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FBA1165A-A6C1-4782-A2B8-A1C139BCC40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order_items (2)" sheetId="16" r:id="rId1"/>
    <sheet name="stores" sheetId="14" r:id="rId2"/>
    <sheet name="stocks" sheetId="13" r:id="rId3"/>
    <sheet name="order_items (3)" sheetId="17" r:id="rId4"/>
    <sheet name="staffs" sheetId="12" r:id="rId5"/>
    <sheet name="products" sheetId="11" r:id="rId6"/>
    <sheet name="orders" sheetId="10" r:id="rId7"/>
    <sheet name="order_items" sheetId="9" r:id="rId8"/>
    <sheet name="customers" sheetId="5" r:id="rId9"/>
    <sheet name="categories" sheetId="3" r:id="rId10"/>
    <sheet name="brands" sheetId="1" r:id="rId11"/>
    <sheet name="pivot table" sheetId="15" r:id="rId12"/>
  </sheets>
  <definedNames>
    <definedName name="_xlnm._FilterDatabase" localSheetId="8" hidden="1">customers!$A$1:$I$1446</definedName>
    <definedName name="_xlnm._FilterDatabase" localSheetId="7" hidden="1">order_items!$A$1:$H$4723</definedName>
    <definedName name="_xlnm._FilterDatabase" localSheetId="0" hidden="1">'order_items (2)'!$A$1:$J$4723</definedName>
    <definedName name="_xlnm._FilterDatabase" localSheetId="3" hidden="1">'order_items (3)'!$A$1:$J$4723</definedName>
    <definedName name="_xlnm._FilterDatabase" localSheetId="6" hidden="1">orders!$A$1:$H$1616</definedName>
    <definedName name="_xlnm._FilterDatabase" localSheetId="5" hidden="1">products!$A$1:$F$322</definedName>
    <definedName name="_xlnm._FilterDatabase" localSheetId="4" hidden="1">staffs!$A$1:$H$11</definedName>
    <definedName name="_xlnm._FilterDatabase" localSheetId="2" hidden="1">stocks!$A$1:$C$940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7" l="1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3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G1036" i="17"/>
  <c r="G1037" i="17"/>
  <c r="G1038" i="17"/>
  <c r="G1039" i="17"/>
  <c r="G1040" i="17"/>
  <c r="G1041" i="17"/>
  <c r="G1042" i="17"/>
  <c r="G1043" i="17"/>
  <c r="G1044" i="17"/>
  <c r="G1045" i="17"/>
  <c r="G1046" i="17"/>
  <c r="G1047" i="17"/>
  <c r="G1048" i="17"/>
  <c r="G1049" i="17"/>
  <c r="G1050" i="17"/>
  <c r="G1051" i="17"/>
  <c r="G1052" i="17"/>
  <c r="G1053" i="17"/>
  <c r="G1054" i="17"/>
  <c r="G1055" i="17"/>
  <c r="G1056" i="17"/>
  <c r="G1057" i="17"/>
  <c r="G1058" i="17"/>
  <c r="G1059" i="17"/>
  <c r="G1060" i="17"/>
  <c r="G1061" i="17"/>
  <c r="G1062" i="17"/>
  <c r="G1063" i="17"/>
  <c r="G1064" i="17"/>
  <c r="G1065" i="17"/>
  <c r="G1066" i="17"/>
  <c r="G1067" i="17"/>
  <c r="G1068" i="17"/>
  <c r="G1069" i="17"/>
  <c r="G1070" i="17"/>
  <c r="G1071" i="17"/>
  <c r="G1072" i="17"/>
  <c r="G1073" i="17"/>
  <c r="G1074" i="17"/>
  <c r="G1075" i="17"/>
  <c r="G1076" i="17"/>
  <c r="G1077" i="17"/>
  <c r="G1078" i="17"/>
  <c r="G1079" i="17"/>
  <c r="G1080" i="17"/>
  <c r="G1081" i="17"/>
  <c r="G1082" i="17"/>
  <c r="G1083" i="17"/>
  <c r="G1084" i="17"/>
  <c r="G1085" i="17"/>
  <c r="G1086" i="17"/>
  <c r="G1087" i="17"/>
  <c r="G1088" i="17"/>
  <c r="G1089" i="17"/>
  <c r="G1090" i="17"/>
  <c r="G1091" i="17"/>
  <c r="G1092" i="17"/>
  <c r="G1093" i="17"/>
  <c r="G1094" i="17"/>
  <c r="G1095" i="17"/>
  <c r="G1096" i="17"/>
  <c r="G1097" i="17"/>
  <c r="G1098" i="17"/>
  <c r="G1099" i="17"/>
  <c r="G1100" i="17"/>
  <c r="G1101" i="17"/>
  <c r="G1102" i="17"/>
  <c r="G1103" i="17"/>
  <c r="G1104" i="17"/>
  <c r="G1105" i="17"/>
  <c r="G1106" i="17"/>
  <c r="G1107" i="17"/>
  <c r="G1108" i="17"/>
  <c r="G1109" i="17"/>
  <c r="G1110" i="17"/>
  <c r="G1111" i="17"/>
  <c r="G1112" i="17"/>
  <c r="G1113" i="17"/>
  <c r="G1114" i="17"/>
  <c r="G1115" i="17"/>
  <c r="G1116" i="17"/>
  <c r="G1117" i="17"/>
  <c r="G1118" i="17"/>
  <c r="G1119" i="17"/>
  <c r="G1120" i="17"/>
  <c r="G1121" i="17"/>
  <c r="G1122" i="17"/>
  <c r="G1123" i="17"/>
  <c r="G1124" i="17"/>
  <c r="G1125" i="17"/>
  <c r="G1126" i="17"/>
  <c r="G1127" i="17"/>
  <c r="G1128" i="17"/>
  <c r="G1129" i="17"/>
  <c r="G1130" i="17"/>
  <c r="G1131" i="17"/>
  <c r="G1132" i="17"/>
  <c r="G1133" i="17"/>
  <c r="G1134" i="17"/>
  <c r="G1135" i="17"/>
  <c r="G1136" i="17"/>
  <c r="G1137" i="17"/>
  <c r="G1138" i="17"/>
  <c r="G1139" i="17"/>
  <c r="G1140" i="17"/>
  <c r="G1141" i="17"/>
  <c r="G1142" i="17"/>
  <c r="G1143" i="17"/>
  <c r="G1144" i="17"/>
  <c r="G1145" i="17"/>
  <c r="G1146" i="17"/>
  <c r="G1147" i="17"/>
  <c r="G1148" i="17"/>
  <c r="G1149" i="17"/>
  <c r="G1150" i="17"/>
  <c r="G1151" i="17"/>
  <c r="G1152" i="17"/>
  <c r="G1153" i="17"/>
  <c r="G1154" i="17"/>
  <c r="G1155" i="17"/>
  <c r="G1156" i="17"/>
  <c r="G1157" i="17"/>
  <c r="G1158" i="17"/>
  <c r="G1159" i="17"/>
  <c r="G1160" i="17"/>
  <c r="G1161" i="17"/>
  <c r="G1162" i="17"/>
  <c r="G1163" i="17"/>
  <c r="G1164" i="17"/>
  <c r="G1165" i="17"/>
  <c r="G1166" i="17"/>
  <c r="G1167" i="17"/>
  <c r="G1168" i="17"/>
  <c r="G1169" i="17"/>
  <c r="G1170" i="17"/>
  <c r="G1171" i="17"/>
  <c r="G1172" i="17"/>
  <c r="G1173" i="17"/>
  <c r="G1174" i="17"/>
  <c r="G1175" i="17"/>
  <c r="G1176" i="17"/>
  <c r="G1177" i="17"/>
  <c r="G1178" i="17"/>
  <c r="G1179" i="17"/>
  <c r="G1180" i="17"/>
  <c r="G1181" i="17"/>
  <c r="G1182" i="17"/>
  <c r="G1183" i="17"/>
  <c r="G1184" i="17"/>
  <c r="G1185" i="17"/>
  <c r="G1186" i="17"/>
  <c r="G1187" i="17"/>
  <c r="G1188" i="17"/>
  <c r="G1189" i="17"/>
  <c r="G1190" i="17"/>
  <c r="G1191" i="17"/>
  <c r="G1192" i="17"/>
  <c r="G1193" i="17"/>
  <c r="G1194" i="17"/>
  <c r="G1195" i="17"/>
  <c r="G1196" i="17"/>
  <c r="G1197" i="17"/>
  <c r="G1198" i="17"/>
  <c r="G1199" i="17"/>
  <c r="G1200" i="17"/>
  <c r="G1201" i="17"/>
  <c r="G1202" i="17"/>
  <c r="G1203" i="17"/>
  <c r="G1204" i="17"/>
  <c r="G1205" i="17"/>
  <c r="G1206" i="17"/>
  <c r="G1207" i="17"/>
  <c r="G1208" i="17"/>
  <c r="G1209" i="17"/>
  <c r="G1210" i="17"/>
  <c r="G1211" i="17"/>
  <c r="G1212" i="17"/>
  <c r="G1213" i="17"/>
  <c r="G1214" i="17"/>
  <c r="G1215" i="17"/>
  <c r="G1216" i="17"/>
  <c r="G1217" i="17"/>
  <c r="G1218" i="17"/>
  <c r="G1219" i="17"/>
  <c r="G1220" i="17"/>
  <c r="G1221" i="17"/>
  <c r="G1222" i="17"/>
  <c r="G1223" i="17"/>
  <c r="G1224" i="17"/>
  <c r="G1225" i="17"/>
  <c r="G1226" i="17"/>
  <c r="G1227" i="17"/>
  <c r="G1228" i="17"/>
  <c r="G1229" i="17"/>
  <c r="G1230" i="17"/>
  <c r="G1231" i="17"/>
  <c r="G1232" i="17"/>
  <c r="G1233" i="17"/>
  <c r="G1234" i="17"/>
  <c r="G1235" i="17"/>
  <c r="G1236" i="17"/>
  <c r="G1237" i="17"/>
  <c r="G1238" i="17"/>
  <c r="G1239" i="17"/>
  <c r="G1240" i="17"/>
  <c r="G1241" i="17"/>
  <c r="G1242" i="17"/>
  <c r="G1243" i="17"/>
  <c r="G1244" i="17"/>
  <c r="G1245" i="17"/>
  <c r="G1246" i="17"/>
  <c r="G1247" i="17"/>
  <c r="G1248" i="17"/>
  <c r="G1249" i="17"/>
  <c r="G1250" i="17"/>
  <c r="G1251" i="17"/>
  <c r="G1252" i="17"/>
  <c r="G1253" i="17"/>
  <c r="G1254" i="17"/>
  <c r="G1255" i="17"/>
  <c r="G1256" i="17"/>
  <c r="G1257" i="17"/>
  <c r="G1258" i="17"/>
  <c r="G1259" i="17"/>
  <c r="G1260" i="17"/>
  <c r="G1261" i="17"/>
  <c r="G1262" i="17"/>
  <c r="G1263" i="17"/>
  <c r="G1264" i="17"/>
  <c r="G1265" i="17"/>
  <c r="G1266" i="17"/>
  <c r="G1267" i="17"/>
  <c r="G1268" i="17"/>
  <c r="G1269" i="17"/>
  <c r="G1270" i="17"/>
  <c r="G1271" i="17"/>
  <c r="G1272" i="17"/>
  <c r="G1273" i="17"/>
  <c r="G1274" i="17"/>
  <c r="G1275" i="17"/>
  <c r="G1276" i="17"/>
  <c r="G1277" i="17"/>
  <c r="G1278" i="17"/>
  <c r="G1279" i="17"/>
  <c r="G1280" i="17"/>
  <c r="G1281" i="17"/>
  <c r="G1282" i="17"/>
  <c r="G1283" i="17"/>
  <c r="G1284" i="17"/>
  <c r="G1285" i="17"/>
  <c r="G1286" i="17"/>
  <c r="G1287" i="17"/>
  <c r="G1288" i="17"/>
  <c r="G1289" i="17"/>
  <c r="G1290" i="17"/>
  <c r="G1291" i="17"/>
  <c r="G1292" i="17"/>
  <c r="G1293" i="17"/>
  <c r="G1294" i="17"/>
  <c r="G1295" i="17"/>
  <c r="G1296" i="17"/>
  <c r="G1297" i="17"/>
  <c r="G1298" i="17"/>
  <c r="G1299" i="17"/>
  <c r="G1300" i="17"/>
  <c r="G1301" i="17"/>
  <c r="G1302" i="17"/>
  <c r="G1303" i="17"/>
  <c r="G1304" i="17"/>
  <c r="G1305" i="17"/>
  <c r="G1306" i="17"/>
  <c r="G1307" i="17"/>
  <c r="G1308" i="17"/>
  <c r="G1309" i="17"/>
  <c r="G1310" i="17"/>
  <c r="G1311" i="17"/>
  <c r="G1312" i="17"/>
  <c r="G1313" i="17"/>
  <c r="G1314" i="17"/>
  <c r="G1315" i="17"/>
  <c r="G1316" i="17"/>
  <c r="G1317" i="17"/>
  <c r="G1318" i="17"/>
  <c r="G1319" i="17"/>
  <c r="G1320" i="17"/>
  <c r="G1321" i="17"/>
  <c r="G1322" i="17"/>
  <c r="G1323" i="17"/>
  <c r="G1324" i="17"/>
  <c r="G1325" i="17"/>
  <c r="G1326" i="17"/>
  <c r="G1327" i="17"/>
  <c r="G1328" i="17"/>
  <c r="G1329" i="17"/>
  <c r="G1330" i="17"/>
  <c r="G1331" i="17"/>
  <c r="G1332" i="17"/>
  <c r="G1333" i="17"/>
  <c r="G1334" i="17"/>
  <c r="G1335" i="17"/>
  <c r="G1336" i="17"/>
  <c r="G1337" i="17"/>
  <c r="G1338" i="17"/>
  <c r="G1339" i="17"/>
  <c r="G1340" i="17"/>
  <c r="G1341" i="17"/>
  <c r="G1342" i="17"/>
  <c r="G1343" i="17"/>
  <c r="G1344" i="17"/>
  <c r="G1345" i="17"/>
  <c r="G1346" i="17"/>
  <c r="G1347" i="17"/>
  <c r="G1348" i="17"/>
  <c r="G1349" i="17"/>
  <c r="G1350" i="17"/>
  <c r="G1351" i="17"/>
  <c r="G1352" i="17"/>
  <c r="G1353" i="17"/>
  <c r="G1354" i="17"/>
  <c r="G1355" i="17"/>
  <c r="G1356" i="17"/>
  <c r="G1357" i="17"/>
  <c r="G1358" i="17"/>
  <c r="G1359" i="17"/>
  <c r="G1360" i="17"/>
  <c r="G1361" i="17"/>
  <c r="G1362" i="17"/>
  <c r="G1363" i="17"/>
  <c r="G1364" i="17"/>
  <c r="G1365" i="17"/>
  <c r="G1366" i="17"/>
  <c r="G1367" i="17"/>
  <c r="G1368" i="17"/>
  <c r="G1369" i="17"/>
  <c r="G1370" i="17"/>
  <c r="G1371" i="17"/>
  <c r="G1372" i="17"/>
  <c r="G1373" i="17"/>
  <c r="G1374" i="17"/>
  <c r="G1375" i="17"/>
  <c r="G1376" i="17"/>
  <c r="G1377" i="17"/>
  <c r="G1378" i="17"/>
  <c r="G1379" i="17"/>
  <c r="G1380" i="17"/>
  <c r="G1381" i="17"/>
  <c r="G1382" i="17"/>
  <c r="G1383" i="17"/>
  <c r="G1384" i="17"/>
  <c r="G1385" i="17"/>
  <c r="G1386" i="17"/>
  <c r="G1387" i="17"/>
  <c r="G1388" i="17"/>
  <c r="G1389" i="17"/>
  <c r="G1390" i="17"/>
  <c r="G1391" i="17"/>
  <c r="G1392" i="17"/>
  <c r="G1393" i="17"/>
  <c r="G1394" i="17"/>
  <c r="G1395" i="17"/>
  <c r="G1396" i="17"/>
  <c r="G1397" i="17"/>
  <c r="G1398" i="17"/>
  <c r="G1399" i="17"/>
  <c r="G1400" i="17"/>
  <c r="G1401" i="17"/>
  <c r="G1402" i="17"/>
  <c r="G1403" i="17"/>
  <c r="G1404" i="17"/>
  <c r="G1405" i="17"/>
  <c r="G1406" i="17"/>
  <c r="G1407" i="17"/>
  <c r="G1408" i="17"/>
  <c r="G1409" i="17"/>
  <c r="G1410" i="17"/>
  <c r="G1411" i="17"/>
  <c r="G1412" i="17"/>
  <c r="G1413" i="17"/>
  <c r="G1414" i="17"/>
  <c r="G1415" i="17"/>
  <c r="G1416" i="17"/>
  <c r="G1417" i="17"/>
  <c r="G1418" i="17"/>
  <c r="G1419" i="17"/>
  <c r="G1420" i="17"/>
  <c r="G1421" i="17"/>
  <c r="G1422" i="17"/>
  <c r="G1423" i="17"/>
  <c r="G1424" i="17"/>
  <c r="G1425" i="17"/>
  <c r="G1426" i="17"/>
  <c r="G1427" i="17"/>
  <c r="G1428" i="17"/>
  <c r="G1429" i="17"/>
  <c r="G1430" i="17"/>
  <c r="G1431" i="17"/>
  <c r="G1432" i="17"/>
  <c r="G1433" i="17"/>
  <c r="G1434" i="17"/>
  <c r="G1435" i="17"/>
  <c r="G1436" i="17"/>
  <c r="G1437" i="17"/>
  <c r="G1438" i="17"/>
  <c r="G1439" i="17"/>
  <c r="G1440" i="17"/>
  <c r="G1441" i="17"/>
  <c r="G1442" i="17"/>
  <c r="G1443" i="17"/>
  <c r="G1444" i="17"/>
  <c r="G1445" i="17"/>
  <c r="G1446" i="17"/>
  <c r="G1447" i="17"/>
  <c r="G1448" i="17"/>
  <c r="G1449" i="17"/>
  <c r="G1450" i="17"/>
  <c r="G1451" i="17"/>
  <c r="G1452" i="17"/>
  <c r="G1453" i="17"/>
  <c r="G1454" i="17"/>
  <c r="G1455" i="17"/>
  <c r="G1456" i="17"/>
  <c r="G1457" i="17"/>
  <c r="G1458" i="17"/>
  <c r="G1459" i="17"/>
  <c r="G1460" i="17"/>
  <c r="G1461" i="17"/>
  <c r="G1462" i="17"/>
  <c r="G1463" i="17"/>
  <c r="G1464" i="17"/>
  <c r="G1465" i="17"/>
  <c r="G1466" i="17"/>
  <c r="G1467" i="17"/>
  <c r="G1468" i="17"/>
  <c r="G1469" i="17"/>
  <c r="G1470" i="17"/>
  <c r="G1471" i="17"/>
  <c r="G1472" i="17"/>
  <c r="G1473" i="17"/>
  <c r="G1474" i="17"/>
  <c r="G1475" i="17"/>
  <c r="G1476" i="17"/>
  <c r="G1477" i="17"/>
  <c r="G1478" i="17"/>
  <c r="G1479" i="17"/>
  <c r="G1480" i="17"/>
  <c r="G1481" i="17"/>
  <c r="G1482" i="17"/>
  <c r="G1483" i="17"/>
  <c r="G1484" i="17"/>
  <c r="G1485" i="17"/>
  <c r="G1486" i="17"/>
  <c r="G1487" i="17"/>
  <c r="G1488" i="17"/>
  <c r="G1489" i="17"/>
  <c r="G1490" i="17"/>
  <c r="G1491" i="17"/>
  <c r="G1492" i="17"/>
  <c r="G1493" i="17"/>
  <c r="G1494" i="17"/>
  <c r="G1495" i="17"/>
  <c r="G1496" i="17"/>
  <c r="G1497" i="17"/>
  <c r="G1498" i="17"/>
  <c r="G1499" i="17"/>
  <c r="G1500" i="17"/>
  <c r="G1501" i="17"/>
  <c r="G1502" i="17"/>
  <c r="G1503" i="17"/>
  <c r="G1504" i="17"/>
  <c r="G1505" i="17"/>
  <c r="G1506" i="17"/>
  <c r="G1507" i="17"/>
  <c r="G1508" i="17"/>
  <c r="G1509" i="17"/>
  <c r="G1510" i="17"/>
  <c r="G1511" i="17"/>
  <c r="G1512" i="17"/>
  <c r="G1513" i="17"/>
  <c r="G1514" i="17"/>
  <c r="G1515" i="17"/>
  <c r="G1516" i="17"/>
  <c r="G1517" i="17"/>
  <c r="G1518" i="17"/>
  <c r="G1519" i="17"/>
  <c r="G1520" i="17"/>
  <c r="G1521" i="17"/>
  <c r="G1522" i="17"/>
  <c r="G1523" i="17"/>
  <c r="G1524" i="17"/>
  <c r="G1525" i="17"/>
  <c r="G1526" i="17"/>
  <c r="G1527" i="17"/>
  <c r="G1528" i="17"/>
  <c r="G1529" i="17"/>
  <c r="G1530" i="17"/>
  <c r="G1531" i="17"/>
  <c r="G1532" i="17"/>
  <c r="G1533" i="17"/>
  <c r="G1534" i="17"/>
  <c r="G1535" i="17"/>
  <c r="G1536" i="17"/>
  <c r="G1537" i="17"/>
  <c r="G1538" i="17"/>
  <c r="G1539" i="17"/>
  <c r="G1540" i="17"/>
  <c r="G1541" i="17"/>
  <c r="G1542" i="17"/>
  <c r="G1543" i="17"/>
  <c r="G1544" i="17"/>
  <c r="G1545" i="17"/>
  <c r="G1546" i="17"/>
  <c r="G1547" i="17"/>
  <c r="G1548" i="17"/>
  <c r="G1549" i="17"/>
  <c r="G1550" i="17"/>
  <c r="G1551" i="17"/>
  <c r="G1552" i="17"/>
  <c r="G1553" i="17"/>
  <c r="G1554" i="17"/>
  <c r="G1555" i="17"/>
  <c r="G1556" i="17"/>
  <c r="G1557" i="17"/>
  <c r="G1558" i="17"/>
  <c r="G1559" i="17"/>
  <c r="G1560" i="17"/>
  <c r="G1561" i="17"/>
  <c r="G1562" i="17"/>
  <c r="G1563" i="17"/>
  <c r="G1564" i="17"/>
  <c r="G1565" i="17"/>
  <c r="G1566" i="17"/>
  <c r="G1567" i="17"/>
  <c r="G1568" i="17"/>
  <c r="G1569" i="17"/>
  <c r="G1570" i="17"/>
  <c r="G1571" i="17"/>
  <c r="G1572" i="17"/>
  <c r="G1573" i="17"/>
  <c r="G1574" i="17"/>
  <c r="G1575" i="17"/>
  <c r="G1576" i="17"/>
  <c r="G1577" i="17"/>
  <c r="G1578" i="17"/>
  <c r="G1579" i="17"/>
  <c r="G1580" i="17"/>
  <c r="G1581" i="17"/>
  <c r="G1582" i="17"/>
  <c r="G1583" i="17"/>
  <c r="G1584" i="17"/>
  <c r="G1585" i="17"/>
  <c r="G1586" i="17"/>
  <c r="G1587" i="17"/>
  <c r="G1588" i="17"/>
  <c r="G1589" i="17"/>
  <c r="G1590" i="17"/>
  <c r="G1591" i="17"/>
  <c r="G1592" i="17"/>
  <c r="G1593" i="17"/>
  <c r="G1594" i="17"/>
  <c r="G1595" i="17"/>
  <c r="G1596" i="17"/>
  <c r="G1597" i="17"/>
  <c r="G1598" i="17"/>
  <c r="G1599" i="17"/>
  <c r="G1600" i="17"/>
  <c r="G1601" i="17"/>
  <c r="G1602" i="17"/>
  <c r="G1603" i="17"/>
  <c r="G1604" i="17"/>
  <c r="G1605" i="17"/>
  <c r="G1606" i="17"/>
  <c r="G1607" i="17"/>
  <c r="G1608" i="17"/>
  <c r="G1609" i="17"/>
  <c r="G1610" i="17"/>
  <c r="G1611" i="17"/>
  <c r="G1612" i="17"/>
  <c r="G1613" i="17"/>
  <c r="G1614" i="17"/>
  <c r="G1615" i="17"/>
  <c r="G1616" i="17"/>
  <c r="G1617" i="17"/>
  <c r="G1618" i="17"/>
  <c r="G1619" i="17"/>
  <c r="G1620" i="17"/>
  <c r="G1621" i="17"/>
  <c r="G1622" i="17"/>
  <c r="G1623" i="17"/>
  <c r="G1624" i="17"/>
  <c r="G1625" i="17"/>
  <c r="G1626" i="17"/>
  <c r="G1627" i="17"/>
  <c r="G1628" i="17"/>
  <c r="G1629" i="17"/>
  <c r="G1630" i="17"/>
  <c r="G1631" i="17"/>
  <c r="G1632" i="17"/>
  <c r="G1633" i="17"/>
  <c r="G1634" i="17"/>
  <c r="G1635" i="17"/>
  <c r="G1636" i="17"/>
  <c r="G1637" i="17"/>
  <c r="G1638" i="17"/>
  <c r="G1639" i="17"/>
  <c r="G1640" i="17"/>
  <c r="G1641" i="17"/>
  <c r="G1642" i="17"/>
  <c r="G1643" i="17"/>
  <c r="G1644" i="17"/>
  <c r="G1645" i="17"/>
  <c r="G1646" i="17"/>
  <c r="G1647" i="17"/>
  <c r="G1648" i="17"/>
  <c r="G1649" i="17"/>
  <c r="G1650" i="17"/>
  <c r="G1651" i="17"/>
  <c r="G1652" i="17"/>
  <c r="G1653" i="17"/>
  <c r="G1654" i="17"/>
  <c r="G1655" i="17"/>
  <c r="G1656" i="17"/>
  <c r="G1657" i="17"/>
  <c r="G1658" i="17"/>
  <c r="G1659" i="17"/>
  <c r="G1660" i="17"/>
  <c r="G1661" i="17"/>
  <c r="G1662" i="17"/>
  <c r="G1663" i="17"/>
  <c r="G1664" i="17"/>
  <c r="G1665" i="17"/>
  <c r="G1666" i="17"/>
  <c r="G1667" i="17"/>
  <c r="G1668" i="17"/>
  <c r="G1669" i="17"/>
  <c r="G1670" i="17"/>
  <c r="G1671" i="17"/>
  <c r="G1672" i="17"/>
  <c r="G1673" i="17"/>
  <c r="G1674" i="17"/>
  <c r="G1675" i="17"/>
  <c r="G1676" i="17"/>
  <c r="G1677" i="17"/>
  <c r="G1678" i="17"/>
  <c r="G1679" i="17"/>
  <c r="G1680" i="17"/>
  <c r="G1681" i="17"/>
  <c r="G1682" i="17"/>
  <c r="G1683" i="17"/>
  <c r="G1684" i="17"/>
  <c r="G1685" i="17"/>
  <c r="G1686" i="17"/>
  <c r="G1687" i="17"/>
  <c r="G1688" i="17"/>
  <c r="G1689" i="17"/>
  <c r="G1690" i="17"/>
  <c r="G1691" i="17"/>
  <c r="G1692" i="17"/>
  <c r="G1693" i="17"/>
  <c r="G1694" i="17"/>
  <c r="G1695" i="17"/>
  <c r="G1696" i="17"/>
  <c r="G1697" i="17"/>
  <c r="G1698" i="17"/>
  <c r="G1699" i="17"/>
  <c r="G1700" i="17"/>
  <c r="G1701" i="17"/>
  <c r="G1702" i="17"/>
  <c r="G1703" i="17"/>
  <c r="G1704" i="17"/>
  <c r="G1705" i="17"/>
  <c r="G1706" i="17"/>
  <c r="G1707" i="17"/>
  <c r="G1708" i="17"/>
  <c r="G1709" i="17"/>
  <c r="G1710" i="17"/>
  <c r="G1711" i="17"/>
  <c r="G1712" i="17"/>
  <c r="G1713" i="17"/>
  <c r="G1714" i="17"/>
  <c r="G1715" i="17"/>
  <c r="G1716" i="17"/>
  <c r="G1717" i="17"/>
  <c r="G1718" i="17"/>
  <c r="G1719" i="17"/>
  <c r="G1720" i="17"/>
  <c r="G1721" i="17"/>
  <c r="G1722" i="17"/>
  <c r="G1723" i="17"/>
  <c r="G1724" i="17"/>
  <c r="G1725" i="17"/>
  <c r="G1726" i="17"/>
  <c r="G1727" i="17"/>
  <c r="G1728" i="17"/>
  <c r="G1729" i="17"/>
  <c r="G1730" i="17"/>
  <c r="G1731" i="17"/>
  <c r="G1732" i="17"/>
  <c r="G1733" i="17"/>
  <c r="G1734" i="17"/>
  <c r="G1735" i="17"/>
  <c r="G1736" i="17"/>
  <c r="G1737" i="17"/>
  <c r="G1738" i="17"/>
  <c r="G1739" i="17"/>
  <c r="G1740" i="17"/>
  <c r="G1741" i="17"/>
  <c r="G1742" i="17"/>
  <c r="G1743" i="17"/>
  <c r="G1744" i="17"/>
  <c r="G1745" i="17"/>
  <c r="G1746" i="17"/>
  <c r="G1747" i="17"/>
  <c r="G1748" i="17"/>
  <c r="G1749" i="17"/>
  <c r="G1750" i="17"/>
  <c r="G1751" i="17"/>
  <c r="G1752" i="17"/>
  <c r="G1753" i="17"/>
  <c r="G1754" i="17"/>
  <c r="G1755" i="17"/>
  <c r="G1756" i="17"/>
  <c r="G1757" i="17"/>
  <c r="G1758" i="17"/>
  <c r="G1759" i="17"/>
  <c r="G1760" i="17"/>
  <c r="G1761" i="17"/>
  <c r="G1762" i="17"/>
  <c r="G1763" i="17"/>
  <c r="G1764" i="17"/>
  <c r="G1765" i="17"/>
  <c r="G1766" i="17"/>
  <c r="G1767" i="17"/>
  <c r="G1768" i="17"/>
  <c r="G1769" i="17"/>
  <c r="G1770" i="17"/>
  <c r="G1771" i="17"/>
  <c r="G1772" i="17"/>
  <c r="G1773" i="17"/>
  <c r="G1774" i="17"/>
  <c r="G1775" i="17"/>
  <c r="G1776" i="17"/>
  <c r="G1777" i="17"/>
  <c r="G1778" i="17"/>
  <c r="G1779" i="17"/>
  <c r="G1780" i="17"/>
  <c r="G1781" i="17"/>
  <c r="G1782" i="17"/>
  <c r="G1783" i="17"/>
  <c r="G1784" i="17"/>
  <c r="G1785" i="17"/>
  <c r="G1786" i="17"/>
  <c r="G1787" i="17"/>
  <c r="G1788" i="17"/>
  <c r="G1789" i="17"/>
  <c r="G1790" i="17"/>
  <c r="G1791" i="17"/>
  <c r="G1792" i="17"/>
  <c r="G1793" i="17"/>
  <c r="G1794" i="17"/>
  <c r="G1795" i="17"/>
  <c r="G1796" i="17"/>
  <c r="G1797" i="17"/>
  <c r="G1798" i="17"/>
  <c r="G1799" i="17"/>
  <c r="G1800" i="17"/>
  <c r="G1801" i="17"/>
  <c r="G1802" i="17"/>
  <c r="G1803" i="17"/>
  <c r="G1804" i="17"/>
  <c r="G1805" i="17"/>
  <c r="G1806" i="17"/>
  <c r="G1807" i="17"/>
  <c r="G1808" i="17"/>
  <c r="G1809" i="17"/>
  <c r="G1810" i="17"/>
  <c r="G1811" i="17"/>
  <c r="G1812" i="17"/>
  <c r="G1813" i="17"/>
  <c r="G1814" i="17"/>
  <c r="G1815" i="17"/>
  <c r="G1816" i="17"/>
  <c r="G1817" i="17"/>
  <c r="G1818" i="17"/>
  <c r="G1819" i="17"/>
  <c r="G1820" i="17"/>
  <c r="G1821" i="17"/>
  <c r="G1822" i="17"/>
  <c r="G1823" i="17"/>
  <c r="G1824" i="17"/>
  <c r="G1825" i="17"/>
  <c r="G1826" i="17"/>
  <c r="G1827" i="17"/>
  <c r="G1828" i="17"/>
  <c r="G1829" i="17"/>
  <c r="G1830" i="17"/>
  <c r="G1831" i="17"/>
  <c r="G1832" i="17"/>
  <c r="G1833" i="17"/>
  <c r="G1834" i="17"/>
  <c r="G1835" i="17"/>
  <c r="G1836" i="17"/>
  <c r="G1837" i="17"/>
  <c r="G1838" i="17"/>
  <c r="G1839" i="17"/>
  <c r="G1840" i="17"/>
  <c r="G1841" i="17"/>
  <c r="G1842" i="17"/>
  <c r="G1843" i="17"/>
  <c r="G1844" i="17"/>
  <c r="G1845" i="17"/>
  <c r="G1846" i="17"/>
  <c r="G1847" i="17"/>
  <c r="G1848" i="17"/>
  <c r="G1849" i="17"/>
  <c r="G1850" i="17"/>
  <c r="G1851" i="17"/>
  <c r="G1852" i="17"/>
  <c r="G1853" i="17"/>
  <c r="G1854" i="17"/>
  <c r="G1855" i="17"/>
  <c r="G1856" i="17"/>
  <c r="G1857" i="17"/>
  <c r="G1858" i="17"/>
  <c r="G1859" i="17"/>
  <c r="G1860" i="17"/>
  <c r="G1861" i="17"/>
  <c r="G1862" i="17"/>
  <c r="G1863" i="17"/>
  <c r="G1864" i="17"/>
  <c r="G1865" i="17"/>
  <c r="G1866" i="17"/>
  <c r="G1867" i="17"/>
  <c r="G1868" i="17"/>
  <c r="G1869" i="17"/>
  <c r="G1870" i="17"/>
  <c r="G1871" i="17"/>
  <c r="G1872" i="17"/>
  <c r="G1873" i="17"/>
  <c r="G1874" i="17"/>
  <c r="G1875" i="17"/>
  <c r="G1876" i="17"/>
  <c r="G1877" i="17"/>
  <c r="G1878" i="17"/>
  <c r="G1879" i="17"/>
  <c r="G1880" i="17"/>
  <c r="G1881" i="17"/>
  <c r="G1882" i="17"/>
  <c r="G1883" i="17"/>
  <c r="G1884" i="17"/>
  <c r="G1885" i="17"/>
  <c r="G1886" i="17"/>
  <c r="G1887" i="17"/>
  <c r="G1888" i="17"/>
  <c r="G1889" i="17"/>
  <c r="G1890" i="17"/>
  <c r="G1891" i="17"/>
  <c r="G1892" i="17"/>
  <c r="G1893" i="17"/>
  <c r="G1894" i="17"/>
  <c r="G1895" i="17"/>
  <c r="G1896" i="17"/>
  <c r="G1897" i="17"/>
  <c r="G1898" i="17"/>
  <c r="G1899" i="17"/>
  <c r="G1900" i="17"/>
  <c r="G1901" i="17"/>
  <c r="G1902" i="17"/>
  <c r="G1903" i="17"/>
  <c r="G1904" i="17"/>
  <c r="G1905" i="17"/>
  <c r="G1906" i="17"/>
  <c r="G1907" i="17"/>
  <c r="G1908" i="17"/>
  <c r="G1909" i="17"/>
  <c r="G1910" i="17"/>
  <c r="G1911" i="17"/>
  <c r="G1912" i="17"/>
  <c r="G1913" i="17"/>
  <c r="G1914" i="17"/>
  <c r="G1915" i="17"/>
  <c r="G1916" i="17"/>
  <c r="G1917" i="17"/>
  <c r="G1918" i="17"/>
  <c r="G1919" i="17"/>
  <c r="G1920" i="17"/>
  <c r="G1921" i="17"/>
  <c r="G1922" i="17"/>
  <c r="G1923" i="17"/>
  <c r="G1924" i="17"/>
  <c r="G1925" i="17"/>
  <c r="G1926" i="17"/>
  <c r="G1927" i="17"/>
  <c r="G1928" i="17"/>
  <c r="G1929" i="17"/>
  <c r="G1930" i="17"/>
  <c r="G1931" i="17"/>
  <c r="G1932" i="17"/>
  <c r="G1933" i="17"/>
  <c r="G1934" i="17"/>
  <c r="G1935" i="17"/>
  <c r="G1936" i="17"/>
  <c r="G1937" i="17"/>
  <c r="G1938" i="17"/>
  <c r="G1939" i="17"/>
  <c r="G1940" i="17"/>
  <c r="G1941" i="17"/>
  <c r="G1942" i="17"/>
  <c r="G1943" i="17"/>
  <c r="G1944" i="17"/>
  <c r="G1945" i="17"/>
  <c r="G1946" i="17"/>
  <c r="G1947" i="17"/>
  <c r="G1948" i="17"/>
  <c r="G1949" i="17"/>
  <c r="G1950" i="17"/>
  <c r="G1951" i="17"/>
  <c r="G1952" i="17"/>
  <c r="G1953" i="17"/>
  <c r="G1954" i="17"/>
  <c r="G1955" i="17"/>
  <c r="G1956" i="17"/>
  <c r="G1957" i="17"/>
  <c r="G1958" i="17"/>
  <c r="G1959" i="17"/>
  <c r="G1960" i="17"/>
  <c r="G1961" i="17"/>
  <c r="G1962" i="17"/>
  <c r="G1963" i="17"/>
  <c r="G1964" i="17"/>
  <c r="G1965" i="17"/>
  <c r="G1966" i="17"/>
  <c r="G1967" i="17"/>
  <c r="G1968" i="17"/>
  <c r="G1969" i="17"/>
  <c r="G1970" i="17"/>
  <c r="G1971" i="17"/>
  <c r="G1972" i="17"/>
  <c r="G1973" i="17"/>
  <c r="G1974" i="17"/>
  <c r="G1975" i="17"/>
  <c r="G1976" i="17"/>
  <c r="G1977" i="17"/>
  <c r="G1978" i="17"/>
  <c r="G1979" i="17"/>
  <c r="G1980" i="17"/>
  <c r="G1981" i="17"/>
  <c r="G1982" i="17"/>
  <c r="G1983" i="17"/>
  <c r="G1984" i="17"/>
  <c r="G1985" i="17"/>
  <c r="G1986" i="17"/>
  <c r="G1987" i="17"/>
  <c r="G1988" i="17"/>
  <c r="G1989" i="17"/>
  <c r="G1990" i="17"/>
  <c r="G1991" i="17"/>
  <c r="G1992" i="17"/>
  <c r="G1993" i="17"/>
  <c r="G1994" i="17"/>
  <c r="G1995" i="17"/>
  <c r="G1996" i="17"/>
  <c r="G1997" i="17"/>
  <c r="G1998" i="17"/>
  <c r="G1999" i="17"/>
  <c r="G2000" i="17"/>
  <c r="G2001" i="17"/>
  <c r="G2002" i="17"/>
  <c r="G2003" i="17"/>
  <c r="G2004" i="17"/>
  <c r="G2005" i="17"/>
  <c r="G2006" i="17"/>
  <c r="G2007" i="17"/>
  <c r="G2008" i="17"/>
  <c r="G2009" i="17"/>
  <c r="G2010" i="17"/>
  <c r="G2011" i="17"/>
  <c r="G2012" i="17"/>
  <c r="G2013" i="17"/>
  <c r="G2014" i="17"/>
  <c r="G2015" i="17"/>
  <c r="G2016" i="17"/>
  <c r="G2017" i="17"/>
  <c r="G2018" i="17"/>
  <c r="G2019" i="17"/>
  <c r="G2020" i="17"/>
  <c r="G2021" i="17"/>
  <c r="G2022" i="17"/>
  <c r="G2023" i="17"/>
  <c r="G2024" i="17"/>
  <c r="G2025" i="17"/>
  <c r="G2026" i="17"/>
  <c r="G2027" i="17"/>
  <c r="G2028" i="17"/>
  <c r="G2029" i="17"/>
  <c r="G2030" i="17"/>
  <c r="G2031" i="17"/>
  <c r="G2032" i="17"/>
  <c r="G2033" i="17"/>
  <c r="G2034" i="17"/>
  <c r="G2035" i="17"/>
  <c r="G2036" i="17"/>
  <c r="G2037" i="17"/>
  <c r="G2038" i="17"/>
  <c r="G2039" i="17"/>
  <c r="G2040" i="17"/>
  <c r="G2041" i="17"/>
  <c r="G2042" i="17"/>
  <c r="G2043" i="17"/>
  <c r="G2044" i="17"/>
  <c r="G2045" i="17"/>
  <c r="G2046" i="17"/>
  <c r="G2047" i="17"/>
  <c r="G2048" i="17"/>
  <c r="G2049" i="17"/>
  <c r="G2050" i="17"/>
  <c r="G2051" i="17"/>
  <c r="G2052" i="17"/>
  <c r="G2053" i="17"/>
  <c r="G2054" i="17"/>
  <c r="G2055" i="17"/>
  <c r="G2056" i="17"/>
  <c r="G2057" i="17"/>
  <c r="G2058" i="17"/>
  <c r="G2059" i="17"/>
  <c r="G2060" i="17"/>
  <c r="G2061" i="17"/>
  <c r="G2062" i="17"/>
  <c r="G2063" i="17"/>
  <c r="G2064" i="17"/>
  <c r="G2065" i="17"/>
  <c r="G2066" i="17"/>
  <c r="G2067" i="17"/>
  <c r="G2068" i="17"/>
  <c r="G2069" i="17"/>
  <c r="G2070" i="17"/>
  <c r="G2071" i="17"/>
  <c r="G2072" i="17"/>
  <c r="G2073" i="17"/>
  <c r="G2074" i="17"/>
  <c r="G2075" i="17"/>
  <c r="G2076" i="17"/>
  <c r="G2077" i="17"/>
  <c r="G2078" i="17"/>
  <c r="G2079" i="17"/>
  <c r="G2080" i="17"/>
  <c r="G2081" i="17"/>
  <c r="G2082" i="17"/>
  <c r="G2083" i="17"/>
  <c r="G2084" i="17"/>
  <c r="G2085" i="17"/>
  <c r="G2086" i="17"/>
  <c r="G2087" i="17"/>
  <c r="G2088" i="17"/>
  <c r="G2089" i="17"/>
  <c r="G2090" i="17"/>
  <c r="G2091" i="17"/>
  <c r="G2092" i="17"/>
  <c r="G2093" i="17"/>
  <c r="G2094" i="17"/>
  <c r="G2095" i="17"/>
  <c r="G2096" i="17"/>
  <c r="G2097" i="17"/>
  <c r="G2098" i="17"/>
  <c r="G2099" i="17"/>
  <c r="G2100" i="17"/>
  <c r="G2101" i="17"/>
  <c r="G2102" i="17"/>
  <c r="G2103" i="17"/>
  <c r="G2104" i="17"/>
  <c r="G2105" i="17"/>
  <c r="G2106" i="17"/>
  <c r="G2107" i="17"/>
  <c r="G2108" i="17"/>
  <c r="G2109" i="17"/>
  <c r="G2110" i="17"/>
  <c r="G2111" i="17"/>
  <c r="G2112" i="17"/>
  <c r="G2113" i="17"/>
  <c r="G2114" i="17"/>
  <c r="G2115" i="17"/>
  <c r="G2116" i="17"/>
  <c r="G2117" i="17"/>
  <c r="G2118" i="17"/>
  <c r="G2119" i="17"/>
  <c r="G2120" i="17"/>
  <c r="G2121" i="17"/>
  <c r="G2122" i="17"/>
  <c r="G2123" i="17"/>
  <c r="G2124" i="17"/>
  <c r="G2125" i="17"/>
  <c r="G2126" i="17"/>
  <c r="G2127" i="17"/>
  <c r="G2128" i="17"/>
  <c r="G2129" i="17"/>
  <c r="G2130" i="17"/>
  <c r="G2131" i="17"/>
  <c r="G2132" i="17"/>
  <c r="G2133" i="17"/>
  <c r="G2134" i="17"/>
  <c r="G2135" i="17"/>
  <c r="G2136" i="17"/>
  <c r="G2137" i="17"/>
  <c r="G2138" i="17"/>
  <c r="G2139" i="17"/>
  <c r="G2140" i="17"/>
  <c r="G2141" i="17"/>
  <c r="G2142" i="17"/>
  <c r="G2143" i="17"/>
  <c r="G2144" i="17"/>
  <c r="G2145" i="17"/>
  <c r="G2146" i="17"/>
  <c r="G2147" i="17"/>
  <c r="G2148" i="17"/>
  <c r="G2149" i="17"/>
  <c r="G2150" i="17"/>
  <c r="G2151" i="17"/>
  <c r="G2152" i="17"/>
  <c r="G2153" i="17"/>
  <c r="G2154" i="17"/>
  <c r="G2155" i="17"/>
  <c r="G2156" i="17"/>
  <c r="G2157" i="17"/>
  <c r="G2158" i="17"/>
  <c r="G2159" i="17"/>
  <c r="G2160" i="17"/>
  <c r="G2161" i="17"/>
  <c r="G2162" i="17"/>
  <c r="G2163" i="17"/>
  <c r="G2164" i="17"/>
  <c r="G2165" i="17"/>
  <c r="G2166" i="17"/>
  <c r="G2167" i="17"/>
  <c r="G2168" i="17"/>
  <c r="G2169" i="17"/>
  <c r="G2170" i="17"/>
  <c r="G2171" i="17"/>
  <c r="G2172" i="17"/>
  <c r="G2173" i="17"/>
  <c r="G2174" i="17"/>
  <c r="G2175" i="17"/>
  <c r="G2176" i="17"/>
  <c r="G2177" i="17"/>
  <c r="G2178" i="17"/>
  <c r="G2179" i="17"/>
  <c r="G2180" i="17"/>
  <c r="G2181" i="17"/>
  <c r="G2182" i="17"/>
  <c r="G2183" i="17"/>
  <c r="G2184" i="17"/>
  <c r="G2185" i="17"/>
  <c r="G2186" i="17"/>
  <c r="G2187" i="17"/>
  <c r="G2188" i="17"/>
  <c r="G2189" i="17"/>
  <c r="G2190" i="17"/>
  <c r="G2191" i="17"/>
  <c r="G2192" i="17"/>
  <c r="G2193" i="17"/>
  <c r="G2194" i="17"/>
  <c r="G2195" i="17"/>
  <c r="G2196" i="17"/>
  <c r="G2197" i="17"/>
  <c r="G2198" i="17"/>
  <c r="G2199" i="17"/>
  <c r="G2200" i="17"/>
  <c r="G2201" i="17"/>
  <c r="G2202" i="17"/>
  <c r="G2203" i="17"/>
  <c r="G2204" i="17"/>
  <c r="G2205" i="17"/>
  <c r="G2206" i="17"/>
  <c r="G2207" i="17"/>
  <c r="G2208" i="17"/>
  <c r="G2209" i="17"/>
  <c r="G2210" i="17"/>
  <c r="G2211" i="17"/>
  <c r="G2212" i="17"/>
  <c r="G2213" i="17"/>
  <c r="G2214" i="17"/>
  <c r="G2215" i="17"/>
  <c r="G2216" i="17"/>
  <c r="G2217" i="17"/>
  <c r="G2218" i="17"/>
  <c r="G2219" i="17"/>
  <c r="G2220" i="17"/>
  <c r="G2221" i="17"/>
  <c r="G2222" i="17"/>
  <c r="G2223" i="17"/>
  <c r="G2224" i="17"/>
  <c r="G2225" i="17"/>
  <c r="G2226" i="17"/>
  <c r="G2227" i="17"/>
  <c r="G2228" i="17"/>
  <c r="G2229" i="17"/>
  <c r="G2230" i="17"/>
  <c r="G2231" i="17"/>
  <c r="G2232" i="17"/>
  <c r="G2233" i="17"/>
  <c r="G2234" i="17"/>
  <c r="G2235" i="17"/>
  <c r="G2236" i="17"/>
  <c r="G2237" i="17"/>
  <c r="G2238" i="17"/>
  <c r="G2239" i="17"/>
  <c r="G2240" i="17"/>
  <c r="G2241" i="17"/>
  <c r="G2242" i="17"/>
  <c r="G2243" i="17"/>
  <c r="G2244" i="17"/>
  <c r="G2245" i="17"/>
  <c r="G2246" i="17"/>
  <c r="G2247" i="17"/>
  <c r="G2248" i="17"/>
  <c r="G2249" i="17"/>
  <c r="G2250" i="17"/>
  <c r="G2251" i="17"/>
  <c r="G2252" i="17"/>
  <c r="G2253" i="17"/>
  <c r="G2254" i="17"/>
  <c r="G2255" i="17"/>
  <c r="G2256" i="17"/>
  <c r="G2257" i="17"/>
  <c r="G2258" i="17"/>
  <c r="G2259" i="17"/>
  <c r="G2260" i="17"/>
  <c r="G2261" i="17"/>
  <c r="G2262" i="17"/>
  <c r="G2263" i="17"/>
  <c r="G2264" i="17"/>
  <c r="G2265" i="17"/>
  <c r="G2266" i="17"/>
  <c r="G2267" i="17"/>
  <c r="G2268" i="17"/>
  <c r="G2269" i="17"/>
  <c r="G2270" i="17"/>
  <c r="G2271" i="17"/>
  <c r="G2272" i="17"/>
  <c r="G2273" i="17"/>
  <c r="G2274" i="17"/>
  <c r="G2275" i="17"/>
  <c r="G2276" i="17"/>
  <c r="G2277" i="17"/>
  <c r="G2278" i="17"/>
  <c r="G2279" i="17"/>
  <c r="G2280" i="17"/>
  <c r="G2281" i="17"/>
  <c r="G2282" i="17"/>
  <c r="G2283" i="17"/>
  <c r="G2284" i="17"/>
  <c r="G2285" i="17"/>
  <c r="G2286" i="17"/>
  <c r="G2287" i="17"/>
  <c r="G2288" i="17"/>
  <c r="G2289" i="17"/>
  <c r="G2290" i="17"/>
  <c r="G2291" i="17"/>
  <c r="G2292" i="17"/>
  <c r="G2293" i="17"/>
  <c r="G2294" i="17"/>
  <c r="G2295" i="17"/>
  <c r="G2296" i="17"/>
  <c r="G2297" i="17"/>
  <c r="G2298" i="17"/>
  <c r="G2299" i="17"/>
  <c r="G2300" i="17"/>
  <c r="G2301" i="17"/>
  <c r="G2302" i="17"/>
  <c r="G2303" i="17"/>
  <c r="G2304" i="17"/>
  <c r="G2305" i="17"/>
  <c r="G2306" i="17"/>
  <c r="G2307" i="17"/>
  <c r="G2308" i="17"/>
  <c r="G2309" i="17"/>
  <c r="G2310" i="17"/>
  <c r="G2311" i="17"/>
  <c r="G2312" i="17"/>
  <c r="G2313" i="17"/>
  <c r="G2314" i="17"/>
  <c r="G2315" i="17"/>
  <c r="G2316" i="17"/>
  <c r="G2317" i="17"/>
  <c r="G2318" i="17"/>
  <c r="G2319" i="17"/>
  <c r="G2320" i="17"/>
  <c r="G2321" i="17"/>
  <c r="G2322" i="17"/>
  <c r="G2323" i="17"/>
  <c r="G2324" i="17"/>
  <c r="G2325" i="17"/>
  <c r="G2326" i="17"/>
  <c r="G2327" i="17"/>
  <c r="G2328" i="17"/>
  <c r="G2329" i="17"/>
  <c r="G2330" i="17"/>
  <c r="G2331" i="17"/>
  <c r="G2332" i="17"/>
  <c r="G2333" i="17"/>
  <c r="G2334" i="17"/>
  <c r="G2335" i="17"/>
  <c r="G2336" i="17"/>
  <c r="G2337" i="17"/>
  <c r="G2338" i="17"/>
  <c r="G2339" i="17"/>
  <c r="G2340" i="17"/>
  <c r="G2341" i="17"/>
  <c r="G2342" i="17"/>
  <c r="G2343" i="17"/>
  <c r="G2344" i="17"/>
  <c r="G2345" i="17"/>
  <c r="G2346" i="17"/>
  <c r="G2347" i="17"/>
  <c r="G2348" i="17"/>
  <c r="G2349" i="17"/>
  <c r="G2350" i="17"/>
  <c r="G2351" i="17"/>
  <c r="G2352" i="17"/>
  <c r="G2353" i="17"/>
  <c r="G2354" i="17"/>
  <c r="G2355" i="17"/>
  <c r="G2356" i="17"/>
  <c r="G2357" i="17"/>
  <c r="G2358" i="17"/>
  <c r="G2359" i="17"/>
  <c r="G2360" i="17"/>
  <c r="G2361" i="17"/>
  <c r="G2362" i="17"/>
  <c r="G2363" i="17"/>
  <c r="G2364" i="17"/>
  <c r="G2365" i="17"/>
  <c r="G2366" i="17"/>
  <c r="G2367" i="17"/>
  <c r="G2368" i="17"/>
  <c r="G2369" i="17"/>
  <c r="G2370" i="17"/>
  <c r="G2371" i="17"/>
  <c r="G2372" i="17"/>
  <c r="G2373" i="17"/>
  <c r="G2374" i="17"/>
  <c r="G2375" i="17"/>
  <c r="G2376" i="17"/>
  <c r="G2377" i="17"/>
  <c r="G2378" i="17"/>
  <c r="G2379" i="17"/>
  <c r="G2380" i="17"/>
  <c r="G2381" i="17"/>
  <c r="G2382" i="17"/>
  <c r="G2383" i="17"/>
  <c r="G2384" i="17"/>
  <c r="G2385" i="17"/>
  <c r="G2386" i="17"/>
  <c r="G2387" i="17"/>
  <c r="G2388" i="17"/>
  <c r="G2389" i="17"/>
  <c r="G2390" i="17"/>
  <c r="G2391" i="17"/>
  <c r="G2392" i="17"/>
  <c r="G2393" i="17"/>
  <c r="G2394" i="17"/>
  <c r="G2395" i="17"/>
  <c r="G2396" i="17"/>
  <c r="G2397" i="17"/>
  <c r="G2398" i="17"/>
  <c r="G2399" i="17"/>
  <c r="G2400" i="17"/>
  <c r="G2401" i="17"/>
  <c r="G2402" i="17"/>
  <c r="G2403" i="17"/>
  <c r="G2404" i="17"/>
  <c r="G2405" i="17"/>
  <c r="G2406" i="17"/>
  <c r="G2407" i="17"/>
  <c r="G2408" i="17"/>
  <c r="G2409" i="17"/>
  <c r="G2410" i="17"/>
  <c r="G2411" i="17"/>
  <c r="G2412" i="17"/>
  <c r="G2413" i="17"/>
  <c r="G2414" i="17"/>
  <c r="G2415" i="17"/>
  <c r="G2416" i="17"/>
  <c r="G2417" i="17"/>
  <c r="G2418" i="17"/>
  <c r="G2419" i="17"/>
  <c r="G2420" i="17"/>
  <c r="G2421" i="17"/>
  <c r="G2422" i="17"/>
  <c r="G2423" i="17"/>
  <c r="G2424" i="17"/>
  <c r="G2425" i="17"/>
  <c r="G2426" i="17"/>
  <c r="G2427" i="17"/>
  <c r="G2428" i="17"/>
  <c r="G2429" i="17"/>
  <c r="G2430" i="17"/>
  <c r="G2431" i="17"/>
  <c r="G2432" i="17"/>
  <c r="G2433" i="17"/>
  <c r="G2434" i="17"/>
  <c r="G2435" i="17"/>
  <c r="G2436" i="17"/>
  <c r="G2437" i="17"/>
  <c r="G2438" i="17"/>
  <c r="G2439" i="17"/>
  <c r="G2440" i="17"/>
  <c r="G2441" i="17"/>
  <c r="G2442" i="17"/>
  <c r="G2443" i="17"/>
  <c r="G2444" i="17"/>
  <c r="G2445" i="17"/>
  <c r="G2446" i="17"/>
  <c r="G2447" i="17"/>
  <c r="G2448" i="17"/>
  <c r="G2449" i="17"/>
  <c r="G2450" i="17"/>
  <c r="G2451" i="17"/>
  <c r="G2452" i="17"/>
  <c r="G2453" i="17"/>
  <c r="G2454" i="17"/>
  <c r="G2455" i="17"/>
  <c r="G2456" i="17"/>
  <c r="G2457" i="17"/>
  <c r="G2458" i="17"/>
  <c r="G2459" i="17"/>
  <c r="G2460" i="17"/>
  <c r="G2461" i="17"/>
  <c r="G2462" i="17"/>
  <c r="G2463" i="17"/>
  <c r="G2464" i="17"/>
  <c r="G2465" i="17"/>
  <c r="G2466" i="17"/>
  <c r="G2467" i="17"/>
  <c r="G2468" i="17"/>
  <c r="G2469" i="17"/>
  <c r="G2470" i="17"/>
  <c r="G2471" i="17"/>
  <c r="G2472" i="17"/>
  <c r="G2473" i="17"/>
  <c r="G2474" i="17"/>
  <c r="G2475" i="17"/>
  <c r="G2476" i="17"/>
  <c r="G2477" i="17"/>
  <c r="G2478" i="17"/>
  <c r="G2479" i="17"/>
  <c r="G2480" i="17"/>
  <c r="G2481" i="17"/>
  <c r="G2482" i="17"/>
  <c r="G2483" i="17"/>
  <c r="G2484" i="17"/>
  <c r="G2485" i="17"/>
  <c r="G2486" i="17"/>
  <c r="G2487" i="17"/>
  <c r="G2488" i="17"/>
  <c r="G2489" i="17"/>
  <c r="G2490" i="17"/>
  <c r="G2491" i="17"/>
  <c r="G2492" i="17"/>
  <c r="G2493" i="17"/>
  <c r="G2494" i="17"/>
  <c r="G2495" i="17"/>
  <c r="G2496" i="17"/>
  <c r="G2497" i="17"/>
  <c r="G2498" i="17"/>
  <c r="G2499" i="17"/>
  <c r="G2500" i="17"/>
  <c r="G2501" i="17"/>
  <c r="G2502" i="17"/>
  <c r="G2503" i="17"/>
  <c r="G2504" i="17"/>
  <c r="G2505" i="17"/>
  <c r="G2506" i="17"/>
  <c r="G2507" i="17"/>
  <c r="G2508" i="17"/>
  <c r="G2509" i="17"/>
  <c r="G2510" i="17"/>
  <c r="G2511" i="17"/>
  <c r="G2512" i="17"/>
  <c r="G2513" i="17"/>
  <c r="G2514" i="17"/>
  <c r="G2515" i="17"/>
  <c r="G2516" i="17"/>
  <c r="G2517" i="17"/>
  <c r="G2518" i="17"/>
  <c r="G2519" i="17"/>
  <c r="G2520" i="17"/>
  <c r="G2521" i="17"/>
  <c r="G2522" i="17"/>
  <c r="G2523" i="17"/>
  <c r="G2524" i="17"/>
  <c r="G2525" i="17"/>
  <c r="G2526" i="17"/>
  <c r="G2527" i="17"/>
  <c r="G2528" i="17"/>
  <c r="G2529" i="17"/>
  <c r="G2530" i="17"/>
  <c r="G2531" i="17"/>
  <c r="G2532" i="17"/>
  <c r="G2533" i="17"/>
  <c r="G2534" i="17"/>
  <c r="G2535" i="17"/>
  <c r="G2536" i="17"/>
  <c r="G2537" i="17"/>
  <c r="G2538" i="17"/>
  <c r="G2539" i="17"/>
  <c r="G2540" i="17"/>
  <c r="G2541" i="17"/>
  <c r="G2542" i="17"/>
  <c r="G2543" i="17"/>
  <c r="G2544" i="17"/>
  <c r="G2545" i="17"/>
  <c r="G2546" i="17"/>
  <c r="G2547" i="17"/>
  <c r="G2548" i="17"/>
  <c r="G2549" i="17"/>
  <c r="G2550" i="17"/>
  <c r="G2551" i="17"/>
  <c r="G2552" i="17"/>
  <c r="G2553" i="17"/>
  <c r="G2554" i="17"/>
  <c r="G2555" i="17"/>
  <c r="G2556" i="17"/>
  <c r="G2557" i="17"/>
  <c r="G2558" i="17"/>
  <c r="G2559" i="17"/>
  <c r="G2560" i="17"/>
  <c r="G2561" i="17"/>
  <c r="G2562" i="17"/>
  <c r="G2563" i="17"/>
  <c r="G2564" i="17"/>
  <c r="G2565" i="17"/>
  <c r="G2566" i="17"/>
  <c r="G2567" i="17"/>
  <c r="G2568" i="17"/>
  <c r="G2569" i="17"/>
  <c r="G2570" i="17"/>
  <c r="G2571" i="17"/>
  <c r="G2572" i="17"/>
  <c r="G2573" i="17"/>
  <c r="G2574" i="17"/>
  <c r="G2575" i="17"/>
  <c r="G2576" i="17"/>
  <c r="G2577" i="17"/>
  <c r="G2578" i="17"/>
  <c r="G2579" i="17"/>
  <c r="G2580" i="17"/>
  <c r="G2581" i="17"/>
  <c r="G2582" i="17"/>
  <c r="G2583" i="17"/>
  <c r="G2584" i="17"/>
  <c r="G2585" i="17"/>
  <c r="G2586" i="17"/>
  <c r="G2587" i="17"/>
  <c r="G2588" i="17"/>
  <c r="G2589" i="17"/>
  <c r="G2590" i="17"/>
  <c r="G2591" i="17"/>
  <c r="G2592" i="17"/>
  <c r="G2593" i="17"/>
  <c r="G2594" i="17"/>
  <c r="G2595" i="17"/>
  <c r="G2596" i="17"/>
  <c r="G2597" i="17"/>
  <c r="G2598" i="17"/>
  <c r="G2599" i="17"/>
  <c r="G2600" i="17"/>
  <c r="G2601" i="17"/>
  <c r="G2602" i="17"/>
  <c r="G2603" i="17"/>
  <c r="G2604" i="17"/>
  <c r="G2605" i="17"/>
  <c r="G2606" i="17"/>
  <c r="G2607" i="17"/>
  <c r="G2608" i="17"/>
  <c r="G2609" i="17"/>
  <c r="G2610" i="17"/>
  <c r="G2611" i="17"/>
  <c r="G2612" i="17"/>
  <c r="G2613" i="17"/>
  <c r="G2614" i="17"/>
  <c r="G2615" i="17"/>
  <c r="G2616" i="17"/>
  <c r="G2617" i="17"/>
  <c r="G2618" i="17"/>
  <c r="G2619" i="17"/>
  <c r="G2620" i="17"/>
  <c r="G2621" i="17"/>
  <c r="G2622" i="17"/>
  <c r="G2623" i="17"/>
  <c r="G2624" i="17"/>
  <c r="G2625" i="17"/>
  <c r="G2626" i="17"/>
  <c r="G2627" i="17"/>
  <c r="G2628" i="17"/>
  <c r="G2629" i="17"/>
  <c r="G2630" i="17"/>
  <c r="G2631" i="17"/>
  <c r="G2632" i="17"/>
  <c r="G2633" i="17"/>
  <c r="G2634" i="17"/>
  <c r="G2635" i="17"/>
  <c r="G2636" i="17"/>
  <c r="G2637" i="17"/>
  <c r="G2638" i="17"/>
  <c r="G2639" i="17"/>
  <c r="G2640" i="17"/>
  <c r="G2641" i="17"/>
  <c r="G2642" i="17"/>
  <c r="G2643" i="17"/>
  <c r="G2644" i="17"/>
  <c r="G2645" i="17"/>
  <c r="G2646" i="17"/>
  <c r="G2647" i="17"/>
  <c r="G2648" i="17"/>
  <c r="G2649" i="17"/>
  <c r="G2650" i="17"/>
  <c r="G2651" i="17"/>
  <c r="G2652" i="17"/>
  <c r="G2653" i="17"/>
  <c r="G2654" i="17"/>
  <c r="G2655" i="17"/>
  <c r="G2656" i="17"/>
  <c r="G2657" i="17"/>
  <c r="G2658" i="17"/>
  <c r="G2659" i="17"/>
  <c r="G2660" i="17"/>
  <c r="G2661" i="17"/>
  <c r="G2662" i="17"/>
  <c r="G2663" i="17"/>
  <c r="G2664" i="17"/>
  <c r="G2665" i="17"/>
  <c r="G2666" i="17"/>
  <c r="G2667" i="17"/>
  <c r="G2668" i="17"/>
  <c r="G2669" i="17"/>
  <c r="G2670" i="17"/>
  <c r="G2671" i="17"/>
  <c r="G2672" i="17"/>
  <c r="G2673" i="17"/>
  <c r="G2674" i="17"/>
  <c r="G2675" i="17"/>
  <c r="G2676" i="17"/>
  <c r="G2677" i="17"/>
  <c r="G2678" i="17"/>
  <c r="G2679" i="17"/>
  <c r="G2680" i="17"/>
  <c r="G2681" i="17"/>
  <c r="G2682" i="17"/>
  <c r="G2683" i="17"/>
  <c r="G2684" i="17"/>
  <c r="G2685" i="17"/>
  <c r="G2686" i="17"/>
  <c r="G2687" i="17"/>
  <c r="G2688" i="17"/>
  <c r="G2689" i="17"/>
  <c r="G2690" i="17"/>
  <c r="G2691" i="17"/>
  <c r="G2692" i="17"/>
  <c r="G2693" i="17"/>
  <c r="G2694" i="17"/>
  <c r="G2695" i="17"/>
  <c r="G2696" i="17"/>
  <c r="G2697" i="17"/>
  <c r="G2698" i="17"/>
  <c r="G2699" i="17"/>
  <c r="G2700" i="17"/>
  <c r="G2701" i="17"/>
  <c r="G2702" i="17"/>
  <c r="G2703" i="17"/>
  <c r="G2704" i="17"/>
  <c r="G2705" i="17"/>
  <c r="G2706" i="17"/>
  <c r="G2707" i="17"/>
  <c r="G2708" i="17"/>
  <c r="G2709" i="17"/>
  <c r="G2710" i="17"/>
  <c r="G2711" i="17"/>
  <c r="G2712" i="17"/>
  <c r="G2713" i="17"/>
  <c r="G2714" i="17"/>
  <c r="G2715" i="17"/>
  <c r="G2716" i="17"/>
  <c r="G2717" i="17"/>
  <c r="G2718" i="17"/>
  <c r="G2719" i="17"/>
  <c r="G2720" i="17"/>
  <c r="G2721" i="17"/>
  <c r="G2722" i="17"/>
  <c r="G2723" i="17"/>
  <c r="G2724" i="17"/>
  <c r="G2725" i="17"/>
  <c r="G2726" i="17"/>
  <c r="G2727" i="17"/>
  <c r="G2728" i="17"/>
  <c r="G2729" i="17"/>
  <c r="G2730" i="17"/>
  <c r="G2731" i="17"/>
  <c r="G2732" i="17"/>
  <c r="G2733" i="17"/>
  <c r="G2734" i="17"/>
  <c r="G2735" i="17"/>
  <c r="G2736" i="17"/>
  <c r="G2737" i="17"/>
  <c r="G2738" i="17"/>
  <c r="G2739" i="17"/>
  <c r="G2740" i="17"/>
  <c r="G2741" i="17"/>
  <c r="G2742" i="17"/>
  <c r="G2743" i="17"/>
  <c r="G2744" i="17"/>
  <c r="G2745" i="17"/>
  <c r="G2746" i="17"/>
  <c r="G2747" i="17"/>
  <c r="G2748" i="17"/>
  <c r="G2749" i="17"/>
  <c r="G2750" i="17"/>
  <c r="G2751" i="17"/>
  <c r="G2752" i="17"/>
  <c r="G2753" i="17"/>
  <c r="G2754" i="17"/>
  <c r="G2755" i="17"/>
  <c r="G2756" i="17"/>
  <c r="G2757" i="17"/>
  <c r="G2758" i="17"/>
  <c r="G2759" i="17"/>
  <c r="G2760" i="17"/>
  <c r="G2761" i="17"/>
  <c r="G2762" i="17"/>
  <c r="G2763" i="17"/>
  <c r="G2764" i="17"/>
  <c r="G2765" i="17"/>
  <c r="G2766" i="17"/>
  <c r="G2767" i="17"/>
  <c r="G2768" i="17"/>
  <c r="G2769" i="17"/>
  <c r="G2770" i="17"/>
  <c r="G2771" i="17"/>
  <c r="G2772" i="17"/>
  <c r="G2773" i="17"/>
  <c r="G2774" i="17"/>
  <c r="G2775" i="17"/>
  <c r="G2776" i="17"/>
  <c r="G2777" i="17"/>
  <c r="G2778" i="17"/>
  <c r="G2779" i="17"/>
  <c r="G2780" i="17"/>
  <c r="G2781" i="17"/>
  <c r="G2782" i="17"/>
  <c r="G2783" i="17"/>
  <c r="G2784" i="17"/>
  <c r="G2785" i="17"/>
  <c r="G2786" i="17"/>
  <c r="G2787" i="17"/>
  <c r="G2788" i="17"/>
  <c r="G2789" i="17"/>
  <c r="G2790" i="17"/>
  <c r="G2791" i="17"/>
  <c r="G2792" i="17"/>
  <c r="G2793" i="17"/>
  <c r="G2794" i="17"/>
  <c r="G2795" i="17"/>
  <c r="G2796" i="17"/>
  <c r="G2797" i="17"/>
  <c r="G2798" i="17"/>
  <c r="G2799" i="17"/>
  <c r="G2800" i="17"/>
  <c r="G2801" i="17"/>
  <c r="G2802" i="17"/>
  <c r="G2803" i="17"/>
  <c r="G2804" i="17"/>
  <c r="G2805" i="17"/>
  <c r="G2806" i="17"/>
  <c r="G2807" i="17"/>
  <c r="G2808" i="17"/>
  <c r="G2809" i="17"/>
  <c r="G2810" i="17"/>
  <c r="G2811" i="17"/>
  <c r="G2812" i="17"/>
  <c r="G2813" i="17"/>
  <c r="G2814" i="17"/>
  <c r="G2815" i="17"/>
  <c r="G2816" i="17"/>
  <c r="G2817" i="17"/>
  <c r="G2818" i="17"/>
  <c r="G2819" i="17"/>
  <c r="G2820" i="17"/>
  <c r="G2821" i="17"/>
  <c r="G2822" i="17"/>
  <c r="G2823" i="17"/>
  <c r="G2824" i="17"/>
  <c r="G2825" i="17"/>
  <c r="G2826" i="17"/>
  <c r="G2827" i="17"/>
  <c r="G2828" i="17"/>
  <c r="G2829" i="17"/>
  <c r="G2830" i="17"/>
  <c r="G2831" i="17"/>
  <c r="G2832" i="17"/>
  <c r="G2833" i="17"/>
  <c r="G2834" i="17"/>
  <c r="G2835" i="17"/>
  <c r="G2836" i="17"/>
  <c r="G2837" i="17"/>
  <c r="G2838" i="17"/>
  <c r="G2839" i="17"/>
  <c r="G2840" i="17"/>
  <c r="G2841" i="17"/>
  <c r="G2842" i="17"/>
  <c r="G2843" i="17"/>
  <c r="G2844" i="17"/>
  <c r="G2845" i="17"/>
  <c r="G2846" i="17"/>
  <c r="G2847" i="17"/>
  <c r="G2848" i="17"/>
  <c r="G2849" i="17"/>
  <c r="G2850" i="17"/>
  <c r="G2851" i="17"/>
  <c r="G2852" i="17"/>
  <c r="G2853" i="17"/>
  <c r="G2854" i="17"/>
  <c r="G2855" i="17"/>
  <c r="G2856" i="17"/>
  <c r="G2857" i="17"/>
  <c r="G2858" i="17"/>
  <c r="G2859" i="17"/>
  <c r="G2860" i="17"/>
  <c r="G2861" i="17"/>
  <c r="G2862" i="17"/>
  <c r="G2863" i="17"/>
  <c r="G2864" i="17"/>
  <c r="G2865" i="17"/>
  <c r="G2866" i="17"/>
  <c r="G2867" i="17"/>
  <c r="G2868" i="17"/>
  <c r="G2869" i="17"/>
  <c r="G2870" i="17"/>
  <c r="G2871" i="17"/>
  <c r="G2872" i="17"/>
  <c r="G2873" i="17"/>
  <c r="G2874" i="17"/>
  <c r="G2875" i="17"/>
  <c r="G2876" i="17"/>
  <c r="G2877" i="17"/>
  <c r="G2878" i="17"/>
  <c r="G2879" i="17"/>
  <c r="G2880" i="17"/>
  <c r="G2881" i="17"/>
  <c r="G2882" i="17"/>
  <c r="G2883" i="17"/>
  <c r="G2884" i="17"/>
  <c r="G2885" i="17"/>
  <c r="G2886" i="17"/>
  <c r="G2887" i="17"/>
  <c r="G2888" i="17"/>
  <c r="G2889" i="17"/>
  <c r="G2890" i="17"/>
  <c r="G2891" i="17"/>
  <c r="G2892" i="17"/>
  <c r="G2893" i="17"/>
  <c r="G2894" i="17"/>
  <c r="G2895" i="17"/>
  <c r="G2896" i="17"/>
  <c r="G2897" i="17"/>
  <c r="G2898" i="17"/>
  <c r="G2899" i="17"/>
  <c r="G2900" i="17"/>
  <c r="G2901" i="17"/>
  <c r="G2902" i="17"/>
  <c r="G2903" i="17"/>
  <c r="G2904" i="17"/>
  <c r="G2905" i="17"/>
  <c r="G2906" i="17"/>
  <c r="G2907" i="17"/>
  <c r="G2908" i="17"/>
  <c r="G2909" i="17"/>
  <c r="G2910" i="17"/>
  <c r="G2911" i="17"/>
  <c r="G2912" i="17"/>
  <c r="G2913" i="17"/>
  <c r="G2914" i="17"/>
  <c r="G2915" i="17"/>
  <c r="G2916" i="17"/>
  <c r="G2917" i="17"/>
  <c r="G2918" i="17"/>
  <c r="G2919" i="17"/>
  <c r="G2920" i="17"/>
  <c r="G2921" i="17"/>
  <c r="G2922" i="17"/>
  <c r="G2923" i="17"/>
  <c r="G2924" i="17"/>
  <c r="G2925" i="17"/>
  <c r="G2926" i="17"/>
  <c r="G2927" i="17"/>
  <c r="G2928" i="17"/>
  <c r="G2929" i="17"/>
  <c r="G2930" i="17"/>
  <c r="G2931" i="17"/>
  <c r="G2932" i="17"/>
  <c r="G2933" i="17"/>
  <c r="G2934" i="17"/>
  <c r="G2935" i="17"/>
  <c r="G2936" i="17"/>
  <c r="G2937" i="17"/>
  <c r="G2938" i="17"/>
  <c r="G2939" i="17"/>
  <c r="G2940" i="17"/>
  <c r="G2941" i="17"/>
  <c r="G2942" i="17"/>
  <c r="G2943" i="17"/>
  <c r="G2944" i="17"/>
  <c r="G2945" i="17"/>
  <c r="G2946" i="17"/>
  <c r="G2947" i="17"/>
  <c r="G2948" i="17"/>
  <c r="G2949" i="17"/>
  <c r="G2950" i="17"/>
  <c r="G2951" i="17"/>
  <c r="G2952" i="17"/>
  <c r="G2953" i="17"/>
  <c r="G2954" i="17"/>
  <c r="G2955" i="17"/>
  <c r="G2956" i="17"/>
  <c r="G2957" i="17"/>
  <c r="G2958" i="17"/>
  <c r="G2959" i="17"/>
  <c r="G2960" i="17"/>
  <c r="G2961" i="17"/>
  <c r="G2962" i="17"/>
  <c r="G2963" i="17"/>
  <c r="G2964" i="17"/>
  <c r="G2965" i="17"/>
  <c r="G2966" i="17"/>
  <c r="G2967" i="17"/>
  <c r="G2968" i="17"/>
  <c r="G2969" i="17"/>
  <c r="G2970" i="17"/>
  <c r="G2971" i="17"/>
  <c r="G2972" i="17"/>
  <c r="G2973" i="17"/>
  <c r="G2974" i="17"/>
  <c r="G2975" i="17"/>
  <c r="G2976" i="17"/>
  <c r="G2977" i="17"/>
  <c r="G2978" i="17"/>
  <c r="G2979" i="17"/>
  <c r="G2980" i="17"/>
  <c r="G2981" i="17"/>
  <c r="G2982" i="17"/>
  <c r="G2983" i="17"/>
  <c r="G2984" i="17"/>
  <c r="G2985" i="17"/>
  <c r="G2986" i="17"/>
  <c r="G2987" i="17"/>
  <c r="G2988" i="17"/>
  <c r="G2989" i="17"/>
  <c r="G2990" i="17"/>
  <c r="G2991" i="17"/>
  <c r="G2992" i="17"/>
  <c r="G2993" i="17"/>
  <c r="G2994" i="17"/>
  <c r="G2995" i="17"/>
  <c r="G2996" i="17"/>
  <c r="G2997" i="17"/>
  <c r="G2998" i="17"/>
  <c r="G2999" i="17"/>
  <c r="G3000" i="17"/>
  <c r="G3001" i="17"/>
  <c r="G3002" i="17"/>
  <c r="G3003" i="17"/>
  <c r="G3004" i="17"/>
  <c r="G3005" i="17"/>
  <c r="G3006" i="17"/>
  <c r="G3007" i="17"/>
  <c r="G3008" i="17"/>
  <c r="G3009" i="17"/>
  <c r="G3010" i="17"/>
  <c r="G3011" i="17"/>
  <c r="G3012" i="17"/>
  <c r="G3013" i="17"/>
  <c r="G3014" i="17"/>
  <c r="G3015" i="17"/>
  <c r="G3016" i="17"/>
  <c r="G3017" i="17"/>
  <c r="G3018" i="17"/>
  <c r="G3019" i="17"/>
  <c r="G3020" i="17"/>
  <c r="G3021" i="17"/>
  <c r="G3022" i="17"/>
  <c r="G3023" i="17"/>
  <c r="G3024" i="17"/>
  <c r="G3025" i="17"/>
  <c r="G3026" i="17"/>
  <c r="G3027" i="17"/>
  <c r="G3028" i="17"/>
  <c r="G3029" i="17"/>
  <c r="G3030" i="17"/>
  <c r="G3031" i="17"/>
  <c r="G3032" i="17"/>
  <c r="G3033" i="17"/>
  <c r="G3034" i="17"/>
  <c r="G3035" i="17"/>
  <c r="G3036" i="17"/>
  <c r="G3037" i="17"/>
  <c r="G3038" i="17"/>
  <c r="G3039" i="17"/>
  <c r="G3040" i="17"/>
  <c r="G3041" i="17"/>
  <c r="G3042" i="17"/>
  <c r="G3043" i="17"/>
  <c r="G3044" i="17"/>
  <c r="G3045" i="17"/>
  <c r="G3046" i="17"/>
  <c r="G3047" i="17"/>
  <c r="G3048" i="17"/>
  <c r="G3049" i="17"/>
  <c r="G3050" i="17"/>
  <c r="G3051" i="17"/>
  <c r="G3052" i="17"/>
  <c r="G3053" i="17"/>
  <c r="G3054" i="17"/>
  <c r="G3055" i="17"/>
  <c r="G3056" i="17"/>
  <c r="G3057" i="17"/>
  <c r="G3058" i="17"/>
  <c r="G3059" i="17"/>
  <c r="G3060" i="17"/>
  <c r="G3061" i="17"/>
  <c r="G3062" i="17"/>
  <c r="G3063" i="17"/>
  <c r="G3064" i="17"/>
  <c r="G3065" i="17"/>
  <c r="G3066" i="17"/>
  <c r="G3067" i="17"/>
  <c r="G3068" i="17"/>
  <c r="G3069" i="17"/>
  <c r="G3070" i="17"/>
  <c r="G3071" i="17"/>
  <c r="G3072" i="17"/>
  <c r="G3073" i="17"/>
  <c r="G3074" i="17"/>
  <c r="G3075" i="17"/>
  <c r="G3076" i="17"/>
  <c r="G3077" i="17"/>
  <c r="G3078" i="17"/>
  <c r="G3079" i="17"/>
  <c r="G3080" i="17"/>
  <c r="G3081" i="17"/>
  <c r="G3082" i="17"/>
  <c r="G3083" i="17"/>
  <c r="G3084" i="17"/>
  <c r="G3085" i="17"/>
  <c r="G3086" i="17"/>
  <c r="G3087" i="17"/>
  <c r="G3088" i="17"/>
  <c r="G3089" i="17"/>
  <c r="G3090" i="17"/>
  <c r="G3091" i="17"/>
  <c r="G3092" i="17"/>
  <c r="G3093" i="17"/>
  <c r="G3094" i="17"/>
  <c r="G3095" i="17"/>
  <c r="G3096" i="17"/>
  <c r="G3097" i="17"/>
  <c r="G3098" i="17"/>
  <c r="G3099" i="17"/>
  <c r="G3100" i="17"/>
  <c r="G3101" i="17"/>
  <c r="G3102" i="17"/>
  <c r="G3103" i="17"/>
  <c r="G3104" i="17"/>
  <c r="G3105" i="17"/>
  <c r="G3106" i="17"/>
  <c r="G3107" i="17"/>
  <c r="G3108" i="17"/>
  <c r="G3109" i="17"/>
  <c r="G3110" i="17"/>
  <c r="G3111" i="17"/>
  <c r="G3112" i="17"/>
  <c r="G3113" i="17"/>
  <c r="G3114" i="17"/>
  <c r="G3115" i="17"/>
  <c r="G3116" i="17"/>
  <c r="G3117" i="17"/>
  <c r="G3118" i="17"/>
  <c r="G3119" i="17"/>
  <c r="G3120" i="17"/>
  <c r="G3121" i="17"/>
  <c r="G3122" i="17"/>
  <c r="G3123" i="17"/>
  <c r="G3124" i="17"/>
  <c r="G3125" i="17"/>
  <c r="G3126" i="17"/>
  <c r="G3127" i="17"/>
  <c r="G3128" i="17"/>
  <c r="G3129" i="17"/>
  <c r="G3130" i="17"/>
  <c r="G3131" i="17"/>
  <c r="G3132" i="17"/>
  <c r="G3133" i="17"/>
  <c r="G3134" i="17"/>
  <c r="G3135" i="17"/>
  <c r="G3136" i="17"/>
  <c r="G3137" i="17"/>
  <c r="G3138" i="17"/>
  <c r="G3139" i="17"/>
  <c r="G3140" i="17"/>
  <c r="G3141" i="17"/>
  <c r="G3142" i="17"/>
  <c r="G3143" i="17"/>
  <c r="G3144" i="17"/>
  <c r="G3145" i="17"/>
  <c r="G3146" i="17"/>
  <c r="G3147" i="17"/>
  <c r="G3148" i="17"/>
  <c r="G3149" i="17"/>
  <c r="G3150" i="17"/>
  <c r="G3151" i="17"/>
  <c r="G3152" i="17"/>
  <c r="G3153" i="17"/>
  <c r="G3154" i="17"/>
  <c r="G3155" i="17"/>
  <c r="G3156" i="17"/>
  <c r="G3157" i="17"/>
  <c r="G3158" i="17"/>
  <c r="G3159" i="17"/>
  <c r="G3160" i="17"/>
  <c r="G3161" i="17"/>
  <c r="G3162" i="17"/>
  <c r="G3163" i="17"/>
  <c r="G3164" i="17"/>
  <c r="G3165" i="17"/>
  <c r="G3166" i="17"/>
  <c r="G3167" i="17"/>
  <c r="G3168" i="17"/>
  <c r="G3169" i="17"/>
  <c r="G3170" i="17"/>
  <c r="G3171" i="17"/>
  <c r="G3172" i="17"/>
  <c r="G3173" i="17"/>
  <c r="G3174" i="17"/>
  <c r="G3175" i="17"/>
  <c r="G3176" i="17"/>
  <c r="G3177" i="17"/>
  <c r="G3178" i="17"/>
  <c r="G3179" i="17"/>
  <c r="G3180" i="17"/>
  <c r="G3181" i="17"/>
  <c r="G3182" i="17"/>
  <c r="G3183" i="17"/>
  <c r="G3184" i="17"/>
  <c r="G3185" i="17"/>
  <c r="G3186" i="17"/>
  <c r="G3187" i="17"/>
  <c r="G3188" i="17"/>
  <c r="G3189" i="17"/>
  <c r="G3190" i="17"/>
  <c r="G3191" i="17"/>
  <c r="G3192" i="17"/>
  <c r="G3193" i="17"/>
  <c r="G3194" i="17"/>
  <c r="G3195" i="17"/>
  <c r="G3196" i="17"/>
  <c r="G3197" i="17"/>
  <c r="G3198" i="17"/>
  <c r="G3199" i="17"/>
  <c r="G3200" i="17"/>
  <c r="G3201" i="17"/>
  <c r="G3202" i="17"/>
  <c r="G3203" i="17"/>
  <c r="G3204" i="17"/>
  <c r="G3205" i="17"/>
  <c r="G3206" i="17"/>
  <c r="G3207" i="17"/>
  <c r="G3208" i="17"/>
  <c r="G3209" i="17"/>
  <c r="G3210" i="17"/>
  <c r="G3211" i="17"/>
  <c r="G3212" i="17"/>
  <c r="G3213" i="17"/>
  <c r="G3214" i="17"/>
  <c r="G3215" i="17"/>
  <c r="G3216" i="17"/>
  <c r="G3217" i="17"/>
  <c r="G3218" i="17"/>
  <c r="G3219" i="17"/>
  <c r="G3220" i="17"/>
  <c r="G3221" i="17"/>
  <c r="G3222" i="17"/>
  <c r="G3223" i="17"/>
  <c r="G3224" i="17"/>
  <c r="G3225" i="17"/>
  <c r="G3226" i="17"/>
  <c r="G3227" i="17"/>
  <c r="G3228" i="17"/>
  <c r="G3229" i="17"/>
  <c r="G3230" i="17"/>
  <c r="G3231" i="17"/>
  <c r="G3232" i="17"/>
  <c r="G3233" i="17"/>
  <c r="G3234" i="17"/>
  <c r="G3235" i="17"/>
  <c r="G3236" i="17"/>
  <c r="G3237" i="17"/>
  <c r="G3238" i="17"/>
  <c r="G3239" i="17"/>
  <c r="G3240" i="17"/>
  <c r="G3241" i="17"/>
  <c r="G3242" i="17"/>
  <c r="G3243" i="17"/>
  <c r="G3244" i="17"/>
  <c r="G3245" i="17"/>
  <c r="G3246" i="17"/>
  <c r="G3247" i="17"/>
  <c r="G3248" i="17"/>
  <c r="G3249" i="17"/>
  <c r="G3250" i="17"/>
  <c r="G3251" i="17"/>
  <c r="G3252" i="17"/>
  <c r="G3253" i="17"/>
  <c r="G3254" i="17"/>
  <c r="G3255" i="17"/>
  <c r="G3256" i="17"/>
  <c r="G3257" i="17"/>
  <c r="G3258" i="17"/>
  <c r="G3259" i="17"/>
  <c r="G3260" i="17"/>
  <c r="G3261" i="17"/>
  <c r="G3262" i="17"/>
  <c r="G3263" i="17"/>
  <c r="G3264" i="17"/>
  <c r="G3265" i="17"/>
  <c r="G3266" i="17"/>
  <c r="G3267" i="17"/>
  <c r="G3268" i="17"/>
  <c r="G3269" i="17"/>
  <c r="G3270" i="17"/>
  <c r="G3271" i="17"/>
  <c r="G3272" i="17"/>
  <c r="G3273" i="17"/>
  <c r="G3274" i="17"/>
  <c r="G3275" i="17"/>
  <c r="G3276" i="17"/>
  <c r="G3277" i="17"/>
  <c r="G3278" i="17"/>
  <c r="G3279" i="17"/>
  <c r="G3280" i="17"/>
  <c r="G3281" i="17"/>
  <c r="G3282" i="17"/>
  <c r="G3283" i="17"/>
  <c r="G3284" i="17"/>
  <c r="G3285" i="17"/>
  <c r="G3286" i="17"/>
  <c r="G3287" i="17"/>
  <c r="G3288" i="17"/>
  <c r="G3289" i="17"/>
  <c r="G3290" i="17"/>
  <c r="G3291" i="17"/>
  <c r="G3292" i="17"/>
  <c r="G3293" i="17"/>
  <c r="G3294" i="17"/>
  <c r="G3295" i="17"/>
  <c r="G3296" i="17"/>
  <c r="G3297" i="17"/>
  <c r="G3298" i="17"/>
  <c r="G3299" i="17"/>
  <c r="G3300" i="17"/>
  <c r="G3301" i="17"/>
  <c r="G3302" i="17"/>
  <c r="G3303" i="17"/>
  <c r="G3304" i="17"/>
  <c r="G3305" i="17"/>
  <c r="G3306" i="17"/>
  <c r="G3307" i="17"/>
  <c r="G3308" i="17"/>
  <c r="G3309" i="17"/>
  <c r="G3310" i="17"/>
  <c r="G3311" i="17"/>
  <c r="G3312" i="17"/>
  <c r="G3313" i="17"/>
  <c r="G3314" i="17"/>
  <c r="G3315" i="17"/>
  <c r="G3316" i="17"/>
  <c r="G3317" i="17"/>
  <c r="G3318" i="17"/>
  <c r="G3319" i="17"/>
  <c r="G3320" i="17"/>
  <c r="G3321" i="17"/>
  <c r="G3322" i="17"/>
  <c r="G3323" i="17"/>
  <c r="G3324" i="17"/>
  <c r="G3325" i="17"/>
  <c r="G3326" i="17"/>
  <c r="G3327" i="17"/>
  <c r="G3328" i="17"/>
  <c r="G3329" i="17"/>
  <c r="G3330" i="17"/>
  <c r="G3331" i="17"/>
  <c r="G3332" i="17"/>
  <c r="G3333" i="17"/>
  <c r="G3334" i="17"/>
  <c r="G3335" i="17"/>
  <c r="G3336" i="17"/>
  <c r="G3337" i="17"/>
  <c r="G3338" i="17"/>
  <c r="G3339" i="17"/>
  <c r="G3340" i="17"/>
  <c r="G3341" i="17"/>
  <c r="G3342" i="17"/>
  <c r="G3343" i="17"/>
  <c r="G3344" i="17"/>
  <c r="G3345" i="17"/>
  <c r="G3346" i="17"/>
  <c r="G3347" i="17"/>
  <c r="G3348" i="17"/>
  <c r="G3349" i="17"/>
  <c r="G3350" i="17"/>
  <c r="G3351" i="17"/>
  <c r="G3352" i="17"/>
  <c r="G3353" i="17"/>
  <c r="G3354" i="17"/>
  <c r="G3355" i="17"/>
  <c r="G3356" i="17"/>
  <c r="G3357" i="17"/>
  <c r="G3358" i="17"/>
  <c r="G3359" i="17"/>
  <c r="G3360" i="17"/>
  <c r="G3361" i="17"/>
  <c r="G3362" i="17"/>
  <c r="G3363" i="17"/>
  <c r="G3364" i="17"/>
  <c r="G3365" i="17"/>
  <c r="G3366" i="17"/>
  <c r="G3367" i="17"/>
  <c r="G3368" i="17"/>
  <c r="G3369" i="17"/>
  <c r="G3370" i="17"/>
  <c r="G3371" i="17"/>
  <c r="G3372" i="17"/>
  <c r="G3373" i="17"/>
  <c r="G3374" i="17"/>
  <c r="G3375" i="17"/>
  <c r="G3376" i="17"/>
  <c r="G3377" i="17"/>
  <c r="G3378" i="17"/>
  <c r="G3379" i="17"/>
  <c r="G3380" i="17"/>
  <c r="G3381" i="17"/>
  <c r="G3382" i="17"/>
  <c r="G3383" i="17"/>
  <c r="G3384" i="17"/>
  <c r="G3385" i="17"/>
  <c r="G3386" i="17"/>
  <c r="G3387" i="17"/>
  <c r="G3388" i="17"/>
  <c r="G3389" i="17"/>
  <c r="G3390" i="17"/>
  <c r="G3391" i="17"/>
  <c r="G3392" i="17"/>
  <c r="G3393" i="17"/>
  <c r="G3394" i="17"/>
  <c r="G3395" i="17"/>
  <c r="G3396" i="17"/>
  <c r="G3397" i="17"/>
  <c r="G3398" i="17"/>
  <c r="G3399" i="17"/>
  <c r="G3400" i="17"/>
  <c r="G3401" i="17"/>
  <c r="G3402" i="17"/>
  <c r="G3403" i="17"/>
  <c r="G3404" i="17"/>
  <c r="G3405" i="17"/>
  <c r="G3406" i="17"/>
  <c r="G3407" i="17"/>
  <c r="G3408" i="17"/>
  <c r="G3409" i="17"/>
  <c r="G3410" i="17"/>
  <c r="G3411" i="17"/>
  <c r="G3412" i="17"/>
  <c r="G3413" i="17"/>
  <c r="G3414" i="17"/>
  <c r="G3415" i="17"/>
  <c r="G3416" i="17"/>
  <c r="G3417" i="17"/>
  <c r="G3418" i="17"/>
  <c r="G3419" i="17"/>
  <c r="G3420" i="17"/>
  <c r="G3421" i="17"/>
  <c r="G3422" i="17"/>
  <c r="G3423" i="17"/>
  <c r="G3424" i="17"/>
  <c r="G3425" i="17"/>
  <c r="G3426" i="17"/>
  <c r="G3427" i="17"/>
  <c r="G3428" i="17"/>
  <c r="G3429" i="17"/>
  <c r="G3430" i="17"/>
  <c r="G3431" i="17"/>
  <c r="G3432" i="17"/>
  <c r="G3433" i="17"/>
  <c r="G3434" i="17"/>
  <c r="G3435" i="17"/>
  <c r="G3436" i="17"/>
  <c r="G3437" i="17"/>
  <c r="G3438" i="17"/>
  <c r="G3439" i="17"/>
  <c r="G3440" i="17"/>
  <c r="G3441" i="17"/>
  <c r="G3442" i="17"/>
  <c r="G3443" i="17"/>
  <c r="G3444" i="17"/>
  <c r="G3445" i="17"/>
  <c r="G3446" i="17"/>
  <c r="G3447" i="17"/>
  <c r="G3448" i="17"/>
  <c r="G3449" i="17"/>
  <c r="G3450" i="17"/>
  <c r="G3451" i="17"/>
  <c r="G3452" i="17"/>
  <c r="G3453" i="17"/>
  <c r="G3454" i="17"/>
  <c r="G3455" i="17"/>
  <c r="G3456" i="17"/>
  <c r="G3457" i="17"/>
  <c r="G3458" i="17"/>
  <c r="G3459" i="17"/>
  <c r="G3460" i="17"/>
  <c r="G3461" i="17"/>
  <c r="G3462" i="17"/>
  <c r="G3463" i="17"/>
  <c r="G3464" i="17"/>
  <c r="G3465" i="17"/>
  <c r="G3466" i="17"/>
  <c r="G3467" i="17"/>
  <c r="G3468" i="17"/>
  <c r="G3469" i="17"/>
  <c r="G3470" i="17"/>
  <c r="G3471" i="17"/>
  <c r="G3472" i="17"/>
  <c r="G3473" i="17"/>
  <c r="G3474" i="17"/>
  <c r="G3475" i="17"/>
  <c r="G3476" i="17"/>
  <c r="G3477" i="17"/>
  <c r="G3478" i="17"/>
  <c r="G3479" i="17"/>
  <c r="G3480" i="17"/>
  <c r="G3481" i="17"/>
  <c r="G3482" i="17"/>
  <c r="G3483" i="17"/>
  <c r="G3484" i="17"/>
  <c r="G3485" i="17"/>
  <c r="G3486" i="17"/>
  <c r="G3487" i="17"/>
  <c r="G3488" i="17"/>
  <c r="G3489" i="17"/>
  <c r="G3490" i="17"/>
  <c r="G3491" i="17"/>
  <c r="G3492" i="17"/>
  <c r="G3493" i="17"/>
  <c r="G3494" i="17"/>
  <c r="G3495" i="17"/>
  <c r="G3496" i="17"/>
  <c r="G3497" i="17"/>
  <c r="G3498" i="17"/>
  <c r="G3499" i="17"/>
  <c r="G3500" i="17"/>
  <c r="G3501" i="17"/>
  <c r="G3502" i="17"/>
  <c r="G3503" i="17"/>
  <c r="G3504" i="17"/>
  <c r="G3505" i="17"/>
  <c r="G3506" i="17"/>
  <c r="G3507" i="17"/>
  <c r="G3508" i="17"/>
  <c r="G3509" i="17"/>
  <c r="G3510" i="17"/>
  <c r="G3511" i="17"/>
  <c r="G3512" i="17"/>
  <c r="G3513" i="17"/>
  <c r="G3514" i="17"/>
  <c r="G3515" i="17"/>
  <c r="G3516" i="17"/>
  <c r="G3517" i="17"/>
  <c r="G3518" i="17"/>
  <c r="G3519" i="17"/>
  <c r="G3520" i="17"/>
  <c r="G3521" i="17"/>
  <c r="G3522" i="17"/>
  <c r="G3523" i="17"/>
  <c r="G3524" i="17"/>
  <c r="G3525" i="17"/>
  <c r="G3526" i="17"/>
  <c r="G3527" i="17"/>
  <c r="G3528" i="17"/>
  <c r="G3529" i="17"/>
  <c r="G3530" i="17"/>
  <c r="G3531" i="17"/>
  <c r="G3532" i="17"/>
  <c r="G3533" i="17"/>
  <c r="G3534" i="17"/>
  <c r="G3535" i="17"/>
  <c r="G3536" i="17"/>
  <c r="G3537" i="17"/>
  <c r="G3538" i="17"/>
  <c r="G3539" i="17"/>
  <c r="G3540" i="17"/>
  <c r="G3541" i="17"/>
  <c r="G3542" i="17"/>
  <c r="G3543" i="17"/>
  <c r="G3544" i="17"/>
  <c r="G3545" i="17"/>
  <c r="G3546" i="17"/>
  <c r="G3547" i="17"/>
  <c r="G3548" i="17"/>
  <c r="G3549" i="17"/>
  <c r="G3550" i="17"/>
  <c r="G3551" i="17"/>
  <c r="G3552" i="17"/>
  <c r="G3553" i="17"/>
  <c r="G3554" i="17"/>
  <c r="G3555" i="17"/>
  <c r="G3556" i="17"/>
  <c r="G3557" i="17"/>
  <c r="G3558" i="17"/>
  <c r="G3559" i="17"/>
  <c r="G3560" i="17"/>
  <c r="G3561" i="17"/>
  <c r="G3562" i="17"/>
  <c r="G3563" i="17"/>
  <c r="G3564" i="17"/>
  <c r="G3565" i="17"/>
  <c r="G3566" i="17"/>
  <c r="G3567" i="17"/>
  <c r="G3568" i="17"/>
  <c r="G3569" i="17"/>
  <c r="G3570" i="17"/>
  <c r="G3571" i="17"/>
  <c r="G3572" i="17"/>
  <c r="G3573" i="17"/>
  <c r="G3574" i="17"/>
  <c r="G3575" i="17"/>
  <c r="G3576" i="17"/>
  <c r="G3577" i="17"/>
  <c r="G3578" i="17"/>
  <c r="G3579" i="17"/>
  <c r="G3580" i="17"/>
  <c r="G3581" i="17"/>
  <c r="G3582" i="17"/>
  <c r="G3583" i="17"/>
  <c r="G3584" i="17"/>
  <c r="G3585" i="17"/>
  <c r="G3586" i="17"/>
  <c r="G3587" i="17"/>
  <c r="G3588" i="17"/>
  <c r="G3589" i="17"/>
  <c r="G3590" i="17"/>
  <c r="G3591" i="17"/>
  <c r="G3592" i="17"/>
  <c r="G3593" i="17"/>
  <c r="G3594" i="17"/>
  <c r="G3595" i="17"/>
  <c r="G3596" i="17"/>
  <c r="G3597" i="17"/>
  <c r="G3598" i="17"/>
  <c r="G3599" i="17"/>
  <c r="G3600" i="17"/>
  <c r="G3601" i="17"/>
  <c r="G3602" i="17"/>
  <c r="G3603" i="17"/>
  <c r="G3604" i="17"/>
  <c r="G3605" i="17"/>
  <c r="G3606" i="17"/>
  <c r="G3607" i="17"/>
  <c r="G3608" i="17"/>
  <c r="G3609" i="17"/>
  <c r="G3610" i="17"/>
  <c r="G3611" i="17"/>
  <c r="G3612" i="17"/>
  <c r="G3613" i="17"/>
  <c r="G3614" i="17"/>
  <c r="G3615" i="17"/>
  <c r="G3616" i="17"/>
  <c r="G3617" i="17"/>
  <c r="G3618" i="17"/>
  <c r="G3619" i="17"/>
  <c r="G3620" i="17"/>
  <c r="G3621" i="17"/>
  <c r="G3622" i="17"/>
  <c r="G3623" i="17"/>
  <c r="G3624" i="17"/>
  <c r="G3625" i="17"/>
  <c r="G3626" i="17"/>
  <c r="G3627" i="17"/>
  <c r="G3628" i="17"/>
  <c r="G3629" i="17"/>
  <c r="G3630" i="17"/>
  <c r="G3631" i="17"/>
  <c r="G3632" i="17"/>
  <c r="G3633" i="17"/>
  <c r="G3634" i="17"/>
  <c r="G3635" i="17"/>
  <c r="G3636" i="17"/>
  <c r="G3637" i="17"/>
  <c r="G3638" i="17"/>
  <c r="G3639" i="17"/>
  <c r="G3640" i="17"/>
  <c r="G3641" i="17"/>
  <c r="G3642" i="17"/>
  <c r="G3643" i="17"/>
  <c r="G3644" i="17"/>
  <c r="G3645" i="17"/>
  <c r="G3646" i="17"/>
  <c r="G3647" i="17"/>
  <c r="G3648" i="17"/>
  <c r="G3649" i="17"/>
  <c r="G3650" i="17"/>
  <c r="G3651" i="17"/>
  <c r="G3652" i="17"/>
  <c r="G3653" i="17"/>
  <c r="G3654" i="17"/>
  <c r="G3655" i="17"/>
  <c r="G3656" i="17"/>
  <c r="G3657" i="17"/>
  <c r="G3658" i="17"/>
  <c r="G3659" i="17"/>
  <c r="G3660" i="17"/>
  <c r="G3661" i="17"/>
  <c r="G3662" i="17"/>
  <c r="G3663" i="17"/>
  <c r="G3664" i="17"/>
  <c r="G3665" i="17"/>
  <c r="G3666" i="17"/>
  <c r="G3667" i="17"/>
  <c r="G3668" i="17"/>
  <c r="G3669" i="17"/>
  <c r="G3670" i="17"/>
  <c r="G3671" i="17"/>
  <c r="G3672" i="17"/>
  <c r="G3673" i="17"/>
  <c r="G3674" i="17"/>
  <c r="G3675" i="17"/>
  <c r="G3676" i="17"/>
  <c r="G3677" i="17"/>
  <c r="G3678" i="17"/>
  <c r="G3679" i="17"/>
  <c r="G3680" i="17"/>
  <c r="G3681" i="17"/>
  <c r="G3682" i="17"/>
  <c r="G3683" i="17"/>
  <c r="G3684" i="17"/>
  <c r="G3685" i="17"/>
  <c r="G3686" i="17"/>
  <c r="G3687" i="17"/>
  <c r="G3688" i="17"/>
  <c r="G3689" i="17"/>
  <c r="G3690" i="17"/>
  <c r="G3691" i="17"/>
  <c r="G3692" i="17"/>
  <c r="G3693" i="17"/>
  <c r="G3694" i="17"/>
  <c r="G3695" i="17"/>
  <c r="G3696" i="17"/>
  <c r="G3697" i="17"/>
  <c r="G3698" i="17"/>
  <c r="G3699" i="17"/>
  <c r="G3700" i="17"/>
  <c r="G3701" i="17"/>
  <c r="G3702" i="17"/>
  <c r="G3703" i="17"/>
  <c r="G3704" i="17"/>
  <c r="G3705" i="17"/>
  <c r="G3706" i="17"/>
  <c r="G3707" i="17"/>
  <c r="G3708" i="17"/>
  <c r="G3709" i="17"/>
  <c r="G3710" i="17"/>
  <c r="G3711" i="17"/>
  <c r="G3712" i="17"/>
  <c r="G3713" i="17"/>
  <c r="G3714" i="17"/>
  <c r="G3715" i="17"/>
  <c r="G3716" i="17"/>
  <c r="G3717" i="17"/>
  <c r="G3718" i="17"/>
  <c r="G3719" i="17"/>
  <c r="G3720" i="17"/>
  <c r="G3721" i="17"/>
  <c r="G3722" i="17"/>
  <c r="G3723" i="17"/>
  <c r="G3724" i="17"/>
  <c r="G3725" i="17"/>
  <c r="G3726" i="17"/>
  <c r="G3727" i="17"/>
  <c r="G3728" i="17"/>
  <c r="G3729" i="17"/>
  <c r="G3730" i="17"/>
  <c r="G3731" i="17"/>
  <c r="G3732" i="17"/>
  <c r="G3733" i="17"/>
  <c r="G3734" i="17"/>
  <c r="G3735" i="17"/>
  <c r="G3736" i="17"/>
  <c r="G3737" i="17"/>
  <c r="G3738" i="17"/>
  <c r="G3739" i="17"/>
  <c r="G3740" i="17"/>
  <c r="G3741" i="17"/>
  <c r="G3742" i="17"/>
  <c r="G3743" i="17"/>
  <c r="G3744" i="17"/>
  <c r="G3745" i="17"/>
  <c r="G3746" i="17"/>
  <c r="G3747" i="17"/>
  <c r="G3748" i="17"/>
  <c r="G3749" i="17"/>
  <c r="G3750" i="17"/>
  <c r="G3751" i="17"/>
  <c r="G3752" i="17"/>
  <c r="G3753" i="17"/>
  <c r="G3754" i="17"/>
  <c r="G3755" i="17"/>
  <c r="G3756" i="17"/>
  <c r="G3757" i="17"/>
  <c r="G3758" i="17"/>
  <c r="G3759" i="17"/>
  <c r="G3760" i="17"/>
  <c r="G3761" i="17"/>
  <c r="G3762" i="17"/>
  <c r="G3763" i="17"/>
  <c r="G3764" i="17"/>
  <c r="G3765" i="17"/>
  <c r="G3766" i="17"/>
  <c r="G3767" i="17"/>
  <c r="G3768" i="17"/>
  <c r="G3769" i="17"/>
  <c r="G3770" i="17"/>
  <c r="G3771" i="17"/>
  <c r="G3772" i="17"/>
  <c r="G3773" i="17"/>
  <c r="G3774" i="17"/>
  <c r="G3775" i="17"/>
  <c r="G3776" i="17"/>
  <c r="G3777" i="17"/>
  <c r="G3778" i="17"/>
  <c r="G3779" i="17"/>
  <c r="G3780" i="17"/>
  <c r="G3781" i="17"/>
  <c r="G3782" i="17"/>
  <c r="G3783" i="17"/>
  <c r="G3784" i="17"/>
  <c r="G3785" i="17"/>
  <c r="G3786" i="17"/>
  <c r="G3787" i="17"/>
  <c r="G3788" i="17"/>
  <c r="G3789" i="17"/>
  <c r="G3790" i="17"/>
  <c r="G3791" i="17"/>
  <c r="G3792" i="17"/>
  <c r="G3793" i="17"/>
  <c r="G3794" i="17"/>
  <c r="G3795" i="17"/>
  <c r="G3796" i="17"/>
  <c r="G3797" i="17"/>
  <c r="G3798" i="17"/>
  <c r="G3799" i="17"/>
  <c r="G3800" i="17"/>
  <c r="G3801" i="17"/>
  <c r="G3802" i="17"/>
  <c r="G3803" i="17"/>
  <c r="G3804" i="17"/>
  <c r="G3805" i="17"/>
  <c r="G3806" i="17"/>
  <c r="G3807" i="17"/>
  <c r="G3808" i="17"/>
  <c r="G3809" i="17"/>
  <c r="G3810" i="17"/>
  <c r="G3811" i="17"/>
  <c r="G3812" i="17"/>
  <c r="G3813" i="17"/>
  <c r="G3814" i="17"/>
  <c r="G3815" i="17"/>
  <c r="G3816" i="17"/>
  <c r="G3817" i="17"/>
  <c r="G3818" i="17"/>
  <c r="G3819" i="17"/>
  <c r="G3820" i="17"/>
  <c r="G3821" i="17"/>
  <c r="G3822" i="17"/>
  <c r="G3823" i="17"/>
  <c r="G3824" i="17"/>
  <c r="G3825" i="17"/>
  <c r="G3826" i="17"/>
  <c r="G3827" i="17"/>
  <c r="G3828" i="17"/>
  <c r="G3829" i="17"/>
  <c r="G3830" i="17"/>
  <c r="G3831" i="17"/>
  <c r="G3832" i="17"/>
  <c r="G3833" i="17"/>
  <c r="G3834" i="17"/>
  <c r="G3835" i="17"/>
  <c r="G3836" i="17"/>
  <c r="G3837" i="17"/>
  <c r="G3838" i="17"/>
  <c r="G3839" i="17"/>
  <c r="G3840" i="17"/>
  <c r="G3841" i="17"/>
  <c r="G3842" i="17"/>
  <c r="G3843" i="17"/>
  <c r="G3844" i="17"/>
  <c r="G3845" i="17"/>
  <c r="G3846" i="17"/>
  <c r="G3847" i="17"/>
  <c r="G3848" i="17"/>
  <c r="G3849" i="17"/>
  <c r="G3850" i="17"/>
  <c r="G3851" i="17"/>
  <c r="G3852" i="17"/>
  <c r="G3853" i="17"/>
  <c r="G3854" i="17"/>
  <c r="G3855" i="17"/>
  <c r="G3856" i="17"/>
  <c r="G3857" i="17"/>
  <c r="G3858" i="17"/>
  <c r="G3859" i="17"/>
  <c r="G3860" i="17"/>
  <c r="G3861" i="17"/>
  <c r="G3862" i="17"/>
  <c r="G3863" i="17"/>
  <c r="G3864" i="17"/>
  <c r="G3865" i="17"/>
  <c r="G3866" i="17"/>
  <c r="G3867" i="17"/>
  <c r="G3868" i="17"/>
  <c r="G3869" i="17"/>
  <c r="G3870" i="17"/>
  <c r="G3871" i="17"/>
  <c r="G3872" i="17"/>
  <c r="G3873" i="17"/>
  <c r="G3874" i="17"/>
  <c r="G3875" i="17"/>
  <c r="G3876" i="17"/>
  <c r="G3877" i="17"/>
  <c r="G3878" i="17"/>
  <c r="G3879" i="17"/>
  <c r="G3880" i="17"/>
  <c r="G3881" i="17"/>
  <c r="G3882" i="17"/>
  <c r="G3883" i="17"/>
  <c r="G3884" i="17"/>
  <c r="G3885" i="17"/>
  <c r="G3886" i="17"/>
  <c r="G3887" i="17"/>
  <c r="G3888" i="17"/>
  <c r="G3889" i="17"/>
  <c r="G3890" i="17"/>
  <c r="G3891" i="17"/>
  <c r="G3892" i="17"/>
  <c r="G3893" i="17"/>
  <c r="G3894" i="17"/>
  <c r="G3895" i="17"/>
  <c r="G3896" i="17"/>
  <c r="G3897" i="17"/>
  <c r="G3898" i="17"/>
  <c r="G3899" i="17"/>
  <c r="G3900" i="17"/>
  <c r="G3901" i="17"/>
  <c r="G3902" i="17"/>
  <c r="G3903" i="17"/>
  <c r="G3904" i="17"/>
  <c r="G3905" i="17"/>
  <c r="G3906" i="17"/>
  <c r="G3907" i="17"/>
  <c r="G3908" i="17"/>
  <c r="G3909" i="17"/>
  <c r="G3910" i="17"/>
  <c r="G3911" i="17"/>
  <c r="G3912" i="17"/>
  <c r="G3913" i="17"/>
  <c r="G3914" i="17"/>
  <c r="G3915" i="17"/>
  <c r="G3916" i="17"/>
  <c r="G3917" i="17"/>
  <c r="G3918" i="17"/>
  <c r="G3919" i="17"/>
  <c r="G3920" i="17"/>
  <c r="G3921" i="17"/>
  <c r="G3922" i="17"/>
  <c r="G3923" i="17"/>
  <c r="G3924" i="17"/>
  <c r="G3925" i="17"/>
  <c r="G3926" i="17"/>
  <c r="G3927" i="17"/>
  <c r="G3928" i="17"/>
  <c r="G3929" i="17"/>
  <c r="G3930" i="17"/>
  <c r="G3931" i="17"/>
  <c r="G3932" i="17"/>
  <c r="G3933" i="17"/>
  <c r="G3934" i="17"/>
  <c r="G3935" i="17"/>
  <c r="G3936" i="17"/>
  <c r="G3937" i="17"/>
  <c r="G3938" i="17"/>
  <c r="G3939" i="17"/>
  <c r="G3940" i="17"/>
  <c r="G3941" i="17"/>
  <c r="G3942" i="17"/>
  <c r="G3943" i="17"/>
  <c r="G3944" i="17"/>
  <c r="G3945" i="17"/>
  <c r="G3946" i="17"/>
  <c r="G3947" i="17"/>
  <c r="G3948" i="17"/>
  <c r="G3949" i="17"/>
  <c r="G3950" i="17"/>
  <c r="G3951" i="17"/>
  <c r="G3952" i="17"/>
  <c r="G3953" i="17"/>
  <c r="G3954" i="17"/>
  <c r="G3955" i="17"/>
  <c r="G3956" i="17"/>
  <c r="G3957" i="17"/>
  <c r="G3958" i="17"/>
  <c r="G3959" i="17"/>
  <c r="G3960" i="17"/>
  <c r="G3961" i="17"/>
  <c r="G3962" i="17"/>
  <c r="G3963" i="17"/>
  <c r="G3964" i="17"/>
  <c r="G3965" i="17"/>
  <c r="G3966" i="17"/>
  <c r="G3967" i="17"/>
  <c r="G3968" i="17"/>
  <c r="G3969" i="17"/>
  <c r="G3970" i="17"/>
  <c r="G3971" i="17"/>
  <c r="G3972" i="17"/>
  <c r="G3973" i="17"/>
  <c r="G3974" i="17"/>
  <c r="G3975" i="17"/>
  <c r="G3976" i="17"/>
  <c r="G3977" i="17"/>
  <c r="G3978" i="17"/>
  <c r="G3979" i="17"/>
  <c r="G3980" i="17"/>
  <c r="G3981" i="17"/>
  <c r="G3982" i="17"/>
  <c r="G3983" i="17"/>
  <c r="G3984" i="17"/>
  <c r="G3985" i="17"/>
  <c r="G3986" i="17"/>
  <c r="G3987" i="17"/>
  <c r="G3988" i="17"/>
  <c r="G3989" i="17"/>
  <c r="G3990" i="17"/>
  <c r="G3991" i="17"/>
  <c r="G3992" i="17"/>
  <c r="G3993" i="17"/>
  <c r="G3994" i="17"/>
  <c r="G3995" i="17"/>
  <c r="G3996" i="17"/>
  <c r="G3997" i="17"/>
  <c r="G3998" i="17"/>
  <c r="G3999" i="17"/>
  <c r="G4000" i="17"/>
  <c r="G4001" i="17"/>
  <c r="G4002" i="17"/>
  <c r="G4003" i="17"/>
  <c r="G4004" i="17"/>
  <c r="G4005" i="17"/>
  <c r="G4006" i="17"/>
  <c r="G4007" i="17"/>
  <c r="G4008" i="17"/>
  <c r="G4009" i="17"/>
  <c r="G4010" i="17"/>
  <c r="G4011" i="17"/>
  <c r="G4012" i="17"/>
  <c r="G4013" i="17"/>
  <c r="G4014" i="17"/>
  <c r="G4015" i="17"/>
  <c r="G4016" i="17"/>
  <c r="G4017" i="17"/>
  <c r="G4018" i="17"/>
  <c r="G4019" i="17"/>
  <c r="G4020" i="17"/>
  <c r="G4021" i="17"/>
  <c r="G4022" i="17"/>
  <c r="G4023" i="17"/>
  <c r="G4024" i="17"/>
  <c r="G4025" i="17"/>
  <c r="G4026" i="17"/>
  <c r="G4027" i="17"/>
  <c r="G4028" i="17"/>
  <c r="G4029" i="17"/>
  <c r="G4030" i="17"/>
  <c r="G4031" i="17"/>
  <c r="G4032" i="17"/>
  <c r="G4033" i="17"/>
  <c r="G4034" i="17"/>
  <c r="G4035" i="17"/>
  <c r="G4036" i="17"/>
  <c r="G4037" i="17"/>
  <c r="G4038" i="17"/>
  <c r="G4039" i="17"/>
  <c r="G4040" i="17"/>
  <c r="G4041" i="17"/>
  <c r="G4042" i="17"/>
  <c r="G4043" i="17"/>
  <c r="G4044" i="17"/>
  <c r="G4045" i="17"/>
  <c r="G4046" i="17"/>
  <c r="G4047" i="17"/>
  <c r="G4048" i="17"/>
  <c r="G4049" i="17"/>
  <c r="G4050" i="17"/>
  <c r="G4051" i="17"/>
  <c r="G4052" i="17"/>
  <c r="G4053" i="17"/>
  <c r="G4054" i="17"/>
  <c r="G4055" i="17"/>
  <c r="G4056" i="17"/>
  <c r="G4057" i="17"/>
  <c r="G4058" i="17"/>
  <c r="G4059" i="17"/>
  <c r="G4060" i="17"/>
  <c r="G4061" i="17"/>
  <c r="G4062" i="17"/>
  <c r="G4063" i="17"/>
  <c r="G4064" i="17"/>
  <c r="G4065" i="17"/>
  <c r="G4066" i="17"/>
  <c r="G4067" i="17"/>
  <c r="G4068" i="17"/>
  <c r="G4069" i="17"/>
  <c r="G4070" i="17"/>
  <c r="G4071" i="17"/>
  <c r="G4072" i="17"/>
  <c r="G4073" i="17"/>
  <c r="G4074" i="17"/>
  <c r="G4075" i="17"/>
  <c r="G4076" i="17"/>
  <c r="G4077" i="17"/>
  <c r="G4078" i="17"/>
  <c r="G4079" i="17"/>
  <c r="G4080" i="17"/>
  <c r="G4081" i="17"/>
  <c r="G4082" i="17"/>
  <c r="G4083" i="17"/>
  <c r="G4084" i="17"/>
  <c r="G4085" i="17"/>
  <c r="G4086" i="17"/>
  <c r="G4087" i="17"/>
  <c r="G4088" i="17"/>
  <c r="G4089" i="17"/>
  <c r="G4090" i="17"/>
  <c r="G4091" i="17"/>
  <c r="G4092" i="17"/>
  <c r="G4093" i="17"/>
  <c r="G4094" i="17"/>
  <c r="G4095" i="17"/>
  <c r="G4096" i="17"/>
  <c r="G4097" i="17"/>
  <c r="G4098" i="17"/>
  <c r="G4099" i="17"/>
  <c r="G4100" i="17"/>
  <c r="G4101" i="17"/>
  <c r="G4102" i="17"/>
  <c r="G4103" i="17"/>
  <c r="G4104" i="17"/>
  <c r="G4105" i="17"/>
  <c r="G4106" i="17"/>
  <c r="G4107" i="17"/>
  <c r="G4108" i="17"/>
  <c r="G4109" i="17"/>
  <c r="G4110" i="17"/>
  <c r="G4111" i="17"/>
  <c r="G4112" i="17"/>
  <c r="G4113" i="17"/>
  <c r="G4114" i="17"/>
  <c r="G4115" i="17"/>
  <c r="G4116" i="17"/>
  <c r="G4117" i="17"/>
  <c r="G4118" i="17"/>
  <c r="G4119" i="17"/>
  <c r="G4120" i="17"/>
  <c r="G4121" i="17"/>
  <c r="G4122" i="17"/>
  <c r="G4123" i="17"/>
  <c r="G4124" i="17"/>
  <c r="G4125" i="17"/>
  <c r="G4126" i="17"/>
  <c r="G4127" i="17"/>
  <c r="G4128" i="17"/>
  <c r="G4129" i="17"/>
  <c r="G4130" i="17"/>
  <c r="G4131" i="17"/>
  <c r="G4132" i="17"/>
  <c r="G4133" i="17"/>
  <c r="G4134" i="17"/>
  <c r="G4135" i="17"/>
  <c r="G4136" i="17"/>
  <c r="G4137" i="17"/>
  <c r="G4138" i="17"/>
  <c r="G4139" i="17"/>
  <c r="G4140" i="17"/>
  <c r="G4141" i="17"/>
  <c r="G4142" i="17"/>
  <c r="G4143" i="17"/>
  <c r="G4144" i="17"/>
  <c r="G4145" i="17"/>
  <c r="G4146" i="17"/>
  <c r="G4147" i="17"/>
  <c r="G4148" i="17"/>
  <c r="G4149" i="17"/>
  <c r="G4150" i="17"/>
  <c r="G4151" i="17"/>
  <c r="G4152" i="17"/>
  <c r="G4153" i="17"/>
  <c r="G4154" i="17"/>
  <c r="G4155" i="17"/>
  <c r="G4156" i="17"/>
  <c r="G4157" i="17"/>
  <c r="G4158" i="17"/>
  <c r="G4159" i="17"/>
  <c r="G4160" i="17"/>
  <c r="G4161" i="17"/>
  <c r="G4162" i="17"/>
  <c r="G4163" i="17"/>
  <c r="G4164" i="17"/>
  <c r="G4165" i="17"/>
  <c r="G4166" i="17"/>
  <c r="G4167" i="17"/>
  <c r="G4168" i="17"/>
  <c r="G4169" i="17"/>
  <c r="G4170" i="17"/>
  <c r="G4171" i="17"/>
  <c r="G4172" i="17"/>
  <c r="G4173" i="17"/>
  <c r="G4174" i="17"/>
  <c r="G4175" i="17"/>
  <c r="G4176" i="17"/>
  <c r="G4177" i="17"/>
  <c r="G4178" i="17"/>
  <c r="G4179" i="17"/>
  <c r="G4180" i="17"/>
  <c r="G4181" i="17"/>
  <c r="G4182" i="17"/>
  <c r="G4183" i="17"/>
  <c r="G4184" i="17"/>
  <c r="G4185" i="17"/>
  <c r="G4186" i="17"/>
  <c r="G4187" i="17"/>
  <c r="G4188" i="17"/>
  <c r="G4189" i="17"/>
  <c r="G4190" i="17"/>
  <c r="G4191" i="17"/>
  <c r="G4192" i="17"/>
  <c r="G4193" i="17"/>
  <c r="G4194" i="17"/>
  <c r="G4195" i="17"/>
  <c r="G4196" i="17"/>
  <c r="G4197" i="17"/>
  <c r="G4198" i="17"/>
  <c r="G4199" i="17"/>
  <c r="G4200" i="17"/>
  <c r="G4201" i="17"/>
  <c r="G4202" i="17"/>
  <c r="G4203" i="17"/>
  <c r="G4204" i="17"/>
  <c r="G4205" i="17"/>
  <c r="G4206" i="17"/>
  <c r="G4207" i="17"/>
  <c r="G4208" i="17"/>
  <c r="G4209" i="17"/>
  <c r="G4210" i="17"/>
  <c r="G4211" i="17"/>
  <c r="G4212" i="17"/>
  <c r="G4213" i="17"/>
  <c r="G4214" i="17"/>
  <c r="G4215" i="17"/>
  <c r="G4216" i="17"/>
  <c r="G4217" i="17"/>
  <c r="G4218" i="17"/>
  <c r="G4219" i="17"/>
  <c r="G4220" i="17"/>
  <c r="G4221" i="17"/>
  <c r="G4222" i="17"/>
  <c r="G4223" i="17"/>
  <c r="G4224" i="17"/>
  <c r="G4225" i="17"/>
  <c r="G4226" i="17"/>
  <c r="G4227" i="17"/>
  <c r="G4228" i="17"/>
  <c r="G4229" i="17"/>
  <c r="G4230" i="17"/>
  <c r="G4231" i="17"/>
  <c r="G4232" i="17"/>
  <c r="G4233" i="17"/>
  <c r="G4234" i="17"/>
  <c r="G4235" i="17"/>
  <c r="G4236" i="17"/>
  <c r="G4237" i="17"/>
  <c r="G4238" i="17"/>
  <c r="G4239" i="17"/>
  <c r="G4240" i="17"/>
  <c r="G4241" i="17"/>
  <c r="G4242" i="17"/>
  <c r="G4243" i="17"/>
  <c r="G4244" i="17"/>
  <c r="G4245" i="17"/>
  <c r="G4246" i="17"/>
  <c r="G4247" i="17"/>
  <c r="G4248" i="17"/>
  <c r="G4249" i="17"/>
  <c r="G4250" i="17"/>
  <c r="G4251" i="17"/>
  <c r="G4252" i="17"/>
  <c r="G4253" i="17"/>
  <c r="G4254" i="17"/>
  <c r="G4255" i="17"/>
  <c r="G4256" i="17"/>
  <c r="G4257" i="17"/>
  <c r="G4258" i="17"/>
  <c r="G4259" i="17"/>
  <c r="G4260" i="17"/>
  <c r="G4261" i="17"/>
  <c r="G4262" i="17"/>
  <c r="G4263" i="17"/>
  <c r="G4264" i="17"/>
  <c r="G4265" i="17"/>
  <c r="G4266" i="17"/>
  <c r="G4267" i="17"/>
  <c r="G4268" i="17"/>
  <c r="G4269" i="17"/>
  <c r="G4270" i="17"/>
  <c r="G4271" i="17"/>
  <c r="G4272" i="17"/>
  <c r="G4273" i="17"/>
  <c r="G4274" i="17"/>
  <c r="G4275" i="17"/>
  <c r="G4276" i="17"/>
  <c r="G4277" i="17"/>
  <c r="G4278" i="17"/>
  <c r="G4279" i="17"/>
  <c r="G4280" i="17"/>
  <c r="G4281" i="17"/>
  <c r="G4282" i="17"/>
  <c r="G4283" i="17"/>
  <c r="G4284" i="17"/>
  <c r="G4285" i="17"/>
  <c r="G4286" i="17"/>
  <c r="G4287" i="17"/>
  <c r="G4288" i="17"/>
  <c r="G4289" i="17"/>
  <c r="G4290" i="17"/>
  <c r="G4291" i="17"/>
  <c r="G4292" i="17"/>
  <c r="G4293" i="17"/>
  <c r="G4294" i="17"/>
  <c r="G4295" i="17"/>
  <c r="G4296" i="17"/>
  <c r="G4297" i="17"/>
  <c r="G4298" i="17"/>
  <c r="G4299" i="17"/>
  <c r="G4300" i="17"/>
  <c r="G4301" i="17"/>
  <c r="G4302" i="17"/>
  <c r="G4303" i="17"/>
  <c r="G4304" i="17"/>
  <c r="G4305" i="17"/>
  <c r="G4306" i="17"/>
  <c r="G4307" i="17"/>
  <c r="G4308" i="17"/>
  <c r="G4309" i="17"/>
  <c r="G4310" i="17"/>
  <c r="G4311" i="17"/>
  <c r="G4312" i="17"/>
  <c r="G4313" i="17"/>
  <c r="G4314" i="17"/>
  <c r="G4315" i="17"/>
  <c r="G4316" i="17"/>
  <c r="G4317" i="17"/>
  <c r="G4318" i="17"/>
  <c r="G4319" i="17"/>
  <c r="G4320" i="17"/>
  <c r="G4321" i="17"/>
  <c r="G4322" i="17"/>
  <c r="G4323" i="17"/>
  <c r="G4324" i="17"/>
  <c r="G4325" i="17"/>
  <c r="G4326" i="17"/>
  <c r="G4327" i="17"/>
  <c r="G4328" i="17"/>
  <c r="G4329" i="17"/>
  <c r="G4330" i="17"/>
  <c r="G4331" i="17"/>
  <c r="G4332" i="17"/>
  <c r="G4333" i="17"/>
  <c r="G4334" i="17"/>
  <c r="G4335" i="17"/>
  <c r="G4336" i="17"/>
  <c r="G4337" i="17"/>
  <c r="G4338" i="17"/>
  <c r="G4339" i="17"/>
  <c r="G4340" i="17"/>
  <c r="G4341" i="17"/>
  <c r="G4342" i="17"/>
  <c r="G4343" i="17"/>
  <c r="G4344" i="17"/>
  <c r="G4345" i="17"/>
  <c r="G4346" i="17"/>
  <c r="G4347" i="17"/>
  <c r="G4348" i="17"/>
  <c r="G4349" i="17"/>
  <c r="G4350" i="17"/>
  <c r="G4351" i="17"/>
  <c r="G4352" i="17"/>
  <c r="G4353" i="17"/>
  <c r="G4354" i="17"/>
  <c r="G4355" i="17"/>
  <c r="G4356" i="17"/>
  <c r="G4357" i="17"/>
  <c r="G4358" i="17"/>
  <c r="G4359" i="17"/>
  <c r="G4360" i="17"/>
  <c r="G4361" i="17"/>
  <c r="G4362" i="17"/>
  <c r="G4363" i="17"/>
  <c r="G4364" i="17"/>
  <c r="G4365" i="17"/>
  <c r="G4366" i="17"/>
  <c r="G4367" i="17"/>
  <c r="G4368" i="17"/>
  <c r="G4369" i="17"/>
  <c r="G4370" i="17"/>
  <c r="G4371" i="17"/>
  <c r="G4372" i="17"/>
  <c r="G4373" i="17"/>
  <c r="G4374" i="17"/>
  <c r="G4375" i="17"/>
  <c r="G4376" i="17"/>
  <c r="G4377" i="17"/>
  <c r="G4378" i="17"/>
  <c r="G4379" i="17"/>
  <c r="G4380" i="17"/>
  <c r="G4381" i="17"/>
  <c r="G4382" i="17"/>
  <c r="G4383" i="17"/>
  <c r="G4384" i="17"/>
  <c r="G4385" i="17"/>
  <c r="G4386" i="17"/>
  <c r="G4387" i="17"/>
  <c r="G4388" i="17"/>
  <c r="G4389" i="17"/>
  <c r="G4390" i="17"/>
  <c r="G4391" i="17"/>
  <c r="G4392" i="17"/>
  <c r="G4393" i="17"/>
  <c r="G4394" i="17"/>
  <c r="G4395" i="17"/>
  <c r="G4396" i="17"/>
  <c r="G4397" i="17"/>
  <c r="G4398" i="17"/>
  <c r="G4399" i="17"/>
  <c r="G4400" i="17"/>
  <c r="G4401" i="17"/>
  <c r="G4402" i="17"/>
  <c r="G4403" i="17"/>
  <c r="G4404" i="17"/>
  <c r="G4405" i="17"/>
  <c r="G4406" i="17"/>
  <c r="G4407" i="17"/>
  <c r="G4408" i="17"/>
  <c r="G4409" i="17"/>
  <c r="G4410" i="17"/>
  <c r="G4411" i="17"/>
  <c r="G4412" i="17"/>
  <c r="G4413" i="17"/>
  <c r="G4414" i="17"/>
  <c r="G4415" i="17"/>
  <c r="G4416" i="17"/>
  <c r="G4417" i="17"/>
  <c r="G4418" i="17"/>
  <c r="G4419" i="17"/>
  <c r="G4420" i="17"/>
  <c r="G4421" i="17"/>
  <c r="G4422" i="17"/>
  <c r="G4423" i="17"/>
  <c r="G4424" i="17"/>
  <c r="G4425" i="17"/>
  <c r="G4426" i="17"/>
  <c r="G4427" i="17"/>
  <c r="G4428" i="17"/>
  <c r="G4429" i="17"/>
  <c r="G4430" i="17"/>
  <c r="G4431" i="17"/>
  <c r="G4432" i="17"/>
  <c r="G4433" i="17"/>
  <c r="G4434" i="17"/>
  <c r="G4435" i="17"/>
  <c r="G4436" i="17"/>
  <c r="G4437" i="17"/>
  <c r="G4438" i="17"/>
  <c r="G4439" i="17"/>
  <c r="G4440" i="17"/>
  <c r="G4441" i="17"/>
  <c r="G4442" i="17"/>
  <c r="G4443" i="17"/>
  <c r="G4444" i="17"/>
  <c r="G4445" i="17"/>
  <c r="G4446" i="17"/>
  <c r="G4447" i="17"/>
  <c r="G4448" i="17"/>
  <c r="G4449" i="17"/>
  <c r="G4450" i="17"/>
  <c r="G4451" i="17"/>
  <c r="G4452" i="17"/>
  <c r="G4453" i="17"/>
  <c r="G4454" i="17"/>
  <c r="G4455" i="17"/>
  <c r="G4456" i="17"/>
  <c r="G4457" i="17"/>
  <c r="G4458" i="17"/>
  <c r="G4459" i="17"/>
  <c r="G4460" i="17"/>
  <c r="G4461" i="17"/>
  <c r="G4462" i="17"/>
  <c r="G4463" i="17"/>
  <c r="G4464" i="17"/>
  <c r="G4465" i="17"/>
  <c r="G4466" i="17"/>
  <c r="G4467" i="17"/>
  <c r="G4468" i="17"/>
  <c r="G4469" i="17"/>
  <c r="G4470" i="17"/>
  <c r="G4471" i="17"/>
  <c r="G4472" i="17"/>
  <c r="G4473" i="17"/>
  <c r="G4474" i="17"/>
  <c r="G4475" i="17"/>
  <c r="G4476" i="17"/>
  <c r="G4477" i="17"/>
  <c r="G4478" i="17"/>
  <c r="G4479" i="17"/>
  <c r="G4480" i="17"/>
  <c r="G4481" i="17"/>
  <c r="G4482" i="17"/>
  <c r="G4483" i="17"/>
  <c r="G4484" i="17"/>
  <c r="G4485" i="17"/>
  <c r="G4486" i="17"/>
  <c r="G4487" i="17"/>
  <c r="G4488" i="17"/>
  <c r="G4489" i="17"/>
  <c r="G4490" i="17"/>
  <c r="G4491" i="17"/>
  <c r="G4492" i="17"/>
  <c r="G4493" i="17"/>
  <c r="G4494" i="17"/>
  <c r="G4495" i="17"/>
  <c r="G4496" i="17"/>
  <c r="G4497" i="17"/>
  <c r="G4498" i="17"/>
  <c r="G4499" i="17"/>
  <c r="G4500" i="17"/>
  <c r="G4501" i="17"/>
  <c r="G4502" i="17"/>
  <c r="G4503" i="17"/>
  <c r="G4504" i="17"/>
  <c r="G4505" i="17"/>
  <c r="G4506" i="17"/>
  <c r="G4507" i="17"/>
  <c r="G4508" i="17"/>
  <c r="G4509" i="17"/>
  <c r="G4510" i="17"/>
  <c r="G4511" i="17"/>
  <c r="G4512" i="17"/>
  <c r="G4513" i="17"/>
  <c r="G4514" i="17"/>
  <c r="G4515" i="17"/>
  <c r="G4516" i="17"/>
  <c r="G4517" i="17"/>
  <c r="G4518" i="17"/>
  <c r="G4519" i="17"/>
  <c r="G4520" i="17"/>
  <c r="G4521" i="17"/>
  <c r="G4522" i="17"/>
  <c r="G4523" i="17"/>
  <c r="G4524" i="17"/>
  <c r="G4525" i="17"/>
  <c r="G4526" i="17"/>
  <c r="G4527" i="17"/>
  <c r="G4528" i="17"/>
  <c r="G4529" i="17"/>
  <c r="G4530" i="17"/>
  <c r="G4531" i="17"/>
  <c r="G4532" i="17"/>
  <c r="G4533" i="17"/>
  <c r="G4534" i="17"/>
  <c r="G4535" i="17"/>
  <c r="G4536" i="17"/>
  <c r="G4537" i="17"/>
  <c r="G4538" i="17"/>
  <c r="G4539" i="17"/>
  <c r="G4540" i="17"/>
  <c r="G4541" i="17"/>
  <c r="G4542" i="17"/>
  <c r="G4543" i="17"/>
  <c r="G4544" i="17"/>
  <c r="G4545" i="17"/>
  <c r="G4546" i="17"/>
  <c r="G4547" i="17"/>
  <c r="G4548" i="17"/>
  <c r="G4549" i="17"/>
  <c r="G4550" i="17"/>
  <c r="G4551" i="17"/>
  <c r="G4552" i="17"/>
  <c r="G4553" i="17"/>
  <c r="G4554" i="17"/>
  <c r="G4555" i="17"/>
  <c r="G4556" i="17"/>
  <c r="G4557" i="17"/>
  <c r="G4558" i="17"/>
  <c r="G4559" i="17"/>
  <c r="G4560" i="17"/>
  <c r="G4561" i="17"/>
  <c r="G4562" i="17"/>
  <c r="G4563" i="17"/>
  <c r="G4564" i="17"/>
  <c r="G4565" i="17"/>
  <c r="G4566" i="17"/>
  <c r="G4567" i="17"/>
  <c r="G4568" i="17"/>
  <c r="G4569" i="17"/>
  <c r="G4570" i="17"/>
  <c r="G4571" i="17"/>
  <c r="G4572" i="17"/>
  <c r="G4573" i="17"/>
  <c r="G4574" i="17"/>
  <c r="G4575" i="17"/>
  <c r="G4576" i="17"/>
  <c r="G4577" i="17"/>
  <c r="G4578" i="17"/>
  <c r="G4579" i="17"/>
  <c r="G4580" i="17"/>
  <c r="G4581" i="17"/>
  <c r="G4582" i="17"/>
  <c r="G4583" i="17"/>
  <c r="G4584" i="17"/>
  <c r="G4585" i="17"/>
  <c r="G4586" i="17"/>
  <c r="G4587" i="17"/>
  <c r="G4588" i="17"/>
  <c r="G4589" i="17"/>
  <c r="G4590" i="17"/>
  <c r="G4591" i="17"/>
  <c r="G4592" i="17"/>
  <c r="G4593" i="17"/>
  <c r="G4594" i="17"/>
  <c r="G4595" i="17"/>
  <c r="G4596" i="17"/>
  <c r="G4597" i="17"/>
  <c r="G4598" i="17"/>
  <c r="G4599" i="17"/>
  <c r="G4600" i="17"/>
  <c r="G4601" i="17"/>
  <c r="G4602" i="17"/>
  <c r="G4603" i="17"/>
  <c r="G4604" i="17"/>
  <c r="G4605" i="17"/>
  <c r="G4606" i="17"/>
  <c r="G4607" i="17"/>
  <c r="G4608" i="17"/>
  <c r="G4609" i="17"/>
  <c r="G4610" i="17"/>
  <c r="G4611" i="17"/>
  <c r="G4612" i="17"/>
  <c r="G4613" i="17"/>
  <c r="G4614" i="17"/>
  <c r="G4615" i="17"/>
  <c r="G4616" i="17"/>
  <c r="G4617" i="17"/>
  <c r="G4618" i="17"/>
  <c r="G4619" i="17"/>
  <c r="G4620" i="17"/>
  <c r="G4621" i="17"/>
  <c r="G4622" i="17"/>
  <c r="G4623" i="17"/>
  <c r="G4624" i="17"/>
  <c r="G4625" i="17"/>
  <c r="G4626" i="17"/>
  <c r="G4627" i="17"/>
  <c r="G4628" i="17"/>
  <c r="G4629" i="17"/>
  <c r="G4630" i="17"/>
  <c r="G4631" i="17"/>
  <c r="G4632" i="17"/>
  <c r="G4633" i="17"/>
  <c r="G4634" i="17"/>
  <c r="G4635" i="17"/>
  <c r="G4636" i="17"/>
  <c r="G4637" i="17"/>
  <c r="G4638" i="17"/>
  <c r="G4639" i="17"/>
  <c r="G4640" i="17"/>
  <c r="G4641" i="17"/>
  <c r="G4642" i="17"/>
  <c r="G4643" i="17"/>
  <c r="G4644" i="17"/>
  <c r="G4645" i="17"/>
  <c r="G4646" i="17"/>
  <c r="G4647" i="17"/>
  <c r="G4648" i="17"/>
  <c r="G4649" i="17"/>
  <c r="G4650" i="17"/>
  <c r="G4651" i="17"/>
  <c r="G4652" i="17"/>
  <c r="G4653" i="17"/>
  <c r="G4654" i="17"/>
  <c r="G4655" i="17"/>
  <c r="G4656" i="17"/>
  <c r="G4657" i="17"/>
  <c r="G4658" i="17"/>
  <c r="G4659" i="17"/>
  <c r="G4660" i="17"/>
  <c r="G4661" i="17"/>
  <c r="G4662" i="17"/>
  <c r="G4663" i="17"/>
  <c r="G4664" i="17"/>
  <c r="G4665" i="17"/>
  <c r="G4666" i="17"/>
  <c r="G4667" i="17"/>
  <c r="G4668" i="17"/>
  <c r="G4669" i="17"/>
  <c r="G4670" i="17"/>
  <c r="G4671" i="17"/>
  <c r="G4672" i="17"/>
  <c r="G4673" i="17"/>
  <c r="G4674" i="17"/>
  <c r="G4675" i="17"/>
  <c r="G4676" i="17"/>
  <c r="G4677" i="17"/>
  <c r="G4678" i="17"/>
  <c r="G4679" i="17"/>
  <c r="G4680" i="17"/>
  <c r="G4681" i="17"/>
  <c r="G4682" i="17"/>
  <c r="G4683" i="17"/>
  <c r="G4684" i="17"/>
  <c r="G4685" i="17"/>
  <c r="G4686" i="17"/>
  <c r="G4687" i="17"/>
  <c r="G4688" i="17"/>
  <c r="G4689" i="17"/>
  <c r="G4690" i="17"/>
  <c r="G4691" i="17"/>
  <c r="G4692" i="17"/>
  <c r="G4693" i="17"/>
  <c r="G4694" i="17"/>
  <c r="G4695" i="17"/>
  <c r="G4696" i="17"/>
  <c r="G4697" i="17"/>
  <c r="G4698" i="17"/>
  <c r="G4699" i="17"/>
  <c r="G4700" i="17"/>
  <c r="G4701" i="17"/>
  <c r="G4702" i="17"/>
  <c r="G4703" i="17"/>
  <c r="G4704" i="17"/>
  <c r="G4705" i="17"/>
  <c r="G4706" i="17"/>
  <c r="G4707" i="17"/>
  <c r="G4708" i="17"/>
  <c r="G4709" i="17"/>
  <c r="G4710" i="17"/>
  <c r="G4711" i="17"/>
  <c r="G4712" i="17"/>
  <c r="G4713" i="17"/>
  <c r="G4714" i="17"/>
  <c r="G4715" i="17"/>
  <c r="G4716" i="17"/>
  <c r="G4717" i="17"/>
  <c r="G4718" i="17"/>
  <c r="G4719" i="17"/>
  <c r="G4720" i="17"/>
  <c r="G4721" i="17"/>
  <c r="G4722" i="17"/>
  <c r="G4723" i="17"/>
  <c r="I4723" i="17"/>
  <c r="J4723" i="17" s="1"/>
  <c r="H4723" i="17"/>
  <c r="I4722" i="17"/>
  <c r="J4722" i="17" s="1"/>
  <c r="H4722" i="17"/>
  <c r="I4721" i="17"/>
  <c r="J4721" i="17" s="1"/>
  <c r="H4721" i="17"/>
  <c r="I4720" i="17"/>
  <c r="J4720" i="17" s="1"/>
  <c r="H4720" i="17"/>
  <c r="I4719" i="17"/>
  <c r="J4719" i="17" s="1"/>
  <c r="H4719" i="17"/>
  <c r="I4718" i="17"/>
  <c r="J4718" i="17" s="1"/>
  <c r="H4718" i="17"/>
  <c r="I4717" i="17"/>
  <c r="J4717" i="17" s="1"/>
  <c r="H4717" i="17"/>
  <c r="I4716" i="17"/>
  <c r="J4716" i="17" s="1"/>
  <c r="H4716" i="17"/>
  <c r="I4715" i="17"/>
  <c r="J4715" i="17" s="1"/>
  <c r="H4715" i="17"/>
  <c r="I4714" i="17"/>
  <c r="J4714" i="17" s="1"/>
  <c r="H4714" i="17"/>
  <c r="I4713" i="17"/>
  <c r="J4713" i="17" s="1"/>
  <c r="H4713" i="17"/>
  <c r="I4712" i="17"/>
  <c r="J4712" i="17" s="1"/>
  <c r="H4712" i="17"/>
  <c r="I4711" i="17"/>
  <c r="J4711" i="17" s="1"/>
  <c r="H4711" i="17"/>
  <c r="I4710" i="17"/>
  <c r="J4710" i="17" s="1"/>
  <c r="H4710" i="17"/>
  <c r="I4709" i="17"/>
  <c r="J4709" i="17" s="1"/>
  <c r="H4709" i="17"/>
  <c r="I4708" i="17"/>
  <c r="J4708" i="17" s="1"/>
  <c r="H4708" i="17"/>
  <c r="I4707" i="17"/>
  <c r="J4707" i="17" s="1"/>
  <c r="H4707" i="17"/>
  <c r="I4706" i="17"/>
  <c r="J4706" i="17" s="1"/>
  <c r="H4706" i="17"/>
  <c r="I4705" i="17"/>
  <c r="J4705" i="17" s="1"/>
  <c r="H4705" i="17"/>
  <c r="I4704" i="17"/>
  <c r="J4704" i="17" s="1"/>
  <c r="H4704" i="17"/>
  <c r="I4703" i="17"/>
  <c r="J4703" i="17" s="1"/>
  <c r="H4703" i="17"/>
  <c r="I4702" i="17"/>
  <c r="J4702" i="17" s="1"/>
  <c r="H4702" i="17"/>
  <c r="I4701" i="17"/>
  <c r="J4701" i="17" s="1"/>
  <c r="H4701" i="17"/>
  <c r="I4700" i="17"/>
  <c r="J4700" i="17" s="1"/>
  <c r="H4700" i="17"/>
  <c r="I4699" i="17"/>
  <c r="J4699" i="17" s="1"/>
  <c r="H4699" i="17"/>
  <c r="I4698" i="17"/>
  <c r="J4698" i="17" s="1"/>
  <c r="H4698" i="17"/>
  <c r="I4697" i="17"/>
  <c r="J4697" i="17" s="1"/>
  <c r="H4697" i="17"/>
  <c r="I4696" i="17"/>
  <c r="J4696" i="17" s="1"/>
  <c r="H4696" i="17"/>
  <c r="I4695" i="17"/>
  <c r="J4695" i="17" s="1"/>
  <c r="H4695" i="17"/>
  <c r="I4694" i="17"/>
  <c r="J4694" i="17" s="1"/>
  <c r="H4694" i="17"/>
  <c r="I4693" i="17"/>
  <c r="J4693" i="17" s="1"/>
  <c r="H4693" i="17"/>
  <c r="I4692" i="17"/>
  <c r="J4692" i="17" s="1"/>
  <c r="H4692" i="17"/>
  <c r="I4691" i="17"/>
  <c r="J4691" i="17" s="1"/>
  <c r="H4691" i="17"/>
  <c r="I4690" i="17"/>
  <c r="J4690" i="17" s="1"/>
  <c r="H4690" i="17"/>
  <c r="I4689" i="17"/>
  <c r="J4689" i="17" s="1"/>
  <c r="H4689" i="17"/>
  <c r="I4688" i="17"/>
  <c r="J4688" i="17" s="1"/>
  <c r="H4688" i="17"/>
  <c r="I4687" i="17"/>
  <c r="J4687" i="17" s="1"/>
  <c r="H4687" i="17"/>
  <c r="I4686" i="17"/>
  <c r="J4686" i="17" s="1"/>
  <c r="H4686" i="17"/>
  <c r="I4685" i="17"/>
  <c r="J4685" i="17" s="1"/>
  <c r="H4685" i="17"/>
  <c r="I4684" i="17"/>
  <c r="J4684" i="17" s="1"/>
  <c r="H4684" i="17"/>
  <c r="I4683" i="17"/>
  <c r="J4683" i="17" s="1"/>
  <c r="H4683" i="17"/>
  <c r="I4682" i="17"/>
  <c r="J4682" i="17" s="1"/>
  <c r="H4682" i="17"/>
  <c r="I4681" i="17"/>
  <c r="J4681" i="17" s="1"/>
  <c r="H4681" i="17"/>
  <c r="I4680" i="17"/>
  <c r="J4680" i="17" s="1"/>
  <c r="H4680" i="17"/>
  <c r="I4679" i="17"/>
  <c r="J4679" i="17" s="1"/>
  <c r="H4679" i="17"/>
  <c r="I4678" i="17"/>
  <c r="J4678" i="17" s="1"/>
  <c r="H4678" i="17"/>
  <c r="I4677" i="17"/>
  <c r="J4677" i="17" s="1"/>
  <c r="H4677" i="17"/>
  <c r="I4676" i="17"/>
  <c r="J4676" i="17" s="1"/>
  <c r="H4676" i="17"/>
  <c r="I4675" i="17"/>
  <c r="J4675" i="17" s="1"/>
  <c r="H4675" i="17"/>
  <c r="I4674" i="17"/>
  <c r="J4674" i="17" s="1"/>
  <c r="H4674" i="17"/>
  <c r="I4673" i="17"/>
  <c r="J4673" i="17" s="1"/>
  <c r="H4673" i="17"/>
  <c r="I4672" i="17"/>
  <c r="J4672" i="17" s="1"/>
  <c r="H4672" i="17"/>
  <c r="I4671" i="17"/>
  <c r="J4671" i="17" s="1"/>
  <c r="H4671" i="17"/>
  <c r="I4670" i="17"/>
  <c r="J4670" i="17" s="1"/>
  <c r="H4670" i="17"/>
  <c r="I4669" i="17"/>
  <c r="J4669" i="17" s="1"/>
  <c r="H4669" i="17"/>
  <c r="I4668" i="17"/>
  <c r="J4668" i="17" s="1"/>
  <c r="H4668" i="17"/>
  <c r="I4667" i="17"/>
  <c r="J4667" i="17" s="1"/>
  <c r="H4667" i="17"/>
  <c r="I4666" i="17"/>
  <c r="J4666" i="17" s="1"/>
  <c r="H4666" i="17"/>
  <c r="I4665" i="17"/>
  <c r="J4665" i="17" s="1"/>
  <c r="H4665" i="17"/>
  <c r="I4664" i="17"/>
  <c r="J4664" i="17" s="1"/>
  <c r="H4664" i="17"/>
  <c r="I4663" i="17"/>
  <c r="J4663" i="17" s="1"/>
  <c r="H4663" i="17"/>
  <c r="I4662" i="17"/>
  <c r="J4662" i="17" s="1"/>
  <c r="H4662" i="17"/>
  <c r="I4661" i="17"/>
  <c r="J4661" i="17" s="1"/>
  <c r="H4661" i="17"/>
  <c r="J4660" i="17"/>
  <c r="I4660" i="17"/>
  <c r="H4660" i="17"/>
  <c r="I4659" i="17"/>
  <c r="J4659" i="17" s="1"/>
  <c r="H4659" i="17"/>
  <c r="I4658" i="17"/>
  <c r="J4658" i="17" s="1"/>
  <c r="H4658" i="17"/>
  <c r="I4657" i="17"/>
  <c r="J4657" i="17" s="1"/>
  <c r="H4657" i="17"/>
  <c r="I4656" i="17"/>
  <c r="J4656" i="17" s="1"/>
  <c r="H4656" i="17"/>
  <c r="I4655" i="17"/>
  <c r="J4655" i="17" s="1"/>
  <c r="H4655" i="17"/>
  <c r="I4654" i="17"/>
  <c r="J4654" i="17" s="1"/>
  <c r="H4654" i="17"/>
  <c r="I4653" i="17"/>
  <c r="J4653" i="17" s="1"/>
  <c r="H4653" i="17"/>
  <c r="I4652" i="17"/>
  <c r="J4652" i="17" s="1"/>
  <c r="H4652" i="17"/>
  <c r="I4651" i="17"/>
  <c r="J4651" i="17" s="1"/>
  <c r="H4651" i="17"/>
  <c r="I4650" i="17"/>
  <c r="J4650" i="17" s="1"/>
  <c r="H4650" i="17"/>
  <c r="I4649" i="17"/>
  <c r="J4649" i="17" s="1"/>
  <c r="H4649" i="17"/>
  <c r="I4648" i="17"/>
  <c r="J4648" i="17" s="1"/>
  <c r="H4648" i="17"/>
  <c r="I4647" i="17"/>
  <c r="J4647" i="17" s="1"/>
  <c r="H4647" i="17"/>
  <c r="I4646" i="17"/>
  <c r="J4646" i="17" s="1"/>
  <c r="H4646" i="17"/>
  <c r="I4645" i="17"/>
  <c r="J4645" i="17" s="1"/>
  <c r="H4645" i="17"/>
  <c r="I4644" i="17"/>
  <c r="J4644" i="17" s="1"/>
  <c r="H4644" i="17"/>
  <c r="I4643" i="17"/>
  <c r="J4643" i="17" s="1"/>
  <c r="H4643" i="17"/>
  <c r="I4642" i="17"/>
  <c r="J4642" i="17" s="1"/>
  <c r="H4642" i="17"/>
  <c r="I4641" i="17"/>
  <c r="J4641" i="17" s="1"/>
  <c r="H4641" i="17"/>
  <c r="I4640" i="17"/>
  <c r="J4640" i="17" s="1"/>
  <c r="H4640" i="17"/>
  <c r="I4639" i="17"/>
  <c r="J4639" i="17" s="1"/>
  <c r="H4639" i="17"/>
  <c r="I4638" i="17"/>
  <c r="J4638" i="17" s="1"/>
  <c r="H4638" i="17"/>
  <c r="I4637" i="17"/>
  <c r="J4637" i="17" s="1"/>
  <c r="H4637" i="17"/>
  <c r="I4636" i="17"/>
  <c r="J4636" i="17" s="1"/>
  <c r="H4636" i="17"/>
  <c r="I4635" i="17"/>
  <c r="J4635" i="17" s="1"/>
  <c r="H4635" i="17"/>
  <c r="I4634" i="17"/>
  <c r="J4634" i="17" s="1"/>
  <c r="H4634" i="17"/>
  <c r="I4633" i="17"/>
  <c r="J4633" i="17" s="1"/>
  <c r="H4633" i="17"/>
  <c r="I4632" i="17"/>
  <c r="J4632" i="17" s="1"/>
  <c r="H4632" i="17"/>
  <c r="I4631" i="17"/>
  <c r="J4631" i="17" s="1"/>
  <c r="H4631" i="17"/>
  <c r="I4630" i="17"/>
  <c r="J4630" i="17" s="1"/>
  <c r="H4630" i="17"/>
  <c r="I4629" i="17"/>
  <c r="J4629" i="17" s="1"/>
  <c r="H4629" i="17"/>
  <c r="I4628" i="17"/>
  <c r="J4628" i="17" s="1"/>
  <c r="H4628" i="17"/>
  <c r="I4627" i="17"/>
  <c r="J4627" i="17" s="1"/>
  <c r="H4627" i="17"/>
  <c r="I4626" i="17"/>
  <c r="J4626" i="17" s="1"/>
  <c r="H4626" i="17"/>
  <c r="I4625" i="17"/>
  <c r="J4625" i="17" s="1"/>
  <c r="H4625" i="17"/>
  <c r="I4624" i="17"/>
  <c r="J4624" i="17" s="1"/>
  <c r="H4624" i="17"/>
  <c r="I4623" i="17"/>
  <c r="J4623" i="17" s="1"/>
  <c r="H4623" i="17"/>
  <c r="I4622" i="17"/>
  <c r="J4622" i="17" s="1"/>
  <c r="H4622" i="17"/>
  <c r="I4621" i="17"/>
  <c r="J4621" i="17" s="1"/>
  <c r="H4621" i="17"/>
  <c r="I4620" i="17"/>
  <c r="J4620" i="17" s="1"/>
  <c r="H4620" i="17"/>
  <c r="I4619" i="17"/>
  <c r="J4619" i="17" s="1"/>
  <c r="H4619" i="17"/>
  <c r="I4618" i="17"/>
  <c r="J4618" i="17" s="1"/>
  <c r="H4618" i="17"/>
  <c r="I4617" i="17"/>
  <c r="J4617" i="17" s="1"/>
  <c r="H4617" i="17"/>
  <c r="I4616" i="17"/>
  <c r="J4616" i="17" s="1"/>
  <c r="H4616" i="17"/>
  <c r="I4615" i="17"/>
  <c r="J4615" i="17" s="1"/>
  <c r="H4615" i="17"/>
  <c r="I4614" i="17"/>
  <c r="J4614" i="17" s="1"/>
  <c r="H4614" i="17"/>
  <c r="I4613" i="17"/>
  <c r="J4613" i="17" s="1"/>
  <c r="H4613" i="17"/>
  <c r="I4612" i="17"/>
  <c r="J4612" i="17" s="1"/>
  <c r="H4612" i="17"/>
  <c r="I4611" i="17"/>
  <c r="J4611" i="17" s="1"/>
  <c r="H4611" i="17"/>
  <c r="I4610" i="17"/>
  <c r="J4610" i="17" s="1"/>
  <c r="H4610" i="17"/>
  <c r="I4609" i="17"/>
  <c r="J4609" i="17" s="1"/>
  <c r="H4609" i="17"/>
  <c r="I4608" i="17"/>
  <c r="J4608" i="17" s="1"/>
  <c r="H4608" i="17"/>
  <c r="I4607" i="17"/>
  <c r="J4607" i="17" s="1"/>
  <c r="H4607" i="17"/>
  <c r="I4606" i="17"/>
  <c r="J4606" i="17" s="1"/>
  <c r="H4606" i="17"/>
  <c r="I4605" i="17"/>
  <c r="J4605" i="17" s="1"/>
  <c r="H4605" i="17"/>
  <c r="I4604" i="17"/>
  <c r="J4604" i="17" s="1"/>
  <c r="H4604" i="17"/>
  <c r="I4603" i="17"/>
  <c r="J4603" i="17" s="1"/>
  <c r="H4603" i="17"/>
  <c r="I4602" i="17"/>
  <c r="J4602" i="17" s="1"/>
  <c r="H4602" i="17"/>
  <c r="I4601" i="17"/>
  <c r="J4601" i="17" s="1"/>
  <c r="H4601" i="17"/>
  <c r="I4600" i="17"/>
  <c r="J4600" i="17" s="1"/>
  <c r="H4600" i="17"/>
  <c r="I4599" i="17"/>
  <c r="J4599" i="17" s="1"/>
  <c r="H4599" i="17"/>
  <c r="I4598" i="17"/>
  <c r="J4598" i="17" s="1"/>
  <c r="H4598" i="17"/>
  <c r="I4597" i="17"/>
  <c r="J4597" i="17" s="1"/>
  <c r="H4597" i="17"/>
  <c r="I4596" i="17"/>
  <c r="J4596" i="17" s="1"/>
  <c r="H4596" i="17"/>
  <c r="I4595" i="17"/>
  <c r="J4595" i="17" s="1"/>
  <c r="H4595" i="17"/>
  <c r="I4594" i="17"/>
  <c r="J4594" i="17" s="1"/>
  <c r="H4594" i="17"/>
  <c r="I4593" i="17"/>
  <c r="J4593" i="17" s="1"/>
  <c r="H4593" i="17"/>
  <c r="I4592" i="17"/>
  <c r="J4592" i="17" s="1"/>
  <c r="H4592" i="17"/>
  <c r="I4591" i="17"/>
  <c r="J4591" i="17" s="1"/>
  <c r="H4591" i="17"/>
  <c r="I4590" i="17"/>
  <c r="J4590" i="17" s="1"/>
  <c r="H4590" i="17"/>
  <c r="I4589" i="17"/>
  <c r="J4589" i="17" s="1"/>
  <c r="H4589" i="17"/>
  <c r="I4588" i="17"/>
  <c r="J4588" i="17" s="1"/>
  <c r="H4588" i="17"/>
  <c r="I4587" i="17"/>
  <c r="J4587" i="17" s="1"/>
  <c r="H4587" i="17"/>
  <c r="I4586" i="17"/>
  <c r="J4586" i="17" s="1"/>
  <c r="H4586" i="17"/>
  <c r="I4585" i="17"/>
  <c r="J4585" i="17" s="1"/>
  <c r="H4585" i="17"/>
  <c r="I4584" i="17"/>
  <c r="J4584" i="17" s="1"/>
  <c r="H4584" i="17"/>
  <c r="I4583" i="17"/>
  <c r="J4583" i="17" s="1"/>
  <c r="H4583" i="17"/>
  <c r="I4582" i="17"/>
  <c r="J4582" i="17" s="1"/>
  <c r="H4582" i="17"/>
  <c r="I4581" i="17"/>
  <c r="J4581" i="17" s="1"/>
  <c r="H4581" i="17"/>
  <c r="I4580" i="17"/>
  <c r="J4580" i="17" s="1"/>
  <c r="H4580" i="17"/>
  <c r="I4579" i="17"/>
  <c r="J4579" i="17" s="1"/>
  <c r="H4579" i="17"/>
  <c r="I4578" i="17"/>
  <c r="J4578" i="17" s="1"/>
  <c r="H4578" i="17"/>
  <c r="I4577" i="17"/>
  <c r="J4577" i="17" s="1"/>
  <c r="H4577" i="17"/>
  <c r="I4576" i="17"/>
  <c r="J4576" i="17" s="1"/>
  <c r="H4576" i="17"/>
  <c r="I4575" i="17"/>
  <c r="J4575" i="17" s="1"/>
  <c r="H4575" i="17"/>
  <c r="I4574" i="17"/>
  <c r="J4574" i="17" s="1"/>
  <c r="H4574" i="17"/>
  <c r="I4573" i="17"/>
  <c r="J4573" i="17" s="1"/>
  <c r="H4573" i="17"/>
  <c r="I4572" i="17"/>
  <c r="J4572" i="17" s="1"/>
  <c r="H4572" i="17"/>
  <c r="I4571" i="17"/>
  <c r="J4571" i="17" s="1"/>
  <c r="H4571" i="17"/>
  <c r="I4570" i="17"/>
  <c r="J4570" i="17" s="1"/>
  <c r="H4570" i="17"/>
  <c r="I4569" i="17"/>
  <c r="J4569" i="17" s="1"/>
  <c r="H4569" i="17"/>
  <c r="I4568" i="17"/>
  <c r="J4568" i="17" s="1"/>
  <c r="H4568" i="17"/>
  <c r="I4567" i="17"/>
  <c r="J4567" i="17" s="1"/>
  <c r="H4567" i="17"/>
  <c r="I4566" i="17"/>
  <c r="J4566" i="17" s="1"/>
  <c r="H4566" i="17"/>
  <c r="I4565" i="17"/>
  <c r="J4565" i="17" s="1"/>
  <c r="H4565" i="17"/>
  <c r="I4564" i="17"/>
  <c r="J4564" i="17" s="1"/>
  <c r="H4564" i="17"/>
  <c r="I4563" i="17"/>
  <c r="J4563" i="17" s="1"/>
  <c r="H4563" i="17"/>
  <c r="I4562" i="17"/>
  <c r="J4562" i="17" s="1"/>
  <c r="H4562" i="17"/>
  <c r="I4561" i="17"/>
  <c r="J4561" i="17" s="1"/>
  <c r="H4561" i="17"/>
  <c r="I4560" i="17"/>
  <c r="J4560" i="17" s="1"/>
  <c r="H4560" i="17"/>
  <c r="I4559" i="17"/>
  <c r="J4559" i="17" s="1"/>
  <c r="H4559" i="17"/>
  <c r="I4558" i="17"/>
  <c r="J4558" i="17" s="1"/>
  <c r="H4558" i="17"/>
  <c r="I4557" i="17"/>
  <c r="J4557" i="17" s="1"/>
  <c r="H4557" i="17"/>
  <c r="I4556" i="17"/>
  <c r="J4556" i="17" s="1"/>
  <c r="H4556" i="17"/>
  <c r="I4555" i="17"/>
  <c r="J4555" i="17" s="1"/>
  <c r="H4555" i="17"/>
  <c r="I4554" i="17"/>
  <c r="J4554" i="17" s="1"/>
  <c r="H4554" i="17"/>
  <c r="I4553" i="17"/>
  <c r="J4553" i="17" s="1"/>
  <c r="H4553" i="17"/>
  <c r="I4552" i="17"/>
  <c r="J4552" i="17" s="1"/>
  <c r="H4552" i="17"/>
  <c r="I4551" i="17"/>
  <c r="J4551" i="17" s="1"/>
  <c r="H4551" i="17"/>
  <c r="I4550" i="17"/>
  <c r="J4550" i="17" s="1"/>
  <c r="H4550" i="17"/>
  <c r="I4549" i="17"/>
  <c r="J4549" i="17" s="1"/>
  <c r="H4549" i="17"/>
  <c r="I4548" i="17"/>
  <c r="J4548" i="17" s="1"/>
  <c r="H4548" i="17"/>
  <c r="I4547" i="17"/>
  <c r="J4547" i="17" s="1"/>
  <c r="H4547" i="17"/>
  <c r="I4546" i="17"/>
  <c r="J4546" i="17" s="1"/>
  <c r="H4546" i="17"/>
  <c r="I4545" i="17"/>
  <c r="J4545" i="17" s="1"/>
  <c r="H4545" i="17"/>
  <c r="I4544" i="17"/>
  <c r="J4544" i="17" s="1"/>
  <c r="H4544" i="17"/>
  <c r="I4543" i="17"/>
  <c r="J4543" i="17" s="1"/>
  <c r="H4543" i="17"/>
  <c r="I4542" i="17"/>
  <c r="J4542" i="17" s="1"/>
  <c r="H4542" i="17"/>
  <c r="I4541" i="17"/>
  <c r="J4541" i="17" s="1"/>
  <c r="H4541" i="17"/>
  <c r="I4540" i="17"/>
  <c r="J4540" i="17" s="1"/>
  <c r="H4540" i="17"/>
  <c r="I4539" i="17"/>
  <c r="J4539" i="17" s="1"/>
  <c r="H4539" i="17"/>
  <c r="I4538" i="17"/>
  <c r="J4538" i="17" s="1"/>
  <c r="H4538" i="17"/>
  <c r="I4537" i="17"/>
  <c r="J4537" i="17" s="1"/>
  <c r="H4537" i="17"/>
  <c r="I4536" i="17"/>
  <c r="J4536" i="17" s="1"/>
  <c r="H4536" i="17"/>
  <c r="I4535" i="17"/>
  <c r="J4535" i="17" s="1"/>
  <c r="H4535" i="17"/>
  <c r="I4534" i="17"/>
  <c r="J4534" i="17" s="1"/>
  <c r="H4534" i="17"/>
  <c r="I4533" i="17"/>
  <c r="J4533" i="17" s="1"/>
  <c r="H4533" i="17"/>
  <c r="I4532" i="17"/>
  <c r="J4532" i="17" s="1"/>
  <c r="H4532" i="17"/>
  <c r="I4531" i="17"/>
  <c r="J4531" i="17" s="1"/>
  <c r="H4531" i="17"/>
  <c r="I4530" i="17"/>
  <c r="J4530" i="17" s="1"/>
  <c r="H4530" i="17"/>
  <c r="I4529" i="17"/>
  <c r="J4529" i="17" s="1"/>
  <c r="H4529" i="17"/>
  <c r="I4528" i="17"/>
  <c r="J4528" i="17" s="1"/>
  <c r="H4528" i="17"/>
  <c r="I4527" i="17"/>
  <c r="J4527" i="17" s="1"/>
  <c r="H4527" i="17"/>
  <c r="I4526" i="17"/>
  <c r="J4526" i="17" s="1"/>
  <c r="H4526" i="17"/>
  <c r="I4525" i="17"/>
  <c r="J4525" i="17" s="1"/>
  <c r="H4525" i="17"/>
  <c r="I4524" i="17"/>
  <c r="J4524" i="17" s="1"/>
  <c r="H4524" i="17"/>
  <c r="I4523" i="17"/>
  <c r="J4523" i="17" s="1"/>
  <c r="H4523" i="17"/>
  <c r="I4522" i="17"/>
  <c r="J4522" i="17" s="1"/>
  <c r="H4522" i="17"/>
  <c r="I4521" i="17"/>
  <c r="J4521" i="17" s="1"/>
  <c r="H4521" i="17"/>
  <c r="I4520" i="17"/>
  <c r="J4520" i="17" s="1"/>
  <c r="H4520" i="17"/>
  <c r="I4519" i="17"/>
  <c r="J4519" i="17" s="1"/>
  <c r="H4519" i="17"/>
  <c r="I4518" i="17"/>
  <c r="J4518" i="17" s="1"/>
  <c r="H4518" i="17"/>
  <c r="I4517" i="17"/>
  <c r="J4517" i="17" s="1"/>
  <c r="H4517" i="17"/>
  <c r="I4516" i="17"/>
  <c r="J4516" i="17" s="1"/>
  <c r="H4516" i="17"/>
  <c r="I4515" i="17"/>
  <c r="J4515" i="17" s="1"/>
  <c r="H4515" i="17"/>
  <c r="I4514" i="17"/>
  <c r="J4514" i="17" s="1"/>
  <c r="H4514" i="17"/>
  <c r="I4513" i="17"/>
  <c r="J4513" i="17" s="1"/>
  <c r="H4513" i="17"/>
  <c r="I4512" i="17"/>
  <c r="J4512" i="17" s="1"/>
  <c r="H4512" i="17"/>
  <c r="I4511" i="17"/>
  <c r="J4511" i="17" s="1"/>
  <c r="H4511" i="17"/>
  <c r="I4510" i="17"/>
  <c r="J4510" i="17" s="1"/>
  <c r="H4510" i="17"/>
  <c r="I4509" i="17"/>
  <c r="J4509" i="17" s="1"/>
  <c r="H4509" i="17"/>
  <c r="I4508" i="17"/>
  <c r="J4508" i="17" s="1"/>
  <c r="H4508" i="17"/>
  <c r="I4507" i="17"/>
  <c r="J4507" i="17" s="1"/>
  <c r="H4507" i="17"/>
  <c r="I4506" i="17"/>
  <c r="J4506" i="17" s="1"/>
  <c r="H4506" i="17"/>
  <c r="I4505" i="17"/>
  <c r="J4505" i="17" s="1"/>
  <c r="H4505" i="17"/>
  <c r="I4504" i="17"/>
  <c r="J4504" i="17" s="1"/>
  <c r="H4504" i="17"/>
  <c r="I4503" i="17"/>
  <c r="J4503" i="17" s="1"/>
  <c r="H4503" i="17"/>
  <c r="I4502" i="17"/>
  <c r="J4502" i="17" s="1"/>
  <c r="H4502" i="17"/>
  <c r="I4501" i="17"/>
  <c r="J4501" i="17" s="1"/>
  <c r="H4501" i="17"/>
  <c r="I4500" i="17"/>
  <c r="J4500" i="17" s="1"/>
  <c r="H4500" i="17"/>
  <c r="I4499" i="17"/>
  <c r="J4499" i="17" s="1"/>
  <c r="H4499" i="17"/>
  <c r="I4498" i="17"/>
  <c r="J4498" i="17" s="1"/>
  <c r="H4498" i="17"/>
  <c r="I4497" i="17"/>
  <c r="J4497" i="17" s="1"/>
  <c r="H4497" i="17"/>
  <c r="I4496" i="17"/>
  <c r="J4496" i="17" s="1"/>
  <c r="H4496" i="17"/>
  <c r="I4495" i="17"/>
  <c r="J4495" i="17" s="1"/>
  <c r="H4495" i="17"/>
  <c r="I4494" i="17"/>
  <c r="J4494" i="17" s="1"/>
  <c r="H4494" i="17"/>
  <c r="I4493" i="17"/>
  <c r="J4493" i="17" s="1"/>
  <c r="H4493" i="17"/>
  <c r="I4492" i="17"/>
  <c r="J4492" i="17" s="1"/>
  <c r="H4492" i="17"/>
  <c r="I4491" i="17"/>
  <c r="J4491" i="17" s="1"/>
  <c r="H4491" i="17"/>
  <c r="I4490" i="17"/>
  <c r="J4490" i="17" s="1"/>
  <c r="H4490" i="17"/>
  <c r="I4489" i="17"/>
  <c r="J4489" i="17" s="1"/>
  <c r="H4489" i="17"/>
  <c r="I4488" i="17"/>
  <c r="J4488" i="17" s="1"/>
  <c r="H4488" i="17"/>
  <c r="I4487" i="17"/>
  <c r="J4487" i="17" s="1"/>
  <c r="H4487" i="17"/>
  <c r="I4486" i="17"/>
  <c r="J4486" i="17" s="1"/>
  <c r="H4486" i="17"/>
  <c r="I4485" i="17"/>
  <c r="J4485" i="17" s="1"/>
  <c r="H4485" i="17"/>
  <c r="I4484" i="17"/>
  <c r="J4484" i="17" s="1"/>
  <c r="H4484" i="17"/>
  <c r="I4483" i="17"/>
  <c r="J4483" i="17" s="1"/>
  <c r="H4483" i="17"/>
  <c r="I4482" i="17"/>
  <c r="J4482" i="17" s="1"/>
  <c r="H4482" i="17"/>
  <c r="I4481" i="17"/>
  <c r="J4481" i="17" s="1"/>
  <c r="H4481" i="17"/>
  <c r="I4480" i="17"/>
  <c r="J4480" i="17" s="1"/>
  <c r="H4480" i="17"/>
  <c r="I4479" i="17"/>
  <c r="J4479" i="17" s="1"/>
  <c r="H4479" i="17"/>
  <c r="I4478" i="17"/>
  <c r="J4478" i="17" s="1"/>
  <c r="H4478" i="17"/>
  <c r="I4477" i="17"/>
  <c r="J4477" i="17" s="1"/>
  <c r="H4477" i="17"/>
  <c r="I4476" i="17"/>
  <c r="J4476" i="17" s="1"/>
  <c r="H4476" i="17"/>
  <c r="I4475" i="17"/>
  <c r="J4475" i="17" s="1"/>
  <c r="H4475" i="17"/>
  <c r="I4474" i="17"/>
  <c r="J4474" i="17" s="1"/>
  <c r="H4474" i="17"/>
  <c r="I4473" i="17"/>
  <c r="J4473" i="17" s="1"/>
  <c r="H4473" i="17"/>
  <c r="I4472" i="17"/>
  <c r="J4472" i="17" s="1"/>
  <c r="H4472" i="17"/>
  <c r="I4471" i="17"/>
  <c r="J4471" i="17" s="1"/>
  <c r="H4471" i="17"/>
  <c r="I4470" i="17"/>
  <c r="J4470" i="17" s="1"/>
  <c r="H4470" i="17"/>
  <c r="I4469" i="17"/>
  <c r="J4469" i="17" s="1"/>
  <c r="H4469" i="17"/>
  <c r="I4468" i="17"/>
  <c r="J4468" i="17" s="1"/>
  <c r="H4468" i="17"/>
  <c r="I4467" i="17"/>
  <c r="J4467" i="17" s="1"/>
  <c r="H4467" i="17"/>
  <c r="I4466" i="17"/>
  <c r="J4466" i="17" s="1"/>
  <c r="H4466" i="17"/>
  <c r="I4465" i="17"/>
  <c r="J4465" i="17" s="1"/>
  <c r="H4465" i="17"/>
  <c r="I4464" i="17"/>
  <c r="J4464" i="17" s="1"/>
  <c r="H4464" i="17"/>
  <c r="I4463" i="17"/>
  <c r="J4463" i="17" s="1"/>
  <c r="H4463" i="17"/>
  <c r="I4462" i="17"/>
  <c r="J4462" i="17" s="1"/>
  <c r="H4462" i="17"/>
  <c r="I4461" i="17"/>
  <c r="J4461" i="17" s="1"/>
  <c r="H4461" i="17"/>
  <c r="I4460" i="17"/>
  <c r="J4460" i="17" s="1"/>
  <c r="H4460" i="17"/>
  <c r="I4459" i="17"/>
  <c r="J4459" i="17" s="1"/>
  <c r="H4459" i="17"/>
  <c r="I4458" i="17"/>
  <c r="J4458" i="17" s="1"/>
  <c r="H4458" i="17"/>
  <c r="I4457" i="17"/>
  <c r="J4457" i="17" s="1"/>
  <c r="H4457" i="17"/>
  <c r="I4456" i="17"/>
  <c r="J4456" i="17" s="1"/>
  <c r="H4456" i="17"/>
  <c r="I4455" i="17"/>
  <c r="J4455" i="17" s="1"/>
  <c r="H4455" i="17"/>
  <c r="I4454" i="17"/>
  <c r="J4454" i="17" s="1"/>
  <c r="H4454" i="17"/>
  <c r="I4453" i="17"/>
  <c r="J4453" i="17" s="1"/>
  <c r="H4453" i="17"/>
  <c r="I4452" i="17"/>
  <c r="J4452" i="17" s="1"/>
  <c r="H4452" i="17"/>
  <c r="I4451" i="17"/>
  <c r="J4451" i="17" s="1"/>
  <c r="H4451" i="17"/>
  <c r="I4450" i="17"/>
  <c r="J4450" i="17" s="1"/>
  <c r="H4450" i="17"/>
  <c r="I4449" i="17"/>
  <c r="J4449" i="17" s="1"/>
  <c r="H4449" i="17"/>
  <c r="I4448" i="17"/>
  <c r="J4448" i="17" s="1"/>
  <c r="H4448" i="17"/>
  <c r="I4447" i="17"/>
  <c r="J4447" i="17" s="1"/>
  <c r="H4447" i="17"/>
  <c r="I4446" i="17"/>
  <c r="J4446" i="17" s="1"/>
  <c r="H4446" i="17"/>
  <c r="I4445" i="17"/>
  <c r="J4445" i="17" s="1"/>
  <c r="H4445" i="17"/>
  <c r="I4444" i="17"/>
  <c r="J4444" i="17" s="1"/>
  <c r="H4444" i="17"/>
  <c r="I4443" i="17"/>
  <c r="J4443" i="17" s="1"/>
  <c r="H4443" i="17"/>
  <c r="I4442" i="17"/>
  <c r="J4442" i="17" s="1"/>
  <c r="H4442" i="17"/>
  <c r="I4441" i="17"/>
  <c r="J4441" i="17" s="1"/>
  <c r="H4441" i="17"/>
  <c r="I4440" i="17"/>
  <c r="J4440" i="17" s="1"/>
  <c r="H4440" i="17"/>
  <c r="I4439" i="17"/>
  <c r="J4439" i="17" s="1"/>
  <c r="H4439" i="17"/>
  <c r="I4438" i="17"/>
  <c r="J4438" i="17" s="1"/>
  <c r="H4438" i="17"/>
  <c r="I4437" i="17"/>
  <c r="J4437" i="17" s="1"/>
  <c r="H4437" i="17"/>
  <c r="I4436" i="17"/>
  <c r="J4436" i="17" s="1"/>
  <c r="H4436" i="17"/>
  <c r="I4435" i="17"/>
  <c r="J4435" i="17" s="1"/>
  <c r="H4435" i="17"/>
  <c r="I4434" i="17"/>
  <c r="J4434" i="17" s="1"/>
  <c r="H4434" i="17"/>
  <c r="I4433" i="17"/>
  <c r="J4433" i="17" s="1"/>
  <c r="H4433" i="17"/>
  <c r="I4432" i="17"/>
  <c r="J4432" i="17" s="1"/>
  <c r="H4432" i="17"/>
  <c r="I4431" i="17"/>
  <c r="J4431" i="17" s="1"/>
  <c r="H4431" i="17"/>
  <c r="I4430" i="17"/>
  <c r="J4430" i="17" s="1"/>
  <c r="H4430" i="17"/>
  <c r="I4429" i="17"/>
  <c r="J4429" i="17" s="1"/>
  <c r="H4429" i="17"/>
  <c r="I4428" i="17"/>
  <c r="J4428" i="17" s="1"/>
  <c r="H4428" i="17"/>
  <c r="I4427" i="17"/>
  <c r="J4427" i="17" s="1"/>
  <c r="H4427" i="17"/>
  <c r="I4426" i="17"/>
  <c r="J4426" i="17" s="1"/>
  <c r="H4426" i="17"/>
  <c r="I4425" i="17"/>
  <c r="J4425" i="17" s="1"/>
  <c r="H4425" i="17"/>
  <c r="I4424" i="17"/>
  <c r="J4424" i="17" s="1"/>
  <c r="H4424" i="17"/>
  <c r="I4423" i="17"/>
  <c r="J4423" i="17" s="1"/>
  <c r="H4423" i="17"/>
  <c r="I4422" i="17"/>
  <c r="J4422" i="17" s="1"/>
  <c r="H4422" i="17"/>
  <c r="I4421" i="17"/>
  <c r="J4421" i="17" s="1"/>
  <c r="H4421" i="17"/>
  <c r="I4420" i="17"/>
  <c r="J4420" i="17" s="1"/>
  <c r="H4420" i="17"/>
  <c r="I4419" i="17"/>
  <c r="J4419" i="17" s="1"/>
  <c r="H4419" i="17"/>
  <c r="I4418" i="17"/>
  <c r="J4418" i="17" s="1"/>
  <c r="H4418" i="17"/>
  <c r="I4417" i="17"/>
  <c r="J4417" i="17" s="1"/>
  <c r="H4417" i="17"/>
  <c r="I4416" i="17"/>
  <c r="J4416" i="17" s="1"/>
  <c r="H4416" i="17"/>
  <c r="I4415" i="17"/>
  <c r="J4415" i="17" s="1"/>
  <c r="H4415" i="17"/>
  <c r="I4414" i="17"/>
  <c r="J4414" i="17" s="1"/>
  <c r="H4414" i="17"/>
  <c r="I4413" i="17"/>
  <c r="J4413" i="17" s="1"/>
  <c r="H4413" i="17"/>
  <c r="I4412" i="17"/>
  <c r="J4412" i="17" s="1"/>
  <c r="H4412" i="17"/>
  <c r="I4411" i="17"/>
  <c r="J4411" i="17" s="1"/>
  <c r="H4411" i="17"/>
  <c r="I4410" i="17"/>
  <c r="J4410" i="17" s="1"/>
  <c r="H4410" i="17"/>
  <c r="I4409" i="17"/>
  <c r="J4409" i="17" s="1"/>
  <c r="H4409" i="17"/>
  <c r="I4408" i="17"/>
  <c r="J4408" i="17" s="1"/>
  <c r="H4408" i="17"/>
  <c r="I4407" i="17"/>
  <c r="J4407" i="17" s="1"/>
  <c r="H4407" i="17"/>
  <c r="I4406" i="17"/>
  <c r="J4406" i="17" s="1"/>
  <c r="H4406" i="17"/>
  <c r="I4405" i="17"/>
  <c r="J4405" i="17" s="1"/>
  <c r="H4405" i="17"/>
  <c r="I4404" i="17"/>
  <c r="J4404" i="17" s="1"/>
  <c r="H4404" i="17"/>
  <c r="I4403" i="17"/>
  <c r="J4403" i="17" s="1"/>
  <c r="H4403" i="17"/>
  <c r="I4402" i="17"/>
  <c r="J4402" i="17" s="1"/>
  <c r="H4402" i="17"/>
  <c r="I4401" i="17"/>
  <c r="J4401" i="17" s="1"/>
  <c r="H4401" i="17"/>
  <c r="I4400" i="17"/>
  <c r="J4400" i="17" s="1"/>
  <c r="H4400" i="17"/>
  <c r="I4399" i="17"/>
  <c r="J4399" i="17" s="1"/>
  <c r="H4399" i="17"/>
  <c r="I4398" i="17"/>
  <c r="J4398" i="17" s="1"/>
  <c r="H4398" i="17"/>
  <c r="I4397" i="17"/>
  <c r="J4397" i="17" s="1"/>
  <c r="H4397" i="17"/>
  <c r="I4396" i="17"/>
  <c r="J4396" i="17" s="1"/>
  <c r="H4396" i="17"/>
  <c r="I4395" i="17"/>
  <c r="J4395" i="17" s="1"/>
  <c r="H4395" i="17"/>
  <c r="I4394" i="17"/>
  <c r="J4394" i="17" s="1"/>
  <c r="H4394" i="17"/>
  <c r="I4393" i="17"/>
  <c r="J4393" i="17" s="1"/>
  <c r="H4393" i="17"/>
  <c r="I4392" i="17"/>
  <c r="J4392" i="17" s="1"/>
  <c r="H4392" i="17"/>
  <c r="I4391" i="17"/>
  <c r="J4391" i="17" s="1"/>
  <c r="H4391" i="17"/>
  <c r="J4390" i="17"/>
  <c r="I4390" i="17"/>
  <c r="H4390" i="17"/>
  <c r="I4389" i="17"/>
  <c r="J4389" i="17" s="1"/>
  <c r="H4389" i="17"/>
  <c r="I4388" i="17"/>
  <c r="J4388" i="17" s="1"/>
  <c r="H4388" i="17"/>
  <c r="I4387" i="17"/>
  <c r="J4387" i="17" s="1"/>
  <c r="H4387" i="17"/>
  <c r="I4386" i="17"/>
  <c r="J4386" i="17" s="1"/>
  <c r="H4386" i="17"/>
  <c r="I4385" i="17"/>
  <c r="J4385" i="17" s="1"/>
  <c r="H4385" i="17"/>
  <c r="I4384" i="17"/>
  <c r="J4384" i="17" s="1"/>
  <c r="H4384" i="17"/>
  <c r="I4383" i="17"/>
  <c r="J4383" i="17" s="1"/>
  <c r="H4383" i="17"/>
  <c r="I4382" i="17"/>
  <c r="J4382" i="17" s="1"/>
  <c r="H4382" i="17"/>
  <c r="I4381" i="17"/>
  <c r="J4381" i="17" s="1"/>
  <c r="H4381" i="17"/>
  <c r="I4380" i="17"/>
  <c r="J4380" i="17" s="1"/>
  <c r="H4380" i="17"/>
  <c r="I4379" i="17"/>
  <c r="J4379" i="17" s="1"/>
  <c r="H4379" i="17"/>
  <c r="I4378" i="17"/>
  <c r="J4378" i="17" s="1"/>
  <c r="H4378" i="17"/>
  <c r="I4377" i="17"/>
  <c r="J4377" i="17" s="1"/>
  <c r="H4377" i="17"/>
  <c r="I4376" i="17"/>
  <c r="J4376" i="17" s="1"/>
  <c r="H4376" i="17"/>
  <c r="I4375" i="17"/>
  <c r="J4375" i="17" s="1"/>
  <c r="H4375" i="17"/>
  <c r="I4374" i="17"/>
  <c r="J4374" i="17" s="1"/>
  <c r="H4374" i="17"/>
  <c r="I4373" i="17"/>
  <c r="J4373" i="17" s="1"/>
  <c r="H4373" i="17"/>
  <c r="I4372" i="17"/>
  <c r="J4372" i="17" s="1"/>
  <c r="H4372" i="17"/>
  <c r="I4371" i="17"/>
  <c r="J4371" i="17" s="1"/>
  <c r="H4371" i="17"/>
  <c r="I4370" i="17"/>
  <c r="J4370" i="17" s="1"/>
  <c r="H4370" i="17"/>
  <c r="I4369" i="17"/>
  <c r="J4369" i="17" s="1"/>
  <c r="H4369" i="17"/>
  <c r="I4368" i="17"/>
  <c r="J4368" i="17" s="1"/>
  <c r="H4368" i="17"/>
  <c r="I4367" i="17"/>
  <c r="J4367" i="17" s="1"/>
  <c r="H4367" i="17"/>
  <c r="I4366" i="17"/>
  <c r="J4366" i="17" s="1"/>
  <c r="H4366" i="17"/>
  <c r="I4365" i="17"/>
  <c r="J4365" i="17" s="1"/>
  <c r="H4365" i="17"/>
  <c r="I4364" i="17"/>
  <c r="J4364" i="17" s="1"/>
  <c r="H4364" i="17"/>
  <c r="I4363" i="17"/>
  <c r="J4363" i="17" s="1"/>
  <c r="H4363" i="17"/>
  <c r="I4362" i="17"/>
  <c r="J4362" i="17" s="1"/>
  <c r="H4362" i="17"/>
  <c r="I4361" i="17"/>
  <c r="J4361" i="17" s="1"/>
  <c r="H4361" i="17"/>
  <c r="I4360" i="17"/>
  <c r="J4360" i="17" s="1"/>
  <c r="H4360" i="17"/>
  <c r="I4359" i="17"/>
  <c r="J4359" i="17" s="1"/>
  <c r="H4359" i="17"/>
  <c r="I4358" i="17"/>
  <c r="J4358" i="17" s="1"/>
  <c r="H4358" i="17"/>
  <c r="I4357" i="17"/>
  <c r="J4357" i="17" s="1"/>
  <c r="H4357" i="17"/>
  <c r="I4356" i="17"/>
  <c r="J4356" i="17" s="1"/>
  <c r="H4356" i="17"/>
  <c r="I4355" i="17"/>
  <c r="J4355" i="17" s="1"/>
  <c r="H4355" i="17"/>
  <c r="I4354" i="17"/>
  <c r="J4354" i="17" s="1"/>
  <c r="H4354" i="17"/>
  <c r="I4353" i="17"/>
  <c r="J4353" i="17" s="1"/>
  <c r="H4353" i="17"/>
  <c r="I4352" i="17"/>
  <c r="J4352" i="17" s="1"/>
  <c r="H4352" i="17"/>
  <c r="I4351" i="17"/>
  <c r="J4351" i="17" s="1"/>
  <c r="H4351" i="17"/>
  <c r="I4350" i="17"/>
  <c r="J4350" i="17" s="1"/>
  <c r="H4350" i="17"/>
  <c r="I4349" i="17"/>
  <c r="J4349" i="17" s="1"/>
  <c r="H4349" i="17"/>
  <c r="I4348" i="17"/>
  <c r="J4348" i="17" s="1"/>
  <c r="H4348" i="17"/>
  <c r="I4347" i="17"/>
  <c r="J4347" i="17" s="1"/>
  <c r="H4347" i="17"/>
  <c r="I4346" i="17"/>
  <c r="J4346" i="17" s="1"/>
  <c r="H4346" i="17"/>
  <c r="I4345" i="17"/>
  <c r="J4345" i="17" s="1"/>
  <c r="H4345" i="17"/>
  <c r="I4344" i="17"/>
  <c r="J4344" i="17" s="1"/>
  <c r="H4344" i="17"/>
  <c r="I4343" i="17"/>
  <c r="J4343" i="17" s="1"/>
  <c r="H4343" i="17"/>
  <c r="I4342" i="17"/>
  <c r="J4342" i="17" s="1"/>
  <c r="H4342" i="17"/>
  <c r="I4341" i="17"/>
  <c r="J4341" i="17" s="1"/>
  <c r="H4341" i="17"/>
  <c r="I4340" i="17"/>
  <c r="J4340" i="17" s="1"/>
  <c r="H4340" i="17"/>
  <c r="I4339" i="17"/>
  <c r="J4339" i="17" s="1"/>
  <c r="H4339" i="17"/>
  <c r="I4338" i="17"/>
  <c r="J4338" i="17" s="1"/>
  <c r="H4338" i="17"/>
  <c r="I4337" i="17"/>
  <c r="J4337" i="17" s="1"/>
  <c r="H4337" i="17"/>
  <c r="I4336" i="17"/>
  <c r="J4336" i="17" s="1"/>
  <c r="H4336" i="17"/>
  <c r="I4335" i="17"/>
  <c r="J4335" i="17" s="1"/>
  <c r="H4335" i="17"/>
  <c r="I4334" i="17"/>
  <c r="J4334" i="17" s="1"/>
  <c r="H4334" i="17"/>
  <c r="I4333" i="17"/>
  <c r="J4333" i="17" s="1"/>
  <c r="H4333" i="17"/>
  <c r="I4332" i="17"/>
  <c r="J4332" i="17" s="1"/>
  <c r="H4332" i="17"/>
  <c r="I4331" i="17"/>
  <c r="J4331" i="17" s="1"/>
  <c r="H4331" i="17"/>
  <c r="I4330" i="17"/>
  <c r="J4330" i="17" s="1"/>
  <c r="H4330" i="17"/>
  <c r="I4329" i="17"/>
  <c r="J4329" i="17" s="1"/>
  <c r="H4329" i="17"/>
  <c r="I4328" i="17"/>
  <c r="J4328" i="17" s="1"/>
  <c r="H4328" i="17"/>
  <c r="I4327" i="17"/>
  <c r="J4327" i="17" s="1"/>
  <c r="H4327" i="17"/>
  <c r="I4326" i="17"/>
  <c r="J4326" i="17" s="1"/>
  <c r="H4326" i="17"/>
  <c r="I4325" i="17"/>
  <c r="J4325" i="17" s="1"/>
  <c r="H4325" i="17"/>
  <c r="I4324" i="17"/>
  <c r="J4324" i="17" s="1"/>
  <c r="H4324" i="17"/>
  <c r="I4323" i="17"/>
  <c r="J4323" i="17" s="1"/>
  <c r="H4323" i="17"/>
  <c r="I4322" i="17"/>
  <c r="J4322" i="17" s="1"/>
  <c r="H4322" i="17"/>
  <c r="I4321" i="17"/>
  <c r="J4321" i="17" s="1"/>
  <c r="H4321" i="17"/>
  <c r="I4320" i="17"/>
  <c r="J4320" i="17" s="1"/>
  <c r="H4320" i="17"/>
  <c r="I4319" i="17"/>
  <c r="J4319" i="17" s="1"/>
  <c r="H4319" i="17"/>
  <c r="I4318" i="17"/>
  <c r="J4318" i="17" s="1"/>
  <c r="H4318" i="17"/>
  <c r="I4317" i="17"/>
  <c r="J4317" i="17" s="1"/>
  <c r="H4317" i="17"/>
  <c r="I4316" i="17"/>
  <c r="J4316" i="17" s="1"/>
  <c r="H4316" i="17"/>
  <c r="I4315" i="17"/>
  <c r="J4315" i="17" s="1"/>
  <c r="H4315" i="17"/>
  <c r="I4314" i="17"/>
  <c r="J4314" i="17" s="1"/>
  <c r="H4314" i="17"/>
  <c r="I4313" i="17"/>
  <c r="J4313" i="17" s="1"/>
  <c r="H4313" i="17"/>
  <c r="I4312" i="17"/>
  <c r="J4312" i="17" s="1"/>
  <c r="H4312" i="17"/>
  <c r="I4311" i="17"/>
  <c r="J4311" i="17" s="1"/>
  <c r="H4311" i="17"/>
  <c r="I4310" i="17"/>
  <c r="J4310" i="17" s="1"/>
  <c r="H4310" i="17"/>
  <c r="I4309" i="17"/>
  <c r="J4309" i="17" s="1"/>
  <c r="H4309" i="17"/>
  <c r="I4308" i="17"/>
  <c r="J4308" i="17" s="1"/>
  <c r="H4308" i="17"/>
  <c r="I4307" i="17"/>
  <c r="J4307" i="17" s="1"/>
  <c r="H4307" i="17"/>
  <c r="I4306" i="17"/>
  <c r="J4306" i="17" s="1"/>
  <c r="H4306" i="17"/>
  <c r="I4305" i="17"/>
  <c r="J4305" i="17" s="1"/>
  <c r="H4305" i="17"/>
  <c r="I4304" i="17"/>
  <c r="J4304" i="17" s="1"/>
  <c r="H4304" i="17"/>
  <c r="I4303" i="17"/>
  <c r="J4303" i="17" s="1"/>
  <c r="H4303" i="17"/>
  <c r="I4302" i="17"/>
  <c r="J4302" i="17" s="1"/>
  <c r="H4302" i="17"/>
  <c r="I4301" i="17"/>
  <c r="J4301" i="17" s="1"/>
  <c r="H4301" i="17"/>
  <c r="I4300" i="17"/>
  <c r="J4300" i="17" s="1"/>
  <c r="H4300" i="17"/>
  <c r="I4299" i="17"/>
  <c r="J4299" i="17" s="1"/>
  <c r="H4299" i="17"/>
  <c r="I4298" i="17"/>
  <c r="J4298" i="17" s="1"/>
  <c r="H4298" i="17"/>
  <c r="I4297" i="17"/>
  <c r="J4297" i="17" s="1"/>
  <c r="H4297" i="17"/>
  <c r="I4296" i="17"/>
  <c r="J4296" i="17" s="1"/>
  <c r="H4296" i="17"/>
  <c r="I4295" i="17"/>
  <c r="J4295" i="17" s="1"/>
  <c r="H4295" i="17"/>
  <c r="I4294" i="17"/>
  <c r="J4294" i="17" s="1"/>
  <c r="H4294" i="17"/>
  <c r="I4293" i="17"/>
  <c r="J4293" i="17" s="1"/>
  <c r="H4293" i="17"/>
  <c r="I4292" i="17"/>
  <c r="J4292" i="17" s="1"/>
  <c r="H4292" i="17"/>
  <c r="I4291" i="17"/>
  <c r="J4291" i="17" s="1"/>
  <c r="H4291" i="17"/>
  <c r="I4290" i="17"/>
  <c r="J4290" i="17" s="1"/>
  <c r="H4290" i="17"/>
  <c r="I4289" i="17"/>
  <c r="J4289" i="17" s="1"/>
  <c r="H4289" i="17"/>
  <c r="I4288" i="17"/>
  <c r="J4288" i="17" s="1"/>
  <c r="H4288" i="17"/>
  <c r="I4287" i="17"/>
  <c r="J4287" i="17" s="1"/>
  <c r="H4287" i="17"/>
  <c r="I4286" i="17"/>
  <c r="J4286" i="17" s="1"/>
  <c r="H4286" i="17"/>
  <c r="I4285" i="17"/>
  <c r="J4285" i="17" s="1"/>
  <c r="H4285" i="17"/>
  <c r="I4284" i="17"/>
  <c r="J4284" i="17" s="1"/>
  <c r="H4284" i="17"/>
  <c r="I4283" i="17"/>
  <c r="J4283" i="17" s="1"/>
  <c r="H4283" i="17"/>
  <c r="I4282" i="17"/>
  <c r="J4282" i="17" s="1"/>
  <c r="H4282" i="17"/>
  <c r="I4281" i="17"/>
  <c r="J4281" i="17" s="1"/>
  <c r="H4281" i="17"/>
  <c r="I4280" i="17"/>
  <c r="J4280" i="17" s="1"/>
  <c r="H4280" i="17"/>
  <c r="I4279" i="17"/>
  <c r="J4279" i="17" s="1"/>
  <c r="H4279" i="17"/>
  <c r="I4278" i="17"/>
  <c r="J4278" i="17" s="1"/>
  <c r="H4278" i="17"/>
  <c r="I4277" i="17"/>
  <c r="J4277" i="17" s="1"/>
  <c r="H4277" i="17"/>
  <c r="I4276" i="17"/>
  <c r="J4276" i="17" s="1"/>
  <c r="H4276" i="17"/>
  <c r="I4275" i="17"/>
  <c r="J4275" i="17" s="1"/>
  <c r="H4275" i="17"/>
  <c r="I4274" i="17"/>
  <c r="J4274" i="17" s="1"/>
  <c r="H4274" i="17"/>
  <c r="I4273" i="17"/>
  <c r="J4273" i="17" s="1"/>
  <c r="H4273" i="17"/>
  <c r="I4272" i="17"/>
  <c r="J4272" i="17" s="1"/>
  <c r="H4272" i="17"/>
  <c r="I4271" i="17"/>
  <c r="J4271" i="17" s="1"/>
  <c r="H4271" i="17"/>
  <c r="I4270" i="17"/>
  <c r="J4270" i="17" s="1"/>
  <c r="H4270" i="17"/>
  <c r="I4269" i="17"/>
  <c r="J4269" i="17" s="1"/>
  <c r="H4269" i="17"/>
  <c r="I4268" i="17"/>
  <c r="J4268" i="17" s="1"/>
  <c r="H4268" i="17"/>
  <c r="I4267" i="17"/>
  <c r="J4267" i="17" s="1"/>
  <c r="H4267" i="17"/>
  <c r="I4266" i="17"/>
  <c r="J4266" i="17" s="1"/>
  <c r="H4266" i="17"/>
  <c r="I4265" i="17"/>
  <c r="J4265" i="17" s="1"/>
  <c r="H4265" i="17"/>
  <c r="I4264" i="17"/>
  <c r="J4264" i="17" s="1"/>
  <c r="H4264" i="17"/>
  <c r="I4263" i="17"/>
  <c r="J4263" i="17" s="1"/>
  <c r="H4263" i="17"/>
  <c r="I4262" i="17"/>
  <c r="J4262" i="17" s="1"/>
  <c r="H4262" i="17"/>
  <c r="I4261" i="17"/>
  <c r="J4261" i="17" s="1"/>
  <c r="H4261" i="17"/>
  <c r="I4260" i="17"/>
  <c r="J4260" i="17" s="1"/>
  <c r="H4260" i="17"/>
  <c r="I4259" i="17"/>
  <c r="J4259" i="17" s="1"/>
  <c r="H4259" i="17"/>
  <c r="I4258" i="17"/>
  <c r="J4258" i="17" s="1"/>
  <c r="H4258" i="17"/>
  <c r="I4257" i="17"/>
  <c r="J4257" i="17" s="1"/>
  <c r="H4257" i="17"/>
  <c r="I4256" i="17"/>
  <c r="J4256" i="17" s="1"/>
  <c r="H4256" i="17"/>
  <c r="I4255" i="17"/>
  <c r="J4255" i="17" s="1"/>
  <c r="H4255" i="17"/>
  <c r="I4254" i="17"/>
  <c r="J4254" i="17" s="1"/>
  <c r="H4254" i="17"/>
  <c r="I4253" i="17"/>
  <c r="J4253" i="17" s="1"/>
  <c r="H4253" i="17"/>
  <c r="I4252" i="17"/>
  <c r="J4252" i="17" s="1"/>
  <c r="H4252" i="17"/>
  <c r="I4251" i="17"/>
  <c r="J4251" i="17" s="1"/>
  <c r="H4251" i="17"/>
  <c r="I4250" i="17"/>
  <c r="J4250" i="17" s="1"/>
  <c r="H4250" i="17"/>
  <c r="I4249" i="17"/>
  <c r="J4249" i="17" s="1"/>
  <c r="H4249" i="17"/>
  <c r="I4248" i="17"/>
  <c r="J4248" i="17" s="1"/>
  <c r="H4248" i="17"/>
  <c r="I4247" i="17"/>
  <c r="J4247" i="17" s="1"/>
  <c r="H4247" i="17"/>
  <c r="I4246" i="17"/>
  <c r="J4246" i="17" s="1"/>
  <c r="H4246" i="17"/>
  <c r="I4245" i="17"/>
  <c r="J4245" i="17" s="1"/>
  <c r="H4245" i="17"/>
  <c r="I4244" i="17"/>
  <c r="J4244" i="17" s="1"/>
  <c r="H4244" i="17"/>
  <c r="I4243" i="17"/>
  <c r="J4243" i="17" s="1"/>
  <c r="H4243" i="17"/>
  <c r="I4242" i="17"/>
  <c r="J4242" i="17" s="1"/>
  <c r="H4242" i="17"/>
  <c r="I4241" i="17"/>
  <c r="J4241" i="17" s="1"/>
  <c r="H4241" i="17"/>
  <c r="I4240" i="17"/>
  <c r="J4240" i="17" s="1"/>
  <c r="H4240" i="17"/>
  <c r="I4239" i="17"/>
  <c r="J4239" i="17" s="1"/>
  <c r="H4239" i="17"/>
  <c r="I4238" i="17"/>
  <c r="J4238" i="17" s="1"/>
  <c r="H4238" i="17"/>
  <c r="I4237" i="17"/>
  <c r="J4237" i="17" s="1"/>
  <c r="H4237" i="17"/>
  <c r="I4236" i="17"/>
  <c r="J4236" i="17" s="1"/>
  <c r="H4236" i="17"/>
  <c r="I4235" i="17"/>
  <c r="J4235" i="17" s="1"/>
  <c r="H4235" i="17"/>
  <c r="I4234" i="17"/>
  <c r="J4234" i="17" s="1"/>
  <c r="H4234" i="17"/>
  <c r="I4233" i="17"/>
  <c r="J4233" i="17" s="1"/>
  <c r="H4233" i="17"/>
  <c r="I4232" i="17"/>
  <c r="J4232" i="17" s="1"/>
  <c r="H4232" i="17"/>
  <c r="I4231" i="17"/>
  <c r="J4231" i="17" s="1"/>
  <c r="H4231" i="17"/>
  <c r="I4230" i="17"/>
  <c r="J4230" i="17" s="1"/>
  <c r="H4230" i="17"/>
  <c r="I4229" i="17"/>
  <c r="J4229" i="17" s="1"/>
  <c r="H4229" i="17"/>
  <c r="I4228" i="17"/>
  <c r="J4228" i="17" s="1"/>
  <c r="H4228" i="17"/>
  <c r="I4227" i="17"/>
  <c r="J4227" i="17" s="1"/>
  <c r="H4227" i="17"/>
  <c r="I4226" i="17"/>
  <c r="J4226" i="17" s="1"/>
  <c r="H4226" i="17"/>
  <c r="I4225" i="17"/>
  <c r="J4225" i="17" s="1"/>
  <c r="H4225" i="17"/>
  <c r="I4224" i="17"/>
  <c r="J4224" i="17" s="1"/>
  <c r="H4224" i="17"/>
  <c r="I4223" i="17"/>
  <c r="J4223" i="17" s="1"/>
  <c r="H4223" i="17"/>
  <c r="I4222" i="17"/>
  <c r="J4222" i="17" s="1"/>
  <c r="H4222" i="17"/>
  <c r="I4221" i="17"/>
  <c r="J4221" i="17" s="1"/>
  <c r="H4221" i="17"/>
  <c r="I4220" i="17"/>
  <c r="J4220" i="17" s="1"/>
  <c r="H4220" i="17"/>
  <c r="I4219" i="17"/>
  <c r="J4219" i="17" s="1"/>
  <c r="H4219" i="17"/>
  <c r="I4218" i="17"/>
  <c r="J4218" i="17" s="1"/>
  <c r="H4218" i="17"/>
  <c r="I4217" i="17"/>
  <c r="J4217" i="17" s="1"/>
  <c r="H4217" i="17"/>
  <c r="I4216" i="17"/>
  <c r="J4216" i="17" s="1"/>
  <c r="H4216" i="17"/>
  <c r="I4215" i="17"/>
  <c r="J4215" i="17" s="1"/>
  <c r="H4215" i="17"/>
  <c r="I4214" i="17"/>
  <c r="J4214" i="17" s="1"/>
  <c r="H4214" i="17"/>
  <c r="I4213" i="17"/>
  <c r="J4213" i="17" s="1"/>
  <c r="H4213" i="17"/>
  <c r="I4212" i="17"/>
  <c r="J4212" i="17" s="1"/>
  <c r="H4212" i="17"/>
  <c r="I4211" i="17"/>
  <c r="J4211" i="17" s="1"/>
  <c r="H4211" i="17"/>
  <c r="I4210" i="17"/>
  <c r="J4210" i="17" s="1"/>
  <c r="H4210" i="17"/>
  <c r="I4209" i="17"/>
  <c r="J4209" i="17" s="1"/>
  <c r="H4209" i="17"/>
  <c r="I4208" i="17"/>
  <c r="J4208" i="17" s="1"/>
  <c r="H4208" i="17"/>
  <c r="I4207" i="17"/>
  <c r="J4207" i="17" s="1"/>
  <c r="H4207" i="17"/>
  <c r="I4206" i="17"/>
  <c r="J4206" i="17" s="1"/>
  <c r="H4206" i="17"/>
  <c r="I4205" i="17"/>
  <c r="J4205" i="17" s="1"/>
  <c r="H4205" i="17"/>
  <c r="I4204" i="17"/>
  <c r="J4204" i="17" s="1"/>
  <c r="H4204" i="17"/>
  <c r="I4203" i="17"/>
  <c r="J4203" i="17" s="1"/>
  <c r="H4203" i="17"/>
  <c r="I4202" i="17"/>
  <c r="J4202" i="17" s="1"/>
  <c r="H4202" i="17"/>
  <c r="I4201" i="17"/>
  <c r="J4201" i="17" s="1"/>
  <c r="H4201" i="17"/>
  <c r="I4200" i="17"/>
  <c r="J4200" i="17" s="1"/>
  <c r="H4200" i="17"/>
  <c r="I4199" i="17"/>
  <c r="J4199" i="17" s="1"/>
  <c r="H4199" i="17"/>
  <c r="I4198" i="17"/>
  <c r="J4198" i="17" s="1"/>
  <c r="H4198" i="17"/>
  <c r="I4197" i="17"/>
  <c r="J4197" i="17" s="1"/>
  <c r="H4197" i="17"/>
  <c r="I4196" i="17"/>
  <c r="J4196" i="17" s="1"/>
  <c r="H4196" i="17"/>
  <c r="I4195" i="17"/>
  <c r="J4195" i="17" s="1"/>
  <c r="H4195" i="17"/>
  <c r="I4194" i="17"/>
  <c r="J4194" i="17" s="1"/>
  <c r="H4194" i="17"/>
  <c r="I4193" i="17"/>
  <c r="J4193" i="17" s="1"/>
  <c r="H4193" i="17"/>
  <c r="I4192" i="17"/>
  <c r="J4192" i="17" s="1"/>
  <c r="H4192" i="17"/>
  <c r="I4191" i="17"/>
  <c r="J4191" i="17" s="1"/>
  <c r="H4191" i="17"/>
  <c r="I4190" i="17"/>
  <c r="J4190" i="17" s="1"/>
  <c r="H4190" i="17"/>
  <c r="I4189" i="17"/>
  <c r="J4189" i="17" s="1"/>
  <c r="H4189" i="17"/>
  <c r="I4188" i="17"/>
  <c r="J4188" i="17" s="1"/>
  <c r="H4188" i="17"/>
  <c r="I4187" i="17"/>
  <c r="J4187" i="17" s="1"/>
  <c r="H4187" i="17"/>
  <c r="I4186" i="17"/>
  <c r="J4186" i="17" s="1"/>
  <c r="H4186" i="17"/>
  <c r="I4185" i="17"/>
  <c r="J4185" i="17" s="1"/>
  <c r="H4185" i="17"/>
  <c r="I4184" i="17"/>
  <c r="J4184" i="17" s="1"/>
  <c r="H4184" i="17"/>
  <c r="I4183" i="17"/>
  <c r="J4183" i="17" s="1"/>
  <c r="H4183" i="17"/>
  <c r="I4182" i="17"/>
  <c r="J4182" i="17" s="1"/>
  <c r="H4182" i="17"/>
  <c r="I4181" i="17"/>
  <c r="J4181" i="17" s="1"/>
  <c r="H4181" i="17"/>
  <c r="I4180" i="17"/>
  <c r="J4180" i="17" s="1"/>
  <c r="H4180" i="17"/>
  <c r="I4179" i="17"/>
  <c r="J4179" i="17" s="1"/>
  <c r="H4179" i="17"/>
  <c r="I4178" i="17"/>
  <c r="J4178" i="17" s="1"/>
  <c r="H4178" i="17"/>
  <c r="I4177" i="17"/>
  <c r="J4177" i="17" s="1"/>
  <c r="H4177" i="17"/>
  <c r="I4176" i="17"/>
  <c r="J4176" i="17" s="1"/>
  <c r="H4176" i="17"/>
  <c r="I4175" i="17"/>
  <c r="J4175" i="17" s="1"/>
  <c r="H4175" i="17"/>
  <c r="I4174" i="17"/>
  <c r="J4174" i="17" s="1"/>
  <c r="H4174" i="17"/>
  <c r="I4173" i="17"/>
  <c r="J4173" i="17" s="1"/>
  <c r="H4173" i="17"/>
  <c r="I4172" i="17"/>
  <c r="J4172" i="17" s="1"/>
  <c r="H4172" i="17"/>
  <c r="I4171" i="17"/>
  <c r="J4171" i="17" s="1"/>
  <c r="H4171" i="17"/>
  <c r="I4170" i="17"/>
  <c r="J4170" i="17" s="1"/>
  <c r="H4170" i="17"/>
  <c r="I4169" i="17"/>
  <c r="J4169" i="17" s="1"/>
  <c r="H4169" i="17"/>
  <c r="I4168" i="17"/>
  <c r="J4168" i="17" s="1"/>
  <c r="H4168" i="17"/>
  <c r="I4167" i="17"/>
  <c r="J4167" i="17" s="1"/>
  <c r="H4167" i="17"/>
  <c r="I4166" i="17"/>
  <c r="J4166" i="17" s="1"/>
  <c r="H4166" i="17"/>
  <c r="I4165" i="17"/>
  <c r="J4165" i="17" s="1"/>
  <c r="H4165" i="17"/>
  <c r="I4164" i="17"/>
  <c r="J4164" i="17" s="1"/>
  <c r="H4164" i="17"/>
  <c r="I4163" i="17"/>
  <c r="J4163" i="17" s="1"/>
  <c r="H4163" i="17"/>
  <c r="I4162" i="17"/>
  <c r="J4162" i="17" s="1"/>
  <c r="H4162" i="17"/>
  <c r="I4161" i="17"/>
  <c r="J4161" i="17" s="1"/>
  <c r="H4161" i="17"/>
  <c r="I4160" i="17"/>
  <c r="J4160" i="17" s="1"/>
  <c r="H4160" i="17"/>
  <c r="I4159" i="17"/>
  <c r="J4159" i="17" s="1"/>
  <c r="H4159" i="17"/>
  <c r="I4158" i="17"/>
  <c r="J4158" i="17" s="1"/>
  <c r="H4158" i="17"/>
  <c r="I4157" i="17"/>
  <c r="J4157" i="17" s="1"/>
  <c r="H4157" i="17"/>
  <c r="I4156" i="17"/>
  <c r="J4156" i="17" s="1"/>
  <c r="H4156" i="17"/>
  <c r="I4155" i="17"/>
  <c r="J4155" i="17" s="1"/>
  <c r="H4155" i="17"/>
  <c r="I4154" i="17"/>
  <c r="J4154" i="17" s="1"/>
  <c r="H4154" i="17"/>
  <c r="I4153" i="17"/>
  <c r="J4153" i="17" s="1"/>
  <c r="H4153" i="17"/>
  <c r="I4152" i="17"/>
  <c r="J4152" i="17" s="1"/>
  <c r="H4152" i="17"/>
  <c r="I4151" i="17"/>
  <c r="J4151" i="17" s="1"/>
  <c r="H4151" i="17"/>
  <c r="I4150" i="17"/>
  <c r="J4150" i="17" s="1"/>
  <c r="H4150" i="17"/>
  <c r="I4149" i="17"/>
  <c r="J4149" i="17" s="1"/>
  <c r="H4149" i="17"/>
  <c r="I4148" i="17"/>
  <c r="J4148" i="17" s="1"/>
  <c r="H4148" i="17"/>
  <c r="I4147" i="17"/>
  <c r="J4147" i="17" s="1"/>
  <c r="H4147" i="17"/>
  <c r="I4146" i="17"/>
  <c r="J4146" i="17" s="1"/>
  <c r="H4146" i="17"/>
  <c r="I4145" i="17"/>
  <c r="J4145" i="17" s="1"/>
  <c r="H4145" i="17"/>
  <c r="I4144" i="17"/>
  <c r="J4144" i="17" s="1"/>
  <c r="H4144" i="17"/>
  <c r="I4143" i="17"/>
  <c r="J4143" i="17" s="1"/>
  <c r="H4143" i="17"/>
  <c r="I4142" i="17"/>
  <c r="J4142" i="17" s="1"/>
  <c r="H4142" i="17"/>
  <c r="I4141" i="17"/>
  <c r="J4141" i="17" s="1"/>
  <c r="H4141" i="17"/>
  <c r="I4140" i="17"/>
  <c r="J4140" i="17" s="1"/>
  <c r="H4140" i="17"/>
  <c r="I4139" i="17"/>
  <c r="J4139" i="17" s="1"/>
  <c r="H4139" i="17"/>
  <c r="I4138" i="17"/>
  <c r="J4138" i="17" s="1"/>
  <c r="H4138" i="17"/>
  <c r="I4137" i="17"/>
  <c r="J4137" i="17" s="1"/>
  <c r="H4137" i="17"/>
  <c r="I4136" i="17"/>
  <c r="J4136" i="17" s="1"/>
  <c r="H4136" i="17"/>
  <c r="I4135" i="17"/>
  <c r="J4135" i="17" s="1"/>
  <c r="H4135" i="17"/>
  <c r="I4134" i="17"/>
  <c r="J4134" i="17" s="1"/>
  <c r="H4134" i="17"/>
  <c r="I4133" i="17"/>
  <c r="J4133" i="17" s="1"/>
  <c r="H4133" i="17"/>
  <c r="I4132" i="17"/>
  <c r="J4132" i="17" s="1"/>
  <c r="H4132" i="17"/>
  <c r="I4131" i="17"/>
  <c r="J4131" i="17" s="1"/>
  <c r="H4131" i="17"/>
  <c r="I4130" i="17"/>
  <c r="J4130" i="17" s="1"/>
  <c r="H4130" i="17"/>
  <c r="I4129" i="17"/>
  <c r="J4129" i="17" s="1"/>
  <c r="H4129" i="17"/>
  <c r="I4128" i="17"/>
  <c r="J4128" i="17" s="1"/>
  <c r="H4128" i="17"/>
  <c r="I4127" i="17"/>
  <c r="J4127" i="17" s="1"/>
  <c r="H4127" i="17"/>
  <c r="I4126" i="17"/>
  <c r="J4126" i="17" s="1"/>
  <c r="H4126" i="17"/>
  <c r="I4125" i="17"/>
  <c r="J4125" i="17" s="1"/>
  <c r="H4125" i="17"/>
  <c r="I4124" i="17"/>
  <c r="J4124" i="17" s="1"/>
  <c r="H4124" i="17"/>
  <c r="I4123" i="17"/>
  <c r="J4123" i="17" s="1"/>
  <c r="H4123" i="17"/>
  <c r="I4122" i="17"/>
  <c r="J4122" i="17" s="1"/>
  <c r="H4122" i="17"/>
  <c r="I4121" i="17"/>
  <c r="J4121" i="17" s="1"/>
  <c r="H4121" i="17"/>
  <c r="I4120" i="17"/>
  <c r="J4120" i="17" s="1"/>
  <c r="H4120" i="17"/>
  <c r="I4119" i="17"/>
  <c r="J4119" i="17" s="1"/>
  <c r="H4119" i="17"/>
  <c r="I4118" i="17"/>
  <c r="J4118" i="17" s="1"/>
  <c r="H4118" i="17"/>
  <c r="I4117" i="17"/>
  <c r="J4117" i="17" s="1"/>
  <c r="H4117" i="17"/>
  <c r="I4116" i="17"/>
  <c r="J4116" i="17" s="1"/>
  <c r="H4116" i="17"/>
  <c r="I4115" i="17"/>
  <c r="J4115" i="17" s="1"/>
  <c r="H4115" i="17"/>
  <c r="I4114" i="17"/>
  <c r="J4114" i="17" s="1"/>
  <c r="H4114" i="17"/>
  <c r="I4113" i="17"/>
  <c r="J4113" i="17" s="1"/>
  <c r="H4113" i="17"/>
  <c r="I4112" i="17"/>
  <c r="J4112" i="17" s="1"/>
  <c r="H4112" i="17"/>
  <c r="I4111" i="17"/>
  <c r="J4111" i="17" s="1"/>
  <c r="H4111" i="17"/>
  <c r="I4110" i="17"/>
  <c r="J4110" i="17" s="1"/>
  <c r="H4110" i="17"/>
  <c r="I4109" i="17"/>
  <c r="J4109" i="17" s="1"/>
  <c r="H4109" i="17"/>
  <c r="I4108" i="17"/>
  <c r="J4108" i="17" s="1"/>
  <c r="H4108" i="17"/>
  <c r="I4107" i="17"/>
  <c r="J4107" i="17" s="1"/>
  <c r="H4107" i="17"/>
  <c r="I4106" i="17"/>
  <c r="J4106" i="17" s="1"/>
  <c r="H4106" i="17"/>
  <c r="I4105" i="17"/>
  <c r="J4105" i="17" s="1"/>
  <c r="H4105" i="17"/>
  <c r="I4104" i="17"/>
  <c r="J4104" i="17" s="1"/>
  <c r="H4104" i="17"/>
  <c r="I4103" i="17"/>
  <c r="J4103" i="17" s="1"/>
  <c r="H4103" i="17"/>
  <c r="I4102" i="17"/>
  <c r="J4102" i="17" s="1"/>
  <c r="H4102" i="17"/>
  <c r="I4101" i="17"/>
  <c r="J4101" i="17" s="1"/>
  <c r="H4101" i="17"/>
  <c r="I4100" i="17"/>
  <c r="J4100" i="17" s="1"/>
  <c r="H4100" i="17"/>
  <c r="I4099" i="17"/>
  <c r="J4099" i="17" s="1"/>
  <c r="H4099" i="17"/>
  <c r="I4098" i="17"/>
  <c r="J4098" i="17" s="1"/>
  <c r="H4098" i="17"/>
  <c r="I4097" i="17"/>
  <c r="J4097" i="17" s="1"/>
  <c r="H4097" i="17"/>
  <c r="I4096" i="17"/>
  <c r="J4096" i="17" s="1"/>
  <c r="H4096" i="17"/>
  <c r="I4095" i="17"/>
  <c r="J4095" i="17" s="1"/>
  <c r="H4095" i="17"/>
  <c r="I4094" i="17"/>
  <c r="J4094" i="17" s="1"/>
  <c r="H4094" i="17"/>
  <c r="I4093" i="17"/>
  <c r="J4093" i="17" s="1"/>
  <c r="H4093" i="17"/>
  <c r="I4092" i="17"/>
  <c r="J4092" i="17" s="1"/>
  <c r="H4092" i="17"/>
  <c r="I4091" i="17"/>
  <c r="J4091" i="17" s="1"/>
  <c r="H4091" i="17"/>
  <c r="I4090" i="17"/>
  <c r="J4090" i="17" s="1"/>
  <c r="H4090" i="17"/>
  <c r="I4089" i="17"/>
  <c r="J4089" i="17" s="1"/>
  <c r="H4089" i="17"/>
  <c r="I4088" i="17"/>
  <c r="J4088" i="17" s="1"/>
  <c r="H4088" i="17"/>
  <c r="I4087" i="17"/>
  <c r="J4087" i="17" s="1"/>
  <c r="H4087" i="17"/>
  <c r="I4086" i="17"/>
  <c r="J4086" i="17" s="1"/>
  <c r="H4086" i="17"/>
  <c r="I4085" i="17"/>
  <c r="J4085" i="17" s="1"/>
  <c r="H4085" i="17"/>
  <c r="I4084" i="17"/>
  <c r="J4084" i="17" s="1"/>
  <c r="H4084" i="17"/>
  <c r="I4083" i="17"/>
  <c r="J4083" i="17" s="1"/>
  <c r="H4083" i="17"/>
  <c r="I4082" i="17"/>
  <c r="J4082" i="17" s="1"/>
  <c r="H4082" i="17"/>
  <c r="I4081" i="17"/>
  <c r="J4081" i="17" s="1"/>
  <c r="H4081" i="17"/>
  <c r="I4080" i="17"/>
  <c r="J4080" i="17" s="1"/>
  <c r="H4080" i="17"/>
  <c r="I4079" i="17"/>
  <c r="J4079" i="17" s="1"/>
  <c r="H4079" i="17"/>
  <c r="I4078" i="17"/>
  <c r="J4078" i="17" s="1"/>
  <c r="H4078" i="17"/>
  <c r="I4077" i="17"/>
  <c r="J4077" i="17" s="1"/>
  <c r="H4077" i="17"/>
  <c r="I4076" i="17"/>
  <c r="J4076" i="17" s="1"/>
  <c r="H4076" i="17"/>
  <c r="I4075" i="17"/>
  <c r="J4075" i="17" s="1"/>
  <c r="H4075" i="17"/>
  <c r="I4074" i="17"/>
  <c r="J4074" i="17" s="1"/>
  <c r="H4074" i="17"/>
  <c r="I4073" i="17"/>
  <c r="J4073" i="17" s="1"/>
  <c r="H4073" i="17"/>
  <c r="I4072" i="17"/>
  <c r="J4072" i="17" s="1"/>
  <c r="H4072" i="17"/>
  <c r="I4071" i="17"/>
  <c r="J4071" i="17" s="1"/>
  <c r="H4071" i="17"/>
  <c r="I4070" i="17"/>
  <c r="J4070" i="17" s="1"/>
  <c r="H4070" i="17"/>
  <c r="I4069" i="17"/>
  <c r="J4069" i="17" s="1"/>
  <c r="H4069" i="17"/>
  <c r="I4068" i="17"/>
  <c r="J4068" i="17" s="1"/>
  <c r="H4068" i="17"/>
  <c r="I4067" i="17"/>
  <c r="J4067" i="17" s="1"/>
  <c r="H4067" i="17"/>
  <c r="I4066" i="17"/>
  <c r="J4066" i="17" s="1"/>
  <c r="H4066" i="17"/>
  <c r="I4065" i="17"/>
  <c r="J4065" i="17" s="1"/>
  <c r="H4065" i="17"/>
  <c r="I4064" i="17"/>
  <c r="J4064" i="17" s="1"/>
  <c r="H4064" i="17"/>
  <c r="I4063" i="17"/>
  <c r="J4063" i="17" s="1"/>
  <c r="H4063" i="17"/>
  <c r="I4062" i="17"/>
  <c r="J4062" i="17" s="1"/>
  <c r="H4062" i="17"/>
  <c r="I4061" i="17"/>
  <c r="J4061" i="17" s="1"/>
  <c r="H4061" i="17"/>
  <c r="I4060" i="17"/>
  <c r="J4060" i="17" s="1"/>
  <c r="H4060" i="17"/>
  <c r="I4059" i="17"/>
  <c r="J4059" i="17" s="1"/>
  <c r="H4059" i="17"/>
  <c r="I4058" i="17"/>
  <c r="J4058" i="17" s="1"/>
  <c r="H4058" i="17"/>
  <c r="I4057" i="17"/>
  <c r="J4057" i="17" s="1"/>
  <c r="H4057" i="17"/>
  <c r="I4056" i="17"/>
  <c r="J4056" i="17" s="1"/>
  <c r="H4056" i="17"/>
  <c r="I4055" i="17"/>
  <c r="J4055" i="17" s="1"/>
  <c r="H4055" i="17"/>
  <c r="I4054" i="17"/>
  <c r="J4054" i="17" s="1"/>
  <c r="H4054" i="17"/>
  <c r="I4053" i="17"/>
  <c r="J4053" i="17" s="1"/>
  <c r="H4053" i="17"/>
  <c r="I4052" i="17"/>
  <c r="J4052" i="17" s="1"/>
  <c r="H4052" i="17"/>
  <c r="I4051" i="17"/>
  <c r="J4051" i="17" s="1"/>
  <c r="H4051" i="17"/>
  <c r="I4050" i="17"/>
  <c r="J4050" i="17" s="1"/>
  <c r="H4050" i="17"/>
  <c r="I4049" i="17"/>
  <c r="J4049" i="17" s="1"/>
  <c r="H4049" i="17"/>
  <c r="I4048" i="17"/>
  <c r="J4048" i="17" s="1"/>
  <c r="H4048" i="17"/>
  <c r="I4047" i="17"/>
  <c r="J4047" i="17" s="1"/>
  <c r="H4047" i="17"/>
  <c r="I4046" i="17"/>
  <c r="J4046" i="17" s="1"/>
  <c r="H4046" i="17"/>
  <c r="I4045" i="17"/>
  <c r="J4045" i="17" s="1"/>
  <c r="H4045" i="17"/>
  <c r="I4044" i="17"/>
  <c r="J4044" i="17" s="1"/>
  <c r="H4044" i="17"/>
  <c r="I4043" i="17"/>
  <c r="J4043" i="17" s="1"/>
  <c r="H4043" i="17"/>
  <c r="I4042" i="17"/>
  <c r="J4042" i="17" s="1"/>
  <c r="H4042" i="17"/>
  <c r="I4041" i="17"/>
  <c r="J4041" i="17" s="1"/>
  <c r="H4041" i="17"/>
  <c r="I4040" i="17"/>
  <c r="J4040" i="17" s="1"/>
  <c r="H4040" i="17"/>
  <c r="I4039" i="17"/>
  <c r="J4039" i="17" s="1"/>
  <c r="H4039" i="17"/>
  <c r="I4038" i="17"/>
  <c r="J4038" i="17" s="1"/>
  <c r="H4038" i="17"/>
  <c r="I4037" i="17"/>
  <c r="J4037" i="17" s="1"/>
  <c r="H4037" i="17"/>
  <c r="I4036" i="17"/>
  <c r="J4036" i="17" s="1"/>
  <c r="H4036" i="17"/>
  <c r="I4035" i="17"/>
  <c r="J4035" i="17" s="1"/>
  <c r="H4035" i="17"/>
  <c r="I4034" i="17"/>
  <c r="J4034" i="17" s="1"/>
  <c r="H4034" i="17"/>
  <c r="I4033" i="17"/>
  <c r="J4033" i="17" s="1"/>
  <c r="H4033" i="17"/>
  <c r="I4032" i="17"/>
  <c r="J4032" i="17" s="1"/>
  <c r="H4032" i="17"/>
  <c r="I4031" i="17"/>
  <c r="J4031" i="17" s="1"/>
  <c r="H4031" i="17"/>
  <c r="I4030" i="17"/>
  <c r="J4030" i="17" s="1"/>
  <c r="H4030" i="17"/>
  <c r="I4029" i="17"/>
  <c r="J4029" i="17" s="1"/>
  <c r="H4029" i="17"/>
  <c r="I4028" i="17"/>
  <c r="J4028" i="17" s="1"/>
  <c r="H4028" i="17"/>
  <c r="I4027" i="17"/>
  <c r="J4027" i="17" s="1"/>
  <c r="H4027" i="17"/>
  <c r="I4026" i="17"/>
  <c r="J4026" i="17" s="1"/>
  <c r="H4026" i="17"/>
  <c r="I4025" i="17"/>
  <c r="J4025" i="17" s="1"/>
  <c r="H4025" i="17"/>
  <c r="I4024" i="17"/>
  <c r="J4024" i="17" s="1"/>
  <c r="H4024" i="17"/>
  <c r="I4023" i="17"/>
  <c r="J4023" i="17" s="1"/>
  <c r="H4023" i="17"/>
  <c r="I4022" i="17"/>
  <c r="J4022" i="17" s="1"/>
  <c r="H4022" i="17"/>
  <c r="I4021" i="17"/>
  <c r="J4021" i="17" s="1"/>
  <c r="H4021" i="17"/>
  <c r="I4020" i="17"/>
  <c r="J4020" i="17" s="1"/>
  <c r="H4020" i="17"/>
  <c r="I4019" i="17"/>
  <c r="J4019" i="17" s="1"/>
  <c r="H4019" i="17"/>
  <c r="I4018" i="17"/>
  <c r="J4018" i="17" s="1"/>
  <c r="H4018" i="17"/>
  <c r="I4017" i="17"/>
  <c r="J4017" i="17" s="1"/>
  <c r="H4017" i="17"/>
  <c r="I4016" i="17"/>
  <c r="J4016" i="17" s="1"/>
  <c r="H4016" i="17"/>
  <c r="I4015" i="17"/>
  <c r="J4015" i="17" s="1"/>
  <c r="H4015" i="17"/>
  <c r="I4014" i="17"/>
  <c r="J4014" i="17" s="1"/>
  <c r="H4014" i="17"/>
  <c r="I4013" i="17"/>
  <c r="J4013" i="17" s="1"/>
  <c r="H4013" i="17"/>
  <c r="I4012" i="17"/>
  <c r="J4012" i="17" s="1"/>
  <c r="H4012" i="17"/>
  <c r="I4011" i="17"/>
  <c r="J4011" i="17" s="1"/>
  <c r="H4011" i="17"/>
  <c r="I4010" i="17"/>
  <c r="J4010" i="17" s="1"/>
  <c r="H4010" i="17"/>
  <c r="I4009" i="17"/>
  <c r="J4009" i="17" s="1"/>
  <c r="H4009" i="17"/>
  <c r="I4008" i="17"/>
  <c r="J4008" i="17" s="1"/>
  <c r="H4008" i="17"/>
  <c r="I4007" i="17"/>
  <c r="J4007" i="17" s="1"/>
  <c r="H4007" i="17"/>
  <c r="I4006" i="17"/>
  <c r="J4006" i="17" s="1"/>
  <c r="H4006" i="17"/>
  <c r="I4005" i="17"/>
  <c r="J4005" i="17" s="1"/>
  <c r="H4005" i="17"/>
  <c r="I4004" i="17"/>
  <c r="J4004" i="17" s="1"/>
  <c r="H4004" i="17"/>
  <c r="I4003" i="17"/>
  <c r="J4003" i="17" s="1"/>
  <c r="H4003" i="17"/>
  <c r="I4002" i="17"/>
  <c r="J4002" i="17" s="1"/>
  <c r="H4002" i="17"/>
  <c r="I4001" i="17"/>
  <c r="J4001" i="17" s="1"/>
  <c r="H4001" i="17"/>
  <c r="I4000" i="17"/>
  <c r="J4000" i="17" s="1"/>
  <c r="H4000" i="17"/>
  <c r="I3999" i="17"/>
  <c r="J3999" i="17" s="1"/>
  <c r="H3999" i="17"/>
  <c r="I3998" i="17"/>
  <c r="J3998" i="17" s="1"/>
  <c r="H3998" i="17"/>
  <c r="I3997" i="17"/>
  <c r="J3997" i="17" s="1"/>
  <c r="H3997" i="17"/>
  <c r="I3996" i="17"/>
  <c r="J3996" i="17" s="1"/>
  <c r="H3996" i="17"/>
  <c r="I3995" i="17"/>
  <c r="J3995" i="17" s="1"/>
  <c r="H3995" i="17"/>
  <c r="I3994" i="17"/>
  <c r="J3994" i="17" s="1"/>
  <c r="H3994" i="17"/>
  <c r="I3993" i="17"/>
  <c r="J3993" i="17" s="1"/>
  <c r="H3993" i="17"/>
  <c r="I3992" i="17"/>
  <c r="J3992" i="17" s="1"/>
  <c r="H3992" i="17"/>
  <c r="I3991" i="17"/>
  <c r="J3991" i="17" s="1"/>
  <c r="H3991" i="17"/>
  <c r="I3990" i="17"/>
  <c r="J3990" i="17" s="1"/>
  <c r="H3990" i="17"/>
  <c r="I3989" i="17"/>
  <c r="J3989" i="17" s="1"/>
  <c r="H3989" i="17"/>
  <c r="I3988" i="17"/>
  <c r="J3988" i="17" s="1"/>
  <c r="H3988" i="17"/>
  <c r="I3987" i="17"/>
  <c r="J3987" i="17" s="1"/>
  <c r="H3987" i="17"/>
  <c r="I3986" i="17"/>
  <c r="J3986" i="17" s="1"/>
  <c r="H3986" i="17"/>
  <c r="I3985" i="17"/>
  <c r="J3985" i="17" s="1"/>
  <c r="H3985" i="17"/>
  <c r="I3984" i="17"/>
  <c r="J3984" i="17" s="1"/>
  <c r="H3984" i="17"/>
  <c r="I3983" i="17"/>
  <c r="J3983" i="17" s="1"/>
  <c r="H3983" i="17"/>
  <c r="I3982" i="17"/>
  <c r="J3982" i="17" s="1"/>
  <c r="H3982" i="17"/>
  <c r="I3981" i="17"/>
  <c r="J3981" i="17" s="1"/>
  <c r="H3981" i="17"/>
  <c r="I3980" i="17"/>
  <c r="J3980" i="17" s="1"/>
  <c r="H3980" i="17"/>
  <c r="I3979" i="17"/>
  <c r="J3979" i="17" s="1"/>
  <c r="H3979" i="17"/>
  <c r="I3978" i="17"/>
  <c r="J3978" i="17" s="1"/>
  <c r="H3978" i="17"/>
  <c r="I3977" i="17"/>
  <c r="J3977" i="17" s="1"/>
  <c r="H3977" i="17"/>
  <c r="I3976" i="17"/>
  <c r="J3976" i="17" s="1"/>
  <c r="H3976" i="17"/>
  <c r="I3975" i="17"/>
  <c r="J3975" i="17" s="1"/>
  <c r="H3975" i="17"/>
  <c r="I3974" i="17"/>
  <c r="J3974" i="17" s="1"/>
  <c r="H3974" i="17"/>
  <c r="I3973" i="17"/>
  <c r="J3973" i="17" s="1"/>
  <c r="H3973" i="17"/>
  <c r="I3972" i="17"/>
  <c r="J3972" i="17" s="1"/>
  <c r="H3972" i="17"/>
  <c r="I3971" i="17"/>
  <c r="J3971" i="17" s="1"/>
  <c r="H3971" i="17"/>
  <c r="I3970" i="17"/>
  <c r="J3970" i="17" s="1"/>
  <c r="H3970" i="17"/>
  <c r="I3969" i="17"/>
  <c r="J3969" i="17" s="1"/>
  <c r="H3969" i="17"/>
  <c r="I3968" i="17"/>
  <c r="J3968" i="17" s="1"/>
  <c r="H3968" i="17"/>
  <c r="I3967" i="17"/>
  <c r="J3967" i="17" s="1"/>
  <c r="H3967" i="17"/>
  <c r="I3966" i="17"/>
  <c r="J3966" i="17" s="1"/>
  <c r="H3966" i="17"/>
  <c r="I3965" i="17"/>
  <c r="J3965" i="17" s="1"/>
  <c r="H3965" i="17"/>
  <c r="I3964" i="17"/>
  <c r="J3964" i="17" s="1"/>
  <c r="H3964" i="17"/>
  <c r="I3963" i="17"/>
  <c r="J3963" i="17" s="1"/>
  <c r="H3963" i="17"/>
  <c r="I3962" i="17"/>
  <c r="J3962" i="17" s="1"/>
  <c r="H3962" i="17"/>
  <c r="I3961" i="17"/>
  <c r="J3961" i="17" s="1"/>
  <c r="H3961" i="17"/>
  <c r="I3960" i="17"/>
  <c r="J3960" i="17" s="1"/>
  <c r="H3960" i="17"/>
  <c r="I3959" i="17"/>
  <c r="J3959" i="17" s="1"/>
  <c r="H3959" i="17"/>
  <c r="I3958" i="17"/>
  <c r="J3958" i="17" s="1"/>
  <c r="H3958" i="17"/>
  <c r="I3957" i="17"/>
  <c r="J3957" i="17" s="1"/>
  <c r="H3957" i="17"/>
  <c r="I3956" i="17"/>
  <c r="J3956" i="17" s="1"/>
  <c r="H3956" i="17"/>
  <c r="I3955" i="17"/>
  <c r="J3955" i="17" s="1"/>
  <c r="H3955" i="17"/>
  <c r="I3954" i="17"/>
  <c r="J3954" i="17" s="1"/>
  <c r="H3954" i="17"/>
  <c r="I3953" i="17"/>
  <c r="J3953" i="17" s="1"/>
  <c r="H3953" i="17"/>
  <c r="I3952" i="17"/>
  <c r="J3952" i="17" s="1"/>
  <c r="H3952" i="17"/>
  <c r="I3951" i="17"/>
  <c r="J3951" i="17" s="1"/>
  <c r="H3951" i="17"/>
  <c r="I3950" i="17"/>
  <c r="J3950" i="17" s="1"/>
  <c r="H3950" i="17"/>
  <c r="I3949" i="17"/>
  <c r="J3949" i="17" s="1"/>
  <c r="H3949" i="17"/>
  <c r="I3948" i="17"/>
  <c r="J3948" i="17" s="1"/>
  <c r="H3948" i="17"/>
  <c r="I3947" i="17"/>
  <c r="J3947" i="17" s="1"/>
  <c r="H3947" i="17"/>
  <c r="I3946" i="17"/>
  <c r="J3946" i="17" s="1"/>
  <c r="H3946" i="17"/>
  <c r="I3945" i="17"/>
  <c r="J3945" i="17" s="1"/>
  <c r="H3945" i="17"/>
  <c r="I3944" i="17"/>
  <c r="J3944" i="17" s="1"/>
  <c r="H3944" i="17"/>
  <c r="I3943" i="17"/>
  <c r="J3943" i="17" s="1"/>
  <c r="H3943" i="17"/>
  <c r="I3942" i="17"/>
  <c r="J3942" i="17" s="1"/>
  <c r="H3942" i="17"/>
  <c r="I3941" i="17"/>
  <c r="J3941" i="17" s="1"/>
  <c r="H3941" i="17"/>
  <c r="I3940" i="17"/>
  <c r="J3940" i="17" s="1"/>
  <c r="H3940" i="17"/>
  <c r="I3939" i="17"/>
  <c r="J3939" i="17" s="1"/>
  <c r="H3939" i="17"/>
  <c r="I3938" i="17"/>
  <c r="J3938" i="17" s="1"/>
  <c r="H3938" i="17"/>
  <c r="I3937" i="17"/>
  <c r="J3937" i="17" s="1"/>
  <c r="H3937" i="17"/>
  <c r="I3936" i="17"/>
  <c r="J3936" i="17" s="1"/>
  <c r="H3936" i="17"/>
  <c r="I3935" i="17"/>
  <c r="J3935" i="17" s="1"/>
  <c r="H3935" i="17"/>
  <c r="I3934" i="17"/>
  <c r="J3934" i="17" s="1"/>
  <c r="H3934" i="17"/>
  <c r="I3933" i="17"/>
  <c r="J3933" i="17" s="1"/>
  <c r="H3933" i="17"/>
  <c r="I3932" i="17"/>
  <c r="J3932" i="17" s="1"/>
  <c r="H3932" i="17"/>
  <c r="I3931" i="17"/>
  <c r="J3931" i="17" s="1"/>
  <c r="H3931" i="17"/>
  <c r="I3930" i="17"/>
  <c r="J3930" i="17" s="1"/>
  <c r="H3930" i="17"/>
  <c r="I3929" i="17"/>
  <c r="J3929" i="17" s="1"/>
  <c r="H3929" i="17"/>
  <c r="I3928" i="17"/>
  <c r="J3928" i="17" s="1"/>
  <c r="H3928" i="17"/>
  <c r="I3927" i="17"/>
  <c r="J3927" i="17" s="1"/>
  <c r="H3927" i="17"/>
  <c r="I3926" i="17"/>
  <c r="J3926" i="17" s="1"/>
  <c r="H3926" i="17"/>
  <c r="I3925" i="17"/>
  <c r="J3925" i="17" s="1"/>
  <c r="H3925" i="17"/>
  <c r="I3924" i="17"/>
  <c r="J3924" i="17" s="1"/>
  <c r="H3924" i="17"/>
  <c r="I3923" i="17"/>
  <c r="J3923" i="17" s="1"/>
  <c r="H3923" i="17"/>
  <c r="I3922" i="17"/>
  <c r="J3922" i="17" s="1"/>
  <c r="H3922" i="17"/>
  <c r="I3921" i="17"/>
  <c r="J3921" i="17" s="1"/>
  <c r="H3921" i="17"/>
  <c r="I3920" i="17"/>
  <c r="J3920" i="17" s="1"/>
  <c r="H3920" i="17"/>
  <c r="I3919" i="17"/>
  <c r="J3919" i="17" s="1"/>
  <c r="H3919" i="17"/>
  <c r="I3918" i="17"/>
  <c r="J3918" i="17" s="1"/>
  <c r="H3918" i="17"/>
  <c r="I3917" i="17"/>
  <c r="J3917" i="17" s="1"/>
  <c r="H3917" i="17"/>
  <c r="I3916" i="17"/>
  <c r="J3916" i="17" s="1"/>
  <c r="H3916" i="17"/>
  <c r="I3915" i="17"/>
  <c r="J3915" i="17" s="1"/>
  <c r="H3915" i="17"/>
  <c r="I3914" i="17"/>
  <c r="J3914" i="17" s="1"/>
  <c r="H3914" i="17"/>
  <c r="I3913" i="17"/>
  <c r="J3913" i="17" s="1"/>
  <c r="H3913" i="17"/>
  <c r="I3912" i="17"/>
  <c r="J3912" i="17" s="1"/>
  <c r="H3912" i="17"/>
  <c r="I3911" i="17"/>
  <c r="J3911" i="17" s="1"/>
  <c r="H3911" i="17"/>
  <c r="I3910" i="17"/>
  <c r="J3910" i="17" s="1"/>
  <c r="H3910" i="17"/>
  <c r="I3909" i="17"/>
  <c r="J3909" i="17" s="1"/>
  <c r="H3909" i="17"/>
  <c r="I3908" i="17"/>
  <c r="J3908" i="17" s="1"/>
  <c r="H3908" i="17"/>
  <c r="I3907" i="17"/>
  <c r="J3907" i="17" s="1"/>
  <c r="H3907" i="17"/>
  <c r="I3906" i="17"/>
  <c r="J3906" i="17" s="1"/>
  <c r="H3906" i="17"/>
  <c r="I3905" i="17"/>
  <c r="J3905" i="17" s="1"/>
  <c r="H3905" i="17"/>
  <c r="I3904" i="17"/>
  <c r="J3904" i="17" s="1"/>
  <c r="H3904" i="17"/>
  <c r="I3903" i="17"/>
  <c r="J3903" i="17" s="1"/>
  <c r="H3903" i="17"/>
  <c r="I3902" i="17"/>
  <c r="J3902" i="17" s="1"/>
  <c r="H3902" i="17"/>
  <c r="I3901" i="17"/>
  <c r="J3901" i="17" s="1"/>
  <c r="H3901" i="17"/>
  <c r="I3900" i="17"/>
  <c r="J3900" i="17" s="1"/>
  <c r="H3900" i="17"/>
  <c r="I3899" i="17"/>
  <c r="J3899" i="17" s="1"/>
  <c r="H3899" i="17"/>
  <c r="I3898" i="17"/>
  <c r="J3898" i="17" s="1"/>
  <c r="H3898" i="17"/>
  <c r="I3897" i="17"/>
  <c r="J3897" i="17" s="1"/>
  <c r="H3897" i="17"/>
  <c r="I3896" i="17"/>
  <c r="J3896" i="17" s="1"/>
  <c r="H3896" i="17"/>
  <c r="I3895" i="17"/>
  <c r="J3895" i="17" s="1"/>
  <c r="H3895" i="17"/>
  <c r="I3894" i="17"/>
  <c r="J3894" i="17" s="1"/>
  <c r="H3894" i="17"/>
  <c r="I3893" i="17"/>
  <c r="J3893" i="17" s="1"/>
  <c r="H3893" i="17"/>
  <c r="I3892" i="17"/>
  <c r="J3892" i="17" s="1"/>
  <c r="H3892" i="17"/>
  <c r="I3891" i="17"/>
  <c r="J3891" i="17" s="1"/>
  <c r="H3891" i="17"/>
  <c r="I3890" i="17"/>
  <c r="J3890" i="17" s="1"/>
  <c r="H3890" i="17"/>
  <c r="I3889" i="17"/>
  <c r="J3889" i="17" s="1"/>
  <c r="H3889" i="17"/>
  <c r="I3888" i="17"/>
  <c r="J3888" i="17" s="1"/>
  <c r="H3888" i="17"/>
  <c r="I3887" i="17"/>
  <c r="J3887" i="17" s="1"/>
  <c r="H3887" i="17"/>
  <c r="I3886" i="17"/>
  <c r="J3886" i="17" s="1"/>
  <c r="H3886" i="17"/>
  <c r="I3885" i="17"/>
  <c r="J3885" i="17" s="1"/>
  <c r="H3885" i="17"/>
  <c r="I3884" i="17"/>
  <c r="J3884" i="17" s="1"/>
  <c r="H3884" i="17"/>
  <c r="I3883" i="17"/>
  <c r="J3883" i="17" s="1"/>
  <c r="H3883" i="17"/>
  <c r="I3882" i="17"/>
  <c r="J3882" i="17" s="1"/>
  <c r="H3882" i="17"/>
  <c r="I3881" i="17"/>
  <c r="J3881" i="17" s="1"/>
  <c r="H3881" i="17"/>
  <c r="I3880" i="17"/>
  <c r="J3880" i="17" s="1"/>
  <c r="H3880" i="17"/>
  <c r="I3879" i="17"/>
  <c r="J3879" i="17" s="1"/>
  <c r="H3879" i="17"/>
  <c r="I3878" i="17"/>
  <c r="J3878" i="17" s="1"/>
  <c r="H3878" i="17"/>
  <c r="I3877" i="17"/>
  <c r="J3877" i="17" s="1"/>
  <c r="H3877" i="17"/>
  <c r="I3876" i="17"/>
  <c r="J3876" i="17" s="1"/>
  <c r="H3876" i="17"/>
  <c r="I3875" i="17"/>
  <c r="J3875" i="17" s="1"/>
  <c r="H3875" i="17"/>
  <c r="I3874" i="17"/>
  <c r="J3874" i="17" s="1"/>
  <c r="H3874" i="17"/>
  <c r="I3873" i="17"/>
  <c r="J3873" i="17" s="1"/>
  <c r="H3873" i="17"/>
  <c r="I3872" i="17"/>
  <c r="J3872" i="17" s="1"/>
  <c r="H3872" i="17"/>
  <c r="I3871" i="17"/>
  <c r="J3871" i="17" s="1"/>
  <c r="H3871" i="17"/>
  <c r="I3870" i="17"/>
  <c r="J3870" i="17" s="1"/>
  <c r="H3870" i="17"/>
  <c r="I3869" i="17"/>
  <c r="J3869" i="17" s="1"/>
  <c r="H3869" i="17"/>
  <c r="I3868" i="17"/>
  <c r="J3868" i="17" s="1"/>
  <c r="H3868" i="17"/>
  <c r="I3867" i="17"/>
  <c r="J3867" i="17" s="1"/>
  <c r="H3867" i="17"/>
  <c r="I3866" i="17"/>
  <c r="J3866" i="17" s="1"/>
  <c r="H3866" i="17"/>
  <c r="I3865" i="17"/>
  <c r="J3865" i="17" s="1"/>
  <c r="H3865" i="17"/>
  <c r="I3864" i="17"/>
  <c r="J3864" i="17" s="1"/>
  <c r="H3864" i="17"/>
  <c r="I3863" i="17"/>
  <c r="J3863" i="17" s="1"/>
  <c r="H3863" i="17"/>
  <c r="I3862" i="17"/>
  <c r="J3862" i="17" s="1"/>
  <c r="H3862" i="17"/>
  <c r="I3861" i="17"/>
  <c r="J3861" i="17" s="1"/>
  <c r="H3861" i="17"/>
  <c r="I3860" i="17"/>
  <c r="J3860" i="17" s="1"/>
  <c r="H3860" i="17"/>
  <c r="I3859" i="17"/>
  <c r="J3859" i="17" s="1"/>
  <c r="H3859" i="17"/>
  <c r="I3858" i="17"/>
  <c r="J3858" i="17" s="1"/>
  <c r="H3858" i="17"/>
  <c r="I3857" i="17"/>
  <c r="J3857" i="17" s="1"/>
  <c r="H3857" i="17"/>
  <c r="I3856" i="17"/>
  <c r="J3856" i="17" s="1"/>
  <c r="H3856" i="17"/>
  <c r="I3855" i="17"/>
  <c r="J3855" i="17" s="1"/>
  <c r="H3855" i="17"/>
  <c r="I3854" i="17"/>
  <c r="J3854" i="17" s="1"/>
  <c r="H3854" i="17"/>
  <c r="I3853" i="17"/>
  <c r="J3853" i="17" s="1"/>
  <c r="H3853" i="17"/>
  <c r="I3852" i="17"/>
  <c r="J3852" i="17" s="1"/>
  <c r="H3852" i="17"/>
  <c r="I3851" i="17"/>
  <c r="J3851" i="17" s="1"/>
  <c r="H3851" i="17"/>
  <c r="I3850" i="17"/>
  <c r="J3850" i="17" s="1"/>
  <c r="H3850" i="17"/>
  <c r="I3849" i="17"/>
  <c r="J3849" i="17" s="1"/>
  <c r="H3849" i="17"/>
  <c r="I3848" i="17"/>
  <c r="J3848" i="17" s="1"/>
  <c r="H3848" i="17"/>
  <c r="I3847" i="17"/>
  <c r="J3847" i="17" s="1"/>
  <c r="H3847" i="17"/>
  <c r="I3846" i="17"/>
  <c r="J3846" i="17" s="1"/>
  <c r="H3846" i="17"/>
  <c r="I3845" i="17"/>
  <c r="J3845" i="17" s="1"/>
  <c r="H3845" i="17"/>
  <c r="I3844" i="17"/>
  <c r="J3844" i="17" s="1"/>
  <c r="H3844" i="17"/>
  <c r="I3843" i="17"/>
  <c r="J3843" i="17" s="1"/>
  <c r="H3843" i="17"/>
  <c r="I3842" i="17"/>
  <c r="J3842" i="17" s="1"/>
  <c r="H3842" i="17"/>
  <c r="I3841" i="17"/>
  <c r="J3841" i="17" s="1"/>
  <c r="H3841" i="17"/>
  <c r="I3840" i="17"/>
  <c r="J3840" i="17" s="1"/>
  <c r="H3840" i="17"/>
  <c r="I3839" i="17"/>
  <c r="J3839" i="17" s="1"/>
  <c r="H3839" i="17"/>
  <c r="I3838" i="17"/>
  <c r="J3838" i="17" s="1"/>
  <c r="H3838" i="17"/>
  <c r="I3837" i="17"/>
  <c r="J3837" i="17" s="1"/>
  <c r="H3837" i="17"/>
  <c r="I3836" i="17"/>
  <c r="J3836" i="17" s="1"/>
  <c r="H3836" i="17"/>
  <c r="I3835" i="17"/>
  <c r="J3835" i="17" s="1"/>
  <c r="H3835" i="17"/>
  <c r="I3834" i="17"/>
  <c r="J3834" i="17" s="1"/>
  <c r="H3834" i="17"/>
  <c r="I3833" i="17"/>
  <c r="J3833" i="17" s="1"/>
  <c r="H3833" i="17"/>
  <c r="I3832" i="17"/>
  <c r="J3832" i="17" s="1"/>
  <c r="H3832" i="17"/>
  <c r="I3831" i="17"/>
  <c r="J3831" i="17" s="1"/>
  <c r="H3831" i="17"/>
  <c r="I3830" i="17"/>
  <c r="J3830" i="17" s="1"/>
  <c r="H3830" i="17"/>
  <c r="I3829" i="17"/>
  <c r="J3829" i="17" s="1"/>
  <c r="H3829" i="17"/>
  <c r="I3828" i="17"/>
  <c r="J3828" i="17" s="1"/>
  <c r="H3828" i="17"/>
  <c r="I3827" i="17"/>
  <c r="J3827" i="17" s="1"/>
  <c r="H3827" i="17"/>
  <c r="I3826" i="17"/>
  <c r="J3826" i="17" s="1"/>
  <c r="H3826" i="17"/>
  <c r="I3825" i="17"/>
  <c r="J3825" i="17" s="1"/>
  <c r="H3825" i="17"/>
  <c r="I3824" i="17"/>
  <c r="J3824" i="17" s="1"/>
  <c r="H3824" i="17"/>
  <c r="I3823" i="17"/>
  <c r="J3823" i="17" s="1"/>
  <c r="H3823" i="17"/>
  <c r="I3822" i="17"/>
  <c r="J3822" i="17" s="1"/>
  <c r="H3822" i="17"/>
  <c r="I3821" i="17"/>
  <c r="J3821" i="17" s="1"/>
  <c r="H3821" i="17"/>
  <c r="I3820" i="17"/>
  <c r="J3820" i="17" s="1"/>
  <c r="H3820" i="17"/>
  <c r="I3819" i="17"/>
  <c r="J3819" i="17" s="1"/>
  <c r="H3819" i="17"/>
  <c r="I3818" i="17"/>
  <c r="J3818" i="17" s="1"/>
  <c r="H3818" i="17"/>
  <c r="I3817" i="17"/>
  <c r="J3817" i="17" s="1"/>
  <c r="H3817" i="17"/>
  <c r="I3816" i="17"/>
  <c r="J3816" i="17" s="1"/>
  <c r="H3816" i="17"/>
  <c r="I3815" i="17"/>
  <c r="J3815" i="17" s="1"/>
  <c r="H3815" i="17"/>
  <c r="I3814" i="17"/>
  <c r="J3814" i="17" s="1"/>
  <c r="H3814" i="17"/>
  <c r="I3813" i="17"/>
  <c r="J3813" i="17" s="1"/>
  <c r="H3813" i="17"/>
  <c r="I3812" i="17"/>
  <c r="J3812" i="17" s="1"/>
  <c r="H3812" i="17"/>
  <c r="I3811" i="17"/>
  <c r="J3811" i="17" s="1"/>
  <c r="H3811" i="17"/>
  <c r="I3810" i="17"/>
  <c r="J3810" i="17" s="1"/>
  <c r="H3810" i="17"/>
  <c r="I3809" i="17"/>
  <c r="J3809" i="17" s="1"/>
  <c r="H3809" i="17"/>
  <c r="I3808" i="17"/>
  <c r="J3808" i="17" s="1"/>
  <c r="H3808" i="17"/>
  <c r="I3807" i="17"/>
  <c r="J3807" i="17" s="1"/>
  <c r="H3807" i="17"/>
  <c r="I3806" i="17"/>
  <c r="J3806" i="17" s="1"/>
  <c r="H3806" i="17"/>
  <c r="I3805" i="17"/>
  <c r="J3805" i="17" s="1"/>
  <c r="H3805" i="17"/>
  <c r="I3804" i="17"/>
  <c r="J3804" i="17" s="1"/>
  <c r="H3804" i="17"/>
  <c r="I3803" i="17"/>
  <c r="J3803" i="17" s="1"/>
  <c r="H3803" i="17"/>
  <c r="I3802" i="17"/>
  <c r="J3802" i="17" s="1"/>
  <c r="H3802" i="17"/>
  <c r="I3801" i="17"/>
  <c r="J3801" i="17" s="1"/>
  <c r="H3801" i="17"/>
  <c r="I3800" i="17"/>
  <c r="J3800" i="17" s="1"/>
  <c r="H3800" i="17"/>
  <c r="I3799" i="17"/>
  <c r="J3799" i="17" s="1"/>
  <c r="H3799" i="17"/>
  <c r="I3798" i="17"/>
  <c r="J3798" i="17" s="1"/>
  <c r="H3798" i="17"/>
  <c r="I3797" i="17"/>
  <c r="J3797" i="17" s="1"/>
  <c r="H3797" i="17"/>
  <c r="I3796" i="17"/>
  <c r="J3796" i="17" s="1"/>
  <c r="H3796" i="17"/>
  <c r="I3795" i="17"/>
  <c r="J3795" i="17" s="1"/>
  <c r="H3795" i="17"/>
  <c r="I3794" i="17"/>
  <c r="J3794" i="17" s="1"/>
  <c r="H3794" i="17"/>
  <c r="I3793" i="17"/>
  <c r="J3793" i="17" s="1"/>
  <c r="H3793" i="17"/>
  <c r="I3792" i="17"/>
  <c r="J3792" i="17" s="1"/>
  <c r="H3792" i="17"/>
  <c r="I3791" i="17"/>
  <c r="J3791" i="17" s="1"/>
  <c r="H3791" i="17"/>
  <c r="I3790" i="17"/>
  <c r="J3790" i="17" s="1"/>
  <c r="H3790" i="17"/>
  <c r="I3789" i="17"/>
  <c r="J3789" i="17" s="1"/>
  <c r="H3789" i="17"/>
  <c r="I3788" i="17"/>
  <c r="J3788" i="17" s="1"/>
  <c r="H3788" i="17"/>
  <c r="I3787" i="17"/>
  <c r="J3787" i="17" s="1"/>
  <c r="H3787" i="17"/>
  <c r="I3786" i="17"/>
  <c r="J3786" i="17" s="1"/>
  <c r="H3786" i="17"/>
  <c r="I3785" i="17"/>
  <c r="J3785" i="17" s="1"/>
  <c r="H3785" i="17"/>
  <c r="I3784" i="17"/>
  <c r="J3784" i="17" s="1"/>
  <c r="H3784" i="17"/>
  <c r="I3783" i="17"/>
  <c r="J3783" i="17" s="1"/>
  <c r="H3783" i="17"/>
  <c r="I3782" i="17"/>
  <c r="J3782" i="17" s="1"/>
  <c r="H3782" i="17"/>
  <c r="I3781" i="17"/>
  <c r="J3781" i="17" s="1"/>
  <c r="H3781" i="17"/>
  <c r="I3780" i="17"/>
  <c r="J3780" i="17" s="1"/>
  <c r="H3780" i="17"/>
  <c r="I3779" i="17"/>
  <c r="J3779" i="17" s="1"/>
  <c r="H3779" i="17"/>
  <c r="I3778" i="17"/>
  <c r="J3778" i="17" s="1"/>
  <c r="H3778" i="17"/>
  <c r="I3777" i="17"/>
  <c r="J3777" i="17" s="1"/>
  <c r="H3777" i="17"/>
  <c r="I3776" i="17"/>
  <c r="J3776" i="17" s="1"/>
  <c r="H3776" i="17"/>
  <c r="I3775" i="17"/>
  <c r="J3775" i="17" s="1"/>
  <c r="H3775" i="17"/>
  <c r="I3774" i="17"/>
  <c r="J3774" i="17" s="1"/>
  <c r="H3774" i="17"/>
  <c r="I3773" i="17"/>
  <c r="J3773" i="17" s="1"/>
  <c r="H3773" i="17"/>
  <c r="I3772" i="17"/>
  <c r="J3772" i="17" s="1"/>
  <c r="H3772" i="17"/>
  <c r="I3771" i="17"/>
  <c r="J3771" i="17" s="1"/>
  <c r="H3771" i="17"/>
  <c r="I3770" i="17"/>
  <c r="J3770" i="17" s="1"/>
  <c r="H3770" i="17"/>
  <c r="I3769" i="17"/>
  <c r="J3769" i="17" s="1"/>
  <c r="H3769" i="17"/>
  <c r="I3768" i="17"/>
  <c r="J3768" i="17" s="1"/>
  <c r="H3768" i="17"/>
  <c r="I3767" i="17"/>
  <c r="J3767" i="17" s="1"/>
  <c r="H3767" i="17"/>
  <c r="I3766" i="17"/>
  <c r="J3766" i="17" s="1"/>
  <c r="H3766" i="17"/>
  <c r="I3765" i="17"/>
  <c r="J3765" i="17" s="1"/>
  <c r="H3765" i="17"/>
  <c r="I3764" i="17"/>
  <c r="J3764" i="17" s="1"/>
  <c r="H3764" i="17"/>
  <c r="I3763" i="17"/>
  <c r="J3763" i="17" s="1"/>
  <c r="H3763" i="17"/>
  <c r="I3762" i="17"/>
  <c r="J3762" i="17" s="1"/>
  <c r="H3762" i="17"/>
  <c r="I3761" i="17"/>
  <c r="J3761" i="17" s="1"/>
  <c r="H3761" i="17"/>
  <c r="I3760" i="17"/>
  <c r="J3760" i="17" s="1"/>
  <c r="H3760" i="17"/>
  <c r="I3759" i="17"/>
  <c r="J3759" i="17" s="1"/>
  <c r="H3759" i="17"/>
  <c r="I3758" i="17"/>
  <c r="J3758" i="17" s="1"/>
  <c r="H3758" i="17"/>
  <c r="I3757" i="17"/>
  <c r="J3757" i="17" s="1"/>
  <c r="H3757" i="17"/>
  <c r="I3756" i="17"/>
  <c r="J3756" i="17" s="1"/>
  <c r="H3756" i="17"/>
  <c r="I3755" i="17"/>
  <c r="J3755" i="17" s="1"/>
  <c r="H3755" i="17"/>
  <c r="I3754" i="17"/>
  <c r="J3754" i="17" s="1"/>
  <c r="H3754" i="17"/>
  <c r="I3753" i="17"/>
  <c r="J3753" i="17" s="1"/>
  <c r="H3753" i="17"/>
  <c r="I3752" i="17"/>
  <c r="J3752" i="17" s="1"/>
  <c r="H3752" i="17"/>
  <c r="I3751" i="17"/>
  <c r="J3751" i="17" s="1"/>
  <c r="H3751" i="17"/>
  <c r="I3750" i="17"/>
  <c r="J3750" i="17" s="1"/>
  <c r="H3750" i="17"/>
  <c r="I3749" i="17"/>
  <c r="J3749" i="17" s="1"/>
  <c r="H3749" i="17"/>
  <c r="I3748" i="17"/>
  <c r="J3748" i="17" s="1"/>
  <c r="H3748" i="17"/>
  <c r="I3747" i="17"/>
  <c r="J3747" i="17" s="1"/>
  <c r="H3747" i="17"/>
  <c r="I3746" i="17"/>
  <c r="J3746" i="17" s="1"/>
  <c r="H3746" i="17"/>
  <c r="I3745" i="17"/>
  <c r="J3745" i="17" s="1"/>
  <c r="H3745" i="17"/>
  <c r="I3744" i="17"/>
  <c r="J3744" i="17" s="1"/>
  <c r="H3744" i="17"/>
  <c r="I3743" i="17"/>
  <c r="J3743" i="17" s="1"/>
  <c r="H3743" i="17"/>
  <c r="I3742" i="17"/>
  <c r="J3742" i="17" s="1"/>
  <c r="H3742" i="17"/>
  <c r="I3741" i="17"/>
  <c r="J3741" i="17" s="1"/>
  <c r="H3741" i="17"/>
  <c r="I3740" i="17"/>
  <c r="J3740" i="17" s="1"/>
  <c r="H3740" i="17"/>
  <c r="I3739" i="17"/>
  <c r="J3739" i="17" s="1"/>
  <c r="H3739" i="17"/>
  <c r="I3738" i="17"/>
  <c r="J3738" i="17" s="1"/>
  <c r="H3738" i="17"/>
  <c r="I3737" i="17"/>
  <c r="J3737" i="17" s="1"/>
  <c r="H3737" i="17"/>
  <c r="I3736" i="17"/>
  <c r="J3736" i="17" s="1"/>
  <c r="H3736" i="17"/>
  <c r="I3735" i="17"/>
  <c r="J3735" i="17" s="1"/>
  <c r="H3735" i="17"/>
  <c r="I3734" i="17"/>
  <c r="J3734" i="17" s="1"/>
  <c r="H3734" i="17"/>
  <c r="I3733" i="17"/>
  <c r="J3733" i="17" s="1"/>
  <c r="H3733" i="17"/>
  <c r="I3732" i="17"/>
  <c r="J3732" i="17" s="1"/>
  <c r="H3732" i="17"/>
  <c r="I3731" i="17"/>
  <c r="J3731" i="17" s="1"/>
  <c r="H3731" i="17"/>
  <c r="I3730" i="17"/>
  <c r="J3730" i="17" s="1"/>
  <c r="H3730" i="17"/>
  <c r="I3729" i="17"/>
  <c r="J3729" i="17" s="1"/>
  <c r="H3729" i="17"/>
  <c r="I3728" i="17"/>
  <c r="J3728" i="17" s="1"/>
  <c r="H3728" i="17"/>
  <c r="I3727" i="17"/>
  <c r="J3727" i="17" s="1"/>
  <c r="H3727" i="17"/>
  <c r="I3726" i="17"/>
  <c r="J3726" i="17" s="1"/>
  <c r="H3726" i="17"/>
  <c r="I3725" i="17"/>
  <c r="J3725" i="17" s="1"/>
  <c r="H3725" i="17"/>
  <c r="I3724" i="17"/>
  <c r="J3724" i="17" s="1"/>
  <c r="H3724" i="17"/>
  <c r="I3723" i="17"/>
  <c r="J3723" i="17" s="1"/>
  <c r="H3723" i="17"/>
  <c r="I3722" i="17"/>
  <c r="J3722" i="17" s="1"/>
  <c r="H3722" i="17"/>
  <c r="I3721" i="17"/>
  <c r="J3721" i="17" s="1"/>
  <c r="H3721" i="17"/>
  <c r="I3720" i="17"/>
  <c r="J3720" i="17" s="1"/>
  <c r="H3720" i="17"/>
  <c r="I3719" i="17"/>
  <c r="J3719" i="17" s="1"/>
  <c r="H3719" i="17"/>
  <c r="I3718" i="17"/>
  <c r="J3718" i="17" s="1"/>
  <c r="H3718" i="17"/>
  <c r="I3717" i="17"/>
  <c r="J3717" i="17" s="1"/>
  <c r="H3717" i="17"/>
  <c r="I3716" i="17"/>
  <c r="J3716" i="17" s="1"/>
  <c r="H3716" i="17"/>
  <c r="I3715" i="17"/>
  <c r="J3715" i="17" s="1"/>
  <c r="H3715" i="17"/>
  <c r="I3714" i="17"/>
  <c r="J3714" i="17" s="1"/>
  <c r="H3714" i="17"/>
  <c r="I3713" i="17"/>
  <c r="J3713" i="17" s="1"/>
  <c r="H3713" i="17"/>
  <c r="I3712" i="17"/>
  <c r="J3712" i="17" s="1"/>
  <c r="H3712" i="17"/>
  <c r="I3711" i="17"/>
  <c r="J3711" i="17" s="1"/>
  <c r="H3711" i="17"/>
  <c r="I3710" i="17"/>
  <c r="J3710" i="17" s="1"/>
  <c r="H3710" i="17"/>
  <c r="I3709" i="17"/>
  <c r="J3709" i="17" s="1"/>
  <c r="H3709" i="17"/>
  <c r="I3708" i="17"/>
  <c r="J3708" i="17" s="1"/>
  <c r="H3708" i="17"/>
  <c r="I3707" i="17"/>
  <c r="J3707" i="17" s="1"/>
  <c r="H3707" i="17"/>
  <c r="I3706" i="17"/>
  <c r="J3706" i="17" s="1"/>
  <c r="H3706" i="17"/>
  <c r="I3705" i="17"/>
  <c r="J3705" i="17" s="1"/>
  <c r="H3705" i="17"/>
  <c r="I3704" i="17"/>
  <c r="J3704" i="17" s="1"/>
  <c r="H3704" i="17"/>
  <c r="I3703" i="17"/>
  <c r="J3703" i="17" s="1"/>
  <c r="H3703" i="17"/>
  <c r="I3702" i="17"/>
  <c r="J3702" i="17" s="1"/>
  <c r="H3702" i="17"/>
  <c r="I3701" i="17"/>
  <c r="J3701" i="17" s="1"/>
  <c r="H3701" i="17"/>
  <c r="I3700" i="17"/>
  <c r="J3700" i="17" s="1"/>
  <c r="H3700" i="17"/>
  <c r="I3699" i="17"/>
  <c r="J3699" i="17" s="1"/>
  <c r="H3699" i="17"/>
  <c r="I3698" i="17"/>
  <c r="J3698" i="17" s="1"/>
  <c r="H3698" i="17"/>
  <c r="I3697" i="17"/>
  <c r="J3697" i="17" s="1"/>
  <c r="H3697" i="17"/>
  <c r="I3696" i="17"/>
  <c r="J3696" i="17" s="1"/>
  <c r="H3696" i="17"/>
  <c r="I3695" i="17"/>
  <c r="J3695" i="17" s="1"/>
  <c r="H3695" i="17"/>
  <c r="I3694" i="17"/>
  <c r="J3694" i="17" s="1"/>
  <c r="H3694" i="17"/>
  <c r="I3693" i="17"/>
  <c r="J3693" i="17" s="1"/>
  <c r="H3693" i="17"/>
  <c r="I3692" i="17"/>
  <c r="J3692" i="17" s="1"/>
  <c r="H3692" i="17"/>
  <c r="I3691" i="17"/>
  <c r="J3691" i="17" s="1"/>
  <c r="H3691" i="17"/>
  <c r="I3690" i="17"/>
  <c r="J3690" i="17" s="1"/>
  <c r="H3690" i="17"/>
  <c r="I3689" i="17"/>
  <c r="J3689" i="17" s="1"/>
  <c r="H3689" i="17"/>
  <c r="I3688" i="17"/>
  <c r="J3688" i="17" s="1"/>
  <c r="H3688" i="17"/>
  <c r="I3687" i="17"/>
  <c r="J3687" i="17" s="1"/>
  <c r="H3687" i="17"/>
  <c r="I3686" i="17"/>
  <c r="J3686" i="17" s="1"/>
  <c r="H3686" i="17"/>
  <c r="I3685" i="17"/>
  <c r="J3685" i="17" s="1"/>
  <c r="H3685" i="17"/>
  <c r="I3684" i="17"/>
  <c r="J3684" i="17" s="1"/>
  <c r="H3684" i="17"/>
  <c r="I3683" i="17"/>
  <c r="J3683" i="17" s="1"/>
  <c r="H3683" i="17"/>
  <c r="I3682" i="17"/>
  <c r="J3682" i="17" s="1"/>
  <c r="H3682" i="17"/>
  <c r="I3681" i="17"/>
  <c r="J3681" i="17" s="1"/>
  <c r="H3681" i="17"/>
  <c r="I3680" i="17"/>
  <c r="J3680" i="17" s="1"/>
  <c r="H3680" i="17"/>
  <c r="I3679" i="17"/>
  <c r="J3679" i="17" s="1"/>
  <c r="H3679" i="17"/>
  <c r="I3678" i="17"/>
  <c r="J3678" i="17" s="1"/>
  <c r="H3678" i="17"/>
  <c r="I3677" i="17"/>
  <c r="J3677" i="17" s="1"/>
  <c r="H3677" i="17"/>
  <c r="I3676" i="17"/>
  <c r="J3676" i="17" s="1"/>
  <c r="H3676" i="17"/>
  <c r="I3675" i="17"/>
  <c r="J3675" i="17" s="1"/>
  <c r="H3675" i="17"/>
  <c r="I3674" i="17"/>
  <c r="J3674" i="17" s="1"/>
  <c r="H3674" i="17"/>
  <c r="I3673" i="17"/>
  <c r="J3673" i="17" s="1"/>
  <c r="H3673" i="17"/>
  <c r="I3672" i="17"/>
  <c r="J3672" i="17" s="1"/>
  <c r="H3672" i="17"/>
  <c r="I3671" i="17"/>
  <c r="J3671" i="17" s="1"/>
  <c r="H3671" i="17"/>
  <c r="I3670" i="17"/>
  <c r="J3670" i="17" s="1"/>
  <c r="H3670" i="17"/>
  <c r="I3669" i="17"/>
  <c r="J3669" i="17" s="1"/>
  <c r="H3669" i="17"/>
  <c r="I3668" i="17"/>
  <c r="J3668" i="17" s="1"/>
  <c r="H3668" i="17"/>
  <c r="I3667" i="17"/>
  <c r="J3667" i="17" s="1"/>
  <c r="H3667" i="17"/>
  <c r="I3666" i="17"/>
  <c r="J3666" i="17" s="1"/>
  <c r="H3666" i="17"/>
  <c r="I3665" i="17"/>
  <c r="J3665" i="17" s="1"/>
  <c r="H3665" i="17"/>
  <c r="I3664" i="17"/>
  <c r="J3664" i="17" s="1"/>
  <c r="H3664" i="17"/>
  <c r="I3663" i="17"/>
  <c r="J3663" i="17" s="1"/>
  <c r="H3663" i="17"/>
  <c r="I3662" i="17"/>
  <c r="J3662" i="17" s="1"/>
  <c r="H3662" i="17"/>
  <c r="I3661" i="17"/>
  <c r="J3661" i="17" s="1"/>
  <c r="H3661" i="17"/>
  <c r="I3660" i="17"/>
  <c r="J3660" i="17" s="1"/>
  <c r="H3660" i="17"/>
  <c r="I3659" i="17"/>
  <c r="J3659" i="17" s="1"/>
  <c r="H3659" i="17"/>
  <c r="I3658" i="17"/>
  <c r="J3658" i="17" s="1"/>
  <c r="H3658" i="17"/>
  <c r="I3657" i="17"/>
  <c r="J3657" i="17" s="1"/>
  <c r="H3657" i="17"/>
  <c r="I3656" i="17"/>
  <c r="J3656" i="17" s="1"/>
  <c r="H3656" i="17"/>
  <c r="I3655" i="17"/>
  <c r="J3655" i="17" s="1"/>
  <c r="H3655" i="17"/>
  <c r="I3654" i="17"/>
  <c r="J3654" i="17" s="1"/>
  <c r="H3654" i="17"/>
  <c r="I3653" i="17"/>
  <c r="J3653" i="17" s="1"/>
  <c r="H3653" i="17"/>
  <c r="I3652" i="17"/>
  <c r="J3652" i="17" s="1"/>
  <c r="H3652" i="17"/>
  <c r="I3651" i="17"/>
  <c r="J3651" i="17" s="1"/>
  <c r="H3651" i="17"/>
  <c r="I3650" i="17"/>
  <c r="J3650" i="17" s="1"/>
  <c r="H3650" i="17"/>
  <c r="I3649" i="17"/>
  <c r="J3649" i="17" s="1"/>
  <c r="H3649" i="17"/>
  <c r="I3648" i="17"/>
  <c r="J3648" i="17" s="1"/>
  <c r="H3648" i="17"/>
  <c r="I3647" i="17"/>
  <c r="J3647" i="17" s="1"/>
  <c r="H3647" i="17"/>
  <c r="I3646" i="17"/>
  <c r="J3646" i="17" s="1"/>
  <c r="H3646" i="17"/>
  <c r="I3645" i="17"/>
  <c r="J3645" i="17" s="1"/>
  <c r="H3645" i="17"/>
  <c r="I3644" i="17"/>
  <c r="J3644" i="17" s="1"/>
  <c r="H3644" i="17"/>
  <c r="I3643" i="17"/>
  <c r="J3643" i="17" s="1"/>
  <c r="H3643" i="17"/>
  <c r="I3642" i="17"/>
  <c r="J3642" i="17" s="1"/>
  <c r="H3642" i="17"/>
  <c r="I3641" i="17"/>
  <c r="J3641" i="17" s="1"/>
  <c r="H3641" i="17"/>
  <c r="I3640" i="17"/>
  <c r="J3640" i="17" s="1"/>
  <c r="H3640" i="17"/>
  <c r="I3639" i="17"/>
  <c r="J3639" i="17" s="1"/>
  <c r="H3639" i="17"/>
  <c r="I3638" i="17"/>
  <c r="J3638" i="17" s="1"/>
  <c r="H3638" i="17"/>
  <c r="I3637" i="17"/>
  <c r="J3637" i="17" s="1"/>
  <c r="H3637" i="17"/>
  <c r="I3636" i="17"/>
  <c r="J3636" i="17" s="1"/>
  <c r="H3636" i="17"/>
  <c r="I3635" i="17"/>
  <c r="J3635" i="17" s="1"/>
  <c r="H3635" i="17"/>
  <c r="I3634" i="17"/>
  <c r="J3634" i="17" s="1"/>
  <c r="H3634" i="17"/>
  <c r="I3633" i="17"/>
  <c r="J3633" i="17" s="1"/>
  <c r="H3633" i="17"/>
  <c r="I3632" i="17"/>
  <c r="J3632" i="17" s="1"/>
  <c r="H3632" i="17"/>
  <c r="I3631" i="17"/>
  <c r="J3631" i="17" s="1"/>
  <c r="H3631" i="17"/>
  <c r="I3630" i="17"/>
  <c r="J3630" i="17" s="1"/>
  <c r="H3630" i="17"/>
  <c r="I3629" i="17"/>
  <c r="J3629" i="17" s="1"/>
  <c r="H3629" i="17"/>
  <c r="I3628" i="17"/>
  <c r="J3628" i="17" s="1"/>
  <c r="H3628" i="17"/>
  <c r="I3627" i="17"/>
  <c r="J3627" i="17" s="1"/>
  <c r="H3627" i="17"/>
  <c r="I3626" i="17"/>
  <c r="J3626" i="17" s="1"/>
  <c r="H3626" i="17"/>
  <c r="I3625" i="17"/>
  <c r="J3625" i="17" s="1"/>
  <c r="H3625" i="17"/>
  <c r="I3624" i="17"/>
  <c r="J3624" i="17" s="1"/>
  <c r="H3624" i="17"/>
  <c r="I3623" i="17"/>
  <c r="J3623" i="17" s="1"/>
  <c r="H3623" i="17"/>
  <c r="I3622" i="17"/>
  <c r="J3622" i="17" s="1"/>
  <c r="H3622" i="17"/>
  <c r="I3621" i="17"/>
  <c r="J3621" i="17" s="1"/>
  <c r="H3621" i="17"/>
  <c r="I3620" i="17"/>
  <c r="J3620" i="17" s="1"/>
  <c r="H3620" i="17"/>
  <c r="I3619" i="17"/>
  <c r="J3619" i="17" s="1"/>
  <c r="H3619" i="17"/>
  <c r="I3618" i="17"/>
  <c r="J3618" i="17" s="1"/>
  <c r="H3618" i="17"/>
  <c r="I3617" i="17"/>
  <c r="J3617" i="17" s="1"/>
  <c r="H3617" i="17"/>
  <c r="I3616" i="17"/>
  <c r="J3616" i="17" s="1"/>
  <c r="H3616" i="17"/>
  <c r="I3615" i="17"/>
  <c r="J3615" i="17" s="1"/>
  <c r="H3615" i="17"/>
  <c r="I3614" i="17"/>
  <c r="J3614" i="17" s="1"/>
  <c r="H3614" i="17"/>
  <c r="I3613" i="17"/>
  <c r="J3613" i="17" s="1"/>
  <c r="H3613" i="17"/>
  <c r="I3612" i="17"/>
  <c r="J3612" i="17" s="1"/>
  <c r="H3612" i="17"/>
  <c r="I3611" i="17"/>
  <c r="J3611" i="17" s="1"/>
  <c r="H3611" i="17"/>
  <c r="I3610" i="17"/>
  <c r="J3610" i="17" s="1"/>
  <c r="H3610" i="17"/>
  <c r="I3609" i="17"/>
  <c r="J3609" i="17" s="1"/>
  <c r="H3609" i="17"/>
  <c r="I3608" i="17"/>
  <c r="J3608" i="17" s="1"/>
  <c r="H3608" i="17"/>
  <c r="I3607" i="17"/>
  <c r="J3607" i="17" s="1"/>
  <c r="H3607" i="17"/>
  <c r="I3606" i="17"/>
  <c r="J3606" i="17" s="1"/>
  <c r="H3606" i="17"/>
  <c r="I3605" i="17"/>
  <c r="J3605" i="17" s="1"/>
  <c r="H3605" i="17"/>
  <c r="I3604" i="17"/>
  <c r="J3604" i="17" s="1"/>
  <c r="H3604" i="17"/>
  <c r="I3603" i="17"/>
  <c r="J3603" i="17" s="1"/>
  <c r="H3603" i="17"/>
  <c r="I3602" i="17"/>
  <c r="J3602" i="17" s="1"/>
  <c r="H3602" i="17"/>
  <c r="I3601" i="17"/>
  <c r="J3601" i="17" s="1"/>
  <c r="H3601" i="17"/>
  <c r="I3600" i="17"/>
  <c r="J3600" i="17" s="1"/>
  <c r="H3600" i="17"/>
  <c r="I3599" i="17"/>
  <c r="J3599" i="17" s="1"/>
  <c r="H3599" i="17"/>
  <c r="I3598" i="17"/>
  <c r="J3598" i="17" s="1"/>
  <c r="H3598" i="17"/>
  <c r="I3597" i="17"/>
  <c r="J3597" i="17" s="1"/>
  <c r="H3597" i="17"/>
  <c r="I3596" i="17"/>
  <c r="J3596" i="17" s="1"/>
  <c r="H3596" i="17"/>
  <c r="I3595" i="17"/>
  <c r="J3595" i="17" s="1"/>
  <c r="H3595" i="17"/>
  <c r="I3594" i="17"/>
  <c r="J3594" i="17" s="1"/>
  <c r="H3594" i="17"/>
  <c r="I3593" i="17"/>
  <c r="J3593" i="17" s="1"/>
  <c r="H3593" i="17"/>
  <c r="I3592" i="17"/>
  <c r="J3592" i="17" s="1"/>
  <c r="H3592" i="17"/>
  <c r="I3591" i="17"/>
  <c r="J3591" i="17" s="1"/>
  <c r="H3591" i="17"/>
  <c r="I3590" i="17"/>
  <c r="J3590" i="17" s="1"/>
  <c r="H3590" i="17"/>
  <c r="I3589" i="17"/>
  <c r="J3589" i="17" s="1"/>
  <c r="H3589" i="17"/>
  <c r="I3588" i="17"/>
  <c r="J3588" i="17" s="1"/>
  <c r="H3588" i="17"/>
  <c r="I3587" i="17"/>
  <c r="J3587" i="17" s="1"/>
  <c r="H3587" i="17"/>
  <c r="I3586" i="17"/>
  <c r="J3586" i="17" s="1"/>
  <c r="H3586" i="17"/>
  <c r="I3585" i="17"/>
  <c r="J3585" i="17" s="1"/>
  <c r="H3585" i="17"/>
  <c r="I3584" i="17"/>
  <c r="J3584" i="17" s="1"/>
  <c r="H3584" i="17"/>
  <c r="I3583" i="17"/>
  <c r="J3583" i="17" s="1"/>
  <c r="H3583" i="17"/>
  <c r="I3582" i="17"/>
  <c r="J3582" i="17" s="1"/>
  <c r="H3582" i="17"/>
  <c r="I3581" i="17"/>
  <c r="J3581" i="17" s="1"/>
  <c r="H3581" i="17"/>
  <c r="I3580" i="17"/>
  <c r="J3580" i="17" s="1"/>
  <c r="H3580" i="17"/>
  <c r="I3579" i="17"/>
  <c r="J3579" i="17" s="1"/>
  <c r="H3579" i="17"/>
  <c r="I3578" i="17"/>
  <c r="J3578" i="17" s="1"/>
  <c r="H3578" i="17"/>
  <c r="I3577" i="17"/>
  <c r="J3577" i="17" s="1"/>
  <c r="H3577" i="17"/>
  <c r="I3576" i="17"/>
  <c r="J3576" i="17" s="1"/>
  <c r="H3576" i="17"/>
  <c r="I3575" i="17"/>
  <c r="J3575" i="17" s="1"/>
  <c r="H3575" i="17"/>
  <c r="I3574" i="17"/>
  <c r="J3574" i="17" s="1"/>
  <c r="H3574" i="17"/>
  <c r="I3573" i="17"/>
  <c r="J3573" i="17" s="1"/>
  <c r="H3573" i="17"/>
  <c r="I3572" i="17"/>
  <c r="J3572" i="17" s="1"/>
  <c r="H3572" i="17"/>
  <c r="I3571" i="17"/>
  <c r="J3571" i="17" s="1"/>
  <c r="H3571" i="17"/>
  <c r="I3570" i="17"/>
  <c r="J3570" i="17" s="1"/>
  <c r="H3570" i="17"/>
  <c r="I3569" i="17"/>
  <c r="J3569" i="17" s="1"/>
  <c r="H3569" i="17"/>
  <c r="I3568" i="17"/>
  <c r="J3568" i="17" s="1"/>
  <c r="H3568" i="17"/>
  <c r="I3567" i="17"/>
  <c r="J3567" i="17" s="1"/>
  <c r="H3567" i="17"/>
  <c r="I3566" i="17"/>
  <c r="J3566" i="17" s="1"/>
  <c r="H3566" i="17"/>
  <c r="I3565" i="17"/>
  <c r="J3565" i="17" s="1"/>
  <c r="H3565" i="17"/>
  <c r="I3564" i="17"/>
  <c r="J3564" i="17" s="1"/>
  <c r="H3564" i="17"/>
  <c r="I3563" i="17"/>
  <c r="J3563" i="17" s="1"/>
  <c r="H3563" i="17"/>
  <c r="I3562" i="17"/>
  <c r="J3562" i="17" s="1"/>
  <c r="H3562" i="17"/>
  <c r="I3561" i="17"/>
  <c r="J3561" i="17" s="1"/>
  <c r="H3561" i="17"/>
  <c r="I3560" i="17"/>
  <c r="J3560" i="17" s="1"/>
  <c r="H3560" i="17"/>
  <c r="I3559" i="17"/>
  <c r="J3559" i="17" s="1"/>
  <c r="H3559" i="17"/>
  <c r="I3558" i="17"/>
  <c r="J3558" i="17" s="1"/>
  <c r="H3558" i="17"/>
  <c r="I3557" i="17"/>
  <c r="J3557" i="17" s="1"/>
  <c r="H3557" i="17"/>
  <c r="I3556" i="17"/>
  <c r="J3556" i="17" s="1"/>
  <c r="H3556" i="17"/>
  <c r="I3555" i="17"/>
  <c r="J3555" i="17" s="1"/>
  <c r="H3555" i="17"/>
  <c r="I3554" i="17"/>
  <c r="J3554" i="17" s="1"/>
  <c r="H3554" i="17"/>
  <c r="I3553" i="17"/>
  <c r="J3553" i="17" s="1"/>
  <c r="H3553" i="17"/>
  <c r="I3552" i="17"/>
  <c r="J3552" i="17" s="1"/>
  <c r="H3552" i="17"/>
  <c r="I3551" i="17"/>
  <c r="J3551" i="17" s="1"/>
  <c r="H3551" i="17"/>
  <c r="I3550" i="17"/>
  <c r="J3550" i="17" s="1"/>
  <c r="H3550" i="17"/>
  <c r="I3549" i="17"/>
  <c r="J3549" i="17" s="1"/>
  <c r="H3549" i="17"/>
  <c r="I3548" i="17"/>
  <c r="J3548" i="17" s="1"/>
  <c r="H3548" i="17"/>
  <c r="I3547" i="17"/>
  <c r="J3547" i="17" s="1"/>
  <c r="H3547" i="17"/>
  <c r="I3546" i="17"/>
  <c r="J3546" i="17" s="1"/>
  <c r="H3546" i="17"/>
  <c r="I3545" i="17"/>
  <c r="J3545" i="17" s="1"/>
  <c r="H3545" i="17"/>
  <c r="I3544" i="17"/>
  <c r="J3544" i="17" s="1"/>
  <c r="H3544" i="17"/>
  <c r="I3543" i="17"/>
  <c r="J3543" i="17" s="1"/>
  <c r="H3543" i="17"/>
  <c r="I3542" i="17"/>
  <c r="J3542" i="17" s="1"/>
  <c r="H3542" i="17"/>
  <c r="I3541" i="17"/>
  <c r="J3541" i="17" s="1"/>
  <c r="H3541" i="17"/>
  <c r="I3540" i="17"/>
  <c r="J3540" i="17" s="1"/>
  <c r="H3540" i="17"/>
  <c r="I3539" i="17"/>
  <c r="J3539" i="17" s="1"/>
  <c r="H3539" i="17"/>
  <c r="I3538" i="17"/>
  <c r="J3538" i="17" s="1"/>
  <c r="H3538" i="17"/>
  <c r="I3537" i="17"/>
  <c r="J3537" i="17" s="1"/>
  <c r="H3537" i="17"/>
  <c r="I3536" i="17"/>
  <c r="J3536" i="17" s="1"/>
  <c r="H3536" i="17"/>
  <c r="I3535" i="17"/>
  <c r="J3535" i="17" s="1"/>
  <c r="H3535" i="17"/>
  <c r="I3534" i="17"/>
  <c r="J3534" i="17" s="1"/>
  <c r="H3534" i="17"/>
  <c r="I3533" i="17"/>
  <c r="J3533" i="17" s="1"/>
  <c r="H3533" i="17"/>
  <c r="I3532" i="17"/>
  <c r="J3532" i="17" s="1"/>
  <c r="H3532" i="17"/>
  <c r="I3531" i="17"/>
  <c r="J3531" i="17" s="1"/>
  <c r="H3531" i="17"/>
  <c r="I3530" i="17"/>
  <c r="J3530" i="17" s="1"/>
  <c r="H3530" i="17"/>
  <c r="I3529" i="17"/>
  <c r="J3529" i="17" s="1"/>
  <c r="H3529" i="17"/>
  <c r="I3528" i="17"/>
  <c r="J3528" i="17" s="1"/>
  <c r="H3528" i="17"/>
  <c r="I3527" i="17"/>
  <c r="J3527" i="17" s="1"/>
  <c r="H3527" i="17"/>
  <c r="I3526" i="17"/>
  <c r="J3526" i="17" s="1"/>
  <c r="H3526" i="17"/>
  <c r="I3525" i="17"/>
  <c r="J3525" i="17" s="1"/>
  <c r="H3525" i="17"/>
  <c r="I3524" i="17"/>
  <c r="J3524" i="17" s="1"/>
  <c r="H3524" i="17"/>
  <c r="I3523" i="17"/>
  <c r="J3523" i="17" s="1"/>
  <c r="H3523" i="17"/>
  <c r="I3522" i="17"/>
  <c r="J3522" i="17" s="1"/>
  <c r="H3522" i="17"/>
  <c r="I3521" i="17"/>
  <c r="J3521" i="17" s="1"/>
  <c r="H3521" i="17"/>
  <c r="I3520" i="17"/>
  <c r="J3520" i="17" s="1"/>
  <c r="H3520" i="17"/>
  <c r="I3519" i="17"/>
  <c r="J3519" i="17" s="1"/>
  <c r="H3519" i="17"/>
  <c r="I3518" i="17"/>
  <c r="J3518" i="17" s="1"/>
  <c r="H3518" i="17"/>
  <c r="I3517" i="17"/>
  <c r="J3517" i="17" s="1"/>
  <c r="H3517" i="17"/>
  <c r="I3516" i="17"/>
  <c r="J3516" i="17" s="1"/>
  <c r="H3516" i="17"/>
  <c r="I3515" i="17"/>
  <c r="J3515" i="17" s="1"/>
  <c r="H3515" i="17"/>
  <c r="I3514" i="17"/>
  <c r="J3514" i="17" s="1"/>
  <c r="H3514" i="17"/>
  <c r="I3513" i="17"/>
  <c r="J3513" i="17" s="1"/>
  <c r="H3513" i="17"/>
  <c r="I3512" i="17"/>
  <c r="J3512" i="17" s="1"/>
  <c r="H3512" i="17"/>
  <c r="I3511" i="17"/>
  <c r="J3511" i="17" s="1"/>
  <c r="H3511" i="17"/>
  <c r="I3510" i="17"/>
  <c r="J3510" i="17" s="1"/>
  <c r="H3510" i="17"/>
  <c r="I3509" i="17"/>
  <c r="J3509" i="17" s="1"/>
  <c r="H3509" i="17"/>
  <c r="I3508" i="17"/>
  <c r="J3508" i="17" s="1"/>
  <c r="H3508" i="17"/>
  <c r="I3507" i="17"/>
  <c r="J3507" i="17" s="1"/>
  <c r="H3507" i="17"/>
  <c r="I3506" i="17"/>
  <c r="J3506" i="17" s="1"/>
  <c r="H3506" i="17"/>
  <c r="I3505" i="17"/>
  <c r="J3505" i="17" s="1"/>
  <c r="H3505" i="17"/>
  <c r="I3504" i="17"/>
  <c r="J3504" i="17" s="1"/>
  <c r="H3504" i="17"/>
  <c r="I3503" i="17"/>
  <c r="J3503" i="17" s="1"/>
  <c r="H3503" i="17"/>
  <c r="I3502" i="17"/>
  <c r="J3502" i="17" s="1"/>
  <c r="H3502" i="17"/>
  <c r="I3501" i="17"/>
  <c r="J3501" i="17" s="1"/>
  <c r="H3501" i="17"/>
  <c r="I3500" i="17"/>
  <c r="J3500" i="17" s="1"/>
  <c r="H3500" i="17"/>
  <c r="I3499" i="17"/>
  <c r="J3499" i="17" s="1"/>
  <c r="H3499" i="17"/>
  <c r="I3498" i="17"/>
  <c r="J3498" i="17" s="1"/>
  <c r="H3498" i="17"/>
  <c r="I3497" i="17"/>
  <c r="J3497" i="17" s="1"/>
  <c r="H3497" i="17"/>
  <c r="I3496" i="17"/>
  <c r="J3496" i="17" s="1"/>
  <c r="H3496" i="17"/>
  <c r="I3495" i="17"/>
  <c r="J3495" i="17" s="1"/>
  <c r="H3495" i="17"/>
  <c r="I3494" i="17"/>
  <c r="J3494" i="17" s="1"/>
  <c r="H3494" i="17"/>
  <c r="I3493" i="17"/>
  <c r="J3493" i="17" s="1"/>
  <c r="H3493" i="17"/>
  <c r="I3492" i="17"/>
  <c r="J3492" i="17" s="1"/>
  <c r="H3492" i="17"/>
  <c r="I3491" i="17"/>
  <c r="J3491" i="17" s="1"/>
  <c r="H3491" i="17"/>
  <c r="I3490" i="17"/>
  <c r="J3490" i="17" s="1"/>
  <c r="H3490" i="17"/>
  <c r="I3489" i="17"/>
  <c r="J3489" i="17" s="1"/>
  <c r="H3489" i="17"/>
  <c r="I3488" i="17"/>
  <c r="J3488" i="17" s="1"/>
  <c r="H3488" i="17"/>
  <c r="I3487" i="17"/>
  <c r="J3487" i="17" s="1"/>
  <c r="H3487" i="17"/>
  <c r="I3486" i="17"/>
  <c r="J3486" i="17" s="1"/>
  <c r="H3486" i="17"/>
  <c r="I3485" i="17"/>
  <c r="J3485" i="17" s="1"/>
  <c r="H3485" i="17"/>
  <c r="I3484" i="17"/>
  <c r="J3484" i="17" s="1"/>
  <c r="H3484" i="17"/>
  <c r="I3483" i="17"/>
  <c r="J3483" i="17" s="1"/>
  <c r="H3483" i="17"/>
  <c r="I3482" i="17"/>
  <c r="J3482" i="17" s="1"/>
  <c r="H3482" i="17"/>
  <c r="I3481" i="17"/>
  <c r="J3481" i="17" s="1"/>
  <c r="H3481" i="17"/>
  <c r="I3480" i="17"/>
  <c r="J3480" i="17" s="1"/>
  <c r="H3480" i="17"/>
  <c r="I3479" i="17"/>
  <c r="J3479" i="17" s="1"/>
  <c r="H3479" i="17"/>
  <c r="I3478" i="17"/>
  <c r="J3478" i="17" s="1"/>
  <c r="H3478" i="17"/>
  <c r="I3477" i="17"/>
  <c r="J3477" i="17" s="1"/>
  <c r="H3477" i="17"/>
  <c r="I3476" i="17"/>
  <c r="J3476" i="17" s="1"/>
  <c r="H3476" i="17"/>
  <c r="I3475" i="17"/>
  <c r="J3475" i="17" s="1"/>
  <c r="H3475" i="17"/>
  <c r="I3474" i="17"/>
  <c r="J3474" i="17" s="1"/>
  <c r="H3474" i="17"/>
  <c r="I3473" i="17"/>
  <c r="J3473" i="17" s="1"/>
  <c r="H3473" i="17"/>
  <c r="I3472" i="17"/>
  <c r="J3472" i="17" s="1"/>
  <c r="H3472" i="17"/>
  <c r="I3471" i="17"/>
  <c r="J3471" i="17" s="1"/>
  <c r="H3471" i="17"/>
  <c r="I3470" i="17"/>
  <c r="J3470" i="17" s="1"/>
  <c r="H3470" i="17"/>
  <c r="I3469" i="17"/>
  <c r="J3469" i="17" s="1"/>
  <c r="H3469" i="17"/>
  <c r="I3468" i="17"/>
  <c r="J3468" i="17" s="1"/>
  <c r="H3468" i="17"/>
  <c r="I3467" i="17"/>
  <c r="J3467" i="17" s="1"/>
  <c r="H3467" i="17"/>
  <c r="I3466" i="17"/>
  <c r="J3466" i="17" s="1"/>
  <c r="H3466" i="17"/>
  <c r="I3465" i="17"/>
  <c r="J3465" i="17" s="1"/>
  <c r="H3465" i="17"/>
  <c r="I3464" i="17"/>
  <c r="J3464" i="17" s="1"/>
  <c r="H3464" i="17"/>
  <c r="I3463" i="17"/>
  <c r="J3463" i="17" s="1"/>
  <c r="H3463" i="17"/>
  <c r="I3462" i="17"/>
  <c r="J3462" i="17" s="1"/>
  <c r="H3462" i="17"/>
  <c r="I3461" i="17"/>
  <c r="J3461" i="17" s="1"/>
  <c r="H3461" i="17"/>
  <c r="I3460" i="17"/>
  <c r="J3460" i="17" s="1"/>
  <c r="H3460" i="17"/>
  <c r="I3459" i="17"/>
  <c r="J3459" i="17" s="1"/>
  <c r="H3459" i="17"/>
  <c r="I3458" i="17"/>
  <c r="J3458" i="17" s="1"/>
  <c r="H3458" i="17"/>
  <c r="I3457" i="17"/>
  <c r="J3457" i="17" s="1"/>
  <c r="H3457" i="17"/>
  <c r="I3456" i="17"/>
  <c r="J3456" i="17" s="1"/>
  <c r="H3456" i="17"/>
  <c r="I3455" i="17"/>
  <c r="J3455" i="17" s="1"/>
  <c r="H3455" i="17"/>
  <c r="I3454" i="17"/>
  <c r="J3454" i="17" s="1"/>
  <c r="H3454" i="17"/>
  <c r="I3453" i="17"/>
  <c r="J3453" i="17" s="1"/>
  <c r="H3453" i="17"/>
  <c r="I3452" i="17"/>
  <c r="J3452" i="17" s="1"/>
  <c r="H3452" i="17"/>
  <c r="I3451" i="17"/>
  <c r="J3451" i="17" s="1"/>
  <c r="H3451" i="17"/>
  <c r="I3450" i="17"/>
  <c r="J3450" i="17" s="1"/>
  <c r="H3450" i="17"/>
  <c r="I3449" i="17"/>
  <c r="J3449" i="17" s="1"/>
  <c r="H3449" i="17"/>
  <c r="I3448" i="17"/>
  <c r="J3448" i="17" s="1"/>
  <c r="H3448" i="17"/>
  <c r="I3447" i="17"/>
  <c r="J3447" i="17" s="1"/>
  <c r="H3447" i="17"/>
  <c r="I3446" i="17"/>
  <c r="J3446" i="17" s="1"/>
  <c r="H3446" i="17"/>
  <c r="I3445" i="17"/>
  <c r="J3445" i="17" s="1"/>
  <c r="H3445" i="17"/>
  <c r="I3444" i="17"/>
  <c r="J3444" i="17" s="1"/>
  <c r="H3444" i="17"/>
  <c r="I3443" i="17"/>
  <c r="J3443" i="17" s="1"/>
  <c r="H3443" i="17"/>
  <c r="I3442" i="17"/>
  <c r="J3442" i="17" s="1"/>
  <c r="H3442" i="17"/>
  <c r="I3441" i="17"/>
  <c r="J3441" i="17" s="1"/>
  <c r="H3441" i="17"/>
  <c r="I3440" i="17"/>
  <c r="J3440" i="17" s="1"/>
  <c r="H3440" i="17"/>
  <c r="I3439" i="17"/>
  <c r="J3439" i="17" s="1"/>
  <c r="H3439" i="17"/>
  <c r="J3438" i="17"/>
  <c r="I3438" i="17"/>
  <c r="H3438" i="17"/>
  <c r="I3437" i="17"/>
  <c r="J3437" i="17" s="1"/>
  <c r="H3437" i="17"/>
  <c r="I3436" i="17"/>
  <c r="J3436" i="17" s="1"/>
  <c r="H3436" i="17"/>
  <c r="I3435" i="17"/>
  <c r="J3435" i="17" s="1"/>
  <c r="H3435" i="17"/>
  <c r="I3434" i="17"/>
  <c r="J3434" i="17" s="1"/>
  <c r="H3434" i="17"/>
  <c r="I3433" i="17"/>
  <c r="J3433" i="17" s="1"/>
  <c r="H3433" i="17"/>
  <c r="I3432" i="17"/>
  <c r="J3432" i="17" s="1"/>
  <c r="H3432" i="17"/>
  <c r="I3431" i="17"/>
  <c r="J3431" i="17" s="1"/>
  <c r="H3431" i="17"/>
  <c r="I3430" i="17"/>
  <c r="J3430" i="17" s="1"/>
  <c r="H3430" i="17"/>
  <c r="I3429" i="17"/>
  <c r="J3429" i="17" s="1"/>
  <c r="H3429" i="17"/>
  <c r="I3428" i="17"/>
  <c r="J3428" i="17" s="1"/>
  <c r="H3428" i="17"/>
  <c r="I3427" i="17"/>
  <c r="J3427" i="17" s="1"/>
  <c r="H3427" i="17"/>
  <c r="I3426" i="17"/>
  <c r="J3426" i="17" s="1"/>
  <c r="H3426" i="17"/>
  <c r="I3425" i="17"/>
  <c r="J3425" i="17" s="1"/>
  <c r="H3425" i="17"/>
  <c r="I3424" i="17"/>
  <c r="J3424" i="17" s="1"/>
  <c r="H3424" i="17"/>
  <c r="I3423" i="17"/>
  <c r="J3423" i="17" s="1"/>
  <c r="H3423" i="17"/>
  <c r="I3422" i="17"/>
  <c r="J3422" i="17" s="1"/>
  <c r="H3422" i="17"/>
  <c r="I3421" i="17"/>
  <c r="J3421" i="17" s="1"/>
  <c r="H3421" i="17"/>
  <c r="I3420" i="17"/>
  <c r="J3420" i="17" s="1"/>
  <c r="H3420" i="17"/>
  <c r="I3419" i="17"/>
  <c r="J3419" i="17" s="1"/>
  <c r="H3419" i="17"/>
  <c r="I3418" i="17"/>
  <c r="J3418" i="17" s="1"/>
  <c r="H3418" i="17"/>
  <c r="I3417" i="17"/>
  <c r="J3417" i="17" s="1"/>
  <c r="H3417" i="17"/>
  <c r="I3416" i="17"/>
  <c r="J3416" i="17" s="1"/>
  <c r="H3416" i="17"/>
  <c r="I3415" i="17"/>
  <c r="J3415" i="17" s="1"/>
  <c r="H3415" i="17"/>
  <c r="I3414" i="17"/>
  <c r="J3414" i="17" s="1"/>
  <c r="H3414" i="17"/>
  <c r="I3413" i="17"/>
  <c r="J3413" i="17" s="1"/>
  <c r="H3413" i="17"/>
  <c r="I3412" i="17"/>
  <c r="J3412" i="17" s="1"/>
  <c r="H3412" i="17"/>
  <c r="I3411" i="17"/>
  <c r="J3411" i="17" s="1"/>
  <c r="H3411" i="17"/>
  <c r="I3410" i="17"/>
  <c r="J3410" i="17" s="1"/>
  <c r="H3410" i="17"/>
  <c r="I3409" i="17"/>
  <c r="J3409" i="17" s="1"/>
  <c r="H3409" i="17"/>
  <c r="I3408" i="17"/>
  <c r="J3408" i="17" s="1"/>
  <c r="H3408" i="17"/>
  <c r="I3407" i="17"/>
  <c r="J3407" i="17" s="1"/>
  <c r="H3407" i="17"/>
  <c r="I3406" i="17"/>
  <c r="J3406" i="17" s="1"/>
  <c r="H3406" i="17"/>
  <c r="I3405" i="17"/>
  <c r="J3405" i="17" s="1"/>
  <c r="H3405" i="17"/>
  <c r="I3404" i="17"/>
  <c r="J3404" i="17" s="1"/>
  <c r="H3404" i="17"/>
  <c r="I3403" i="17"/>
  <c r="J3403" i="17" s="1"/>
  <c r="H3403" i="17"/>
  <c r="I3402" i="17"/>
  <c r="J3402" i="17" s="1"/>
  <c r="H3402" i="17"/>
  <c r="I3401" i="17"/>
  <c r="J3401" i="17" s="1"/>
  <c r="H3401" i="17"/>
  <c r="I3400" i="17"/>
  <c r="J3400" i="17" s="1"/>
  <c r="H3400" i="17"/>
  <c r="I3399" i="17"/>
  <c r="J3399" i="17" s="1"/>
  <c r="H3399" i="17"/>
  <c r="I3398" i="17"/>
  <c r="J3398" i="17" s="1"/>
  <c r="H3398" i="17"/>
  <c r="I3397" i="17"/>
  <c r="J3397" i="17" s="1"/>
  <c r="H3397" i="17"/>
  <c r="I3396" i="17"/>
  <c r="J3396" i="17" s="1"/>
  <c r="H3396" i="17"/>
  <c r="I3395" i="17"/>
  <c r="J3395" i="17" s="1"/>
  <c r="H3395" i="17"/>
  <c r="I3394" i="17"/>
  <c r="J3394" i="17" s="1"/>
  <c r="H3394" i="17"/>
  <c r="I3393" i="17"/>
  <c r="J3393" i="17" s="1"/>
  <c r="H3393" i="17"/>
  <c r="I3392" i="17"/>
  <c r="J3392" i="17" s="1"/>
  <c r="H3392" i="17"/>
  <c r="I3391" i="17"/>
  <c r="J3391" i="17" s="1"/>
  <c r="H3391" i="17"/>
  <c r="I3390" i="17"/>
  <c r="J3390" i="17" s="1"/>
  <c r="H3390" i="17"/>
  <c r="I3389" i="17"/>
  <c r="J3389" i="17" s="1"/>
  <c r="H3389" i="17"/>
  <c r="I3388" i="17"/>
  <c r="J3388" i="17" s="1"/>
  <c r="H3388" i="17"/>
  <c r="I3387" i="17"/>
  <c r="J3387" i="17" s="1"/>
  <c r="H3387" i="17"/>
  <c r="I3386" i="17"/>
  <c r="J3386" i="17" s="1"/>
  <c r="H3386" i="17"/>
  <c r="I3385" i="17"/>
  <c r="J3385" i="17" s="1"/>
  <c r="H3385" i="17"/>
  <c r="I3384" i="17"/>
  <c r="J3384" i="17" s="1"/>
  <c r="H3384" i="17"/>
  <c r="I3383" i="17"/>
  <c r="J3383" i="17" s="1"/>
  <c r="H3383" i="17"/>
  <c r="I3382" i="17"/>
  <c r="J3382" i="17" s="1"/>
  <c r="H3382" i="17"/>
  <c r="I3381" i="17"/>
  <c r="J3381" i="17" s="1"/>
  <c r="H3381" i="17"/>
  <c r="I3380" i="17"/>
  <c r="J3380" i="17" s="1"/>
  <c r="H3380" i="17"/>
  <c r="I3379" i="17"/>
  <c r="J3379" i="17" s="1"/>
  <c r="H3379" i="17"/>
  <c r="I3378" i="17"/>
  <c r="J3378" i="17" s="1"/>
  <c r="H3378" i="17"/>
  <c r="I3377" i="17"/>
  <c r="J3377" i="17" s="1"/>
  <c r="H3377" i="17"/>
  <c r="I3376" i="17"/>
  <c r="J3376" i="17" s="1"/>
  <c r="H3376" i="17"/>
  <c r="I3375" i="17"/>
  <c r="J3375" i="17" s="1"/>
  <c r="H3375" i="17"/>
  <c r="I3374" i="17"/>
  <c r="J3374" i="17" s="1"/>
  <c r="H3374" i="17"/>
  <c r="I3373" i="17"/>
  <c r="J3373" i="17" s="1"/>
  <c r="H3373" i="17"/>
  <c r="I3372" i="17"/>
  <c r="J3372" i="17" s="1"/>
  <c r="H3372" i="17"/>
  <c r="I3371" i="17"/>
  <c r="J3371" i="17" s="1"/>
  <c r="H3371" i="17"/>
  <c r="I3370" i="17"/>
  <c r="J3370" i="17" s="1"/>
  <c r="H3370" i="17"/>
  <c r="I3369" i="17"/>
  <c r="J3369" i="17" s="1"/>
  <c r="H3369" i="17"/>
  <c r="I3368" i="17"/>
  <c r="J3368" i="17" s="1"/>
  <c r="H3368" i="17"/>
  <c r="I3367" i="17"/>
  <c r="J3367" i="17" s="1"/>
  <c r="H3367" i="17"/>
  <c r="I3366" i="17"/>
  <c r="J3366" i="17" s="1"/>
  <c r="H3366" i="17"/>
  <c r="I3365" i="17"/>
  <c r="J3365" i="17" s="1"/>
  <c r="H3365" i="17"/>
  <c r="I3364" i="17"/>
  <c r="J3364" i="17" s="1"/>
  <c r="H3364" i="17"/>
  <c r="I3363" i="17"/>
  <c r="J3363" i="17" s="1"/>
  <c r="H3363" i="17"/>
  <c r="I3362" i="17"/>
  <c r="J3362" i="17" s="1"/>
  <c r="H3362" i="17"/>
  <c r="I3361" i="17"/>
  <c r="J3361" i="17" s="1"/>
  <c r="H3361" i="17"/>
  <c r="I3360" i="17"/>
  <c r="J3360" i="17" s="1"/>
  <c r="H3360" i="17"/>
  <c r="I3359" i="17"/>
  <c r="J3359" i="17" s="1"/>
  <c r="H3359" i="17"/>
  <c r="I3358" i="17"/>
  <c r="J3358" i="17" s="1"/>
  <c r="H3358" i="17"/>
  <c r="I3357" i="17"/>
  <c r="J3357" i="17" s="1"/>
  <c r="H3357" i="17"/>
  <c r="I3356" i="17"/>
  <c r="J3356" i="17" s="1"/>
  <c r="H3356" i="17"/>
  <c r="I3355" i="17"/>
  <c r="J3355" i="17" s="1"/>
  <c r="H3355" i="17"/>
  <c r="I3354" i="17"/>
  <c r="J3354" i="17" s="1"/>
  <c r="H3354" i="17"/>
  <c r="I3353" i="17"/>
  <c r="J3353" i="17" s="1"/>
  <c r="H3353" i="17"/>
  <c r="I3352" i="17"/>
  <c r="J3352" i="17" s="1"/>
  <c r="H3352" i="17"/>
  <c r="I3351" i="17"/>
  <c r="J3351" i="17" s="1"/>
  <c r="H3351" i="17"/>
  <c r="I3350" i="17"/>
  <c r="J3350" i="17" s="1"/>
  <c r="H3350" i="17"/>
  <c r="I3349" i="17"/>
  <c r="J3349" i="17" s="1"/>
  <c r="H3349" i="17"/>
  <c r="I3348" i="17"/>
  <c r="J3348" i="17" s="1"/>
  <c r="H3348" i="17"/>
  <c r="I3347" i="17"/>
  <c r="J3347" i="17" s="1"/>
  <c r="H3347" i="17"/>
  <c r="I3346" i="17"/>
  <c r="J3346" i="17" s="1"/>
  <c r="H3346" i="17"/>
  <c r="I3345" i="17"/>
  <c r="J3345" i="17" s="1"/>
  <c r="H3345" i="17"/>
  <c r="I3344" i="17"/>
  <c r="J3344" i="17" s="1"/>
  <c r="H3344" i="17"/>
  <c r="I3343" i="17"/>
  <c r="J3343" i="17" s="1"/>
  <c r="H3343" i="17"/>
  <c r="I3342" i="17"/>
  <c r="J3342" i="17" s="1"/>
  <c r="H3342" i="17"/>
  <c r="I3341" i="17"/>
  <c r="J3341" i="17" s="1"/>
  <c r="H3341" i="17"/>
  <c r="I3340" i="17"/>
  <c r="J3340" i="17" s="1"/>
  <c r="H3340" i="17"/>
  <c r="I3339" i="17"/>
  <c r="J3339" i="17" s="1"/>
  <c r="H3339" i="17"/>
  <c r="I3338" i="17"/>
  <c r="J3338" i="17" s="1"/>
  <c r="H3338" i="17"/>
  <c r="I3337" i="17"/>
  <c r="J3337" i="17" s="1"/>
  <c r="H3337" i="17"/>
  <c r="I3336" i="17"/>
  <c r="J3336" i="17" s="1"/>
  <c r="H3336" i="17"/>
  <c r="I3335" i="17"/>
  <c r="J3335" i="17" s="1"/>
  <c r="H3335" i="17"/>
  <c r="I3334" i="17"/>
  <c r="J3334" i="17" s="1"/>
  <c r="H3334" i="17"/>
  <c r="I3333" i="17"/>
  <c r="J3333" i="17" s="1"/>
  <c r="H3333" i="17"/>
  <c r="I3332" i="17"/>
  <c r="J3332" i="17" s="1"/>
  <c r="H3332" i="17"/>
  <c r="I3331" i="17"/>
  <c r="J3331" i="17" s="1"/>
  <c r="H3331" i="17"/>
  <c r="I3330" i="17"/>
  <c r="J3330" i="17" s="1"/>
  <c r="H3330" i="17"/>
  <c r="I3329" i="17"/>
  <c r="J3329" i="17" s="1"/>
  <c r="H3329" i="17"/>
  <c r="I3328" i="17"/>
  <c r="J3328" i="17" s="1"/>
  <c r="H3328" i="17"/>
  <c r="I3327" i="17"/>
  <c r="J3327" i="17" s="1"/>
  <c r="H3327" i="17"/>
  <c r="I3326" i="17"/>
  <c r="J3326" i="17" s="1"/>
  <c r="H3326" i="17"/>
  <c r="I3325" i="17"/>
  <c r="J3325" i="17" s="1"/>
  <c r="H3325" i="17"/>
  <c r="I3324" i="17"/>
  <c r="J3324" i="17" s="1"/>
  <c r="H3324" i="17"/>
  <c r="I3323" i="17"/>
  <c r="J3323" i="17" s="1"/>
  <c r="H3323" i="17"/>
  <c r="I3322" i="17"/>
  <c r="J3322" i="17" s="1"/>
  <c r="H3322" i="17"/>
  <c r="I3321" i="17"/>
  <c r="J3321" i="17" s="1"/>
  <c r="H3321" i="17"/>
  <c r="I3320" i="17"/>
  <c r="J3320" i="17" s="1"/>
  <c r="H3320" i="17"/>
  <c r="I3319" i="17"/>
  <c r="J3319" i="17" s="1"/>
  <c r="H3319" i="17"/>
  <c r="I3318" i="17"/>
  <c r="J3318" i="17" s="1"/>
  <c r="H3318" i="17"/>
  <c r="I3317" i="17"/>
  <c r="J3317" i="17" s="1"/>
  <c r="H3317" i="17"/>
  <c r="I3316" i="17"/>
  <c r="J3316" i="17" s="1"/>
  <c r="H3316" i="17"/>
  <c r="I3315" i="17"/>
  <c r="J3315" i="17" s="1"/>
  <c r="H3315" i="17"/>
  <c r="I3314" i="17"/>
  <c r="J3314" i="17" s="1"/>
  <c r="H3314" i="17"/>
  <c r="I3313" i="17"/>
  <c r="J3313" i="17" s="1"/>
  <c r="H3313" i="17"/>
  <c r="I3312" i="17"/>
  <c r="J3312" i="17" s="1"/>
  <c r="H3312" i="17"/>
  <c r="I3311" i="17"/>
  <c r="J3311" i="17" s="1"/>
  <c r="H3311" i="17"/>
  <c r="I3310" i="17"/>
  <c r="J3310" i="17" s="1"/>
  <c r="H3310" i="17"/>
  <c r="I3309" i="17"/>
  <c r="J3309" i="17" s="1"/>
  <c r="H3309" i="17"/>
  <c r="I3308" i="17"/>
  <c r="J3308" i="17" s="1"/>
  <c r="H3308" i="17"/>
  <c r="I3307" i="17"/>
  <c r="J3307" i="17" s="1"/>
  <c r="H3307" i="17"/>
  <c r="I3306" i="17"/>
  <c r="J3306" i="17" s="1"/>
  <c r="H3306" i="17"/>
  <c r="I3305" i="17"/>
  <c r="J3305" i="17" s="1"/>
  <c r="H3305" i="17"/>
  <c r="I3304" i="17"/>
  <c r="J3304" i="17" s="1"/>
  <c r="H3304" i="17"/>
  <c r="I3303" i="17"/>
  <c r="J3303" i="17" s="1"/>
  <c r="H3303" i="17"/>
  <c r="I3302" i="17"/>
  <c r="J3302" i="17" s="1"/>
  <c r="H3302" i="17"/>
  <c r="I3301" i="17"/>
  <c r="J3301" i="17" s="1"/>
  <c r="H3301" i="17"/>
  <c r="I3300" i="17"/>
  <c r="J3300" i="17" s="1"/>
  <c r="H3300" i="17"/>
  <c r="I3299" i="17"/>
  <c r="J3299" i="17" s="1"/>
  <c r="H3299" i="17"/>
  <c r="I3298" i="17"/>
  <c r="J3298" i="17" s="1"/>
  <c r="H3298" i="17"/>
  <c r="I3297" i="17"/>
  <c r="J3297" i="17" s="1"/>
  <c r="H3297" i="17"/>
  <c r="I3296" i="17"/>
  <c r="J3296" i="17" s="1"/>
  <c r="H3296" i="17"/>
  <c r="I3295" i="17"/>
  <c r="J3295" i="17" s="1"/>
  <c r="H3295" i="17"/>
  <c r="I3294" i="17"/>
  <c r="J3294" i="17" s="1"/>
  <c r="H3294" i="17"/>
  <c r="I3293" i="17"/>
  <c r="J3293" i="17" s="1"/>
  <c r="H3293" i="17"/>
  <c r="I3292" i="17"/>
  <c r="J3292" i="17" s="1"/>
  <c r="H3292" i="17"/>
  <c r="I3291" i="17"/>
  <c r="J3291" i="17" s="1"/>
  <c r="H3291" i="17"/>
  <c r="I3290" i="17"/>
  <c r="J3290" i="17" s="1"/>
  <c r="H3290" i="17"/>
  <c r="I3289" i="17"/>
  <c r="J3289" i="17" s="1"/>
  <c r="H3289" i="17"/>
  <c r="I3288" i="17"/>
  <c r="J3288" i="17" s="1"/>
  <c r="H3288" i="17"/>
  <c r="I3287" i="17"/>
  <c r="J3287" i="17" s="1"/>
  <c r="H3287" i="17"/>
  <c r="I3286" i="17"/>
  <c r="J3286" i="17" s="1"/>
  <c r="H3286" i="17"/>
  <c r="I3285" i="17"/>
  <c r="J3285" i="17" s="1"/>
  <c r="H3285" i="17"/>
  <c r="I3284" i="17"/>
  <c r="J3284" i="17" s="1"/>
  <c r="H3284" i="17"/>
  <c r="I3283" i="17"/>
  <c r="J3283" i="17" s="1"/>
  <c r="H3283" i="17"/>
  <c r="I3282" i="17"/>
  <c r="J3282" i="17" s="1"/>
  <c r="H3282" i="17"/>
  <c r="I3281" i="17"/>
  <c r="J3281" i="17" s="1"/>
  <c r="H3281" i="17"/>
  <c r="I3280" i="17"/>
  <c r="J3280" i="17" s="1"/>
  <c r="H3280" i="17"/>
  <c r="I3279" i="17"/>
  <c r="J3279" i="17" s="1"/>
  <c r="H3279" i="17"/>
  <c r="I3278" i="17"/>
  <c r="J3278" i="17" s="1"/>
  <c r="H3278" i="17"/>
  <c r="I3277" i="17"/>
  <c r="J3277" i="17" s="1"/>
  <c r="H3277" i="17"/>
  <c r="I3276" i="17"/>
  <c r="J3276" i="17" s="1"/>
  <c r="H3276" i="17"/>
  <c r="I3275" i="17"/>
  <c r="J3275" i="17" s="1"/>
  <c r="H3275" i="17"/>
  <c r="I3274" i="17"/>
  <c r="J3274" i="17" s="1"/>
  <c r="H3274" i="17"/>
  <c r="I3273" i="17"/>
  <c r="J3273" i="17" s="1"/>
  <c r="H3273" i="17"/>
  <c r="I3272" i="17"/>
  <c r="J3272" i="17" s="1"/>
  <c r="H3272" i="17"/>
  <c r="I3271" i="17"/>
  <c r="J3271" i="17" s="1"/>
  <c r="H3271" i="17"/>
  <c r="I3270" i="17"/>
  <c r="J3270" i="17" s="1"/>
  <c r="H3270" i="17"/>
  <c r="I3269" i="17"/>
  <c r="J3269" i="17" s="1"/>
  <c r="H3269" i="17"/>
  <c r="I3268" i="17"/>
  <c r="J3268" i="17" s="1"/>
  <c r="H3268" i="17"/>
  <c r="I3267" i="17"/>
  <c r="J3267" i="17" s="1"/>
  <c r="H3267" i="17"/>
  <c r="I3266" i="17"/>
  <c r="J3266" i="17" s="1"/>
  <c r="H3266" i="17"/>
  <c r="I3265" i="17"/>
  <c r="J3265" i="17" s="1"/>
  <c r="H3265" i="17"/>
  <c r="I3264" i="17"/>
  <c r="J3264" i="17" s="1"/>
  <c r="H3264" i="17"/>
  <c r="I3263" i="17"/>
  <c r="J3263" i="17" s="1"/>
  <c r="H3263" i="17"/>
  <c r="I3262" i="17"/>
  <c r="J3262" i="17" s="1"/>
  <c r="H3262" i="17"/>
  <c r="I3261" i="17"/>
  <c r="J3261" i="17" s="1"/>
  <c r="H3261" i="17"/>
  <c r="I3260" i="17"/>
  <c r="J3260" i="17" s="1"/>
  <c r="H3260" i="17"/>
  <c r="I3259" i="17"/>
  <c r="J3259" i="17" s="1"/>
  <c r="H3259" i="17"/>
  <c r="I3258" i="17"/>
  <c r="J3258" i="17" s="1"/>
  <c r="H3258" i="17"/>
  <c r="I3257" i="17"/>
  <c r="J3257" i="17" s="1"/>
  <c r="H3257" i="17"/>
  <c r="I3256" i="17"/>
  <c r="J3256" i="17" s="1"/>
  <c r="H3256" i="17"/>
  <c r="I3255" i="17"/>
  <c r="J3255" i="17" s="1"/>
  <c r="H3255" i="17"/>
  <c r="I3254" i="17"/>
  <c r="J3254" i="17" s="1"/>
  <c r="H3254" i="17"/>
  <c r="I3253" i="17"/>
  <c r="J3253" i="17" s="1"/>
  <c r="H3253" i="17"/>
  <c r="I3252" i="17"/>
  <c r="J3252" i="17" s="1"/>
  <c r="H3252" i="17"/>
  <c r="I3251" i="17"/>
  <c r="J3251" i="17" s="1"/>
  <c r="H3251" i="17"/>
  <c r="I3250" i="17"/>
  <c r="J3250" i="17" s="1"/>
  <c r="H3250" i="17"/>
  <c r="I3249" i="17"/>
  <c r="J3249" i="17" s="1"/>
  <c r="H3249" i="17"/>
  <c r="I3248" i="17"/>
  <c r="J3248" i="17" s="1"/>
  <c r="H3248" i="17"/>
  <c r="I3247" i="17"/>
  <c r="J3247" i="17" s="1"/>
  <c r="H3247" i="17"/>
  <c r="I3246" i="17"/>
  <c r="J3246" i="17" s="1"/>
  <c r="H3246" i="17"/>
  <c r="I3245" i="17"/>
  <c r="J3245" i="17" s="1"/>
  <c r="H3245" i="17"/>
  <c r="I3244" i="17"/>
  <c r="J3244" i="17" s="1"/>
  <c r="H3244" i="17"/>
  <c r="I3243" i="17"/>
  <c r="J3243" i="17" s="1"/>
  <c r="H3243" i="17"/>
  <c r="I3242" i="17"/>
  <c r="J3242" i="17" s="1"/>
  <c r="H3242" i="17"/>
  <c r="I3241" i="17"/>
  <c r="J3241" i="17" s="1"/>
  <c r="H3241" i="17"/>
  <c r="I3240" i="17"/>
  <c r="J3240" i="17" s="1"/>
  <c r="H3240" i="17"/>
  <c r="I3239" i="17"/>
  <c r="J3239" i="17" s="1"/>
  <c r="H3239" i="17"/>
  <c r="I3238" i="17"/>
  <c r="J3238" i="17" s="1"/>
  <c r="H3238" i="17"/>
  <c r="I3237" i="17"/>
  <c r="J3237" i="17" s="1"/>
  <c r="H3237" i="17"/>
  <c r="I3236" i="17"/>
  <c r="J3236" i="17" s="1"/>
  <c r="H3236" i="17"/>
  <c r="I3235" i="17"/>
  <c r="J3235" i="17" s="1"/>
  <c r="H3235" i="17"/>
  <c r="I3234" i="17"/>
  <c r="J3234" i="17" s="1"/>
  <c r="H3234" i="17"/>
  <c r="I3233" i="17"/>
  <c r="J3233" i="17" s="1"/>
  <c r="H3233" i="17"/>
  <c r="I3232" i="17"/>
  <c r="J3232" i="17" s="1"/>
  <c r="H3232" i="17"/>
  <c r="I3231" i="17"/>
  <c r="J3231" i="17" s="1"/>
  <c r="H3231" i="17"/>
  <c r="I3230" i="17"/>
  <c r="J3230" i="17" s="1"/>
  <c r="H3230" i="17"/>
  <c r="I3229" i="17"/>
  <c r="J3229" i="17" s="1"/>
  <c r="H3229" i="17"/>
  <c r="I3228" i="17"/>
  <c r="J3228" i="17" s="1"/>
  <c r="H3228" i="17"/>
  <c r="I3227" i="17"/>
  <c r="J3227" i="17" s="1"/>
  <c r="H3227" i="17"/>
  <c r="I3226" i="17"/>
  <c r="J3226" i="17" s="1"/>
  <c r="H3226" i="17"/>
  <c r="I3225" i="17"/>
  <c r="J3225" i="17" s="1"/>
  <c r="H3225" i="17"/>
  <c r="I3224" i="17"/>
  <c r="J3224" i="17" s="1"/>
  <c r="H3224" i="17"/>
  <c r="I3223" i="17"/>
  <c r="J3223" i="17" s="1"/>
  <c r="H3223" i="17"/>
  <c r="I3222" i="17"/>
  <c r="J3222" i="17" s="1"/>
  <c r="H3222" i="17"/>
  <c r="I3221" i="17"/>
  <c r="J3221" i="17" s="1"/>
  <c r="H3221" i="17"/>
  <c r="I3220" i="17"/>
  <c r="J3220" i="17" s="1"/>
  <c r="H3220" i="17"/>
  <c r="I3219" i="17"/>
  <c r="J3219" i="17" s="1"/>
  <c r="H3219" i="17"/>
  <c r="I3218" i="17"/>
  <c r="J3218" i="17" s="1"/>
  <c r="H3218" i="17"/>
  <c r="I3217" i="17"/>
  <c r="J3217" i="17" s="1"/>
  <c r="H3217" i="17"/>
  <c r="I3216" i="17"/>
  <c r="J3216" i="17" s="1"/>
  <c r="H3216" i="17"/>
  <c r="I3215" i="17"/>
  <c r="J3215" i="17" s="1"/>
  <c r="H3215" i="17"/>
  <c r="I3214" i="17"/>
  <c r="J3214" i="17" s="1"/>
  <c r="H3214" i="17"/>
  <c r="I3213" i="17"/>
  <c r="J3213" i="17" s="1"/>
  <c r="H3213" i="17"/>
  <c r="I3212" i="17"/>
  <c r="J3212" i="17" s="1"/>
  <c r="H3212" i="17"/>
  <c r="I3211" i="17"/>
  <c r="J3211" i="17" s="1"/>
  <c r="H3211" i="17"/>
  <c r="I3210" i="17"/>
  <c r="J3210" i="17" s="1"/>
  <c r="H3210" i="17"/>
  <c r="I3209" i="17"/>
  <c r="J3209" i="17" s="1"/>
  <c r="H3209" i="17"/>
  <c r="I3208" i="17"/>
  <c r="J3208" i="17" s="1"/>
  <c r="H3208" i="17"/>
  <c r="I3207" i="17"/>
  <c r="J3207" i="17" s="1"/>
  <c r="H3207" i="17"/>
  <c r="I3206" i="17"/>
  <c r="J3206" i="17" s="1"/>
  <c r="H3206" i="17"/>
  <c r="I3205" i="17"/>
  <c r="J3205" i="17" s="1"/>
  <c r="H3205" i="17"/>
  <c r="I3204" i="17"/>
  <c r="J3204" i="17" s="1"/>
  <c r="H3204" i="17"/>
  <c r="I3203" i="17"/>
  <c r="J3203" i="17" s="1"/>
  <c r="H3203" i="17"/>
  <c r="I3202" i="17"/>
  <c r="J3202" i="17" s="1"/>
  <c r="H3202" i="17"/>
  <c r="I3201" i="17"/>
  <c r="J3201" i="17" s="1"/>
  <c r="H3201" i="17"/>
  <c r="I3200" i="17"/>
  <c r="J3200" i="17" s="1"/>
  <c r="H3200" i="17"/>
  <c r="I3199" i="17"/>
  <c r="J3199" i="17" s="1"/>
  <c r="H3199" i="17"/>
  <c r="I3198" i="17"/>
  <c r="J3198" i="17" s="1"/>
  <c r="H3198" i="17"/>
  <c r="I3197" i="17"/>
  <c r="J3197" i="17" s="1"/>
  <c r="H3197" i="17"/>
  <c r="I3196" i="17"/>
  <c r="J3196" i="17" s="1"/>
  <c r="H3196" i="17"/>
  <c r="I3195" i="17"/>
  <c r="J3195" i="17" s="1"/>
  <c r="H3195" i="17"/>
  <c r="I3194" i="17"/>
  <c r="J3194" i="17" s="1"/>
  <c r="H3194" i="17"/>
  <c r="I3193" i="17"/>
  <c r="J3193" i="17" s="1"/>
  <c r="H3193" i="17"/>
  <c r="I3192" i="17"/>
  <c r="J3192" i="17" s="1"/>
  <c r="H3192" i="17"/>
  <c r="I3191" i="17"/>
  <c r="J3191" i="17" s="1"/>
  <c r="H3191" i="17"/>
  <c r="I3190" i="17"/>
  <c r="J3190" i="17" s="1"/>
  <c r="H3190" i="17"/>
  <c r="I3189" i="17"/>
  <c r="J3189" i="17" s="1"/>
  <c r="H3189" i="17"/>
  <c r="I3188" i="17"/>
  <c r="J3188" i="17" s="1"/>
  <c r="H3188" i="17"/>
  <c r="I3187" i="17"/>
  <c r="J3187" i="17" s="1"/>
  <c r="H3187" i="17"/>
  <c r="I3186" i="17"/>
  <c r="J3186" i="17" s="1"/>
  <c r="H3186" i="17"/>
  <c r="I3185" i="17"/>
  <c r="J3185" i="17" s="1"/>
  <c r="H3185" i="17"/>
  <c r="I3184" i="17"/>
  <c r="J3184" i="17" s="1"/>
  <c r="H3184" i="17"/>
  <c r="I3183" i="17"/>
  <c r="J3183" i="17" s="1"/>
  <c r="H3183" i="17"/>
  <c r="I3182" i="17"/>
  <c r="J3182" i="17" s="1"/>
  <c r="H3182" i="17"/>
  <c r="I3181" i="17"/>
  <c r="J3181" i="17" s="1"/>
  <c r="H3181" i="17"/>
  <c r="I3180" i="17"/>
  <c r="J3180" i="17" s="1"/>
  <c r="H3180" i="17"/>
  <c r="I3179" i="17"/>
  <c r="J3179" i="17" s="1"/>
  <c r="H3179" i="17"/>
  <c r="I3178" i="17"/>
  <c r="J3178" i="17" s="1"/>
  <c r="H3178" i="17"/>
  <c r="I3177" i="17"/>
  <c r="J3177" i="17" s="1"/>
  <c r="H3177" i="17"/>
  <c r="I3176" i="17"/>
  <c r="J3176" i="17" s="1"/>
  <c r="H3176" i="17"/>
  <c r="I3175" i="17"/>
  <c r="J3175" i="17" s="1"/>
  <c r="H3175" i="17"/>
  <c r="I3174" i="17"/>
  <c r="J3174" i="17" s="1"/>
  <c r="H3174" i="17"/>
  <c r="I3173" i="17"/>
  <c r="J3173" i="17" s="1"/>
  <c r="H3173" i="17"/>
  <c r="I3172" i="17"/>
  <c r="J3172" i="17" s="1"/>
  <c r="H3172" i="17"/>
  <c r="I3171" i="17"/>
  <c r="J3171" i="17" s="1"/>
  <c r="H3171" i="17"/>
  <c r="I3170" i="17"/>
  <c r="J3170" i="17" s="1"/>
  <c r="H3170" i="17"/>
  <c r="I3169" i="17"/>
  <c r="J3169" i="17" s="1"/>
  <c r="H3169" i="17"/>
  <c r="I3168" i="17"/>
  <c r="J3168" i="17" s="1"/>
  <c r="H3168" i="17"/>
  <c r="I3167" i="17"/>
  <c r="J3167" i="17" s="1"/>
  <c r="H3167" i="17"/>
  <c r="I3166" i="17"/>
  <c r="J3166" i="17" s="1"/>
  <c r="H3166" i="17"/>
  <c r="I3165" i="17"/>
  <c r="J3165" i="17" s="1"/>
  <c r="H3165" i="17"/>
  <c r="I3164" i="17"/>
  <c r="J3164" i="17" s="1"/>
  <c r="H3164" i="17"/>
  <c r="I3163" i="17"/>
  <c r="J3163" i="17" s="1"/>
  <c r="H3163" i="17"/>
  <c r="I3162" i="17"/>
  <c r="J3162" i="17" s="1"/>
  <c r="H3162" i="17"/>
  <c r="I3161" i="17"/>
  <c r="J3161" i="17" s="1"/>
  <c r="H3161" i="17"/>
  <c r="I3160" i="17"/>
  <c r="J3160" i="17" s="1"/>
  <c r="H3160" i="17"/>
  <c r="I3159" i="17"/>
  <c r="J3159" i="17" s="1"/>
  <c r="H3159" i="17"/>
  <c r="I3158" i="17"/>
  <c r="J3158" i="17" s="1"/>
  <c r="H3158" i="17"/>
  <c r="I3157" i="17"/>
  <c r="J3157" i="17" s="1"/>
  <c r="H3157" i="17"/>
  <c r="I3156" i="17"/>
  <c r="J3156" i="17" s="1"/>
  <c r="H3156" i="17"/>
  <c r="I3155" i="17"/>
  <c r="J3155" i="17" s="1"/>
  <c r="H3155" i="17"/>
  <c r="I3154" i="17"/>
  <c r="J3154" i="17" s="1"/>
  <c r="H3154" i="17"/>
  <c r="I3153" i="17"/>
  <c r="J3153" i="17" s="1"/>
  <c r="H3153" i="17"/>
  <c r="I3152" i="17"/>
  <c r="J3152" i="17" s="1"/>
  <c r="H3152" i="17"/>
  <c r="I3151" i="17"/>
  <c r="J3151" i="17" s="1"/>
  <c r="H3151" i="17"/>
  <c r="I3150" i="17"/>
  <c r="J3150" i="17" s="1"/>
  <c r="H3150" i="17"/>
  <c r="I3149" i="17"/>
  <c r="J3149" i="17" s="1"/>
  <c r="H3149" i="17"/>
  <c r="I3148" i="17"/>
  <c r="J3148" i="17" s="1"/>
  <c r="H3148" i="17"/>
  <c r="I3147" i="17"/>
  <c r="J3147" i="17" s="1"/>
  <c r="H3147" i="17"/>
  <c r="I3146" i="17"/>
  <c r="J3146" i="17" s="1"/>
  <c r="H3146" i="17"/>
  <c r="I3145" i="17"/>
  <c r="J3145" i="17" s="1"/>
  <c r="H3145" i="17"/>
  <c r="I3144" i="17"/>
  <c r="J3144" i="17" s="1"/>
  <c r="H3144" i="17"/>
  <c r="I3143" i="17"/>
  <c r="J3143" i="17" s="1"/>
  <c r="H3143" i="17"/>
  <c r="I3142" i="17"/>
  <c r="J3142" i="17" s="1"/>
  <c r="H3142" i="17"/>
  <c r="I3141" i="17"/>
  <c r="J3141" i="17" s="1"/>
  <c r="H3141" i="17"/>
  <c r="I3140" i="17"/>
  <c r="J3140" i="17" s="1"/>
  <c r="H3140" i="17"/>
  <c r="I3139" i="17"/>
  <c r="J3139" i="17" s="1"/>
  <c r="H3139" i="17"/>
  <c r="I3138" i="17"/>
  <c r="J3138" i="17" s="1"/>
  <c r="H3138" i="17"/>
  <c r="I3137" i="17"/>
  <c r="J3137" i="17" s="1"/>
  <c r="H3137" i="17"/>
  <c r="I3136" i="17"/>
  <c r="J3136" i="17" s="1"/>
  <c r="H3136" i="17"/>
  <c r="I3135" i="17"/>
  <c r="J3135" i="17" s="1"/>
  <c r="H3135" i="17"/>
  <c r="I3134" i="17"/>
  <c r="J3134" i="17" s="1"/>
  <c r="H3134" i="17"/>
  <c r="I3133" i="17"/>
  <c r="J3133" i="17" s="1"/>
  <c r="H3133" i="17"/>
  <c r="I3132" i="17"/>
  <c r="J3132" i="17" s="1"/>
  <c r="H3132" i="17"/>
  <c r="I3131" i="17"/>
  <c r="J3131" i="17" s="1"/>
  <c r="H3131" i="17"/>
  <c r="I3130" i="17"/>
  <c r="J3130" i="17" s="1"/>
  <c r="H3130" i="17"/>
  <c r="I3129" i="17"/>
  <c r="J3129" i="17" s="1"/>
  <c r="H3129" i="17"/>
  <c r="I3128" i="17"/>
  <c r="J3128" i="17" s="1"/>
  <c r="H3128" i="17"/>
  <c r="I3127" i="17"/>
  <c r="J3127" i="17" s="1"/>
  <c r="H3127" i="17"/>
  <c r="I3126" i="17"/>
  <c r="J3126" i="17" s="1"/>
  <c r="H3126" i="17"/>
  <c r="I3125" i="17"/>
  <c r="J3125" i="17" s="1"/>
  <c r="H3125" i="17"/>
  <c r="I3124" i="17"/>
  <c r="J3124" i="17" s="1"/>
  <c r="H3124" i="17"/>
  <c r="I3123" i="17"/>
  <c r="J3123" i="17" s="1"/>
  <c r="H3123" i="17"/>
  <c r="I3122" i="17"/>
  <c r="J3122" i="17" s="1"/>
  <c r="H3122" i="17"/>
  <c r="I3121" i="17"/>
  <c r="J3121" i="17" s="1"/>
  <c r="H3121" i="17"/>
  <c r="I3120" i="17"/>
  <c r="J3120" i="17" s="1"/>
  <c r="H3120" i="17"/>
  <c r="I3119" i="17"/>
  <c r="J3119" i="17" s="1"/>
  <c r="H3119" i="17"/>
  <c r="I3118" i="17"/>
  <c r="J3118" i="17" s="1"/>
  <c r="H3118" i="17"/>
  <c r="I3117" i="17"/>
  <c r="J3117" i="17" s="1"/>
  <c r="H3117" i="17"/>
  <c r="I3116" i="17"/>
  <c r="J3116" i="17" s="1"/>
  <c r="H3116" i="17"/>
  <c r="I3115" i="17"/>
  <c r="J3115" i="17" s="1"/>
  <c r="H3115" i="17"/>
  <c r="I3114" i="17"/>
  <c r="J3114" i="17" s="1"/>
  <c r="H3114" i="17"/>
  <c r="I3113" i="17"/>
  <c r="J3113" i="17" s="1"/>
  <c r="H3113" i="17"/>
  <c r="I3112" i="17"/>
  <c r="J3112" i="17" s="1"/>
  <c r="H3112" i="17"/>
  <c r="I3111" i="17"/>
  <c r="J3111" i="17" s="1"/>
  <c r="H3111" i="17"/>
  <c r="I3110" i="17"/>
  <c r="J3110" i="17" s="1"/>
  <c r="H3110" i="17"/>
  <c r="I3109" i="17"/>
  <c r="J3109" i="17" s="1"/>
  <c r="H3109" i="17"/>
  <c r="I3108" i="17"/>
  <c r="J3108" i="17" s="1"/>
  <c r="H3108" i="17"/>
  <c r="I3107" i="17"/>
  <c r="J3107" i="17" s="1"/>
  <c r="H3107" i="17"/>
  <c r="I3106" i="17"/>
  <c r="J3106" i="17" s="1"/>
  <c r="H3106" i="17"/>
  <c r="I3105" i="17"/>
  <c r="J3105" i="17" s="1"/>
  <c r="H3105" i="17"/>
  <c r="I3104" i="17"/>
  <c r="J3104" i="17" s="1"/>
  <c r="H3104" i="17"/>
  <c r="I3103" i="17"/>
  <c r="J3103" i="17" s="1"/>
  <c r="H3103" i="17"/>
  <c r="I3102" i="17"/>
  <c r="J3102" i="17" s="1"/>
  <c r="H3102" i="17"/>
  <c r="I3101" i="17"/>
  <c r="J3101" i="17" s="1"/>
  <c r="H3101" i="17"/>
  <c r="I3100" i="17"/>
  <c r="J3100" i="17" s="1"/>
  <c r="H3100" i="17"/>
  <c r="I3099" i="17"/>
  <c r="J3099" i="17" s="1"/>
  <c r="H3099" i="17"/>
  <c r="I3098" i="17"/>
  <c r="J3098" i="17" s="1"/>
  <c r="H3098" i="17"/>
  <c r="I3097" i="17"/>
  <c r="J3097" i="17" s="1"/>
  <c r="H3097" i="17"/>
  <c r="I3096" i="17"/>
  <c r="J3096" i="17" s="1"/>
  <c r="H3096" i="17"/>
  <c r="I3095" i="17"/>
  <c r="J3095" i="17" s="1"/>
  <c r="H3095" i="17"/>
  <c r="I3094" i="17"/>
  <c r="J3094" i="17" s="1"/>
  <c r="H3094" i="17"/>
  <c r="I3093" i="17"/>
  <c r="J3093" i="17" s="1"/>
  <c r="H3093" i="17"/>
  <c r="I3092" i="17"/>
  <c r="J3092" i="17" s="1"/>
  <c r="H3092" i="17"/>
  <c r="I3091" i="17"/>
  <c r="J3091" i="17" s="1"/>
  <c r="H3091" i="17"/>
  <c r="I3090" i="17"/>
  <c r="J3090" i="17" s="1"/>
  <c r="H3090" i="17"/>
  <c r="I3089" i="17"/>
  <c r="J3089" i="17" s="1"/>
  <c r="H3089" i="17"/>
  <c r="I3088" i="17"/>
  <c r="J3088" i="17" s="1"/>
  <c r="H3088" i="17"/>
  <c r="I3087" i="17"/>
  <c r="J3087" i="17" s="1"/>
  <c r="H3087" i="17"/>
  <c r="I3086" i="17"/>
  <c r="J3086" i="17" s="1"/>
  <c r="H3086" i="17"/>
  <c r="I3085" i="17"/>
  <c r="J3085" i="17" s="1"/>
  <c r="H3085" i="17"/>
  <c r="I3084" i="17"/>
  <c r="J3084" i="17" s="1"/>
  <c r="H3084" i="17"/>
  <c r="I3083" i="17"/>
  <c r="J3083" i="17" s="1"/>
  <c r="H3083" i="17"/>
  <c r="I3082" i="17"/>
  <c r="J3082" i="17" s="1"/>
  <c r="H3082" i="17"/>
  <c r="I3081" i="17"/>
  <c r="J3081" i="17" s="1"/>
  <c r="H3081" i="17"/>
  <c r="I3080" i="17"/>
  <c r="J3080" i="17" s="1"/>
  <c r="H3080" i="17"/>
  <c r="I3079" i="17"/>
  <c r="J3079" i="17" s="1"/>
  <c r="H3079" i="17"/>
  <c r="I3078" i="17"/>
  <c r="J3078" i="17" s="1"/>
  <c r="H3078" i="17"/>
  <c r="I3077" i="17"/>
  <c r="J3077" i="17" s="1"/>
  <c r="H3077" i="17"/>
  <c r="I3076" i="17"/>
  <c r="J3076" i="17" s="1"/>
  <c r="H3076" i="17"/>
  <c r="I3075" i="17"/>
  <c r="J3075" i="17" s="1"/>
  <c r="H3075" i="17"/>
  <c r="I3074" i="17"/>
  <c r="J3074" i="17" s="1"/>
  <c r="H3074" i="17"/>
  <c r="I3073" i="17"/>
  <c r="J3073" i="17" s="1"/>
  <c r="H3073" i="17"/>
  <c r="I3072" i="17"/>
  <c r="J3072" i="17" s="1"/>
  <c r="H3072" i="17"/>
  <c r="I3071" i="17"/>
  <c r="J3071" i="17" s="1"/>
  <c r="H3071" i="17"/>
  <c r="I3070" i="17"/>
  <c r="J3070" i="17" s="1"/>
  <c r="H3070" i="17"/>
  <c r="I3069" i="17"/>
  <c r="J3069" i="17" s="1"/>
  <c r="H3069" i="17"/>
  <c r="I3068" i="17"/>
  <c r="J3068" i="17" s="1"/>
  <c r="H3068" i="17"/>
  <c r="I3067" i="17"/>
  <c r="J3067" i="17" s="1"/>
  <c r="H3067" i="17"/>
  <c r="I3066" i="17"/>
  <c r="J3066" i="17" s="1"/>
  <c r="H3066" i="17"/>
  <c r="I3065" i="17"/>
  <c r="J3065" i="17" s="1"/>
  <c r="H3065" i="17"/>
  <c r="I3064" i="17"/>
  <c r="J3064" i="17" s="1"/>
  <c r="H3064" i="17"/>
  <c r="I3063" i="17"/>
  <c r="J3063" i="17" s="1"/>
  <c r="H3063" i="17"/>
  <c r="I3062" i="17"/>
  <c r="J3062" i="17" s="1"/>
  <c r="H3062" i="17"/>
  <c r="I3061" i="17"/>
  <c r="J3061" i="17" s="1"/>
  <c r="H3061" i="17"/>
  <c r="I3060" i="17"/>
  <c r="J3060" i="17" s="1"/>
  <c r="H3060" i="17"/>
  <c r="I3059" i="17"/>
  <c r="J3059" i="17" s="1"/>
  <c r="H3059" i="17"/>
  <c r="I3058" i="17"/>
  <c r="J3058" i="17" s="1"/>
  <c r="H3058" i="17"/>
  <c r="I3057" i="17"/>
  <c r="J3057" i="17" s="1"/>
  <c r="H3057" i="17"/>
  <c r="I3056" i="17"/>
  <c r="J3056" i="17" s="1"/>
  <c r="H3056" i="17"/>
  <c r="I3055" i="17"/>
  <c r="J3055" i="17" s="1"/>
  <c r="H3055" i="17"/>
  <c r="I3054" i="17"/>
  <c r="J3054" i="17" s="1"/>
  <c r="H3054" i="17"/>
  <c r="I3053" i="17"/>
  <c r="J3053" i="17" s="1"/>
  <c r="H3053" i="17"/>
  <c r="I3052" i="17"/>
  <c r="J3052" i="17" s="1"/>
  <c r="H3052" i="17"/>
  <c r="I3051" i="17"/>
  <c r="J3051" i="17" s="1"/>
  <c r="H3051" i="17"/>
  <c r="I3050" i="17"/>
  <c r="J3050" i="17" s="1"/>
  <c r="H3050" i="17"/>
  <c r="I3049" i="17"/>
  <c r="J3049" i="17" s="1"/>
  <c r="H3049" i="17"/>
  <c r="I3048" i="17"/>
  <c r="J3048" i="17" s="1"/>
  <c r="H3048" i="17"/>
  <c r="I3047" i="17"/>
  <c r="J3047" i="17" s="1"/>
  <c r="H3047" i="17"/>
  <c r="I3046" i="17"/>
  <c r="J3046" i="17" s="1"/>
  <c r="H3046" i="17"/>
  <c r="I3045" i="17"/>
  <c r="J3045" i="17" s="1"/>
  <c r="H3045" i="17"/>
  <c r="I3044" i="17"/>
  <c r="J3044" i="17" s="1"/>
  <c r="H3044" i="17"/>
  <c r="I3043" i="17"/>
  <c r="J3043" i="17" s="1"/>
  <c r="H3043" i="17"/>
  <c r="I3042" i="17"/>
  <c r="J3042" i="17" s="1"/>
  <c r="H3042" i="17"/>
  <c r="I3041" i="17"/>
  <c r="J3041" i="17" s="1"/>
  <c r="H3041" i="17"/>
  <c r="I3040" i="17"/>
  <c r="J3040" i="17" s="1"/>
  <c r="H3040" i="17"/>
  <c r="I3039" i="17"/>
  <c r="J3039" i="17" s="1"/>
  <c r="H3039" i="17"/>
  <c r="I3038" i="17"/>
  <c r="J3038" i="17" s="1"/>
  <c r="H3038" i="17"/>
  <c r="I3037" i="17"/>
  <c r="J3037" i="17" s="1"/>
  <c r="H3037" i="17"/>
  <c r="I3036" i="17"/>
  <c r="J3036" i="17" s="1"/>
  <c r="H3036" i="17"/>
  <c r="I3035" i="17"/>
  <c r="J3035" i="17" s="1"/>
  <c r="H3035" i="17"/>
  <c r="I3034" i="17"/>
  <c r="J3034" i="17" s="1"/>
  <c r="H3034" i="17"/>
  <c r="I3033" i="17"/>
  <c r="J3033" i="17" s="1"/>
  <c r="H3033" i="17"/>
  <c r="I3032" i="17"/>
  <c r="J3032" i="17" s="1"/>
  <c r="H3032" i="17"/>
  <c r="I3031" i="17"/>
  <c r="J3031" i="17" s="1"/>
  <c r="H3031" i="17"/>
  <c r="I3030" i="17"/>
  <c r="J3030" i="17" s="1"/>
  <c r="H3030" i="17"/>
  <c r="I3029" i="17"/>
  <c r="J3029" i="17" s="1"/>
  <c r="H3029" i="17"/>
  <c r="I3028" i="17"/>
  <c r="J3028" i="17" s="1"/>
  <c r="H3028" i="17"/>
  <c r="I3027" i="17"/>
  <c r="J3027" i="17" s="1"/>
  <c r="H3027" i="17"/>
  <c r="I3026" i="17"/>
  <c r="J3026" i="17" s="1"/>
  <c r="H3026" i="17"/>
  <c r="I3025" i="17"/>
  <c r="J3025" i="17" s="1"/>
  <c r="H3025" i="17"/>
  <c r="I3024" i="17"/>
  <c r="J3024" i="17" s="1"/>
  <c r="H3024" i="17"/>
  <c r="I3023" i="17"/>
  <c r="J3023" i="17" s="1"/>
  <c r="H3023" i="17"/>
  <c r="I3022" i="17"/>
  <c r="J3022" i="17" s="1"/>
  <c r="H3022" i="17"/>
  <c r="I3021" i="17"/>
  <c r="J3021" i="17" s="1"/>
  <c r="H3021" i="17"/>
  <c r="I3020" i="17"/>
  <c r="J3020" i="17" s="1"/>
  <c r="H3020" i="17"/>
  <c r="I3019" i="17"/>
  <c r="J3019" i="17" s="1"/>
  <c r="H3019" i="17"/>
  <c r="I3018" i="17"/>
  <c r="J3018" i="17" s="1"/>
  <c r="H3018" i="17"/>
  <c r="I3017" i="17"/>
  <c r="J3017" i="17" s="1"/>
  <c r="H3017" i="17"/>
  <c r="I3016" i="17"/>
  <c r="J3016" i="17" s="1"/>
  <c r="H3016" i="17"/>
  <c r="I3015" i="17"/>
  <c r="J3015" i="17" s="1"/>
  <c r="H3015" i="17"/>
  <c r="I3014" i="17"/>
  <c r="J3014" i="17" s="1"/>
  <c r="H3014" i="17"/>
  <c r="I3013" i="17"/>
  <c r="J3013" i="17" s="1"/>
  <c r="H3013" i="17"/>
  <c r="I3012" i="17"/>
  <c r="J3012" i="17" s="1"/>
  <c r="H3012" i="17"/>
  <c r="I3011" i="17"/>
  <c r="J3011" i="17" s="1"/>
  <c r="H3011" i="17"/>
  <c r="I3010" i="17"/>
  <c r="J3010" i="17" s="1"/>
  <c r="H3010" i="17"/>
  <c r="I3009" i="17"/>
  <c r="J3009" i="17" s="1"/>
  <c r="H3009" i="17"/>
  <c r="I3008" i="17"/>
  <c r="J3008" i="17" s="1"/>
  <c r="H3008" i="17"/>
  <c r="I3007" i="17"/>
  <c r="J3007" i="17" s="1"/>
  <c r="H3007" i="17"/>
  <c r="I3006" i="17"/>
  <c r="J3006" i="17" s="1"/>
  <c r="H3006" i="17"/>
  <c r="I3005" i="17"/>
  <c r="J3005" i="17" s="1"/>
  <c r="H3005" i="17"/>
  <c r="I3004" i="17"/>
  <c r="J3004" i="17" s="1"/>
  <c r="H3004" i="17"/>
  <c r="I3003" i="17"/>
  <c r="J3003" i="17" s="1"/>
  <c r="H3003" i="17"/>
  <c r="I3002" i="17"/>
  <c r="J3002" i="17" s="1"/>
  <c r="H3002" i="17"/>
  <c r="I3001" i="17"/>
  <c r="J3001" i="17" s="1"/>
  <c r="H3001" i="17"/>
  <c r="I3000" i="17"/>
  <c r="J3000" i="17" s="1"/>
  <c r="H3000" i="17"/>
  <c r="I2999" i="17"/>
  <c r="J2999" i="17" s="1"/>
  <c r="H2999" i="17"/>
  <c r="I2998" i="17"/>
  <c r="J2998" i="17" s="1"/>
  <c r="H2998" i="17"/>
  <c r="I2997" i="17"/>
  <c r="J2997" i="17" s="1"/>
  <c r="H2997" i="17"/>
  <c r="I2996" i="17"/>
  <c r="J2996" i="17" s="1"/>
  <c r="H2996" i="17"/>
  <c r="I2995" i="17"/>
  <c r="J2995" i="17" s="1"/>
  <c r="H2995" i="17"/>
  <c r="I2994" i="17"/>
  <c r="J2994" i="17" s="1"/>
  <c r="H2994" i="17"/>
  <c r="I2993" i="17"/>
  <c r="J2993" i="17" s="1"/>
  <c r="H2993" i="17"/>
  <c r="I2992" i="17"/>
  <c r="J2992" i="17" s="1"/>
  <c r="H2992" i="17"/>
  <c r="I2991" i="17"/>
  <c r="J2991" i="17" s="1"/>
  <c r="H2991" i="17"/>
  <c r="I2990" i="17"/>
  <c r="J2990" i="17" s="1"/>
  <c r="H2990" i="17"/>
  <c r="I2989" i="17"/>
  <c r="J2989" i="17" s="1"/>
  <c r="H2989" i="17"/>
  <c r="I2988" i="17"/>
  <c r="J2988" i="17" s="1"/>
  <c r="H2988" i="17"/>
  <c r="I2987" i="17"/>
  <c r="J2987" i="17" s="1"/>
  <c r="H2987" i="17"/>
  <c r="I2986" i="17"/>
  <c r="J2986" i="17" s="1"/>
  <c r="H2986" i="17"/>
  <c r="I2985" i="17"/>
  <c r="J2985" i="17" s="1"/>
  <c r="H2985" i="17"/>
  <c r="I2984" i="17"/>
  <c r="J2984" i="17" s="1"/>
  <c r="H2984" i="17"/>
  <c r="I2983" i="17"/>
  <c r="J2983" i="17" s="1"/>
  <c r="H2983" i="17"/>
  <c r="I2982" i="17"/>
  <c r="J2982" i="17" s="1"/>
  <c r="H2982" i="17"/>
  <c r="I2981" i="17"/>
  <c r="J2981" i="17" s="1"/>
  <c r="H2981" i="17"/>
  <c r="I2980" i="17"/>
  <c r="J2980" i="17" s="1"/>
  <c r="H2980" i="17"/>
  <c r="I2979" i="17"/>
  <c r="J2979" i="17" s="1"/>
  <c r="H2979" i="17"/>
  <c r="I2978" i="17"/>
  <c r="J2978" i="17" s="1"/>
  <c r="H2978" i="17"/>
  <c r="I2977" i="17"/>
  <c r="J2977" i="17" s="1"/>
  <c r="H2977" i="17"/>
  <c r="I2976" i="17"/>
  <c r="J2976" i="17" s="1"/>
  <c r="H2976" i="17"/>
  <c r="I2975" i="17"/>
  <c r="J2975" i="17" s="1"/>
  <c r="H2975" i="17"/>
  <c r="I2974" i="17"/>
  <c r="J2974" i="17" s="1"/>
  <c r="H2974" i="17"/>
  <c r="I2973" i="17"/>
  <c r="J2973" i="17" s="1"/>
  <c r="H2973" i="17"/>
  <c r="I2972" i="17"/>
  <c r="J2972" i="17" s="1"/>
  <c r="H2972" i="17"/>
  <c r="I2971" i="17"/>
  <c r="J2971" i="17" s="1"/>
  <c r="H2971" i="17"/>
  <c r="I2970" i="17"/>
  <c r="J2970" i="17" s="1"/>
  <c r="H2970" i="17"/>
  <c r="I2969" i="17"/>
  <c r="J2969" i="17" s="1"/>
  <c r="H2969" i="17"/>
  <c r="I2968" i="17"/>
  <c r="J2968" i="17" s="1"/>
  <c r="H2968" i="17"/>
  <c r="I2967" i="17"/>
  <c r="J2967" i="17" s="1"/>
  <c r="H2967" i="17"/>
  <c r="I2966" i="17"/>
  <c r="J2966" i="17" s="1"/>
  <c r="H2966" i="17"/>
  <c r="I2965" i="17"/>
  <c r="J2965" i="17" s="1"/>
  <c r="H2965" i="17"/>
  <c r="I2964" i="17"/>
  <c r="J2964" i="17" s="1"/>
  <c r="H2964" i="17"/>
  <c r="I2963" i="17"/>
  <c r="J2963" i="17" s="1"/>
  <c r="H2963" i="17"/>
  <c r="I2962" i="17"/>
  <c r="J2962" i="17" s="1"/>
  <c r="H2962" i="17"/>
  <c r="I2961" i="17"/>
  <c r="J2961" i="17" s="1"/>
  <c r="H2961" i="17"/>
  <c r="I2960" i="17"/>
  <c r="J2960" i="17" s="1"/>
  <c r="H2960" i="17"/>
  <c r="I2959" i="17"/>
  <c r="J2959" i="17" s="1"/>
  <c r="H2959" i="17"/>
  <c r="I2958" i="17"/>
  <c r="J2958" i="17" s="1"/>
  <c r="H2958" i="17"/>
  <c r="I2957" i="17"/>
  <c r="J2957" i="17" s="1"/>
  <c r="H2957" i="17"/>
  <c r="I2956" i="17"/>
  <c r="J2956" i="17" s="1"/>
  <c r="H2956" i="17"/>
  <c r="I2955" i="17"/>
  <c r="J2955" i="17" s="1"/>
  <c r="H2955" i="17"/>
  <c r="I2954" i="17"/>
  <c r="J2954" i="17" s="1"/>
  <c r="H2954" i="17"/>
  <c r="I2953" i="17"/>
  <c r="J2953" i="17" s="1"/>
  <c r="H2953" i="17"/>
  <c r="I2952" i="17"/>
  <c r="J2952" i="17" s="1"/>
  <c r="H2952" i="17"/>
  <c r="I2951" i="17"/>
  <c r="J2951" i="17" s="1"/>
  <c r="H2951" i="17"/>
  <c r="I2950" i="17"/>
  <c r="J2950" i="17" s="1"/>
  <c r="H2950" i="17"/>
  <c r="I2949" i="17"/>
  <c r="J2949" i="17" s="1"/>
  <c r="H2949" i="17"/>
  <c r="I2948" i="17"/>
  <c r="J2948" i="17" s="1"/>
  <c r="H2948" i="17"/>
  <c r="I2947" i="17"/>
  <c r="J2947" i="17" s="1"/>
  <c r="H2947" i="17"/>
  <c r="I2946" i="17"/>
  <c r="J2946" i="17" s="1"/>
  <c r="H2946" i="17"/>
  <c r="I2945" i="17"/>
  <c r="J2945" i="17" s="1"/>
  <c r="H2945" i="17"/>
  <c r="I2944" i="17"/>
  <c r="J2944" i="17" s="1"/>
  <c r="H2944" i="17"/>
  <c r="I2943" i="17"/>
  <c r="J2943" i="17" s="1"/>
  <c r="H2943" i="17"/>
  <c r="I2942" i="17"/>
  <c r="J2942" i="17" s="1"/>
  <c r="H2942" i="17"/>
  <c r="I2941" i="17"/>
  <c r="J2941" i="17" s="1"/>
  <c r="H2941" i="17"/>
  <c r="I2940" i="17"/>
  <c r="J2940" i="17" s="1"/>
  <c r="H2940" i="17"/>
  <c r="I2939" i="17"/>
  <c r="J2939" i="17" s="1"/>
  <c r="H2939" i="17"/>
  <c r="I2938" i="17"/>
  <c r="J2938" i="17" s="1"/>
  <c r="H2938" i="17"/>
  <c r="I2937" i="17"/>
  <c r="J2937" i="17" s="1"/>
  <c r="H2937" i="17"/>
  <c r="I2936" i="17"/>
  <c r="J2936" i="17" s="1"/>
  <c r="H2936" i="17"/>
  <c r="I2935" i="17"/>
  <c r="J2935" i="17" s="1"/>
  <c r="H2935" i="17"/>
  <c r="I2934" i="17"/>
  <c r="J2934" i="17" s="1"/>
  <c r="H2934" i="17"/>
  <c r="I2933" i="17"/>
  <c r="J2933" i="17" s="1"/>
  <c r="H2933" i="17"/>
  <c r="I2932" i="17"/>
  <c r="J2932" i="17" s="1"/>
  <c r="H2932" i="17"/>
  <c r="I2931" i="17"/>
  <c r="J2931" i="17" s="1"/>
  <c r="H2931" i="17"/>
  <c r="I2930" i="17"/>
  <c r="J2930" i="17" s="1"/>
  <c r="H2930" i="17"/>
  <c r="I2929" i="17"/>
  <c r="J2929" i="17" s="1"/>
  <c r="H2929" i="17"/>
  <c r="I2928" i="17"/>
  <c r="J2928" i="17" s="1"/>
  <c r="H2928" i="17"/>
  <c r="I2927" i="17"/>
  <c r="J2927" i="17" s="1"/>
  <c r="H2927" i="17"/>
  <c r="I2926" i="17"/>
  <c r="J2926" i="17" s="1"/>
  <c r="H2926" i="17"/>
  <c r="I2925" i="17"/>
  <c r="J2925" i="17" s="1"/>
  <c r="H2925" i="17"/>
  <c r="I2924" i="17"/>
  <c r="J2924" i="17" s="1"/>
  <c r="H2924" i="17"/>
  <c r="I2923" i="17"/>
  <c r="J2923" i="17" s="1"/>
  <c r="H2923" i="17"/>
  <c r="I2922" i="17"/>
  <c r="J2922" i="17" s="1"/>
  <c r="H2922" i="17"/>
  <c r="I2921" i="17"/>
  <c r="J2921" i="17" s="1"/>
  <c r="H2921" i="17"/>
  <c r="I2920" i="17"/>
  <c r="J2920" i="17" s="1"/>
  <c r="H2920" i="17"/>
  <c r="I2919" i="17"/>
  <c r="J2919" i="17" s="1"/>
  <c r="H2919" i="17"/>
  <c r="I2918" i="17"/>
  <c r="J2918" i="17" s="1"/>
  <c r="H2918" i="17"/>
  <c r="I2917" i="17"/>
  <c r="J2917" i="17" s="1"/>
  <c r="H2917" i="17"/>
  <c r="I2916" i="17"/>
  <c r="J2916" i="17" s="1"/>
  <c r="H2916" i="17"/>
  <c r="I2915" i="17"/>
  <c r="J2915" i="17" s="1"/>
  <c r="H2915" i="17"/>
  <c r="I2914" i="17"/>
  <c r="J2914" i="17" s="1"/>
  <c r="H2914" i="17"/>
  <c r="I2913" i="17"/>
  <c r="J2913" i="17" s="1"/>
  <c r="H2913" i="17"/>
  <c r="I2912" i="17"/>
  <c r="J2912" i="17" s="1"/>
  <c r="H2912" i="17"/>
  <c r="I2911" i="17"/>
  <c r="J2911" i="17" s="1"/>
  <c r="H2911" i="17"/>
  <c r="I2910" i="17"/>
  <c r="J2910" i="17" s="1"/>
  <c r="H2910" i="17"/>
  <c r="I2909" i="17"/>
  <c r="J2909" i="17" s="1"/>
  <c r="H2909" i="17"/>
  <c r="I2908" i="17"/>
  <c r="J2908" i="17" s="1"/>
  <c r="H2908" i="17"/>
  <c r="I2907" i="17"/>
  <c r="J2907" i="17" s="1"/>
  <c r="H2907" i="17"/>
  <c r="I2906" i="17"/>
  <c r="J2906" i="17" s="1"/>
  <c r="H2906" i="17"/>
  <c r="I2905" i="17"/>
  <c r="J2905" i="17" s="1"/>
  <c r="H2905" i="17"/>
  <c r="I2904" i="17"/>
  <c r="J2904" i="17" s="1"/>
  <c r="H2904" i="17"/>
  <c r="I2903" i="17"/>
  <c r="J2903" i="17" s="1"/>
  <c r="H2903" i="17"/>
  <c r="I2902" i="17"/>
  <c r="J2902" i="17" s="1"/>
  <c r="H2902" i="17"/>
  <c r="I2901" i="17"/>
  <c r="J2901" i="17" s="1"/>
  <c r="H2901" i="17"/>
  <c r="I2900" i="17"/>
  <c r="J2900" i="17" s="1"/>
  <c r="H2900" i="17"/>
  <c r="I2899" i="17"/>
  <c r="J2899" i="17" s="1"/>
  <c r="H2899" i="17"/>
  <c r="I2898" i="17"/>
  <c r="J2898" i="17" s="1"/>
  <c r="H2898" i="17"/>
  <c r="I2897" i="17"/>
  <c r="J2897" i="17" s="1"/>
  <c r="H2897" i="17"/>
  <c r="I2896" i="17"/>
  <c r="J2896" i="17" s="1"/>
  <c r="H2896" i="17"/>
  <c r="I2895" i="17"/>
  <c r="J2895" i="17" s="1"/>
  <c r="H2895" i="17"/>
  <c r="I2894" i="17"/>
  <c r="J2894" i="17" s="1"/>
  <c r="H2894" i="17"/>
  <c r="I2893" i="17"/>
  <c r="J2893" i="17" s="1"/>
  <c r="H2893" i="17"/>
  <c r="I2892" i="17"/>
  <c r="J2892" i="17" s="1"/>
  <c r="H2892" i="17"/>
  <c r="I2891" i="17"/>
  <c r="J2891" i="17" s="1"/>
  <c r="H2891" i="17"/>
  <c r="I2890" i="17"/>
  <c r="J2890" i="17" s="1"/>
  <c r="H2890" i="17"/>
  <c r="I2889" i="17"/>
  <c r="J2889" i="17" s="1"/>
  <c r="H2889" i="17"/>
  <c r="I2888" i="17"/>
  <c r="J2888" i="17" s="1"/>
  <c r="H2888" i="17"/>
  <c r="I2887" i="17"/>
  <c r="J2887" i="17" s="1"/>
  <c r="H2887" i="17"/>
  <c r="I2886" i="17"/>
  <c r="J2886" i="17" s="1"/>
  <c r="H2886" i="17"/>
  <c r="I2885" i="17"/>
  <c r="J2885" i="17" s="1"/>
  <c r="H2885" i="17"/>
  <c r="I2884" i="17"/>
  <c r="J2884" i="17" s="1"/>
  <c r="H2884" i="17"/>
  <c r="I2883" i="17"/>
  <c r="J2883" i="17" s="1"/>
  <c r="H2883" i="17"/>
  <c r="I2882" i="17"/>
  <c r="J2882" i="17" s="1"/>
  <c r="H2882" i="17"/>
  <c r="I2881" i="17"/>
  <c r="J2881" i="17" s="1"/>
  <c r="H2881" i="17"/>
  <c r="I2880" i="17"/>
  <c r="J2880" i="17" s="1"/>
  <c r="H2880" i="17"/>
  <c r="I2879" i="17"/>
  <c r="J2879" i="17" s="1"/>
  <c r="H2879" i="17"/>
  <c r="I2878" i="17"/>
  <c r="J2878" i="17" s="1"/>
  <c r="H2878" i="17"/>
  <c r="I2877" i="17"/>
  <c r="J2877" i="17" s="1"/>
  <c r="H2877" i="17"/>
  <c r="I2876" i="17"/>
  <c r="J2876" i="17" s="1"/>
  <c r="H2876" i="17"/>
  <c r="I2875" i="17"/>
  <c r="J2875" i="17" s="1"/>
  <c r="H2875" i="17"/>
  <c r="I2874" i="17"/>
  <c r="J2874" i="17" s="1"/>
  <c r="H2874" i="17"/>
  <c r="I2873" i="17"/>
  <c r="J2873" i="17" s="1"/>
  <c r="H2873" i="17"/>
  <c r="I2872" i="17"/>
  <c r="J2872" i="17" s="1"/>
  <c r="H2872" i="17"/>
  <c r="I2871" i="17"/>
  <c r="J2871" i="17" s="1"/>
  <c r="H2871" i="17"/>
  <c r="I2870" i="17"/>
  <c r="J2870" i="17" s="1"/>
  <c r="H2870" i="17"/>
  <c r="I2869" i="17"/>
  <c r="J2869" i="17" s="1"/>
  <c r="H2869" i="17"/>
  <c r="I2868" i="17"/>
  <c r="J2868" i="17" s="1"/>
  <c r="H2868" i="17"/>
  <c r="I2867" i="17"/>
  <c r="J2867" i="17" s="1"/>
  <c r="H2867" i="17"/>
  <c r="I2866" i="17"/>
  <c r="J2866" i="17" s="1"/>
  <c r="H2866" i="17"/>
  <c r="I2865" i="17"/>
  <c r="J2865" i="17" s="1"/>
  <c r="H2865" i="17"/>
  <c r="I2864" i="17"/>
  <c r="J2864" i="17" s="1"/>
  <c r="H2864" i="17"/>
  <c r="I2863" i="17"/>
  <c r="J2863" i="17" s="1"/>
  <c r="H2863" i="17"/>
  <c r="I2862" i="17"/>
  <c r="J2862" i="17" s="1"/>
  <c r="H2862" i="17"/>
  <c r="I2861" i="17"/>
  <c r="J2861" i="17" s="1"/>
  <c r="H2861" i="17"/>
  <c r="I2860" i="17"/>
  <c r="J2860" i="17" s="1"/>
  <c r="H2860" i="17"/>
  <c r="I2859" i="17"/>
  <c r="J2859" i="17" s="1"/>
  <c r="H2859" i="17"/>
  <c r="I2858" i="17"/>
  <c r="J2858" i="17" s="1"/>
  <c r="H2858" i="17"/>
  <c r="I2857" i="17"/>
  <c r="J2857" i="17" s="1"/>
  <c r="H2857" i="17"/>
  <c r="I2856" i="17"/>
  <c r="J2856" i="17" s="1"/>
  <c r="H2856" i="17"/>
  <c r="I2855" i="17"/>
  <c r="J2855" i="17" s="1"/>
  <c r="H2855" i="17"/>
  <c r="I2854" i="17"/>
  <c r="J2854" i="17" s="1"/>
  <c r="H2854" i="17"/>
  <c r="I2853" i="17"/>
  <c r="J2853" i="17" s="1"/>
  <c r="H2853" i="17"/>
  <c r="I2852" i="17"/>
  <c r="J2852" i="17" s="1"/>
  <c r="H2852" i="17"/>
  <c r="I2851" i="17"/>
  <c r="J2851" i="17" s="1"/>
  <c r="H2851" i="17"/>
  <c r="I2850" i="17"/>
  <c r="J2850" i="17" s="1"/>
  <c r="H2850" i="17"/>
  <c r="I2849" i="17"/>
  <c r="J2849" i="17" s="1"/>
  <c r="H2849" i="17"/>
  <c r="I2848" i="17"/>
  <c r="J2848" i="17" s="1"/>
  <c r="H2848" i="17"/>
  <c r="I2847" i="17"/>
  <c r="J2847" i="17" s="1"/>
  <c r="H2847" i="17"/>
  <c r="I2846" i="17"/>
  <c r="J2846" i="17" s="1"/>
  <c r="H2846" i="17"/>
  <c r="I2845" i="17"/>
  <c r="J2845" i="17" s="1"/>
  <c r="H2845" i="17"/>
  <c r="I2844" i="17"/>
  <c r="J2844" i="17" s="1"/>
  <c r="H2844" i="17"/>
  <c r="I2843" i="17"/>
  <c r="J2843" i="17" s="1"/>
  <c r="H2843" i="17"/>
  <c r="I2842" i="17"/>
  <c r="J2842" i="17" s="1"/>
  <c r="H2842" i="17"/>
  <c r="I2841" i="17"/>
  <c r="J2841" i="17" s="1"/>
  <c r="H2841" i="17"/>
  <c r="I2840" i="17"/>
  <c r="J2840" i="17" s="1"/>
  <c r="H2840" i="17"/>
  <c r="I2839" i="17"/>
  <c r="J2839" i="17" s="1"/>
  <c r="H2839" i="17"/>
  <c r="I2838" i="17"/>
  <c r="J2838" i="17" s="1"/>
  <c r="H2838" i="17"/>
  <c r="I2837" i="17"/>
  <c r="J2837" i="17" s="1"/>
  <c r="H2837" i="17"/>
  <c r="I2836" i="17"/>
  <c r="J2836" i="17" s="1"/>
  <c r="H2836" i="17"/>
  <c r="I2835" i="17"/>
  <c r="J2835" i="17" s="1"/>
  <c r="H2835" i="17"/>
  <c r="I2834" i="17"/>
  <c r="J2834" i="17" s="1"/>
  <c r="H2834" i="17"/>
  <c r="I2833" i="17"/>
  <c r="J2833" i="17" s="1"/>
  <c r="H2833" i="17"/>
  <c r="I2832" i="17"/>
  <c r="J2832" i="17" s="1"/>
  <c r="H2832" i="17"/>
  <c r="I2831" i="17"/>
  <c r="J2831" i="17" s="1"/>
  <c r="H2831" i="17"/>
  <c r="I2830" i="17"/>
  <c r="J2830" i="17" s="1"/>
  <c r="H2830" i="17"/>
  <c r="I2829" i="17"/>
  <c r="J2829" i="17" s="1"/>
  <c r="H2829" i="17"/>
  <c r="I2828" i="17"/>
  <c r="J2828" i="17" s="1"/>
  <c r="H2828" i="17"/>
  <c r="I2827" i="17"/>
  <c r="J2827" i="17" s="1"/>
  <c r="H2827" i="17"/>
  <c r="I2826" i="17"/>
  <c r="J2826" i="17" s="1"/>
  <c r="H2826" i="17"/>
  <c r="I2825" i="17"/>
  <c r="J2825" i="17" s="1"/>
  <c r="H2825" i="17"/>
  <c r="I2824" i="17"/>
  <c r="J2824" i="17" s="1"/>
  <c r="H2824" i="17"/>
  <c r="I2823" i="17"/>
  <c r="J2823" i="17" s="1"/>
  <c r="H2823" i="17"/>
  <c r="I2822" i="17"/>
  <c r="J2822" i="17" s="1"/>
  <c r="H2822" i="17"/>
  <c r="I2821" i="17"/>
  <c r="J2821" i="17" s="1"/>
  <c r="H2821" i="17"/>
  <c r="I2820" i="17"/>
  <c r="J2820" i="17" s="1"/>
  <c r="H2820" i="17"/>
  <c r="I2819" i="17"/>
  <c r="J2819" i="17" s="1"/>
  <c r="H2819" i="17"/>
  <c r="I2818" i="17"/>
  <c r="J2818" i="17" s="1"/>
  <c r="H2818" i="17"/>
  <c r="I2817" i="17"/>
  <c r="J2817" i="17" s="1"/>
  <c r="H2817" i="17"/>
  <c r="I2816" i="17"/>
  <c r="J2816" i="17" s="1"/>
  <c r="H2816" i="17"/>
  <c r="I2815" i="17"/>
  <c r="J2815" i="17" s="1"/>
  <c r="H2815" i="17"/>
  <c r="I2814" i="17"/>
  <c r="J2814" i="17" s="1"/>
  <c r="H2814" i="17"/>
  <c r="I2813" i="17"/>
  <c r="J2813" i="17" s="1"/>
  <c r="H2813" i="17"/>
  <c r="I2812" i="17"/>
  <c r="J2812" i="17" s="1"/>
  <c r="H2812" i="17"/>
  <c r="I2811" i="17"/>
  <c r="J2811" i="17" s="1"/>
  <c r="H2811" i="17"/>
  <c r="I2810" i="17"/>
  <c r="J2810" i="17" s="1"/>
  <c r="H2810" i="17"/>
  <c r="I2809" i="17"/>
  <c r="J2809" i="17" s="1"/>
  <c r="H2809" i="17"/>
  <c r="I2808" i="17"/>
  <c r="J2808" i="17" s="1"/>
  <c r="H2808" i="17"/>
  <c r="I2807" i="17"/>
  <c r="J2807" i="17" s="1"/>
  <c r="H2807" i="17"/>
  <c r="I2806" i="17"/>
  <c r="J2806" i="17" s="1"/>
  <c r="H2806" i="17"/>
  <c r="I2805" i="17"/>
  <c r="J2805" i="17" s="1"/>
  <c r="H2805" i="17"/>
  <c r="I2804" i="17"/>
  <c r="J2804" i="17" s="1"/>
  <c r="H2804" i="17"/>
  <c r="I2803" i="17"/>
  <c r="J2803" i="17" s="1"/>
  <c r="H2803" i="17"/>
  <c r="I2802" i="17"/>
  <c r="J2802" i="17" s="1"/>
  <c r="H2802" i="17"/>
  <c r="I2801" i="17"/>
  <c r="J2801" i="17" s="1"/>
  <c r="H2801" i="17"/>
  <c r="I2800" i="17"/>
  <c r="J2800" i="17" s="1"/>
  <c r="H2800" i="17"/>
  <c r="I2799" i="17"/>
  <c r="J2799" i="17" s="1"/>
  <c r="H2799" i="17"/>
  <c r="I2798" i="17"/>
  <c r="J2798" i="17" s="1"/>
  <c r="H2798" i="17"/>
  <c r="I2797" i="17"/>
  <c r="J2797" i="17" s="1"/>
  <c r="H2797" i="17"/>
  <c r="I2796" i="17"/>
  <c r="J2796" i="17" s="1"/>
  <c r="H2796" i="17"/>
  <c r="I2795" i="17"/>
  <c r="J2795" i="17" s="1"/>
  <c r="H2795" i="17"/>
  <c r="I2794" i="17"/>
  <c r="J2794" i="17" s="1"/>
  <c r="H2794" i="17"/>
  <c r="I2793" i="17"/>
  <c r="J2793" i="17" s="1"/>
  <c r="H2793" i="17"/>
  <c r="I2792" i="17"/>
  <c r="J2792" i="17" s="1"/>
  <c r="H2792" i="17"/>
  <c r="I2791" i="17"/>
  <c r="J2791" i="17" s="1"/>
  <c r="H2791" i="17"/>
  <c r="I2790" i="17"/>
  <c r="J2790" i="17" s="1"/>
  <c r="H2790" i="17"/>
  <c r="I2789" i="17"/>
  <c r="J2789" i="17" s="1"/>
  <c r="H2789" i="17"/>
  <c r="I2788" i="17"/>
  <c r="J2788" i="17" s="1"/>
  <c r="H2788" i="17"/>
  <c r="I2787" i="17"/>
  <c r="J2787" i="17" s="1"/>
  <c r="H2787" i="17"/>
  <c r="I2786" i="17"/>
  <c r="J2786" i="17" s="1"/>
  <c r="H2786" i="17"/>
  <c r="I2785" i="17"/>
  <c r="J2785" i="17" s="1"/>
  <c r="H2785" i="17"/>
  <c r="I2784" i="17"/>
  <c r="J2784" i="17" s="1"/>
  <c r="H2784" i="17"/>
  <c r="I2783" i="17"/>
  <c r="J2783" i="17" s="1"/>
  <c r="H2783" i="17"/>
  <c r="I2782" i="17"/>
  <c r="J2782" i="17" s="1"/>
  <c r="H2782" i="17"/>
  <c r="I2781" i="17"/>
  <c r="J2781" i="17" s="1"/>
  <c r="H2781" i="17"/>
  <c r="I2780" i="17"/>
  <c r="J2780" i="17" s="1"/>
  <c r="H2780" i="17"/>
  <c r="I2779" i="17"/>
  <c r="J2779" i="17" s="1"/>
  <c r="H2779" i="17"/>
  <c r="I2778" i="17"/>
  <c r="J2778" i="17" s="1"/>
  <c r="H2778" i="17"/>
  <c r="I2777" i="17"/>
  <c r="J2777" i="17" s="1"/>
  <c r="H2777" i="17"/>
  <c r="I2776" i="17"/>
  <c r="J2776" i="17" s="1"/>
  <c r="H2776" i="17"/>
  <c r="I2775" i="17"/>
  <c r="J2775" i="17" s="1"/>
  <c r="H2775" i="17"/>
  <c r="I2774" i="17"/>
  <c r="J2774" i="17" s="1"/>
  <c r="H2774" i="17"/>
  <c r="I2773" i="17"/>
  <c r="J2773" i="17" s="1"/>
  <c r="H2773" i="17"/>
  <c r="I2772" i="17"/>
  <c r="J2772" i="17" s="1"/>
  <c r="H2772" i="17"/>
  <c r="I2771" i="17"/>
  <c r="J2771" i="17" s="1"/>
  <c r="H2771" i="17"/>
  <c r="I2770" i="17"/>
  <c r="J2770" i="17" s="1"/>
  <c r="H2770" i="17"/>
  <c r="I2769" i="17"/>
  <c r="J2769" i="17" s="1"/>
  <c r="H2769" i="17"/>
  <c r="I2768" i="17"/>
  <c r="J2768" i="17" s="1"/>
  <c r="H2768" i="17"/>
  <c r="I2767" i="17"/>
  <c r="J2767" i="17" s="1"/>
  <c r="H2767" i="17"/>
  <c r="I2766" i="17"/>
  <c r="J2766" i="17" s="1"/>
  <c r="H2766" i="17"/>
  <c r="I2765" i="17"/>
  <c r="J2765" i="17" s="1"/>
  <c r="H2765" i="17"/>
  <c r="I2764" i="17"/>
  <c r="J2764" i="17" s="1"/>
  <c r="H2764" i="17"/>
  <c r="I2763" i="17"/>
  <c r="J2763" i="17" s="1"/>
  <c r="H2763" i="17"/>
  <c r="I2762" i="17"/>
  <c r="J2762" i="17" s="1"/>
  <c r="H2762" i="17"/>
  <c r="I2761" i="17"/>
  <c r="J2761" i="17" s="1"/>
  <c r="H2761" i="17"/>
  <c r="I2760" i="17"/>
  <c r="J2760" i="17" s="1"/>
  <c r="H2760" i="17"/>
  <c r="I2759" i="17"/>
  <c r="J2759" i="17" s="1"/>
  <c r="H2759" i="17"/>
  <c r="I2758" i="17"/>
  <c r="J2758" i="17" s="1"/>
  <c r="H2758" i="17"/>
  <c r="I2757" i="17"/>
  <c r="J2757" i="17" s="1"/>
  <c r="H2757" i="17"/>
  <c r="I2756" i="17"/>
  <c r="J2756" i="17" s="1"/>
  <c r="H2756" i="17"/>
  <c r="I2755" i="17"/>
  <c r="J2755" i="17" s="1"/>
  <c r="H2755" i="17"/>
  <c r="I2754" i="17"/>
  <c r="J2754" i="17" s="1"/>
  <c r="H2754" i="17"/>
  <c r="I2753" i="17"/>
  <c r="J2753" i="17" s="1"/>
  <c r="H2753" i="17"/>
  <c r="I2752" i="17"/>
  <c r="J2752" i="17" s="1"/>
  <c r="H2752" i="17"/>
  <c r="I2751" i="17"/>
  <c r="J2751" i="17" s="1"/>
  <c r="H2751" i="17"/>
  <c r="I2750" i="17"/>
  <c r="J2750" i="17" s="1"/>
  <c r="H2750" i="17"/>
  <c r="I2749" i="17"/>
  <c r="J2749" i="17" s="1"/>
  <c r="H2749" i="17"/>
  <c r="I2748" i="17"/>
  <c r="J2748" i="17" s="1"/>
  <c r="H2748" i="17"/>
  <c r="I2747" i="17"/>
  <c r="J2747" i="17" s="1"/>
  <c r="H2747" i="17"/>
  <c r="I2746" i="17"/>
  <c r="J2746" i="17" s="1"/>
  <c r="H2746" i="17"/>
  <c r="I2745" i="17"/>
  <c r="J2745" i="17" s="1"/>
  <c r="H2745" i="17"/>
  <c r="I2744" i="17"/>
  <c r="J2744" i="17" s="1"/>
  <c r="H2744" i="17"/>
  <c r="I2743" i="17"/>
  <c r="J2743" i="17" s="1"/>
  <c r="H2743" i="17"/>
  <c r="I2742" i="17"/>
  <c r="J2742" i="17" s="1"/>
  <c r="H2742" i="17"/>
  <c r="I2741" i="17"/>
  <c r="J2741" i="17" s="1"/>
  <c r="H2741" i="17"/>
  <c r="I2740" i="17"/>
  <c r="J2740" i="17" s="1"/>
  <c r="H2740" i="17"/>
  <c r="I2739" i="17"/>
  <c r="J2739" i="17" s="1"/>
  <c r="H2739" i="17"/>
  <c r="I2738" i="17"/>
  <c r="J2738" i="17" s="1"/>
  <c r="H2738" i="17"/>
  <c r="I2737" i="17"/>
  <c r="J2737" i="17" s="1"/>
  <c r="H2737" i="17"/>
  <c r="I2736" i="17"/>
  <c r="J2736" i="17" s="1"/>
  <c r="H2736" i="17"/>
  <c r="I2735" i="17"/>
  <c r="J2735" i="17" s="1"/>
  <c r="H2735" i="17"/>
  <c r="I2734" i="17"/>
  <c r="J2734" i="17" s="1"/>
  <c r="H2734" i="17"/>
  <c r="I2733" i="17"/>
  <c r="J2733" i="17" s="1"/>
  <c r="H2733" i="17"/>
  <c r="I2732" i="17"/>
  <c r="J2732" i="17" s="1"/>
  <c r="H2732" i="17"/>
  <c r="I2731" i="17"/>
  <c r="J2731" i="17" s="1"/>
  <c r="H2731" i="17"/>
  <c r="I2730" i="17"/>
  <c r="J2730" i="17" s="1"/>
  <c r="H2730" i="17"/>
  <c r="I2729" i="17"/>
  <c r="J2729" i="17" s="1"/>
  <c r="H2729" i="17"/>
  <c r="I2728" i="17"/>
  <c r="J2728" i="17" s="1"/>
  <c r="H2728" i="17"/>
  <c r="I2727" i="17"/>
  <c r="J2727" i="17" s="1"/>
  <c r="H2727" i="17"/>
  <c r="I2726" i="17"/>
  <c r="J2726" i="17" s="1"/>
  <c r="H2726" i="17"/>
  <c r="I2725" i="17"/>
  <c r="J2725" i="17" s="1"/>
  <c r="H2725" i="17"/>
  <c r="I2724" i="17"/>
  <c r="J2724" i="17" s="1"/>
  <c r="H2724" i="17"/>
  <c r="I2723" i="17"/>
  <c r="J2723" i="17" s="1"/>
  <c r="H2723" i="17"/>
  <c r="I2722" i="17"/>
  <c r="J2722" i="17" s="1"/>
  <c r="H2722" i="17"/>
  <c r="I2721" i="17"/>
  <c r="J2721" i="17" s="1"/>
  <c r="H2721" i="17"/>
  <c r="I2720" i="17"/>
  <c r="J2720" i="17" s="1"/>
  <c r="H2720" i="17"/>
  <c r="I2719" i="17"/>
  <c r="J2719" i="17" s="1"/>
  <c r="H2719" i="17"/>
  <c r="I2718" i="17"/>
  <c r="J2718" i="17" s="1"/>
  <c r="H2718" i="17"/>
  <c r="I2717" i="17"/>
  <c r="J2717" i="17" s="1"/>
  <c r="H2717" i="17"/>
  <c r="I2716" i="17"/>
  <c r="J2716" i="17" s="1"/>
  <c r="H2716" i="17"/>
  <c r="I2715" i="17"/>
  <c r="J2715" i="17" s="1"/>
  <c r="H2715" i="17"/>
  <c r="I2714" i="17"/>
  <c r="J2714" i="17" s="1"/>
  <c r="H2714" i="17"/>
  <c r="I2713" i="17"/>
  <c r="J2713" i="17" s="1"/>
  <c r="H2713" i="17"/>
  <c r="I2712" i="17"/>
  <c r="J2712" i="17" s="1"/>
  <c r="H2712" i="17"/>
  <c r="I2711" i="17"/>
  <c r="J2711" i="17" s="1"/>
  <c r="H2711" i="17"/>
  <c r="I2710" i="17"/>
  <c r="J2710" i="17" s="1"/>
  <c r="H2710" i="17"/>
  <c r="I2709" i="17"/>
  <c r="J2709" i="17" s="1"/>
  <c r="H2709" i="17"/>
  <c r="I2708" i="17"/>
  <c r="J2708" i="17" s="1"/>
  <c r="H2708" i="17"/>
  <c r="I2707" i="17"/>
  <c r="J2707" i="17" s="1"/>
  <c r="H2707" i="17"/>
  <c r="I2706" i="17"/>
  <c r="J2706" i="17" s="1"/>
  <c r="H2706" i="17"/>
  <c r="I2705" i="17"/>
  <c r="J2705" i="17" s="1"/>
  <c r="H2705" i="17"/>
  <c r="I2704" i="17"/>
  <c r="J2704" i="17" s="1"/>
  <c r="H2704" i="17"/>
  <c r="I2703" i="17"/>
  <c r="J2703" i="17" s="1"/>
  <c r="H2703" i="17"/>
  <c r="I2702" i="17"/>
  <c r="J2702" i="17" s="1"/>
  <c r="H2702" i="17"/>
  <c r="I2701" i="17"/>
  <c r="J2701" i="17" s="1"/>
  <c r="H2701" i="17"/>
  <c r="I2700" i="17"/>
  <c r="J2700" i="17" s="1"/>
  <c r="H2700" i="17"/>
  <c r="I2699" i="17"/>
  <c r="J2699" i="17" s="1"/>
  <c r="H2699" i="17"/>
  <c r="I2698" i="17"/>
  <c r="J2698" i="17" s="1"/>
  <c r="H2698" i="17"/>
  <c r="I2697" i="17"/>
  <c r="J2697" i="17" s="1"/>
  <c r="H2697" i="17"/>
  <c r="I2696" i="17"/>
  <c r="J2696" i="17" s="1"/>
  <c r="H2696" i="17"/>
  <c r="I2695" i="17"/>
  <c r="J2695" i="17" s="1"/>
  <c r="H2695" i="17"/>
  <c r="I2694" i="17"/>
  <c r="J2694" i="17" s="1"/>
  <c r="H2694" i="17"/>
  <c r="I2693" i="17"/>
  <c r="J2693" i="17" s="1"/>
  <c r="H2693" i="17"/>
  <c r="I2692" i="17"/>
  <c r="J2692" i="17" s="1"/>
  <c r="H2692" i="17"/>
  <c r="I2691" i="17"/>
  <c r="J2691" i="17" s="1"/>
  <c r="H2691" i="17"/>
  <c r="I2690" i="17"/>
  <c r="J2690" i="17" s="1"/>
  <c r="H2690" i="17"/>
  <c r="I2689" i="17"/>
  <c r="J2689" i="17" s="1"/>
  <c r="H2689" i="17"/>
  <c r="I2688" i="17"/>
  <c r="J2688" i="17" s="1"/>
  <c r="H2688" i="17"/>
  <c r="I2687" i="17"/>
  <c r="J2687" i="17" s="1"/>
  <c r="H2687" i="17"/>
  <c r="I2686" i="17"/>
  <c r="J2686" i="17" s="1"/>
  <c r="H2686" i="17"/>
  <c r="I2685" i="17"/>
  <c r="J2685" i="17" s="1"/>
  <c r="H2685" i="17"/>
  <c r="I2684" i="17"/>
  <c r="J2684" i="17" s="1"/>
  <c r="H2684" i="17"/>
  <c r="I2683" i="17"/>
  <c r="J2683" i="17" s="1"/>
  <c r="H2683" i="17"/>
  <c r="I2682" i="17"/>
  <c r="J2682" i="17" s="1"/>
  <c r="H2682" i="17"/>
  <c r="I2681" i="17"/>
  <c r="J2681" i="17" s="1"/>
  <c r="H2681" i="17"/>
  <c r="I2680" i="17"/>
  <c r="J2680" i="17" s="1"/>
  <c r="H2680" i="17"/>
  <c r="I2679" i="17"/>
  <c r="J2679" i="17" s="1"/>
  <c r="H2679" i="17"/>
  <c r="I2678" i="17"/>
  <c r="J2678" i="17" s="1"/>
  <c r="H2678" i="17"/>
  <c r="I2677" i="17"/>
  <c r="J2677" i="17" s="1"/>
  <c r="H2677" i="17"/>
  <c r="I2676" i="17"/>
  <c r="J2676" i="17" s="1"/>
  <c r="H2676" i="17"/>
  <c r="I2675" i="17"/>
  <c r="J2675" i="17" s="1"/>
  <c r="H2675" i="17"/>
  <c r="I2674" i="17"/>
  <c r="J2674" i="17" s="1"/>
  <c r="H2674" i="17"/>
  <c r="I2673" i="17"/>
  <c r="J2673" i="17" s="1"/>
  <c r="H2673" i="17"/>
  <c r="I2672" i="17"/>
  <c r="J2672" i="17" s="1"/>
  <c r="H2672" i="17"/>
  <c r="I2671" i="17"/>
  <c r="J2671" i="17" s="1"/>
  <c r="H2671" i="17"/>
  <c r="I2670" i="17"/>
  <c r="J2670" i="17" s="1"/>
  <c r="H2670" i="17"/>
  <c r="I2669" i="17"/>
  <c r="J2669" i="17" s="1"/>
  <c r="H2669" i="17"/>
  <c r="I2668" i="17"/>
  <c r="J2668" i="17" s="1"/>
  <c r="H2668" i="17"/>
  <c r="I2667" i="17"/>
  <c r="J2667" i="17" s="1"/>
  <c r="H2667" i="17"/>
  <c r="I2666" i="17"/>
  <c r="J2666" i="17" s="1"/>
  <c r="H2666" i="17"/>
  <c r="I2665" i="17"/>
  <c r="J2665" i="17" s="1"/>
  <c r="H2665" i="17"/>
  <c r="I2664" i="17"/>
  <c r="J2664" i="17" s="1"/>
  <c r="H2664" i="17"/>
  <c r="I2663" i="17"/>
  <c r="J2663" i="17" s="1"/>
  <c r="H2663" i="17"/>
  <c r="I2662" i="17"/>
  <c r="J2662" i="17" s="1"/>
  <c r="H2662" i="17"/>
  <c r="I2661" i="17"/>
  <c r="J2661" i="17" s="1"/>
  <c r="H2661" i="17"/>
  <c r="I2660" i="17"/>
  <c r="J2660" i="17" s="1"/>
  <c r="H2660" i="17"/>
  <c r="I2659" i="17"/>
  <c r="J2659" i="17" s="1"/>
  <c r="H2659" i="17"/>
  <c r="I2658" i="17"/>
  <c r="J2658" i="17" s="1"/>
  <c r="H2658" i="17"/>
  <c r="I2657" i="17"/>
  <c r="J2657" i="17" s="1"/>
  <c r="H2657" i="17"/>
  <c r="I2656" i="17"/>
  <c r="J2656" i="17" s="1"/>
  <c r="H2656" i="17"/>
  <c r="I2655" i="17"/>
  <c r="J2655" i="17" s="1"/>
  <c r="H2655" i="17"/>
  <c r="I2654" i="17"/>
  <c r="J2654" i="17" s="1"/>
  <c r="H2654" i="17"/>
  <c r="I2653" i="17"/>
  <c r="J2653" i="17" s="1"/>
  <c r="H2653" i="17"/>
  <c r="I2652" i="17"/>
  <c r="J2652" i="17" s="1"/>
  <c r="H2652" i="17"/>
  <c r="I2651" i="17"/>
  <c r="J2651" i="17" s="1"/>
  <c r="H2651" i="17"/>
  <c r="I2650" i="17"/>
  <c r="J2650" i="17" s="1"/>
  <c r="H2650" i="17"/>
  <c r="I2649" i="17"/>
  <c r="J2649" i="17" s="1"/>
  <c r="H2649" i="17"/>
  <c r="I2648" i="17"/>
  <c r="J2648" i="17" s="1"/>
  <c r="H2648" i="17"/>
  <c r="I2647" i="17"/>
  <c r="J2647" i="17" s="1"/>
  <c r="H2647" i="17"/>
  <c r="I2646" i="17"/>
  <c r="J2646" i="17" s="1"/>
  <c r="H2646" i="17"/>
  <c r="I2645" i="17"/>
  <c r="J2645" i="17" s="1"/>
  <c r="H2645" i="17"/>
  <c r="I2644" i="17"/>
  <c r="J2644" i="17" s="1"/>
  <c r="H2644" i="17"/>
  <c r="I2643" i="17"/>
  <c r="J2643" i="17" s="1"/>
  <c r="H2643" i="17"/>
  <c r="I2642" i="17"/>
  <c r="J2642" i="17" s="1"/>
  <c r="H2642" i="17"/>
  <c r="I2641" i="17"/>
  <c r="J2641" i="17" s="1"/>
  <c r="H2641" i="17"/>
  <c r="I2640" i="17"/>
  <c r="J2640" i="17" s="1"/>
  <c r="H2640" i="17"/>
  <c r="I2639" i="17"/>
  <c r="J2639" i="17" s="1"/>
  <c r="H2639" i="17"/>
  <c r="I2638" i="17"/>
  <c r="J2638" i="17" s="1"/>
  <c r="H2638" i="17"/>
  <c r="I2637" i="17"/>
  <c r="J2637" i="17" s="1"/>
  <c r="H2637" i="17"/>
  <c r="I2636" i="17"/>
  <c r="J2636" i="17" s="1"/>
  <c r="H2636" i="17"/>
  <c r="I2635" i="17"/>
  <c r="J2635" i="17" s="1"/>
  <c r="H2635" i="17"/>
  <c r="I2634" i="17"/>
  <c r="J2634" i="17" s="1"/>
  <c r="H2634" i="17"/>
  <c r="I2633" i="17"/>
  <c r="J2633" i="17" s="1"/>
  <c r="H2633" i="17"/>
  <c r="I2632" i="17"/>
  <c r="J2632" i="17" s="1"/>
  <c r="H2632" i="17"/>
  <c r="I2631" i="17"/>
  <c r="J2631" i="17" s="1"/>
  <c r="H2631" i="17"/>
  <c r="I2630" i="17"/>
  <c r="J2630" i="17" s="1"/>
  <c r="H2630" i="17"/>
  <c r="I2629" i="17"/>
  <c r="J2629" i="17" s="1"/>
  <c r="H2629" i="17"/>
  <c r="I2628" i="17"/>
  <c r="J2628" i="17" s="1"/>
  <c r="H2628" i="17"/>
  <c r="I2627" i="17"/>
  <c r="J2627" i="17" s="1"/>
  <c r="H2627" i="17"/>
  <c r="I2626" i="17"/>
  <c r="J2626" i="17" s="1"/>
  <c r="H2626" i="17"/>
  <c r="I2625" i="17"/>
  <c r="J2625" i="17" s="1"/>
  <c r="H2625" i="17"/>
  <c r="I2624" i="17"/>
  <c r="J2624" i="17" s="1"/>
  <c r="H2624" i="17"/>
  <c r="I2623" i="17"/>
  <c r="J2623" i="17" s="1"/>
  <c r="H2623" i="17"/>
  <c r="I2622" i="17"/>
  <c r="J2622" i="17" s="1"/>
  <c r="H2622" i="17"/>
  <c r="I2621" i="17"/>
  <c r="J2621" i="17" s="1"/>
  <c r="H2621" i="17"/>
  <c r="I2620" i="17"/>
  <c r="J2620" i="17" s="1"/>
  <c r="H2620" i="17"/>
  <c r="I2619" i="17"/>
  <c r="J2619" i="17" s="1"/>
  <c r="H2619" i="17"/>
  <c r="I2618" i="17"/>
  <c r="J2618" i="17" s="1"/>
  <c r="H2618" i="17"/>
  <c r="I2617" i="17"/>
  <c r="J2617" i="17" s="1"/>
  <c r="H2617" i="17"/>
  <c r="I2616" i="17"/>
  <c r="J2616" i="17" s="1"/>
  <c r="H2616" i="17"/>
  <c r="I2615" i="17"/>
  <c r="J2615" i="17" s="1"/>
  <c r="H2615" i="17"/>
  <c r="I2614" i="17"/>
  <c r="J2614" i="17" s="1"/>
  <c r="H2614" i="17"/>
  <c r="I2613" i="17"/>
  <c r="J2613" i="17" s="1"/>
  <c r="H2613" i="17"/>
  <c r="I2612" i="17"/>
  <c r="J2612" i="17" s="1"/>
  <c r="H2612" i="17"/>
  <c r="I2611" i="17"/>
  <c r="J2611" i="17" s="1"/>
  <c r="H2611" i="17"/>
  <c r="I2610" i="17"/>
  <c r="J2610" i="17" s="1"/>
  <c r="H2610" i="17"/>
  <c r="I2609" i="17"/>
  <c r="J2609" i="17" s="1"/>
  <c r="H2609" i="17"/>
  <c r="I2608" i="17"/>
  <c r="J2608" i="17" s="1"/>
  <c r="H2608" i="17"/>
  <c r="I2607" i="17"/>
  <c r="J2607" i="17" s="1"/>
  <c r="H2607" i="17"/>
  <c r="I2606" i="17"/>
  <c r="J2606" i="17" s="1"/>
  <c r="H2606" i="17"/>
  <c r="I2605" i="17"/>
  <c r="J2605" i="17" s="1"/>
  <c r="H2605" i="17"/>
  <c r="I2604" i="17"/>
  <c r="J2604" i="17" s="1"/>
  <c r="H2604" i="17"/>
  <c r="I2603" i="17"/>
  <c r="J2603" i="17" s="1"/>
  <c r="H2603" i="17"/>
  <c r="I2602" i="17"/>
  <c r="J2602" i="17" s="1"/>
  <c r="H2602" i="17"/>
  <c r="I2601" i="17"/>
  <c r="J2601" i="17" s="1"/>
  <c r="H2601" i="17"/>
  <c r="I2600" i="17"/>
  <c r="J2600" i="17" s="1"/>
  <c r="H2600" i="17"/>
  <c r="I2599" i="17"/>
  <c r="J2599" i="17" s="1"/>
  <c r="H2599" i="17"/>
  <c r="I2598" i="17"/>
  <c r="J2598" i="17" s="1"/>
  <c r="H2598" i="17"/>
  <c r="I2597" i="17"/>
  <c r="J2597" i="17" s="1"/>
  <c r="H2597" i="17"/>
  <c r="I2596" i="17"/>
  <c r="J2596" i="17" s="1"/>
  <c r="H2596" i="17"/>
  <c r="I2595" i="17"/>
  <c r="J2595" i="17" s="1"/>
  <c r="H2595" i="17"/>
  <c r="I2594" i="17"/>
  <c r="J2594" i="17" s="1"/>
  <c r="H2594" i="17"/>
  <c r="I2593" i="17"/>
  <c r="J2593" i="17" s="1"/>
  <c r="H2593" i="17"/>
  <c r="I2592" i="17"/>
  <c r="J2592" i="17" s="1"/>
  <c r="H2592" i="17"/>
  <c r="I2591" i="17"/>
  <c r="J2591" i="17" s="1"/>
  <c r="H2591" i="17"/>
  <c r="I2590" i="17"/>
  <c r="J2590" i="17" s="1"/>
  <c r="H2590" i="17"/>
  <c r="I2589" i="17"/>
  <c r="J2589" i="17" s="1"/>
  <c r="H2589" i="17"/>
  <c r="I2588" i="17"/>
  <c r="J2588" i="17" s="1"/>
  <c r="H2588" i="17"/>
  <c r="I2587" i="17"/>
  <c r="J2587" i="17" s="1"/>
  <c r="H2587" i="17"/>
  <c r="I2586" i="17"/>
  <c r="J2586" i="17" s="1"/>
  <c r="H2586" i="17"/>
  <c r="I2585" i="17"/>
  <c r="J2585" i="17" s="1"/>
  <c r="H2585" i="17"/>
  <c r="I2584" i="17"/>
  <c r="J2584" i="17" s="1"/>
  <c r="H2584" i="17"/>
  <c r="I2583" i="17"/>
  <c r="J2583" i="17" s="1"/>
  <c r="H2583" i="17"/>
  <c r="I2582" i="17"/>
  <c r="J2582" i="17" s="1"/>
  <c r="H2582" i="17"/>
  <c r="I2581" i="17"/>
  <c r="J2581" i="17" s="1"/>
  <c r="H2581" i="17"/>
  <c r="I2580" i="17"/>
  <c r="J2580" i="17" s="1"/>
  <c r="H2580" i="17"/>
  <c r="I2579" i="17"/>
  <c r="J2579" i="17" s="1"/>
  <c r="H2579" i="17"/>
  <c r="I2578" i="17"/>
  <c r="J2578" i="17" s="1"/>
  <c r="H2578" i="17"/>
  <c r="I2577" i="17"/>
  <c r="J2577" i="17" s="1"/>
  <c r="H2577" i="17"/>
  <c r="I2576" i="17"/>
  <c r="J2576" i="17" s="1"/>
  <c r="H2576" i="17"/>
  <c r="I2575" i="17"/>
  <c r="J2575" i="17" s="1"/>
  <c r="H2575" i="17"/>
  <c r="I2574" i="17"/>
  <c r="J2574" i="17" s="1"/>
  <c r="H2574" i="17"/>
  <c r="I2573" i="17"/>
  <c r="J2573" i="17" s="1"/>
  <c r="H2573" i="17"/>
  <c r="I2572" i="17"/>
  <c r="J2572" i="17" s="1"/>
  <c r="H2572" i="17"/>
  <c r="I2571" i="17"/>
  <c r="J2571" i="17" s="1"/>
  <c r="H2571" i="17"/>
  <c r="I2570" i="17"/>
  <c r="J2570" i="17" s="1"/>
  <c r="H2570" i="17"/>
  <c r="I2569" i="17"/>
  <c r="J2569" i="17" s="1"/>
  <c r="H2569" i="17"/>
  <c r="I2568" i="17"/>
  <c r="J2568" i="17" s="1"/>
  <c r="H2568" i="17"/>
  <c r="I2567" i="17"/>
  <c r="J2567" i="17" s="1"/>
  <c r="H2567" i="17"/>
  <c r="I2566" i="17"/>
  <c r="J2566" i="17" s="1"/>
  <c r="H2566" i="17"/>
  <c r="I2565" i="17"/>
  <c r="J2565" i="17" s="1"/>
  <c r="H2565" i="17"/>
  <c r="I2564" i="17"/>
  <c r="J2564" i="17" s="1"/>
  <c r="H2564" i="17"/>
  <c r="I2563" i="17"/>
  <c r="J2563" i="17" s="1"/>
  <c r="H2563" i="17"/>
  <c r="I2562" i="17"/>
  <c r="J2562" i="17" s="1"/>
  <c r="H2562" i="17"/>
  <c r="I2561" i="17"/>
  <c r="J2561" i="17" s="1"/>
  <c r="H2561" i="17"/>
  <c r="I2560" i="17"/>
  <c r="J2560" i="17" s="1"/>
  <c r="H2560" i="17"/>
  <c r="I2559" i="17"/>
  <c r="J2559" i="17" s="1"/>
  <c r="H2559" i="17"/>
  <c r="I2558" i="17"/>
  <c r="J2558" i="17" s="1"/>
  <c r="H2558" i="17"/>
  <c r="I2557" i="17"/>
  <c r="J2557" i="17" s="1"/>
  <c r="H2557" i="17"/>
  <c r="I2556" i="17"/>
  <c r="J2556" i="17" s="1"/>
  <c r="H2556" i="17"/>
  <c r="I2555" i="17"/>
  <c r="J2555" i="17" s="1"/>
  <c r="H2555" i="17"/>
  <c r="I2554" i="17"/>
  <c r="J2554" i="17" s="1"/>
  <c r="H2554" i="17"/>
  <c r="I2553" i="17"/>
  <c r="J2553" i="17" s="1"/>
  <c r="H2553" i="17"/>
  <c r="I2552" i="17"/>
  <c r="J2552" i="17" s="1"/>
  <c r="H2552" i="17"/>
  <c r="I2551" i="17"/>
  <c r="J2551" i="17" s="1"/>
  <c r="H2551" i="17"/>
  <c r="I2550" i="17"/>
  <c r="J2550" i="17" s="1"/>
  <c r="H2550" i="17"/>
  <c r="I2549" i="17"/>
  <c r="J2549" i="17" s="1"/>
  <c r="H2549" i="17"/>
  <c r="I2548" i="17"/>
  <c r="J2548" i="17" s="1"/>
  <c r="H2548" i="17"/>
  <c r="I2547" i="17"/>
  <c r="J2547" i="17" s="1"/>
  <c r="H2547" i="17"/>
  <c r="I2546" i="17"/>
  <c r="J2546" i="17" s="1"/>
  <c r="H2546" i="17"/>
  <c r="I2545" i="17"/>
  <c r="J2545" i="17" s="1"/>
  <c r="H2545" i="17"/>
  <c r="I2544" i="17"/>
  <c r="J2544" i="17" s="1"/>
  <c r="H2544" i="17"/>
  <c r="I2543" i="17"/>
  <c r="J2543" i="17" s="1"/>
  <c r="H2543" i="17"/>
  <c r="I2542" i="17"/>
  <c r="J2542" i="17" s="1"/>
  <c r="H2542" i="17"/>
  <c r="I2541" i="17"/>
  <c r="J2541" i="17" s="1"/>
  <c r="H2541" i="17"/>
  <c r="I2540" i="17"/>
  <c r="J2540" i="17" s="1"/>
  <c r="H2540" i="17"/>
  <c r="I2539" i="17"/>
  <c r="J2539" i="17" s="1"/>
  <c r="H2539" i="17"/>
  <c r="I2538" i="17"/>
  <c r="J2538" i="17" s="1"/>
  <c r="H2538" i="17"/>
  <c r="I2537" i="17"/>
  <c r="J2537" i="17" s="1"/>
  <c r="H2537" i="17"/>
  <c r="I2536" i="17"/>
  <c r="J2536" i="17" s="1"/>
  <c r="H2536" i="17"/>
  <c r="I2535" i="17"/>
  <c r="J2535" i="17" s="1"/>
  <c r="H2535" i="17"/>
  <c r="I2534" i="17"/>
  <c r="J2534" i="17" s="1"/>
  <c r="H2534" i="17"/>
  <c r="I2533" i="17"/>
  <c r="J2533" i="17" s="1"/>
  <c r="H2533" i="17"/>
  <c r="I2532" i="17"/>
  <c r="J2532" i="17" s="1"/>
  <c r="H2532" i="17"/>
  <c r="I2531" i="17"/>
  <c r="J2531" i="17" s="1"/>
  <c r="H2531" i="17"/>
  <c r="I2530" i="17"/>
  <c r="J2530" i="17" s="1"/>
  <c r="H2530" i="17"/>
  <c r="I2529" i="17"/>
  <c r="J2529" i="17" s="1"/>
  <c r="H2529" i="17"/>
  <c r="I2528" i="17"/>
  <c r="J2528" i="17" s="1"/>
  <c r="H2528" i="17"/>
  <c r="I2527" i="17"/>
  <c r="J2527" i="17" s="1"/>
  <c r="H2527" i="17"/>
  <c r="I2526" i="17"/>
  <c r="J2526" i="17" s="1"/>
  <c r="H2526" i="17"/>
  <c r="I2525" i="17"/>
  <c r="J2525" i="17" s="1"/>
  <c r="H2525" i="17"/>
  <c r="I2524" i="17"/>
  <c r="J2524" i="17" s="1"/>
  <c r="H2524" i="17"/>
  <c r="I2523" i="17"/>
  <c r="J2523" i="17" s="1"/>
  <c r="H2523" i="17"/>
  <c r="I2522" i="17"/>
  <c r="J2522" i="17" s="1"/>
  <c r="H2522" i="17"/>
  <c r="I2521" i="17"/>
  <c r="J2521" i="17" s="1"/>
  <c r="H2521" i="17"/>
  <c r="I2520" i="17"/>
  <c r="J2520" i="17" s="1"/>
  <c r="H2520" i="17"/>
  <c r="I2519" i="17"/>
  <c r="J2519" i="17" s="1"/>
  <c r="H2519" i="17"/>
  <c r="I2518" i="17"/>
  <c r="J2518" i="17" s="1"/>
  <c r="H2518" i="17"/>
  <c r="I2517" i="17"/>
  <c r="J2517" i="17" s="1"/>
  <c r="H2517" i="17"/>
  <c r="I2516" i="17"/>
  <c r="J2516" i="17" s="1"/>
  <c r="H2516" i="17"/>
  <c r="I2515" i="17"/>
  <c r="J2515" i="17" s="1"/>
  <c r="H2515" i="17"/>
  <c r="I2514" i="17"/>
  <c r="J2514" i="17" s="1"/>
  <c r="H2514" i="17"/>
  <c r="I2513" i="17"/>
  <c r="J2513" i="17" s="1"/>
  <c r="H2513" i="17"/>
  <c r="I2512" i="17"/>
  <c r="J2512" i="17" s="1"/>
  <c r="H2512" i="17"/>
  <c r="I2511" i="17"/>
  <c r="J2511" i="17" s="1"/>
  <c r="H2511" i="17"/>
  <c r="I2510" i="17"/>
  <c r="J2510" i="17" s="1"/>
  <c r="H2510" i="17"/>
  <c r="I2509" i="17"/>
  <c r="J2509" i="17" s="1"/>
  <c r="H2509" i="17"/>
  <c r="I2508" i="17"/>
  <c r="J2508" i="17" s="1"/>
  <c r="H2508" i="17"/>
  <c r="I2507" i="17"/>
  <c r="J2507" i="17" s="1"/>
  <c r="H2507" i="17"/>
  <c r="I2506" i="17"/>
  <c r="J2506" i="17" s="1"/>
  <c r="H2506" i="17"/>
  <c r="I2505" i="17"/>
  <c r="J2505" i="17" s="1"/>
  <c r="H2505" i="17"/>
  <c r="I2504" i="17"/>
  <c r="J2504" i="17" s="1"/>
  <c r="H2504" i="17"/>
  <c r="I2503" i="17"/>
  <c r="J2503" i="17" s="1"/>
  <c r="H2503" i="17"/>
  <c r="I2502" i="17"/>
  <c r="J2502" i="17" s="1"/>
  <c r="H2502" i="17"/>
  <c r="I2501" i="17"/>
  <c r="J2501" i="17" s="1"/>
  <c r="H2501" i="17"/>
  <c r="I2500" i="17"/>
  <c r="J2500" i="17" s="1"/>
  <c r="H2500" i="17"/>
  <c r="I2499" i="17"/>
  <c r="J2499" i="17" s="1"/>
  <c r="H2499" i="17"/>
  <c r="I2498" i="17"/>
  <c r="J2498" i="17" s="1"/>
  <c r="H2498" i="17"/>
  <c r="I2497" i="17"/>
  <c r="J2497" i="17" s="1"/>
  <c r="H2497" i="17"/>
  <c r="I2496" i="17"/>
  <c r="J2496" i="17" s="1"/>
  <c r="H2496" i="17"/>
  <c r="I2495" i="17"/>
  <c r="J2495" i="17" s="1"/>
  <c r="H2495" i="17"/>
  <c r="I2494" i="17"/>
  <c r="J2494" i="17" s="1"/>
  <c r="H2494" i="17"/>
  <c r="I2493" i="17"/>
  <c r="J2493" i="17" s="1"/>
  <c r="H2493" i="17"/>
  <c r="I2492" i="17"/>
  <c r="J2492" i="17" s="1"/>
  <c r="H2492" i="17"/>
  <c r="I2491" i="17"/>
  <c r="J2491" i="17" s="1"/>
  <c r="H2491" i="17"/>
  <c r="I2490" i="17"/>
  <c r="J2490" i="17" s="1"/>
  <c r="H2490" i="17"/>
  <c r="I2489" i="17"/>
  <c r="J2489" i="17" s="1"/>
  <c r="H2489" i="17"/>
  <c r="I2488" i="17"/>
  <c r="J2488" i="17" s="1"/>
  <c r="H2488" i="17"/>
  <c r="I2487" i="17"/>
  <c r="J2487" i="17" s="1"/>
  <c r="H2487" i="17"/>
  <c r="I2486" i="17"/>
  <c r="J2486" i="17" s="1"/>
  <c r="H2486" i="17"/>
  <c r="I2485" i="17"/>
  <c r="J2485" i="17" s="1"/>
  <c r="H2485" i="17"/>
  <c r="I2484" i="17"/>
  <c r="J2484" i="17" s="1"/>
  <c r="H2484" i="17"/>
  <c r="I2483" i="17"/>
  <c r="J2483" i="17" s="1"/>
  <c r="H2483" i="17"/>
  <c r="I2482" i="17"/>
  <c r="J2482" i="17" s="1"/>
  <c r="H2482" i="17"/>
  <c r="I2481" i="17"/>
  <c r="J2481" i="17" s="1"/>
  <c r="H2481" i="17"/>
  <c r="I2480" i="17"/>
  <c r="J2480" i="17" s="1"/>
  <c r="H2480" i="17"/>
  <c r="I2479" i="17"/>
  <c r="J2479" i="17" s="1"/>
  <c r="H2479" i="17"/>
  <c r="I2478" i="17"/>
  <c r="J2478" i="17" s="1"/>
  <c r="H2478" i="17"/>
  <c r="I2477" i="17"/>
  <c r="J2477" i="17" s="1"/>
  <c r="H2477" i="17"/>
  <c r="I2476" i="17"/>
  <c r="J2476" i="17" s="1"/>
  <c r="H2476" i="17"/>
  <c r="I2475" i="17"/>
  <c r="J2475" i="17" s="1"/>
  <c r="H2475" i="17"/>
  <c r="I2474" i="17"/>
  <c r="J2474" i="17" s="1"/>
  <c r="H2474" i="17"/>
  <c r="I2473" i="17"/>
  <c r="J2473" i="17" s="1"/>
  <c r="H2473" i="17"/>
  <c r="I2472" i="17"/>
  <c r="J2472" i="17" s="1"/>
  <c r="H2472" i="17"/>
  <c r="I2471" i="17"/>
  <c r="J2471" i="17" s="1"/>
  <c r="H2471" i="17"/>
  <c r="I2470" i="17"/>
  <c r="J2470" i="17" s="1"/>
  <c r="H2470" i="17"/>
  <c r="I2469" i="17"/>
  <c r="J2469" i="17" s="1"/>
  <c r="H2469" i="17"/>
  <c r="I2468" i="17"/>
  <c r="J2468" i="17" s="1"/>
  <c r="H2468" i="17"/>
  <c r="I2467" i="17"/>
  <c r="J2467" i="17" s="1"/>
  <c r="H2467" i="17"/>
  <c r="I2466" i="17"/>
  <c r="J2466" i="17" s="1"/>
  <c r="H2466" i="17"/>
  <c r="I2465" i="17"/>
  <c r="J2465" i="17" s="1"/>
  <c r="H2465" i="17"/>
  <c r="I2464" i="17"/>
  <c r="J2464" i="17" s="1"/>
  <c r="H2464" i="17"/>
  <c r="I2463" i="17"/>
  <c r="J2463" i="17" s="1"/>
  <c r="H2463" i="17"/>
  <c r="I2462" i="17"/>
  <c r="J2462" i="17" s="1"/>
  <c r="H2462" i="17"/>
  <c r="I2461" i="17"/>
  <c r="J2461" i="17" s="1"/>
  <c r="H2461" i="17"/>
  <c r="I2460" i="17"/>
  <c r="J2460" i="17" s="1"/>
  <c r="H2460" i="17"/>
  <c r="I2459" i="17"/>
  <c r="J2459" i="17" s="1"/>
  <c r="H2459" i="17"/>
  <c r="I2458" i="17"/>
  <c r="J2458" i="17" s="1"/>
  <c r="H2458" i="17"/>
  <c r="I2457" i="17"/>
  <c r="J2457" i="17" s="1"/>
  <c r="H2457" i="17"/>
  <c r="I2456" i="17"/>
  <c r="J2456" i="17" s="1"/>
  <c r="H2456" i="17"/>
  <c r="I2455" i="17"/>
  <c r="J2455" i="17" s="1"/>
  <c r="H2455" i="17"/>
  <c r="I2454" i="17"/>
  <c r="J2454" i="17" s="1"/>
  <c r="H2454" i="17"/>
  <c r="I2453" i="17"/>
  <c r="J2453" i="17" s="1"/>
  <c r="H2453" i="17"/>
  <c r="I2452" i="17"/>
  <c r="J2452" i="17" s="1"/>
  <c r="H2452" i="17"/>
  <c r="I2451" i="17"/>
  <c r="J2451" i="17" s="1"/>
  <c r="H2451" i="17"/>
  <c r="I2450" i="17"/>
  <c r="J2450" i="17" s="1"/>
  <c r="H2450" i="17"/>
  <c r="I2449" i="17"/>
  <c r="J2449" i="17" s="1"/>
  <c r="H2449" i="17"/>
  <c r="I2448" i="17"/>
  <c r="J2448" i="17" s="1"/>
  <c r="H2448" i="17"/>
  <c r="I2447" i="17"/>
  <c r="J2447" i="17" s="1"/>
  <c r="H2447" i="17"/>
  <c r="I2446" i="17"/>
  <c r="J2446" i="17" s="1"/>
  <c r="H2446" i="17"/>
  <c r="I2445" i="17"/>
  <c r="J2445" i="17" s="1"/>
  <c r="H2445" i="17"/>
  <c r="I2444" i="17"/>
  <c r="J2444" i="17" s="1"/>
  <c r="H2444" i="17"/>
  <c r="I2443" i="17"/>
  <c r="J2443" i="17" s="1"/>
  <c r="H2443" i="17"/>
  <c r="I2442" i="17"/>
  <c r="J2442" i="17" s="1"/>
  <c r="H2442" i="17"/>
  <c r="I2441" i="17"/>
  <c r="J2441" i="17" s="1"/>
  <c r="H2441" i="17"/>
  <c r="I2440" i="17"/>
  <c r="J2440" i="17" s="1"/>
  <c r="H2440" i="17"/>
  <c r="I2439" i="17"/>
  <c r="J2439" i="17" s="1"/>
  <c r="H2439" i="17"/>
  <c r="I2438" i="17"/>
  <c r="J2438" i="17" s="1"/>
  <c r="H2438" i="17"/>
  <c r="I2437" i="17"/>
  <c r="J2437" i="17" s="1"/>
  <c r="H2437" i="17"/>
  <c r="I2436" i="17"/>
  <c r="J2436" i="17" s="1"/>
  <c r="H2436" i="17"/>
  <c r="I2435" i="17"/>
  <c r="J2435" i="17" s="1"/>
  <c r="H2435" i="17"/>
  <c r="I2434" i="17"/>
  <c r="J2434" i="17" s="1"/>
  <c r="H2434" i="17"/>
  <c r="I2433" i="17"/>
  <c r="J2433" i="17" s="1"/>
  <c r="H2433" i="17"/>
  <c r="I2432" i="17"/>
  <c r="J2432" i="17" s="1"/>
  <c r="H2432" i="17"/>
  <c r="I2431" i="17"/>
  <c r="J2431" i="17" s="1"/>
  <c r="H2431" i="17"/>
  <c r="I2430" i="17"/>
  <c r="J2430" i="17" s="1"/>
  <c r="H2430" i="17"/>
  <c r="I2429" i="17"/>
  <c r="J2429" i="17" s="1"/>
  <c r="H2429" i="17"/>
  <c r="I2428" i="17"/>
  <c r="J2428" i="17" s="1"/>
  <c r="H2428" i="17"/>
  <c r="I2427" i="17"/>
  <c r="J2427" i="17" s="1"/>
  <c r="H2427" i="17"/>
  <c r="I2426" i="17"/>
  <c r="J2426" i="17" s="1"/>
  <c r="H2426" i="17"/>
  <c r="I2425" i="17"/>
  <c r="J2425" i="17" s="1"/>
  <c r="H2425" i="17"/>
  <c r="I2424" i="17"/>
  <c r="J2424" i="17" s="1"/>
  <c r="H2424" i="17"/>
  <c r="I2423" i="17"/>
  <c r="J2423" i="17" s="1"/>
  <c r="H2423" i="17"/>
  <c r="I2422" i="17"/>
  <c r="J2422" i="17" s="1"/>
  <c r="H2422" i="17"/>
  <c r="I2421" i="17"/>
  <c r="J2421" i="17" s="1"/>
  <c r="H2421" i="17"/>
  <c r="I2420" i="17"/>
  <c r="J2420" i="17" s="1"/>
  <c r="H2420" i="17"/>
  <c r="I2419" i="17"/>
  <c r="J2419" i="17" s="1"/>
  <c r="H2419" i="17"/>
  <c r="I2418" i="17"/>
  <c r="J2418" i="17" s="1"/>
  <c r="H2418" i="17"/>
  <c r="I2417" i="17"/>
  <c r="J2417" i="17" s="1"/>
  <c r="H2417" i="17"/>
  <c r="I2416" i="17"/>
  <c r="J2416" i="17" s="1"/>
  <c r="H2416" i="17"/>
  <c r="I2415" i="17"/>
  <c r="J2415" i="17" s="1"/>
  <c r="H2415" i="17"/>
  <c r="I2414" i="17"/>
  <c r="J2414" i="17" s="1"/>
  <c r="H2414" i="17"/>
  <c r="I2413" i="17"/>
  <c r="J2413" i="17" s="1"/>
  <c r="H2413" i="17"/>
  <c r="I2412" i="17"/>
  <c r="J2412" i="17" s="1"/>
  <c r="H2412" i="17"/>
  <c r="I2411" i="17"/>
  <c r="J2411" i="17" s="1"/>
  <c r="H2411" i="17"/>
  <c r="I2410" i="17"/>
  <c r="J2410" i="17" s="1"/>
  <c r="H2410" i="17"/>
  <c r="I2409" i="17"/>
  <c r="J2409" i="17" s="1"/>
  <c r="H2409" i="17"/>
  <c r="I2408" i="17"/>
  <c r="J2408" i="17" s="1"/>
  <c r="H2408" i="17"/>
  <c r="I2407" i="17"/>
  <c r="J2407" i="17" s="1"/>
  <c r="H2407" i="17"/>
  <c r="I2406" i="17"/>
  <c r="J2406" i="17" s="1"/>
  <c r="H2406" i="17"/>
  <c r="I2405" i="17"/>
  <c r="J2405" i="17" s="1"/>
  <c r="H2405" i="17"/>
  <c r="I2404" i="17"/>
  <c r="J2404" i="17" s="1"/>
  <c r="H2404" i="17"/>
  <c r="I2403" i="17"/>
  <c r="J2403" i="17" s="1"/>
  <c r="H2403" i="17"/>
  <c r="I2402" i="17"/>
  <c r="J2402" i="17" s="1"/>
  <c r="H2402" i="17"/>
  <c r="I2401" i="17"/>
  <c r="J2401" i="17" s="1"/>
  <c r="H2401" i="17"/>
  <c r="I2400" i="17"/>
  <c r="J2400" i="17" s="1"/>
  <c r="H2400" i="17"/>
  <c r="I2399" i="17"/>
  <c r="J2399" i="17" s="1"/>
  <c r="H2399" i="17"/>
  <c r="I2398" i="17"/>
  <c r="J2398" i="17" s="1"/>
  <c r="H2398" i="17"/>
  <c r="I2397" i="17"/>
  <c r="J2397" i="17" s="1"/>
  <c r="H2397" i="17"/>
  <c r="I2396" i="17"/>
  <c r="J2396" i="17" s="1"/>
  <c r="H2396" i="17"/>
  <c r="I2395" i="17"/>
  <c r="J2395" i="17" s="1"/>
  <c r="H2395" i="17"/>
  <c r="I2394" i="17"/>
  <c r="J2394" i="17" s="1"/>
  <c r="H2394" i="17"/>
  <c r="I2393" i="17"/>
  <c r="J2393" i="17" s="1"/>
  <c r="H2393" i="17"/>
  <c r="I2392" i="17"/>
  <c r="J2392" i="17" s="1"/>
  <c r="H2392" i="17"/>
  <c r="I2391" i="17"/>
  <c r="J2391" i="17" s="1"/>
  <c r="H2391" i="17"/>
  <c r="I2390" i="17"/>
  <c r="J2390" i="17" s="1"/>
  <c r="H2390" i="17"/>
  <c r="I2389" i="17"/>
  <c r="J2389" i="17" s="1"/>
  <c r="H2389" i="17"/>
  <c r="I2388" i="17"/>
  <c r="J2388" i="17" s="1"/>
  <c r="H2388" i="17"/>
  <c r="I2387" i="17"/>
  <c r="J2387" i="17" s="1"/>
  <c r="H2387" i="17"/>
  <c r="I2386" i="17"/>
  <c r="J2386" i="17" s="1"/>
  <c r="H2386" i="17"/>
  <c r="I2385" i="17"/>
  <c r="J2385" i="17" s="1"/>
  <c r="H2385" i="17"/>
  <c r="I2384" i="17"/>
  <c r="J2384" i="17" s="1"/>
  <c r="H2384" i="17"/>
  <c r="I2383" i="17"/>
  <c r="J2383" i="17" s="1"/>
  <c r="H2383" i="17"/>
  <c r="I2382" i="17"/>
  <c r="J2382" i="17" s="1"/>
  <c r="H2382" i="17"/>
  <c r="I2381" i="17"/>
  <c r="J2381" i="17" s="1"/>
  <c r="H2381" i="17"/>
  <c r="I2380" i="17"/>
  <c r="J2380" i="17" s="1"/>
  <c r="H2380" i="17"/>
  <c r="I2379" i="17"/>
  <c r="J2379" i="17" s="1"/>
  <c r="H2379" i="17"/>
  <c r="I2378" i="17"/>
  <c r="J2378" i="17" s="1"/>
  <c r="H2378" i="17"/>
  <c r="I2377" i="17"/>
  <c r="J2377" i="17" s="1"/>
  <c r="H2377" i="17"/>
  <c r="I2376" i="17"/>
  <c r="J2376" i="17" s="1"/>
  <c r="H2376" i="17"/>
  <c r="I2375" i="17"/>
  <c r="J2375" i="17" s="1"/>
  <c r="H2375" i="17"/>
  <c r="I2374" i="17"/>
  <c r="J2374" i="17" s="1"/>
  <c r="H2374" i="17"/>
  <c r="I2373" i="17"/>
  <c r="J2373" i="17" s="1"/>
  <c r="H2373" i="17"/>
  <c r="I2372" i="17"/>
  <c r="J2372" i="17" s="1"/>
  <c r="H2372" i="17"/>
  <c r="I2371" i="17"/>
  <c r="J2371" i="17" s="1"/>
  <c r="H2371" i="17"/>
  <c r="I2370" i="17"/>
  <c r="J2370" i="17" s="1"/>
  <c r="H2370" i="17"/>
  <c r="I2369" i="17"/>
  <c r="J2369" i="17" s="1"/>
  <c r="H2369" i="17"/>
  <c r="I2368" i="17"/>
  <c r="J2368" i="17" s="1"/>
  <c r="H2368" i="17"/>
  <c r="I2367" i="17"/>
  <c r="J2367" i="17" s="1"/>
  <c r="H2367" i="17"/>
  <c r="I2366" i="17"/>
  <c r="J2366" i="17" s="1"/>
  <c r="H2366" i="17"/>
  <c r="I2365" i="17"/>
  <c r="J2365" i="17" s="1"/>
  <c r="H2365" i="17"/>
  <c r="I2364" i="17"/>
  <c r="J2364" i="17" s="1"/>
  <c r="H2364" i="17"/>
  <c r="I2363" i="17"/>
  <c r="J2363" i="17" s="1"/>
  <c r="H2363" i="17"/>
  <c r="I2362" i="17"/>
  <c r="J2362" i="17" s="1"/>
  <c r="H2362" i="17"/>
  <c r="I2361" i="17"/>
  <c r="J2361" i="17" s="1"/>
  <c r="H2361" i="17"/>
  <c r="I2360" i="17"/>
  <c r="J2360" i="17" s="1"/>
  <c r="H2360" i="17"/>
  <c r="I2359" i="17"/>
  <c r="J2359" i="17" s="1"/>
  <c r="H2359" i="17"/>
  <c r="I2358" i="17"/>
  <c r="J2358" i="17" s="1"/>
  <c r="H2358" i="17"/>
  <c r="I2357" i="17"/>
  <c r="J2357" i="17" s="1"/>
  <c r="H2357" i="17"/>
  <c r="I2356" i="17"/>
  <c r="J2356" i="17" s="1"/>
  <c r="H2356" i="17"/>
  <c r="I2355" i="17"/>
  <c r="J2355" i="17" s="1"/>
  <c r="H2355" i="17"/>
  <c r="I2354" i="17"/>
  <c r="J2354" i="17" s="1"/>
  <c r="H2354" i="17"/>
  <c r="I2353" i="17"/>
  <c r="J2353" i="17" s="1"/>
  <c r="H2353" i="17"/>
  <c r="I2352" i="17"/>
  <c r="J2352" i="17" s="1"/>
  <c r="H2352" i="17"/>
  <c r="I2351" i="17"/>
  <c r="J2351" i="17" s="1"/>
  <c r="H2351" i="17"/>
  <c r="I2350" i="17"/>
  <c r="J2350" i="17" s="1"/>
  <c r="H2350" i="17"/>
  <c r="I2349" i="17"/>
  <c r="J2349" i="17" s="1"/>
  <c r="H2349" i="17"/>
  <c r="I2348" i="17"/>
  <c r="J2348" i="17" s="1"/>
  <c r="H2348" i="17"/>
  <c r="I2347" i="17"/>
  <c r="J2347" i="17" s="1"/>
  <c r="H2347" i="17"/>
  <c r="I2346" i="17"/>
  <c r="J2346" i="17" s="1"/>
  <c r="H2346" i="17"/>
  <c r="I2345" i="17"/>
  <c r="J2345" i="17" s="1"/>
  <c r="H2345" i="17"/>
  <c r="I2344" i="17"/>
  <c r="J2344" i="17" s="1"/>
  <c r="H2344" i="17"/>
  <c r="I2343" i="17"/>
  <c r="J2343" i="17" s="1"/>
  <c r="H2343" i="17"/>
  <c r="I2342" i="17"/>
  <c r="J2342" i="17" s="1"/>
  <c r="H2342" i="17"/>
  <c r="I2341" i="17"/>
  <c r="J2341" i="17" s="1"/>
  <c r="H2341" i="17"/>
  <c r="I2340" i="17"/>
  <c r="J2340" i="17" s="1"/>
  <c r="H2340" i="17"/>
  <c r="I2339" i="17"/>
  <c r="J2339" i="17" s="1"/>
  <c r="H2339" i="17"/>
  <c r="I2338" i="17"/>
  <c r="J2338" i="17" s="1"/>
  <c r="H2338" i="17"/>
  <c r="I2337" i="17"/>
  <c r="J2337" i="17" s="1"/>
  <c r="H2337" i="17"/>
  <c r="I2336" i="17"/>
  <c r="J2336" i="17" s="1"/>
  <c r="H2336" i="17"/>
  <c r="I2335" i="17"/>
  <c r="J2335" i="17" s="1"/>
  <c r="H2335" i="17"/>
  <c r="I2334" i="17"/>
  <c r="J2334" i="17" s="1"/>
  <c r="H2334" i="17"/>
  <c r="I2333" i="17"/>
  <c r="J2333" i="17" s="1"/>
  <c r="H2333" i="17"/>
  <c r="I2332" i="17"/>
  <c r="J2332" i="17" s="1"/>
  <c r="H2332" i="17"/>
  <c r="I2331" i="17"/>
  <c r="J2331" i="17" s="1"/>
  <c r="H2331" i="17"/>
  <c r="I2330" i="17"/>
  <c r="J2330" i="17" s="1"/>
  <c r="H2330" i="17"/>
  <c r="I2329" i="17"/>
  <c r="J2329" i="17" s="1"/>
  <c r="H2329" i="17"/>
  <c r="I2328" i="17"/>
  <c r="J2328" i="17" s="1"/>
  <c r="H2328" i="17"/>
  <c r="I2327" i="17"/>
  <c r="J2327" i="17" s="1"/>
  <c r="H2327" i="17"/>
  <c r="I2326" i="17"/>
  <c r="J2326" i="17" s="1"/>
  <c r="H2326" i="17"/>
  <c r="I2325" i="17"/>
  <c r="J2325" i="17" s="1"/>
  <c r="H2325" i="17"/>
  <c r="I2324" i="17"/>
  <c r="J2324" i="17" s="1"/>
  <c r="H2324" i="17"/>
  <c r="I2323" i="17"/>
  <c r="J2323" i="17" s="1"/>
  <c r="H2323" i="17"/>
  <c r="I2322" i="17"/>
  <c r="J2322" i="17" s="1"/>
  <c r="H2322" i="17"/>
  <c r="I2321" i="17"/>
  <c r="J2321" i="17" s="1"/>
  <c r="H2321" i="17"/>
  <c r="I2320" i="17"/>
  <c r="J2320" i="17" s="1"/>
  <c r="H2320" i="17"/>
  <c r="I2319" i="17"/>
  <c r="J2319" i="17" s="1"/>
  <c r="H2319" i="17"/>
  <c r="I2318" i="17"/>
  <c r="J2318" i="17" s="1"/>
  <c r="H2318" i="17"/>
  <c r="I2317" i="17"/>
  <c r="J2317" i="17" s="1"/>
  <c r="H2317" i="17"/>
  <c r="I2316" i="17"/>
  <c r="J2316" i="17" s="1"/>
  <c r="H2316" i="17"/>
  <c r="I2315" i="17"/>
  <c r="J2315" i="17" s="1"/>
  <c r="H2315" i="17"/>
  <c r="I2314" i="17"/>
  <c r="J2314" i="17" s="1"/>
  <c r="H2314" i="17"/>
  <c r="I2313" i="17"/>
  <c r="J2313" i="17" s="1"/>
  <c r="H2313" i="17"/>
  <c r="I2312" i="17"/>
  <c r="J2312" i="17" s="1"/>
  <c r="H2312" i="17"/>
  <c r="I2311" i="17"/>
  <c r="J2311" i="17" s="1"/>
  <c r="H2311" i="17"/>
  <c r="I2310" i="17"/>
  <c r="J2310" i="17" s="1"/>
  <c r="H2310" i="17"/>
  <c r="I2309" i="17"/>
  <c r="J2309" i="17" s="1"/>
  <c r="H2309" i="17"/>
  <c r="I2308" i="17"/>
  <c r="J2308" i="17" s="1"/>
  <c r="H2308" i="17"/>
  <c r="I2307" i="17"/>
  <c r="J2307" i="17" s="1"/>
  <c r="H2307" i="17"/>
  <c r="I2306" i="17"/>
  <c r="J2306" i="17" s="1"/>
  <c r="H2306" i="17"/>
  <c r="I2305" i="17"/>
  <c r="J2305" i="17" s="1"/>
  <c r="H2305" i="17"/>
  <c r="I2304" i="17"/>
  <c r="J2304" i="17" s="1"/>
  <c r="H2304" i="17"/>
  <c r="I2303" i="17"/>
  <c r="J2303" i="17" s="1"/>
  <c r="H2303" i="17"/>
  <c r="I2302" i="17"/>
  <c r="J2302" i="17" s="1"/>
  <c r="H2302" i="17"/>
  <c r="I2301" i="17"/>
  <c r="J2301" i="17" s="1"/>
  <c r="H2301" i="17"/>
  <c r="I2300" i="17"/>
  <c r="J2300" i="17" s="1"/>
  <c r="H2300" i="17"/>
  <c r="I2299" i="17"/>
  <c r="J2299" i="17" s="1"/>
  <c r="H2299" i="17"/>
  <c r="I2298" i="17"/>
  <c r="J2298" i="17" s="1"/>
  <c r="H2298" i="17"/>
  <c r="I2297" i="17"/>
  <c r="J2297" i="17" s="1"/>
  <c r="H2297" i="17"/>
  <c r="I2296" i="17"/>
  <c r="J2296" i="17" s="1"/>
  <c r="H2296" i="17"/>
  <c r="I2295" i="17"/>
  <c r="J2295" i="17" s="1"/>
  <c r="H2295" i="17"/>
  <c r="I2294" i="17"/>
  <c r="J2294" i="17" s="1"/>
  <c r="H2294" i="17"/>
  <c r="I2293" i="17"/>
  <c r="J2293" i="17" s="1"/>
  <c r="H2293" i="17"/>
  <c r="I2292" i="17"/>
  <c r="J2292" i="17" s="1"/>
  <c r="H2292" i="17"/>
  <c r="I2291" i="17"/>
  <c r="J2291" i="17" s="1"/>
  <c r="H2291" i="17"/>
  <c r="I2290" i="17"/>
  <c r="J2290" i="17" s="1"/>
  <c r="H2290" i="17"/>
  <c r="I2289" i="17"/>
  <c r="J2289" i="17" s="1"/>
  <c r="H2289" i="17"/>
  <c r="I2288" i="17"/>
  <c r="J2288" i="17" s="1"/>
  <c r="H2288" i="17"/>
  <c r="I2287" i="17"/>
  <c r="J2287" i="17" s="1"/>
  <c r="H2287" i="17"/>
  <c r="I2286" i="17"/>
  <c r="J2286" i="17" s="1"/>
  <c r="H2286" i="17"/>
  <c r="I2285" i="17"/>
  <c r="J2285" i="17" s="1"/>
  <c r="H2285" i="17"/>
  <c r="I2284" i="17"/>
  <c r="J2284" i="17" s="1"/>
  <c r="H2284" i="17"/>
  <c r="I2283" i="17"/>
  <c r="J2283" i="17" s="1"/>
  <c r="H2283" i="17"/>
  <c r="I2282" i="17"/>
  <c r="J2282" i="17" s="1"/>
  <c r="H2282" i="17"/>
  <c r="I2281" i="17"/>
  <c r="J2281" i="17" s="1"/>
  <c r="H2281" i="17"/>
  <c r="I2280" i="17"/>
  <c r="J2280" i="17" s="1"/>
  <c r="H2280" i="17"/>
  <c r="I2279" i="17"/>
  <c r="J2279" i="17" s="1"/>
  <c r="H2279" i="17"/>
  <c r="I2278" i="17"/>
  <c r="J2278" i="17" s="1"/>
  <c r="H2278" i="17"/>
  <c r="I2277" i="17"/>
  <c r="J2277" i="17" s="1"/>
  <c r="H2277" i="17"/>
  <c r="I2276" i="17"/>
  <c r="J2276" i="17" s="1"/>
  <c r="H2276" i="17"/>
  <c r="I2275" i="17"/>
  <c r="J2275" i="17" s="1"/>
  <c r="H2275" i="17"/>
  <c r="I2274" i="17"/>
  <c r="J2274" i="17" s="1"/>
  <c r="H2274" i="17"/>
  <c r="I2273" i="17"/>
  <c r="J2273" i="17" s="1"/>
  <c r="H2273" i="17"/>
  <c r="I2272" i="17"/>
  <c r="J2272" i="17" s="1"/>
  <c r="H2272" i="17"/>
  <c r="I2271" i="17"/>
  <c r="J2271" i="17" s="1"/>
  <c r="H2271" i="17"/>
  <c r="I2270" i="17"/>
  <c r="J2270" i="17" s="1"/>
  <c r="H2270" i="17"/>
  <c r="I2269" i="17"/>
  <c r="J2269" i="17" s="1"/>
  <c r="H2269" i="17"/>
  <c r="I2268" i="17"/>
  <c r="J2268" i="17" s="1"/>
  <c r="H2268" i="17"/>
  <c r="I2267" i="17"/>
  <c r="J2267" i="17" s="1"/>
  <c r="H2267" i="17"/>
  <c r="I2266" i="17"/>
  <c r="J2266" i="17" s="1"/>
  <c r="H2266" i="17"/>
  <c r="I2265" i="17"/>
  <c r="J2265" i="17" s="1"/>
  <c r="H2265" i="17"/>
  <c r="I2264" i="17"/>
  <c r="J2264" i="17" s="1"/>
  <c r="H2264" i="17"/>
  <c r="I2263" i="17"/>
  <c r="J2263" i="17" s="1"/>
  <c r="H2263" i="17"/>
  <c r="I2262" i="17"/>
  <c r="J2262" i="17" s="1"/>
  <c r="H2262" i="17"/>
  <c r="I2261" i="17"/>
  <c r="J2261" i="17" s="1"/>
  <c r="H2261" i="17"/>
  <c r="I2260" i="17"/>
  <c r="J2260" i="17" s="1"/>
  <c r="H2260" i="17"/>
  <c r="I2259" i="17"/>
  <c r="J2259" i="17" s="1"/>
  <c r="H2259" i="17"/>
  <c r="I2258" i="17"/>
  <c r="J2258" i="17" s="1"/>
  <c r="H2258" i="17"/>
  <c r="I2257" i="17"/>
  <c r="J2257" i="17" s="1"/>
  <c r="H2257" i="17"/>
  <c r="I2256" i="17"/>
  <c r="J2256" i="17" s="1"/>
  <c r="H2256" i="17"/>
  <c r="I2255" i="17"/>
  <c r="J2255" i="17" s="1"/>
  <c r="H2255" i="17"/>
  <c r="I2254" i="17"/>
  <c r="J2254" i="17" s="1"/>
  <c r="H2254" i="17"/>
  <c r="I2253" i="17"/>
  <c r="J2253" i="17" s="1"/>
  <c r="H2253" i="17"/>
  <c r="I2252" i="17"/>
  <c r="J2252" i="17" s="1"/>
  <c r="H2252" i="17"/>
  <c r="I2251" i="17"/>
  <c r="J2251" i="17" s="1"/>
  <c r="H2251" i="17"/>
  <c r="I2250" i="17"/>
  <c r="J2250" i="17" s="1"/>
  <c r="H2250" i="17"/>
  <c r="I2249" i="17"/>
  <c r="J2249" i="17" s="1"/>
  <c r="H2249" i="17"/>
  <c r="I2248" i="17"/>
  <c r="J2248" i="17" s="1"/>
  <c r="H2248" i="17"/>
  <c r="I2247" i="17"/>
  <c r="J2247" i="17" s="1"/>
  <c r="H2247" i="17"/>
  <c r="I2246" i="17"/>
  <c r="J2246" i="17" s="1"/>
  <c r="H2246" i="17"/>
  <c r="I2245" i="17"/>
  <c r="J2245" i="17" s="1"/>
  <c r="H2245" i="17"/>
  <c r="I2244" i="17"/>
  <c r="J2244" i="17" s="1"/>
  <c r="H2244" i="17"/>
  <c r="I2243" i="17"/>
  <c r="J2243" i="17" s="1"/>
  <c r="H2243" i="17"/>
  <c r="I2242" i="17"/>
  <c r="J2242" i="17" s="1"/>
  <c r="H2242" i="17"/>
  <c r="I2241" i="17"/>
  <c r="J2241" i="17" s="1"/>
  <c r="H2241" i="17"/>
  <c r="I2240" i="17"/>
  <c r="J2240" i="17" s="1"/>
  <c r="H2240" i="17"/>
  <c r="I2239" i="17"/>
  <c r="J2239" i="17" s="1"/>
  <c r="H2239" i="17"/>
  <c r="I2238" i="17"/>
  <c r="J2238" i="17" s="1"/>
  <c r="H2238" i="17"/>
  <c r="I2237" i="17"/>
  <c r="J2237" i="17" s="1"/>
  <c r="H2237" i="17"/>
  <c r="I2236" i="17"/>
  <c r="J2236" i="17" s="1"/>
  <c r="H2236" i="17"/>
  <c r="I2235" i="17"/>
  <c r="J2235" i="17" s="1"/>
  <c r="H2235" i="17"/>
  <c r="I2234" i="17"/>
  <c r="J2234" i="17" s="1"/>
  <c r="H2234" i="17"/>
  <c r="I2233" i="17"/>
  <c r="J2233" i="17" s="1"/>
  <c r="H2233" i="17"/>
  <c r="I2232" i="17"/>
  <c r="J2232" i="17" s="1"/>
  <c r="H2232" i="17"/>
  <c r="I2231" i="17"/>
  <c r="J2231" i="17" s="1"/>
  <c r="H2231" i="17"/>
  <c r="I2230" i="17"/>
  <c r="J2230" i="17" s="1"/>
  <c r="H2230" i="17"/>
  <c r="I2229" i="17"/>
  <c r="J2229" i="17" s="1"/>
  <c r="H2229" i="17"/>
  <c r="I2228" i="17"/>
  <c r="J2228" i="17" s="1"/>
  <c r="H2228" i="17"/>
  <c r="I2227" i="17"/>
  <c r="J2227" i="17" s="1"/>
  <c r="H2227" i="17"/>
  <c r="I2226" i="17"/>
  <c r="J2226" i="17" s="1"/>
  <c r="H2226" i="17"/>
  <c r="I2225" i="17"/>
  <c r="J2225" i="17" s="1"/>
  <c r="H2225" i="17"/>
  <c r="I2224" i="17"/>
  <c r="J2224" i="17" s="1"/>
  <c r="H2224" i="17"/>
  <c r="I2223" i="17"/>
  <c r="J2223" i="17" s="1"/>
  <c r="H2223" i="17"/>
  <c r="I2222" i="17"/>
  <c r="J2222" i="17" s="1"/>
  <c r="H2222" i="17"/>
  <c r="I2221" i="17"/>
  <c r="J2221" i="17" s="1"/>
  <c r="H2221" i="17"/>
  <c r="I2220" i="17"/>
  <c r="J2220" i="17" s="1"/>
  <c r="H2220" i="17"/>
  <c r="I2219" i="17"/>
  <c r="J2219" i="17" s="1"/>
  <c r="H2219" i="17"/>
  <c r="I2218" i="17"/>
  <c r="J2218" i="17" s="1"/>
  <c r="H2218" i="17"/>
  <c r="I2217" i="17"/>
  <c r="J2217" i="17" s="1"/>
  <c r="H2217" i="17"/>
  <c r="I2216" i="17"/>
  <c r="J2216" i="17" s="1"/>
  <c r="H2216" i="17"/>
  <c r="I2215" i="17"/>
  <c r="J2215" i="17" s="1"/>
  <c r="H2215" i="17"/>
  <c r="I2214" i="17"/>
  <c r="J2214" i="17" s="1"/>
  <c r="H2214" i="17"/>
  <c r="I2213" i="17"/>
  <c r="J2213" i="17" s="1"/>
  <c r="H2213" i="17"/>
  <c r="I2212" i="17"/>
  <c r="J2212" i="17" s="1"/>
  <c r="H2212" i="17"/>
  <c r="I2211" i="17"/>
  <c r="J2211" i="17" s="1"/>
  <c r="H2211" i="17"/>
  <c r="I2210" i="17"/>
  <c r="J2210" i="17" s="1"/>
  <c r="H2210" i="17"/>
  <c r="I2209" i="17"/>
  <c r="J2209" i="17" s="1"/>
  <c r="H2209" i="17"/>
  <c r="I2208" i="17"/>
  <c r="J2208" i="17" s="1"/>
  <c r="H2208" i="17"/>
  <c r="I2207" i="17"/>
  <c r="J2207" i="17" s="1"/>
  <c r="H2207" i="17"/>
  <c r="I2206" i="17"/>
  <c r="J2206" i="17" s="1"/>
  <c r="H2206" i="17"/>
  <c r="I2205" i="17"/>
  <c r="J2205" i="17" s="1"/>
  <c r="H2205" i="17"/>
  <c r="I2204" i="17"/>
  <c r="J2204" i="17" s="1"/>
  <c r="H2204" i="17"/>
  <c r="I2203" i="17"/>
  <c r="J2203" i="17" s="1"/>
  <c r="H2203" i="17"/>
  <c r="I2202" i="17"/>
  <c r="J2202" i="17" s="1"/>
  <c r="H2202" i="17"/>
  <c r="I2201" i="17"/>
  <c r="J2201" i="17" s="1"/>
  <c r="H2201" i="17"/>
  <c r="I2200" i="17"/>
  <c r="J2200" i="17" s="1"/>
  <c r="H2200" i="17"/>
  <c r="I2199" i="17"/>
  <c r="J2199" i="17" s="1"/>
  <c r="H2199" i="17"/>
  <c r="I2198" i="17"/>
  <c r="J2198" i="17" s="1"/>
  <c r="H2198" i="17"/>
  <c r="I2197" i="17"/>
  <c r="J2197" i="17" s="1"/>
  <c r="H2197" i="17"/>
  <c r="I2196" i="17"/>
  <c r="J2196" i="17" s="1"/>
  <c r="H2196" i="17"/>
  <c r="I2195" i="17"/>
  <c r="J2195" i="17" s="1"/>
  <c r="H2195" i="17"/>
  <c r="I2194" i="17"/>
  <c r="J2194" i="17" s="1"/>
  <c r="H2194" i="17"/>
  <c r="I2193" i="17"/>
  <c r="J2193" i="17" s="1"/>
  <c r="H2193" i="17"/>
  <c r="I2192" i="17"/>
  <c r="J2192" i="17" s="1"/>
  <c r="H2192" i="17"/>
  <c r="I2191" i="17"/>
  <c r="J2191" i="17" s="1"/>
  <c r="H2191" i="17"/>
  <c r="I2190" i="17"/>
  <c r="J2190" i="17" s="1"/>
  <c r="H2190" i="17"/>
  <c r="I2189" i="17"/>
  <c r="J2189" i="17" s="1"/>
  <c r="H2189" i="17"/>
  <c r="I2188" i="17"/>
  <c r="J2188" i="17" s="1"/>
  <c r="H2188" i="17"/>
  <c r="I2187" i="17"/>
  <c r="J2187" i="17" s="1"/>
  <c r="H2187" i="17"/>
  <c r="I2186" i="17"/>
  <c r="J2186" i="17" s="1"/>
  <c r="H2186" i="17"/>
  <c r="I2185" i="17"/>
  <c r="J2185" i="17" s="1"/>
  <c r="H2185" i="17"/>
  <c r="I2184" i="17"/>
  <c r="J2184" i="17" s="1"/>
  <c r="H2184" i="17"/>
  <c r="I2183" i="17"/>
  <c r="J2183" i="17" s="1"/>
  <c r="H2183" i="17"/>
  <c r="I2182" i="17"/>
  <c r="J2182" i="17" s="1"/>
  <c r="H2182" i="17"/>
  <c r="I2181" i="17"/>
  <c r="J2181" i="17" s="1"/>
  <c r="H2181" i="17"/>
  <c r="I2180" i="17"/>
  <c r="J2180" i="17" s="1"/>
  <c r="H2180" i="17"/>
  <c r="I2179" i="17"/>
  <c r="J2179" i="17" s="1"/>
  <c r="H2179" i="17"/>
  <c r="I2178" i="17"/>
  <c r="J2178" i="17" s="1"/>
  <c r="H2178" i="17"/>
  <c r="I2177" i="17"/>
  <c r="J2177" i="17" s="1"/>
  <c r="H2177" i="17"/>
  <c r="I2176" i="17"/>
  <c r="J2176" i="17" s="1"/>
  <c r="H2176" i="17"/>
  <c r="I2175" i="17"/>
  <c r="J2175" i="17" s="1"/>
  <c r="H2175" i="17"/>
  <c r="I2174" i="17"/>
  <c r="J2174" i="17" s="1"/>
  <c r="H2174" i="17"/>
  <c r="I2173" i="17"/>
  <c r="J2173" i="17" s="1"/>
  <c r="H2173" i="17"/>
  <c r="I2172" i="17"/>
  <c r="J2172" i="17" s="1"/>
  <c r="H2172" i="17"/>
  <c r="I2171" i="17"/>
  <c r="J2171" i="17" s="1"/>
  <c r="H2171" i="17"/>
  <c r="I2170" i="17"/>
  <c r="J2170" i="17" s="1"/>
  <c r="H2170" i="17"/>
  <c r="I2169" i="17"/>
  <c r="J2169" i="17" s="1"/>
  <c r="H2169" i="17"/>
  <c r="I2168" i="17"/>
  <c r="J2168" i="17" s="1"/>
  <c r="H2168" i="17"/>
  <c r="I2167" i="17"/>
  <c r="J2167" i="17" s="1"/>
  <c r="H2167" i="17"/>
  <c r="I2166" i="17"/>
  <c r="J2166" i="17" s="1"/>
  <c r="H2166" i="17"/>
  <c r="I2165" i="17"/>
  <c r="J2165" i="17" s="1"/>
  <c r="H2165" i="17"/>
  <c r="I2164" i="17"/>
  <c r="J2164" i="17" s="1"/>
  <c r="H2164" i="17"/>
  <c r="I2163" i="17"/>
  <c r="J2163" i="17" s="1"/>
  <c r="H2163" i="17"/>
  <c r="I2162" i="17"/>
  <c r="J2162" i="17" s="1"/>
  <c r="H2162" i="17"/>
  <c r="I2161" i="17"/>
  <c r="J2161" i="17" s="1"/>
  <c r="H2161" i="17"/>
  <c r="I2160" i="17"/>
  <c r="J2160" i="17" s="1"/>
  <c r="H2160" i="17"/>
  <c r="I2159" i="17"/>
  <c r="J2159" i="17" s="1"/>
  <c r="H2159" i="17"/>
  <c r="I2158" i="17"/>
  <c r="J2158" i="17" s="1"/>
  <c r="H2158" i="17"/>
  <c r="I2157" i="17"/>
  <c r="J2157" i="17" s="1"/>
  <c r="H2157" i="17"/>
  <c r="I2156" i="17"/>
  <c r="J2156" i="17" s="1"/>
  <c r="H2156" i="17"/>
  <c r="I2155" i="17"/>
  <c r="J2155" i="17" s="1"/>
  <c r="H2155" i="17"/>
  <c r="I2154" i="17"/>
  <c r="J2154" i="17" s="1"/>
  <c r="H2154" i="17"/>
  <c r="I2153" i="17"/>
  <c r="J2153" i="17" s="1"/>
  <c r="H2153" i="17"/>
  <c r="I2152" i="17"/>
  <c r="J2152" i="17" s="1"/>
  <c r="H2152" i="17"/>
  <c r="I2151" i="17"/>
  <c r="J2151" i="17" s="1"/>
  <c r="H2151" i="17"/>
  <c r="I2150" i="17"/>
  <c r="J2150" i="17" s="1"/>
  <c r="H2150" i="17"/>
  <c r="I2149" i="17"/>
  <c r="J2149" i="17" s="1"/>
  <c r="H2149" i="17"/>
  <c r="I2148" i="17"/>
  <c r="J2148" i="17" s="1"/>
  <c r="H2148" i="17"/>
  <c r="I2147" i="17"/>
  <c r="J2147" i="17" s="1"/>
  <c r="H2147" i="17"/>
  <c r="I2146" i="17"/>
  <c r="J2146" i="17" s="1"/>
  <c r="H2146" i="17"/>
  <c r="I2145" i="17"/>
  <c r="J2145" i="17" s="1"/>
  <c r="H2145" i="17"/>
  <c r="I2144" i="17"/>
  <c r="J2144" i="17" s="1"/>
  <c r="H2144" i="17"/>
  <c r="I2143" i="17"/>
  <c r="J2143" i="17" s="1"/>
  <c r="H2143" i="17"/>
  <c r="I2142" i="17"/>
  <c r="J2142" i="17" s="1"/>
  <c r="H2142" i="17"/>
  <c r="I2141" i="17"/>
  <c r="J2141" i="17" s="1"/>
  <c r="H2141" i="17"/>
  <c r="I2140" i="17"/>
  <c r="J2140" i="17" s="1"/>
  <c r="H2140" i="17"/>
  <c r="I2139" i="17"/>
  <c r="J2139" i="17" s="1"/>
  <c r="H2139" i="17"/>
  <c r="I2138" i="17"/>
  <c r="J2138" i="17" s="1"/>
  <c r="H2138" i="17"/>
  <c r="I2137" i="17"/>
  <c r="J2137" i="17" s="1"/>
  <c r="H2137" i="17"/>
  <c r="I2136" i="17"/>
  <c r="J2136" i="17" s="1"/>
  <c r="H2136" i="17"/>
  <c r="I2135" i="17"/>
  <c r="J2135" i="17" s="1"/>
  <c r="H2135" i="17"/>
  <c r="I2134" i="17"/>
  <c r="J2134" i="17" s="1"/>
  <c r="H2134" i="17"/>
  <c r="I2133" i="17"/>
  <c r="J2133" i="17" s="1"/>
  <c r="H2133" i="17"/>
  <c r="I2132" i="17"/>
  <c r="J2132" i="17" s="1"/>
  <c r="H2132" i="17"/>
  <c r="I2131" i="17"/>
  <c r="J2131" i="17" s="1"/>
  <c r="H2131" i="17"/>
  <c r="I2130" i="17"/>
  <c r="J2130" i="17" s="1"/>
  <c r="H2130" i="17"/>
  <c r="I2129" i="17"/>
  <c r="J2129" i="17" s="1"/>
  <c r="H2129" i="17"/>
  <c r="I2128" i="17"/>
  <c r="J2128" i="17" s="1"/>
  <c r="H2128" i="17"/>
  <c r="I2127" i="17"/>
  <c r="J2127" i="17" s="1"/>
  <c r="H2127" i="17"/>
  <c r="I2126" i="17"/>
  <c r="J2126" i="17" s="1"/>
  <c r="H2126" i="17"/>
  <c r="I2125" i="17"/>
  <c r="J2125" i="17" s="1"/>
  <c r="H2125" i="17"/>
  <c r="I2124" i="17"/>
  <c r="J2124" i="17" s="1"/>
  <c r="H2124" i="17"/>
  <c r="I2123" i="17"/>
  <c r="J2123" i="17" s="1"/>
  <c r="H2123" i="17"/>
  <c r="I2122" i="17"/>
  <c r="J2122" i="17" s="1"/>
  <c r="H2122" i="17"/>
  <c r="I2121" i="17"/>
  <c r="J2121" i="17" s="1"/>
  <c r="H2121" i="17"/>
  <c r="I2120" i="17"/>
  <c r="J2120" i="17" s="1"/>
  <c r="H2120" i="17"/>
  <c r="I2119" i="17"/>
  <c r="J2119" i="17" s="1"/>
  <c r="H2119" i="17"/>
  <c r="I2118" i="17"/>
  <c r="J2118" i="17" s="1"/>
  <c r="H2118" i="17"/>
  <c r="I2117" i="17"/>
  <c r="J2117" i="17" s="1"/>
  <c r="H2117" i="17"/>
  <c r="I2116" i="17"/>
  <c r="J2116" i="17" s="1"/>
  <c r="H2116" i="17"/>
  <c r="I2115" i="17"/>
  <c r="J2115" i="17" s="1"/>
  <c r="H2115" i="17"/>
  <c r="I2114" i="17"/>
  <c r="J2114" i="17" s="1"/>
  <c r="H2114" i="17"/>
  <c r="I2113" i="17"/>
  <c r="J2113" i="17" s="1"/>
  <c r="H2113" i="17"/>
  <c r="I2112" i="17"/>
  <c r="J2112" i="17" s="1"/>
  <c r="H2112" i="17"/>
  <c r="I2111" i="17"/>
  <c r="J2111" i="17" s="1"/>
  <c r="H2111" i="17"/>
  <c r="I2110" i="17"/>
  <c r="J2110" i="17" s="1"/>
  <c r="H2110" i="17"/>
  <c r="I2109" i="17"/>
  <c r="J2109" i="17" s="1"/>
  <c r="H2109" i="17"/>
  <c r="I2108" i="17"/>
  <c r="J2108" i="17" s="1"/>
  <c r="H2108" i="17"/>
  <c r="I2107" i="17"/>
  <c r="J2107" i="17" s="1"/>
  <c r="H2107" i="17"/>
  <c r="I2106" i="17"/>
  <c r="J2106" i="17" s="1"/>
  <c r="H2106" i="17"/>
  <c r="I2105" i="17"/>
  <c r="J2105" i="17" s="1"/>
  <c r="H2105" i="17"/>
  <c r="I2104" i="17"/>
  <c r="J2104" i="17" s="1"/>
  <c r="H2104" i="17"/>
  <c r="I2103" i="17"/>
  <c r="J2103" i="17" s="1"/>
  <c r="H2103" i="17"/>
  <c r="I2102" i="17"/>
  <c r="J2102" i="17" s="1"/>
  <c r="H2102" i="17"/>
  <c r="I2101" i="17"/>
  <c r="J2101" i="17" s="1"/>
  <c r="H2101" i="17"/>
  <c r="I2100" i="17"/>
  <c r="J2100" i="17" s="1"/>
  <c r="H2100" i="17"/>
  <c r="I2099" i="17"/>
  <c r="J2099" i="17" s="1"/>
  <c r="H2099" i="17"/>
  <c r="I2098" i="17"/>
  <c r="J2098" i="17" s="1"/>
  <c r="H2098" i="17"/>
  <c r="I2097" i="17"/>
  <c r="J2097" i="17" s="1"/>
  <c r="H2097" i="17"/>
  <c r="I2096" i="17"/>
  <c r="J2096" i="17" s="1"/>
  <c r="H2096" i="17"/>
  <c r="I2095" i="17"/>
  <c r="J2095" i="17" s="1"/>
  <c r="H2095" i="17"/>
  <c r="I2094" i="17"/>
  <c r="J2094" i="17" s="1"/>
  <c r="H2094" i="17"/>
  <c r="I2093" i="17"/>
  <c r="J2093" i="17" s="1"/>
  <c r="H2093" i="17"/>
  <c r="I2092" i="17"/>
  <c r="J2092" i="17" s="1"/>
  <c r="H2092" i="17"/>
  <c r="I2091" i="17"/>
  <c r="J2091" i="17" s="1"/>
  <c r="H2091" i="17"/>
  <c r="I2090" i="17"/>
  <c r="J2090" i="17" s="1"/>
  <c r="H2090" i="17"/>
  <c r="I2089" i="17"/>
  <c r="J2089" i="17" s="1"/>
  <c r="H2089" i="17"/>
  <c r="I2088" i="17"/>
  <c r="J2088" i="17" s="1"/>
  <c r="H2088" i="17"/>
  <c r="I2087" i="17"/>
  <c r="J2087" i="17" s="1"/>
  <c r="H2087" i="17"/>
  <c r="I2086" i="17"/>
  <c r="J2086" i="17" s="1"/>
  <c r="H2086" i="17"/>
  <c r="I2085" i="17"/>
  <c r="J2085" i="17" s="1"/>
  <c r="H2085" i="17"/>
  <c r="I2084" i="17"/>
  <c r="J2084" i="17" s="1"/>
  <c r="H2084" i="17"/>
  <c r="I2083" i="17"/>
  <c r="J2083" i="17" s="1"/>
  <c r="H2083" i="17"/>
  <c r="I2082" i="17"/>
  <c r="J2082" i="17" s="1"/>
  <c r="H2082" i="17"/>
  <c r="I2081" i="17"/>
  <c r="J2081" i="17" s="1"/>
  <c r="H2081" i="17"/>
  <c r="I2080" i="17"/>
  <c r="J2080" i="17" s="1"/>
  <c r="H2080" i="17"/>
  <c r="I2079" i="17"/>
  <c r="J2079" i="17" s="1"/>
  <c r="H2079" i="17"/>
  <c r="I2078" i="17"/>
  <c r="J2078" i="17" s="1"/>
  <c r="H2078" i="17"/>
  <c r="I2077" i="17"/>
  <c r="J2077" i="17" s="1"/>
  <c r="H2077" i="17"/>
  <c r="I2076" i="17"/>
  <c r="J2076" i="17" s="1"/>
  <c r="H2076" i="17"/>
  <c r="I2075" i="17"/>
  <c r="J2075" i="17" s="1"/>
  <c r="H2075" i="17"/>
  <c r="I2074" i="17"/>
  <c r="J2074" i="17" s="1"/>
  <c r="H2074" i="17"/>
  <c r="I2073" i="17"/>
  <c r="J2073" i="17" s="1"/>
  <c r="H2073" i="17"/>
  <c r="I2072" i="17"/>
  <c r="J2072" i="17" s="1"/>
  <c r="H2072" i="17"/>
  <c r="I2071" i="17"/>
  <c r="J2071" i="17" s="1"/>
  <c r="H2071" i="17"/>
  <c r="I2070" i="17"/>
  <c r="J2070" i="17" s="1"/>
  <c r="H2070" i="17"/>
  <c r="I2069" i="17"/>
  <c r="J2069" i="17" s="1"/>
  <c r="H2069" i="17"/>
  <c r="I2068" i="17"/>
  <c r="J2068" i="17" s="1"/>
  <c r="H2068" i="17"/>
  <c r="I2067" i="17"/>
  <c r="J2067" i="17" s="1"/>
  <c r="H2067" i="17"/>
  <c r="I2066" i="17"/>
  <c r="J2066" i="17" s="1"/>
  <c r="H2066" i="17"/>
  <c r="I2065" i="17"/>
  <c r="J2065" i="17" s="1"/>
  <c r="H2065" i="17"/>
  <c r="I2064" i="17"/>
  <c r="J2064" i="17" s="1"/>
  <c r="H2064" i="17"/>
  <c r="I2063" i="17"/>
  <c r="J2063" i="17" s="1"/>
  <c r="H2063" i="17"/>
  <c r="I2062" i="17"/>
  <c r="J2062" i="17" s="1"/>
  <c r="H2062" i="17"/>
  <c r="I2061" i="17"/>
  <c r="J2061" i="17" s="1"/>
  <c r="H2061" i="17"/>
  <c r="I2060" i="17"/>
  <c r="J2060" i="17" s="1"/>
  <c r="H2060" i="17"/>
  <c r="I2059" i="17"/>
  <c r="J2059" i="17" s="1"/>
  <c r="H2059" i="17"/>
  <c r="I2058" i="17"/>
  <c r="J2058" i="17" s="1"/>
  <c r="H2058" i="17"/>
  <c r="I2057" i="17"/>
  <c r="J2057" i="17" s="1"/>
  <c r="H2057" i="17"/>
  <c r="I2056" i="17"/>
  <c r="J2056" i="17" s="1"/>
  <c r="H2056" i="17"/>
  <c r="I2055" i="17"/>
  <c r="J2055" i="17" s="1"/>
  <c r="H2055" i="17"/>
  <c r="I2054" i="17"/>
  <c r="J2054" i="17" s="1"/>
  <c r="H2054" i="17"/>
  <c r="I2053" i="17"/>
  <c r="J2053" i="17" s="1"/>
  <c r="H2053" i="17"/>
  <c r="I2052" i="17"/>
  <c r="J2052" i="17" s="1"/>
  <c r="H2052" i="17"/>
  <c r="I2051" i="17"/>
  <c r="J2051" i="17" s="1"/>
  <c r="H2051" i="17"/>
  <c r="I2050" i="17"/>
  <c r="J2050" i="17" s="1"/>
  <c r="H2050" i="17"/>
  <c r="I2049" i="17"/>
  <c r="J2049" i="17" s="1"/>
  <c r="H2049" i="17"/>
  <c r="I2048" i="17"/>
  <c r="J2048" i="17" s="1"/>
  <c r="H2048" i="17"/>
  <c r="I2047" i="17"/>
  <c r="J2047" i="17" s="1"/>
  <c r="H2047" i="17"/>
  <c r="I2046" i="17"/>
  <c r="J2046" i="17" s="1"/>
  <c r="H2046" i="17"/>
  <c r="I2045" i="17"/>
  <c r="J2045" i="17" s="1"/>
  <c r="H2045" i="17"/>
  <c r="I2044" i="17"/>
  <c r="J2044" i="17" s="1"/>
  <c r="H2044" i="17"/>
  <c r="I2043" i="17"/>
  <c r="J2043" i="17" s="1"/>
  <c r="H2043" i="17"/>
  <c r="I2042" i="17"/>
  <c r="J2042" i="17" s="1"/>
  <c r="H2042" i="17"/>
  <c r="I2041" i="17"/>
  <c r="J2041" i="17" s="1"/>
  <c r="H2041" i="17"/>
  <c r="I2040" i="17"/>
  <c r="J2040" i="17" s="1"/>
  <c r="H2040" i="17"/>
  <c r="I2039" i="17"/>
  <c r="J2039" i="17" s="1"/>
  <c r="H2039" i="17"/>
  <c r="I2038" i="17"/>
  <c r="J2038" i="17" s="1"/>
  <c r="H2038" i="17"/>
  <c r="I2037" i="17"/>
  <c r="J2037" i="17" s="1"/>
  <c r="H2037" i="17"/>
  <c r="I2036" i="17"/>
  <c r="J2036" i="17" s="1"/>
  <c r="H2036" i="17"/>
  <c r="I2035" i="17"/>
  <c r="J2035" i="17" s="1"/>
  <c r="H2035" i="17"/>
  <c r="I2034" i="17"/>
  <c r="J2034" i="17" s="1"/>
  <c r="H2034" i="17"/>
  <c r="I2033" i="17"/>
  <c r="J2033" i="17" s="1"/>
  <c r="H2033" i="17"/>
  <c r="I2032" i="17"/>
  <c r="J2032" i="17" s="1"/>
  <c r="H2032" i="17"/>
  <c r="I2031" i="17"/>
  <c r="J2031" i="17" s="1"/>
  <c r="H2031" i="17"/>
  <c r="I2030" i="17"/>
  <c r="J2030" i="17" s="1"/>
  <c r="H2030" i="17"/>
  <c r="I2029" i="17"/>
  <c r="J2029" i="17" s="1"/>
  <c r="H2029" i="17"/>
  <c r="I2028" i="17"/>
  <c r="J2028" i="17" s="1"/>
  <c r="H2028" i="17"/>
  <c r="I2027" i="17"/>
  <c r="J2027" i="17" s="1"/>
  <c r="H2027" i="17"/>
  <c r="I2026" i="17"/>
  <c r="J2026" i="17" s="1"/>
  <c r="H2026" i="17"/>
  <c r="I2025" i="17"/>
  <c r="J2025" i="17" s="1"/>
  <c r="H2025" i="17"/>
  <c r="I2024" i="17"/>
  <c r="J2024" i="17" s="1"/>
  <c r="H2024" i="17"/>
  <c r="I2023" i="17"/>
  <c r="J2023" i="17" s="1"/>
  <c r="H2023" i="17"/>
  <c r="I2022" i="17"/>
  <c r="J2022" i="17" s="1"/>
  <c r="H2022" i="17"/>
  <c r="I2021" i="17"/>
  <c r="J2021" i="17" s="1"/>
  <c r="H2021" i="17"/>
  <c r="I2020" i="17"/>
  <c r="J2020" i="17" s="1"/>
  <c r="H2020" i="17"/>
  <c r="I2019" i="17"/>
  <c r="J2019" i="17" s="1"/>
  <c r="H2019" i="17"/>
  <c r="I2018" i="17"/>
  <c r="J2018" i="17" s="1"/>
  <c r="H2018" i="17"/>
  <c r="I2017" i="17"/>
  <c r="J2017" i="17" s="1"/>
  <c r="H2017" i="17"/>
  <c r="I2016" i="17"/>
  <c r="J2016" i="17" s="1"/>
  <c r="H2016" i="17"/>
  <c r="I2015" i="17"/>
  <c r="J2015" i="17" s="1"/>
  <c r="H2015" i="17"/>
  <c r="I2014" i="17"/>
  <c r="J2014" i="17" s="1"/>
  <c r="H2014" i="17"/>
  <c r="I2013" i="17"/>
  <c r="J2013" i="17" s="1"/>
  <c r="H2013" i="17"/>
  <c r="I2012" i="17"/>
  <c r="J2012" i="17" s="1"/>
  <c r="H2012" i="17"/>
  <c r="I2011" i="17"/>
  <c r="J2011" i="17" s="1"/>
  <c r="H2011" i="17"/>
  <c r="I2010" i="17"/>
  <c r="J2010" i="17" s="1"/>
  <c r="H2010" i="17"/>
  <c r="I2009" i="17"/>
  <c r="J2009" i="17" s="1"/>
  <c r="H2009" i="17"/>
  <c r="I2008" i="17"/>
  <c r="J2008" i="17" s="1"/>
  <c r="H2008" i="17"/>
  <c r="I2007" i="17"/>
  <c r="J2007" i="17" s="1"/>
  <c r="H2007" i="17"/>
  <c r="I2006" i="17"/>
  <c r="J2006" i="17" s="1"/>
  <c r="H2006" i="17"/>
  <c r="I2005" i="17"/>
  <c r="J2005" i="17" s="1"/>
  <c r="H2005" i="17"/>
  <c r="I2004" i="17"/>
  <c r="J2004" i="17" s="1"/>
  <c r="H2004" i="17"/>
  <c r="I2003" i="17"/>
  <c r="J2003" i="17" s="1"/>
  <c r="H2003" i="17"/>
  <c r="I2002" i="17"/>
  <c r="J2002" i="17" s="1"/>
  <c r="H2002" i="17"/>
  <c r="I2001" i="17"/>
  <c r="J2001" i="17" s="1"/>
  <c r="H2001" i="17"/>
  <c r="I2000" i="17"/>
  <c r="J2000" i="17" s="1"/>
  <c r="H2000" i="17"/>
  <c r="I1999" i="17"/>
  <c r="J1999" i="17" s="1"/>
  <c r="H1999" i="17"/>
  <c r="I1998" i="17"/>
  <c r="J1998" i="17" s="1"/>
  <c r="H1998" i="17"/>
  <c r="I1997" i="17"/>
  <c r="J1997" i="17" s="1"/>
  <c r="H1997" i="17"/>
  <c r="I1996" i="17"/>
  <c r="J1996" i="17" s="1"/>
  <c r="H1996" i="17"/>
  <c r="I1995" i="17"/>
  <c r="J1995" i="17" s="1"/>
  <c r="H1995" i="17"/>
  <c r="I1994" i="17"/>
  <c r="J1994" i="17" s="1"/>
  <c r="H1994" i="17"/>
  <c r="I1993" i="17"/>
  <c r="J1993" i="17" s="1"/>
  <c r="H1993" i="17"/>
  <c r="I1992" i="17"/>
  <c r="J1992" i="17" s="1"/>
  <c r="H1992" i="17"/>
  <c r="I1991" i="17"/>
  <c r="J1991" i="17" s="1"/>
  <c r="H1991" i="17"/>
  <c r="I1990" i="17"/>
  <c r="J1990" i="17" s="1"/>
  <c r="H1990" i="17"/>
  <c r="I1989" i="17"/>
  <c r="J1989" i="17" s="1"/>
  <c r="H1989" i="17"/>
  <c r="I1988" i="17"/>
  <c r="J1988" i="17" s="1"/>
  <c r="H1988" i="17"/>
  <c r="I1987" i="17"/>
  <c r="J1987" i="17" s="1"/>
  <c r="H1987" i="17"/>
  <c r="I1986" i="17"/>
  <c r="J1986" i="17" s="1"/>
  <c r="H1986" i="17"/>
  <c r="I1985" i="17"/>
  <c r="J1985" i="17" s="1"/>
  <c r="H1985" i="17"/>
  <c r="I1984" i="17"/>
  <c r="J1984" i="17" s="1"/>
  <c r="H1984" i="17"/>
  <c r="I1983" i="17"/>
  <c r="J1983" i="17" s="1"/>
  <c r="H1983" i="17"/>
  <c r="I1982" i="17"/>
  <c r="J1982" i="17" s="1"/>
  <c r="H1982" i="17"/>
  <c r="I1981" i="17"/>
  <c r="J1981" i="17" s="1"/>
  <c r="H1981" i="17"/>
  <c r="I1980" i="17"/>
  <c r="J1980" i="17" s="1"/>
  <c r="H1980" i="17"/>
  <c r="I1979" i="17"/>
  <c r="J1979" i="17" s="1"/>
  <c r="H1979" i="17"/>
  <c r="I1978" i="17"/>
  <c r="J1978" i="17" s="1"/>
  <c r="H1978" i="17"/>
  <c r="I1977" i="17"/>
  <c r="J1977" i="17" s="1"/>
  <c r="H1977" i="17"/>
  <c r="I1976" i="17"/>
  <c r="J1976" i="17" s="1"/>
  <c r="H1976" i="17"/>
  <c r="I1975" i="17"/>
  <c r="J1975" i="17" s="1"/>
  <c r="H1975" i="17"/>
  <c r="I1974" i="17"/>
  <c r="J1974" i="17" s="1"/>
  <c r="H1974" i="17"/>
  <c r="I1973" i="17"/>
  <c r="J1973" i="17" s="1"/>
  <c r="H1973" i="17"/>
  <c r="I1972" i="17"/>
  <c r="J1972" i="17" s="1"/>
  <c r="H1972" i="17"/>
  <c r="I1971" i="17"/>
  <c r="J1971" i="17" s="1"/>
  <c r="H1971" i="17"/>
  <c r="I1970" i="17"/>
  <c r="J1970" i="17" s="1"/>
  <c r="H1970" i="17"/>
  <c r="I1969" i="17"/>
  <c r="J1969" i="17" s="1"/>
  <c r="H1969" i="17"/>
  <c r="I1968" i="17"/>
  <c r="J1968" i="17" s="1"/>
  <c r="H1968" i="17"/>
  <c r="I1967" i="17"/>
  <c r="J1967" i="17" s="1"/>
  <c r="H1967" i="17"/>
  <c r="I1966" i="17"/>
  <c r="J1966" i="17" s="1"/>
  <c r="H1966" i="17"/>
  <c r="I1965" i="17"/>
  <c r="J1965" i="17" s="1"/>
  <c r="H1965" i="17"/>
  <c r="I1964" i="17"/>
  <c r="J1964" i="17" s="1"/>
  <c r="H1964" i="17"/>
  <c r="I1963" i="17"/>
  <c r="J1963" i="17" s="1"/>
  <c r="H1963" i="17"/>
  <c r="I1962" i="17"/>
  <c r="J1962" i="17" s="1"/>
  <c r="H1962" i="17"/>
  <c r="I1961" i="17"/>
  <c r="J1961" i="17" s="1"/>
  <c r="H1961" i="17"/>
  <c r="I1960" i="17"/>
  <c r="J1960" i="17" s="1"/>
  <c r="H1960" i="17"/>
  <c r="I1959" i="17"/>
  <c r="J1959" i="17" s="1"/>
  <c r="H1959" i="17"/>
  <c r="I1958" i="17"/>
  <c r="J1958" i="17" s="1"/>
  <c r="H1958" i="17"/>
  <c r="I1957" i="17"/>
  <c r="J1957" i="17" s="1"/>
  <c r="H1957" i="17"/>
  <c r="I1956" i="17"/>
  <c r="J1956" i="17" s="1"/>
  <c r="H1956" i="17"/>
  <c r="I1955" i="17"/>
  <c r="J1955" i="17" s="1"/>
  <c r="H1955" i="17"/>
  <c r="I1954" i="17"/>
  <c r="J1954" i="17" s="1"/>
  <c r="H1954" i="17"/>
  <c r="I1953" i="17"/>
  <c r="J1953" i="17" s="1"/>
  <c r="H1953" i="17"/>
  <c r="I1952" i="17"/>
  <c r="J1952" i="17" s="1"/>
  <c r="H1952" i="17"/>
  <c r="I1951" i="17"/>
  <c r="J1951" i="17" s="1"/>
  <c r="H1951" i="17"/>
  <c r="I1950" i="17"/>
  <c r="J1950" i="17" s="1"/>
  <c r="H1950" i="17"/>
  <c r="I1949" i="17"/>
  <c r="J1949" i="17" s="1"/>
  <c r="H1949" i="17"/>
  <c r="I1948" i="17"/>
  <c r="J1948" i="17" s="1"/>
  <c r="H1948" i="17"/>
  <c r="I1947" i="17"/>
  <c r="J1947" i="17" s="1"/>
  <c r="H1947" i="17"/>
  <c r="I1946" i="17"/>
  <c r="J1946" i="17" s="1"/>
  <c r="H1946" i="17"/>
  <c r="I1945" i="17"/>
  <c r="J1945" i="17" s="1"/>
  <c r="H1945" i="17"/>
  <c r="I1944" i="17"/>
  <c r="J1944" i="17" s="1"/>
  <c r="H1944" i="17"/>
  <c r="I1943" i="17"/>
  <c r="J1943" i="17" s="1"/>
  <c r="H1943" i="17"/>
  <c r="I1942" i="17"/>
  <c r="J1942" i="17" s="1"/>
  <c r="H1942" i="17"/>
  <c r="I1941" i="17"/>
  <c r="J1941" i="17" s="1"/>
  <c r="H1941" i="17"/>
  <c r="I1940" i="17"/>
  <c r="J1940" i="17" s="1"/>
  <c r="H1940" i="17"/>
  <c r="I1939" i="17"/>
  <c r="J1939" i="17" s="1"/>
  <c r="H1939" i="17"/>
  <c r="I1938" i="17"/>
  <c r="J1938" i="17" s="1"/>
  <c r="H1938" i="17"/>
  <c r="I1937" i="17"/>
  <c r="J1937" i="17" s="1"/>
  <c r="H1937" i="17"/>
  <c r="I1936" i="17"/>
  <c r="J1936" i="17" s="1"/>
  <c r="H1936" i="17"/>
  <c r="I1935" i="17"/>
  <c r="J1935" i="17" s="1"/>
  <c r="H1935" i="17"/>
  <c r="I1934" i="17"/>
  <c r="J1934" i="17" s="1"/>
  <c r="H1934" i="17"/>
  <c r="I1933" i="17"/>
  <c r="J1933" i="17" s="1"/>
  <c r="H1933" i="17"/>
  <c r="I1932" i="17"/>
  <c r="J1932" i="17" s="1"/>
  <c r="H1932" i="17"/>
  <c r="I1931" i="17"/>
  <c r="J1931" i="17" s="1"/>
  <c r="H1931" i="17"/>
  <c r="I1930" i="17"/>
  <c r="J1930" i="17" s="1"/>
  <c r="H1930" i="17"/>
  <c r="I1929" i="17"/>
  <c r="J1929" i="17" s="1"/>
  <c r="H1929" i="17"/>
  <c r="I1928" i="17"/>
  <c r="J1928" i="17" s="1"/>
  <c r="H1928" i="17"/>
  <c r="I1927" i="17"/>
  <c r="J1927" i="17" s="1"/>
  <c r="H1927" i="17"/>
  <c r="I1926" i="17"/>
  <c r="J1926" i="17" s="1"/>
  <c r="H1926" i="17"/>
  <c r="I1925" i="17"/>
  <c r="J1925" i="17" s="1"/>
  <c r="H1925" i="17"/>
  <c r="I1924" i="17"/>
  <c r="J1924" i="17" s="1"/>
  <c r="H1924" i="17"/>
  <c r="I1923" i="17"/>
  <c r="J1923" i="17" s="1"/>
  <c r="H1923" i="17"/>
  <c r="I1922" i="17"/>
  <c r="J1922" i="17" s="1"/>
  <c r="H1922" i="17"/>
  <c r="I1921" i="17"/>
  <c r="J1921" i="17" s="1"/>
  <c r="H1921" i="17"/>
  <c r="I1920" i="17"/>
  <c r="J1920" i="17" s="1"/>
  <c r="H1920" i="17"/>
  <c r="I1919" i="17"/>
  <c r="J1919" i="17" s="1"/>
  <c r="H1919" i="17"/>
  <c r="I1918" i="17"/>
  <c r="J1918" i="17" s="1"/>
  <c r="H1918" i="17"/>
  <c r="I1917" i="17"/>
  <c r="J1917" i="17" s="1"/>
  <c r="H1917" i="17"/>
  <c r="I1916" i="17"/>
  <c r="J1916" i="17" s="1"/>
  <c r="H1916" i="17"/>
  <c r="I1915" i="17"/>
  <c r="J1915" i="17" s="1"/>
  <c r="H1915" i="17"/>
  <c r="I1914" i="17"/>
  <c r="J1914" i="17" s="1"/>
  <c r="H1914" i="17"/>
  <c r="I1913" i="17"/>
  <c r="J1913" i="17" s="1"/>
  <c r="H1913" i="17"/>
  <c r="I1912" i="17"/>
  <c r="J1912" i="17" s="1"/>
  <c r="H1912" i="17"/>
  <c r="I1911" i="17"/>
  <c r="J1911" i="17" s="1"/>
  <c r="H1911" i="17"/>
  <c r="I1910" i="17"/>
  <c r="J1910" i="17" s="1"/>
  <c r="H1910" i="17"/>
  <c r="I1909" i="17"/>
  <c r="J1909" i="17" s="1"/>
  <c r="H1909" i="17"/>
  <c r="I1908" i="17"/>
  <c r="J1908" i="17" s="1"/>
  <c r="H1908" i="17"/>
  <c r="I1907" i="17"/>
  <c r="J1907" i="17" s="1"/>
  <c r="H1907" i="17"/>
  <c r="I1906" i="17"/>
  <c r="J1906" i="17" s="1"/>
  <c r="H1906" i="17"/>
  <c r="I1905" i="17"/>
  <c r="J1905" i="17" s="1"/>
  <c r="H1905" i="17"/>
  <c r="I1904" i="17"/>
  <c r="J1904" i="17" s="1"/>
  <c r="H1904" i="17"/>
  <c r="I1903" i="17"/>
  <c r="J1903" i="17" s="1"/>
  <c r="H1903" i="17"/>
  <c r="I1902" i="17"/>
  <c r="J1902" i="17" s="1"/>
  <c r="H1902" i="17"/>
  <c r="I1901" i="17"/>
  <c r="J1901" i="17" s="1"/>
  <c r="H1901" i="17"/>
  <c r="I1900" i="17"/>
  <c r="J1900" i="17" s="1"/>
  <c r="H1900" i="17"/>
  <c r="I1899" i="17"/>
  <c r="J1899" i="17" s="1"/>
  <c r="H1899" i="17"/>
  <c r="I1898" i="17"/>
  <c r="J1898" i="17" s="1"/>
  <c r="H1898" i="17"/>
  <c r="I1897" i="17"/>
  <c r="J1897" i="17" s="1"/>
  <c r="H1897" i="17"/>
  <c r="I1896" i="17"/>
  <c r="J1896" i="17" s="1"/>
  <c r="H1896" i="17"/>
  <c r="I1895" i="17"/>
  <c r="J1895" i="17" s="1"/>
  <c r="H1895" i="17"/>
  <c r="I1894" i="17"/>
  <c r="J1894" i="17" s="1"/>
  <c r="H1894" i="17"/>
  <c r="I1893" i="17"/>
  <c r="J1893" i="17" s="1"/>
  <c r="H1893" i="17"/>
  <c r="I1892" i="17"/>
  <c r="J1892" i="17" s="1"/>
  <c r="H1892" i="17"/>
  <c r="I1891" i="17"/>
  <c r="J1891" i="17" s="1"/>
  <c r="H1891" i="17"/>
  <c r="I1890" i="17"/>
  <c r="J1890" i="17" s="1"/>
  <c r="H1890" i="17"/>
  <c r="I1889" i="17"/>
  <c r="J1889" i="17" s="1"/>
  <c r="H1889" i="17"/>
  <c r="I1888" i="17"/>
  <c r="J1888" i="17" s="1"/>
  <c r="H1888" i="17"/>
  <c r="I1887" i="17"/>
  <c r="J1887" i="17" s="1"/>
  <c r="H1887" i="17"/>
  <c r="I1886" i="17"/>
  <c r="J1886" i="17" s="1"/>
  <c r="H1886" i="17"/>
  <c r="I1885" i="17"/>
  <c r="J1885" i="17" s="1"/>
  <c r="H1885" i="17"/>
  <c r="I1884" i="17"/>
  <c r="J1884" i="17" s="1"/>
  <c r="H1884" i="17"/>
  <c r="I1883" i="17"/>
  <c r="J1883" i="17" s="1"/>
  <c r="H1883" i="17"/>
  <c r="I1882" i="17"/>
  <c r="J1882" i="17" s="1"/>
  <c r="H1882" i="17"/>
  <c r="I1881" i="17"/>
  <c r="J1881" i="17" s="1"/>
  <c r="H1881" i="17"/>
  <c r="I1880" i="17"/>
  <c r="J1880" i="17" s="1"/>
  <c r="H1880" i="17"/>
  <c r="I1879" i="17"/>
  <c r="J1879" i="17" s="1"/>
  <c r="H1879" i="17"/>
  <c r="I1878" i="17"/>
  <c r="J1878" i="17" s="1"/>
  <c r="H1878" i="17"/>
  <c r="I1877" i="17"/>
  <c r="J1877" i="17" s="1"/>
  <c r="H1877" i="17"/>
  <c r="I1876" i="17"/>
  <c r="J1876" i="17" s="1"/>
  <c r="H1876" i="17"/>
  <c r="I1875" i="17"/>
  <c r="J1875" i="17" s="1"/>
  <c r="H1875" i="17"/>
  <c r="I1874" i="17"/>
  <c r="J1874" i="17" s="1"/>
  <c r="H1874" i="17"/>
  <c r="I1873" i="17"/>
  <c r="J1873" i="17" s="1"/>
  <c r="H1873" i="17"/>
  <c r="I1872" i="17"/>
  <c r="J1872" i="17" s="1"/>
  <c r="H1872" i="17"/>
  <c r="I1871" i="17"/>
  <c r="J1871" i="17" s="1"/>
  <c r="H1871" i="17"/>
  <c r="I1870" i="17"/>
  <c r="J1870" i="17" s="1"/>
  <c r="H1870" i="17"/>
  <c r="I1869" i="17"/>
  <c r="J1869" i="17" s="1"/>
  <c r="H1869" i="17"/>
  <c r="I1868" i="17"/>
  <c r="J1868" i="17" s="1"/>
  <c r="H1868" i="17"/>
  <c r="I1867" i="17"/>
  <c r="J1867" i="17" s="1"/>
  <c r="H1867" i="17"/>
  <c r="I1866" i="17"/>
  <c r="J1866" i="17" s="1"/>
  <c r="H1866" i="17"/>
  <c r="I1865" i="17"/>
  <c r="J1865" i="17" s="1"/>
  <c r="H1865" i="17"/>
  <c r="I1864" i="17"/>
  <c r="J1864" i="17" s="1"/>
  <c r="H1864" i="17"/>
  <c r="I1863" i="17"/>
  <c r="J1863" i="17" s="1"/>
  <c r="H1863" i="17"/>
  <c r="I1862" i="17"/>
  <c r="J1862" i="17" s="1"/>
  <c r="H1862" i="17"/>
  <c r="I1861" i="17"/>
  <c r="J1861" i="17" s="1"/>
  <c r="H1861" i="17"/>
  <c r="I1860" i="17"/>
  <c r="J1860" i="17" s="1"/>
  <c r="H1860" i="17"/>
  <c r="I1859" i="17"/>
  <c r="J1859" i="17" s="1"/>
  <c r="H1859" i="17"/>
  <c r="I1858" i="17"/>
  <c r="J1858" i="17" s="1"/>
  <c r="H1858" i="17"/>
  <c r="I1857" i="17"/>
  <c r="J1857" i="17" s="1"/>
  <c r="H1857" i="17"/>
  <c r="I1856" i="17"/>
  <c r="J1856" i="17" s="1"/>
  <c r="H1856" i="17"/>
  <c r="I1855" i="17"/>
  <c r="J1855" i="17" s="1"/>
  <c r="H1855" i="17"/>
  <c r="I1854" i="17"/>
  <c r="J1854" i="17" s="1"/>
  <c r="H1854" i="17"/>
  <c r="I1853" i="17"/>
  <c r="J1853" i="17" s="1"/>
  <c r="H1853" i="17"/>
  <c r="I1852" i="17"/>
  <c r="J1852" i="17" s="1"/>
  <c r="H1852" i="17"/>
  <c r="I1851" i="17"/>
  <c r="J1851" i="17" s="1"/>
  <c r="H1851" i="17"/>
  <c r="I1850" i="17"/>
  <c r="J1850" i="17" s="1"/>
  <c r="H1850" i="17"/>
  <c r="I1849" i="17"/>
  <c r="J1849" i="17" s="1"/>
  <c r="H1849" i="17"/>
  <c r="I1848" i="17"/>
  <c r="J1848" i="17" s="1"/>
  <c r="H1848" i="17"/>
  <c r="I1847" i="17"/>
  <c r="J1847" i="17" s="1"/>
  <c r="H1847" i="17"/>
  <c r="I1846" i="17"/>
  <c r="J1846" i="17" s="1"/>
  <c r="H1846" i="17"/>
  <c r="I1845" i="17"/>
  <c r="J1845" i="17" s="1"/>
  <c r="H1845" i="17"/>
  <c r="I1844" i="17"/>
  <c r="J1844" i="17" s="1"/>
  <c r="H1844" i="17"/>
  <c r="I1843" i="17"/>
  <c r="J1843" i="17" s="1"/>
  <c r="H1843" i="17"/>
  <c r="I1842" i="17"/>
  <c r="J1842" i="17" s="1"/>
  <c r="H1842" i="17"/>
  <c r="I1841" i="17"/>
  <c r="J1841" i="17" s="1"/>
  <c r="H1841" i="17"/>
  <c r="I1840" i="17"/>
  <c r="J1840" i="17" s="1"/>
  <c r="H1840" i="17"/>
  <c r="I1839" i="17"/>
  <c r="J1839" i="17" s="1"/>
  <c r="H1839" i="17"/>
  <c r="I1838" i="17"/>
  <c r="J1838" i="17" s="1"/>
  <c r="H1838" i="17"/>
  <c r="I1837" i="17"/>
  <c r="J1837" i="17" s="1"/>
  <c r="H1837" i="17"/>
  <c r="I1836" i="17"/>
  <c r="J1836" i="17" s="1"/>
  <c r="H1836" i="17"/>
  <c r="I1835" i="17"/>
  <c r="J1835" i="17" s="1"/>
  <c r="H1835" i="17"/>
  <c r="I1834" i="17"/>
  <c r="J1834" i="17" s="1"/>
  <c r="H1834" i="17"/>
  <c r="I1833" i="17"/>
  <c r="J1833" i="17" s="1"/>
  <c r="H1833" i="17"/>
  <c r="I1832" i="17"/>
  <c r="J1832" i="17" s="1"/>
  <c r="H1832" i="17"/>
  <c r="I1831" i="17"/>
  <c r="J1831" i="17" s="1"/>
  <c r="H1831" i="17"/>
  <c r="I1830" i="17"/>
  <c r="J1830" i="17" s="1"/>
  <c r="H1830" i="17"/>
  <c r="I1829" i="17"/>
  <c r="J1829" i="17" s="1"/>
  <c r="H1829" i="17"/>
  <c r="I1828" i="17"/>
  <c r="J1828" i="17" s="1"/>
  <c r="H1828" i="17"/>
  <c r="I1827" i="17"/>
  <c r="J1827" i="17" s="1"/>
  <c r="H1827" i="17"/>
  <c r="I1826" i="17"/>
  <c r="J1826" i="17" s="1"/>
  <c r="H1826" i="17"/>
  <c r="I1825" i="17"/>
  <c r="J1825" i="17" s="1"/>
  <c r="H1825" i="17"/>
  <c r="I1824" i="17"/>
  <c r="J1824" i="17" s="1"/>
  <c r="H1824" i="17"/>
  <c r="I1823" i="17"/>
  <c r="J1823" i="17" s="1"/>
  <c r="H1823" i="17"/>
  <c r="I1822" i="17"/>
  <c r="J1822" i="17" s="1"/>
  <c r="H1822" i="17"/>
  <c r="I1821" i="17"/>
  <c r="J1821" i="17" s="1"/>
  <c r="H1821" i="17"/>
  <c r="I1820" i="17"/>
  <c r="J1820" i="17" s="1"/>
  <c r="H1820" i="17"/>
  <c r="I1819" i="17"/>
  <c r="J1819" i="17" s="1"/>
  <c r="H1819" i="17"/>
  <c r="I1818" i="17"/>
  <c r="J1818" i="17" s="1"/>
  <c r="H1818" i="17"/>
  <c r="I1817" i="17"/>
  <c r="J1817" i="17" s="1"/>
  <c r="H1817" i="17"/>
  <c r="I1816" i="17"/>
  <c r="J1816" i="17" s="1"/>
  <c r="H1816" i="17"/>
  <c r="I1815" i="17"/>
  <c r="J1815" i="17" s="1"/>
  <c r="H1815" i="17"/>
  <c r="I1814" i="17"/>
  <c r="J1814" i="17" s="1"/>
  <c r="H1814" i="17"/>
  <c r="I1813" i="17"/>
  <c r="J1813" i="17" s="1"/>
  <c r="H1813" i="17"/>
  <c r="I1812" i="17"/>
  <c r="J1812" i="17" s="1"/>
  <c r="H1812" i="17"/>
  <c r="I1811" i="17"/>
  <c r="J1811" i="17" s="1"/>
  <c r="H1811" i="17"/>
  <c r="I1810" i="17"/>
  <c r="J1810" i="17" s="1"/>
  <c r="H1810" i="17"/>
  <c r="I1809" i="17"/>
  <c r="J1809" i="17" s="1"/>
  <c r="H1809" i="17"/>
  <c r="I1808" i="17"/>
  <c r="J1808" i="17" s="1"/>
  <c r="H1808" i="17"/>
  <c r="I1807" i="17"/>
  <c r="J1807" i="17" s="1"/>
  <c r="H1807" i="17"/>
  <c r="I1806" i="17"/>
  <c r="J1806" i="17" s="1"/>
  <c r="H1806" i="17"/>
  <c r="I1805" i="17"/>
  <c r="J1805" i="17" s="1"/>
  <c r="H1805" i="17"/>
  <c r="I1804" i="17"/>
  <c r="J1804" i="17" s="1"/>
  <c r="H1804" i="17"/>
  <c r="I1803" i="17"/>
  <c r="J1803" i="17" s="1"/>
  <c r="H1803" i="17"/>
  <c r="I1802" i="17"/>
  <c r="J1802" i="17" s="1"/>
  <c r="H1802" i="17"/>
  <c r="I1801" i="17"/>
  <c r="J1801" i="17" s="1"/>
  <c r="H1801" i="17"/>
  <c r="I1800" i="17"/>
  <c r="J1800" i="17" s="1"/>
  <c r="H1800" i="17"/>
  <c r="I1799" i="17"/>
  <c r="J1799" i="17" s="1"/>
  <c r="H1799" i="17"/>
  <c r="I1798" i="17"/>
  <c r="J1798" i="17" s="1"/>
  <c r="H1798" i="17"/>
  <c r="I1797" i="17"/>
  <c r="J1797" i="17" s="1"/>
  <c r="H1797" i="17"/>
  <c r="I1796" i="17"/>
  <c r="J1796" i="17" s="1"/>
  <c r="H1796" i="17"/>
  <c r="I1795" i="17"/>
  <c r="J1795" i="17" s="1"/>
  <c r="H1795" i="17"/>
  <c r="I1794" i="17"/>
  <c r="J1794" i="17" s="1"/>
  <c r="H1794" i="17"/>
  <c r="I1793" i="17"/>
  <c r="J1793" i="17" s="1"/>
  <c r="H1793" i="17"/>
  <c r="I1792" i="17"/>
  <c r="J1792" i="17" s="1"/>
  <c r="H1792" i="17"/>
  <c r="I1791" i="17"/>
  <c r="J1791" i="17" s="1"/>
  <c r="H1791" i="17"/>
  <c r="I1790" i="17"/>
  <c r="J1790" i="17" s="1"/>
  <c r="H1790" i="17"/>
  <c r="I1789" i="17"/>
  <c r="J1789" i="17" s="1"/>
  <c r="H1789" i="17"/>
  <c r="I1788" i="17"/>
  <c r="J1788" i="17" s="1"/>
  <c r="H1788" i="17"/>
  <c r="I1787" i="17"/>
  <c r="J1787" i="17" s="1"/>
  <c r="H1787" i="17"/>
  <c r="I1786" i="17"/>
  <c r="J1786" i="17" s="1"/>
  <c r="H1786" i="17"/>
  <c r="I1785" i="17"/>
  <c r="J1785" i="17" s="1"/>
  <c r="H1785" i="17"/>
  <c r="I1784" i="17"/>
  <c r="J1784" i="17" s="1"/>
  <c r="H1784" i="17"/>
  <c r="I1783" i="17"/>
  <c r="J1783" i="17" s="1"/>
  <c r="H1783" i="17"/>
  <c r="I1782" i="17"/>
  <c r="J1782" i="17" s="1"/>
  <c r="H1782" i="17"/>
  <c r="I1781" i="17"/>
  <c r="J1781" i="17" s="1"/>
  <c r="H1781" i="17"/>
  <c r="I1780" i="17"/>
  <c r="J1780" i="17" s="1"/>
  <c r="H1780" i="17"/>
  <c r="I1779" i="17"/>
  <c r="J1779" i="17" s="1"/>
  <c r="H1779" i="17"/>
  <c r="I1778" i="17"/>
  <c r="J1778" i="17" s="1"/>
  <c r="H1778" i="17"/>
  <c r="I1777" i="17"/>
  <c r="J1777" i="17" s="1"/>
  <c r="H1777" i="17"/>
  <c r="I1776" i="17"/>
  <c r="J1776" i="17" s="1"/>
  <c r="H1776" i="17"/>
  <c r="I1775" i="17"/>
  <c r="J1775" i="17" s="1"/>
  <c r="H1775" i="17"/>
  <c r="I1774" i="17"/>
  <c r="J1774" i="17" s="1"/>
  <c r="H1774" i="17"/>
  <c r="I1773" i="17"/>
  <c r="J1773" i="17" s="1"/>
  <c r="H1773" i="17"/>
  <c r="I1772" i="17"/>
  <c r="J1772" i="17" s="1"/>
  <c r="H1772" i="17"/>
  <c r="I1771" i="17"/>
  <c r="J1771" i="17" s="1"/>
  <c r="H1771" i="17"/>
  <c r="I1770" i="17"/>
  <c r="J1770" i="17" s="1"/>
  <c r="H1770" i="17"/>
  <c r="I1769" i="17"/>
  <c r="J1769" i="17" s="1"/>
  <c r="H1769" i="17"/>
  <c r="I1768" i="17"/>
  <c r="J1768" i="17" s="1"/>
  <c r="H1768" i="17"/>
  <c r="I1767" i="17"/>
  <c r="J1767" i="17" s="1"/>
  <c r="H1767" i="17"/>
  <c r="I1766" i="17"/>
  <c r="J1766" i="17" s="1"/>
  <c r="H1766" i="17"/>
  <c r="I1765" i="17"/>
  <c r="J1765" i="17" s="1"/>
  <c r="H1765" i="17"/>
  <c r="I1764" i="17"/>
  <c r="J1764" i="17" s="1"/>
  <c r="H1764" i="17"/>
  <c r="I1763" i="17"/>
  <c r="J1763" i="17" s="1"/>
  <c r="H1763" i="17"/>
  <c r="I1762" i="17"/>
  <c r="J1762" i="17" s="1"/>
  <c r="H1762" i="17"/>
  <c r="I1761" i="17"/>
  <c r="J1761" i="17" s="1"/>
  <c r="H1761" i="17"/>
  <c r="I1760" i="17"/>
  <c r="J1760" i="17" s="1"/>
  <c r="H1760" i="17"/>
  <c r="I1759" i="17"/>
  <c r="J1759" i="17" s="1"/>
  <c r="H1759" i="17"/>
  <c r="I1758" i="17"/>
  <c r="J1758" i="17" s="1"/>
  <c r="H1758" i="17"/>
  <c r="I1757" i="17"/>
  <c r="J1757" i="17" s="1"/>
  <c r="H1757" i="17"/>
  <c r="I1756" i="17"/>
  <c r="J1756" i="17" s="1"/>
  <c r="H1756" i="17"/>
  <c r="I1755" i="17"/>
  <c r="J1755" i="17" s="1"/>
  <c r="H1755" i="17"/>
  <c r="I1754" i="17"/>
  <c r="J1754" i="17" s="1"/>
  <c r="H1754" i="17"/>
  <c r="I1753" i="17"/>
  <c r="J1753" i="17" s="1"/>
  <c r="H1753" i="17"/>
  <c r="I1752" i="17"/>
  <c r="J1752" i="17" s="1"/>
  <c r="H1752" i="17"/>
  <c r="I1751" i="17"/>
  <c r="J1751" i="17" s="1"/>
  <c r="H1751" i="17"/>
  <c r="I1750" i="17"/>
  <c r="J1750" i="17" s="1"/>
  <c r="H1750" i="17"/>
  <c r="I1749" i="17"/>
  <c r="J1749" i="17" s="1"/>
  <c r="H1749" i="17"/>
  <c r="I1748" i="17"/>
  <c r="J1748" i="17" s="1"/>
  <c r="H1748" i="17"/>
  <c r="I1747" i="17"/>
  <c r="J1747" i="17" s="1"/>
  <c r="H1747" i="17"/>
  <c r="I1746" i="17"/>
  <c r="J1746" i="17" s="1"/>
  <c r="H1746" i="17"/>
  <c r="I1745" i="17"/>
  <c r="J1745" i="17" s="1"/>
  <c r="H1745" i="17"/>
  <c r="I1744" i="17"/>
  <c r="J1744" i="17" s="1"/>
  <c r="H1744" i="17"/>
  <c r="I1743" i="17"/>
  <c r="J1743" i="17" s="1"/>
  <c r="H1743" i="17"/>
  <c r="I1742" i="17"/>
  <c r="J1742" i="17" s="1"/>
  <c r="H1742" i="17"/>
  <c r="I1741" i="17"/>
  <c r="J1741" i="17" s="1"/>
  <c r="H1741" i="17"/>
  <c r="I1740" i="17"/>
  <c r="J1740" i="17" s="1"/>
  <c r="H1740" i="17"/>
  <c r="I1739" i="17"/>
  <c r="J1739" i="17" s="1"/>
  <c r="H1739" i="17"/>
  <c r="I1738" i="17"/>
  <c r="J1738" i="17" s="1"/>
  <c r="H1738" i="17"/>
  <c r="I1737" i="17"/>
  <c r="J1737" i="17" s="1"/>
  <c r="H1737" i="17"/>
  <c r="I1736" i="17"/>
  <c r="J1736" i="17" s="1"/>
  <c r="H1736" i="17"/>
  <c r="I1735" i="17"/>
  <c r="J1735" i="17" s="1"/>
  <c r="H1735" i="17"/>
  <c r="I1734" i="17"/>
  <c r="J1734" i="17" s="1"/>
  <c r="H1734" i="17"/>
  <c r="I1733" i="17"/>
  <c r="J1733" i="17" s="1"/>
  <c r="H1733" i="17"/>
  <c r="I1732" i="17"/>
  <c r="J1732" i="17" s="1"/>
  <c r="H1732" i="17"/>
  <c r="I1731" i="17"/>
  <c r="J1731" i="17" s="1"/>
  <c r="H1731" i="17"/>
  <c r="I1730" i="17"/>
  <c r="J1730" i="17" s="1"/>
  <c r="H1730" i="17"/>
  <c r="I1729" i="17"/>
  <c r="J1729" i="17" s="1"/>
  <c r="H1729" i="17"/>
  <c r="I1728" i="17"/>
  <c r="J1728" i="17" s="1"/>
  <c r="H1728" i="17"/>
  <c r="I1727" i="17"/>
  <c r="J1727" i="17" s="1"/>
  <c r="H1727" i="17"/>
  <c r="I1726" i="17"/>
  <c r="J1726" i="17" s="1"/>
  <c r="H1726" i="17"/>
  <c r="I1725" i="17"/>
  <c r="J1725" i="17" s="1"/>
  <c r="H1725" i="17"/>
  <c r="I1724" i="17"/>
  <c r="J1724" i="17" s="1"/>
  <c r="H1724" i="17"/>
  <c r="I1723" i="17"/>
  <c r="J1723" i="17" s="1"/>
  <c r="H1723" i="17"/>
  <c r="I1722" i="17"/>
  <c r="J1722" i="17" s="1"/>
  <c r="H1722" i="17"/>
  <c r="I1721" i="17"/>
  <c r="J1721" i="17" s="1"/>
  <c r="H1721" i="17"/>
  <c r="I1720" i="17"/>
  <c r="J1720" i="17" s="1"/>
  <c r="H1720" i="17"/>
  <c r="I1719" i="17"/>
  <c r="J1719" i="17" s="1"/>
  <c r="H1719" i="17"/>
  <c r="I1718" i="17"/>
  <c r="J1718" i="17" s="1"/>
  <c r="H1718" i="17"/>
  <c r="I1717" i="17"/>
  <c r="J1717" i="17" s="1"/>
  <c r="H1717" i="17"/>
  <c r="I1716" i="17"/>
  <c r="J1716" i="17" s="1"/>
  <c r="H1716" i="17"/>
  <c r="I1715" i="17"/>
  <c r="J1715" i="17" s="1"/>
  <c r="H1715" i="17"/>
  <c r="I1714" i="17"/>
  <c r="J1714" i="17" s="1"/>
  <c r="H1714" i="17"/>
  <c r="I1713" i="17"/>
  <c r="J1713" i="17" s="1"/>
  <c r="H1713" i="17"/>
  <c r="I1712" i="17"/>
  <c r="J1712" i="17" s="1"/>
  <c r="H1712" i="17"/>
  <c r="I1711" i="17"/>
  <c r="J1711" i="17" s="1"/>
  <c r="H1711" i="17"/>
  <c r="I1710" i="17"/>
  <c r="J1710" i="17" s="1"/>
  <c r="H1710" i="17"/>
  <c r="I1709" i="17"/>
  <c r="J1709" i="17" s="1"/>
  <c r="H1709" i="17"/>
  <c r="I1708" i="17"/>
  <c r="J1708" i="17" s="1"/>
  <c r="H1708" i="17"/>
  <c r="I1707" i="17"/>
  <c r="J1707" i="17" s="1"/>
  <c r="H1707" i="17"/>
  <c r="I1706" i="17"/>
  <c r="J1706" i="17" s="1"/>
  <c r="H1706" i="17"/>
  <c r="I1705" i="17"/>
  <c r="J1705" i="17" s="1"/>
  <c r="H1705" i="17"/>
  <c r="I1704" i="17"/>
  <c r="J1704" i="17" s="1"/>
  <c r="H1704" i="17"/>
  <c r="I1703" i="17"/>
  <c r="J1703" i="17" s="1"/>
  <c r="H1703" i="17"/>
  <c r="I1702" i="17"/>
  <c r="J1702" i="17" s="1"/>
  <c r="H1702" i="17"/>
  <c r="I1701" i="17"/>
  <c r="J1701" i="17" s="1"/>
  <c r="H1701" i="17"/>
  <c r="I1700" i="17"/>
  <c r="J1700" i="17" s="1"/>
  <c r="H1700" i="17"/>
  <c r="I1699" i="17"/>
  <c r="J1699" i="17" s="1"/>
  <c r="H1699" i="17"/>
  <c r="I1698" i="17"/>
  <c r="J1698" i="17" s="1"/>
  <c r="H1698" i="17"/>
  <c r="I1697" i="17"/>
  <c r="J1697" i="17" s="1"/>
  <c r="H1697" i="17"/>
  <c r="I1696" i="17"/>
  <c r="J1696" i="17" s="1"/>
  <c r="H1696" i="17"/>
  <c r="I1695" i="17"/>
  <c r="J1695" i="17" s="1"/>
  <c r="H1695" i="17"/>
  <c r="I1694" i="17"/>
  <c r="J1694" i="17" s="1"/>
  <c r="H1694" i="17"/>
  <c r="I1693" i="17"/>
  <c r="J1693" i="17" s="1"/>
  <c r="H1693" i="17"/>
  <c r="I1692" i="17"/>
  <c r="J1692" i="17" s="1"/>
  <c r="H1692" i="17"/>
  <c r="I1691" i="17"/>
  <c r="J1691" i="17" s="1"/>
  <c r="H1691" i="17"/>
  <c r="I1690" i="17"/>
  <c r="J1690" i="17" s="1"/>
  <c r="H1690" i="17"/>
  <c r="I1689" i="17"/>
  <c r="J1689" i="17" s="1"/>
  <c r="H1689" i="17"/>
  <c r="I1688" i="17"/>
  <c r="J1688" i="17" s="1"/>
  <c r="H1688" i="17"/>
  <c r="I1687" i="17"/>
  <c r="J1687" i="17" s="1"/>
  <c r="H1687" i="17"/>
  <c r="I1686" i="17"/>
  <c r="J1686" i="17" s="1"/>
  <c r="H1686" i="17"/>
  <c r="I1685" i="17"/>
  <c r="J1685" i="17" s="1"/>
  <c r="H1685" i="17"/>
  <c r="I1684" i="17"/>
  <c r="J1684" i="17" s="1"/>
  <c r="H1684" i="17"/>
  <c r="I1683" i="17"/>
  <c r="J1683" i="17" s="1"/>
  <c r="H1683" i="17"/>
  <c r="I1682" i="17"/>
  <c r="J1682" i="17" s="1"/>
  <c r="H1682" i="17"/>
  <c r="I1681" i="17"/>
  <c r="J1681" i="17" s="1"/>
  <c r="H1681" i="17"/>
  <c r="I1680" i="17"/>
  <c r="J1680" i="17" s="1"/>
  <c r="H1680" i="17"/>
  <c r="I1679" i="17"/>
  <c r="J1679" i="17" s="1"/>
  <c r="H1679" i="17"/>
  <c r="I1678" i="17"/>
  <c r="J1678" i="17" s="1"/>
  <c r="H1678" i="17"/>
  <c r="I1677" i="17"/>
  <c r="J1677" i="17" s="1"/>
  <c r="H1677" i="17"/>
  <c r="I1676" i="17"/>
  <c r="J1676" i="17" s="1"/>
  <c r="H1676" i="17"/>
  <c r="I1675" i="17"/>
  <c r="J1675" i="17" s="1"/>
  <c r="H1675" i="17"/>
  <c r="I1674" i="17"/>
  <c r="J1674" i="17" s="1"/>
  <c r="H1674" i="17"/>
  <c r="I1673" i="17"/>
  <c r="J1673" i="17" s="1"/>
  <c r="H1673" i="17"/>
  <c r="I1672" i="17"/>
  <c r="J1672" i="17" s="1"/>
  <c r="H1672" i="17"/>
  <c r="I1671" i="17"/>
  <c r="J1671" i="17" s="1"/>
  <c r="H1671" i="17"/>
  <c r="I1670" i="17"/>
  <c r="J1670" i="17" s="1"/>
  <c r="H1670" i="17"/>
  <c r="I1669" i="17"/>
  <c r="J1669" i="17" s="1"/>
  <c r="H1669" i="17"/>
  <c r="I1668" i="17"/>
  <c r="J1668" i="17" s="1"/>
  <c r="H1668" i="17"/>
  <c r="I1667" i="17"/>
  <c r="J1667" i="17" s="1"/>
  <c r="H1667" i="17"/>
  <c r="I1666" i="17"/>
  <c r="J1666" i="17" s="1"/>
  <c r="H1666" i="17"/>
  <c r="I1665" i="17"/>
  <c r="J1665" i="17" s="1"/>
  <c r="H1665" i="17"/>
  <c r="I1664" i="17"/>
  <c r="J1664" i="17" s="1"/>
  <c r="H1664" i="17"/>
  <c r="I1663" i="17"/>
  <c r="J1663" i="17" s="1"/>
  <c r="H1663" i="17"/>
  <c r="I1662" i="17"/>
  <c r="J1662" i="17" s="1"/>
  <c r="H1662" i="17"/>
  <c r="I1661" i="17"/>
  <c r="J1661" i="17" s="1"/>
  <c r="H1661" i="17"/>
  <c r="I1660" i="17"/>
  <c r="J1660" i="17" s="1"/>
  <c r="H1660" i="17"/>
  <c r="I1659" i="17"/>
  <c r="J1659" i="17" s="1"/>
  <c r="H1659" i="17"/>
  <c r="I1658" i="17"/>
  <c r="J1658" i="17" s="1"/>
  <c r="H1658" i="17"/>
  <c r="I1657" i="17"/>
  <c r="J1657" i="17" s="1"/>
  <c r="H1657" i="17"/>
  <c r="I1656" i="17"/>
  <c r="J1656" i="17" s="1"/>
  <c r="H1656" i="17"/>
  <c r="I1655" i="17"/>
  <c r="J1655" i="17" s="1"/>
  <c r="H1655" i="17"/>
  <c r="I1654" i="17"/>
  <c r="J1654" i="17" s="1"/>
  <c r="H1654" i="17"/>
  <c r="I1653" i="17"/>
  <c r="J1653" i="17" s="1"/>
  <c r="H1653" i="17"/>
  <c r="I1652" i="17"/>
  <c r="J1652" i="17" s="1"/>
  <c r="H1652" i="17"/>
  <c r="I1651" i="17"/>
  <c r="J1651" i="17" s="1"/>
  <c r="H1651" i="17"/>
  <c r="I1650" i="17"/>
  <c r="J1650" i="17" s="1"/>
  <c r="H1650" i="17"/>
  <c r="I1649" i="17"/>
  <c r="J1649" i="17" s="1"/>
  <c r="H1649" i="17"/>
  <c r="I1648" i="17"/>
  <c r="J1648" i="17" s="1"/>
  <c r="H1648" i="17"/>
  <c r="I1647" i="17"/>
  <c r="J1647" i="17" s="1"/>
  <c r="H1647" i="17"/>
  <c r="I1646" i="17"/>
  <c r="J1646" i="17" s="1"/>
  <c r="H1646" i="17"/>
  <c r="I1645" i="17"/>
  <c r="J1645" i="17" s="1"/>
  <c r="H1645" i="17"/>
  <c r="I1644" i="17"/>
  <c r="J1644" i="17" s="1"/>
  <c r="H1644" i="17"/>
  <c r="I1643" i="17"/>
  <c r="J1643" i="17" s="1"/>
  <c r="H1643" i="17"/>
  <c r="I1642" i="17"/>
  <c r="J1642" i="17" s="1"/>
  <c r="H1642" i="17"/>
  <c r="I1641" i="17"/>
  <c r="J1641" i="17" s="1"/>
  <c r="H1641" i="17"/>
  <c r="I1640" i="17"/>
  <c r="J1640" i="17" s="1"/>
  <c r="H1640" i="17"/>
  <c r="I1639" i="17"/>
  <c r="J1639" i="17" s="1"/>
  <c r="H1639" i="17"/>
  <c r="I1638" i="17"/>
  <c r="J1638" i="17" s="1"/>
  <c r="H1638" i="17"/>
  <c r="I1637" i="17"/>
  <c r="J1637" i="17" s="1"/>
  <c r="H1637" i="17"/>
  <c r="I1636" i="17"/>
  <c r="J1636" i="17" s="1"/>
  <c r="H1636" i="17"/>
  <c r="I1635" i="17"/>
  <c r="J1635" i="17" s="1"/>
  <c r="H1635" i="17"/>
  <c r="I1634" i="17"/>
  <c r="J1634" i="17" s="1"/>
  <c r="H1634" i="17"/>
  <c r="I1633" i="17"/>
  <c r="J1633" i="17" s="1"/>
  <c r="H1633" i="17"/>
  <c r="I1632" i="17"/>
  <c r="J1632" i="17" s="1"/>
  <c r="H1632" i="17"/>
  <c r="I1631" i="17"/>
  <c r="J1631" i="17" s="1"/>
  <c r="H1631" i="17"/>
  <c r="I1630" i="17"/>
  <c r="J1630" i="17" s="1"/>
  <c r="H1630" i="17"/>
  <c r="I1629" i="17"/>
  <c r="J1629" i="17" s="1"/>
  <c r="H1629" i="17"/>
  <c r="I1628" i="17"/>
  <c r="J1628" i="17" s="1"/>
  <c r="H1628" i="17"/>
  <c r="I1627" i="17"/>
  <c r="J1627" i="17" s="1"/>
  <c r="H1627" i="17"/>
  <c r="I1626" i="17"/>
  <c r="J1626" i="17" s="1"/>
  <c r="H1626" i="17"/>
  <c r="I1625" i="17"/>
  <c r="J1625" i="17" s="1"/>
  <c r="H1625" i="17"/>
  <c r="I1624" i="17"/>
  <c r="J1624" i="17" s="1"/>
  <c r="H1624" i="17"/>
  <c r="I1623" i="17"/>
  <c r="J1623" i="17" s="1"/>
  <c r="H1623" i="17"/>
  <c r="I1622" i="17"/>
  <c r="J1622" i="17" s="1"/>
  <c r="H1622" i="17"/>
  <c r="I1621" i="17"/>
  <c r="J1621" i="17" s="1"/>
  <c r="H1621" i="17"/>
  <c r="I1620" i="17"/>
  <c r="J1620" i="17" s="1"/>
  <c r="H1620" i="17"/>
  <c r="I1619" i="17"/>
  <c r="J1619" i="17" s="1"/>
  <c r="H1619" i="17"/>
  <c r="I1618" i="17"/>
  <c r="J1618" i="17" s="1"/>
  <c r="H1618" i="17"/>
  <c r="I1617" i="17"/>
  <c r="J1617" i="17" s="1"/>
  <c r="H1617" i="17"/>
  <c r="I1616" i="17"/>
  <c r="J1616" i="17" s="1"/>
  <c r="H1616" i="17"/>
  <c r="I1615" i="17"/>
  <c r="J1615" i="17" s="1"/>
  <c r="H1615" i="17"/>
  <c r="I1614" i="17"/>
  <c r="J1614" i="17" s="1"/>
  <c r="H1614" i="17"/>
  <c r="I1613" i="17"/>
  <c r="J1613" i="17" s="1"/>
  <c r="H1613" i="17"/>
  <c r="I1612" i="17"/>
  <c r="J1612" i="17" s="1"/>
  <c r="H1612" i="17"/>
  <c r="I1611" i="17"/>
  <c r="J1611" i="17" s="1"/>
  <c r="H1611" i="17"/>
  <c r="I1610" i="17"/>
  <c r="J1610" i="17" s="1"/>
  <c r="H1610" i="17"/>
  <c r="I1609" i="17"/>
  <c r="J1609" i="17" s="1"/>
  <c r="H1609" i="17"/>
  <c r="I1608" i="17"/>
  <c r="J1608" i="17" s="1"/>
  <c r="H1608" i="17"/>
  <c r="I1607" i="17"/>
  <c r="J1607" i="17" s="1"/>
  <c r="H1607" i="17"/>
  <c r="I1606" i="17"/>
  <c r="J1606" i="17" s="1"/>
  <c r="H1606" i="17"/>
  <c r="I1605" i="17"/>
  <c r="J1605" i="17" s="1"/>
  <c r="H1605" i="17"/>
  <c r="I1604" i="17"/>
  <c r="J1604" i="17" s="1"/>
  <c r="H1604" i="17"/>
  <c r="I1603" i="17"/>
  <c r="J1603" i="17" s="1"/>
  <c r="H1603" i="17"/>
  <c r="I1602" i="17"/>
  <c r="J1602" i="17" s="1"/>
  <c r="H1602" i="17"/>
  <c r="I1601" i="17"/>
  <c r="J1601" i="17" s="1"/>
  <c r="H1601" i="17"/>
  <c r="I1600" i="17"/>
  <c r="J1600" i="17" s="1"/>
  <c r="H1600" i="17"/>
  <c r="I1599" i="17"/>
  <c r="J1599" i="17" s="1"/>
  <c r="H1599" i="17"/>
  <c r="I1598" i="17"/>
  <c r="J1598" i="17" s="1"/>
  <c r="H1598" i="17"/>
  <c r="I1597" i="17"/>
  <c r="J1597" i="17" s="1"/>
  <c r="H1597" i="17"/>
  <c r="I1596" i="17"/>
  <c r="J1596" i="17" s="1"/>
  <c r="H1596" i="17"/>
  <c r="I1595" i="17"/>
  <c r="J1595" i="17" s="1"/>
  <c r="H1595" i="17"/>
  <c r="I1594" i="17"/>
  <c r="J1594" i="17" s="1"/>
  <c r="H1594" i="17"/>
  <c r="I1593" i="17"/>
  <c r="J1593" i="17" s="1"/>
  <c r="H1593" i="17"/>
  <c r="I1592" i="17"/>
  <c r="J1592" i="17" s="1"/>
  <c r="H1592" i="17"/>
  <c r="I1591" i="17"/>
  <c r="J1591" i="17" s="1"/>
  <c r="H1591" i="17"/>
  <c r="I1590" i="17"/>
  <c r="J1590" i="17" s="1"/>
  <c r="H1590" i="17"/>
  <c r="I1589" i="17"/>
  <c r="J1589" i="17" s="1"/>
  <c r="H1589" i="17"/>
  <c r="I1588" i="17"/>
  <c r="J1588" i="17" s="1"/>
  <c r="H1588" i="17"/>
  <c r="I1587" i="17"/>
  <c r="J1587" i="17" s="1"/>
  <c r="H1587" i="17"/>
  <c r="I1586" i="17"/>
  <c r="J1586" i="17" s="1"/>
  <c r="H1586" i="17"/>
  <c r="I1585" i="17"/>
  <c r="J1585" i="17" s="1"/>
  <c r="H1585" i="17"/>
  <c r="I1584" i="17"/>
  <c r="J1584" i="17" s="1"/>
  <c r="H1584" i="17"/>
  <c r="I1583" i="17"/>
  <c r="J1583" i="17" s="1"/>
  <c r="H1583" i="17"/>
  <c r="I1582" i="17"/>
  <c r="J1582" i="17" s="1"/>
  <c r="H1582" i="17"/>
  <c r="I1581" i="17"/>
  <c r="J1581" i="17" s="1"/>
  <c r="H1581" i="17"/>
  <c r="I1580" i="17"/>
  <c r="J1580" i="17" s="1"/>
  <c r="H1580" i="17"/>
  <c r="I1579" i="17"/>
  <c r="J1579" i="17" s="1"/>
  <c r="H1579" i="17"/>
  <c r="I1578" i="17"/>
  <c r="J1578" i="17" s="1"/>
  <c r="H1578" i="17"/>
  <c r="I1577" i="17"/>
  <c r="J1577" i="17" s="1"/>
  <c r="H1577" i="17"/>
  <c r="I1576" i="17"/>
  <c r="J1576" i="17" s="1"/>
  <c r="H1576" i="17"/>
  <c r="I1575" i="17"/>
  <c r="J1575" i="17" s="1"/>
  <c r="H1575" i="17"/>
  <c r="I1574" i="17"/>
  <c r="J1574" i="17" s="1"/>
  <c r="H1574" i="17"/>
  <c r="I1573" i="17"/>
  <c r="J1573" i="17" s="1"/>
  <c r="H1573" i="17"/>
  <c r="I1572" i="17"/>
  <c r="J1572" i="17" s="1"/>
  <c r="H1572" i="17"/>
  <c r="I1571" i="17"/>
  <c r="J1571" i="17" s="1"/>
  <c r="H1571" i="17"/>
  <c r="I1570" i="17"/>
  <c r="J1570" i="17" s="1"/>
  <c r="H1570" i="17"/>
  <c r="I1569" i="17"/>
  <c r="J1569" i="17" s="1"/>
  <c r="H1569" i="17"/>
  <c r="I1568" i="17"/>
  <c r="J1568" i="17" s="1"/>
  <c r="H1568" i="17"/>
  <c r="I1567" i="17"/>
  <c r="J1567" i="17" s="1"/>
  <c r="H1567" i="17"/>
  <c r="I1566" i="17"/>
  <c r="J1566" i="17" s="1"/>
  <c r="H1566" i="17"/>
  <c r="I1565" i="17"/>
  <c r="J1565" i="17" s="1"/>
  <c r="H1565" i="17"/>
  <c r="I1564" i="17"/>
  <c r="J1564" i="17" s="1"/>
  <c r="H1564" i="17"/>
  <c r="I1563" i="17"/>
  <c r="J1563" i="17" s="1"/>
  <c r="H1563" i="17"/>
  <c r="I1562" i="17"/>
  <c r="J1562" i="17" s="1"/>
  <c r="H1562" i="17"/>
  <c r="I1561" i="17"/>
  <c r="J1561" i="17" s="1"/>
  <c r="H1561" i="17"/>
  <c r="I1560" i="17"/>
  <c r="J1560" i="17" s="1"/>
  <c r="H1560" i="17"/>
  <c r="I1559" i="17"/>
  <c r="J1559" i="17" s="1"/>
  <c r="H1559" i="17"/>
  <c r="I1558" i="17"/>
  <c r="J1558" i="17" s="1"/>
  <c r="H1558" i="17"/>
  <c r="I1557" i="17"/>
  <c r="J1557" i="17" s="1"/>
  <c r="H1557" i="17"/>
  <c r="I1556" i="17"/>
  <c r="J1556" i="17" s="1"/>
  <c r="H1556" i="17"/>
  <c r="I1555" i="17"/>
  <c r="J1555" i="17" s="1"/>
  <c r="H1555" i="17"/>
  <c r="I1554" i="17"/>
  <c r="J1554" i="17" s="1"/>
  <c r="H1554" i="17"/>
  <c r="I1553" i="17"/>
  <c r="J1553" i="17" s="1"/>
  <c r="H1553" i="17"/>
  <c r="I1552" i="17"/>
  <c r="J1552" i="17" s="1"/>
  <c r="H1552" i="17"/>
  <c r="I1551" i="17"/>
  <c r="J1551" i="17" s="1"/>
  <c r="H1551" i="17"/>
  <c r="I1550" i="17"/>
  <c r="J1550" i="17" s="1"/>
  <c r="H1550" i="17"/>
  <c r="I1549" i="17"/>
  <c r="J1549" i="17" s="1"/>
  <c r="H1549" i="17"/>
  <c r="I1548" i="17"/>
  <c r="J1548" i="17" s="1"/>
  <c r="H1548" i="17"/>
  <c r="I1547" i="17"/>
  <c r="J1547" i="17" s="1"/>
  <c r="H1547" i="17"/>
  <c r="I1546" i="17"/>
  <c r="J1546" i="17" s="1"/>
  <c r="H1546" i="17"/>
  <c r="I1545" i="17"/>
  <c r="J1545" i="17" s="1"/>
  <c r="H1545" i="17"/>
  <c r="I1544" i="17"/>
  <c r="J1544" i="17" s="1"/>
  <c r="H1544" i="17"/>
  <c r="I1543" i="17"/>
  <c r="J1543" i="17" s="1"/>
  <c r="H1543" i="17"/>
  <c r="I1542" i="17"/>
  <c r="J1542" i="17" s="1"/>
  <c r="H1542" i="17"/>
  <c r="I1541" i="17"/>
  <c r="J1541" i="17" s="1"/>
  <c r="H1541" i="17"/>
  <c r="I1540" i="17"/>
  <c r="J1540" i="17" s="1"/>
  <c r="H1540" i="17"/>
  <c r="I1539" i="17"/>
  <c r="J1539" i="17" s="1"/>
  <c r="H1539" i="17"/>
  <c r="I1538" i="17"/>
  <c r="J1538" i="17" s="1"/>
  <c r="H1538" i="17"/>
  <c r="I1537" i="17"/>
  <c r="J1537" i="17" s="1"/>
  <c r="H1537" i="17"/>
  <c r="I1536" i="17"/>
  <c r="J1536" i="17" s="1"/>
  <c r="H1536" i="17"/>
  <c r="I1535" i="17"/>
  <c r="J1535" i="17" s="1"/>
  <c r="H1535" i="17"/>
  <c r="I1534" i="17"/>
  <c r="J1534" i="17" s="1"/>
  <c r="H1534" i="17"/>
  <c r="I1533" i="17"/>
  <c r="J1533" i="17" s="1"/>
  <c r="H1533" i="17"/>
  <c r="I1532" i="17"/>
  <c r="J1532" i="17" s="1"/>
  <c r="H1532" i="17"/>
  <c r="I1531" i="17"/>
  <c r="J1531" i="17" s="1"/>
  <c r="H1531" i="17"/>
  <c r="I1530" i="17"/>
  <c r="J1530" i="17" s="1"/>
  <c r="H1530" i="17"/>
  <c r="I1529" i="17"/>
  <c r="J1529" i="17" s="1"/>
  <c r="H1529" i="17"/>
  <c r="I1528" i="17"/>
  <c r="J1528" i="17" s="1"/>
  <c r="H1528" i="17"/>
  <c r="I1527" i="17"/>
  <c r="J1527" i="17" s="1"/>
  <c r="H1527" i="17"/>
  <c r="I1526" i="17"/>
  <c r="J1526" i="17" s="1"/>
  <c r="H1526" i="17"/>
  <c r="I1525" i="17"/>
  <c r="J1525" i="17" s="1"/>
  <c r="H1525" i="17"/>
  <c r="I1524" i="17"/>
  <c r="J1524" i="17" s="1"/>
  <c r="H1524" i="17"/>
  <c r="I1523" i="17"/>
  <c r="J1523" i="17" s="1"/>
  <c r="H1523" i="17"/>
  <c r="I1522" i="17"/>
  <c r="J1522" i="17" s="1"/>
  <c r="H1522" i="17"/>
  <c r="I1521" i="17"/>
  <c r="J1521" i="17" s="1"/>
  <c r="H1521" i="17"/>
  <c r="I1520" i="17"/>
  <c r="J1520" i="17" s="1"/>
  <c r="H1520" i="17"/>
  <c r="I1519" i="17"/>
  <c r="J1519" i="17" s="1"/>
  <c r="H1519" i="17"/>
  <c r="I1518" i="17"/>
  <c r="J1518" i="17" s="1"/>
  <c r="H1518" i="17"/>
  <c r="I1517" i="17"/>
  <c r="J1517" i="17" s="1"/>
  <c r="H1517" i="17"/>
  <c r="I1516" i="17"/>
  <c r="J1516" i="17" s="1"/>
  <c r="H1516" i="17"/>
  <c r="I1515" i="17"/>
  <c r="J1515" i="17" s="1"/>
  <c r="H1515" i="17"/>
  <c r="I1514" i="17"/>
  <c r="J1514" i="17" s="1"/>
  <c r="H1514" i="17"/>
  <c r="I1513" i="17"/>
  <c r="J1513" i="17" s="1"/>
  <c r="H1513" i="17"/>
  <c r="I1512" i="17"/>
  <c r="J1512" i="17" s="1"/>
  <c r="H1512" i="17"/>
  <c r="I1511" i="17"/>
  <c r="J1511" i="17" s="1"/>
  <c r="H1511" i="17"/>
  <c r="I1510" i="17"/>
  <c r="J1510" i="17" s="1"/>
  <c r="H1510" i="17"/>
  <c r="I1509" i="17"/>
  <c r="J1509" i="17" s="1"/>
  <c r="H1509" i="17"/>
  <c r="I1508" i="17"/>
  <c r="J1508" i="17" s="1"/>
  <c r="H1508" i="17"/>
  <c r="I1507" i="17"/>
  <c r="J1507" i="17" s="1"/>
  <c r="H1507" i="17"/>
  <c r="I1506" i="17"/>
  <c r="J1506" i="17" s="1"/>
  <c r="H1506" i="17"/>
  <c r="I1505" i="17"/>
  <c r="J1505" i="17" s="1"/>
  <c r="H1505" i="17"/>
  <c r="I1504" i="17"/>
  <c r="J1504" i="17" s="1"/>
  <c r="H1504" i="17"/>
  <c r="I1503" i="17"/>
  <c r="J1503" i="17" s="1"/>
  <c r="H1503" i="17"/>
  <c r="I1502" i="17"/>
  <c r="J1502" i="17" s="1"/>
  <c r="H1502" i="17"/>
  <c r="I1501" i="17"/>
  <c r="J1501" i="17" s="1"/>
  <c r="H1501" i="17"/>
  <c r="I1500" i="17"/>
  <c r="J1500" i="17" s="1"/>
  <c r="H1500" i="17"/>
  <c r="I1499" i="17"/>
  <c r="J1499" i="17" s="1"/>
  <c r="H1499" i="17"/>
  <c r="I1498" i="17"/>
  <c r="J1498" i="17" s="1"/>
  <c r="H1498" i="17"/>
  <c r="I1497" i="17"/>
  <c r="J1497" i="17" s="1"/>
  <c r="H1497" i="17"/>
  <c r="I1496" i="17"/>
  <c r="J1496" i="17" s="1"/>
  <c r="H1496" i="17"/>
  <c r="I1495" i="17"/>
  <c r="J1495" i="17" s="1"/>
  <c r="H1495" i="17"/>
  <c r="I1494" i="17"/>
  <c r="J1494" i="17" s="1"/>
  <c r="H1494" i="17"/>
  <c r="I1493" i="17"/>
  <c r="J1493" i="17" s="1"/>
  <c r="H1493" i="17"/>
  <c r="I1492" i="17"/>
  <c r="J1492" i="17" s="1"/>
  <c r="H1492" i="17"/>
  <c r="I1491" i="17"/>
  <c r="J1491" i="17" s="1"/>
  <c r="H1491" i="17"/>
  <c r="I1490" i="17"/>
  <c r="J1490" i="17" s="1"/>
  <c r="H1490" i="17"/>
  <c r="I1489" i="17"/>
  <c r="J1489" i="17" s="1"/>
  <c r="H1489" i="17"/>
  <c r="I1488" i="17"/>
  <c r="J1488" i="17" s="1"/>
  <c r="H1488" i="17"/>
  <c r="I1487" i="17"/>
  <c r="J1487" i="17" s="1"/>
  <c r="H1487" i="17"/>
  <c r="I1486" i="17"/>
  <c r="J1486" i="17" s="1"/>
  <c r="H1486" i="17"/>
  <c r="I1485" i="17"/>
  <c r="J1485" i="17" s="1"/>
  <c r="H1485" i="17"/>
  <c r="I1484" i="17"/>
  <c r="J1484" i="17" s="1"/>
  <c r="H1484" i="17"/>
  <c r="I1483" i="17"/>
  <c r="J1483" i="17" s="1"/>
  <c r="H1483" i="17"/>
  <c r="I1482" i="17"/>
  <c r="J1482" i="17" s="1"/>
  <c r="H1482" i="17"/>
  <c r="I1481" i="17"/>
  <c r="J1481" i="17" s="1"/>
  <c r="H1481" i="17"/>
  <c r="I1480" i="17"/>
  <c r="J1480" i="17" s="1"/>
  <c r="H1480" i="17"/>
  <c r="I1479" i="17"/>
  <c r="J1479" i="17" s="1"/>
  <c r="H1479" i="17"/>
  <c r="I1478" i="17"/>
  <c r="J1478" i="17" s="1"/>
  <c r="H1478" i="17"/>
  <c r="I1477" i="17"/>
  <c r="J1477" i="17" s="1"/>
  <c r="H1477" i="17"/>
  <c r="I1476" i="17"/>
  <c r="J1476" i="17" s="1"/>
  <c r="H1476" i="17"/>
  <c r="I1475" i="17"/>
  <c r="J1475" i="17" s="1"/>
  <c r="H1475" i="17"/>
  <c r="I1474" i="17"/>
  <c r="J1474" i="17" s="1"/>
  <c r="H1474" i="17"/>
  <c r="I1473" i="17"/>
  <c r="J1473" i="17" s="1"/>
  <c r="H1473" i="17"/>
  <c r="I1472" i="17"/>
  <c r="J1472" i="17" s="1"/>
  <c r="H1472" i="17"/>
  <c r="I1471" i="17"/>
  <c r="J1471" i="17" s="1"/>
  <c r="H1471" i="17"/>
  <c r="I1470" i="17"/>
  <c r="J1470" i="17" s="1"/>
  <c r="H1470" i="17"/>
  <c r="I1469" i="17"/>
  <c r="J1469" i="17" s="1"/>
  <c r="H1469" i="17"/>
  <c r="I1468" i="17"/>
  <c r="J1468" i="17" s="1"/>
  <c r="H1468" i="17"/>
  <c r="I1467" i="17"/>
  <c r="J1467" i="17" s="1"/>
  <c r="H1467" i="17"/>
  <c r="I1466" i="17"/>
  <c r="J1466" i="17" s="1"/>
  <c r="H1466" i="17"/>
  <c r="I1465" i="17"/>
  <c r="J1465" i="17" s="1"/>
  <c r="H1465" i="17"/>
  <c r="I1464" i="17"/>
  <c r="J1464" i="17" s="1"/>
  <c r="H1464" i="17"/>
  <c r="I1463" i="17"/>
  <c r="J1463" i="17" s="1"/>
  <c r="H1463" i="17"/>
  <c r="I1462" i="17"/>
  <c r="J1462" i="17" s="1"/>
  <c r="H1462" i="17"/>
  <c r="I1461" i="17"/>
  <c r="J1461" i="17" s="1"/>
  <c r="H1461" i="17"/>
  <c r="I1460" i="17"/>
  <c r="J1460" i="17" s="1"/>
  <c r="H1460" i="17"/>
  <c r="I1459" i="17"/>
  <c r="J1459" i="17" s="1"/>
  <c r="H1459" i="17"/>
  <c r="I1458" i="17"/>
  <c r="J1458" i="17" s="1"/>
  <c r="H1458" i="17"/>
  <c r="I1457" i="17"/>
  <c r="J1457" i="17" s="1"/>
  <c r="H1457" i="17"/>
  <c r="I1456" i="17"/>
  <c r="J1456" i="17" s="1"/>
  <c r="H1456" i="17"/>
  <c r="I1455" i="17"/>
  <c r="J1455" i="17" s="1"/>
  <c r="H1455" i="17"/>
  <c r="I1454" i="17"/>
  <c r="J1454" i="17" s="1"/>
  <c r="H1454" i="17"/>
  <c r="I1453" i="17"/>
  <c r="J1453" i="17" s="1"/>
  <c r="H1453" i="17"/>
  <c r="I1452" i="17"/>
  <c r="J1452" i="17" s="1"/>
  <c r="H1452" i="17"/>
  <c r="J1451" i="17"/>
  <c r="I1451" i="17"/>
  <c r="H1451" i="17"/>
  <c r="I1450" i="17"/>
  <c r="J1450" i="17" s="1"/>
  <c r="H1450" i="17"/>
  <c r="I1449" i="17"/>
  <c r="J1449" i="17" s="1"/>
  <c r="H1449" i="17"/>
  <c r="I1448" i="17"/>
  <c r="J1448" i="17" s="1"/>
  <c r="H1448" i="17"/>
  <c r="I1447" i="17"/>
  <c r="J1447" i="17" s="1"/>
  <c r="H1447" i="17"/>
  <c r="I1446" i="17"/>
  <c r="J1446" i="17" s="1"/>
  <c r="H1446" i="17"/>
  <c r="I1445" i="17"/>
  <c r="J1445" i="17" s="1"/>
  <c r="H1445" i="17"/>
  <c r="I1444" i="17"/>
  <c r="J1444" i="17" s="1"/>
  <c r="H1444" i="17"/>
  <c r="I1443" i="17"/>
  <c r="J1443" i="17" s="1"/>
  <c r="H1443" i="17"/>
  <c r="I1442" i="17"/>
  <c r="J1442" i="17" s="1"/>
  <c r="H1442" i="17"/>
  <c r="I1441" i="17"/>
  <c r="J1441" i="17" s="1"/>
  <c r="H1441" i="17"/>
  <c r="I1440" i="17"/>
  <c r="J1440" i="17" s="1"/>
  <c r="H1440" i="17"/>
  <c r="I1439" i="17"/>
  <c r="J1439" i="17" s="1"/>
  <c r="H1439" i="17"/>
  <c r="I1438" i="17"/>
  <c r="J1438" i="17" s="1"/>
  <c r="H1438" i="17"/>
  <c r="I1437" i="17"/>
  <c r="J1437" i="17" s="1"/>
  <c r="H1437" i="17"/>
  <c r="I1436" i="17"/>
  <c r="J1436" i="17" s="1"/>
  <c r="H1436" i="17"/>
  <c r="I1435" i="17"/>
  <c r="J1435" i="17" s="1"/>
  <c r="H1435" i="17"/>
  <c r="I1434" i="17"/>
  <c r="J1434" i="17" s="1"/>
  <c r="H1434" i="17"/>
  <c r="I1433" i="17"/>
  <c r="J1433" i="17" s="1"/>
  <c r="H1433" i="17"/>
  <c r="I1432" i="17"/>
  <c r="J1432" i="17" s="1"/>
  <c r="H1432" i="17"/>
  <c r="I1431" i="17"/>
  <c r="J1431" i="17" s="1"/>
  <c r="H1431" i="17"/>
  <c r="I1430" i="17"/>
  <c r="J1430" i="17" s="1"/>
  <c r="H1430" i="17"/>
  <c r="I1429" i="17"/>
  <c r="J1429" i="17" s="1"/>
  <c r="H1429" i="17"/>
  <c r="I1428" i="17"/>
  <c r="J1428" i="17" s="1"/>
  <c r="H1428" i="17"/>
  <c r="I1427" i="17"/>
  <c r="J1427" i="17" s="1"/>
  <c r="H1427" i="17"/>
  <c r="I1426" i="17"/>
  <c r="J1426" i="17" s="1"/>
  <c r="H1426" i="17"/>
  <c r="I1425" i="17"/>
  <c r="J1425" i="17" s="1"/>
  <c r="H1425" i="17"/>
  <c r="I1424" i="17"/>
  <c r="J1424" i="17" s="1"/>
  <c r="H1424" i="17"/>
  <c r="I1423" i="17"/>
  <c r="J1423" i="17" s="1"/>
  <c r="H1423" i="17"/>
  <c r="I1422" i="17"/>
  <c r="J1422" i="17" s="1"/>
  <c r="H1422" i="17"/>
  <c r="I1421" i="17"/>
  <c r="J1421" i="17" s="1"/>
  <c r="H1421" i="17"/>
  <c r="I1420" i="17"/>
  <c r="J1420" i="17" s="1"/>
  <c r="H1420" i="17"/>
  <c r="I1419" i="17"/>
  <c r="J1419" i="17" s="1"/>
  <c r="H1419" i="17"/>
  <c r="I1418" i="17"/>
  <c r="J1418" i="17" s="1"/>
  <c r="H1418" i="17"/>
  <c r="I1417" i="17"/>
  <c r="J1417" i="17" s="1"/>
  <c r="H1417" i="17"/>
  <c r="I1416" i="17"/>
  <c r="J1416" i="17" s="1"/>
  <c r="H1416" i="17"/>
  <c r="I1415" i="17"/>
  <c r="J1415" i="17" s="1"/>
  <c r="H1415" i="17"/>
  <c r="I1414" i="17"/>
  <c r="J1414" i="17" s="1"/>
  <c r="H1414" i="17"/>
  <c r="I1413" i="17"/>
  <c r="J1413" i="17" s="1"/>
  <c r="H1413" i="17"/>
  <c r="I1412" i="17"/>
  <c r="J1412" i="17" s="1"/>
  <c r="H1412" i="17"/>
  <c r="I1411" i="17"/>
  <c r="J1411" i="17" s="1"/>
  <c r="H1411" i="17"/>
  <c r="I1410" i="17"/>
  <c r="J1410" i="17" s="1"/>
  <c r="H1410" i="17"/>
  <c r="I1409" i="17"/>
  <c r="J1409" i="17" s="1"/>
  <c r="H1409" i="17"/>
  <c r="I1408" i="17"/>
  <c r="J1408" i="17" s="1"/>
  <c r="H1408" i="17"/>
  <c r="I1407" i="17"/>
  <c r="J1407" i="17" s="1"/>
  <c r="H1407" i="17"/>
  <c r="I1406" i="17"/>
  <c r="J1406" i="17" s="1"/>
  <c r="H1406" i="17"/>
  <c r="I1405" i="17"/>
  <c r="J1405" i="17" s="1"/>
  <c r="H1405" i="17"/>
  <c r="I1404" i="17"/>
  <c r="J1404" i="17" s="1"/>
  <c r="H1404" i="17"/>
  <c r="I1403" i="17"/>
  <c r="J1403" i="17" s="1"/>
  <c r="H1403" i="17"/>
  <c r="I1402" i="17"/>
  <c r="J1402" i="17" s="1"/>
  <c r="H1402" i="17"/>
  <c r="I1401" i="17"/>
  <c r="J1401" i="17" s="1"/>
  <c r="H1401" i="17"/>
  <c r="I1400" i="17"/>
  <c r="J1400" i="17" s="1"/>
  <c r="H1400" i="17"/>
  <c r="I1399" i="17"/>
  <c r="J1399" i="17" s="1"/>
  <c r="H1399" i="17"/>
  <c r="I1398" i="17"/>
  <c r="J1398" i="17" s="1"/>
  <c r="H1398" i="17"/>
  <c r="I1397" i="17"/>
  <c r="J1397" i="17" s="1"/>
  <c r="H1397" i="17"/>
  <c r="I1396" i="17"/>
  <c r="J1396" i="17" s="1"/>
  <c r="H1396" i="17"/>
  <c r="I1395" i="17"/>
  <c r="J1395" i="17" s="1"/>
  <c r="H1395" i="17"/>
  <c r="I1394" i="17"/>
  <c r="J1394" i="17" s="1"/>
  <c r="H1394" i="17"/>
  <c r="I1393" i="17"/>
  <c r="J1393" i="17" s="1"/>
  <c r="H1393" i="17"/>
  <c r="I1392" i="17"/>
  <c r="J1392" i="17" s="1"/>
  <c r="H1392" i="17"/>
  <c r="I1391" i="17"/>
  <c r="J1391" i="17" s="1"/>
  <c r="H1391" i="17"/>
  <c r="I1390" i="17"/>
  <c r="J1390" i="17" s="1"/>
  <c r="H1390" i="17"/>
  <c r="I1389" i="17"/>
  <c r="J1389" i="17" s="1"/>
  <c r="H1389" i="17"/>
  <c r="I1388" i="17"/>
  <c r="J1388" i="17" s="1"/>
  <c r="H1388" i="17"/>
  <c r="I1387" i="17"/>
  <c r="J1387" i="17" s="1"/>
  <c r="H1387" i="17"/>
  <c r="I1386" i="17"/>
  <c r="J1386" i="17" s="1"/>
  <c r="H1386" i="17"/>
  <c r="I1385" i="17"/>
  <c r="J1385" i="17" s="1"/>
  <c r="H1385" i="17"/>
  <c r="I1384" i="17"/>
  <c r="J1384" i="17" s="1"/>
  <c r="H1384" i="17"/>
  <c r="I1383" i="17"/>
  <c r="J1383" i="17" s="1"/>
  <c r="H1383" i="17"/>
  <c r="I1382" i="17"/>
  <c r="J1382" i="17" s="1"/>
  <c r="H1382" i="17"/>
  <c r="I1381" i="17"/>
  <c r="J1381" i="17" s="1"/>
  <c r="H1381" i="17"/>
  <c r="I1380" i="17"/>
  <c r="J1380" i="17" s="1"/>
  <c r="H1380" i="17"/>
  <c r="I1379" i="17"/>
  <c r="J1379" i="17" s="1"/>
  <c r="H1379" i="17"/>
  <c r="I1378" i="17"/>
  <c r="J1378" i="17" s="1"/>
  <c r="H1378" i="17"/>
  <c r="I1377" i="17"/>
  <c r="J1377" i="17" s="1"/>
  <c r="H1377" i="17"/>
  <c r="I1376" i="17"/>
  <c r="J1376" i="17" s="1"/>
  <c r="H1376" i="17"/>
  <c r="I1375" i="17"/>
  <c r="J1375" i="17" s="1"/>
  <c r="H1375" i="17"/>
  <c r="I1374" i="17"/>
  <c r="J1374" i="17" s="1"/>
  <c r="H1374" i="17"/>
  <c r="I1373" i="17"/>
  <c r="J1373" i="17" s="1"/>
  <c r="H1373" i="17"/>
  <c r="I1372" i="17"/>
  <c r="J1372" i="17" s="1"/>
  <c r="H1372" i="17"/>
  <c r="I1371" i="17"/>
  <c r="J1371" i="17" s="1"/>
  <c r="H1371" i="17"/>
  <c r="I1370" i="17"/>
  <c r="J1370" i="17" s="1"/>
  <c r="H1370" i="17"/>
  <c r="I1369" i="17"/>
  <c r="J1369" i="17" s="1"/>
  <c r="H1369" i="17"/>
  <c r="I1368" i="17"/>
  <c r="J1368" i="17" s="1"/>
  <c r="H1368" i="17"/>
  <c r="I1367" i="17"/>
  <c r="J1367" i="17" s="1"/>
  <c r="H1367" i="17"/>
  <c r="I1366" i="17"/>
  <c r="J1366" i="17" s="1"/>
  <c r="H1366" i="17"/>
  <c r="I1365" i="17"/>
  <c r="J1365" i="17" s="1"/>
  <c r="H1365" i="17"/>
  <c r="I1364" i="17"/>
  <c r="J1364" i="17" s="1"/>
  <c r="H1364" i="17"/>
  <c r="I1363" i="17"/>
  <c r="J1363" i="17" s="1"/>
  <c r="H1363" i="17"/>
  <c r="I1362" i="17"/>
  <c r="J1362" i="17" s="1"/>
  <c r="H1362" i="17"/>
  <c r="I1361" i="17"/>
  <c r="J1361" i="17" s="1"/>
  <c r="H1361" i="17"/>
  <c r="I1360" i="17"/>
  <c r="J1360" i="17" s="1"/>
  <c r="H1360" i="17"/>
  <c r="I1359" i="17"/>
  <c r="J1359" i="17" s="1"/>
  <c r="H1359" i="17"/>
  <c r="I1358" i="17"/>
  <c r="J1358" i="17" s="1"/>
  <c r="H1358" i="17"/>
  <c r="I1357" i="17"/>
  <c r="J1357" i="17" s="1"/>
  <c r="H1357" i="17"/>
  <c r="I1356" i="17"/>
  <c r="J1356" i="17" s="1"/>
  <c r="H1356" i="17"/>
  <c r="I1355" i="17"/>
  <c r="J1355" i="17" s="1"/>
  <c r="H1355" i="17"/>
  <c r="I1354" i="17"/>
  <c r="J1354" i="17" s="1"/>
  <c r="H1354" i="17"/>
  <c r="I1353" i="17"/>
  <c r="J1353" i="17" s="1"/>
  <c r="H1353" i="17"/>
  <c r="I1352" i="17"/>
  <c r="J1352" i="17" s="1"/>
  <c r="H1352" i="17"/>
  <c r="I1351" i="17"/>
  <c r="J1351" i="17" s="1"/>
  <c r="H1351" i="17"/>
  <c r="I1350" i="17"/>
  <c r="J1350" i="17" s="1"/>
  <c r="H1350" i="17"/>
  <c r="I1349" i="17"/>
  <c r="J1349" i="17" s="1"/>
  <c r="H1349" i="17"/>
  <c r="I1348" i="17"/>
  <c r="J1348" i="17" s="1"/>
  <c r="H1348" i="17"/>
  <c r="I1347" i="17"/>
  <c r="J1347" i="17" s="1"/>
  <c r="H1347" i="17"/>
  <c r="I1346" i="17"/>
  <c r="J1346" i="17" s="1"/>
  <c r="H1346" i="17"/>
  <c r="I1345" i="17"/>
  <c r="J1345" i="17" s="1"/>
  <c r="H1345" i="17"/>
  <c r="I1344" i="17"/>
  <c r="J1344" i="17" s="1"/>
  <c r="H1344" i="17"/>
  <c r="I1343" i="17"/>
  <c r="J1343" i="17" s="1"/>
  <c r="H1343" i="17"/>
  <c r="I1342" i="17"/>
  <c r="J1342" i="17" s="1"/>
  <c r="H1342" i="17"/>
  <c r="I1341" i="17"/>
  <c r="J1341" i="17" s="1"/>
  <c r="H1341" i="17"/>
  <c r="I1340" i="17"/>
  <c r="J1340" i="17" s="1"/>
  <c r="H1340" i="17"/>
  <c r="I1339" i="17"/>
  <c r="J1339" i="17" s="1"/>
  <c r="H1339" i="17"/>
  <c r="I1338" i="17"/>
  <c r="J1338" i="17" s="1"/>
  <c r="H1338" i="17"/>
  <c r="I1337" i="17"/>
  <c r="J1337" i="17" s="1"/>
  <c r="H1337" i="17"/>
  <c r="I1336" i="17"/>
  <c r="J1336" i="17" s="1"/>
  <c r="H1336" i="17"/>
  <c r="I1335" i="17"/>
  <c r="J1335" i="17" s="1"/>
  <c r="H1335" i="17"/>
  <c r="I1334" i="17"/>
  <c r="J1334" i="17" s="1"/>
  <c r="H1334" i="17"/>
  <c r="I1333" i="17"/>
  <c r="J1333" i="17" s="1"/>
  <c r="H1333" i="17"/>
  <c r="I1332" i="17"/>
  <c r="J1332" i="17" s="1"/>
  <c r="H1332" i="17"/>
  <c r="I1331" i="17"/>
  <c r="J1331" i="17" s="1"/>
  <c r="H1331" i="17"/>
  <c r="I1330" i="17"/>
  <c r="J1330" i="17" s="1"/>
  <c r="H1330" i="17"/>
  <c r="I1329" i="17"/>
  <c r="J1329" i="17" s="1"/>
  <c r="H1329" i="17"/>
  <c r="I1328" i="17"/>
  <c r="J1328" i="17" s="1"/>
  <c r="H1328" i="17"/>
  <c r="I1327" i="17"/>
  <c r="J1327" i="17" s="1"/>
  <c r="H1327" i="17"/>
  <c r="I1326" i="17"/>
  <c r="J1326" i="17" s="1"/>
  <c r="H1326" i="17"/>
  <c r="I1325" i="17"/>
  <c r="J1325" i="17" s="1"/>
  <c r="H1325" i="17"/>
  <c r="I1324" i="17"/>
  <c r="J1324" i="17" s="1"/>
  <c r="H1324" i="17"/>
  <c r="I1323" i="17"/>
  <c r="J1323" i="17" s="1"/>
  <c r="H1323" i="17"/>
  <c r="I1322" i="17"/>
  <c r="J1322" i="17" s="1"/>
  <c r="H1322" i="17"/>
  <c r="I1321" i="17"/>
  <c r="J1321" i="17" s="1"/>
  <c r="H1321" i="17"/>
  <c r="I1320" i="17"/>
  <c r="J1320" i="17" s="1"/>
  <c r="H1320" i="17"/>
  <c r="I1319" i="17"/>
  <c r="J1319" i="17" s="1"/>
  <c r="H1319" i="17"/>
  <c r="I1318" i="17"/>
  <c r="J1318" i="17" s="1"/>
  <c r="H1318" i="17"/>
  <c r="I1317" i="17"/>
  <c r="J1317" i="17" s="1"/>
  <c r="H1317" i="17"/>
  <c r="I1316" i="17"/>
  <c r="J1316" i="17" s="1"/>
  <c r="H1316" i="17"/>
  <c r="I1315" i="17"/>
  <c r="J1315" i="17" s="1"/>
  <c r="H1315" i="17"/>
  <c r="I1314" i="17"/>
  <c r="J1314" i="17" s="1"/>
  <c r="H1314" i="17"/>
  <c r="I1313" i="17"/>
  <c r="J1313" i="17" s="1"/>
  <c r="H1313" i="17"/>
  <c r="I1312" i="17"/>
  <c r="J1312" i="17" s="1"/>
  <c r="H1312" i="17"/>
  <c r="I1311" i="17"/>
  <c r="J1311" i="17" s="1"/>
  <c r="H1311" i="17"/>
  <c r="I1310" i="17"/>
  <c r="J1310" i="17" s="1"/>
  <c r="H1310" i="17"/>
  <c r="I1309" i="17"/>
  <c r="J1309" i="17" s="1"/>
  <c r="H1309" i="17"/>
  <c r="I1308" i="17"/>
  <c r="J1308" i="17" s="1"/>
  <c r="H1308" i="17"/>
  <c r="I1307" i="17"/>
  <c r="J1307" i="17" s="1"/>
  <c r="H1307" i="17"/>
  <c r="I1306" i="17"/>
  <c r="J1306" i="17" s="1"/>
  <c r="H1306" i="17"/>
  <c r="I1305" i="17"/>
  <c r="J1305" i="17" s="1"/>
  <c r="H1305" i="17"/>
  <c r="I1304" i="17"/>
  <c r="J1304" i="17" s="1"/>
  <c r="H1304" i="17"/>
  <c r="I1303" i="17"/>
  <c r="J1303" i="17" s="1"/>
  <c r="H1303" i="17"/>
  <c r="I1302" i="17"/>
  <c r="J1302" i="17" s="1"/>
  <c r="H1302" i="17"/>
  <c r="I1301" i="17"/>
  <c r="J1301" i="17" s="1"/>
  <c r="H1301" i="17"/>
  <c r="I1300" i="17"/>
  <c r="J1300" i="17" s="1"/>
  <c r="H1300" i="17"/>
  <c r="I1299" i="17"/>
  <c r="J1299" i="17" s="1"/>
  <c r="H1299" i="17"/>
  <c r="I1298" i="17"/>
  <c r="J1298" i="17" s="1"/>
  <c r="H1298" i="17"/>
  <c r="I1297" i="17"/>
  <c r="J1297" i="17" s="1"/>
  <c r="H1297" i="17"/>
  <c r="I1296" i="17"/>
  <c r="J1296" i="17" s="1"/>
  <c r="H1296" i="17"/>
  <c r="I1295" i="17"/>
  <c r="J1295" i="17" s="1"/>
  <c r="H1295" i="17"/>
  <c r="I1294" i="17"/>
  <c r="J1294" i="17" s="1"/>
  <c r="H1294" i="17"/>
  <c r="I1293" i="17"/>
  <c r="J1293" i="17" s="1"/>
  <c r="H1293" i="17"/>
  <c r="I1292" i="17"/>
  <c r="J1292" i="17" s="1"/>
  <c r="H1292" i="17"/>
  <c r="I1291" i="17"/>
  <c r="J1291" i="17" s="1"/>
  <c r="H1291" i="17"/>
  <c r="I1290" i="17"/>
  <c r="J1290" i="17" s="1"/>
  <c r="H1290" i="17"/>
  <c r="I1289" i="17"/>
  <c r="J1289" i="17" s="1"/>
  <c r="H1289" i="17"/>
  <c r="I1288" i="17"/>
  <c r="J1288" i="17" s="1"/>
  <c r="H1288" i="17"/>
  <c r="I1287" i="17"/>
  <c r="J1287" i="17" s="1"/>
  <c r="H1287" i="17"/>
  <c r="I1286" i="17"/>
  <c r="J1286" i="17" s="1"/>
  <c r="H1286" i="17"/>
  <c r="I1285" i="17"/>
  <c r="J1285" i="17" s="1"/>
  <c r="H1285" i="17"/>
  <c r="I1284" i="17"/>
  <c r="J1284" i="17" s="1"/>
  <c r="H1284" i="17"/>
  <c r="I1283" i="17"/>
  <c r="J1283" i="17" s="1"/>
  <c r="H1283" i="17"/>
  <c r="I1282" i="17"/>
  <c r="J1282" i="17" s="1"/>
  <c r="H1282" i="17"/>
  <c r="I1281" i="17"/>
  <c r="J1281" i="17" s="1"/>
  <c r="H1281" i="17"/>
  <c r="I1280" i="17"/>
  <c r="J1280" i="17" s="1"/>
  <c r="H1280" i="17"/>
  <c r="I1279" i="17"/>
  <c r="J1279" i="17" s="1"/>
  <c r="H1279" i="17"/>
  <c r="I1278" i="17"/>
  <c r="J1278" i="17" s="1"/>
  <c r="H1278" i="17"/>
  <c r="I1277" i="17"/>
  <c r="J1277" i="17" s="1"/>
  <c r="H1277" i="17"/>
  <c r="I1276" i="17"/>
  <c r="J1276" i="17" s="1"/>
  <c r="H1276" i="17"/>
  <c r="I1275" i="17"/>
  <c r="J1275" i="17" s="1"/>
  <c r="H1275" i="17"/>
  <c r="I1274" i="17"/>
  <c r="J1274" i="17" s="1"/>
  <c r="H1274" i="17"/>
  <c r="I1273" i="17"/>
  <c r="J1273" i="17" s="1"/>
  <c r="H1273" i="17"/>
  <c r="I1272" i="17"/>
  <c r="J1272" i="17" s="1"/>
  <c r="H1272" i="17"/>
  <c r="I1271" i="17"/>
  <c r="J1271" i="17" s="1"/>
  <c r="H1271" i="17"/>
  <c r="I1270" i="17"/>
  <c r="J1270" i="17" s="1"/>
  <c r="H1270" i="17"/>
  <c r="I1269" i="17"/>
  <c r="J1269" i="17" s="1"/>
  <c r="H1269" i="17"/>
  <c r="I1268" i="17"/>
  <c r="J1268" i="17" s="1"/>
  <c r="H1268" i="17"/>
  <c r="I1267" i="17"/>
  <c r="J1267" i="17" s="1"/>
  <c r="H1267" i="17"/>
  <c r="I1266" i="17"/>
  <c r="J1266" i="17" s="1"/>
  <c r="H1266" i="17"/>
  <c r="I1265" i="17"/>
  <c r="J1265" i="17" s="1"/>
  <c r="H1265" i="17"/>
  <c r="I1264" i="17"/>
  <c r="J1264" i="17" s="1"/>
  <c r="H1264" i="17"/>
  <c r="I1263" i="17"/>
  <c r="J1263" i="17" s="1"/>
  <c r="H1263" i="17"/>
  <c r="I1262" i="17"/>
  <c r="J1262" i="17" s="1"/>
  <c r="H1262" i="17"/>
  <c r="I1261" i="17"/>
  <c r="J1261" i="17" s="1"/>
  <c r="H1261" i="17"/>
  <c r="I1260" i="17"/>
  <c r="J1260" i="17" s="1"/>
  <c r="H1260" i="17"/>
  <c r="I1259" i="17"/>
  <c r="J1259" i="17" s="1"/>
  <c r="H1259" i="17"/>
  <c r="I1258" i="17"/>
  <c r="J1258" i="17" s="1"/>
  <c r="H1258" i="17"/>
  <c r="I1257" i="17"/>
  <c r="J1257" i="17" s="1"/>
  <c r="H1257" i="17"/>
  <c r="I1256" i="17"/>
  <c r="J1256" i="17" s="1"/>
  <c r="H1256" i="17"/>
  <c r="I1255" i="17"/>
  <c r="J1255" i="17" s="1"/>
  <c r="H1255" i="17"/>
  <c r="I1254" i="17"/>
  <c r="J1254" i="17" s="1"/>
  <c r="H1254" i="17"/>
  <c r="I1253" i="17"/>
  <c r="J1253" i="17" s="1"/>
  <c r="H1253" i="17"/>
  <c r="I1252" i="17"/>
  <c r="J1252" i="17" s="1"/>
  <c r="H1252" i="17"/>
  <c r="I1251" i="17"/>
  <c r="J1251" i="17" s="1"/>
  <c r="H1251" i="17"/>
  <c r="I1250" i="17"/>
  <c r="J1250" i="17" s="1"/>
  <c r="H1250" i="17"/>
  <c r="I1249" i="17"/>
  <c r="J1249" i="17" s="1"/>
  <c r="H1249" i="17"/>
  <c r="I1248" i="17"/>
  <c r="J1248" i="17" s="1"/>
  <c r="H1248" i="17"/>
  <c r="I1247" i="17"/>
  <c r="J1247" i="17" s="1"/>
  <c r="H1247" i="17"/>
  <c r="I1246" i="17"/>
  <c r="J1246" i="17" s="1"/>
  <c r="H1246" i="17"/>
  <c r="I1245" i="17"/>
  <c r="J1245" i="17" s="1"/>
  <c r="H1245" i="17"/>
  <c r="I1244" i="17"/>
  <c r="J1244" i="17" s="1"/>
  <c r="H1244" i="17"/>
  <c r="I1243" i="17"/>
  <c r="J1243" i="17" s="1"/>
  <c r="H1243" i="17"/>
  <c r="I1242" i="17"/>
  <c r="J1242" i="17" s="1"/>
  <c r="H1242" i="17"/>
  <c r="I1241" i="17"/>
  <c r="J1241" i="17" s="1"/>
  <c r="H1241" i="17"/>
  <c r="I1240" i="17"/>
  <c r="J1240" i="17" s="1"/>
  <c r="H1240" i="17"/>
  <c r="I1239" i="17"/>
  <c r="J1239" i="17" s="1"/>
  <c r="H1239" i="17"/>
  <c r="I1238" i="17"/>
  <c r="J1238" i="17" s="1"/>
  <c r="H1238" i="17"/>
  <c r="I1237" i="17"/>
  <c r="J1237" i="17" s="1"/>
  <c r="H1237" i="17"/>
  <c r="I1236" i="17"/>
  <c r="J1236" i="17" s="1"/>
  <c r="H1236" i="17"/>
  <c r="I1235" i="17"/>
  <c r="J1235" i="17" s="1"/>
  <c r="H1235" i="17"/>
  <c r="I1234" i="17"/>
  <c r="J1234" i="17" s="1"/>
  <c r="H1234" i="17"/>
  <c r="I1233" i="17"/>
  <c r="J1233" i="17" s="1"/>
  <c r="H1233" i="17"/>
  <c r="I1232" i="17"/>
  <c r="J1232" i="17" s="1"/>
  <c r="H1232" i="17"/>
  <c r="I1231" i="17"/>
  <c r="J1231" i="17" s="1"/>
  <c r="H1231" i="17"/>
  <c r="I1230" i="17"/>
  <c r="J1230" i="17" s="1"/>
  <c r="H1230" i="17"/>
  <c r="I1229" i="17"/>
  <c r="J1229" i="17" s="1"/>
  <c r="H1229" i="17"/>
  <c r="I1228" i="17"/>
  <c r="J1228" i="17" s="1"/>
  <c r="H1228" i="17"/>
  <c r="I1227" i="17"/>
  <c r="J1227" i="17" s="1"/>
  <c r="H1227" i="17"/>
  <c r="I1226" i="17"/>
  <c r="J1226" i="17" s="1"/>
  <c r="H1226" i="17"/>
  <c r="I1225" i="17"/>
  <c r="J1225" i="17" s="1"/>
  <c r="H1225" i="17"/>
  <c r="I1224" i="17"/>
  <c r="J1224" i="17" s="1"/>
  <c r="H1224" i="17"/>
  <c r="I1223" i="17"/>
  <c r="J1223" i="17" s="1"/>
  <c r="H1223" i="17"/>
  <c r="I1222" i="17"/>
  <c r="J1222" i="17" s="1"/>
  <c r="H1222" i="17"/>
  <c r="I1221" i="17"/>
  <c r="J1221" i="17" s="1"/>
  <c r="H1221" i="17"/>
  <c r="I1220" i="17"/>
  <c r="J1220" i="17" s="1"/>
  <c r="H1220" i="17"/>
  <c r="I1219" i="17"/>
  <c r="J1219" i="17" s="1"/>
  <c r="H1219" i="17"/>
  <c r="I1218" i="17"/>
  <c r="J1218" i="17" s="1"/>
  <c r="H1218" i="17"/>
  <c r="I1217" i="17"/>
  <c r="J1217" i="17" s="1"/>
  <c r="H1217" i="17"/>
  <c r="I1216" i="17"/>
  <c r="J1216" i="17" s="1"/>
  <c r="H1216" i="17"/>
  <c r="I1215" i="17"/>
  <c r="J1215" i="17" s="1"/>
  <c r="H1215" i="17"/>
  <c r="I1214" i="17"/>
  <c r="J1214" i="17" s="1"/>
  <c r="H1214" i="17"/>
  <c r="I1213" i="17"/>
  <c r="J1213" i="17" s="1"/>
  <c r="H1213" i="17"/>
  <c r="I1212" i="17"/>
  <c r="J1212" i="17" s="1"/>
  <c r="H1212" i="17"/>
  <c r="I1211" i="17"/>
  <c r="J1211" i="17" s="1"/>
  <c r="H1211" i="17"/>
  <c r="I1210" i="17"/>
  <c r="J1210" i="17" s="1"/>
  <c r="H1210" i="17"/>
  <c r="I1209" i="17"/>
  <c r="J1209" i="17" s="1"/>
  <c r="H1209" i="17"/>
  <c r="I1208" i="17"/>
  <c r="J1208" i="17" s="1"/>
  <c r="H1208" i="17"/>
  <c r="I1207" i="17"/>
  <c r="J1207" i="17" s="1"/>
  <c r="H1207" i="17"/>
  <c r="I1206" i="17"/>
  <c r="J1206" i="17" s="1"/>
  <c r="H1206" i="17"/>
  <c r="I1205" i="17"/>
  <c r="J1205" i="17" s="1"/>
  <c r="H1205" i="17"/>
  <c r="I1204" i="17"/>
  <c r="J1204" i="17" s="1"/>
  <c r="H1204" i="17"/>
  <c r="I1203" i="17"/>
  <c r="J1203" i="17" s="1"/>
  <c r="H1203" i="17"/>
  <c r="I1202" i="17"/>
  <c r="J1202" i="17" s="1"/>
  <c r="H1202" i="17"/>
  <c r="I1201" i="17"/>
  <c r="J1201" i="17" s="1"/>
  <c r="H1201" i="17"/>
  <c r="I1200" i="17"/>
  <c r="J1200" i="17" s="1"/>
  <c r="H1200" i="17"/>
  <c r="I1199" i="17"/>
  <c r="J1199" i="17" s="1"/>
  <c r="H1199" i="17"/>
  <c r="I1198" i="17"/>
  <c r="J1198" i="17" s="1"/>
  <c r="H1198" i="17"/>
  <c r="I1197" i="17"/>
  <c r="J1197" i="17" s="1"/>
  <c r="H1197" i="17"/>
  <c r="I1196" i="17"/>
  <c r="J1196" i="17" s="1"/>
  <c r="H1196" i="17"/>
  <c r="I1195" i="17"/>
  <c r="J1195" i="17" s="1"/>
  <c r="H1195" i="17"/>
  <c r="I1194" i="17"/>
  <c r="J1194" i="17" s="1"/>
  <c r="H1194" i="17"/>
  <c r="I1193" i="17"/>
  <c r="J1193" i="17" s="1"/>
  <c r="H1193" i="17"/>
  <c r="I1192" i="17"/>
  <c r="J1192" i="17" s="1"/>
  <c r="H1192" i="17"/>
  <c r="I1191" i="17"/>
  <c r="J1191" i="17" s="1"/>
  <c r="H1191" i="17"/>
  <c r="I1190" i="17"/>
  <c r="J1190" i="17" s="1"/>
  <c r="H1190" i="17"/>
  <c r="I1189" i="17"/>
  <c r="J1189" i="17" s="1"/>
  <c r="H1189" i="17"/>
  <c r="I1188" i="17"/>
  <c r="J1188" i="17" s="1"/>
  <c r="H1188" i="17"/>
  <c r="I1187" i="17"/>
  <c r="J1187" i="17" s="1"/>
  <c r="H1187" i="17"/>
  <c r="I1186" i="17"/>
  <c r="J1186" i="17" s="1"/>
  <c r="H1186" i="17"/>
  <c r="I1185" i="17"/>
  <c r="J1185" i="17" s="1"/>
  <c r="H1185" i="17"/>
  <c r="I1184" i="17"/>
  <c r="J1184" i="17" s="1"/>
  <c r="H1184" i="17"/>
  <c r="I1183" i="17"/>
  <c r="J1183" i="17" s="1"/>
  <c r="H1183" i="17"/>
  <c r="I1182" i="17"/>
  <c r="J1182" i="17" s="1"/>
  <c r="H1182" i="17"/>
  <c r="I1181" i="17"/>
  <c r="J1181" i="17" s="1"/>
  <c r="H1181" i="17"/>
  <c r="I1180" i="17"/>
  <c r="J1180" i="17" s="1"/>
  <c r="H1180" i="17"/>
  <c r="I1179" i="17"/>
  <c r="J1179" i="17" s="1"/>
  <c r="H1179" i="17"/>
  <c r="I1178" i="17"/>
  <c r="J1178" i="17" s="1"/>
  <c r="H1178" i="17"/>
  <c r="I1177" i="17"/>
  <c r="J1177" i="17" s="1"/>
  <c r="H1177" i="17"/>
  <c r="I1176" i="17"/>
  <c r="J1176" i="17" s="1"/>
  <c r="H1176" i="17"/>
  <c r="I1175" i="17"/>
  <c r="J1175" i="17" s="1"/>
  <c r="H1175" i="17"/>
  <c r="I1174" i="17"/>
  <c r="J1174" i="17" s="1"/>
  <c r="H1174" i="17"/>
  <c r="I1173" i="17"/>
  <c r="J1173" i="17" s="1"/>
  <c r="H1173" i="17"/>
  <c r="I1172" i="17"/>
  <c r="J1172" i="17" s="1"/>
  <c r="H1172" i="17"/>
  <c r="I1171" i="17"/>
  <c r="J1171" i="17" s="1"/>
  <c r="H1171" i="17"/>
  <c r="I1170" i="17"/>
  <c r="J1170" i="17" s="1"/>
  <c r="H1170" i="17"/>
  <c r="I1169" i="17"/>
  <c r="J1169" i="17" s="1"/>
  <c r="H1169" i="17"/>
  <c r="I1168" i="17"/>
  <c r="J1168" i="17" s="1"/>
  <c r="H1168" i="17"/>
  <c r="I1167" i="17"/>
  <c r="J1167" i="17" s="1"/>
  <c r="H1167" i="17"/>
  <c r="I1166" i="17"/>
  <c r="J1166" i="17" s="1"/>
  <c r="H1166" i="17"/>
  <c r="I1165" i="17"/>
  <c r="J1165" i="17" s="1"/>
  <c r="H1165" i="17"/>
  <c r="I1164" i="17"/>
  <c r="J1164" i="17" s="1"/>
  <c r="H1164" i="17"/>
  <c r="I1163" i="17"/>
  <c r="J1163" i="17" s="1"/>
  <c r="H1163" i="17"/>
  <c r="I1162" i="17"/>
  <c r="J1162" i="17" s="1"/>
  <c r="H1162" i="17"/>
  <c r="I1161" i="17"/>
  <c r="J1161" i="17" s="1"/>
  <c r="H1161" i="17"/>
  <c r="I1160" i="17"/>
  <c r="J1160" i="17" s="1"/>
  <c r="H1160" i="17"/>
  <c r="I1159" i="17"/>
  <c r="J1159" i="17" s="1"/>
  <c r="H1159" i="17"/>
  <c r="I1158" i="17"/>
  <c r="J1158" i="17" s="1"/>
  <c r="H1158" i="17"/>
  <c r="I1157" i="17"/>
  <c r="J1157" i="17" s="1"/>
  <c r="H1157" i="17"/>
  <c r="I1156" i="17"/>
  <c r="J1156" i="17" s="1"/>
  <c r="H1156" i="17"/>
  <c r="I1155" i="17"/>
  <c r="J1155" i="17" s="1"/>
  <c r="H1155" i="17"/>
  <c r="I1154" i="17"/>
  <c r="J1154" i="17" s="1"/>
  <c r="H1154" i="17"/>
  <c r="I1153" i="17"/>
  <c r="J1153" i="17" s="1"/>
  <c r="H1153" i="17"/>
  <c r="I1152" i="17"/>
  <c r="J1152" i="17" s="1"/>
  <c r="H1152" i="17"/>
  <c r="I1151" i="17"/>
  <c r="J1151" i="17" s="1"/>
  <c r="H1151" i="17"/>
  <c r="I1150" i="17"/>
  <c r="J1150" i="17" s="1"/>
  <c r="H1150" i="17"/>
  <c r="I1149" i="17"/>
  <c r="J1149" i="17" s="1"/>
  <c r="H1149" i="17"/>
  <c r="I1148" i="17"/>
  <c r="J1148" i="17" s="1"/>
  <c r="H1148" i="17"/>
  <c r="I1147" i="17"/>
  <c r="J1147" i="17" s="1"/>
  <c r="H1147" i="17"/>
  <c r="I1146" i="17"/>
  <c r="J1146" i="17" s="1"/>
  <c r="H1146" i="17"/>
  <c r="I1145" i="17"/>
  <c r="J1145" i="17" s="1"/>
  <c r="H1145" i="17"/>
  <c r="I1144" i="17"/>
  <c r="J1144" i="17" s="1"/>
  <c r="H1144" i="17"/>
  <c r="I1143" i="17"/>
  <c r="J1143" i="17" s="1"/>
  <c r="H1143" i="17"/>
  <c r="I1142" i="17"/>
  <c r="J1142" i="17" s="1"/>
  <c r="H1142" i="17"/>
  <c r="I1141" i="17"/>
  <c r="J1141" i="17" s="1"/>
  <c r="H1141" i="17"/>
  <c r="I1140" i="17"/>
  <c r="J1140" i="17" s="1"/>
  <c r="H1140" i="17"/>
  <c r="I1139" i="17"/>
  <c r="J1139" i="17" s="1"/>
  <c r="H1139" i="17"/>
  <c r="I1138" i="17"/>
  <c r="J1138" i="17" s="1"/>
  <c r="H1138" i="17"/>
  <c r="I1137" i="17"/>
  <c r="J1137" i="17" s="1"/>
  <c r="H1137" i="17"/>
  <c r="I1136" i="17"/>
  <c r="J1136" i="17" s="1"/>
  <c r="H1136" i="17"/>
  <c r="I1135" i="17"/>
  <c r="J1135" i="17" s="1"/>
  <c r="H1135" i="17"/>
  <c r="I1134" i="17"/>
  <c r="J1134" i="17" s="1"/>
  <c r="H1134" i="17"/>
  <c r="I1133" i="17"/>
  <c r="J1133" i="17" s="1"/>
  <c r="H1133" i="17"/>
  <c r="I1132" i="17"/>
  <c r="J1132" i="17" s="1"/>
  <c r="H1132" i="17"/>
  <c r="I1131" i="17"/>
  <c r="J1131" i="17" s="1"/>
  <c r="H1131" i="17"/>
  <c r="I1130" i="17"/>
  <c r="J1130" i="17" s="1"/>
  <c r="H1130" i="17"/>
  <c r="I1129" i="17"/>
  <c r="J1129" i="17" s="1"/>
  <c r="H1129" i="17"/>
  <c r="I1128" i="17"/>
  <c r="J1128" i="17" s="1"/>
  <c r="H1128" i="17"/>
  <c r="I1127" i="17"/>
  <c r="J1127" i="17" s="1"/>
  <c r="H1127" i="17"/>
  <c r="I1126" i="17"/>
  <c r="J1126" i="17" s="1"/>
  <c r="H1126" i="17"/>
  <c r="I1125" i="17"/>
  <c r="J1125" i="17" s="1"/>
  <c r="H1125" i="17"/>
  <c r="I1124" i="17"/>
  <c r="J1124" i="17" s="1"/>
  <c r="H1124" i="17"/>
  <c r="I1123" i="17"/>
  <c r="J1123" i="17" s="1"/>
  <c r="H1123" i="17"/>
  <c r="I1122" i="17"/>
  <c r="J1122" i="17" s="1"/>
  <c r="H1122" i="17"/>
  <c r="I1121" i="17"/>
  <c r="J1121" i="17" s="1"/>
  <c r="H1121" i="17"/>
  <c r="I1120" i="17"/>
  <c r="J1120" i="17" s="1"/>
  <c r="H1120" i="17"/>
  <c r="I1119" i="17"/>
  <c r="J1119" i="17" s="1"/>
  <c r="H1119" i="17"/>
  <c r="I1118" i="17"/>
  <c r="J1118" i="17" s="1"/>
  <c r="H1118" i="17"/>
  <c r="I1117" i="17"/>
  <c r="J1117" i="17" s="1"/>
  <c r="H1117" i="17"/>
  <c r="I1116" i="17"/>
  <c r="J1116" i="17" s="1"/>
  <c r="H1116" i="17"/>
  <c r="I1115" i="17"/>
  <c r="J1115" i="17" s="1"/>
  <c r="H1115" i="17"/>
  <c r="I1114" i="17"/>
  <c r="J1114" i="17" s="1"/>
  <c r="H1114" i="17"/>
  <c r="I1113" i="17"/>
  <c r="J1113" i="17" s="1"/>
  <c r="H1113" i="17"/>
  <c r="I1112" i="17"/>
  <c r="J1112" i="17" s="1"/>
  <c r="H1112" i="17"/>
  <c r="I1111" i="17"/>
  <c r="J1111" i="17" s="1"/>
  <c r="H1111" i="17"/>
  <c r="I1110" i="17"/>
  <c r="J1110" i="17" s="1"/>
  <c r="H1110" i="17"/>
  <c r="I1109" i="17"/>
  <c r="J1109" i="17" s="1"/>
  <c r="H1109" i="17"/>
  <c r="I1108" i="17"/>
  <c r="J1108" i="17" s="1"/>
  <c r="H1108" i="17"/>
  <c r="I1107" i="17"/>
  <c r="J1107" i="17" s="1"/>
  <c r="H1107" i="17"/>
  <c r="I1106" i="17"/>
  <c r="J1106" i="17" s="1"/>
  <c r="H1106" i="17"/>
  <c r="I1105" i="17"/>
  <c r="J1105" i="17" s="1"/>
  <c r="H1105" i="17"/>
  <c r="I1104" i="17"/>
  <c r="J1104" i="17" s="1"/>
  <c r="H1104" i="17"/>
  <c r="I1103" i="17"/>
  <c r="J1103" i="17" s="1"/>
  <c r="H1103" i="17"/>
  <c r="I1102" i="17"/>
  <c r="J1102" i="17" s="1"/>
  <c r="H1102" i="17"/>
  <c r="I1101" i="17"/>
  <c r="J1101" i="17" s="1"/>
  <c r="H1101" i="17"/>
  <c r="I1100" i="17"/>
  <c r="J1100" i="17" s="1"/>
  <c r="H1100" i="17"/>
  <c r="I1099" i="17"/>
  <c r="J1099" i="17" s="1"/>
  <c r="H1099" i="17"/>
  <c r="I1098" i="17"/>
  <c r="J1098" i="17" s="1"/>
  <c r="H1098" i="17"/>
  <c r="I1097" i="17"/>
  <c r="J1097" i="17" s="1"/>
  <c r="H1097" i="17"/>
  <c r="I1096" i="17"/>
  <c r="J1096" i="17" s="1"/>
  <c r="H1096" i="17"/>
  <c r="I1095" i="17"/>
  <c r="J1095" i="17" s="1"/>
  <c r="H1095" i="17"/>
  <c r="I1094" i="17"/>
  <c r="J1094" i="17" s="1"/>
  <c r="H1094" i="17"/>
  <c r="I1093" i="17"/>
  <c r="J1093" i="17" s="1"/>
  <c r="H1093" i="17"/>
  <c r="I1092" i="17"/>
  <c r="J1092" i="17" s="1"/>
  <c r="H1092" i="17"/>
  <c r="I1091" i="17"/>
  <c r="J1091" i="17" s="1"/>
  <c r="H1091" i="17"/>
  <c r="I1090" i="17"/>
  <c r="J1090" i="17" s="1"/>
  <c r="H1090" i="17"/>
  <c r="I1089" i="17"/>
  <c r="J1089" i="17" s="1"/>
  <c r="H1089" i="17"/>
  <c r="I1088" i="17"/>
  <c r="J1088" i="17" s="1"/>
  <c r="H1088" i="17"/>
  <c r="I1087" i="17"/>
  <c r="J1087" i="17" s="1"/>
  <c r="H1087" i="17"/>
  <c r="I1086" i="17"/>
  <c r="J1086" i="17" s="1"/>
  <c r="H1086" i="17"/>
  <c r="I1085" i="17"/>
  <c r="J1085" i="17" s="1"/>
  <c r="H1085" i="17"/>
  <c r="I1084" i="17"/>
  <c r="J1084" i="17" s="1"/>
  <c r="H1084" i="17"/>
  <c r="I1083" i="17"/>
  <c r="J1083" i="17" s="1"/>
  <c r="H1083" i="17"/>
  <c r="I1082" i="17"/>
  <c r="J1082" i="17" s="1"/>
  <c r="H1082" i="17"/>
  <c r="I1081" i="17"/>
  <c r="J1081" i="17" s="1"/>
  <c r="H1081" i="17"/>
  <c r="I1080" i="17"/>
  <c r="J1080" i="17" s="1"/>
  <c r="H1080" i="17"/>
  <c r="I1079" i="17"/>
  <c r="J1079" i="17" s="1"/>
  <c r="H1079" i="17"/>
  <c r="I1078" i="17"/>
  <c r="J1078" i="17" s="1"/>
  <c r="H1078" i="17"/>
  <c r="I1077" i="17"/>
  <c r="J1077" i="17" s="1"/>
  <c r="H1077" i="17"/>
  <c r="I1076" i="17"/>
  <c r="J1076" i="17" s="1"/>
  <c r="H1076" i="17"/>
  <c r="I1075" i="17"/>
  <c r="J1075" i="17" s="1"/>
  <c r="H1075" i="17"/>
  <c r="I1074" i="17"/>
  <c r="J1074" i="17" s="1"/>
  <c r="H1074" i="17"/>
  <c r="I1073" i="17"/>
  <c r="J1073" i="17" s="1"/>
  <c r="H1073" i="17"/>
  <c r="I1072" i="17"/>
  <c r="J1072" i="17" s="1"/>
  <c r="H1072" i="17"/>
  <c r="I1071" i="17"/>
  <c r="J1071" i="17" s="1"/>
  <c r="H1071" i="17"/>
  <c r="I1070" i="17"/>
  <c r="J1070" i="17" s="1"/>
  <c r="H1070" i="17"/>
  <c r="I1069" i="17"/>
  <c r="J1069" i="17" s="1"/>
  <c r="H1069" i="17"/>
  <c r="I1068" i="17"/>
  <c r="J1068" i="17" s="1"/>
  <c r="H1068" i="17"/>
  <c r="I1067" i="17"/>
  <c r="J1067" i="17" s="1"/>
  <c r="H1067" i="17"/>
  <c r="I1066" i="17"/>
  <c r="J1066" i="17" s="1"/>
  <c r="H1066" i="17"/>
  <c r="I1065" i="17"/>
  <c r="J1065" i="17" s="1"/>
  <c r="H1065" i="17"/>
  <c r="I1064" i="17"/>
  <c r="J1064" i="17" s="1"/>
  <c r="H1064" i="17"/>
  <c r="I1063" i="17"/>
  <c r="J1063" i="17" s="1"/>
  <c r="H1063" i="17"/>
  <c r="I1062" i="17"/>
  <c r="J1062" i="17" s="1"/>
  <c r="H1062" i="17"/>
  <c r="I1061" i="17"/>
  <c r="J1061" i="17" s="1"/>
  <c r="H1061" i="17"/>
  <c r="I1060" i="17"/>
  <c r="J1060" i="17" s="1"/>
  <c r="H1060" i="17"/>
  <c r="I1059" i="17"/>
  <c r="J1059" i="17" s="1"/>
  <c r="H1059" i="17"/>
  <c r="I1058" i="17"/>
  <c r="J1058" i="17" s="1"/>
  <c r="H1058" i="17"/>
  <c r="I1057" i="17"/>
  <c r="J1057" i="17" s="1"/>
  <c r="H1057" i="17"/>
  <c r="I1056" i="17"/>
  <c r="J1056" i="17" s="1"/>
  <c r="H1056" i="17"/>
  <c r="I1055" i="17"/>
  <c r="J1055" i="17" s="1"/>
  <c r="H1055" i="17"/>
  <c r="I1054" i="17"/>
  <c r="J1054" i="17" s="1"/>
  <c r="H1054" i="17"/>
  <c r="I1053" i="17"/>
  <c r="J1053" i="17" s="1"/>
  <c r="H1053" i="17"/>
  <c r="I1052" i="17"/>
  <c r="J1052" i="17" s="1"/>
  <c r="H1052" i="17"/>
  <c r="I1051" i="17"/>
  <c r="J1051" i="17" s="1"/>
  <c r="H1051" i="17"/>
  <c r="I1050" i="17"/>
  <c r="J1050" i="17" s="1"/>
  <c r="H1050" i="17"/>
  <c r="I1049" i="17"/>
  <c r="J1049" i="17" s="1"/>
  <c r="H1049" i="17"/>
  <c r="I1048" i="17"/>
  <c r="J1048" i="17" s="1"/>
  <c r="H1048" i="17"/>
  <c r="I1047" i="17"/>
  <c r="J1047" i="17" s="1"/>
  <c r="H1047" i="17"/>
  <c r="I1046" i="17"/>
  <c r="J1046" i="17" s="1"/>
  <c r="H1046" i="17"/>
  <c r="I1045" i="17"/>
  <c r="J1045" i="17" s="1"/>
  <c r="H1045" i="17"/>
  <c r="I1044" i="17"/>
  <c r="J1044" i="17" s="1"/>
  <c r="H1044" i="17"/>
  <c r="I1043" i="17"/>
  <c r="J1043" i="17" s="1"/>
  <c r="H1043" i="17"/>
  <c r="I1042" i="17"/>
  <c r="J1042" i="17" s="1"/>
  <c r="H1042" i="17"/>
  <c r="I1041" i="17"/>
  <c r="J1041" i="17" s="1"/>
  <c r="H1041" i="17"/>
  <c r="I1040" i="17"/>
  <c r="J1040" i="17" s="1"/>
  <c r="H1040" i="17"/>
  <c r="I1039" i="17"/>
  <c r="J1039" i="17" s="1"/>
  <c r="H1039" i="17"/>
  <c r="I1038" i="17"/>
  <c r="J1038" i="17" s="1"/>
  <c r="H1038" i="17"/>
  <c r="I1037" i="17"/>
  <c r="J1037" i="17" s="1"/>
  <c r="H1037" i="17"/>
  <c r="I1036" i="17"/>
  <c r="J1036" i="17" s="1"/>
  <c r="H1036" i="17"/>
  <c r="I1035" i="17"/>
  <c r="J1035" i="17" s="1"/>
  <c r="H1035" i="17"/>
  <c r="I1034" i="17"/>
  <c r="J1034" i="17" s="1"/>
  <c r="H1034" i="17"/>
  <c r="I1033" i="17"/>
  <c r="J1033" i="17" s="1"/>
  <c r="H1033" i="17"/>
  <c r="I1032" i="17"/>
  <c r="J1032" i="17" s="1"/>
  <c r="H1032" i="17"/>
  <c r="I1031" i="17"/>
  <c r="J1031" i="17" s="1"/>
  <c r="H1031" i="17"/>
  <c r="I1030" i="17"/>
  <c r="J1030" i="17" s="1"/>
  <c r="H1030" i="17"/>
  <c r="J1029" i="17"/>
  <c r="I1029" i="17"/>
  <c r="H1029" i="17"/>
  <c r="I1028" i="17"/>
  <c r="J1028" i="17" s="1"/>
  <c r="H1028" i="17"/>
  <c r="I1027" i="17"/>
  <c r="J1027" i="17" s="1"/>
  <c r="H1027" i="17"/>
  <c r="I1026" i="17"/>
  <c r="J1026" i="17" s="1"/>
  <c r="H1026" i="17"/>
  <c r="I1025" i="17"/>
  <c r="J1025" i="17" s="1"/>
  <c r="H1025" i="17"/>
  <c r="I1024" i="17"/>
  <c r="J1024" i="17" s="1"/>
  <c r="H1024" i="17"/>
  <c r="I1023" i="17"/>
  <c r="J1023" i="17" s="1"/>
  <c r="H1023" i="17"/>
  <c r="I1022" i="17"/>
  <c r="J1022" i="17" s="1"/>
  <c r="H1022" i="17"/>
  <c r="I1021" i="17"/>
  <c r="J1021" i="17" s="1"/>
  <c r="H1021" i="17"/>
  <c r="I1020" i="17"/>
  <c r="J1020" i="17" s="1"/>
  <c r="H1020" i="17"/>
  <c r="I1019" i="17"/>
  <c r="J1019" i="17" s="1"/>
  <c r="H1019" i="17"/>
  <c r="I1018" i="17"/>
  <c r="J1018" i="17" s="1"/>
  <c r="H1018" i="17"/>
  <c r="I1017" i="17"/>
  <c r="J1017" i="17" s="1"/>
  <c r="H1017" i="17"/>
  <c r="I1016" i="17"/>
  <c r="J1016" i="17" s="1"/>
  <c r="H1016" i="17"/>
  <c r="I1015" i="17"/>
  <c r="J1015" i="17" s="1"/>
  <c r="H1015" i="17"/>
  <c r="I1014" i="17"/>
  <c r="J1014" i="17" s="1"/>
  <c r="H1014" i="17"/>
  <c r="I1013" i="17"/>
  <c r="J1013" i="17" s="1"/>
  <c r="H1013" i="17"/>
  <c r="I1012" i="17"/>
  <c r="J1012" i="17" s="1"/>
  <c r="H1012" i="17"/>
  <c r="I1011" i="17"/>
  <c r="J1011" i="17" s="1"/>
  <c r="H1011" i="17"/>
  <c r="I1010" i="17"/>
  <c r="J1010" i="17" s="1"/>
  <c r="H1010" i="17"/>
  <c r="I1009" i="17"/>
  <c r="J1009" i="17" s="1"/>
  <c r="H1009" i="17"/>
  <c r="I1008" i="17"/>
  <c r="J1008" i="17" s="1"/>
  <c r="H1008" i="17"/>
  <c r="I1007" i="17"/>
  <c r="J1007" i="17" s="1"/>
  <c r="H1007" i="17"/>
  <c r="I1006" i="17"/>
  <c r="J1006" i="17" s="1"/>
  <c r="H1006" i="17"/>
  <c r="I1005" i="17"/>
  <c r="J1005" i="17" s="1"/>
  <c r="H1005" i="17"/>
  <c r="I1004" i="17"/>
  <c r="J1004" i="17" s="1"/>
  <c r="H1004" i="17"/>
  <c r="I1003" i="17"/>
  <c r="J1003" i="17" s="1"/>
  <c r="H1003" i="17"/>
  <c r="I1002" i="17"/>
  <c r="J1002" i="17" s="1"/>
  <c r="H1002" i="17"/>
  <c r="I1001" i="17"/>
  <c r="J1001" i="17" s="1"/>
  <c r="H1001" i="17"/>
  <c r="I1000" i="17"/>
  <c r="J1000" i="17" s="1"/>
  <c r="H1000" i="17"/>
  <c r="I999" i="17"/>
  <c r="J999" i="17" s="1"/>
  <c r="H999" i="17"/>
  <c r="I998" i="17"/>
  <c r="J998" i="17" s="1"/>
  <c r="H998" i="17"/>
  <c r="I997" i="17"/>
  <c r="J997" i="17" s="1"/>
  <c r="H997" i="17"/>
  <c r="I996" i="17"/>
  <c r="J996" i="17" s="1"/>
  <c r="H996" i="17"/>
  <c r="I995" i="17"/>
  <c r="J995" i="17" s="1"/>
  <c r="H995" i="17"/>
  <c r="I994" i="17"/>
  <c r="J994" i="17" s="1"/>
  <c r="H994" i="17"/>
  <c r="I993" i="17"/>
  <c r="J993" i="17" s="1"/>
  <c r="H993" i="17"/>
  <c r="I992" i="17"/>
  <c r="J992" i="17" s="1"/>
  <c r="H992" i="17"/>
  <c r="I991" i="17"/>
  <c r="J991" i="17" s="1"/>
  <c r="H991" i="17"/>
  <c r="I990" i="17"/>
  <c r="J990" i="17" s="1"/>
  <c r="H990" i="17"/>
  <c r="I989" i="17"/>
  <c r="J989" i="17" s="1"/>
  <c r="H989" i="17"/>
  <c r="I988" i="17"/>
  <c r="J988" i="17" s="1"/>
  <c r="H988" i="17"/>
  <c r="I987" i="17"/>
  <c r="J987" i="17" s="1"/>
  <c r="H987" i="17"/>
  <c r="I986" i="17"/>
  <c r="J986" i="17" s="1"/>
  <c r="H986" i="17"/>
  <c r="I985" i="17"/>
  <c r="J985" i="17" s="1"/>
  <c r="H985" i="17"/>
  <c r="I984" i="17"/>
  <c r="J984" i="17" s="1"/>
  <c r="H984" i="17"/>
  <c r="I983" i="17"/>
  <c r="J983" i="17" s="1"/>
  <c r="H983" i="17"/>
  <c r="I982" i="17"/>
  <c r="J982" i="17" s="1"/>
  <c r="H982" i="17"/>
  <c r="I981" i="17"/>
  <c r="J981" i="17" s="1"/>
  <c r="H981" i="17"/>
  <c r="I980" i="17"/>
  <c r="J980" i="17" s="1"/>
  <c r="H980" i="17"/>
  <c r="I979" i="17"/>
  <c r="J979" i="17" s="1"/>
  <c r="H979" i="17"/>
  <c r="I978" i="17"/>
  <c r="J978" i="17" s="1"/>
  <c r="H978" i="17"/>
  <c r="I977" i="17"/>
  <c r="J977" i="17" s="1"/>
  <c r="H977" i="17"/>
  <c r="I976" i="17"/>
  <c r="J976" i="17" s="1"/>
  <c r="H976" i="17"/>
  <c r="I975" i="17"/>
  <c r="J975" i="17" s="1"/>
  <c r="H975" i="17"/>
  <c r="I974" i="17"/>
  <c r="J974" i="17" s="1"/>
  <c r="H974" i="17"/>
  <c r="I973" i="17"/>
  <c r="J973" i="17" s="1"/>
  <c r="H973" i="17"/>
  <c r="I972" i="17"/>
  <c r="J972" i="17" s="1"/>
  <c r="H972" i="17"/>
  <c r="I971" i="17"/>
  <c r="J971" i="17" s="1"/>
  <c r="H971" i="17"/>
  <c r="I970" i="17"/>
  <c r="J970" i="17" s="1"/>
  <c r="H970" i="17"/>
  <c r="I969" i="17"/>
  <c r="J969" i="17" s="1"/>
  <c r="H969" i="17"/>
  <c r="I968" i="17"/>
  <c r="J968" i="17" s="1"/>
  <c r="H968" i="17"/>
  <c r="I967" i="17"/>
  <c r="J967" i="17" s="1"/>
  <c r="H967" i="17"/>
  <c r="I966" i="17"/>
  <c r="J966" i="17" s="1"/>
  <c r="H966" i="17"/>
  <c r="I965" i="17"/>
  <c r="J965" i="17" s="1"/>
  <c r="H965" i="17"/>
  <c r="I964" i="17"/>
  <c r="J964" i="17" s="1"/>
  <c r="H964" i="17"/>
  <c r="I963" i="17"/>
  <c r="J963" i="17" s="1"/>
  <c r="H963" i="17"/>
  <c r="I962" i="17"/>
  <c r="J962" i="17" s="1"/>
  <c r="H962" i="17"/>
  <c r="I961" i="17"/>
  <c r="J961" i="17" s="1"/>
  <c r="H961" i="17"/>
  <c r="I960" i="17"/>
  <c r="J960" i="17" s="1"/>
  <c r="H960" i="17"/>
  <c r="I959" i="17"/>
  <c r="J959" i="17" s="1"/>
  <c r="H959" i="17"/>
  <c r="I958" i="17"/>
  <c r="J958" i="17" s="1"/>
  <c r="H958" i="17"/>
  <c r="I957" i="17"/>
  <c r="J957" i="17" s="1"/>
  <c r="H957" i="17"/>
  <c r="I956" i="17"/>
  <c r="J956" i="17" s="1"/>
  <c r="H956" i="17"/>
  <c r="I955" i="17"/>
  <c r="J955" i="17" s="1"/>
  <c r="H955" i="17"/>
  <c r="I954" i="17"/>
  <c r="J954" i="17" s="1"/>
  <c r="H954" i="17"/>
  <c r="I953" i="17"/>
  <c r="J953" i="17" s="1"/>
  <c r="H953" i="17"/>
  <c r="I952" i="17"/>
  <c r="J952" i="17" s="1"/>
  <c r="H952" i="17"/>
  <c r="I951" i="17"/>
  <c r="J951" i="17" s="1"/>
  <c r="H951" i="17"/>
  <c r="I950" i="17"/>
  <c r="J950" i="17" s="1"/>
  <c r="H950" i="17"/>
  <c r="I949" i="17"/>
  <c r="J949" i="17" s="1"/>
  <c r="H949" i="17"/>
  <c r="I948" i="17"/>
  <c r="J948" i="17" s="1"/>
  <c r="H948" i="17"/>
  <c r="I947" i="17"/>
  <c r="J947" i="17" s="1"/>
  <c r="H947" i="17"/>
  <c r="I946" i="17"/>
  <c r="J946" i="17" s="1"/>
  <c r="H946" i="17"/>
  <c r="I945" i="17"/>
  <c r="J945" i="17" s="1"/>
  <c r="H945" i="17"/>
  <c r="I944" i="17"/>
  <c r="J944" i="17" s="1"/>
  <c r="H944" i="17"/>
  <c r="I943" i="17"/>
  <c r="J943" i="17" s="1"/>
  <c r="H943" i="17"/>
  <c r="I942" i="17"/>
  <c r="J942" i="17" s="1"/>
  <c r="H942" i="17"/>
  <c r="I941" i="17"/>
  <c r="J941" i="17" s="1"/>
  <c r="H941" i="17"/>
  <c r="I940" i="17"/>
  <c r="J940" i="17" s="1"/>
  <c r="H940" i="17"/>
  <c r="I939" i="17"/>
  <c r="J939" i="17" s="1"/>
  <c r="H939" i="17"/>
  <c r="I938" i="17"/>
  <c r="J938" i="17" s="1"/>
  <c r="H938" i="17"/>
  <c r="I937" i="17"/>
  <c r="J937" i="17" s="1"/>
  <c r="H937" i="17"/>
  <c r="I936" i="17"/>
  <c r="J936" i="17" s="1"/>
  <c r="H936" i="17"/>
  <c r="I935" i="17"/>
  <c r="J935" i="17" s="1"/>
  <c r="H935" i="17"/>
  <c r="I934" i="17"/>
  <c r="J934" i="17" s="1"/>
  <c r="H934" i="17"/>
  <c r="I933" i="17"/>
  <c r="J933" i="17" s="1"/>
  <c r="H933" i="17"/>
  <c r="I932" i="17"/>
  <c r="J932" i="17" s="1"/>
  <c r="H932" i="17"/>
  <c r="I931" i="17"/>
  <c r="J931" i="17" s="1"/>
  <c r="H931" i="17"/>
  <c r="I930" i="17"/>
  <c r="J930" i="17" s="1"/>
  <c r="H930" i="17"/>
  <c r="I929" i="17"/>
  <c r="J929" i="17" s="1"/>
  <c r="H929" i="17"/>
  <c r="I928" i="17"/>
  <c r="J928" i="17" s="1"/>
  <c r="H928" i="17"/>
  <c r="I927" i="17"/>
  <c r="J927" i="17" s="1"/>
  <c r="H927" i="17"/>
  <c r="I926" i="17"/>
  <c r="J926" i="17" s="1"/>
  <c r="H926" i="17"/>
  <c r="I925" i="17"/>
  <c r="J925" i="17" s="1"/>
  <c r="H925" i="17"/>
  <c r="I924" i="17"/>
  <c r="J924" i="17" s="1"/>
  <c r="H924" i="17"/>
  <c r="I923" i="17"/>
  <c r="J923" i="17" s="1"/>
  <c r="H923" i="17"/>
  <c r="I922" i="17"/>
  <c r="J922" i="17" s="1"/>
  <c r="H922" i="17"/>
  <c r="I921" i="17"/>
  <c r="J921" i="17" s="1"/>
  <c r="H921" i="17"/>
  <c r="I920" i="17"/>
  <c r="J920" i="17" s="1"/>
  <c r="H920" i="17"/>
  <c r="I919" i="17"/>
  <c r="J919" i="17" s="1"/>
  <c r="H919" i="17"/>
  <c r="I918" i="17"/>
  <c r="J918" i="17" s="1"/>
  <c r="H918" i="17"/>
  <c r="I917" i="17"/>
  <c r="J917" i="17" s="1"/>
  <c r="H917" i="17"/>
  <c r="I916" i="17"/>
  <c r="J916" i="17" s="1"/>
  <c r="H916" i="17"/>
  <c r="I915" i="17"/>
  <c r="J915" i="17" s="1"/>
  <c r="H915" i="17"/>
  <c r="I914" i="17"/>
  <c r="J914" i="17" s="1"/>
  <c r="H914" i="17"/>
  <c r="I913" i="17"/>
  <c r="J913" i="17" s="1"/>
  <c r="H913" i="17"/>
  <c r="I912" i="17"/>
  <c r="J912" i="17" s="1"/>
  <c r="H912" i="17"/>
  <c r="I911" i="17"/>
  <c r="J911" i="17" s="1"/>
  <c r="H911" i="17"/>
  <c r="I910" i="17"/>
  <c r="J910" i="17" s="1"/>
  <c r="H910" i="17"/>
  <c r="I909" i="17"/>
  <c r="J909" i="17" s="1"/>
  <c r="H909" i="17"/>
  <c r="I908" i="17"/>
  <c r="J908" i="17" s="1"/>
  <c r="H908" i="17"/>
  <c r="I907" i="17"/>
  <c r="J907" i="17" s="1"/>
  <c r="H907" i="17"/>
  <c r="I906" i="17"/>
  <c r="J906" i="17" s="1"/>
  <c r="H906" i="17"/>
  <c r="I905" i="17"/>
  <c r="J905" i="17" s="1"/>
  <c r="H905" i="17"/>
  <c r="I904" i="17"/>
  <c r="J904" i="17" s="1"/>
  <c r="H904" i="17"/>
  <c r="I903" i="17"/>
  <c r="J903" i="17" s="1"/>
  <c r="H903" i="17"/>
  <c r="I902" i="17"/>
  <c r="J902" i="17" s="1"/>
  <c r="H902" i="17"/>
  <c r="I901" i="17"/>
  <c r="J901" i="17" s="1"/>
  <c r="H901" i="17"/>
  <c r="I900" i="17"/>
  <c r="J900" i="17" s="1"/>
  <c r="H900" i="17"/>
  <c r="I899" i="17"/>
  <c r="J899" i="17" s="1"/>
  <c r="H899" i="17"/>
  <c r="I898" i="17"/>
  <c r="J898" i="17" s="1"/>
  <c r="H898" i="17"/>
  <c r="I897" i="17"/>
  <c r="J897" i="17" s="1"/>
  <c r="H897" i="17"/>
  <c r="I896" i="17"/>
  <c r="J896" i="17" s="1"/>
  <c r="H896" i="17"/>
  <c r="I895" i="17"/>
  <c r="J895" i="17" s="1"/>
  <c r="H895" i="17"/>
  <c r="I894" i="17"/>
  <c r="J894" i="17" s="1"/>
  <c r="H894" i="17"/>
  <c r="I893" i="17"/>
  <c r="J893" i="17" s="1"/>
  <c r="H893" i="17"/>
  <c r="I892" i="17"/>
  <c r="J892" i="17" s="1"/>
  <c r="H892" i="17"/>
  <c r="I891" i="17"/>
  <c r="J891" i="17" s="1"/>
  <c r="H891" i="17"/>
  <c r="I890" i="17"/>
  <c r="J890" i="17" s="1"/>
  <c r="H890" i="17"/>
  <c r="I889" i="17"/>
  <c r="J889" i="17" s="1"/>
  <c r="H889" i="17"/>
  <c r="I888" i="17"/>
  <c r="J888" i="17" s="1"/>
  <c r="H888" i="17"/>
  <c r="I887" i="17"/>
  <c r="J887" i="17" s="1"/>
  <c r="H887" i="17"/>
  <c r="I886" i="17"/>
  <c r="J886" i="17" s="1"/>
  <c r="H886" i="17"/>
  <c r="I885" i="17"/>
  <c r="J885" i="17" s="1"/>
  <c r="H885" i="17"/>
  <c r="I884" i="17"/>
  <c r="J884" i="17" s="1"/>
  <c r="H884" i="17"/>
  <c r="I883" i="17"/>
  <c r="J883" i="17" s="1"/>
  <c r="H883" i="17"/>
  <c r="I882" i="17"/>
  <c r="J882" i="17" s="1"/>
  <c r="H882" i="17"/>
  <c r="I881" i="17"/>
  <c r="J881" i="17" s="1"/>
  <c r="H881" i="17"/>
  <c r="I880" i="17"/>
  <c r="J880" i="17" s="1"/>
  <c r="H880" i="17"/>
  <c r="I879" i="17"/>
  <c r="J879" i="17" s="1"/>
  <c r="H879" i="17"/>
  <c r="I878" i="17"/>
  <c r="J878" i="17" s="1"/>
  <c r="H878" i="17"/>
  <c r="I877" i="17"/>
  <c r="J877" i="17" s="1"/>
  <c r="H877" i="17"/>
  <c r="I876" i="17"/>
  <c r="J876" i="17" s="1"/>
  <c r="H876" i="17"/>
  <c r="I875" i="17"/>
  <c r="J875" i="17" s="1"/>
  <c r="H875" i="17"/>
  <c r="I874" i="17"/>
  <c r="J874" i="17" s="1"/>
  <c r="H874" i="17"/>
  <c r="I873" i="17"/>
  <c r="J873" i="17" s="1"/>
  <c r="H873" i="17"/>
  <c r="I872" i="17"/>
  <c r="J872" i="17" s="1"/>
  <c r="H872" i="17"/>
  <c r="I871" i="17"/>
  <c r="J871" i="17" s="1"/>
  <c r="H871" i="17"/>
  <c r="I870" i="17"/>
  <c r="J870" i="17" s="1"/>
  <c r="H870" i="17"/>
  <c r="I869" i="17"/>
  <c r="J869" i="17" s="1"/>
  <c r="H869" i="17"/>
  <c r="I868" i="17"/>
  <c r="J868" i="17" s="1"/>
  <c r="H868" i="17"/>
  <c r="I867" i="17"/>
  <c r="J867" i="17" s="1"/>
  <c r="H867" i="17"/>
  <c r="I866" i="17"/>
  <c r="J866" i="17" s="1"/>
  <c r="H866" i="17"/>
  <c r="I865" i="17"/>
  <c r="J865" i="17" s="1"/>
  <c r="H865" i="17"/>
  <c r="I864" i="17"/>
  <c r="J864" i="17" s="1"/>
  <c r="H864" i="17"/>
  <c r="I863" i="17"/>
  <c r="J863" i="17" s="1"/>
  <c r="H863" i="17"/>
  <c r="I862" i="17"/>
  <c r="J862" i="17" s="1"/>
  <c r="H862" i="17"/>
  <c r="I861" i="17"/>
  <c r="J861" i="17" s="1"/>
  <c r="H861" i="17"/>
  <c r="I860" i="17"/>
  <c r="J860" i="17" s="1"/>
  <c r="H860" i="17"/>
  <c r="I859" i="17"/>
  <c r="J859" i="17" s="1"/>
  <c r="H859" i="17"/>
  <c r="I858" i="17"/>
  <c r="J858" i="17" s="1"/>
  <c r="H858" i="17"/>
  <c r="I857" i="17"/>
  <c r="J857" i="17" s="1"/>
  <c r="H857" i="17"/>
  <c r="I856" i="17"/>
  <c r="J856" i="17" s="1"/>
  <c r="H856" i="17"/>
  <c r="I855" i="17"/>
  <c r="J855" i="17" s="1"/>
  <c r="H855" i="17"/>
  <c r="I854" i="17"/>
  <c r="J854" i="17" s="1"/>
  <c r="H854" i="17"/>
  <c r="I853" i="17"/>
  <c r="J853" i="17" s="1"/>
  <c r="H853" i="17"/>
  <c r="I852" i="17"/>
  <c r="J852" i="17" s="1"/>
  <c r="H852" i="17"/>
  <c r="I851" i="17"/>
  <c r="J851" i="17" s="1"/>
  <c r="H851" i="17"/>
  <c r="I850" i="17"/>
  <c r="J850" i="17" s="1"/>
  <c r="H850" i="17"/>
  <c r="I849" i="17"/>
  <c r="J849" i="17" s="1"/>
  <c r="H849" i="17"/>
  <c r="I848" i="17"/>
  <c r="J848" i="17" s="1"/>
  <c r="H848" i="17"/>
  <c r="I847" i="17"/>
  <c r="J847" i="17" s="1"/>
  <c r="H847" i="17"/>
  <c r="I846" i="17"/>
  <c r="J846" i="17" s="1"/>
  <c r="H846" i="17"/>
  <c r="I845" i="17"/>
  <c r="J845" i="17" s="1"/>
  <c r="H845" i="17"/>
  <c r="I844" i="17"/>
  <c r="J844" i="17" s="1"/>
  <c r="H844" i="17"/>
  <c r="I843" i="17"/>
  <c r="J843" i="17" s="1"/>
  <c r="H843" i="17"/>
  <c r="I842" i="17"/>
  <c r="J842" i="17" s="1"/>
  <c r="H842" i="17"/>
  <c r="I841" i="17"/>
  <c r="J841" i="17" s="1"/>
  <c r="H841" i="17"/>
  <c r="I840" i="17"/>
  <c r="J840" i="17" s="1"/>
  <c r="H840" i="17"/>
  <c r="I839" i="17"/>
  <c r="J839" i="17" s="1"/>
  <c r="H839" i="17"/>
  <c r="I838" i="17"/>
  <c r="J838" i="17" s="1"/>
  <c r="H838" i="17"/>
  <c r="I837" i="17"/>
  <c r="J837" i="17" s="1"/>
  <c r="H837" i="17"/>
  <c r="I836" i="17"/>
  <c r="J836" i="17" s="1"/>
  <c r="H836" i="17"/>
  <c r="I835" i="17"/>
  <c r="J835" i="17" s="1"/>
  <c r="H835" i="17"/>
  <c r="I834" i="17"/>
  <c r="J834" i="17" s="1"/>
  <c r="H834" i="17"/>
  <c r="I833" i="17"/>
  <c r="J833" i="17" s="1"/>
  <c r="H833" i="17"/>
  <c r="I832" i="17"/>
  <c r="J832" i="17" s="1"/>
  <c r="H832" i="17"/>
  <c r="I831" i="17"/>
  <c r="J831" i="17" s="1"/>
  <c r="H831" i="17"/>
  <c r="I830" i="17"/>
  <c r="J830" i="17" s="1"/>
  <c r="H830" i="17"/>
  <c r="I829" i="17"/>
  <c r="J829" i="17" s="1"/>
  <c r="H829" i="17"/>
  <c r="I828" i="17"/>
  <c r="J828" i="17" s="1"/>
  <c r="H828" i="17"/>
  <c r="I827" i="17"/>
  <c r="J827" i="17" s="1"/>
  <c r="H827" i="17"/>
  <c r="I826" i="17"/>
  <c r="J826" i="17" s="1"/>
  <c r="H826" i="17"/>
  <c r="I825" i="17"/>
  <c r="J825" i="17" s="1"/>
  <c r="H825" i="17"/>
  <c r="I824" i="17"/>
  <c r="J824" i="17" s="1"/>
  <c r="H824" i="17"/>
  <c r="I823" i="17"/>
  <c r="J823" i="17" s="1"/>
  <c r="H823" i="17"/>
  <c r="I822" i="17"/>
  <c r="J822" i="17" s="1"/>
  <c r="H822" i="17"/>
  <c r="I821" i="17"/>
  <c r="J821" i="17" s="1"/>
  <c r="H821" i="17"/>
  <c r="I820" i="17"/>
  <c r="J820" i="17" s="1"/>
  <c r="H820" i="17"/>
  <c r="I819" i="17"/>
  <c r="J819" i="17" s="1"/>
  <c r="H819" i="17"/>
  <c r="I818" i="17"/>
  <c r="J818" i="17" s="1"/>
  <c r="H818" i="17"/>
  <c r="I817" i="17"/>
  <c r="J817" i="17" s="1"/>
  <c r="H817" i="17"/>
  <c r="I816" i="17"/>
  <c r="J816" i="17" s="1"/>
  <c r="H816" i="17"/>
  <c r="I815" i="17"/>
  <c r="J815" i="17" s="1"/>
  <c r="H815" i="17"/>
  <c r="I814" i="17"/>
  <c r="J814" i="17" s="1"/>
  <c r="H814" i="17"/>
  <c r="I813" i="17"/>
  <c r="J813" i="17" s="1"/>
  <c r="H813" i="17"/>
  <c r="I812" i="17"/>
  <c r="J812" i="17" s="1"/>
  <c r="H812" i="17"/>
  <c r="I811" i="17"/>
  <c r="J811" i="17" s="1"/>
  <c r="H811" i="17"/>
  <c r="I810" i="17"/>
  <c r="J810" i="17" s="1"/>
  <c r="H810" i="17"/>
  <c r="I809" i="17"/>
  <c r="J809" i="17" s="1"/>
  <c r="H809" i="17"/>
  <c r="I808" i="17"/>
  <c r="J808" i="17" s="1"/>
  <c r="H808" i="17"/>
  <c r="I807" i="17"/>
  <c r="J807" i="17" s="1"/>
  <c r="H807" i="17"/>
  <c r="I806" i="17"/>
  <c r="J806" i="17" s="1"/>
  <c r="H806" i="17"/>
  <c r="I805" i="17"/>
  <c r="J805" i="17" s="1"/>
  <c r="H805" i="17"/>
  <c r="I804" i="17"/>
  <c r="J804" i="17" s="1"/>
  <c r="H804" i="17"/>
  <c r="I803" i="17"/>
  <c r="J803" i="17" s="1"/>
  <c r="H803" i="17"/>
  <c r="I802" i="17"/>
  <c r="J802" i="17" s="1"/>
  <c r="H802" i="17"/>
  <c r="I801" i="17"/>
  <c r="J801" i="17" s="1"/>
  <c r="H801" i="17"/>
  <c r="I800" i="17"/>
  <c r="J800" i="17" s="1"/>
  <c r="H800" i="17"/>
  <c r="I799" i="17"/>
  <c r="J799" i="17" s="1"/>
  <c r="H799" i="17"/>
  <c r="I798" i="17"/>
  <c r="J798" i="17" s="1"/>
  <c r="H798" i="17"/>
  <c r="I797" i="17"/>
  <c r="J797" i="17" s="1"/>
  <c r="H797" i="17"/>
  <c r="I796" i="17"/>
  <c r="J796" i="17" s="1"/>
  <c r="H796" i="17"/>
  <c r="I795" i="17"/>
  <c r="J795" i="17" s="1"/>
  <c r="H795" i="17"/>
  <c r="I794" i="17"/>
  <c r="J794" i="17" s="1"/>
  <c r="H794" i="17"/>
  <c r="I793" i="17"/>
  <c r="J793" i="17" s="1"/>
  <c r="H793" i="17"/>
  <c r="I792" i="17"/>
  <c r="J792" i="17" s="1"/>
  <c r="H792" i="17"/>
  <c r="I791" i="17"/>
  <c r="J791" i="17" s="1"/>
  <c r="H791" i="17"/>
  <c r="I790" i="17"/>
  <c r="J790" i="17" s="1"/>
  <c r="H790" i="17"/>
  <c r="I789" i="17"/>
  <c r="J789" i="17" s="1"/>
  <c r="H789" i="17"/>
  <c r="I788" i="17"/>
  <c r="J788" i="17" s="1"/>
  <c r="H788" i="17"/>
  <c r="I787" i="17"/>
  <c r="J787" i="17" s="1"/>
  <c r="H787" i="17"/>
  <c r="I786" i="17"/>
  <c r="J786" i="17" s="1"/>
  <c r="H786" i="17"/>
  <c r="I785" i="17"/>
  <c r="J785" i="17" s="1"/>
  <c r="H785" i="17"/>
  <c r="I784" i="17"/>
  <c r="J784" i="17" s="1"/>
  <c r="H784" i="17"/>
  <c r="I783" i="17"/>
  <c r="J783" i="17" s="1"/>
  <c r="H783" i="17"/>
  <c r="I782" i="17"/>
  <c r="J782" i="17" s="1"/>
  <c r="H782" i="17"/>
  <c r="I781" i="17"/>
  <c r="J781" i="17" s="1"/>
  <c r="H781" i="17"/>
  <c r="I780" i="17"/>
  <c r="J780" i="17" s="1"/>
  <c r="H780" i="17"/>
  <c r="I779" i="17"/>
  <c r="J779" i="17" s="1"/>
  <c r="H779" i="17"/>
  <c r="I778" i="17"/>
  <c r="J778" i="17" s="1"/>
  <c r="H778" i="17"/>
  <c r="I777" i="17"/>
  <c r="J777" i="17" s="1"/>
  <c r="H777" i="17"/>
  <c r="I776" i="17"/>
  <c r="J776" i="17" s="1"/>
  <c r="H776" i="17"/>
  <c r="I775" i="17"/>
  <c r="J775" i="17" s="1"/>
  <c r="H775" i="17"/>
  <c r="I774" i="17"/>
  <c r="J774" i="17" s="1"/>
  <c r="H774" i="17"/>
  <c r="I773" i="17"/>
  <c r="J773" i="17" s="1"/>
  <c r="H773" i="17"/>
  <c r="I772" i="17"/>
  <c r="J772" i="17" s="1"/>
  <c r="H772" i="17"/>
  <c r="I771" i="17"/>
  <c r="J771" i="17" s="1"/>
  <c r="H771" i="17"/>
  <c r="I770" i="17"/>
  <c r="J770" i="17" s="1"/>
  <c r="H770" i="17"/>
  <c r="I769" i="17"/>
  <c r="J769" i="17" s="1"/>
  <c r="H769" i="17"/>
  <c r="I768" i="17"/>
  <c r="J768" i="17" s="1"/>
  <c r="H768" i="17"/>
  <c r="I767" i="17"/>
  <c r="J767" i="17" s="1"/>
  <c r="H767" i="17"/>
  <c r="I766" i="17"/>
  <c r="J766" i="17" s="1"/>
  <c r="H766" i="17"/>
  <c r="I765" i="17"/>
  <c r="J765" i="17" s="1"/>
  <c r="H765" i="17"/>
  <c r="I764" i="17"/>
  <c r="J764" i="17" s="1"/>
  <c r="H764" i="17"/>
  <c r="I763" i="17"/>
  <c r="J763" i="17" s="1"/>
  <c r="H763" i="17"/>
  <c r="I762" i="17"/>
  <c r="J762" i="17" s="1"/>
  <c r="H762" i="17"/>
  <c r="I761" i="17"/>
  <c r="J761" i="17" s="1"/>
  <c r="H761" i="17"/>
  <c r="I760" i="17"/>
  <c r="J760" i="17" s="1"/>
  <c r="H760" i="17"/>
  <c r="I759" i="17"/>
  <c r="J759" i="17" s="1"/>
  <c r="H759" i="17"/>
  <c r="I758" i="17"/>
  <c r="J758" i="17" s="1"/>
  <c r="H758" i="17"/>
  <c r="I757" i="17"/>
  <c r="J757" i="17" s="1"/>
  <c r="H757" i="17"/>
  <c r="I756" i="17"/>
  <c r="J756" i="17" s="1"/>
  <c r="H756" i="17"/>
  <c r="I755" i="17"/>
  <c r="J755" i="17" s="1"/>
  <c r="H755" i="17"/>
  <c r="I754" i="17"/>
  <c r="J754" i="17" s="1"/>
  <c r="H754" i="17"/>
  <c r="I753" i="17"/>
  <c r="J753" i="17" s="1"/>
  <c r="H753" i="17"/>
  <c r="I752" i="17"/>
  <c r="J752" i="17" s="1"/>
  <c r="H752" i="17"/>
  <c r="I751" i="17"/>
  <c r="J751" i="17" s="1"/>
  <c r="H751" i="17"/>
  <c r="I750" i="17"/>
  <c r="J750" i="17" s="1"/>
  <c r="H750" i="17"/>
  <c r="I749" i="17"/>
  <c r="J749" i="17" s="1"/>
  <c r="H749" i="17"/>
  <c r="I748" i="17"/>
  <c r="J748" i="17" s="1"/>
  <c r="H748" i="17"/>
  <c r="I747" i="17"/>
  <c r="J747" i="17" s="1"/>
  <c r="H747" i="17"/>
  <c r="I746" i="17"/>
  <c r="J746" i="17" s="1"/>
  <c r="H746" i="17"/>
  <c r="I745" i="17"/>
  <c r="J745" i="17" s="1"/>
  <c r="H745" i="17"/>
  <c r="I744" i="17"/>
  <c r="J744" i="17" s="1"/>
  <c r="H744" i="17"/>
  <c r="I743" i="17"/>
  <c r="J743" i="17" s="1"/>
  <c r="H743" i="17"/>
  <c r="I742" i="17"/>
  <c r="J742" i="17" s="1"/>
  <c r="H742" i="17"/>
  <c r="I741" i="17"/>
  <c r="J741" i="17" s="1"/>
  <c r="H741" i="17"/>
  <c r="I740" i="17"/>
  <c r="J740" i="17" s="1"/>
  <c r="H740" i="17"/>
  <c r="I739" i="17"/>
  <c r="J739" i="17" s="1"/>
  <c r="H739" i="17"/>
  <c r="I738" i="17"/>
  <c r="J738" i="17" s="1"/>
  <c r="H738" i="17"/>
  <c r="I737" i="17"/>
  <c r="J737" i="17" s="1"/>
  <c r="H737" i="17"/>
  <c r="I736" i="17"/>
  <c r="J736" i="17" s="1"/>
  <c r="H736" i="17"/>
  <c r="I735" i="17"/>
  <c r="J735" i="17" s="1"/>
  <c r="H735" i="17"/>
  <c r="I734" i="17"/>
  <c r="J734" i="17" s="1"/>
  <c r="H734" i="17"/>
  <c r="I733" i="17"/>
  <c r="J733" i="17" s="1"/>
  <c r="H733" i="17"/>
  <c r="I732" i="17"/>
  <c r="J732" i="17" s="1"/>
  <c r="H732" i="17"/>
  <c r="I731" i="17"/>
  <c r="J731" i="17" s="1"/>
  <c r="H731" i="17"/>
  <c r="I730" i="17"/>
  <c r="J730" i="17" s="1"/>
  <c r="H730" i="17"/>
  <c r="I729" i="17"/>
  <c r="J729" i="17" s="1"/>
  <c r="H729" i="17"/>
  <c r="I728" i="17"/>
  <c r="J728" i="17" s="1"/>
  <c r="H728" i="17"/>
  <c r="I727" i="17"/>
  <c r="J727" i="17" s="1"/>
  <c r="H727" i="17"/>
  <c r="I726" i="17"/>
  <c r="J726" i="17" s="1"/>
  <c r="H726" i="17"/>
  <c r="I725" i="17"/>
  <c r="J725" i="17" s="1"/>
  <c r="H725" i="17"/>
  <c r="I724" i="17"/>
  <c r="J724" i="17" s="1"/>
  <c r="H724" i="17"/>
  <c r="I723" i="17"/>
  <c r="J723" i="17" s="1"/>
  <c r="H723" i="17"/>
  <c r="I722" i="17"/>
  <c r="J722" i="17" s="1"/>
  <c r="H722" i="17"/>
  <c r="I721" i="17"/>
  <c r="J721" i="17" s="1"/>
  <c r="H721" i="17"/>
  <c r="I720" i="17"/>
  <c r="J720" i="17" s="1"/>
  <c r="H720" i="17"/>
  <c r="I719" i="17"/>
  <c r="J719" i="17" s="1"/>
  <c r="H719" i="17"/>
  <c r="I718" i="17"/>
  <c r="J718" i="17" s="1"/>
  <c r="H718" i="17"/>
  <c r="I717" i="17"/>
  <c r="J717" i="17" s="1"/>
  <c r="H717" i="17"/>
  <c r="I716" i="17"/>
  <c r="J716" i="17" s="1"/>
  <c r="H716" i="17"/>
  <c r="I715" i="17"/>
  <c r="J715" i="17" s="1"/>
  <c r="H715" i="17"/>
  <c r="I714" i="17"/>
  <c r="J714" i="17" s="1"/>
  <c r="H714" i="17"/>
  <c r="I713" i="17"/>
  <c r="J713" i="17" s="1"/>
  <c r="H713" i="17"/>
  <c r="I712" i="17"/>
  <c r="J712" i="17" s="1"/>
  <c r="H712" i="17"/>
  <c r="I711" i="17"/>
  <c r="J711" i="17" s="1"/>
  <c r="H711" i="17"/>
  <c r="I710" i="17"/>
  <c r="J710" i="17" s="1"/>
  <c r="H710" i="17"/>
  <c r="I709" i="17"/>
  <c r="J709" i="17" s="1"/>
  <c r="H709" i="17"/>
  <c r="I708" i="17"/>
  <c r="J708" i="17" s="1"/>
  <c r="H708" i="17"/>
  <c r="I707" i="17"/>
  <c r="J707" i="17" s="1"/>
  <c r="H707" i="17"/>
  <c r="I706" i="17"/>
  <c r="J706" i="17" s="1"/>
  <c r="H706" i="17"/>
  <c r="I705" i="17"/>
  <c r="J705" i="17" s="1"/>
  <c r="H705" i="17"/>
  <c r="I704" i="17"/>
  <c r="J704" i="17" s="1"/>
  <c r="H704" i="17"/>
  <c r="I703" i="17"/>
  <c r="J703" i="17" s="1"/>
  <c r="H703" i="17"/>
  <c r="I702" i="17"/>
  <c r="J702" i="17" s="1"/>
  <c r="H702" i="17"/>
  <c r="I701" i="17"/>
  <c r="J701" i="17" s="1"/>
  <c r="H701" i="17"/>
  <c r="I700" i="17"/>
  <c r="J700" i="17" s="1"/>
  <c r="H700" i="17"/>
  <c r="I699" i="17"/>
  <c r="J699" i="17" s="1"/>
  <c r="H699" i="17"/>
  <c r="I698" i="17"/>
  <c r="J698" i="17" s="1"/>
  <c r="H698" i="17"/>
  <c r="I697" i="17"/>
  <c r="J697" i="17" s="1"/>
  <c r="H697" i="17"/>
  <c r="I696" i="17"/>
  <c r="J696" i="17" s="1"/>
  <c r="H696" i="17"/>
  <c r="I695" i="17"/>
  <c r="J695" i="17" s="1"/>
  <c r="H695" i="17"/>
  <c r="I694" i="17"/>
  <c r="J694" i="17" s="1"/>
  <c r="H694" i="17"/>
  <c r="I693" i="17"/>
  <c r="J693" i="17" s="1"/>
  <c r="H693" i="17"/>
  <c r="I692" i="17"/>
  <c r="J692" i="17" s="1"/>
  <c r="H692" i="17"/>
  <c r="I691" i="17"/>
  <c r="J691" i="17" s="1"/>
  <c r="H691" i="17"/>
  <c r="I690" i="17"/>
  <c r="J690" i="17" s="1"/>
  <c r="H690" i="17"/>
  <c r="I689" i="17"/>
  <c r="J689" i="17" s="1"/>
  <c r="H689" i="17"/>
  <c r="I688" i="17"/>
  <c r="J688" i="17" s="1"/>
  <c r="H688" i="17"/>
  <c r="I687" i="17"/>
  <c r="J687" i="17" s="1"/>
  <c r="H687" i="17"/>
  <c r="I686" i="17"/>
  <c r="J686" i="17" s="1"/>
  <c r="H686" i="17"/>
  <c r="I685" i="17"/>
  <c r="J685" i="17" s="1"/>
  <c r="H685" i="17"/>
  <c r="I684" i="17"/>
  <c r="J684" i="17" s="1"/>
  <c r="H684" i="17"/>
  <c r="I683" i="17"/>
  <c r="J683" i="17" s="1"/>
  <c r="H683" i="17"/>
  <c r="I682" i="17"/>
  <c r="J682" i="17" s="1"/>
  <c r="H682" i="17"/>
  <c r="I681" i="17"/>
  <c r="J681" i="17" s="1"/>
  <c r="H681" i="17"/>
  <c r="I680" i="17"/>
  <c r="J680" i="17" s="1"/>
  <c r="H680" i="17"/>
  <c r="I679" i="17"/>
  <c r="J679" i="17" s="1"/>
  <c r="H679" i="17"/>
  <c r="I678" i="17"/>
  <c r="J678" i="17" s="1"/>
  <c r="H678" i="17"/>
  <c r="I677" i="17"/>
  <c r="J677" i="17" s="1"/>
  <c r="H677" i="17"/>
  <c r="I676" i="17"/>
  <c r="J676" i="17" s="1"/>
  <c r="H676" i="17"/>
  <c r="I675" i="17"/>
  <c r="J675" i="17" s="1"/>
  <c r="H675" i="17"/>
  <c r="I674" i="17"/>
  <c r="J674" i="17" s="1"/>
  <c r="H674" i="17"/>
  <c r="I673" i="17"/>
  <c r="J673" i="17" s="1"/>
  <c r="H673" i="17"/>
  <c r="I672" i="17"/>
  <c r="J672" i="17" s="1"/>
  <c r="H672" i="17"/>
  <c r="I671" i="17"/>
  <c r="J671" i="17" s="1"/>
  <c r="H671" i="17"/>
  <c r="I670" i="17"/>
  <c r="J670" i="17" s="1"/>
  <c r="H670" i="17"/>
  <c r="I669" i="17"/>
  <c r="J669" i="17" s="1"/>
  <c r="H669" i="17"/>
  <c r="I668" i="17"/>
  <c r="J668" i="17" s="1"/>
  <c r="H668" i="17"/>
  <c r="I667" i="17"/>
  <c r="J667" i="17" s="1"/>
  <c r="H667" i="17"/>
  <c r="I666" i="17"/>
  <c r="J666" i="17" s="1"/>
  <c r="H666" i="17"/>
  <c r="I665" i="17"/>
  <c r="J665" i="17" s="1"/>
  <c r="H665" i="17"/>
  <c r="I664" i="17"/>
  <c r="J664" i="17" s="1"/>
  <c r="H664" i="17"/>
  <c r="I663" i="17"/>
  <c r="J663" i="17" s="1"/>
  <c r="H663" i="17"/>
  <c r="I662" i="17"/>
  <c r="J662" i="17" s="1"/>
  <c r="H662" i="17"/>
  <c r="I661" i="17"/>
  <c r="J661" i="17" s="1"/>
  <c r="H661" i="17"/>
  <c r="I660" i="17"/>
  <c r="J660" i="17" s="1"/>
  <c r="H660" i="17"/>
  <c r="I659" i="17"/>
  <c r="J659" i="17" s="1"/>
  <c r="H659" i="17"/>
  <c r="I658" i="17"/>
  <c r="J658" i="17" s="1"/>
  <c r="H658" i="17"/>
  <c r="I657" i="17"/>
  <c r="J657" i="17" s="1"/>
  <c r="H657" i="17"/>
  <c r="I656" i="17"/>
  <c r="J656" i="17" s="1"/>
  <c r="H656" i="17"/>
  <c r="I655" i="17"/>
  <c r="J655" i="17" s="1"/>
  <c r="H655" i="17"/>
  <c r="I654" i="17"/>
  <c r="J654" i="17" s="1"/>
  <c r="H654" i="17"/>
  <c r="I653" i="17"/>
  <c r="J653" i="17" s="1"/>
  <c r="H653" i="17"/>
  <c r="I652" i="17"/>
  <c r="J652" i="17" s="1"/>
  <c r="H652" i="17"/>
  <c r="I651" i="17"/>
  <c r="J651" i="17" s="1"/>
  <c r="H651" i="17"/>
  <c r="I650" i="17"/>
  <c r="J650" i="17" s="1"/>
  <c r="H650" i="17"/>
  <c r="I649" i="17"/>
  <c r="J649" i="17" s="1"/>
  <c r="H649" i="17"/>
  <c r="I648" i="17"/>
  <c r="J648" i="17" s="1"/>
  <c r="H648" i="17"/>
  <c r="I647" i="17"/>
  <c r="J647" i="17" s="1"/>
  <c r="H647" i="17"/>
  <c r="I646" i="17"/>
  <c r="J646" i="17" s="1"/>
  <c r="H646" i="17"/>
  <c r="I645" i="17"/>
  <c r="J645" i="17" s="1"/>
  <c r="H645" i="17"/>
  <c r="I644" i="17"/>
  <c r="J644" i="17" s="1"/>
  <c r="H644" i="17"/>
  <c r="I643" i="17"/>
  <c r="J643" i="17" s="1"/>
  <c r="H643" i="17"/>
  <c r="I642" i="17"/>
  <c r="J642" i="17" s="1"/>
  <c r="H642" i="17"/>
  <c r="I641" i="17"/>
  <c r="J641" i="17" s="1"/>
  <c r="H641" i="17"/>
  <c r="I640" i="17"/>
  <c r="J640" i="17" s="1"/>
  <c r="H640" i="17"/>
  <c r="I639" i="17"/>
  <c r="J639" i="17" s="1"/>
  <c r="H639" i="17"/>
  <c r="I638" i="17"/>
  <c r="J638" i="17" s="1"/>
  <c r="H638" i="17"/>
  <c r="I637" i="17"/>
  <c r="J637" i="17" s="1"/>
  <c r="H637" i="17"/>
  <c r="I636" i="17"/>
  <c r="J636" i="17" s="1"/>
  <c r="H636" i="17"/>
  <c r="I635" i="17"/>
  <c r="J635" i="17" s="1"/>
  <c r="H635" i="17"/>
  <c r="I634" i="17"/>
  <c r="J634" i="17" s="1"/>
  <c r="H634" i="17"/>
  <c r="I633" i="17"/>
  <c r="J633" i="17" s="1"/>
  <c r="H633" i="17"/>
  <c r="I632" i="17"/>
  <c r="J632" i="17" s="1"/>
  <c r="H632" i="17"/>
  <c r="I631" i="17"/>
  <c r="J631" i="17" s="1"/>
  <c r="H631" i="17"/>
  <c r="I630" i="17"/>
  <c r="J630" i="17" s="1"/>
  <c r="H630" i="17"/>
  <c r="I629" i="17"/>
  <c r="J629" i="17" s="1"/>
  <c r="H629" i="17"/>
  <c r="I628" i="17"/>
  <c r="J628" i="17" s="1"/>
  <c r="H628" i="17"/>
  <c r="I627" i="17"/>
  <c r="J627" i="17" s="1"/>
  <c r="H627" i="17"/>
  <c r="I626" i="17"/>
  <c r="J626" i="17" s="1"/>
  <c r="H626" i="17"/>
  <c r="I625" i="17"/>
  <c r="J625" i="17" s="1"/>
  <c r="H625" i="17"/>
  <c r="I624" i="17"/>
  <c r="J624" i="17" s="1"/>
  <c r="H624" i="17"/>
  <c r="I623" i="17"/>
  <c r="J623" i="17" s="1"/>
  <c r="H623" i="17"/>
  <c r="I622" i="17"/>
  <c r="J622" i="17" s="1"/>
  <c r="H622" i="17"/>
  <c r="I621" i="17"/>
  <c r="J621" i="17" s="1"/>
  <c r="H621" i="17"/>
  <c r="I620" i="17"/>
  <c r="J620" i="17" s="1"/>
  <c r="H620" i="17"/>
  <c r="I619" i="17"/>
  <c r="J619" i="17" s="1"/>
  <c r="H619" i="17"/>
  <c r="I618" i="17"/>
  <c r="J618" i="17" s="1"/>
  <c r="H618" i="17"/>
  <c r="I617" i="17"/>
  <c r="J617" i="17" s="1"/>
  <c r="H617" i="17"/>
  <c r="I616" i="17"/>
  <c r="J616" i="17" s="1"/>
  <c r="H616" i="17"/>
  <c r="I615" i="17"/>
  <c r="J615" i="17" s="1"/>
  <c r="H615" i="17"/>
  <c r="I614" i="17"/>
  <c r="J614" i="17" s="1"/>
  <c r="H614" i="17"/>
  <c r="I613" i="17"/>
  <c r="J613" i="17" s="1"/>
  <c r="H613" i="17"/>
  <c r="I612" i="17"/>
  <c r="J612" i="17" s="1"/>
  <c r="H612" i="17"/>
  <c r="I611" i="17"/>
  <c r="J611" i="17" s="1"/>
  <c r="H611" i="17"/>
  <c r="I610" i="17"/>
  <c r="J610" i="17" s="1"/>
  <c r="H610" i="17"/>
  <c r="I609" i="17"/>
  <c r="J609" i="17" s="1"/>
  <c r="H609" i="17"/>
  <c r="I608" i="17"/>
  <c r="J608" i="17" s="1"/>
  <c r="H608" i="17"/>
  <c r="I607" i="17"/>
  <c r="J607" i="17" s="1"/>
  <c r="H607" i="17"/>
  <c r="I606" i="17"/>
  <c r="J606" i="17" s="1"/>
  <c r="H606" i="17"/>
  <c r="I605" i="17"/>
  <c r="J605" i="17" s="1"/>
  <c r="H605" i="17"/>
  <c r="I604" i="17"/>
  <c r="J604" i="17" s="1"/>
  <c r="H604" i="17"/>
  <c r="I603" i="17"/>
  <c r="J603" i="17" s="1"/>
  <c r="H603" i="17"/>
  <c r="I602" i="17"/>
  <c r="J602" i="17" s="1"/>
  <c r="H602" i="17"/>
  <c r="I601" i="17"/>
  <c r="J601" i="17" s="1"/>
  <c r="H601" i="17"/>
  <c r="I600" i="17"/>
  <c r="J600" i="17" s="1"/>
  <c r="H600" i="17"/>
  <c r="I599" i="17"/>
  <c r="J599" i="17" s="1"/>
  <c r="H599" i="17"/>
  <c r="I598" i="17"/>
  <c r="J598" i="17" s="1"/>
  <c r="H598" i="17"/>
  <c r="I597" i="17"/>
  <c r="J597" i="17" s="1"/>
  <c r="H597" i="17"/>
  <c r="I596" i="17"/>
  <c r="J596" i="17" s="1"/>
  <c r="H596" i="17"/>
  <c r="I595" i="17"/>
  <c r="J595" i="17" s="1"/>
  <c r="H595" i="17"/>
  <c r="I594" i="17"/>
  <c r="J594" i="17" s="1"/>
  <c r="H594" i="17"/>
  <c r="I593" i="17"/>
  <c r="J593" i="17" s="1"/>
  <c r="H593" i="17"/>
  <c r="I592" i="17"/>
  <c r="J592" i="17" s="1"/>
  <c r="H592" i="17"/>
  <c r="I591" i="17"/>
  <c r="J591" i="17" s="1"/>
  <c r="H591" i="17"/>
  <c r="I590" i="17"/>
  <c r="J590" i="17" s="1"/>
  <c r="H590" i="17"/>
  <c r="I589" i="17"/>
  <c r="J589" i="17" s="1"/>
  <c r="H589" i="17"/>
  <c r="I588" i="17"/>
  <c r="J588" i="17" s="1"/>
  <c r="H588" i="17"/>
  <c r="I587" i="17"/>
  <c r="J587" i="17" s="1"/>
  <c r="H587" i="17"/>
  <c r="I586" i="17"/>
  <c r="J586" i="17" s="1"/>
  <c r="H586" i="17"/>
  <c r="I585" i="17"/>
  <c r="J585" i="17" s="1"/>
  <c r="H585" i="17"/>
  <c r="I584" i="17"/>
  <c r="J584" i="17" s="1"/>
  <c r="H584" i="17"/>
  <c r="I583" i="17"/>
  <c r="J583" i="17" s="1"/>
  <c r="H583" i="17"/>
  <c r="I582" i="17"/>
  <c r="J582" i="17" s="1"/>
  <c r="H582" i="17"/>
  <c r="I581" i="17"/>
  <c r="J581" i="17" s="1"/>
  <c r="H581" i="17"/>
  <c r="I580" i="17"/>
  <c r="J580" i="17" s="1"/>
  <c r="H580" i="17"/>
  <c r="I579" i="17"/>
  <c r="J579" i="17" s="1"/>
  <c r="H579" i="17"/>
  <c r="I578" i="17"/>
  <c r="J578" i="17" s="1"/>
  <c r="H578" i="17"/>
  <c r="I577" i="17"/>
  <c r="J577" i="17" s="1"/>
  <c r="H577" i="17"/>
  <c r="I576" i="17"/>
  <c r="J576" i="17" s="1"/>
  <c r="H576" i="17"/>
  <c r="I575" i="17"/>
  <c r="J575" i="17" s="1"/>
  <c r="H575" i="17"/>
  <c r="I574" i="17"/>
  <c r="J574" i="17" s="1"/>
  <c r="H574" i="17"/>
  <c r="I573" i="17"/>
  <c r="J573" i="17" s="1"/>
  <c r="H573" i="17"/>
  <c r="I572" i="17"/>
  <c r="J572" i="17" s="1"/>
  <c r="H572" i="17"/>
  <c r="I571" i="17"/>
  <c r="J571" i="17" s="1"/>
  <c r="H571" i="17"/>
  <c r="I570" i="17"/>
  <c r="J570" i="17" s="1"/>
  <c r="H570" i="17"/>
  <c r="I569" i="17"/>
  <c r="J569" i="17" s="1"/>
  <c r="H569" i="17"/>
  <c r="I568" i="17"/>
  <c r="J568" i="17" s="1"/>
  <c r="H568" i="17"/>
  <c r="I567" i="17"/>
  <c r="J567" i="17" s="1"/>
  <c r="H567" i="17"/>
  <c r="I566" i="17"/>
  <c r="J566" i="17" s="1"/>
  <c r="H566" i="17"/>
  <c r="I565" i="17"/>
  <c r="J565" i="17" s="1"/>
  <c r="H565" i="17"/>
  <c r="I564" i="17"/>
  <c r="J564" i="17" s="1"/>
  <c r="H564" i="17"/>
  <c r="I563" i="17"/>
  <c r="J563" i="17" s="1"/>
  <c r="H563" i="17"/>
  <c r="I562" i="17"/>
  <c r="J562" i="17" s="1"/>
  <c r="H562" i="17"/>
  <c r="I561" i="17"/>
  <c r="J561" i="17" s="1"/>
  <c r="H561" i="17"/>
  <c r="I560" i="17"/>
  <c r="J560" i="17" s="1"/>
  <c r="H560" i="17"/>
  <c r="I559" i="17"/>
  <c r="J559" i="17" s="1"/>
  <c r="H559" i="17"/>
  <c r="I558" i="17"/>
  <c r="J558" i="17" s="1"/>
  <c r="H558" i="17"/>
  <c r="I557" i="17"/>
  <c r="J557" i="17" s="1"/>
  <c r="H557" i="17"/>
  <c r="I556" i="17"/>
  <c r="J556" i="17" s="1"/>
  <c r="H556" i="17"/>
  <c r="I555" i="17"/>
  <c r="J555" i="17" s="1"/>
  <c r="H555" i="17"/>
  <c r="I554" i="17"/>
  <c r="J554" i="17" s="1"/>
  <c r="H554" i="17"/>
  <c r="I553" i="17"/>
  <c r="J553" i="17" s="1"/>
  <c r="H553" i="17"/>
  <c r="I552" i="17"/>
  <c r="J552" i="17" s="1"/>
  <c r="H552" i="17"/>
  <c r="I551" i="17"/>
  <c r="J551" i="17" s="1"/>
  <c r="H551" i="17"/>
  <c r="I550" i="17"/>
  <c r="J550" i="17" s="1"/>
  <c r="H550" i="17"/>
  <c r="I549" i="17"/>
  <c r="J549" i="17" s="1"/>
  <c r="H549" i="17"/>
  <c r="I548" i="17"/>
  <c r="J548" i="17" s="1"/>
  <c r="H548" i="17"/>
  <c r="I547" i="17"/>
  <c r="J547" i="17" s="1"/>
  <c r="H547" i="17"/>
  <c r="I546" i="17"/>
  <c r="J546" i="17" s="1"/>
  <c r="H546" i="17"/>
  <c r="I545" i="17"/>
  <c r="J545" i="17" s="1"/>
  <c r="H545" i="17"/>
  <c r="I544" i="17"/>
  <c r="J544" i="17" s="1"/>
  <c r="H544" i="17"/>
  <c r="I543" i="17"/>
  <c r="J543" i="17" s="1"/>
  <c r="H543" i="17"/>
  <c r="I542" i="17"/>
  <c r="J542" i="17" s="1"/>
  <c r="H542" i="17"/>
  <c r="I541" i="17"/>
  <c r="J541" i="17" s="1"/>
  <c r="H541" i="17"/>
  <c r="I540" i="17"/>
  <c r="J540" i="17" s="1"/>
  <c r="H540" i="17"/>
  <c r="I539" i="17"/>
  <c r="J539" i="17" s="1"/>
  <c r="H539" i="17"/>
  <c r="I538" i="17"/>
  <c r="J538" i="17" s="1"/>
  <c r="H538" i="17"/>
  <c r="I537" i="17"/>
  <c r="J537" i="17" s="1"/>
  <c r="H537" i="17"/>
  <c r="I536" i="17"/>
  <c r="J536" i="17" s="1"/>
  <c r="H536" i="17"/>
  <c r="I535" i="17"/>
  <c r="J535" i="17" s="1"/>
  <c r="H535" i="17"/>
  <c r="I534" i="17"/>
  <c r="J534" i="17" s="1"/>
  <c r="H534" i="17"/>
  <c r="I533" i="17"/>
  <c r="J533" i="17" s="1"/>
  <c r="H533" i="17"/>
  <c r="I532" i="17"/>
  <c r="J532" i="17" s="1"/>
  <c r="H532" i="17"/>
  <c r="I531" i="17"/>
  <c r="J531" i="17" s="1"/>
  <c r="H531" i="17"/>
  <c r="I530" i="17"/>
  <c r="J530" i="17" s="1"/>
  <c r="H530" i="17"/>
  <c r="I529" i="17"/>
  <c r="J529" i="17" s="1"/>
  <c r="H529" i="17"/>
  <c r="I528" i="17"/>
  <c r="J528" i="17" s="1"/>
  <c r="H528" i="17"/>
  <c r="I527" i="17"/>
  <c r="J527" i="17" s="1"/>
  <c r="H527" i="17"/>
  <c r="I526" i="17"/>
  <c r="J526" i="17" s="1"/>
  <c r="H526" i="17"/>
  <c r="I525" i="17"/>
  <c r="J525" i="17" s="1"/>
  <c r="H525" i="17"/>
  <c r="I524" i="17"/>
  <c r="J524" i="17" s="1"/>
  <c r="H524" i="17"/>
  <c r="I523" i="17"/>
  <c r="J523" i="17" s="1"/>
  <c r="H523" i="17"/>
  <c r="I522" i="17"/>
  <c r="J522" i="17" s="1"/>
  <c r="H522" i="17"/>
  <c r="I521" i="17"/>
  <c r="J521" i="17" s="1"/>
  <c r="H521" i="17"/>
  <c r="I520" i="17"/>
  <c r="J520" i="17" s="1"/>
  <c r="H520" i="17"/>
  <c r="I519" i="17"/>
  <c r="J519" i="17" s="1"/>
  <c r="H519" i="17"/>
  <c r="I518" i="17"/>
  <c r="J518" i="17" s="1"/>
  <c r="H518" i="17"/>
  <c r="I517" i="17"/>
  <c r="J517" i="17" s="1"/>
  <c r="H517" i="17"/>
  <c r="I516" i="17"/>
  <c r="J516" i="17" s="1"/>
  <c r="H516" i="17"/>
  <c r="I515" i="17"/>
  <c r="J515" i="17" s="1"/>
  <c r="H515" i="17"/>
  <c r="I514" i="17"/>
  <c r="J514" i="17" s="1"/>
  <c r="H514" i="17"/>
  <c r="I513" i="17"/>
  <c r="J513" i="17" s="1"/>
  <c r="H513" i="17"/>
  <c r="I512" i="17"/>
  <c r="J512" i="17" s="1"/>
  <c r="H512" i="17"/>
  <c r="I511" i="17"/>
  <c r="J511" i="17" s="1"/>
  <c r="H511" i="17"/>
  <c r="I510" i="17"/>
  <c r="J510" i="17" s="1"/>
  <c r="H510" i="17"/>
  <c r="I509" i="17"/>
  <c r="J509" i="17" s="1"/>
  <c r="H509" i="17"/>
  <c r="I508" i="17"/>
  <c r="J508" i="17" s="1"/>
  <c r="H508" i="17"/>
  <c r="I507" i="17"/>
  <c r="J507" i="17" s="1"/>
  <c r="H507" i="17"/>
  <c r="I506" i="17"/>
  <c r="J506" i="17" s="1"/>
  <c r="H506" i="17"/>
  <c r="I505" i="17"/>
  <c r="J505" i="17" s="1"/>
  <c r="H505" i="17"/>
  <c r="I504" i="17"/>
  <c r="J504" i="17" s="1"/>
  <c r="H504" i="17"/>
  <c r="I503" i="17"/>
  <c r="J503" i="17" s="1"/>
  <c r="H503" i="17"/>
  <c r="I502" i="17"/>
  <c r="J502" i="17" s="1"/>
  <c r="H502" i="17"/>
  <c r="I501" i="17"/>
  <c r="J501" i="17" s="1"/>
  <c r="H501" i="17"/>
  <c r="I500" i="17"/>
  <c r="J500" i="17" s="1"/>
  <c r="H500" i="17"/>
  <c r="I499" i="17"/>
  <c r="J499" i="17" s="1"/>
  <c r="H499" i="17"/>
  <c r="I498" i="17"/>
  <c r="J498" i="17" s="1"/>
  <c r="H498" i="17"/>
  <c r="I497" i="17"/>
  <c r="J497" i="17" s="1"/>
  <c r="H497" i="17"/>
  <c r="I496" i="17"/>
  <c r="J496" i="17" s="1"/>
  <c r="H496" i="17"/>
  <c r="I495" i="17"/>
  <c r="J495" i="17" s="1"/>
  <c r="H495" i="17"/>
  <c r="I494" i="17"/>
  <c r="J494" i="17" s="1"/>
  <c r="H494" i="17"/>
  <c r="I493" i="17"/>
  <c r="J493" i="17" s="1"/>
  <c r="H493" i="17"/>
  <c r="I492" i="17"/>
  <c r="J492" i="17" s="1"/>
  <c r="H492" i="17"/>
  <c r="I491" i="17"/>
  <c r="J491" i="17" s="1"/>
  <c r="H491" i="17"/>
  <c r="I490" i="17"/>
  <c r="J490" i="17" s="1"/>
  <c r="H490" i="17"/>
  <c r="I489" i="17"/>
  <c r="J489" i="17" s="1"/>
  <c r="H489" i="17"/>
  <c r="I488" i="17"/>
  <c r="J488" i="17" s="1"/>
  <c r="H488" i="17"/>
  <c r="I487" i="17"/>
  <c r="J487" i="17" s="1"/>
  <c r="H487" i="17"/>
  <c r="I486" i="17"/>
  <c r="J486" i="17" s="1"/>
  <c r="H486" i="17"/>
  <c r="I485" i="17"/>
  <c r="J485" i="17" s="1"/>
  <c r="H485" i="17"/>
  <c r="I484" i="17"/>
  <c r="J484" i="17" s="1"/>
  <c r="H484" i="17"/>
  <c r="I483" i="17"/>
  <c r="J483" i="17" s="1"/>
  <c r="H483" i="17"/>
  <c r="I482" i="17"/>
  <c r="J482" i="17" s="1"/>
  <c r="H482" i="17"/>
  <c r="I481" i="17"/>
  <c r="J481" i="17" s="1"/>
  <c r="H481" i="17"/>
  <c r="I480" i="17"/>
  <c r="J480" i="17" s="1"/>
  <c r="H480" i="17"/>
  <c r="I479" i="17"/>
  <c r="J479" i="17" s="1"/>
  <c r="H479" i="17"/>
  <c r="I478" i="17"/>
  <c r="J478" i="17" s="1"/>
  <c r="H478" i="17"/>
  <c r="I477" i="17"/>
  <c r="J477" i="17" s="1"/>
  <c r="H477" i="17"/>
  <c r="I476" i="17"/>
  <c r="J476" i="17" s="1"/>
  <c r="H476" i="17"/>
  <c r="I475" i="17"/>
  <c r="J475" i="17" s="1"/>
  <c r="H475" i="17"/>
  <c r="I474" i="17"/>
  <c r="J474" i="17" s="1"/>
  <c r="H474" i="17"/>
  <c r="I473" i="17"/>
  <c r="J473" i="17" s="1"/>
  <c r="H473" i="17"/>
  <c r="I472" i="17"/>
  <c r="J472" i="17" s="1"/>
  <c r="H472" i="17"/>
  <c r="I471" i="17"/>
  <c r="J471" i="17" s="1"/>
  <c r="H471" i="17"/>
  <c r="I470" i="17"/>
  <c r="J470" i="17" s="1"/>
  <c r="H470" i="17"/>
  <c r="I469" i="17"/>
  <c r="J469" i="17" s="1"/>
  <c r="H469" i="17"/>
  <c r="I468" i="17"/>
  <c r="J468" i="17" s="1"/>
  <c r="H468" i="17"/>
  <c r="I467" i="17"/>
  <c r="J467" i="17" s="1"/>
  <c r="H467" i="17"/>
  <c r="I466" i="17"/>
  <c r="J466" i="17" s="1"/>
  <c r="H466" i="17"/>
  <c r="I465" i="17"/>
  <c r="J465" i="17" s="1"/>
  <c r="H465" i="17"/>
  <c r="I464" i="17"/>
  <c r="J464" i="17" s="1"/>
  <c r="H464" i="17"/>
  <c r="I463" i="17"/>
  <c r="J463" i="17" s="1"/>
  <c r="H463" i="17"/>
  <c r="I462" i="17"/>
  <c r="J462" i="17" s="1"/>
  <c r="H462" i="17"/>
  <c r="I461" i="17"/>
  <c r="J461" i="17" s="1"/>
  <c r="H461" i="17"/>
  <c r="I460" i="17"/>
  <c r="J460" i="17" s="1"/>
  <c r="H460" i="17"/>
  <c r="I459" i="17"/>
  <c r="J459" i="17" s="1"/>
  <c r="H459" i="17"/>
  <c r="I458" i="17"/>
  <c r="J458" i="17" s="1"/>
  <c r="H458" i="17"/>
  <c r="I457" i="17"/>
  <c r="J457" i="17" s="1"/>
  <c r="H457" i="17"/>
  <c r="I456" i="17"/>
  <c r="J456" i="17" s="1"/>
  <c r="H456" i="17"/>
  <c r="I455" i="17"/>
  <c r="J455" i="17" s="1"/>
  <c r="H455" i="17"/>
  <c r="I454" i="17"/>
  <c r="J454" i="17" s="1"/>
  <c r="H454" i="17"/>
  <c r="I453" i="17"/>
  <c r="J453" i="17" s="1"/>
  <c r="H453" i="17"/>
  <c r="I452" i="17"/>
  <c r="J452" i="17" s="1"/>
  <c r="H452" i="17"/>
  <c r="I451" i="17"/>
  <c r="J451" i="17" s="1"/>
  <c r="H451" i="17"/>
  <c r="I450" i="17"/>
  <c r="J450" i="17" s="1"/>
  <c r="H450" i="17"/>
  <c r="I449" i="17"/>
  <c r="J449" i="17" s="1"/>
  <c r="H449" i="17"/>
  <c r="I448" i="17"/>
  <c r="J448" i="17" s="1"/>
  <c r="H448" i="17"/>
  <c r="I447" i="17"/>
  <c r="J447" i="17" s="1"/>
  <c r="H447" i="17"/>
  <c r="I446" i="17"/>
  <c r="J446" i="17" s="1"/>
  <c r="H446" i="17"/>
  <c r="I445" i="17"/>
  <c r="J445" i="17" s="1"/>
  <c r="H445" i="17"/>
  <c r="I444" i="17"/>
  <c r="J444" i="17" s="1"/>
  <c r="H444" i="17"/>
  <c r="I443" i="17"/>
  <c r="J443" i="17" s="1"/>
  <c r="H443" i="17"/>
  <c r="I442" i="17"/>
  <c r="J442" i="17" s="1"/>
  <c r="H442" i="17"/>
  <c r="I441" i="17"/>
  <c r="J441" i="17" s="1"/>
  <c r="H441" i="17"/>
  <c r="I440" i="17"/>
  <c r="J440" i="17" s="1"/>
  <c r="H440" i="17"/>
  <c r="I439" i="17"/>
  <c r="J439" i="17" s="1"/>
  <c r="H439" i="17"/>
  <c r="I438" i="17"/>
  <c r="J438" i="17" s="1"/>
  <c r="H438" i="17"/>
  <c r="I437" i="17"/>
  <c r="J437" i="17" s="1"/>
  <c r="H437" i="17"/>
  <c r="I436" i="17"/>
  <c r="J436" i="17" s="1"/>
  <c r="H436" i="17"/>
  <c r="I435" i="17"/>
  <c r="J435" i="17" s="1"/>
  <c r="H435" i="17"/>
  <c r="I434" i="17"/>
  <c r="J434" i="17" s="1"/>
  <c r="H434" i="17"/>
  <c r="I433" i="17"/>
  <c r="J433" i="17" s="1"/>
  <c r="H433" i="17"/>
  <c r="I432" i="17"/>
  <c r="J432" i="17" s="1"/>
  <c r="H432" i="17"/>
  <c r="I431" i="17"/>
  <c r="J431" i="17" s="1"/>
  <c r="H431" i="17"/>
  <c r="I430" i="17"/>
  <c r="J430" i="17" s="1"/>
  <c r="H430" i="17"/>
  <c r="I429" i="17"/>
  <c r="J429" i="17" s="1"/>
  <c r="H429" i="17"/>
  <c r="I428" i="17"/>
  <c r="J428" i="17" s="1"/>
  <c r="H428" i="17"/>
  <c r="I427" i="17"/>
  <c r="J427" i="17" s="1"/>
  <c r="H427" i="17"/>
  <c r="I426" i="17"/>
  <c r="J426" i="17" s="1"/>
  <c r="H426" i="17"/>
  <c r="I425" i="17"/>
  <c r="J425" i="17" s="1"/>
  <c r="H425" i="17"/>
  <c r="I424" i="17"/>
  <c r="J424" i="17" s="1"/>
  <c r="H424" i="17"/>
  <c r="I423" i="17"/>
  <c r="J423" i="17" s="1"/>
  <c r="H423" i="17"/>
  <c r="I422" i="17"/>
  <c r="J422" i="17" s="1"/>
  <c r="H422" i="17"/>
  <c r="I421" i="17"/>
  <c r="J421" i="17" s="1"/>
  <c r="H421" i="17"/>
  <c r="I420" i="17"/>
  <c r="J420" i="17" s="1"/>
  <c r="H420" i="17"/>
  <c r="I419" i="17"/>
  <c r="J419" i="17" s="1"/>
  <c r="H419" i="17"/>
  <c r="I418" i="17"/>
  <c r="J418" i="17" s="1"/>
  <c r="H418" i="17"/>
  <c r="I417" i="17"/>
  <c r="J417" i="17" s="1"/>
  <c r="H417" i="17"/>
  <c r="I416" i="17"/>
  <c r="J416" i="17" s="1"/>
  <c r="H416" i="17"/>
  <c r="I415" i="17"/>
  <c r="J415" i="17" s="1"/>
  <c r="H415" i="17"/>
  <c r="I414" i="17"/>
  <c r="J414" i="17" s="1"/>
  <c r="H414" i="17"/>
  <c r="I413" i="17"/>
  <c r="J413" i="17" s="1"/>
  <c r="H413" i="17"/>
  <c r="I412" i="17"/>
  <c r="J412" i="17" s="1"/>
  <c r="H412" i="17"/>
  <c r="I411" i="17"/>
  <c r="J411" i="17" s="1"/>
  <c r="H411" i="17"/>
  <c r="I410" i="17"/>
  <c r="J410" i="17" s="1"/>
  <c r="H410" i="17"/>
  <c r="I409" i="17"/>
  <c r="J409" i="17" s="1"/>
  <c r="H409" i="17"/>
  <c r="I408" i="17"/>
  <c r="J408" i="17" s="1"/>
  <c r="H408" i="17"/>
  <c r="I407" i="17"/>
  <c r="J407" i="17" s="1"/>
  <c r="H407" i="17"/>
  <c r="I406" i="17"/>
  <c r="J406" i="17" s="1"/>
  <c r="H406" i="17"/>
  <c r="I405" i="17"/>
  <c r="J405" i="17" s="1"/>
  <c r="H405" i="17"/>
  <c r="I404" i="17"/>
  <c r="J404" i="17" s="1"/>
  <c r="H404" i="17"/>
  <c r="I403" i="17"/>
  <c r="J403" i="17" s="1"/>
  <c r="H403" i="17"/>
  <c r="I402" i="17"/>
  <c r="J402" i="17" s="1"/>
  <c r="H402" i="17"/>
  <c r="I401" i="17"/>
  <c r="J401" i="17" s="1"/>
  <c r="H401" i="17"/>
  <c r="I400" i="17"/>
  <c r="J400" i="17" s="1"/>
  <c r="H400" i="17"/>
  <c r="I399" i="17"/>
  <c r="J399" i="17" s="1"/>
  <c r="H399" i="17"/>
  <c r="I398" i="17"/>
  <c r="J398" i="17" s="1"/>
  <c r="H398" i="17"/>
  <c r="I397" i="17"/>
  <c r="J397" i="17" s="1"/>
  <c r="H397" i="17"/>
  <c r="I396" i="17"/>
  <c r="J396" i="17" s="1"/>
  <c r="H396" i="17"/>
  <c r="I395" i="17"/>
  <c r="J395" i="17" s="1"/>
  <c r="H395" i="17"/>
  <c r="I394" i="17"/>
  <c r="J394" i="17" s="1"/>
  <c r="H394" i="17"/>
  <c r="I393" i="17"/>
  <c r="J393" i="17" s="1"/>
  <c r="H393" i="17"/>
  <c r="I392" i="17"/>
  <c r="J392" i="17" s="1"/>
  <c r="H392" i="17"/>
  <c r="I391" i="17"/>
  <c r="J391" i="17" s="1"/>
  <c r="H391" i="17"/>
  <c r="I390" i="17"/>
  <c r="J390" i="17" s="1"/>
  <c r="H390" i="17"/>
  <c r="I389" i="17"/>
  <c r="J389" i="17" s="1"/>
  <c r="H389" i="17"/>
  <c r="I388" i="17"/>
  <c r="J388" i="17" s="1"/>
  <c r="H388" i="17"/>
  <c r="I387" i="17"/>
  <c r="J387" i="17" s="1"/>
  <c r="H387" i="17"/>
  <c r="I386" i="17"/>
  <c r="J386" i="17" s="1"/>
  <c r="H386" i="17"/>
  <c r="I385" i="17"/>
  <c r="J385" i="17" s="1"/>
  <c r="H385" i="17"/>
  <c r="I384" i="17"/>
  <c r="J384" i="17" s="1"/>
  <c r="H384" i="17"/>
  <c r="I383" i="17"/>
  <c r="J383" i="17" s="1"/>
  <c r="H383" i="17"/>
  <c r="I382" i="17"/>
  <c r="J382" i="17" s="1"/>
  <c r="H382" i="17"/>
  <c r="I381" i="17"/>
  <c r="J381" i="17" s="1"/>
  <c r="H381" i="17"/>
  <c r="I380" i="17"/>
  <c r="J380" i="17" s="1"/>
  <c r="H380" i="17"/>
  <c r="I379" i="17"/>
  <c r="J379" i="17" s="1"/>
  <c r="H379" i="17"/>
  <c r="I378" i="17"/>
  <c r="J378" i="17" s="1"/>
  <c r="H378" i="17"/>
  <c r="I377" i="17"/>
  <c r="J377" i="17" s="1"/>
  <c r="H377" i="17"/>
  <c r="I376" i="17"/>
  <c r="J376" i="17" s="1"/>
  <c r="H376" i="17"/>
  <c r="I375" i="17"/>
  <c r="J375" i="17" s="1"/>
  <c r="H375" i="17"/>
  <c r="I374" i="17"/>
  <c r="J374" i="17" s="1"/>
  <c r="H374" i="17"/>
  <c r="I373" i="17"/>
  <c r="J373" i="17" s="1"/>
  <c r="H373" i="17"/>
  <c r="I372" i="17"/>
  <c r="J372" i="17" s="1"/>
  <c r="H372" i="17"/>
  <c r="I371" i="17"/>
  <c r="J371" i="17" s="1"/>
  <c r="H371" i="17"/>
  <c r="I370" i="17"/>
  <c r="J370" i="17" s="1"/>
  <c r="H370" i="17"/>
  <c r="I369" i="17"/>
  <c r="J369" i="17" s="1"/>
  <c r="H369" i="17"/>
  <c r="I368" i="17"/>
  <c r="J368" i="17" s="1"/>
  <c r="H368" i="17"/>
  <c r="I367" i="17"/>
  <c r="J367" i="17" s="1"/>
  <c r="H367" i="17"/>
  <c r="I366" i="17"/>
  <c r="J366" i="17" s="1"/>
  <c r="H366" i="17"/>
  <c r="I365" i="17"/>
  <c r="J365" i="17" s="1"/>
  <c r="H365" i="17"/>
  <c r="I364" i="17"/>
  <c r="J364" i="17" s="1"/>
  <c r="H364" i="17"/>
  <c r="I363" i="17"/>
  <c r="J363" i="17" s="1"/>
  <c r="H363" i="17"/>
  <c r="I362" i="17"/>
  <c r="J362" i="17" s="1"/>
  <c r="H362" i="17"/>
  <c r="I361" i="17"/>
  <c r="J361" i="17" s="1"/>
  <c r="H361" i="17"/>
  <c r="I360" i="17"/>
  <c r="J360" i="17" s="1"/>
  <c r="H360" i="17"/>
  <c r="I359" i="17"/>
  <c r="J359" i="17" s="1"/>
  <c r="H359" i="17"/>
  <c r="I358" i="17"/>
  <c r="J358" i="17" s="1"/>
  <c r="H358" i="17"/>
  <c r="I357" i="17"/>
  <c r="J357" i="17" s="1"/>
  <c r="H357" i="17"/>
  <c r="I356" i="17"/>
  <c r="J356" i="17" s="1"/>
  <c r="H356" i="17"/>
  <c r="I355" i="17"/>
  <c r="J355" i="17" s="1"/>
  <c r="H355" i="17"/>
  <c r="I354" i="17"/>
  <c r="J354" i="17" s="1"/>
  <c r="H354" i="17"/>
  <c r="I353" i="17"/>
  <c r="J353" i="17" s="1"/>
  <c r="H353" i="17"/>
  <c r="I352" i="17"/>
  <c r="J352" i="17" s="1"/>
  <c r="H352" i="17"/>
  <c r="I351" i="17"/>
  <c r="J351" i="17" s="1"/>
  <c r="H351" i="17"/>
  <c r="I350" i="17"/>
  <c r="J350" i="17" s="1"/>
  <c r="H350" i="17"/>
  <c r="I349" i="17"/>
  <c r="J349" i="17" s="1"/>
  <c r="H349" i="17"/>
  <c r="I348" i="17"/>
  <c r="J348" i="17" s="1"/>
  <c r="H348" i="17"/>
  <c r="I347" i="17"/>
  <c r="J347" i="17" s="1"/>
  <c r="H347" i="17"/>
  <c r="I346" i="17"/>
  <c r="J346" i="17" s="1"/>
  <c r="H346" i="17"/>
  <c r="I345" i="17"/>
  <c r="J345" i="17" s="1"/>
  <c r="H345" i="17"/>
  <c r="I344" i="17"/>
  <c r="J344" i="17" s="1"/>
  <c r="H344" i="17"/>
  <c r="I343" i="17"/>
  <c r="J343" i="17" s="1"/>
  <c r="H343" i="17"/>
  <c r="I342" i="17"/>
  <c r="J342" i="17" s="1"/>
  <c r="H342" i="17"/>
  <c r="I341" i="17"/>
  <c r="J341" i="17" s="1"/>
  <c r="H341" i="17"/>
  <c r="I340" i="17"/>
  <c r="J340" i="17" s="1"/>
  <c r="H340" i="17"/>
  <c r="I339" i="17"/>
  <c r="J339" i="17" s="1"/>
  <c r="H339" i="17"/>
  <c r="I338" i="17"/>
  <c r="J338" i="17" s="1"/>
  <c r="H338" i="17"/>
  <c r="I337" i="17"/>
  <c r="J337" i="17" s="1"/>
  <c r="H337" i="17"/>
  <c r="I336" i="17"/>
  <c r="J336" i="17" s="1"/>
  <c r="H336" i="17"/>
  <c r="I335" i="17"/>
  <c r="J335" i="17" s="1"/>
  <c r="H335" i="17"/>
  <c r="I334" i="17"/>
  <c r="J334" i="17" s="1"/>
  <c r="H334" i="17"/>
  <c r="I333" i="17"/>
  <c r="J333" i="17" s="1"/>
  <c r="H333" i="17"/>
  <c r="I332" i="17"/>
  <c r="J332" i="17" s="1"/>
  <c r="H332" i="17"/>
  <c r="I331" i="17"/>
  <c r="J331" i="17" s="1"/>
  <c r="H331" i="17"/>
  <c r="I330" i="17"/>
  <c r="J330" i="17" s="1"/>
  <c r="H330" i="17"/>
  <c r="I329" i="17"/>
  <c r="J329" i="17" s="1"/>
  <c r="H329" i="17"/>
  <c r="I328" i="17"/>
  <c r="J328" i="17" s="1"/>
  <c r="H328" i="17"/>
  <c r="I327" i="17"/>
  <c r="J327" i="17" s="1"/>
  <c r="H327" i="17"/>
  <c r="I326" i="17"/>
  <c r="J326" i="17" s="1"/>
  <c r="H326" i="17"/>
  <c r="I325" i="17"/>
  <c r="J325" i="17" s="1"/>
  <c r="H325" i="17"/>
  <c r="I324" i="17"/>
  <c r="J324" i="17" s="1"/>
  <c r="H324" i="17"/>
  <c r="I323" i="17"/>
  <c r="J323" i="17" s="1"/>
  <c r="H323" i="17"/>
  <c r="I322" i="17"/>
  <c r="J322" i="17" s="1"/>
  <c r="H322" i="17"/>
  <c r="I321" i="17"/>
  <c r="J321" i="17" s="1"/>
  <c r="H321" i="17"/>
  <c r="I320" i="17"/>
  <c r="J320" i="17" s="1"/>
  <c r="H320" i="17"/>
  <c r="I319" i="17"/>
  <c r="J319" i="17" s="1"/>
  <c r="H319" i="17"/>
  <c r="I318" i="17"/>
  <c r="J318" i="17" s="1"/>
  <c r="H318" i="17"/>
  <c r="I317" i="17"/>
  <c r="J317" i="17" s="1"/>
  <c r="H317" i="17"/>
  <c r="I316" i="17"/>
  <c r="J316" i="17" s="1"/>
  <c r="H316" i="17"/>
  <c r="I315" i="17"/>
  <c r="J315" i="17" s="1"/>
  <c r="H315" i="17"/>
  <c r="I314" i="17"/>
  <c r="J314" i="17" s="1"/>
  <c r="H314" i="17"/>
  <c r="I313" i="17"/>
  <c r="J313" i="17" s="1"/>
  <c r="H313" i="17"/>
  <c r="I312" i="17"/>
  <c r="J312" i="17" s="1"/>
  <c r="H312" i="17"/>
  <c r="I311" i="17"/>
  <c r="J311" i="17" s="1"/>
  <c r="H311" i="17"/>
  <c r="I310" i="17"/>
  <c r="J310" i="17" s="1"/>
  <c r="H310" i="17"/>
  <c r="I309" i="17"/>
  <c r="J309" i="17" s="1"/>
  <c r="H309" i="17"/>
  <c r="I308" i="17"/>
  <c r="J308" i="17" s="1"/>
  <c r="H308" i="17"/>
  <c r="I307" i="17"/>
  <c r="J307" i="17" s="1"/>
  <c r="H307" i="17"/>
  <c r="I306" i="17"/>
  <c r="J306" i="17" s="1"/>
  <c r="H306" i="17"/>
  <c r="I305" i="17"/>
  <c r="J305" i="17" s="1"/>
  <c r="H305" i="17"/>
  <c r="I304" i="17"/>
  <c r="J304" i="17" s="1"/>
  <c r="H304" i="17"/>
  <c r="I303" i="17"/>
  <c r="J303" i="17" s="1"/>
  <c r="H303" i="17"/>
  <c r="I302" i="17"/>
  <c r="J302" i="17" s="1"/>
  <c r="H302" i="17"/>
  <c r="I301" i="17"/>
  <c r="J301" i="17" s="1"/>
  <c r="H301" i="17"/>
  <c r="I300" i="17"/>
  <c r="J300" i="17" s="1"/>
  <c r="H300" i="17"/>
  <c r="I299" i="17"/>
  <c r="J299" i="17" s="1"/>
  <c r="H299" i="17"/>
  <c r="I298" i="17"/>
  <c r="J298" i="17" s="1"/>
  <c r="H298" i="17"/>
  <c r="I297" i="17"/>
  <c r="J297" i="17" s="1"/>
  <c r="H297" i="17"/>
  <c r="I296" i="17"/>
  <c r="J296" i="17" s="1"/>
  <c r="H296" i="17"/>
  <c r="I295" i="17"/>
  <c r="J295" i="17" s="1"/>
  <c r="H295" i="17"/>
  <c r="I294" i="17"/>
  <c r="J294" i="17" s="1"/>
  <c r="H294" i="17"/>
  <c r="I293" i="17"/>
  <c r="J293" i="17" s="1"/>
  <c r="H293" i="17"/>
  <c r="I292" i="17"/>
  <c r="J292" i="17" s="1"/>
  <c r="H292" i="17"/>
  <c r="I291" i="17"/>
  <c r="J291" i="17" s="1"/>
  <c r="H291" i="17"/>
  <c r="I290" i="17"/>
  <c r="J290" i="17" s="1"/>
  <c r="H290" i="17"/>
  <c r="I289" i="17"/>
  <c r="J289" i="17" s="1"/>
  <c r="H289" i="17"/>
  <c r="I288" i="17"/>
  <c r="J288" i="17" s="1"/>
  <c r="H288" i="17"/>
  <c r="I287" i="17"/>
  <c r="J287" i="17" s="1"/>
  <c r="H287" i="17"/>
  <c r="I286" i="17"/>
  <c r="J286" i="17" s="1"/>
  <c r="H286" i="17"/>
  <c r="I285" i="17"/>
  <c r="J285" i="17" s="1"/>
  <c r="H285" i="17"/>
  <c r="I284" i="17"/>
  <c r="J284" i="17" s="1"/>
  <c r="H284" i="17"/>
  <c r="I283" i="17"/>
  <c r="J283" i="17" s="1"/>
  <c r="H283" i="17"/>
  <c r="I282" i="17"/>
  <c r="J282" i="17" s="1"/>
  <c r="H282" i="17"/>
  <c r="I281" i="17"/>
  <c r="J281" i="17" s="1"/>
  <c r="H281" i="17"/>
  <c r="I280" i="17"/>
  <c r="J280" i="17" s="1"/>
  <c r="H280" i="17"/>
  <c r="I279" i="17"/>
  <c r="J279" i="17" s="1"/>
  <c r="H279" i="17"/>
  <c r="I278" i="17"/>
  <c r="J278" i="17" s="1"/>
  <c r="H278" i="17"/>
  <c r="I277" i="17"/>
  <c r="J277" i="17" s="1"/>
  <c r="H277" i="17"/>
  <c r="I276" i="17"/>
  <c r="J276" i="17" s="1"/>
  <c r="H276" i="17"/>
  <c r="I275" i="17"/>
  <c r="J275" i="17" s="1"/>
  <c r="H275" i="17"/>
  <c r="I274" i="17"/>
  <c r="J274" i="17" s="1"/>
  <c r="H274" i="17"/>
  <c r="I273" i="17"/>
  <c r="J273" i="17" s="1"/>
  <c r="H273" i="17"/>
  <c r="I272" i="17"/>
  <c r="J272" i="17" s="1"/>
  <c r="H272" i="17"/>
  <c r="I271" i="17"/>
  <c r="J271" i="17" s="1"/>
  <c r="H271" i="17"/>
  <c r="I270" i="17"/>
  <c r="J270" i="17" s="1"/>
  <c r="H270" i="17"/>
  <c r="I269" i="17"/>
  <c r="J269" i="17" s="1"/>
  <c r="H269" i="17"/>
  <c r="I268" i="17"/>
  <c r="J268" i="17" s="1"/>
  <c r="H268" i="17"/>
  <c r="I267" i="17"/>
  <c r="J267" i="17" s="1"/>
  <c r="H267" i="17"/>
  <c r="I266" i="17"/>
  <c r="J266" i="17" s="1"/>
  <c r="H266" i="17"/>
  <c r="I265" i="17"/>
  <c r="J265" i="17" s="1"/>
  <c r="H265" i="17"/>
  <c r="I264" i="17"/>
  <c r="J264" i="17" s="1"/>
  <c r="H264" i="17"/>
  <c r="I263" i="17"/>
  <c r="J263" i="17" s="1"/>
  <c r="H263" i="17"/>
  <c r="I262" i="17"/>
  <c r="J262" i="17" s="1"/>
  <c r="H262" i="17"/>
  <c r="I261" i="17"/>
  <c r="J261" i="17" s="1"/>
  <c r="H261" i="17"/>
  <c r="I260" i="17"/>
  <c r="J260" i="17" s="1"/>
  <c r="H260" i="17"/>
  <c r="I259" i="17"/>
  <c r="J259" i="17" s="1"/>
  <c r="H259" i="17"/>
  <c r="I258" i="17"/>
  <c r="J258" i="17" s="1"/>
  <c r="H258" i="17"/>
  <c r="I257" i="17"/>
  <c r="J257" i="17" s="1"/>
  <c r="H257" i="17"/>
  <c r="I256" i="17"/>
  <c r="J256" i="17" s="1"/>
  <c r="H256" i="17"/>
  <c r="I255" i="17"/>
  <c r="J255" i="17" s="1"/>
  <c r="H255" i="17"/>
  <c r="I254" i="17"/>
  <c r="J254" i="17" s="1"/>
  <c r="H254" i="17"/>
  <c r="I253" i="17"/>
  <c r="J253" i="17" s="1"/>
  <c r="H253" i="17"/>
  <c r="I252" i="17"/>
  <c r="J252" i="17" s="1"/>
  <c r="H252" i="17"/>
  <c r="I251" i="17"/>
  <c r="J251" i="17" s="1"/>
  <c r="H251" i="17"/>
  <c r="I250" i="17"/>
  <c r="J250" i="17" s="1"/>
  <c r="H250" i="17"/>
  <c r="I249" i="17"/>
  <c r="J249" i="17" s="1"/>
  <c r="H249" i="17"/>
  <c r="I248" i="17"/>
  <c r="J248" i="17" s="1"/>
  <c r="H248" i="17"/>
  <c r="I247" i="17"/>
  <c r="J247" i="17" s="1"/>
  <c r="H247" i="17"/>
  <c r="I246" i="17"/>
  <c r="J246" i="17" s="1"/>
  <c r="H246" i="17"/>
  <c r="I245" i="17"/>
  <c r="J245" i="17" s="1"/>
  <c r="H245" i="17"/>
  <c r="I244" i="17"/>
  <c r="J244" i="17" s="1"/>
  <c r="H244" i="17"/>
  <c r="I243" i="17"/>
  <c r="J243" i="17" s="1"/>
  <c r="H243" i="17"/>
  <c r="I242" i="17"/>
  <c r="J242" i="17" s="1"/>
  <c r="H242" i="17"/>
  <c r="I241" i="17"/>
  <c r="J241" i="17" s="1"/>
  <c r="H241" i="17"/>
  <c r="I240" i="17"/>
  <c r="J240" i="17" s="1"/>
  <c r="H240" i="17"/>
  <c r="I239" i="17"/>
  <c r="J239" i="17" s="1"/>
  <c r="H239" i="17"/>
  <c r="I238" i="17"/>
  <c r="J238" i="17" s="1"/>
  <c r="H238" i="17"/>
  <c r="I237" i="17"/>
  <c r="J237" i="17" s="1"/>
  <c r="H237" i="17"/>
  <c r="I236" i="17"/>
  <c r="J236" i="17" s="1"/>
  <c r="H236" i="17"/>
  <c r="I235" i="17"/>
  <c r="J235" i="17" s="1"/>
  <c r="H235" i="17"/>
  <c r="I234" i="17"/>
  <c r="J234" i="17" s="1"/>
  <c r="H234" i="17"/>
  <c r="I233" i="17"/>
  <c r="J233" i="17" s="1"/>
  <c r="H233" i="17"/>
  <c r="I232" i="17"/>
  <c r="J232" i="17" s="1"/>
  <c r="H232" i="17"/>
  <c r="I231" i="17"/>
  <c r="J231" i="17" s="1"/>
  <c r="H231" i="17"/>
  <c r="I230" i="17"/>
  <c r="J230" i="17" s="1"/>
  <c r="H230" i="17"/>
  <c r="I229" i="17"/>
  <c r="J229" i="17" s="1"/>
  <c r="H229" i="17"/>
  <c r="I228" i="17"/>
  <c r="J228" i="17" s="1"/>
  <c r="H228" i="17"/>
  <c r="I227" i="17"/>
  <c r="J227" i="17" s="1"/>
  <c r="H227" i="17"/>
  <c r="I226" i="17"/>
  <c r="J226" i="17" s="1"/>
  <c r="H226" i="17"/>
  <c r="I225" i="17"/>
  <c r="J225" i="17" s="1"/>
  <c r="H225" i="17"/>
  <c r="I224" i="17"/>
  <c r="J224" i="17" s="1"/>
  <c r="H224" i="17"/>
  <c r="I223" i="17"/>
  <c r="J223" i="17" s="1"/>
  <c r="H223" i="17"/>
  <c r="I222" i="17"/>
  <c r="J222" i="17" s="1"/>
  <c r="H222" i="17"/>
  <c r="I221" i="17"/>
  <c r="J221" i="17" s="1"/>
  <c r="H221" i="17"/>
  <c r="I220" i="17"/>
  <c r="J220" i="17" s="1"/>
  <c r="H220" i="17"/>
  <c r="I219" i="17"/>
  <c r="J219" i="17" s="1"/>
  <c r="H219" i="17"/>
  <c r="I218" i="17"/>
  <c r="J218" i="17" s="1"/>
  <c r="H218" i="17"/>
  <c r="I217" i="17"/>
  <c r="J217" i="17" s="1"/>
  <c r="H217" i="17"/>
  <c r="I216" i="17"/>
  <c r="J216" i="17" s="1"/>
  <c r="H216" i="17"/>
  <c r="I215" i="17"/>
  <c r="J215" i="17" s="1"/>
  <c r="H215" i="17"/>
  <c r="I214" i="17"/>
  <c r="J214" i="17" s="1"/>
  <c r="H214" i="17"/>
  <c r="I213" i="17"/>
  <c r="J213" i="17" s="1"/>
  <c r="H213" i="17"/>
  <c r="I212" i="17"/>
  <c r="J212" i="17" s="1"/>
  <c r="H212" i="17"/>
  <c r="I211" i="17"/>
  <c r="J211" i="17" s="1"/>
  <c r="H211" i="17"/>
  <c r="I210" i="17"/>
  <c r="J210" i="17" s="1"/>
  <c r="H210" i="17"/>
  <c r="I209" i="17"/>
  <c r="J209" i="17" s="1"/>
  <c r="H209" i="17"/>
  <c r="I208" i="17"/>
  <c r="J208" i="17" s="1"/>
  <c r="H208" i="17"/>
  <c r="I207" i="17"/>
  <c r="J207" i="17" s="1"/>
  <c r="H207" i="17"/>
  <c r="I206" i="17"/>
  <c r="J206" i="17" s="1"/>
  <c r="H206" i="17"/>
  <c r="I205" i="17"/>
  <c r="J205" i="17" s="1"/>
  <c r="H205" i="17"/>
  <c r="I204" i="17"/>
  <c r="J204" i="17" s="1"/>
  <c r="H204" i="17"/>
  <c r="I203" i="17"/>
  <c r="J203" i="17" s="1"/>
  <c r="H203" i="17"/>
  <c r="I202" i="17"/>
  <c r="J202" i="17" s="1"/>
  <c r="H202" i="17"/>
  <c r="I201" i="17"/>
  <c r="J201" i="17" s="1"/>
  <c r="H201" i="17"/>
  <c r="I200" i="17"/>
  <c r="J200" i="17" s="1"/>
  <c r="H200" i="17"/>
  <c r="I199" i="17"/>
  <c r="J199" i="17" s="1"/>
  <c r="H199" i="17"/>
  <c r="I198" i="17"/>
  <c r="J198" i="17" s="1"/>
  <c r="H198" i="17"/>
  <c r="I197" i="17"/>
  <c r="J197" i="17" s="1"/>
  <c r="H197" i="17"/>
  <c r="I196" i="17"/>
  <c r="J196" i="17" s="1"/>
  <c r="H196" i="17"/>
  <c r="I195" i="17"/>
  <c r="J195" i="17" s="1"/>
  <c r="H195" i="17"/>
  <c r="I194" i="17"/>
  <c r="J194" i="17" s="1"/>
  <c r="H194" i="17"/>
  <c r="I193" i="17"/>
  <c r="J193" i="17" s="1"/>
  <c r="H193" i="17"/>
  <c r="I192" i="17"/>
  <c r="J192" i="17" s="1"/>
  <c r="H192" i="17"/>
  <c r="I191" i="17"/>
  <c r="J191" i="17" s="1"/>
  <c r="H191" i="17"/>
  <c r="I190" i="17"/>
  <c r="J190" i="17" s="1"/>
  <c r="H190" i="17"/>
  <c r="I189" i="17"/>
  <c r="J189" i="17" s="1"/>
  <c r="H189" i="17"/>
  <c r="I188" i="17"/>
  <c r="J188" i="17" s="1"/>
  <c r="H188" i="17"/>
  <c r="I187" i="17"/>
  <c r="J187" i="17" s="1"/>
  <c r="H187" i="17"/>
  <c r="I186" i="17"/>
  <c r="J186" i="17" s="1"/>
  <c r="H186" i="17"/>
  <c r="I185" i="17"/>
  <c r="J185" i="17" s="1"/>
  <c r="H185" i="17"/>
  <c r="I184" i="17"/>
  <c r="J184" i="17" s="1"/>
  <c r="H184" i="17"/>
  <c r="I183" i="17"/>
  <c r="J183" i="17" s="1"/>
  <c r="H183" i="17"/>
  <c r="I182" i="17"/>
  <c r="J182" i="17" s="1"/>
  <c r="H182" i="17"/>
  <c r="I181" i="17"/>
  <c r="J181" i="17" s="1"/>
  <c r="H181" i="17"/>
  <c r="I180" i="17"/>
  <c r="J180" i="17" s="1"/>
  <c r="H180" i="17"/>
  <c r="I179" i="17"/>
  <c r="J179" i="17" s="1"/>
  <c r="H179" i="17"/>
  <c r="I178" i="17"/>
  <c r="J178" i="17" s="1"/>
  <c r="H178" i="17"/>
  <c r="I177" i="17"/>
  <c r="J177" i="17" s="1"/>
  <c r="H177" i="17"/>
  <c r="I176" i="17"/>
  <c r="J176" i="17" s="1"/>
  <c r="H176" i="17"/>
  <c r="I175" i="17"/>
  <c r="J175" i="17" s="1"/>
  <c r="H175" i="17"/>
  <c r="I174" i="17"/>
  <c r="J174" i="17" s="1"/>
  <c r="H174" i="17"/>
  <c r="I173" i="17"/>
  <c r="J173" i="17" s="1"/>
  <c r="H173" i="17"/>
  <c r="I172" i="17"/>
  <c r="J172" i="17" s="1"/>
  <c r="H172" i="17"/>
  <c r="I171" i="17"/>
  <c r="J171" i="17" s="1"/>
  <c r="H171" i="17"/>
  <c r="I170" i="17"/>
  <c r="J170" i="17" s="1"/>
  <c r="H170" i="17"/>
  <c r="I169" i="17"/>
  <c r="J169" i="17" s="1"/>
  <c r="H169" i="17"/>
  <c r="I168" i="17"/>
  <c r="J168" i="17" s="1"/>
  <c r="H168" i="17"/>
  <c r="I167" i="17"/>
  <c r="J167" i="17" s="1"/>
  <c r="H167" i="17"/>
  <c r="I166" i="17"/>
  <c r="J166" i="17" s="1"/>
  <c r="H166" i="17"/>
  <c r="I165" i="17"/>
  <c r="J165" i="17" s="1"/>
  <c r="H165" i="17"/>
  <c r="I164" i="17"/>
  <c r="J164" i="17" s="1"/>
  <c r="H164" i="17"/>
  <c r="I163" i="17"/>
  <c r="J163" i="17" s="1"/>
  <c r="H163" i="17"/>
  <c r="I162" i="17"/>
  <c r="J162" i="17" s="1"/>
  <c r="H162" i="17"/>
  <c r="I161" i="17"/>
  <c r="J161" i="17" s="1"/>
  <c r="H161" i="17"/>
  <c r="I160" i="17"/>
  <c r="J160" i="17" s="1"/>
  <c r="H160" i="17"/>
  <c r="I159" i="17"/>
  <c r="J159" i="17" s="1"/>
  <c r="H159" i="17"/>
  <c r="I158" i="17"/>
  <c r="J158" i="17" s="1"/>
  <c r="H158" i="17"/>
  <c r="I157" i="17"/>
  <c r="J157" i="17" s="1"/>
  <c r="H157" i="17"/>
  <c r="I156" i="17"/>
  <c r="J156" i="17" s="1"/>
  <c r="H156" i="17"/>
  <c r="I155" i="17"/>
  <c r="J155" i="17" s="1"/>
  <c r="H155" i="17"/>
  <c r="I154" i="17"/>
  <c r="J154" i="17" s="1"/>
  <c r="H154" i="17"/>
  <c r="I153" i="17"/>
  <c r="J153" i="17" s="1"/>
  <c r="H153" i="17"/>
  <c r="I152" i="17"/>
  <c r="J152" i="17" s="1"/>
  <c r="H152" i="17"/>
  <c r="I151" i="17"/>
  <c r="J151" i="17" s="1"/>
  <c r="H151" i="17"/>
  <c r="I150" i="17"/>
  <c r="J150" i="17" s="1"/>
  <c r="H150" i="17"/>
  <c r="I149" i="17"/>
  <c r="J149" i="17" s="1"/>
  <c r="H149" i="17"/>
  <c r="I148" i="17"/>
  <c r="J148" i="17" s="1"/>
  <c r="H148" i="17"/>
  <c r="I147" i="17"/>
  <c r="J147" i="17" s="1"/>
  <c r="H147" i="17"/>
  <c r="I146" i="17"/>
  <c r="J146" i="17" s="1"/>
  <c r="H146" i="17"/>
  <c r="I145" i="17"/>
  <c r="J145" i="17" s="1"/>
  <c r="H145" i="17"/>
  <c r="I144" i="17"/>
  <c r="J144" i="17" s="1"/>
  <c r="H144" i="17"/>
  <c r="I143" i="17"/>
  <c r="J143" i="17" s="1"/>
  <c r="H143" i="17"/>
  <c r="I142" i="17"/>
  <c r="J142" i="17" s="1"/>
  <c r="H142" i="17"/>
  <c r="I141" i="17"/>
  <c r="J141" i="17" s="1"/>
  <c r="H141" i="17"/>
  <c r="I140" i="17"/>
  <c r="J140" i="17" s="1"/>
  <c r="H140" i="17"/>
  <c r="I139" i="17"/>
  <c r="J139" i="17" s="1"/>
  <c r="H139" i="17"/>
  <c r="I138" i="17"/>
  <c r="J138" i="17" s="1"/>
  <c r="H138" i="17"/>
  <c r="I137" i="17"/>
  <c r="J137" i="17" s="1"/>
  <c r="H137" i="17"/>
  <c r="I136" i="17"/>
  <c r="J136" i="17" s="1"/>
  <c r="H136" i="17"/>
  <c r="I135" i="17"/>
  <c r="J135" i="17" s="1"/>
  <c r="H135" i="17"/>
  <c r="I134" i="17"/>
  <c r="J134" i="17" s="1"/>
  <c r="H134" i="17"/>
  <c r="I133" i="17"/>
  <c r="J133" i="17" s="1"/>
  <c r="H133" i="17"/>
  <c r="I132" i="17"/>
  <c r="J132" i="17" s="1"/>
  <c r="H132" i="17"/>
  <c r="I131" i="17"/>
  <c r="J131" i="17" s="1"/>
  <c r="H131" i="17"/>
  <c r="I130" i="17"/>
  <c r="J130" i="17" s="1"/>
  <c r="H130" i="17"/>
  <c r="I129" i="17"/>
  <c r="J129" i="17" s="1"/>
  <c r="H129" i="17"/>
  <c r="I128" i="17"/>
  <c r="J128" i="17" s="1"/>
  <c r="H128" i="17"/>
  <c r="I127" i="17"/>
  <c r="J127" i="17" s="1"/>
  <c r="H127" i="17"/>
  <c r="I126" i="17"/>
  <c r="J126" i="17" s="1"/>
  <c r="H126" i="17"/>
  <c r="I125" i="17"/>
  <c r="J125" i="17" s="1"/>
  <c r="H125" i="17"/>
  <c r="I124" i="17"/>
  <c r="J124" i="17" s="1"/>
  <c r="H124" i="17"/>
  <c r="I123" i="17"/>
  <c r="J123" i="17" s="1"/>
  <c r="H123" i="17"/>
  <c r="I122" i="17"/>
  <c r="J122" i="17" s="1"/>
  <c r="H122" i="17"/>
  <c r="I121" i="17"/>
  <c r="J121" i="17" s="1"/>
  <c r="H121" i="17"/>
  <c r="I120" i="17"/>
  <c r="J120" i="17" s="1"/>
  <c r="H120" i="17"/>
  <c r="I119" i="17"/>
  <c r="J119" i="17" s="1"/>
  <c r="H119" i="17"/>
  <c r="I118" i="17"/>
  <c r="J118" i="17" s="1"/>
  <c r="H118" i="17"/>
  <c r="I117" i="17"/>
  <c r="J117" i="17" s="1"/>
  <c r="H117" i="17"/>
  <c r="I116" i="17"/>
  <c r="J116" i="17" s="1"/>
  <c r="H116" i="17"/>
  <c r="I115" i="17"/>
  <c r="J115" i="17" s="1"/>
  <c r="H115" i="17"/>
  <c r="I114" i="17"/>
  <c r="J114" i="17" s="1"/>
  <c r="H114" i="17"/>
  <c r="I113" i="17"/>
  <c r="J113" i="17" s="1"/>
  <c r="H113" i="17"/>
  <c r="I112" i="17"/>
  <c r="J112" i="17" s="1"/>
  <c r="H112" i="17"/>
  <c r="I111" i="17"/>
  <c r="J111" i="17" s="1"/>
  <c r="H111" i="17"/>
  <c r="I110" i="17"/>
  <c r="J110" i="17" s="1"/>
  <c r="H110" i="17"/>
  <c r="I109" i="17"/>
  <c r="J109" i="17" s="1"/>
  <c r="H109" i="17"/>
  <c r="I108" i="17"/>
  <c r="J108" i="17" s="1"/>
  <c r="H108" i="17"/>
  <c r="I107" i="17"/>
  <c r="J107" i="17" s="1"/>
  <c r="H107" i="17"/>
  <c r="I106" i="17"/>
  <c r="J106" i="17" s="1"/>
  <c r="H106" i="17"/>
  <c r="I105" i="17"/>
  <c r="J105" i="17" s="1"/>
  <c r="H105" i="17"/>
  <c r="I104" i="17"/>
  <c r="J104" i="17" s="1"/>
  <c r="H104" i="17"/>
  <c r="I103" i="17"/>
  <c r="J103" i="17" s="1"/>
  <c r="H103" i="17"/>
  <c r="I102" i="17"/>
  <c r="J102" i="17" s="1"/>
  <c r="H102" i="17"/>
  <c r="I101" i="17"/>
  <c r="J101" i="17" s="1"/>
  <c r="H101" i="17"/>
  <c r="I100" i="17"/>
  <c r="J100" i="17" s="1"/>
  <c r="H100" i="17"/>
  <c r="I99" i="17"/>
  <c r="J99" i="17" s="1"/>
  <c r="H99" i="17"/>
  <c r="I98" i="17"/>
  <c r="J98" i="17" s="1"/>
  <c r="H98" i="17"/>
  <c r="I97" i="17"/>
  <c r="J97" i="17" s="1"/>
  <c r="H97" i="17"/>
  <c r="I96" i="17"/>
  <c r="J96" i="17" s="1"/>
  <c r="H96" i="17"/>
  <c r="I95" i="17"/>
  <c r="J95" i="17" s="1"/>
  <c r="H95" i="17"/>
  <c r="I94" i="17"/>
  <c r="J94" i="17" s="1"/>
  <c r="H94" i="17"/>
  <c r="I93" i="17"/>
  <c r="J93" i="17" s="1"/>
  <c r="H93" i="17"/>
  <c r="I92" i="17"/>
  <c r="J92" i="17" s="1"/>
  <c r="H92" i="17"/>
  <c r="I91" i="17"/>
  <c r="J91" i="17" s="1"/>
  <c r="H91" i="17"/>
  <c r="I90" i="17"/>
  <c r="J90" i="17" s="1"/>
  <c r="H90" i="17"/>
  <c r="I89" i="17"/>
  <c r="J89" i="17" s="1"/>
  <c r="H89" i="17"/>
  <c r="I88" i="17"/>
  <c r="J88" i="17" s="1"/>
  <c r="H88" i="17"/>
  <c r="I87" i="17"/>
  <c r="J87" i="17" s="1"/>
  <c r="H87" i="17"/>
  <c r="I86" i="17"/>
  <c r="J86" i="17" s="1"/>
  <c r="H86" i="17"/>
  <c r="I85" i="17"/>
  <c r="J85" i="17" s="1"/>
  <c r="H85" i="17"/>
  <c r="I84" i="17"/>
  <c r="J84" i="17" s="1"/>
  <c r="H84" i="17"/>
  <c r="I83" i="17"/>
  <c r="J83" i="17" s="1"/>
  <c r="H83" i="17"/>
  <c r="I82" i="17"/>
  <c r="J82" i="17" s="1"/>
  <c r="H82" i="17"/>
  <c r="I81" i="17"/>
  <c r="J81" i="17" s="1"/>
  <c r="H81" i="17"/>
  <c r="I80" i="17"/>
  <c r="J80" i="17" s="1"/>
  <c r="H80" i="17"/>
  <c r="I79" i="17"/>
  <c r="J79" i="17" s="1"/>
  <c r="H79" i="17"/>
  <c r="I78" i="17"/>
  <c r="J78" i="17" s="1"/>
  <c r="H78" i="17"/>
  <c r="I77" i="17"/>
  <c r="J77" i="17" s="1"/>
  <c r="H77" i="17"/>
  <c r="I76" i="17"/>
  <c r="J76" i="17" s="1"/>
  <c r="H76" i="17"/>
  <c r="I75" i="17"/>
  <c r="J75" i="17" s="1"/>
  <c r="H75" i="17"/>
  <c r="I74" i="17"/>
  <c r="J74" i="17" s="1"/>
  <c r="H74" i="17"/>
  <c r="I73" i="17"/>
  <c r="J73" i="17" s="1"/>
  <c r="H73" i="17"/>
  <c r="I72" i="17"/>
  <c r="J72" i="17" s="1"/>
  <c r="H72" i="17"/>
  <c r="I71" i="17"/>
  <c r="J71" i="17" s="1"/>
  <c r="H71" i="17"/>
  <c r="I70" i="17"/>
  <c r="J70" i="17" s="1"/>
  <c r="H70" i="17"/>
  <c r="I69" i="17"/>
  <c r="J69" i="17" s="1"/>
  <c r="H69" i="17"/>
  <c r="I68" i="17"/>
  <c r="J68" i="17" s="1"/>
  <c r="H68" i="17"/>
  <c r="I67" i="17"/>
  <c r="J67" i="17" s="1"/>
  <c r="H67" i="17"/>
  <c r="I66" i="17"/>
  <c r="J66" i="17" s="1"/>
  <c r="H66" i="17"/>
  <c r="I65" i="17"/>
  <c r="J65" i="17" s="1"/>
  <c r="H65" i="17"/>
  <c r="I64" i="17"/>
  <c r="J64" i="17" s="1"/>
  <c r="H64" i="17"/>
  <c r="I63" i="17"/>
  <c r="J63" i="17" s="1"/>
  <c r="H63" i="17"/>
  <c r="I62" i="17"/>
  <c r="J62" i="17" s="1"/>
  <c r="H62" i="17"/>
  <c r="I61" i="17"/>
  <c r="J61" i="17" s="1"/>
  <c r="H61" i="17"/>
  <c r="I60" i="17"/>
  <c r="J60" i="17" s="1"/>
  <c r="H60" i="17"/>
  <c r="I59" i="17"/>
  <c r="J59" i="17" s="1"/>
  <c r="H59" i="17"/>
  <c r="I58" i="17"/>
  <c r="J58" i="17" s="1"/>
  <c r="H58" i="17"/>
  <c r="I57" i="17"/>
  <c r="J57" i="17" s="1"/>
  <c r="H57" i="17"/>
  <c r="I56" i="17"/>
  <c r="J56" i="17" s="1"/>
  <c r="H56" i="17"/>
  <c r="I55" i="17"/>
  <c r="J55" i="17" s="1"/>
  <c r="H55" i="17"/>
  <c r="I54" i="17"/>
  <c r="J54" i="17" s="1"/>
  <c r="H54" i="17"/>
  <c r="I53" i="17"/>
  <c r="J53" i="17" s="1"/>
  <c r="H53" i="17"/>
  <c r="I52" i="17"/>
  <c r="J52" i="17" s="1"/>
  <c r="H52" i="17"/>
  <c r="I51" i="17"/>
  <c r="J51" i="17" s="1"/>
  <c r="H51" i="17"/>
  <c r="I50" i="17"/>
  <c r="J50" i="17" s="1"/>
  <c r="H50" i="17"/>
  <c r="I49" i="17"/>
  <c r="J49" i="17" s="1"/>
  <c r="H49" i="17"/>
  <c r="I48" i="17"/>
  <c r="J48" i="17" s="1"/>
  <c r="H48" i="17"/>
  <c r="I47" i="17"/>
  <c r="J47" i="17" s="1"/>
  <c r="H47" i="17"/>
  <c r="I46" i="17"/>
  <c r="J46" i="17" s="1"/>
  <c r="H46" i="17"/>
  <c r="I45" i="17"/>
  <c r="J45" i="17" s="1"/>
  <c r="H45" i="17"/>
  <c r="I44" i="17"/>
  <c r="J44" i="17" s="1"/>
  <c r="H44" i="17"/>
  <c r="I43" i="17"/>
  <c r="J43" i="17" s="1"/>
  <c r="H43" i="17"/>
  <c r="I42" i="17"/>
  <c r="J42" i="17" s="1"/>
  <c r="H42" i="17"/>
  <c r="I41" i="17"/>
  <c r="J41" i="17" s="1"/>
  <c r="H41" i="17"/>
  <c r="I40" i="17"/>
  <c r="J40" i="17" s="1"/>
  <c r="H40" i="17"/>
  <c r="I39" i="17"/>
  <c r="J39" i="17" s="1"/>
  <c r="H39" i="17"/>
  <c r="I38" i="17"/>
  <c r="J38" i="17" s="1"/>
  <c r="H38" i="17"/>
  <c r="I37" i="17"/>
  <c r="J37" i="17" s="1"/>
  <c r="H37" i="17"/>
  <c r="I36" i="17"/>
  <c r="J36" i="17" s="1"/>
  <c r="H36" i="17"/>
  <c r="I35" i="17"/>
  <c r="J35" i="17" s="1"/>
  <c r="H35" i="17"/>
  <c r="I34" i="17"/>
  <c r="J34" i="17" s="1"/>
  <c r="H34" i="17"/>
  <c r="I33" i="17"/>
  <c r="J33" i="17" s="1"/>
  <c r="H33" i="17"/>
  <c r="I32" i="17"/>
  <c r="J32" i="17" s="1"/>
  <c r="H32" i="17"/>
  <c r="I31" i="17"/>
  <c r="J31" i="17" s="1"/>
  <c r="H31" i="17"/>
  <c r="I30" i="17"/>
  <c r="J30" i="17" s="1"/>
  <c r="H30" i="17"/>
  <c r="I29" i="17"/>
  <c r="J29" i="17" s="1"/>
  <c r="H29" i="17"/>
  <c r="I28" i="17"/>
  <c r="J28" i="17" s="1"/>
  <c r="H28" i="17"/>
  <c r="I27" i="17"/>
  <c r="J27" i="17" s="1"/>
  <c r="H27" i="17"/>
  <c r="I26" i="17"/>
  <c r="J26" i="17" s="1"/>
  <c r="H26" i="17"/>
  <c r="I25" i="17"/>
  <c r="J25" i="17" s="1"/>
  <c r="H25" i="17"/>
  <c r="I24" i="17"/>
  <c r="J24" i="17" s="1"/>
  <c r="H24" i="17"/>
  <c r="I23" i="17"/>
  <c r="J23" i="17" s="1"/>
  <c r="H23" i="17"/>
  <c r="I22" i="17"/>
  <c r="J22" i="17" s="1"/>
  <c r="H22" i="17"/>
  <c r="I21" i="17"/>
  <c r="J21" i="17" s="1"/>
  <c r="H21" i="17"/>
  <c r="I20" i="17"/>
  <c r="J20" i="17" s="1"/>
  <c r="H20" i="17"/>
  <c r="I19" i="17"/>
  <c r="J19" i="17" s="1"/>
  <c r="H19" i="17"/>
  <c r="I18" i="17"/>
  <c r="J18" i="17" s="1"/>
  <c r="H18" i="17"/>
  <c r="I17" i="17"/>
  <c r="J17" i="17" s="1"/>
  <c r="H17" i="17"/>
  <c r="I16" i="17"/>
  <c r="J16" i="17" s="1"/>
  <c r="H16" i="17"/>
  <c r="I15" i="17"/>
  <c r="J15" i="17" s="1"/>
  <c r="H15" i="17"/>
  <c r="I14" i="17"/>
  <c r="J14" i="17" s="1"/>
  <c r="H14" i="17"/>
  <c r="I13" i="17"/>
  <c r="J13" i="17" s="1"/>
  <c r="H13" i="17"/>
  <c r="I12" i="17"/>
  <c r="J12" i="17" s="1"/>
  <c r="H12" i="17"/>
  <c r="I11" i="17"/>
  <c r="J11" i="17" s="1"/>
  <c r="H11" i="17"/>
  <c r="I10" i="17"/>
  <c r="J10" i="17" s="1"/>
  <c r="H10" i="17"/>
  <c r="I9" i="17"/>
  <c r="J9" i="17" s="1"/>
  <c r="H9" i="17"/>
  <c r="I8" i="17"/>
  <c r="J8" i="17" s="1"/>
  <c r="H8" i="17"/>
  <c r="I7" i="17"/>
  <c r="J7" i="17" s="1"/>
  <c r="H7" i="17"/>
  <c r="I6" i="17"/>
  <c r="J6" i="17" s="1"/>
  <c r="I5" i="17"/>
  <c r="J5" i="17" s="1"/>
  <c r="H5" i="17"/>
  <c r="I4" i="17"/>
  <c r="J4" i="17" s="1"/>
  <c r="H4" i="17"/>
  <c r="I3" i="17"/>
  <c r="J3" i="17" s="1"/>
  <c r="H3" i="17"/>
  <c r="I2" i="17"/>
  <c r="J2" i="17" s="1"/>
  <c r="H2" i="17"/>
  <c r="G2" i="16" l="1"/>
  <c r="I803" i="16"/>
  <c r="J803" i="16" s="1"/>
  <c r="H803" i="16"/>
  <c r="G803" i="16"/>
  <c r="I1673" i="16"/>
  <c r="J1673" i="16" s="1"/>
  <c r="H1673" i="16"/>
  <c r="G1673" i="16"/>
  <c r="I839" i="16"/>
  <c r="J839" i="16" s="1"/>
  <c r="H839" i="16"/>
  <c r="G839" i="16"/>
  <c r="I4458" i="16"/>
  <c r="J4458" i="16" s="1"/>
  <c r="H4458" i="16"/>
  <c r="G4458" i="16"/>
  <c r="I838" i="16"/>
  <c r="J838" i="16" s="1"/>
  <c r="H838" i="16"/>
  <c r="G838" i="16"/>
  <c r="I1276" i="16"/>
  <c r="J1276" i="16" s="1"/>
  <c r="H1276" i="16"/>
  <c r="G1276" i="16"/>
  <c r="I3876" i="16"/>
  <c r="J3876" i="16" s="1"/>
  <c r="H3876" i="16"/>
  <c r="G3876" i="16"/>
  <c r="I213" i="16"/>
  <c r="J213" i="16" s="1"/>
  <c r="H213" i="16"/>
  <c r="G213" i="16"/>
  <c r="I1104" i="16"/>
  <c r="J1104" i="16" s="1"/>
  <c r="H1104" i="16"/>
  <c r="G1104" i="16"/>
  <c r="I3875" i="16"/>
  <c r="J3875" i="16" s="1"/>
  <c r="H3875" i="16"/>
  <c r="G3875" i="16"/>
  <c r="I3825" i="16"/>
  <c r="J3825" i="16" s="1"/>
  <c r="H3825" i="16"/>
  <c r="G3825" i="16"/>
  <c r="I3874" i="16"/>
  <c r="J3874" i="16" s="1"/>
  <c r="H3874" i="16"/>
  <c r="G3874" i="16"/>
  <c r="I1983" i="16"/>
  <c r="J1983" i="16" s="1"/>
  <c r="H1983" i="16"/>
  <c r="G1983" i="16"/>
  <c r="I1977" i="16"/>
  <c r="J1977" i="16" s="1"/>
  <c r="H1977" i="16"/>
  <c r="G1977" i="16"/>
  <c r="I464" i="16"/>
  <c r="J464" i="16" s="1"/>
  <c r="H464" i="16"/>
  <c r="G464" i="16"/>
  <c r="I705" i="16"/>
  <c r="J705" i="16" s="1"/>
  <c r="H705" i="16"/>
  <c r="G705" i="16"/>
  <c r="I463" i="16"/>
  <c r="J463" i="16" s="1"/>
  <c r="H463" i="16"/>
  <c r="G463" i="16"/>
  <c r="I1780" i="16"/>
  <c r="J1780" i="16" s="1"/>
  <c r="H1780" i="16"/>
  <c r="G1780" i="16"/>
  <c r="I2682" i="16"/>
  <c r="J2682" i="16" s="1"/>
  <c r="H2682" i="16"/>
  <c r="G2682" i="16"/>
  <c r="I3873" i="16"/>
  <c r="J3873" i="16" s="1"/>
  <c r="H3873" i="16"/>
  <c r="G3873" i="16"/>
  <c r="I1976" i="16"/>
  <c r="J1976" i="16" s="1"/>
  <c r="H1976" i="16"/>
  <c r="G1976" i="16"/>
  <c r="I3764" i="16"/>
  <c r="J3764" i="16" s="1"/>
  <c r="H3764" i="16"/>
  <c r="G3764" i="16"/>
  <c r="I2779" i="16"/>
  <c r="J2779" i="16" s="1"/>
  <c r="H2779" i="16"/>
  <c r="G2779" i="16"/>
  <c r="I1608" i="16"/>
  <c r="J1608" i="16" s="1"/>
  <c r="H1608" i="16"/>
  <c r="G1608" i="16"/>
  <c r="I4619" i="16"/>
  <c r="J4619" i="16" s="1"/>
  <c r="H4619" i="16"/>
  <c r="G4619" i="16"/>
  <c r="I2045" i="16"/>
  <c r="J2045" i="16" s="1"/>
  <c r="H2045" i="16"/>
  <c r="G2045" i="16"/>
  <c r="I1607" i="16"/>
  <c r="J1607" i="16" s="1"/>
  <c r="H1607" i="16"/>
  <c r="G1607" i="16"/>
  <c r="I1672" i="16"/>
  <c r="J1672" i="16" s="1"/>
  <c r="H1672" i="16"/>
  <c r="G1672" i="16"/>
  <c r="I1269" i="16"/>
  <c r="J1269" i="16" s="1"/>
  <c r="H1269" i="16"/>
  <c r="G1269" i="16"/>
  <c r="I225" i="16"/>
  <c r="J225" i="16" s="1"/>
  <c r="H225" i="16"/>
  <c r="G225" i="16"/>
  <c r="I2101" i="16"/>
  <c r="J2101" i="16" s="1"/>
  <c r="H2101" i="16"/>
  <c r="G2101" i="16"/>
  <c r="I4618" i="16"/>
  <c r="J4618" i="16" s="1"/>
  <c r="H4618" i="16"/>
  <c r="G4618" i="16"/>
  <c r="I4526" i="16"/>
  <c r="J4526" i="16" s="1"/>
  <c r="H4526" i="16"/>
  <c r="G4526" i="16"/>
  <c r="I1671" i="16"/>
  <c r="J1671" i="16" s="1"/>
  <c r="H1671" i="16"/>
  <c r="G1671" i="16"/>
  <c r="I4525" i="16"/>
  <c r="J4525" i="16" s="1"/>
  <c r="H4525" i="16"/>
  <c r="G4525" i="16"/>
  <c r="I3685" i="16"/>
  <c r="J3685" i="16" s="1"/>
  <c r="H3685" i="16"/>
  <c r="G3685" i="16"/>
  <c r="I3644" i="16"/>
  <c r="J3644" i="16" s="1"/>
  <c r="H3644" i="16"/>
  <c r="G3644" i="16"/>
  <c r="I1629" i="16"/>
  <c r="J1629" i="16" s="1"/>
  <c r="H1629" i="16"/>
  <c r="G1629" i="16"/>
  <c r="I331" i="16"/>
  <c r="J331" i="16" s="1"/>
  <c r="H331" i="16"/>
  <c r="G331" i="16"/>
  <c r="I4457" i="16"/>
  <c r="J4457" i="16" s="1"/>
  <c r="H4457" i="16"/>
  <c r="G4457" i="16"/>
  <c r="I1216" i="16"/>
  <c r="J1216" i="16" s="1"/>
  <c r="H1216" i="16"/>
  <c r="G1216" i="16"/>
  <c r="I2397" i="16"/>
  <c r="J2397" i="16" s="1"/>
  <c r="H2397" i="16"/>
  <c r="G2397" i="16"/>
  <c r="I1779" i="16"/>
  <c r="J1779" i="16" s="1"/>
  <c r="H1779" i="16"/>
  <c r="G1779" i="16"/>
  <c r="I3872" i="16"/>
  <c r="J3872" i="16" s="1"/>
  <c r="H3872" i="16"/>
  <c r="G3872" i="16"/>
  <c r="I212" i="16"/>
  <c r="J212" i="16" s="1"/>
  <c r="H212" i="16"/>
  <c r="G212" i="16"/>
  <c r="I2989" i="16"/>
  <c r="J2989" i="16" s="1"/>
  <c r="H2989" i="16"/>
  <c r="G2989" i="16"/>
  <c r="I4665" i="16"/>
  <c r="J4665" i="16" s="1"/>
  <c r="H4665" i="16"/>
  <c r="G4665" i="16"/>
  <c r="I421" i="16"/>
  <c r="J421" i="16" s="1"/>
  <c r="H421" i="16"/>
  <c r="G421" i="16"/>
  <c r="I2395" i="16"/>
  <c r="J2395" i="16" s="1"/>
  <c r="H2395" i="16"/>
  <c r="G2395" i="16"/>
  <c r="I758" i="16"/>
  <c r="J758" i="16" s="1"/>
  <c r="H758" i="16"/>
  <c r="G758" i="16"/>
  <c r="I462" i="16"/>
  <c r="J462" i="16" s="1"/>
  <c r="H462" i="16"/>
  <c r="G462" i="16"/>
  <c r="I3445" i="16"/>
  <c r="J3445" i="16" s="1"/>
  <c r="H3445" i="16"/>
  <c r="G3445" i="16"/>
  <c r="I3763" i="16"/>
  <c r="J3763" i="16" s="1"/>
  <c r="H3763" i="16"/>
  <c r="G3763" i="16"/>
  <c r="I3684" i="16"/>
  <c r="J3684" i="16" s="1"/>
  <c r="H3684" i="16"/>
  <c r="G3684" i="16"/>
  <c r="I2681" i="16"/>
  <c r="J2681" i="16" s="1"/>
  <c r="H2681" i="16"/>
  <c r="G2681" i="16"/>
  <c r="I3660" i="16"/>
  <c r="J3660" i="16" s="1"/>
  <c r="H3660" i="16"/>
  <c r="G3660" i="16"/>
  <c r="I32" i="16"/>
  <c r="J32" i="16" s="1"/>
  <c r="H32" i="16"/>
  <c r="G32" i="16"/>
  <c r="I3643" i="16"/>
  <c r="J3643" i="16" s="1"/>
  <c r="H3643" i="16"/>
  <c r="G3643" i="16"/>
  <c r="I704" i="16"/>
  <c r="J704" i="16" s="1"/>
  <c r="H704" i="16"/>
  <c r="G704" i="16"/>
  <c r="I3204" i="16"/>
  <c r="J3204" i="16" s="1"/>
  <c r="H3204" i="16"/>
  <c r="G3204" i="16"/>
  <c r="I3762" i="16"/>
  <c r="J3762" i="16" s="1"/>
  <c r="H3762" i="16"/>
  <c r="G3762" i="16"/>
  <c r="I4617" i="16"/>
  <c r="J4617" i="16" s="1"/>
  <c r="H4617" i="16"/>
  <c r="G4617" i="16"/>
  <c r="I592" i="16"/>
  <c r="J592" i="16" s="1"/>
  <c r="H592" i="16"/>
  <c r="G592" i="16"/>
  <c r="I211" i="16"/>
  <c r="J211" i="16" s="1"/>
  <c r="H211" i="16"/>
  <c r="G211" i="16"/>
  <c r="I837" i="16"/>
  <c r="J837" i="16" s="1"/>
  <c r="H837" i="16"/>
  <c r="G837" i="16"/>
  <c r="I1215" i="16"/>
  <c r="J1215" i="16" s="1"/>
  <c r="H1215" i="16"/>
  <c r="G1215" i="16"/>
  <c r="I4058" i="16"/>
  <c r="J4058" i="16" s="1"/>
  <c r="H4058" i="16"/>
  <c r="G4058" i="16"/>
  <c r="I842" i="16"/>
  <c r="J842" i="16" s="1"/>
  <c r="H842" i="16"/>
  <c r="G842" i="16"/>
  <c r="I3761" i="16"/>
  <c r="J3761" i="16" s="1"/>
  <c r="H3761" i="16"/>
  <c r="G3761" i="16"/>
  <c r="I3203" i="16"/>
  <c r="J3203" i="16" s="1"/>
  <c r="H3203" i="16"/>
  <c r="G3203" i="16"/>
  <c r="I4076" i="16"/>
  <c r="J4076" i="16" s="1"/>
  <c r="H4076" i="16"/>
  <c r="G4076" i="16"/>
  <c r="I4049" i="16"/>
  <c r="J4049" i="16" s="1"/>
  <c r="H4049" i="16"/>
  <c r="G4049" i="16"/>
  <c r="I2394" i="16"/>
  <c r="J2394" i="16" s="1"/>
  <c r="H2394" i="16"/>
  <c r="G2394" i="16"/>
  <c r="I461" i="16"/>
  <c r="J461" i="16" s="1"/>
  <c r="H461" i="16"/>
  <c r="G461" i="16"/>
  <c r="I802" i="16"/>
  <c r="J802" i="16" s="1"/>
  <c r="H802" i="16"/>
  <c r="G802" i="16"/>
  <c r="I1811" i="16"/>
  <c r="J1811" i="16" s="1"/>
  <c r="H1811" i="16"/>
  <c r="G1811" i="16"/>
  <c r="I2079" i="16"/>
  <c r="J2079" i="16" s="1"/>
  <c r="H2079" i="16"/>
  <c r="G2079" i="16"/>
  <c r="I4616" i="16"/>
  <c r="J4616" i="16" s="1"/>
  <c r="H4616" i="16"/>
  <c r="G4616" i="16"/>
  <c r="I1810" i="16"/>
  <c r="J1810" i="16" s="1"/>
  <c r="H1810" i="16"/>
  <c r="G1810" i="16"/>
  <c r="I2072" i="16"/>
  <c r="J2072" i="16" s="1"/>
  <c r="H2072" i="16"/>
  <c r="G2072" i="16"/>
  <c r="I420" i="16"/>
  <c r="J420" i="16" s="1"/>
  <c r="H420" i="16"/>
  <c r="G420" i="16"/>
  <c r="I2988" i="16"/>
  <c r="J2988" i="16" s="1"/>
  <c r="H2988" i="16"/>
  <c r="G2988" i="16"/>
  <c r="I1778" i="16"/>
  <c r="J1778" i="16" s="1"/>
  <c r="H1778" i="16"/>
  <c r="G1778" i="16"/>
  <c r="I460" i="16"/>
  <c r="J460" i="16" s="1"/>
  <c r="H460" i="16"/>
  <c r="G460" i="16"/>
  <c r="I3871" i="16"/>
  <c r="J3871" i="16" s="1"/>
  <c r="H3871" i="16"/>
  <c r="G3871" i="16"/>
  <c r="I3694" i="16"/>
  <c r="J3694" i="16" s="1"/>
  <c r="H3694" i="16"/>
  <c r="G3694" i="16"/>
  <c r="I4456" i="16"/>
  <c r="J4456" i="16" s="1"/>
  <c r="H4456" i="16"/>
  <c r="G4456" i="16"/>
  <c r="I703" i="16"/>
  <c r="J703" i="16" s="1"/>
  <c r="H703" i="16"/>
  <c r="G703" i="16"/>
  <c r="I4048" i="16"/>
  <c r="J4048" i="16" s="1"/>
  <c r="H4048" i="16"/>
  <c r="G4048" i="16"/>
  <c r="I330" i="16"/>
  <c r="J330" i="16" s="1"/>
  <c r="H330" i="16"/>
  <c r="G330" i="16"/>
  <c r="I3278" i="16"/>
  <c r="J3278" i="16" s="1"/>
  <c r="H3278" i="16"/>
  <c r="G3278" i="16"/>
  <c r="I3277" i="16"/>
  <c r="J3277" i="16" s="1"/>
  <c r="H3277" i="16"/>
  <c r="G3277" i="16"/>
  <c r="I966" i="16"/>
  <c r="J966" i="16" s="1"/>
  <c r="H966" i="16"/>
  <c r="G966" i="16"/>
  <c r="I702" i="16"/>
  <c r="J702" i="16" s="1"/>
  <c r="H702" i="16"/>
  <c r="G702" i="16"/>
  <c r="I123" i="16"/>
  <c r="J123" i="16" s="1"/>
  <c r="H123" i="16"/>
  <c r="G123" i="16"/>
  <c r="I1670" i="16"/>
  <c r="J1670" i="16" s="1"/>
  <c r="H1670" i="16"/>
  <c r="G1670" i="16"/>
  <c r="I1731" i="16"/>
  <c r="J1731" i="16" s="1"/>
  <c r="H1731" i="16"/>
  <c r="G1731" i="16"/>
  <c r="I4057" i="16"/>
  <c r="J4057" i="16" s="1"/>
  <c r="H4057" i="16"/>
  <c r="G4057" i="16"/>
  <c r="I2778" i="16"/>
  <c r="J2778" i="16" s="1"/>
  <c r="H2778" i="16"/>
  <c r="G2778" i="16"/>
  <c r="I1268" i="16"/>
  <c r="J1268" i="16" s="1"/>
  <c r="H1268" i="16"/>
  <c r="G1268" i="16"/>
  <c r="I2393" i="16"/>
  <c r="J2393" i="16" s="1"/>
  <c r="H2393" i="16"/>
  <c r="G2393" i="16"/>
  <c r="I4056" i="16"/>
  <c r="J4056" i="16" s="1"/>
  <c r="H4056" i="16"/>
  <c r="G4056" i="16"/>
  <c r="I2969" i="16"/>
  <c r="J2969" i="16" s="1"/>
  <c r="H2969" i="16"/>
  <c r="G2969" i="16"/>
  <c r="I4700" i="16"/>
  <c r="J4700" i="16" s="1"/>
  <c r="H4700" i="16"/>
  <c r="G4700" i="16"/>
  <c r="I3202" i="16"/>
  <c r="J3202" i="16" s="1"/>
  <c r="H3202" i="16"/>
  <c r="G3202" i="16"/>
  <c r="I3799" i="16"/>
  <c r="J3799" i="16" s="1"/>
  <c r="H3799" i="16"/>
  <c r="G3799" i="16"/>
  <c r="I4075" i="16"/>
  <c r="J4075" i="16" s="1"/>
  <c r="H4075" i="16"/>
  <c r="G4075" i="16"/>
  <c r="I1669" i="16"/>
  <c r="J1669" i="16" s="1"/>
  <c r="H1669" i="16"/>
  <c r="G1669" i="16"/>
  <c r="I419" i="16"/>
  <c r="J419" i="16" s="1"/>
  <c r="H419" i="16"/>
  <c r="G419" i="16"/>
  <c r="I1975" i="16"/>
  <c r="J1975" i="16" s="1"/>
  <c r="H1975" i="16"/>
  <c r="G1975" i="16"/>
  <c r="I1668" i="16"/>
  <c r="J1668" i="16" s="1"/>
  <c r="H1668" i="16"/>
  <c r="G1668" i="16"/>
  <c r="I336" i="16"/>
  <c r="J336" i="16" s="1"/>
  <c r="H336" i="16"/>
  <c r="G336" i="16"/>
  <c r="I4074" i="16"/>
  <c r="J4074" i="16" s="1"/>
  <c r="H4074" i="16"/>
  <c r="G4074" i="16"/>
  <c r="I764" i="16"/>
  <c r="J764" i="16" s="1"/>
  <c r="H764" i="16"/>
  <c r="G764" i="16"/>
  <c r="I1809" i="16"/>
  <c r="J1809" i="16" s="1"/>
  <c r="H1809" i="16"/>
  <c r="G1809" i="16"/>
  <c r="I3028" i="16"/>
  <c r="J3028" i="16" s="1"/>
  <c r="H3028" i="16"/>
  <c r="G3028" i="16"/>
  <c r="I4073" i="16"/>
  <c r="J4073" i="16" s="1"/>
  <c r="H4073" i="16"/>
  <c r="G4073" i="16"/>
  <c r="I418" i="16"/>
  <c r="J418" i="16" s="1"/>
  <c r="H418" i="16"/>
  <c r="G418" i="16"/>
  <c r="I3870" i="16"/>
  <c r="J3870" i="16" s="1"/>
  <c r="H3870" i="16"/>
  <c r="G3870" i="16"/>
  <c r="I3642" i="16"/>
  <c r="J3642" i="16" s="1"/>
  <c r="H3642" i="16"/>
  <c r="G3642" i="16"/>
  <c r="I4615" i="16"/>
  <c r="J4615" i="16" s="1"/>
  <c r="H4615" i="16"/>
  <c r="G4615" i="16"/>
  <c r="I3201" i="16"/>
  <c r="J3201" i="16" s="1"/>
  <c r="H3201" i="16"/>
  <c r="G3201" i="16"/>
  <c r="I4455" i="16"/>
  <c r="J4455" i="16" s="1"/>
  <c r="H4455" i="16"/>
  <c r="G4455" i="16"/>
  <c r="I329" i="16"/>
  <c r="J329" i="16" s="1"/>
  <c r="H329" i="16"/>
  <c r="G329" i="16"/>
  <c r="I2657" i="16"/>
  <c r="J2657" i="16" s="1"/>
  <c r="H2657" i="16"/>
  <c r="G2657" i="16"/>
  <c r="I3200" i="16"/>
  <c r="J3200" i="16" s="1"/>
  <c r="H3200" i="16"/>
  <c r="G3200" i="16"/>
  <c r="I4723" i="16"/>
  <c r="J4723" i="16" s="1"/>
  <c r="H4723" i="16"/>
  <c r="G4723" i="16"/>
  <c r="I1667" i="16"/>
  <c r="J1667" i="16" s="1"/>
  <c r="H1667" i="16"/>
  <c r="G1667" i="16"/>
  <c r="I2777" i="16"/>
  <c r="J2777" i="16" s="1"/>
  <c r="H2777" i="16"/>
  <c r="G2777" i="16"/>
  <c r="I1628" i="16"/>
  <c r="J1628" i="16" s="1"/>
  <c r="H1628" i="16"/>
  <c r="G1628" i="16"/>
  <c r="I591" i="16"/>
  <c r="J591" i="16" s="1"/>
  <c r="H591" i="16"/>
  <c r="G591" i="16"/>
  <c r="I1997" i="16"/>
  <c r="J1997" i="16" s="1"/>
  <c r="H1997" i="16"/>
  <c r="G1997" i="16"/>
  <c r="I459" i="16"/>
  <c r="J459" i="16" s="1"/>
  <c r="H459" i="16"/>
  <c r="G459" i="16"/>
  <c r="I590" i="16"/>
  <c r="J590" i="16" s="1"/>
  <c r="H590" i="16"/>
  <c r="G590" i="16"/>
  <c r="I1666" i="16"/>
  <c r="J1666" i="16" s="1"/>
  <c r="H1666" i="16"/>
  <c r="G1666" i="16"/>
  <c r="I2392" i="16"/>
  <c r="J2392" i="16" s="1"/>
  <c r="H2392" i="16"/>
  <c r="G2392" i="16"/>
  <c r="I2402" i="16"/>
  <c r="J2402" i="16" s="1"/>
  <c r="H2402" i="16"/>
  <c r="G2402" i="16"/>
  <c r="I1982" i="16"/>
  <c r="J1982" i="16" s="1"/>
  <c r="H1982" i="16"/>
  <c r="G1982" i="16"/>
  <c r="I4" i="16"/>
  <c r="J4" i="16" s="1"/>
  <c r="H4" i="16"/>
  <c r="G4" i="16"/>
  <c r="I589" i="16"/>
  <c r="J589" i="16" s="1"/>
  <c r="H589" i="16"/>
  <c r="G589" i="16"/>
  <c r="I1665" i="16"/>
  <c r="J1665" i="16" s="1"/>
  <c r="H1665" i="16"/>
  <c r="G1665" i="16"/>
  <c r="I2680" i="16"/>
  <c r="J2680" i="16" s="1"/>
  <c r="H2680" i="16"/>
  <c r="G2680" i="16"/>
  <c r="I210" i="16"/>
  <c r="J210" i="16" s="1"/>
  <c r="H210" i="16"/>
  <c r="G210" i="16"/>
  <c r="I3869" i="16"/>
  <c r="J3869" i="16" s="1"/>
  <c r="H3869" i="16"/>
  <c r="G3869" i="16"/>
  <c r="I209" i="16"/>
  <c r="J209" i="16" s="1"/>
  <c r="H209" i="16"/>
  <c r="G209" i="16"/>
  <c r="I1627" i="16"/>
  <c r="J1627" i="16" s="1"/>
  <c r="H1627" i="16"/>
  <c r="G1627" i="16"/>
  <c r="I1996" i="16"/>
  <c r="J1996" i="16" s="1"/>
  <c r="H1996" i="16"/>
  <c r="G1996" i="16"/>
  <c r="I4047" i="16"/>
  <c r="J4047" i="16" s="1"/>
  <c r="H4047" i="16"/>
  <c r="G4047" i="16"/>
  <c r="I1664" i="16"/>
  <c r="J1664" i="16" s="1"/>
  <c r="H1664" i="16"/>
  <c r="G1664" i="16"/>
  <c r="I4614" i="16"/>
  <c r="J4614" i="16" s="1"/>
  <c r="H4614" i="16"/>
  <c r="G4614" i="16"/>
  <c r="I3683" i="16"/>
  <c r="J3683" i="16" s="1"/>
  <c r="H3683" i="16"/>
  <c r="G3683" i="16"/>
  <c r="I4454" i="16"/>
  <c r="J4454" i="16" s="1"/>
  <c r="H4454" i="16"/>
  <c r="G4454" i="16"/>
  <c r="I1663" i="16"/>
  <c r="J1663" i="16" s="1"/>
  <c r="H1663" i="16"/>
  <c r="G1663" i="16"/>
  <c r="I417" i="16"/>
  <c r="J417" i="16" s="1"/>
  <c r="H417" i="16"/>
  <c r="G417" i="16"/>
  <c r="I458" i="16"/>
  <c r="J458" i="16" s="1"/>
  <c r="H458" i="16"/>
  <c r="G458" i="16"/>
  <c r="I4498" i="16"/>
  <c r="J4498" i="16" s="1"/>
  <c r="H4498" i="16"/>
  <c r="G4498" i="16"/>
  <c r="I457" i="16"/>
  <c r="J457" i="16" s="1"/>
  <c r="H457" i="16"/>
  <c r="G457" i="16"/>
  <c r="I4072" i="16"/>
  <c r="J4072" i="16" s="1"/>
  <c r="H4072" i="16"/>
  <c r="G4072" i="16"/>
  <c r="I846" i="16"/>
  <c r="J846" i="16" s="1"/>
  <c r="H846" i="16"/>
  <c r="G846" i="16"/>
  <c r="I1304" i="16"/>
  <c r="J1304" i="16" s="1"/>
  <c r="H1304" i="16"/>
  <c r="G1304" i="16"/>
  <c r="I1606" i="16"/>
  <c r="J1606" i="16" s="1"/>
  <c r="H1606" i="16"/>
  <c r="G1606" i="16"/>
  <c r="I3868" i="16"/>
  <c r="J3868" i="16" s="1"/>
  <c r="H3868" i="16"/>
  <c r="G3868" i="16"/>
  <c r="I456" i="16"/>
  <c r="J456" i="16" s="1"/>
  <c r="H456" i="16"/>
  <c r="G456" i="16"/>
  <c r="I3444" i="16"/>
  <c r="J3444" i="16" s="1"/>
  <c r="H3444" i="16"/>
  <c r="G3444" i="16"/>
  <c r="I3824" i="16"/>
  <c r="J3824" i="16" s="1"/>
  <c r="H3824" i="16"/>
  <c r="G3824" i="16"/>
  <c r="I757" i="16"/>
  <c r="J757" i="16" s="1"/>
  <c r="H757" i="16"/>
  <c r="G757" i="16"/>
  <c r="I731" i="16"/>
  <c r="J731" i="16" s="1"/>
  <c r="H731" i="16"/>
  <c r="G731" i="16"/>
  <c r="I689" i="16"/>
  <c r="J689" i="16" s="1"/>
  <c r="H689" i="16"/>
  <c r="G689" i="16"/>
  <c r="I1605" i="16"/>
  <c r="J1605" i="16" s="1"/>
  <c r="H1605" i="16"/>
  <c r="G1605" i="16"/>
  <c r="I1323" i="16"/>
  <c r="J1323" i="16" s="1"/>
  <c r="H1323" i="16"/>
  <c r="G1323" i="16"/>
  <c r="I1327" i="16"/>
  <c r="J1327" i="16" s="1"/>
  <c r="H1327" i="16"/>
  <c r="G1327" i="16"/>
  <c r="I1662" i="16"/>
  <c r="J1662" i="16" s="1"/>
  <c r="H1662" i="16"/>
  <c r="G1662" i="16"/>
  <c r="I3199" i="16"/>
  <c r="J3199" i="16" s="1"/>
  <c r="H3199" i="16"/>
  <c r="G3199" i="16"/>
  <c r="I4055" i="16"/>
  <c r="J4055" i="16" s="1"/>
  <c r="H4055" i="16"/>
  <c r="G4055" i="16"/>
  <c r="I2044" i="16"/>
  <c r="J2044" i="16" s="1"/>
  <c r="H2044" i="16"/>
  <c r="G2044" i="16"/>
  <c r="I416" i="16"/>
  <c r="J416" i="16" s="1"/>
  <c r="H416" i="16"/>
  <c r="G416" i="16"/>
  <c r="I455" i="16"/>
  <c r="J455" i="16" s="1"/>
  <c r="H455" i="16"/>
  <c r="G455" i="16"/>
  <c r="I868" i="16"/>
  <c r="J868" i="16" s="1"/>
  <c r="H868" i="16"/>
  <c r="G868" i="16"/>
  <c r="I3198" i="16"/>
  <c r="J3198" i="16" s="1"/>
  <c r="H3198" i="16"/>
  <c r="G3198" i="16"/>
  <c r="I31" i="16"/>
  <c r="J31" i="16" s="1"/>
  <c r="H31" i="16"/>
  <c r="G31" i="16"/>
  <c r="I2641" i="16"/>
  <c r="J2641" i="16" s="1"/>
  <c r="H2641" i="16"/>
  <c r="G2641" i="16"/>
  <c r="I4071" i="16"/>
  <c r="J4071" i="16" s="1"/>
  <c r="H4071" i="16"/>
  <c r="G4071" i="16"/>
  <c r="I1974" i="16"/>
  <c r="J1974" i="16" s="1"/>
  <c r="H1974" i="16"/>
  <c r="G1974" i="16"/>
  <c r="I4613" i="16"/>
  <c r="J4613" i="16" s="1"/>
  <c r="H4613" i="16"/>
  <c r="G4613" i="16"/>
  <c r="I588" i="16"/>
  <c r="J588" i="16" s="1"/>
  <c r="H588" i="16"/>
  <c r="G588" i="16"/>
  <c r="I2640" i="16"/>
  <c r="J2640" i="16" s="1"/>
  <c r="H2640" i="16"/>
  <c r="G2640" i="16"/>
  <c r="I2968" i="16"/>
  <c r="J2968" i="16" s="1"/>
  <c r="H2968" i="16"/>
  <c r="G2968" i="16"/>
  <c r="I1303" i="16"/>
  <c r="J1303" i="16" s="1"/>
  <c r="H1303" i="16"/>
  <c r="G1303" i="16"/>
  <c r="I836" i="16"/>
  <c r="J836" i="16" s="1"/>
  <c r="H836" i="16"/>
  <c r="G836" i="16"/>
  <c r="I328" i="16"/>
  <c r="J328" i="16" s="1"/>
  <c r="H328" i="16"/>
  <c r="G328" i="16"/>
  <c r="I4699" i="16"/>
  <c r="J4699" i="16" s="1"/>
  <c r="H4699" i="16"/>
  <c r="G4699" i="16"/>
  <c r="I84" i="16"/>
  <c r="J84" i="16" s="1"/>
  <c r="H84" i="16"/>
  <c r="G84" i="16"/>
  <c r="I701" i="16"/>
  <c r="J701" i="16" s="1"/>
  <c r="H701" i="16"/>
  <c r="G701" i="16"/>
  <c r="I2043" i="16"/>
  <c r="J2043" i="16" s="1"/>
  <c r="H2043" i="16"/>
  <c r="G2043" i="16"/>
  <c r="I2401" i="16"/>
  <c r="J2401" i="16" s="1"/>
  <c r="H2401" i="16"/>
  <c r="G2401" i="16"/>
  <c r="I1981" i="16"/>
  <c r="J1981" i="16" s="1"/>
  <c r="H1981" i="16"/>
  <c r="G1981" i="16"/>
  <c r="I1973" i="16"/>
  <c r="J1973" i="16" s="1"/>
  <c r="H1973" i="16"/>
  <c r="G1973" i="16"/>
  <c r="I3197" i="16"/>
  <c r="J3197" i="16" s="1"/>
  <c r="H3197" i="16"/>
  <c r="G3197" i="16"/>
  <c r="I1615" i="16"/>
  <c r="J1615" i="16" s="1"/>
  <c r="H1615" i="16"/>
  <c r="G1615" i="16"/>
  <c r="I415" i="16"/>
  <c r="J415" i="16" s="1"/>
  <c r="H415" i="16"/>
  <c r="G415" i="16"/>
  <c r="I414" i="16"/>
  <c r="J414" i="16" s="1"/>
  <c r="H414" i="16"/>
  <c r="G414" i="16"/>
  <c r="I3196" i="16"/>
  <c r="J3196" i="16" s="1"/>
  <c r="H3196" i="16"/>
  <c r="G3196" i="16"/>
  <c r="I335" i="16"/>
  <c r="J335" i="16" s="1"/>
  <c r="H335" i="16"/>
  <c r="G335" i="16"/>
  <c r="I3276" i="16"/>
  <c r="J3276" i="16" s="1"/>
  <c r="H3276" i="16"/>
  <c r="G3276" i="16"/>
  <c r="I2877" i="16"/>
  <c r="J2877" i="16" s="1"/>
  <c r="H2877" i="16"/>
  <c r="G2877" i="16"/>
  <c r="I1972" i="16"/>
  <c r="J1972" i="16" s="1"/>
  <c r="H1972" i="16"/>
  <c r="G1972" i="16"/>
  <c r="I700" i="16"/>
  <c r="J700" i="16" s="1"/>
  <c r="H700" i="16"/>
  <c r="G700" i="16"/>
  <c r="I30" i="16"/>
  <c r="J30" i="16" s="1"/>
  <c r="H30" i="16"/>
  <c r="G30" i="16"/>
  <c r="I1730" i="16"/>
  <c r="J1730" i="16" s="1"/>
  <c r="H1730" i="16"/>
  <c r="G1730" i="16"/>
  <c r="I3641" i="16"/>
  <c r="J3641" i="16" s="1"/>
  <c r="H3641" i="16"/>
  <c r="G3641" i="16"/>
  <c r="I413" i="16"/>
  <c r="J413" i="16" s="1"/>
  <c r="H413" i="16"/>
  <c r="G413" i="16"/>
  <c r="I965" i="16"/>
  <c r="J965" i="16" s="1"/>
  <c r="H965" i="16"/>
  <c r="G965" i="16"/>
  <c r="I3760" i="16"/>
  <c r="J3760" i="16" s="1"/>
  <c r="H3760" i="16"/>
  <c r="G3760" i="16"/>
  <c r="I1614" i="16"/>
  <c r="J1614" i="16" s="1"/>
  <c r="H1614" i="16"/>
  <c r="G1614" i="16"/>
  <c r="I4612" i="16"/>
  <c r="J4612" i="16" s="1"/>
  <c r="H4612" i="16"/>
  <c r="G4612" i="16"/>
  <c r="I3275" i="16"/>
  <c r="J3275" i="16" s="1"/>
  <c r="H3275" i="16"/>
  <c r="G3275" i="16"/>
  <c r="I4070" i="16"/>
  <c r="J4070" i="16" s="1"/>
  <c r="H4070" i="16"/>
  <c r="G4070" i="16"/>
  <c r="I3682" i="16"/>
  <c r="J3682" i="16" s="1"/>
  <c r="H3682" i="16"/>
  <c r="G3682" i="16"/>
  <c r="I412" i="16"/>
  <c r="J412" i="16" s="1"/>
  <c r="H412" i="16"/>
  <c r="G412" i="16"/>
  <c r="I801" i="16"/>
  <c r="J801" i="16" s="1"/>
  <c r="H801" i="16"/>
  <c r="G801" i="16"/>
  <c r="I3659" i="16"/>
  <c r="J3659" i="16" s="1"/>
  <c r="H3659" i="16"/>
  <c r="G3659" i="16"/>
  <c r="I4698" i="16"/>
  <c r="J4698" i="16" s="1"/>
  <c r="H4698" i="16"/>
  <c r="G4698" i="16"/>
  <c r="I3564" i="16"/>
  <c r="J3564" i="16" s="1"/>
  <c r="H3564" i="16"/>
  <c r="G3564" i="16"/>
  <c r="I454" i="16"/>
  <c r="J454" i="16" s="1"/>
  <c r="H454" i="16"/>
  <c r="G454" i="16"/>
  <c r="I2391" i="16"/>
  <c r="J2391" i="16" s="1"/>
  <c r="H2391" i="16"/>
  <c r="G2391" i="16"/>
  <c r="I3" i="16"/>
  <c r="J3" i="16" s="1"/>
  <c r="H3" i="16"/>
  <c r="G3" i="16"/>
  <c r="I2071" i="16"/>
  <c r="J2071" i="16" s="1"/>
  <c r="H2071" i="16"/>
  <c r="G2071" i="16"/>
  <c r="I83" i="16"/>
  <c r="J83" i="16" s="1"/>
  <c r="H83" i="16"/>
  <c r="G83" i="16"/>
  <c r="I2994" i="16"/>
  <c r="J2994" i="16" s="1"/>
  <c r="H2994" i="16"/>
  <c r="G2994" i="16"/>
  <c r="I1971" i="16"/>
  <c r="J1971" i="16" s="1"/>
  <c r="H1971" i="16"/>
  <c r="G1971" i="16"/>
  <c r="I3640" i="16"/>
  <c r="J3640" i="16" s="1"/>
  <c r="H3640" i="16"/>
  <c r="G3640" i="16"/>
  <c r="I2639" i="16"/>
  <c r="J2639" i="16" s="1"/>
  <c r="H2639" i="16"/>
  <c r="G2639" i="16"/>
  <c r="I3195" i="16"/>
  <c r="J3195" i="16" s="1"/>
  <c r="H3195" i="16"/>
  <c r="G3195" i="16"/>
  <c r="I1661" i="16"/>
  <c r="J1661" i="16" s="1"/>
  <c r="H1661" i="16"/>
  <c r="G1661" i="16"/>
  <c r="I835" i="16"/>
  <c r="J835" i="16" s="1"/>
  <c r="H835" i="16"/>
  <c r="G835" i="16"/>
  <c r="I1302" i="16"/>
  <c r="J1302" i="16" s="1"/>
  <c r="H1302" i="16"/>
  <c r="G1302" i="16"/>
  <c r="I1322" i="16"/>
  <c r="J1322" i="16" s="1"/>
  <c r="H1322" i="16"/>
  <c r="G1322" i="16"/>
  <c r="I423" i="16"/>
  <c r="J423" i="16" s="1"/>
  <c r="H423" i="16"/>
  <c r="G423" i="16"/>
  <c r="I1734" i="16"/>
  <c r="J1734" i="16" s="1"/>
  <c r="H1734" i="16"/>
  <c r="G1734" i="16"/>
  <c r="I834" i="16"/>
  <c r="J834" i="16" s="1"/>
  <c r="H834" i="16"/>
  <c r="G834" i="16"/>
  <c r="I699" i="16"/>
  <c r="J699" i="16" s="1"/>
  <c r="H699" i="16"/>
  <c r="G699" i="16"/>
  <c r="I845" i="16"/>
  <c r="J845" i="16" s="1"/>
  <c r="H845" i="16"/>
  <c r="G845" i="16"/>
  <c r="I2390" i="16"/>
  <c r="J2390" i="16" s="1"/>
  <c r="H2390" i="16"/>
  <c r="G2390" i="16"/>
  <c r="I4611" i="16"/>
  <c r="J4611" i="16" s="1"/>
  <c r="H4611" i="16"/>
  <c r="G4611" i="16"/>
  <c r="I453" i="16"/>
  <c r="J453" i="16" s="1"/>
  <c r="H453" i="16"/>
  <c r="G453" i="16"/>
  <c r="I4623" i="16"/>
  <c r="J4623" i="16" s="1"/>
  <c r="H4623" i="16"/>
  <c r="G4623" i="16"/>
  <c r="I1301" i="16"/>
  <c r="J1301" i="16" s="1"/>
  <c r="H1301" i="16"/>
  <c r="G1301" i="16"/>
  <c r="I411" i="16"/>
  <c r="J411" i="16" s="1"/>
  <c r="H411" i="16"/>
  <c r="G411" i="16"/>
  <c r="I29" i="16"/>
  <c r="J29" i="16" s="1"/>
  <c r="H29" i="16"/>
  <c r="G29" i="16"/>
  <c r="I1660" i="16"/>
  <c r="J1660" i="16" s="1"/>
  <c r="H1660" i="16"/>
  <c r="G1660" i="16"/>
  <c r="I3759" i="16"/>
  <c r="J3759" i="16" s="1"/>
  <c r="H3759" i="16"/>
  <c r="G3759" i="16"/>
  <c r="I2070" i="16"/>
  <c r="J2070" i="16" s="1"/>
  <c r="H2070" i="16"/>
  <c r="G2070" i="16"/>
  <c r="I4524" i="16"/>
  <c r="J4524" i="16" s="1"/>
  <c r="H4524" i="16"/>
  <c r="G4524" i="16"/>
  <c r="I587" i="16"/>
  <c r="J587" i="16" s="1"/>
  <c r="H587" i="16"/>
  <c r="G587" i="16"/>
  <c r="I867" i="16"/>
  <c r="J867" i="16" s="1"/>
  <c r="H867" i="16"/>
  <c r="G867" i="16"/>
  <c r="I1970" i="16"/>
  <c r="J1970" i="16" s="1"/>
  <c r="H1970" i="16"/>
  <c r="G1970" i="16"/>
  <c r="I4453" i="16"/>
  <c r="J4453" i="16" s="1"/>
  <c r="H4453" i="16"/>
  <c r="G4453" i="16"/>
  <c r="I52" i="16"/>
  <c r="J52" i="16" s="1"/>
  <c r="H52" i="16"/>
  <c r="G52" i="16"/>
  <c r="I4046" i="16"/>
  <c r="J4046" i="16" s="1"/>
  <c r="H4046" i="16"/>
  <c r="G4046" i="16"/>
  <c r="I3473" i="16"/>
  <c r="J3473" i="16" s="1"/>
  <c r="H3473" i="16"/>
  <c r="G3473" i="16"/>
  <c r="I861" i="16"/>
  <c r="J861" i="16" s="1"/>
  <c r="H861" i="16"/>
  <c r="G861" i="16"/>
  <c r="I2430" i="16"/>
  <c r="J2430" i="16" s="1"/>
  <c r="H2430" i="16"/>
  <c r="G2430" i="16"/>
  <c r="I3194" i="16"/>
  <c r="J3194" i="16" s="1"/>
  <c r="H3194" i="16"/>
  <c r="G3194" i="16"/>
  <c r="I1995" i="16"/>
  <c r="J1995" i="16" s="1"/>
  <c r="H1995" i="16"/>
  <c r="G1995" i="16"/>
  <c r="I1969" i="16"/>
  <c r="J1969" i="16" s="1"/>
  <c r="H1969" i="16"/>
  <c r="G1969" i="16"/>
  <c r="I82" i="16"/>
  <c r="J82" i="16" s="1"/>
  <c r="H82" i="16"/>
  <c r="G82" i="16"/>
  <c r="I1110" i="16"/>
  <c r="J1110" i="16" s="1"/>
  <c r="H1110" i="16"/>
  <c r="G1110" i="16"/>
  <c r="I698" i="16"/>
  <c r="J698" i="16" s="1"/>
  <c r="H698" i="16"/>
  <c r="G698" i="16"/>
  <c r="I1326" i="16"/>
  <c r="J1326" i="16" s="1"/>
  <c r="H1326" i="16"/>
  <c r="G1326" i="16"/>
  <c r="I28" i="16"/>
  <c r="J28" i="16" s="1"/>
  <c r="H28" i="16"/>
  <c r="G28" i="16"/>
  <c r="I586" i="16"/>
  <c r="J586" i="16" s="1"/>
  <c r="H586" i="16"/>
  <c r="G586" i="16"/>
  <c r="I3274" i="16"/>
  <c r="J3274" i="16" s="1"/>
  <c r="H3274" i="16"/>
  <c r="G3274" i="16"/>
  <c r="I3867" i="16"/>
  <c r="J3867" i="16" s="1"/>
  <c r="H3867" i="16"/>
  <c r="G3867" i="16"/>
  <c r="I1214" i="16"/>
  <c r="J1214" i="16" s="1"/>
  <c r="H1214" i="16"/>
  <c r="G1214" i="16"/>
  <c r="I1968" i="16"/>
  <c r="J1968" i="16" s="1"/>
  <c r="H1968" i="16"/>
  <c r="G1968" i="16"/>
  <c r="I1300" i="16"/>
  <c r="J1300" i="16" s="1"/>
  <c r="H1300" i="16"/>
  <c r="G1300" i="16"/>
  <c r="I1080" i="16"/>
  <c r="J1080" i="16" s="1"/>
  <c r="H1080" i="16"/>
  <c r="G1080" i="16"/>
  <c r="I4045" i="16"/>
  <c r="J4045" i="16" s="1"/>
  <c r="H4045" i="16"/>
  <c r="G4045" i="16"/>
  <c r="I1267" i="16"/>
  <c r="J1267" i="16" s="1"/>
  <c r="H1267" i="16"/>
  <c r="G1267" i="16"/>
  <c r="I1604" i="16"/>
  <c r="J1604" i="16" s="1"/>
  <c r="H1604" i="16"/>
  <c r="G1604" i="16"/>
  <c r="I1994" i="16"/>
  <c r="J1994" i="16" s="1"/>
  <c r="H1994" i="16"/>
  <c r="G1994" i="16"/>
  <c r="I2967" i="16"/>
  <c r="J2967" i="16" s="1"/>
  <c r="H2967" i="16"/>
  <c r="G2967" i="16"/>
  <c r="I4722" i="16"/>
  <c r="J4722" i="16" s="1"/>
  <c r="H4722" i="16"/>
  <c r="G4722" i="16"/>
  <c r="I1659" i="16"/>
  <c r="J1659" i="16" s="1"/>
  <c r="H1659" i="16"/>
  <c r="G1659" i="16"/>
  <c r="I410" i="16"/>
  <c r="J410" i="16" s="1"/>
  <c r="H410" i="16"/>
  <c r="G410" i="16"/>
  <c r="I224" i="16"/>
  <c r="J224" i="16" s="1"/>
  <c r="H224" i="16"/>
  <c r="G224" i="16"/>
  <c r="I4054" i="16"/>
  <c r="J4054" i="16" s="1"/>
  <c r="H4054" i="16"/>
  <c r="G4054" i="16"/>
  <c r="I3798" i="16"/>
  <c r="J3798" i="16" s="1"/>
  <c r="H3798" i="16"/>
  <c r="G3798" i="16"/>
  <c r="I1275" i="16"/>
  <c r="J1275" i="16" s="1"/>
  <c r="H1275" i="16"/>
  <c r="G1275" i="16"/>
  <c r="I3846" i="16"/>
  <c r="J3846" i="16" s="1"/>
  <c r="H3846" i="16"/>
  <c r="G3846" i="16"/>
  <c r="I223" i="16"/>
  <c r="J223" i="16" s="1"/>
  <c r="H223" i="16"/>
  <c r="G223" i="16"/>
  <c r="I585" i="16"/>
  <c r="J585" i="16" s="1"/>
  <c r="H585" i="16"/>
  <c r="G585" i="16"/>
  <c r="I800" i="16"/>
  <c r="J800" i="16" s="1"/>
  <c r="H800" i="16"/>
  <c r="G800" i="16"/>
  <c r="I1993" i="16"/>
  <c r="J1993" i="16" s="1"/>
  <c r="H1993" i="16"/>
  <c r="G1993" i="16"/>
  <c r="I1992" i="16"/>
  <c r="J1992" i="16" s="1"/>
  <c r="H1992" i="16"/>
  <c r="G1992" i="16"/>
  <c r="I756" i="16"/>
  <c r="J756" i="16" s="1"/>
  <c r="H756" i="16"/>
  <c r="G756" i="16"/>
  <c r="I4610" i="16"/>
  <c r="J4610" i="16" s="1"/>
  <c r="H4610" i="16"/>
  <c r="G4610" i="16"/>
  <c r="I1422" i="16"/>
  <c r="J1422" i="16" s="1"/>
  <c r="H1422" i="16"/>
  <c r="G1422" i="16"/>
  <c r="I833" i="16"/>
  <c r="J833" i="16" s="1"/>
  <c r="H833" i="16"/>
  <c r="G833" i="16"/>
  <c r="I755" i="16"/>
  <c r="J755" i="16" s="1"/>
  <c r="H755" i="16"/>
  <c r="G755" i="16"/>
  <c r="I452" i="16"/>
  <c r="J452" i="16" s="1"/>
  <c r="H452" i="16"/>
  <c r="G452" i="16"/>
  <c r="I1613" i="16"/>
  <c r="J1613" i="16" s="1"/>
  <c r="H1613" i="16"/>
  <c r="G1613" i="16"/>
  <c r="I208" i="16"/>
  <c r="J208" i="16" s="1"/>
  <c r="H208" i="16"/>
  <c r="G208" i="16"/>
  <c r="I1658" i="16"/>
  <c r="J1658" i="16" s="1"/>
  <c r="H1658" i="16"/>
  <c r="G1658" i="16"/>
  <c r="I409" i="16"/>
  <c r="J409" i="16" s="1"/>
  <c r="H409" i="16"/>
  <c r="G409" i="16"/>
  <c r="I1603" i="16"/>
  <c r="J1603" i="16" s="1"/>
  <c r="H1603" i="16"/>
  <c r="G1603" i="16"/>
  <c r="I207" i="16"/>
  <c r="J207" i="16" s="1"/>
  <c r="H207" i="16"/>
  <c r="G207" i="16"/>
  <c r="I1657" i="16"/>
  <c r="J1657" i="16" s="1"/>
  <c r="H1657" i="16"/>
  <c r="G1657" i="16"/>
  <c r="I832" i="16"/>
  <c r="J832" i="16" s="1"/>
  <c r="H832" i="16"/>
  <c r="G832" i="16"/>
  <c r="I206" i="16"/>
  <c r="J206" i="16" s="1"/>
  <c r="H206" i="16"/>
  <c r="G206" i="16"/>
  <c r="I1967" i="16"/>
  <c r="J1967" i="16" s="1"/>
  <c r="H1967" i="16"/>
  <c r="G1967" i="16"/>
  <c r="I1632" i="16"/>
  <c r="J1632" i="16" s="1"/>
  <c r="H1632" i="16"/>
  <c r="G1632" i="16"/>
  <c r="I1274" i="16"/>
  <c r="J1274" i="16" s="1"/>
  <c r="H1274" i="16"/>
  <c r="G1274" i="16"/>
  <c r="I1299" i="16"/>
  <c r="J1299" i="16" s="1"/>
  <c r="H1299" i="16"/>
  <c r="G1299" i="16"/>
  <c r="I3563" i="16"/>
  <c r="J3563" i="16" s="1"/>
  <c r="H3563" i="16"/>
  <c r="G3563" i="16"/>
  <c r="I3662" i="16"/>
  <c r="J3662" i="16" s="1"/>
  <c r="H3662" i="16"/>
  <c r="G3662" i="16"/>
  <c r="I1109" i="16"/>
  <c r="J1109" i="16" s="1"/>
  <c r="H1109" i="16"/>
  <c r="G1109" i="16"/>
  <c r="I763" i="16"/>
  <c r="J763" i="16" s="1"/>
  <c r="H763" i="16"/>
  <c r="G763" i="16"/>
  <c r="I4452" i="16"/>
  <c r="J4452" i="16" s="1"/>
  <c r="H4452" i="16"/>
  <c r="G4452" i="16"/>
  <c r="I584" i="16"/>
  <c r="J584" i="16" s="1"/>
  <c r="H584" i="16"/>
  <c r="G584" i="16"/>
  <c r="I3273" i="16"/>
  <c r="J3273" i="16" s="1"/>
  <c r="H3273" i="16"/>
  <c r="G3273" i="16"/>
  <c r="I451" i="16"/>
  <c r="J451" i="16" s="1"/>
  <c r="H451" i="16"/>
  <c r="G451" i="16"/>
  <c r="I1966" i="16"/>
  <c r="J1966" i="16" s="1"/>
  <c r="H1966" i="16"/>
  <c r="G1966" i="16"/>
  <c r="I4664" i="16"/>
  <c r="J4664" i="16" s="1"/>
  <c r="H4664" i="16"/>
  <c r="G4664" i="16"/>
  <c r="I1699" i="16"/>
  <c r="J1699" i="16" s="1"/>
  <c r="H1699" i="16"/>
  <c r="G1699" i="16"/>
  <c r="I3639" i="16"/>
  <c r="J3639" i="16" s="1"/>
  <c r="H3639" i="16"/>
  <c r="G3639" i="16"/>
  <c r="I3681" i="16"/>
  <c r="J3681" i="16" s="1"/>
  <c r="H3681" i="16"/>
  <c r="G3681" i="16"/>
  <c r="I3866" i="16"/>
  <c r="J3866" i="16" s="1"/>
  <c r="H3866" i="16"/>
  <c r="G3866" i="16"/>
  <c r="I3865" i="16"/>
  <c r="J3865" i="16" s="1"/>
  <c r="H3865" i="16"/>
  <c r="G3865" i="16"/>
  <c r="I1421" i="16"/>
  <c r="J1421" i="16" s="1"/>
  <c r="H1421" i="16"/>
  <c r="G1421" i="16"/>
  <c r="I1063" i="16"/>
  <c r="J1063" i="16" s="1"/>
  <c r="H1063" i="16"/>
  <c r="G1063" i="16"/>
  <c r="I1266" i="16"/>
  <c r="J1266" i="16" s="1"/>
  <c r="H1266" i="16"/>
  <c r="G1266" i="16"/>
  <c r="I7" i="16"/>
  <c r="J7" i="16" s="1"/>
  <c r="H7" i="16"/>
  <c r="G7" i="16"/>
  <c r="I205" i="16"/>
  <c r="J205" i="16" s="1"/>
  <c r="H205" i="16"/>
  <c r="G205" i="16"/>
  <c r="I408" i="16"/>
  <c r="J408" i="16" s="1"/>
  <c r="H408" i="16"/>
  <c r="G408" i="16"/>
  <c r="I122" i="16"/>
  <c r="J122" i="16" s="1"/>
  <c r="H122" i="16"/>
  <c r="G122" i="16"/>
  <c r="I2638" i="16"/>
  <c r="J2638" i="16" s="1"/>
  <c r="H2638" i="16"/>
  <c r="G2638" i="16"/>
  <c r="I2776" i="16"/>
  <c r="J2776" i="16" s="1"/>
  <c r="H2776" i="16"/>
  <c r="G2776" i="16"/>
  <c r="I3864" i="16"/>
  <c r="J3864" i="16" s="1"/>
  <c r="H3864" i="16"/>
  <c r="G3864" i="16"/>
  <c r="I3272" i="16"/>
  <c r="J3272" i="16" s="1"/>
  <c r="H3272" i="16"/>
  <c r="G3272" i="16"/>
  <c r="I1631" i="16"/>
  <c r="J1631" i="16" s="1"/>
  <c r="H1631" i="16"/>
  <c r="G1631" i="16"/>
  <c r="I1656" i="16"/>
  <c r="J1656" i="16" s="1"/>
  <c r="H1656" i="16"/>
  <c r="G1656" i="16"/>
  <c r="I4670" i="16"/>
  <c r="J4670" i="16" s="1"/>
  <c r="H4670" i="16"/>
  <c r="G4670" i="16"/>
  <c r="I2389" i="16"/>
  <c r="J2389" i="16" s="1"/>
  <c r="H2389" i="16"/>
  <c r="G2389" i="16"/>
  <c r="I3443" i="16"/>
  <c r="J3443" i="16" s="1"/>
  <c r="H3443" i="16"/>
  <c r="G3443" i="16"/>
  <c r="I2775" i="16"/>
  <c r="J2775" i="16" s="1"/>
  <c r="H2775" i="16"/>
  <c r="G2775" i="16"/>
  <c r="I1213" i="16"/>
  <c r="J1213" i="16" s="1"/>
  <c r="H1213" i="16"/>
  <c r="G1213" i="16"/>
  <c r="I4497" i="16"/>
  <c r="J4497" i="16" s="1"/>
  <c r="H4497" i="16"/>
  <c r="G4497" i="16"/>
  <c r="I2774" i="16"/>
  <c r="J2774" i="16" s="1"/>
  <c r="H2774" i="16"/>
  <c r="G2774" i="16"/>
  <c r="I2078" i="16"/>
  <c r="J2078" i="16" s="1"/>
  <c r="H2078" i="16"/>
  <c r="G2078" i="16"/>
  <c r="I2388" i="16"/>
  <c r="J2388" i="16" s="1"/>
  <c r="H2388" i="16"/>
  <c r="G2388" i="16"/>
  <c r="I3863" i="16"/>
  <c r="J3863" i="16" s="1"/>
  <c r="H3863" i="16"/>
  <c r="G3863" i="16"/>
  <c r="I1298" i="16"/>
  <c r="J1298" i="16" s="1"/>
  <c r="H1298" i="16"/>
  <c r="G1298" i="16"/>
  <c r="I450" i="16"/>
  <c r="J450" i="16" s="1"/>
  <c r="H450" i="16"/>
  <c r="G450" i="16"/>
  <c r="I1965" i="16"/>
  <c r="J1965" i="16" s="1"/>
  <c r="H1965" i="16"/>
  <c r="G1965" i="16"/>
  <c r="I4669" i="16"/>
  <c r="J4669" i="16" s="1"/>
  <c r="H4669" i="16"/>
  <c r="G4669" i="16"/>
  <c r="I964" i="16"/>
  <c r="J964" i="16" s="1"/>
  <c r="H964" i="16"/>
  <c r="G964" i="16"/>
  <c r="I3027" i="16"/>
  <c r="J3027" i="16" s="1"/>
  <c r="H3027" i="16"/>
  <c r="G3027" i="16"/>
  <c r="I1808" i="16"/>
  <c r="J1808" i="16" s="1"/>
  <c r="H1808" i="16"/>
  <c r="G1808" i="16"/>
  <c r="I449" i="16"/>
  <c r="J449" i="16" s="1"/>
  <c r="H449" i="16"/>
  <c r="G449" i="16"/>
  <c r="I334" i="16"/>
  <c r="J334" i="16" s="1"/>
  <c r="H334" i="16"/>
  <c r="G334" i="16"/>
  <c r="I583" i="16"/>
  <c r="J583" i="16" s="1"/>
  <c r="H583" i="16"/>
  <c r="G583" i="16"/>
  <c r="I1079" i="16"/>
  <c r="J1079" i="16" s="1"/>
  <c r="H1079" i="16"/>
  <c r="G1079" i="16"/>
  <c r="I1612" i="16"/>
  <c r="J1612" i="16" s="1"/>
  <c r="H1612" i="16"/>
  <c r="G1612" i="16"/>
  <c r="I3271" i="16"/>
  <c r="J3271" i="16" s="1"/>
  <c r="H3271" i="16"/>
  <c r="G3271" i="16"/>
  <c r="I2993" i="16"/>
  <c r="J2993" i="16" s="1"/>
  <c r="H2993" i="16"/>
  <c r="G2993" i="16"/>
  <c r="I1655" i="16"/>
  <c r="J1655" i="16" s="1"/>
  <c r="H1655" i="16"/>
  <c r="G1655" i="16"/>
  <c r="I2387" i="16"/>
  <c r="J2387" i="16" s="1"/>
  <c r="H2387" i="16"/>
  <c r="G2387" i="16"/>
  <c r="I762" i="16"/>
  <c r="J762" i="16" s="1"/>
  <c r="H762" i="16"/>
  <c r="G762" i="16"/>
  <c r="I1964" i="16"/>
  <c r="J1964" i="16" s="1"/>
  <c r="H1964" i="16"/>
  <c r="G1964" i="16"/>
  <c r="I3693" i="16"/>
  <c r="J3693" i="16" s="1"/>
  <c r="H3693" i="16"/>
  <c r="G3693" i="16"/>
  <c r="I4521" i="16"/>
  <c r="J4521" i="16" s="1"/>
  <c r="H4521" i="16"/>
  <c r="G4521" i="16"/>
  <c r="I1963" i="16"/>
  <c r="J1963" i="16" s="1"/>
  <c r="H1963" i="16"/>
  <c r="G1963" i="16"/>
  <c r="I3472" i="16"/>
  <c r="J3472" i="16" s="1"/>
  <c r="H3472" i="16"/>
  <c r="G3472" i="16"/>
  <c r="I3471" i="16"/>
  <c r="J3471" i="16" s="1"/>
  <c r="H3471" i="16"/>
  <c r="G3471" i="16"/>
  <c r="I3680" i="16"/>
  <c r="J3680" i="16" s="1"/>
  <c r="H3680" i="16"/>
  <c r="G3680" i="16"/>
  <c r="I582" i="16"/>
  <c r="J582" i="16" s="1"/>
  <c r="H582" i="16"/>
  <c r="G582" i="16"/>
  <c r="I1103" i="16"/>
  <c r="J1103" i="16" s="1"/>
  <c r="H1103" i="16"/>
  <c r="G1103" i="16"/>
  <c r="I3270" i="16"/>
  <c r="J3270" i="16" s="1"/>
  <c r="H3270" i="16"/>
  <c r="G3270" i="16"/>
  <c r="I4044" i="16"/>
  <c r="J4044" i="16" s="1"/>
  <c r="H4044" i="16"/>
  <c r="G4044" i="16"/>
  <c r="I3862" i="16"/>
  <c r="J3862" i="16" s="1"/>
  <c r="H3862" i="16"/>
  <c r="G3862" i="16"/>
  <c r="I1962" i="16"/>
  <c r="J1962" i="16" s="1"/>
  <c r="H1962" i="16"/>
  <c r="G1962" i="16"/>
  <c r="I4043" i="16"/>
  <c r="J4043" i="16" s="1"/>
  <c r="H4043" i="16"/>
  <c r="G4043" i="16"/>
  <c r="I1698" i="16"/>
  <c r="J1698" i="16" s="1"/>
  <c r="H1698" i="16"/>
  <c r="G1698" i="16"/>
  <c r="I4069" i="16"/>
  <c r="J4069" i="16" s="1"/>
  <c r="H4069" i="16"/>
  <c r="G4069" i="16"/>
  <c r="I581" i="16"/>
  <c r="J581" i="16" s="1"/>
  <c r="H581" i="16"/>
  <c r="G581" i="16"/>
  <c r="I799" i="16"/>
  <c r="J799" i="16" s="1"/>
  <c r="H799" i="16"/>
  <c r="G799" i="16"/>
  <c r="I831" i="16"/>
  <c r="J831" i="16" s="1"/>
  <c r="H831" i="16"/>
  <c r="G831" i="16"/>
  <c r="I3758" i="16"/>
  <c r="J3758" i="16" s="1"/>
  <c r="H3758" i="16"/>
  <c r="G3758" i="16"/>
  <c r="I830" i="16"/>
  <c r="J830" i="16" s="1"/>
  <c r="H830" i="16"/>
  <c r="G830" i="16"/>
  <c r="I580" i="16"/>
  <c r="J580" i="16" s="1"/>
  <c r="H580" i="16"/>
  <c r="G580" i="16"/>
  <c r="I1108" i="16"/>
  <c r="J1108" i="16" s="1"/>
  <c r="H1108" i="16"/>
  <c r="G1108" i="16"/>
  <c r="I222" i="16"/>
  <c r="J222" i="16" s="1"/>
  <c r="H222" i="16"/>
  <c r="G222" i="16"/>
  <c r="I4622" i="16"/>
  <c r="J4622" i="16" s="1"/>
  <c r="H4622" i="16"/>
  <c r="G4622" i="16"/>
  <c r="I2966" i="16"/>
  <c r="J2966" i="16" s="1"/>
  <c r="H2966" i="16"/>
  <c r="G2966" i="16"/>
  <c r="I2965" i="16"/>
  <c r="J2965" i="16" s="1"/>
  <c r="H2965" i="16"/>
  <c r="G2965" i="16"/>
  <c r="I1102" i="16"/>
  <c r="J1102" i="16" s="1"/>
  <c r="H1102" i="16"/>
  <c r="G1102" i="16"/>
  <c r="I3861" i="16"/>
  <c r="J3861" i="16" s="1"/>
  <c r="H3861" i="16"/>
  <c r="G3861" i="16"/>
  <c r="I798" i="16"/>
  <c r="J798" i="16" s="1"/>
  <c r="H798" i="16"/>
  <c r="G798" i="16"/>
  <c r="I1991" i="16"/>
  <c r="J1991" i="16" s="1"/>
  <c r="H1991" i="16"/>
  <c r="G1991" i="16"/>
  <c r="I407" i="16"/>
  <c r="J407" i="16" s="1"/>
  <c r="H407" i="16"/>
  <c r="G407" i="16"/>
  <c r="I3860" i="16"/>
  <c r="J3860" i="16" s="1"/>
  <c r="H3860" i="16"/>
  <c r="G3860" i="16"/>
  <c r="I1990" i="16"/>
  <c r="J1990" i="16" s="1"/>
  <c r="H1990" i="16"/>
  <c r="G1990" i="16"/>
  <c r="I2964" i="16"/>
  <c r="J2964" i="16" s="1"/>
  <c r="H2964" i="16"/>
  <c r="G2964" i="16"/>
  <c r="I204" i="16"/>
  <c r="J204" i="16" s="1"/>
  <c r="H204" i="16"/>
  <c r="G204" i="16"/>
  <c r="I203" i="16"/>
  <c r="J203" i="16" s="1"/>
  <c r="H203" i="16"/>
  <c r="G203" i="16"/>
  <c r="I202" i="16"/>
  <c r="J202" i="16" s="1"/>
  <c r="H202" i="16"/>
  <c r="G202" i="16"/>
  <c r="I2963" i="16"/>
  <c r="J2963" i="16" s="1"/>
  <c r="H2963" i="16"/>
  <c r="G2963" i="16"/>
  <c r="I1265" i="16"/>
  <c r="J1265" i="16" s="1"/>
  <c r="H1265" i="16"/>
  <c r="G1265" i="16"/>
  <c r="I1626" i="16"/>
  <c r="J1626" i="16" s="1"/>
  <c r="H1626" i="16"/>
  <c r="G1626" i="16"/>
  <c r="I1961" i="16"/>
  <c r="J1961" i="16" s="1"/>
  <c r="H1961" i="16"/>
  <c r="G1961" i="16"/>
  <c r="I1611" i="16"/>
  <c r="J1611" i="16" s="1"/>
  <c r="H1611" i="16"/>
  <c r="G1611" i="16"/>
  <c r="I4609" i="16"/>
  <c r="J4609" i="16" s="1"/>
  <c r="H4609" i="16"/>
  <c r="G4609" i="16"/>
  <c r="I2042" i="16"/>
  <c r="J2042" i="16" s="1"/>
  <c r="H2042" i="16"/>
  <c r="G2042" i="16"/>
  <c r="I1960" i="16"/>
  <c r="J1960" i="16" s="1"/>
  <c r="H1960" i="16"/>
  <c r="G1960" i="16"/>
  <c r="I1654" i="16"/>
  <c r="J1654" i="16" s="1"/>
  <c r="H1654" i="16"/>
  <c r="G1654" i="16"/>
  <c r="I579" i="16"/>
  <c r="J579" i="16" s="1"/>
  <c r="H579" i="16"/>
  <c r="G579" i="16"/>
  <c r="I1602" i="16"/>
  <c r="J1602" i="16" s="1"/>
  <c r="H1602" i="16"/>
  <c r="G1602" i="16"/>
  <c r="I2962" i="16"/>
  <c r="J2962" i="16" s="1"/>
  <c r="H2962" i="16"/>
  <c r="G2962" i="16"/>
  <c r="I1212" i="16"/>
  <c r="J1212" i="16" s="1"/>
  <c r="H1212" i="16"/>
  <c r="G1212" i="16"/>
  <c r="I4053" i="16"/>
  <c r="J4053" i="16" s="1"/>
  <c r="H4053" i="16"/>
  <c r="G4053" i="16"/>
  <c r="I697" i="16"/>
  <c r="J697" i="16" s="1"/>
  <c r="H697" i="16"/>
  <c r="G697" i="16"/>
  <c r="I121" i="16"/>
  <c r="J121" i="16" s="1"/>
  <c r="H121" i="16"/>
  <c r="G121" i="16"/>
  <c r="I3757" i="16"/>
  <c r="J3757" i="16" s="1"/>
  <c r="H3757" i="16"/>
  <c r="G3757" i="16"/>
  <c r="I448" i="16"/>
  <c r="J448" i="16" s="1"/>
  <c r="H448" i="16"/>
  <c r="G448" i="16"/>
  <c r="I2386" i="16"/>
  <c r="J2386" i="16" s="1"/>
  <c r="H2386" i="16"/>
  <c r="G2386" i="16"/>
  <c r="I866" i="16"/>
  <c r="J866" i="16" s="1"/>
  <c r="H866" i="16"/>
  <c r="G866" i="16"/>
  <c r="I1653" i="16"/>
  <c r="J1653" i="16" s="1"/>
  <c r="H1653" i="16"/>
  <c r="G1653" i="16"/>
  <c r="I1652" i="16"/>
  <c r="J1652" i="16" s="1"/>
  <c r="H1652" i="16"/>
  <c r="G1652" i="16"/>
  <c r="I1601" i="16"/>
  <c r="J1601" i="16" s="1"/>
  <c r="H1601" i="16"/>
  <c r="G1601" i="16"/>
  <c r="I1651" i="16"/>
  <c r="J1651" i="16" s="1"/>
  <c r="H1651" i="16"/>
  <c r="G1651" i="16"/>
  <c r="I2961" i="16"/>
  <c r="J2961" i="16" s="1"/>
  <c r="H2961" i="16"/>
  <c r="G2961" i="16"/>
  <c r="I4716" i="16"/>
  <c r="J4716" i="16" s="1"/>
  <c r="H4716" i="16"/>
  <c r="G4716" i="16"/>
  <c r="I1807" i="16"/>
  <c r="J1807" i="16" s="1"/>
  <c r="H1807" i="16"/>
  <c r="G1807" i="16"/>
  <c r="I4715" i="16"/>
  <c r="J4715" i="16" s="1"/>
  <c r="H4715" i="16"/>
  <c r="G4715" i="16"/>
  <c r="I963" i="16"/>
  <c r="J963" i="16" s="1"/>
  <c r="H963" i="16"/>
  <c r="G963" i="16"/>
  <c r="I754" i="16"/>
  <c r="J754" i="16" s="1"/>
  <c r="H754" i="16"/>
  <c r="G754" i="16"/>
  <c r="I578" i="16"/>
  <c r="J578" i="16" s="1"/>
  <c r="H578" i="16"/>
  <c r="G578" i="16"/>
  <c r="I4068" i="16"/>
  <c r="J4068" i="16" s="1"/>
  <c r="H4068" i="16"/>
  <c r="G4068" i="16"/>
  <c r="I3026" i="16"/>
  <c r="J3026" i="16" s="1"/>
  <c r="H3026" i="16"/>
  <c r="G3026" i="16"/>
  <c r="I2960" i="16"/>
  <c r="J2960" i="16" s="1"/>
  <c r="H2960" i="16"/>
  <c r="G2960" i="16"/>
  <c r="I797" i="16"/>
  <c r="J797" i="16" s="1"/>
  <c r="H797" i="16"/>
  <c r="G797" i="16"/>
  <c r="I1733" i="16"/>
  <c r="J1733" i="16" s="1"/>
  <c r="H1733" i="16"/>
  <c r="G1733" i="16"/>
  <c r="I1806" i="16"/>
  <c r="J1806" i="16" s="1"/>
  <c r="H1806" i="16"/>
  <c r="G1806" i="16"/>
  <c r="I51" i="16"/>
  <c r="J51" i="16" s="1"/>
  <c r="H51" i="16"/>
  <c r="G51" i="16"/>
  <c r="I201" i="16"/>
  <c r="J201" i="16" s="1"/>
  <c r="H201" i="16"/>
  <c r="G201" i="16"/>
  <c r="I4621" i="16"/>
  <c r="J4621" i="16" s="1"/>
  <c r="H4621" i="16"/>
  <c r="G4621" i="16"/>
  <c r="I3692" i="16"/>
  <c r="J3692" i="16" s="1"/>
  <c r="H3692" i="16"/>
  <c r="G3692" i="16"/>
  <c r="I447" i="16"/>
  <c r="J447" i="16" s="1"/>
  <c r="H447" i="16"/>
  <c r="G447" i="16"/>
  <c r="I3442" i="16"/>
  <c r="J3442" i="16" s="1"/>
  <c r="H3442" i="16"/>
  <c r="G3442" i="16"/>
  <c r="I1264" i="16"/>
  <c r="J1264" i="16" s="1"/>
  <c r="H1264" i="16"/>
  <c r="G1264" i="16"/>
  <c r="I1325" i="16"/>
  <c r="J1325" i="16" s="1"/>
  <c r="H1325" i="16"/>
  <c r="G1325" i="16"/>
  <c r="I577" i="16"/>
  <c r="J577" i="16" s="1"/>
  <c r="H577" i="16"/>
  <c r="G577" i="16"/>
  <c r="I1650" i="16"/>
  <c r="J1650" i="16" s="1"/>
  <c r="H1650" i="16"/>
  <c r="G1650" i="16"/>
  <c r="I2041" i="16"/>
  <c r="J2041" i="16" s="1"/>
  <c r="H2041" i="16"/>
  <c r="G2041" i="16"/>
  <c r="I1107" i="16"/>
  <c r="J1107" i="16" s="1"/>
  <c r="H1107" i="16"/>
  <c r="G1107" i="16"/>
  <c r="I796" i="16"/>
  <c r="J796" i="16" s="1"/>
  <c r="H796" i="16"/>
  <c r="G796" i="16"/>
  <c r="I1273" i="16"/>
  <c r="J1273" i="16" s="1"/>
  <c r="H1273" i="16"/>
  <c r="G1273" i="16"/>
  <c r="I3638" i="16"/>
  <c r="J3638" i="16" s="1"/>
  <c r="H3638" i="16"/>
  <c r="G3638" i="16"/>
  <c r="I1211" i="16"/>
  <c r="J1211" i="16" s="1"/>
  <c r="H1211" i="16"/>
  <c r="G1211" i="16"/>
  <c r="I27" i="16"/>
  <c r="J27" i="16" s="1"/>
  <c r="H27" i="16"/>
  <c r="G27" i="16"/>
  <c r="I576" i="16"/>
  <c r="J576" i="16" s="1"/>
  <c r="H576" i="16"/>
  <c r="G576" i="16"/>
  <c r="I3691" i="16"/>
  <c r="J3691" i="16" s="1"/>
  <c r="H3691" i="16"/>
  <c r="G3691" i="16"/>
  <c r="I2773" i="16"/>
  <c r="J2773" i="16" s="1"/>
  <c r="H2773" i="16"/>
  <c r="G2773" i="16"/>
  <c r="I2876" i="16"/>
  <c r="J2876" i="16" s="1"/>
  <c r="H2876" i="16"/>
  <c r="G2876" i="16"/>
  <c r="I4721" i="16"/>
  <c r="J4721" i="16" s="1"/>
  <c r="H4721" i="16"/>
  <c r="G4721" i="16"/>
  <c r="I1980" i="16"/>
  <c r="J1980" i="16" s="1"/>
  <c r="H1980" i="16"/>
  <c r="G1980" i="16"/>
  <c r="I1263" i="16"/>
  <c r="J1263" i="16" s="1"/>
  <c r="H1263" i="16"/>
  <c r="G1263" i="16"/>
  <c r="I1600" i="16"/>
  <c r="J1600" i="16" s="1"/>
  <c r="H1600" i="16"/>
  <c r="G1600" i="16"/>
  <c r="I327" i="16"/>
  <c r="J327" i="16" s="1"/>
  <c r="H327" i="16"/>
  <c r="G327" i="16"/>
  <c r="I1959" i="16"/>
  <c r="J1959" i="16" s="1"/>
  <c r="H1959" i="16"/>
  <c r="G1959" i="16"/>
  <c r="I4042" i="16"/>
  <c r="J4042" i="16" s="1"/>
  <c r="H4042" i="16"/>
  <c r="G4042" i="16"/>
  <c r="I221" i="16"/>
  <c r="J221" i="16" s="1"/>
  <c r="H221" i="16"/>
  <c r="G221" i="16"/>
  <c r="I1420" i="16"/>
  <c r="J1420" i="16" s="1"/>
  <c r="H1420" i="16"/>
  <c r="G1420" i="16"/>
  <c r="I2069" i="16"/>
  <c r="J2069" i="16" s="1"/>
  <c r="H2069" i="16"/>
  <c r="G2069" i="16"/>
  <c r="I2637" i="16"/>
  <c r="J2637" i="16" s="1"/>
  <c r="H2637" i="16"/>
  <c r="G2637" i="16"/>
  <c r="I2679" i="16"/>
  <c r="J2679" i="16" s="1"/>
  <c r="H2679" i="16"/>
  <c r="G2679" i="16"/>
  <c r="I3859" i="16"/>
  <c r="J3859" i="16" s="1"/>
  <c r="H3859" i="16"/>
  <c r="G3859" i="16"/>
  <c r="I795" i="16"/>
  <c r="J795" i="16" s="1"/>
  <c r="H795" i="16"/>
  <c r="G795" i="16"/>
  <c r="I4668" i="16"/>
  <c r="J4668" i="16" s="1"/>
  <c r="H4668" i="16"/>
  <c r="G4668" i="16"/>
  <c r="I3025" i="16"/>
  <c r="J3025" i="16" s="1"/>
  <c r="H3025" i="16"/>
  <c r="G3025" i="16"/>
  <c r="I2959" i="16"/>
  <c r="J2959" i="16" s="1"/>
  <c r="H2959" i="16"/>
  <c r="G2959" i="16"/>
  <c r="I3193" i="16"/>
  <c r="J3193" i="16" s="1"/>
  <c r="H3193" i="16"/>
  <c r="G3193" i="16"/>
  <c r="I4052" i="16"/>
  <c r="J4052" i="16" s="1"/>
  <c r="H4052" i="16"/>
  <c r="G4052" i="16"/>
  <c r="I4667" i="16"/>
  <c r="J4667" i="16" s="1"/>
  <c r="H4667" i="16"/>
  <c r="G4667" i="16"/>
  <c r="I2077" i="16"/>
  <c r="J2077" i="16" s="1"/>
  <c r="H2077" i="16"/>
  <c r="G2077" i="16"/>
  <c r="I696" i="16"/>
  <c r="J696" i="16" s="1"/>
  <c r="H696" i="16"/>
  <c r="G696" i="16"/>
  <c r="I1958" i="16"/>
  <c r="J1958" i="16" s="1"/>
  <c r="H1958" i="16"/>
  <c r="G1958" i="16"/>
  <c r="I3823" i="16"/>
  <c r="J3823" i="16" s="1"/>
  <c r="H3823" i="16"/>
  <c r="G3823" i="16"/>
  <c r="I2636" i="16"/>
  <c r="J2636" i="16" s="1"/>
  <c r="H2636" i="16"/>
  <c r="G2636" i="16"/>
  <c r="I1272" i="16"/>
  <c r="J1272" i="16" s="1"/>
  <c r="H1272" i="16"/>
  <c r="G1272" i="16"/>
  <c r="I1777" i="16"/>
  <c r="J1777" i="16" s="1"/>
  <c r="H1777" i="16"/>
  <c r="G1777" i="16"/>
  <c r="I3858" i="16"/>
  <c r="J3858" i="16" s="1"/>
  <c r="H3858" i="16"/>
  <c r="G3858" i="16"/>
  <c r="I4608" i="16"/>
  <c r="J4608" i="16" s="1"/>
  <c r="H4608" i="16"/>
  <c r="G4608" i="16"/>
  <c r="I3637" i="16"/>
  <c r="J3637" i="16" s="1"/>
  <c r="H3637" i="16"/>
  <c r="G3637" i="16"/>
  <c r="I4697" i="16"/>
  <c r="J4697" i="16" s="1"/>
  <c r="H4697" i="16"/>
  <c r="G4697" i="16"/>
  <c r="I1649" i="16"/>
  <c r="J1649" i="16" s="1"/>
  <c r="H1649" i="16"/>
  <c r="G1649" i="16"/>
  <c r="I4041" i="16"/>
  <c r="J4041" i="16" s="1"/>
  <c r="H4041" i="16"/>
  <c r="G4041" i="16"/>
  <c r="I1297" i="16"/>
  <c r="J1297" i="16" s="1"/>
  <c r="H1297" i="16"/>
  <c r="G1297" i="16"/>
  <c r="I1648" i="16"/>
  <c r="J1648" i="16" s="1"/>
  <c r="H1648" i="16"/>
  <c r="G1648" i="16"/>
  <c r="I575" i="16"/>
  <c r="J575" i="16" s="1"/>
  <c r="H575" i="16"/>
  <c r="G575" i="16"/>
  <c r="I2400" i="16"/>
  <c r="J2400" i="16" s="1"/>
  <c r="H2400" i="16"/>
  <c r="G2400" i="16"/>
  <c r="I446" i="16"/>
  <c r="J446" i="16" s="1"/>
  <c r="H446" i="16"/>
  <c r="G446" i="16"/>
  <c r="I2958" i="16"/>
  <c r="J2958" i="16" s="1"/>
  <c r="H2958" i="16"/>
  <c r="G2958" i="16"/>
  <c r="I4451" i="16"/>
  <c r="J4451" i="16" s="1"/>
  <c r="H4451" i="16"/>
  <c r="G4451" i="16"/>
  <c r="I574" i="16"/>
  <c r="J574" i="16" s="1"/>
  <c r="H574" i="16"/>
  <c r="G574" i="16"/>
  <c r="I1805" i="16"/>
  <c r="J1805" i="16" s="1"/>
  <c r="H1805" i="16"/>
  <c r="G1805" i="16"/>
  <c r="I730" i="16"/>
  <c r="J730" i="16" s="1"/>
  <c r="H730" i="16"/>
  <c r="G730" i="16"/>
  <c r="I829" i="16"/>
  <c r="J829" i="16" s="1"/>
  <c r="H829" i="16"/>
  <c r="G829" i="16"/>
  <c r="I1957" i="16"/>
  <c r="J1957" i="16" s="1"/>
  <c r="H1957" i="16"/>
  <c r="G1957" i="16"/>
  <c r="I81" i="16"/>
  <c r="J81" i="16" s="1"/>
  <c r="H81" i="16"/>
  <c r="G81" i="16"/>
  <c r="I1647" i="16"/>
  <c r="J1647" i="16" s="1"/>
  <c r="H1647" i="16"/>
  <c r="G1647" i="16"/>
  <c r="I2076" i="16"/>
  <c r="J2076" i="16" s="1"/>
  <c r="H2076" i="16"/>
  <c r="G2076" i="16"/>
  <c r="I3857" i="16"/>
  <c r="J3857" i="16" s="1"/>
  <c r="H3857" i="16"/>
  <c r="G3857" i="16"/>
  <c r="I1599" i="16"/>
  <c r="J1599" i="16" s="1"/>
  <c r="H1599" i="16"/>
  <c r="G1599" i="16"/>
  <c r="I1697" i="16"/>
  <c r="J1697" i="16" s="1"/>
  <c r="H1697" i="16"/>
  <c r="G1697" i="16"/>
  <c r="I2075" i="16"/>
  <c r="J2075" i="16" s="1"/>
  <c r="H2075" i="16"/>
  <c r="G2075" i="16"/>
  <c r="I865" i="16"/>
  <c r="J865" i="16" s="1"/>
  <c r="H865" i="16"/>
  <c r="G865" i="16"/>
  <c r="I4607" i="16"/>
  <c r="J4607" i="16" s="1"/>
  <c r="H4607" i="16"/>
  <c r="G4607" i="16"/>
  <c r="I3822" i="16"/>
  <c r="J3822" i="16" s="1"/>
  <c r="H3822" i="16"/>
  <c r="G3822" i="16"/>
  <c r="I860" i="16"/>
  <c r="J860" i="16" s="1"/>
  <c r="H860" i="16"/>
  <c r="G860" i="16"/>
  <c r="I220" i="16"/>
  <c r="J220" i="16" s="1"/>
  <c r="H220" i="16"/>
  <c r="G220" i="16"/>
  <c r="I4606" i="16"/>
  <c r="J4606" i="16" s="1"/>
  <c r="H4606" i="16"/>
  <c r="G4606" i="16"/>
  <c r="I4450" i="16"/>
  <c r="J4450" i="16" s="1"/>
  <c r="H4450" i="16"/>
  <c r="G4450" i="16"/>
  <c r="I219" i="16"/>
  <c r="J219" i="16" s="1"/>
  <c r="H219" i="16"/>
  <c r="G219" i="16"/>
  <c r="I1321" i="16"/>
  <c r="J1321" i="16" s="1"/>
  <c r="H1321" i="16"/>
  <c r="G1321" i="16"/>
  <c r="I1979" i="16"/>
  <c r="J1979" i="16" s="1"/>
  <c r="H1979" i="16"/>
  <c r="G1979" i="16"/>
  <c r="I3192" i="16"/>
  <c r="J3192" i="16" s="1"/>
  <c r="H3192" i="16"/>
  <c r="G3192" i="16"/>
  <c r="I4496" i="16"/>
  <c r="J4496" i="16" s="1"/>
  <c r="H4496" i="16"/>
  <c r="G4496" i="16"/>
  <c r="I1956" i="16"/>
  <c r="J1956" i="16" s="1"/>
  <c r="H1956" i="16"/>
  <c r="G1956" i="16"/>
  <c r="I218" i="16"/>
  <c r="J218" i="16" s="1"/>
  <c r="H218" i="16"/>
  <c r="G218" i="16"/>
  <c r="I3636" i="16"/>
  <c r="J3636" i="16" s="1"/>
  <c r="H3636" i="16"/>
  <c r="G3636" i="16"/>
  <c r="I1955" i="16"/>
  <c r="J1955" i="16" s="1"/>
  <c r="H1955" i="16"/>
  <c r="G1955" i="16"/>
  <c r="I6" i="16"/>
  <c r="J6" i="16" s="1"/>
  <c r="H6" i="16"/>
  <c r="G6" i="16"/>
  <c r="I2957" i="16"/>
  <c r="J2957" i="16" s="1"/>
  <c r="H2957" i="16"/>
  <c r="G2957" i="16"/>
  <c r="I4720" i="16"/>
  <c r="J4720" i="16" s="1"/>
  <c r="H4720" i="16"/>
  <c r="G4720" i="16"/>
  <c r="I828" i="16"/>
  <c r="J828" i="16" s="1"/>
  <c r="H828" i="16"/>
  <c r="G828" i="16"/>
  <c r="I695" i="16"/>
  <c r="J695" i="16" s="1"/>
  <c r="H695" i="16"/>
  <c r="G695" i="16"/>
  <c r="I761" i="16"/>
  <c r="J761" i="16" s="1"/>
  <c r="H761" i="16"/>
  <c r="G761" i="16"/>
  <c r="I1447" i="16"/>
  <c r="J1447" i="16" s="1"/>
  <c r="H1447" i="16"/>
  <c r="G1447" i="16"/>
  <c r="I200" i="16"/>
  <c r="J200" i="16" s="1"/>
  <c r="H200" i="16"/>
  <c r="G200" i="16"/>
  <c r="I1610" i="16"/>
  <c r="J1610" i="16" s="1"/>
  <c r="H1610" i="16"/>
  <c r="G1610" i="16"/>
  <c r="I1078" i="16"/>
  <c r="J1078" i="16" s="1"/>
  <c r="H1078" i="16"/>
  <c r="G1078" i="16"/>
  <c r="I2399" i="16"/>
  <c r="J2399" i="16" s="1"/>
  <c r="H2399" i="16"/>
  <c r="G2399" i="16"/>
  <c r="I1804" i="16"/>
  <c r="J1804" i="16" s="1"/>
  <c r="H1804" i="16"/>
  <c r="G1804" i="16"/>
  <c r="I1101" i="16"/>
  <c r="J1101" i="16" s="1"/>
  <c r="H1101" i="16"/>
  <c r="G1101" i="16"/>
  <c r="I1598" i="16"/>
  <c r="J1598" i="16" s="1"/>
  <c r="H1598" i="16"/>
  <c r="G1598" i="16"/>
  <c r="I1077" i="16"/>
  <c r="J1077" i="16" s="1"/>
  <c r="H1077" i="16"/>
  <c r="G1077" i="16"/>
  <c r="I199" i="16"/>
  <c r="J199" i="16" s="1"/>
  <c r="H199" i="16"/>
  <c r="G199" i="16"/>
  <c r="I4067" i="16"/>
  <c r="J4067" i="16" s="1"/>
  <c r="H4067" i="16"/>
  <c r="G4067" i="16"/>
  <c r="I573" i="16"/>
  <c r="J573" i="16" s="1"/>
  <c r="H573" i="16"/>
  <c r="G573" i="16"/>
  <c r="I3470" i="16"/>
  <c r="J3470" i="16" s="1"/>
  <c r="H3470" i="16"/>
  <c r="G3470" i="16"/>
  <c r="I4520" i="16"/>
  <c r="J4520" i="16" s="1"/>
  <c r="H4520" i="16"/>
  <c r="G4520" i="16"/>
  <c r="I864" i="16"/>
  <c r="J864" i="16" s="1"/>
  <c r="H864" i="16"/>
  <c r="G864" i="16"/>
  <c r="I1954" i="16"/>
  <c r="J1954" i="16" s="1"/>
  <c r="H1954" i="16"/>
  <c r="G1954" i="16"/>
  <c r="I572" i="16"/>
  <c r="J572" i="16" s="1"/>
  <c r="H572" i="16"/>
  <c r="G572" i="16"/>
  <c r="I1953" i="16"/>
  <c r="J1953" i="16" s="1"/>
  <c r="H1953" i="16"/>
  <c r="G1953" i="16"/>
  <c r="I326" i="16"/>
  <c r="J326" i="16" s="1"/>
  <c r="H326" i="16"/>
  <c r="G326" i="16"/>
  <c r="I3856" i="16"/>
  <c r="J3856" i="16" s="1"/>
  <c r="H3856" i="16"/>
  <c r="G3856" i="16"/>
  <c r="I3855" i="16"/>
  <c r="J3855" i="16" s="1"/>
  <c r="H3855" i="16"/>
  <c r="G3855" i="16"/>
  <c r="I2040" i="16"/>
  <c r="J2040" i="16" s="1"/>
  <c r="H2040" i="16"/>
  <c r="G2040" i="16"/>
  <c r="I406" i="16"/>
  <c r="J406" i="16" s="1"/>
  <c r="H406" i="16"/>
  <c r="G406" i="16"/>
  <c r="I794" i="16"/>
  <c r="J794" i="16" s="1"/>
  <c r="H794" i="16"/>
  <c r="G794" i="16"/>
  <c r="I694" i="16"/>
  <c r="J694" i="16" s="1"/>
  <c r="H694" i="16"/>
  <c r="G694" i="16"/>
  <c r="I3191" i="16"/>
  <c r="J3191" i="16" s="1"/>
  <c r="H3191" i="16"/>
  <c r="G3191" i="16"/>
  <c r="I1646" i="16"/>
  <c r="J1646" i="16" s="1"/>
  <c r="H1646" i="16"/>
  <c r="G1646" i="16"/>
  <c r="I1210" i="16"/>
  <c r="J1210" i="16" s="1"/>
  <c r="H1210" i="16"/>
  <c r="G1210" i="16"/>
  <c r="I571" i="16"/>
  <c r="J571" i="16" s="1"/>
  <c r="H571" i="16"/>
  <c r="G571" i="16"/>
  <c r="I3469" i="16"/>
  <c r="J3469" i="16" s="1"/>
  <c r="H3469" i="16"/>
  <c r="G3469" i="16"/>
  <c r="I3854" i="16"/>
  <c r="J3854" i="16" s="1"/>
  <c r="H3854" i="16"/>
  <c r="G3854" i="16"/>
  <c r="I2385" i="16"/>
  <c r="J2385" i="16" s="1"/>
  <c r="H2385" i="16"/>
  <c r="G2385" i="16"/>
  <c r="I1952" i="16"/>
  <c r="J1952" i="16" s="1"/>
  <c r="H1952" i="16"/>
  <c r="G1952" i="16"/>
  <c r="I962" i="16"/>
  <c r="J962" i="16" s="1"/>
  <c r="H962" i="16"/>
  <c r="G962" i="16"/>
  <c r="I445" i="16"/>
  <c r="J445" i="16" s="1"/>
  <c r="H445" i="16"/>
  <c r="G445" i="16"/>
  <c r="I4605" i="16"/>
  <c r="J4605" i="16" s="1"/>
  <c r="H4605" i="16"/>
  <c r="G4605" i="16"/>
  <c r="I4719" i="16"/>
  <c r="J4719" i="16" s="1"/>
  <c r="H4719" i="16"/>
  <c r="G4719" i="16"/>
  <c r="I3853" i="16"/>
  <c r="J3853" i="16" s="1"/>
  <c r="H3853" i="16"/>
  <c r="G3853" i="16"/>
  <c r="I198" i="16"/>
  <c r="J198" i="16" s="1"/>
  <c r="H198" i="16"/>
  <c r="G198" i="16"/>
  <c r="I2956" i="16"/>
  <c r="J2956" i="16" s="1"/>
  <c r="H2956" i="16"/>
  <c r="G2956" i="16"/>
  <c r="I3269" i="16"/>
  <c r="J3269" i="16" s="1"/>
  <c r="H3269" i="16"/>
  <c r="G3269" i="16"/>
  <c r="I3635" i="16"/>
  <c r="J3635" i="16" s="1"/>
  <c r="H3635" i="16"/>
  <c r="G3635" i="16"/>
  <c r="I1951" i="16"/>
  <c r="J1951" i="16" s="1"/>
  <c r="H1951" i="16"/>
  <c r="G1951" i="16"/>
  <c r="I1989" i="16"/>
  <c r="J1989" i="16" s="1"/>
  <c r="H1989" i="16"/>
  <c r="G1989" i="16"/>
  <c r="I1625" i="16"/>
  <c r="J1625" i="16" s="1"/>
  <c r="H1625" i="16"/>
  <c r="G1625" i="16"/>
  <c r="I1825" i="16"/>
  <c r="J1825" i="16" s="1"/>
  <c r="H1825" i="16"/>
  <c r="G1825" i="16"/>
  <c r="I4066" i="16"/>
  <c r="J4066" i="16" s="1"/>
  <c r="H4066" i="16"/>
  <c r="G4066" i="16"/>
  <c r="I863" i="16"/>
  <c r="J863" i="16" s="1"/>
  <c r="H863" i="16"/>
  <c r="G863" i="16"/>
  <c r="I405" i="16"/>
  <c r="J405" i="16" s="1"/>
  <c r="H405" i="16"/>
  <c r="G405" i="16"/>
  <c r="I827" i="16"/>
  <c r="J827" i="16" s="1"/>
  <c r="H827" i="16"/>
  <c r="G827" i="16"/>
  <c r="I1645" i="16"/>
  <c r="J1645" i="16" s="1"/>
  <c r="H1645" i="16"/>
  <c r="G1645" i="16"/>
  <c r="I1644" i="16"/>
  <c r="J1644" i="16" s="1"/>
  <c r="H1644" i="16"/>
  <c r="G1644" i="16"/>
  <c r="I1271" i="16"/>
  <c r="J1271" i="16" s="1"/>
  <c r="H1271" i="16"/>
  <c r="G1271" i="16"/>
  <c r="I1988" i="16"/>
  <c r="J1988" i="16" s="1"/>
  <c r="H1988" i="16"/>
  <c r="G1988" i="16"/>
  <c r="I793" i="16"/>
  <c r="J793" i="16" s="1"/>
  <c r="H793" i="16"/>
  <c r="G793" i="16"/>
  <c r="I2074" i="16"/>
  <c r="J2074" i="16" s="1"/>
  <c r="H2074" i="16"/>
  <c r="G2074" i="16"/>
  <c r="I4604" i="16"/>
  <c r="J4604" i="16" s="1"/>
  <c r="H4604" i="16"/>
  <c r="G4604" i="16"/>
  <c r="I1978" i="16"/>
  <c r="J1978" i="16" s="1"/>
  <c r="H1978" i="16"/>
  <c r="G1978" i="16"/>
  <c r="I404" i="16"/>
  <c r="J404" i="16" s="1"/>
  <c r="H404" i="16"/>
  <c r="G404" i="16"/>
  <c r="I2039" i="16"/>
  <c r="J2039" i="16" s="1"/>
  <c r="H2039" i="16"/>
  <c r="G2039" i="16"/>
  <c r="I4519" i="16"/>
  <c r="J4519" i="16" s="1"/>
  <c r="H4519" i="16"/>
  <c r="G4519" i="16"/>
  <c r="I3562" i="16"/>
  <c r="J3562" i="16" s="1"/>
  <c r="H3562" i="16"/>
  <c r="G3562" i="16"/>
  <c r="I1076" i="16"/>
  <c r="J1076" i="16" s="1"/>
  <c r="H1076" i="16"/>
  <c r="G1076" i="16"/>
  <c r="I3690" i="16"/>
  <c r="J3690" i="16" s="1"/>
  <c r="H3690" i="16"/>
  <c r="G3690" i="16"/>
  <c r="I570" i="16"/>
  <c r="J570" i="16" s="1"/>
  <c r="H570" i="16"/>
  <c r="G570" i="16"/>
  <c r="I4065" i="16"/>
  <c r="J4065" i="16" s="1"/>
  <c r="H4065" i="16"/>
  <c r="G4065" i="16"/>
  <c r="I3634" i="16"/>
  <c r="J3634" i="16" s="1"/>
  <c r="H3634" i="16"/>
  <c r="G3634" i="16"/>
  <c r="I120" i="16"/>
  <c r="J120" i="16" s="1"/>
  <c r="H120" i="16"/>
  <c r="G120" i="16"/>
  <c r="I1624" i="16"/>
  <c r="J1624" i="16" s="1"/>
  <c r="H1624" i="16"/>
  <c r="G1624" i="16"/>
  <c r="I1950" i="16"/>
  <c r="J1950" i="16" s="1"/>
  <c r="H1950" i="16"/>
  <c r="G1950" i="16"/>
  <c r="I569" i="16"/>
  <c r="J569" i="16" s="1"/>
  <c r="H569" i="16"/>
  <c r="G569" i="16"/>
  <c r="I1987" i="16"/>
  <c r="J1987" i="16" s="1"/>
  <c r="H1987" i="16"/>
  <c r="G1987" i="16"/>
  <c r="I197" i="16"/>
  <c r="J197" i="16" s="1"/>
  <c r="H197" i="16"/>
  <c r="G197" i="16"/>
  <c r="I196" i="16"/>
  <c r="J196" i="16" s="1"/>
  <c r="H196" i="16"/>
  <c r="G196" i="16"/>
  <c r="I4449" i="16"/>
  <c r="J4449" i="16" s="1"/>
  <c r="H4449" i="16"/>
  <c r="G4449" i="16"/>
  <c r="I4051" i="16"/>
  <c r="J4051" i="16" s="1"/>
  <c r="H4051" i="16"/>
  <c r="G4051" i="16"/>
  <c r="I444" i="16"/>
  <c r="J444" i="16" s="1"/>
  <c r="H444" i="16"/>
  <c r="G444" i="16"/>
  <c r="I1419" i="16"/>
  <c r="J1419" i="16" s="1"/>
  <c r="H1419" i="16"/>
  <c r="G1419" i="16"/>
  <c r="I1643" i="16"/>
  <c r="J1643" i="16" s="1"/>
  <c r="H1643" i="16"/>
  <c r="G1643" i="16"/>
  <c r="I760" i="16"/>
  <c r="J760" i="16" s="1"/>
  <c r="H760" i="16"/>
  <c r="G760" i="16"/>
  <c r="I2396" i="16"/>
  <c r="J2396" i="16" s="1"/>
  <c r="H2396" i="16"/>
  <c r="G2396" i="16"/>
  <c r="I1949" i="16"/>
  <c r="J1949" i="16" s="1"/>
  <c r="H1949" i="16"/>
  <c r="G1949" i="16"/>
  <c r="I4040" i="16"/>
  <c r="J4040" i="16" s="1"/>
  <c r="H4040" i="16"/>
  <c r="G4040" i="16"/>
  <c r="I1776" i="16"/>
  <c r="J1776" i="16" s="1"/>
  <c r="H1776" i="16"/>
  <c r="G1776" i="16"/>
  <c r="I3661" i="16"/>
  <c r="J3661" i="16" s="1"/>
  <c r="H3661" i="16"/>
  <c r="G3661" i="16"/>
  <c r="I1775" i="16"/>
  <c r="J1775" i="16" s="1"/>
  <c r="H1775" i="16"/>
  <c r="G1775" i="16"/>
  <c r="I1803" i="16"/>
  <c r="J1803" i="16" s="1"/>
  <c r="H1803" i="16"/>
  <c r="G1803" i="16"/>
  <c r="I2955" i="16"/>
  <c r="J2955" i="16" s="1"/>
  <c r="H2955" i="16"/>
  <c r="G2955" i="16"/>
  <c r="I3468" i="16"/>
  <c r="J3468" i="16" s="1"/>
  <c r="H3468" i="16"/>
  <c r="G3468" i="16"/>
  <c r="I568" i="16"/>
  <c r="J568" i="16" s="1"/>
  <c r="H568" i="16"/>
  <c r="G568" i="16"/>
  <c r="I693" i="16"/>
  <c r="J693" i="16" s="1"/>
  <c r="H693" i="16"/>
  <c r="G693" i="16"/>
  <c r="I4448" i="16"/>
  <c r="J4448" i="16" s="1"/>
  <c r="H4448" i="16"/>
  <c r="G4448" i="16"/>
  <c r="I3679" i="16"/>
  <c r="J3679" i="16" s="1"/>
  <c r="H3679" i="16"/>
  <c r="G3679" i="16"/>
  <c r="I4603" i="16"/>
  <c r="J4603" i="16" s="1"/>
  <c r="H4603" i="16"/>
  <c r="G4603" i="16"/>
  <c r="I4050" i="16"/>
  <c r="J4050" i="16" s="1"/>
  <c r="H4050" i="16"/>
  <c r="G4050" i="16"/>
  <c r="I195" i="16"/>
  <c r="J195" i="16" s="1"/>
  <c r="H195" i="16"/>
  <c r="G195" i="16"/>
  <c r="I792" i="16"/>
  <c r="J792" i="16" s="1"/>
  <c r="H792" i="16"/>
  <c r="G792" i="16"/>
  <c r="I692" i="16"/>
  <c r="J692" i="16" s="1"/>
  <c r="H692" i="16"/>
  <c r="G692" i="16"/>
  <c r="I1948" i="16"/>
  <c r="J1948" i="16" s="1"/>
  <c r="H1948" i="16"/>
  <c r="G1948" i="16"/>
  <c r="I3467" i="16"/>
  <c r="J3467" i="16" s="1"/>
  <c r="H3467" i="16"/>
  <c r="G3467" i="16"/>
  <c r="I3678" i="16"/>
  <c r="J3678" i="16" s="1"/>
  <c r="H3678" i="16"/>
  <c r="G3678" i="16"/>
  <c r="I4602" i="16"/>
  <c r="J4602" i="16" s="1"/>
  <c r="H4602" i="16"/>
  <c r="G4602" i="16"/>
  <c r="I4523" i="16"/>
  <c r="J4523" i="16" s="1"/>
  <c r="H4523" i="16"/>
  <c r="G4523" i="16"/>
  <c r="I1630" i="16"/>
  <c r="J1630" i="16" s="1"/>
  <c r="H1630" i="16"/>
  <c r="G1630" i="16"/>
  <c r="I2635" i="16"/>
  <c r="J2635" i="16" s="1"/>
  <c r="H2635" i="16"/>
  <c r="G2635" i="16"/>
  <c r="I791" i="16"/>
  <c r="J791" i="16" s="1"/>
  <c r="H791" i="16"/>
  <c r="G791" i="16"/>
  <c r="I3190" i="16"/>
  <c r="J3190" i="16" s="1"/>
  <c r="H3190" i="16"/>
  <c r="G3190" i="16"/>
  <c r="I2992" i="16"/>
  <c r="J2992" i="16" s="1"/>
  <c r="H2992" i="16"/>
  <c r="G2992" i="16"/>
  <c r="I1209" i="16"/>
  <c r="J1209" i="16" s="1"/>
  <c r="H1209" i="16"/>
  <c r="G1209" i="16"/>
  <c r="I1947" i="16"/>
  <c r="J1947" i="16" s="1"/>
  <c r="H1947" i="16"/>
  <c r="G1947" i="16"/>
  <c r="I3633" i="16"/>
  <c r="J3633" i="16" s="1"/>
  <c r="H3633" i="16"/>
  <c r="G3633" i="16"/>
  <c r="I2068" i="16"/>
  <c r="J2068" i="16" s="1"/>
  <c r="H2068" i="16"/>
  <c r="G2068" i="16"/>
  <c r="I1946" i="16"/>
  <c r="J1946" i="16" s="1"/>
  <c r="H1946" i="16"/>
  <c r="G1946" i="16"/>
  <c r="I325" i="16"/>
  <c r="J325" i="16" s="1"/>
  <c r="H325" i="16"/>
  <c r="G325" i="16"/>
  <c r="I567" i="16"/>
  <c r="J567" i="16" s="1"/>
  <c r="H567" i="16"/>
  <c r="G567" i="16"/>
  <c r="I3189" i="16"/>
  <c r="J3189" i="16" s="1"/>
  <c r="H3189" i="16"/>
  <c r="G3189" i="16"/>
  <c r="I844" i="16"/>
  <c r="J844" i="16" s="1"/>
  <c r="H844" i="16"/>
  <c r="G844" i="16"/>
  <c r="I859" i="16"/>
  <c r="J859" i="16" s="1"/>
  <c r="H859" i="16"/>
  <c r="G859" i="16"/>
  <c r="I1986" i="16"/>
  <c r="J1986" i="16" s="1"/>
  <c r="H1986" i="16"/>
  <c r="G1986" i="16"/>
  <c r="I1623" i="16"/>
  <c r="J1623" i="16" s="1"/>
  <c r="H1623" i="16"/>
  <c r="G1623" i="16"/>
  <c r="I1262" i="16"/>
  <c r="J1262" i="16" s="1"/>
  <c r="H1262" i="16"/>
  <c r="G1262" i="16"/>
  <c r="I333" i="16"/>
  <c r="J333" i="16" s="1"/>
  <c r="H333" i="16"/>
  <c r="G333" i="16"/>
  <c r="I790" i="16"/>
  <c r="J790" i="16" s="1"/>
  <c r="H790" i="16"/>
  <c r="G790" i="16"/>
  <c r="I4666" i="16"/>
  <c r="J4666" i="16" s="1"/>
  <c r="H4666" i="16"/>
  <c r="G4666" i="16"/>
  <c r="I119" i="16"/>
  <c r="J119" i="16" s="1"/>
  <c r="H119" i="16"/>
  <c r="G119" i="16"/>
  <c r="I2038" i="16"/>
  <c r="J2038" i="16" s="1"/>
  <c r="H2038" i="16"/>
  <c r="G2038" i="16"/>
  <c r="I4601" i="16"/>
  <c r="J4601" i="16" s="1"/>
  <c r="H4601" i="16"/>
  <c r="G4601" i="16"/>
  <c r="I1642" i="16"/>
  <c r="J1642" i="16" s="1"/>
  <c r="H1642" i="16"/>
  <c r="G1642" i="16"/>
  <c r="I4663" i="16"/>
  <c r="J4663" i="16" s="1"/>
  <c r="H4663" i="16"/>
  <c r="G4663" i="16"/>
  <c r="I3689" i="16"/>
  <c r="J3689" i="16" s="1"/>
  <c r="H3689" i="16"/>
  <c r="G3689" i="16"/>
  <c r="I3852" i="16"/>
  <c r="J3852" i="16" s="1"/>
  <c r="H3852" i="16"/>
  <c r="G3852" i="16"/>
  <c r="I2772" i="16"/>
  <c r="J2772" i="16" s="1"/>
  <c r="H2772" i="16"/>
  <c r="G2772" i="16"/>
  <c r="I961" i="16"/>
  <c r="J961" i="16" s="1"/>
  <c r="H961" i="16"/>
  <c r="G961" i="16"/>
  <c r="I2987" i="16"/>
  <c r="J2987" i="16" s="1"/>
  <c r="H2987" i="16"/>
  <c r="G2987" i="16"/>
  <c r="I1641" i="16"/>
  <c r="J1641" i="16" s="1"/>
  <c r="H1641" i="16"/>
  <c r="G1641" i="16"/>
  <c r="I1597" i="16"/>
  <c r="J1597" i="16" s="1"/>
  <c r="H1597" i="16"/>
  <c r="G1597" i="16"/>
  <c r="I1296" i="16"/>
  <c r="J1296" i="16" s="1"/>
  <c r="H1296" i="16"/>
  <c r="G1296" i="16"/>
  <c r="I3851" i="16"/>
  <c r="J3851" i="16" s="1"/>
  <c r="H3851" i="16"/>
  <c r="G3851" i="16"/>
  <c r="I443" i="16"/>
  <c r="J443" i="16" s="1"/>
  <c r="H443" i="16"/>
  <c r="G443" i="16"/>
  <c r="I3845" i="16"/>
  <c r="J3845" i="16" s="1"/>
  <c r="H3845" i="16"/>
  <c r="G3845" i="16"/>
  <c r="I566" i="16"/>
  <c r="J566" i="16" s="1"/>
  <c r="H566" i="16"/>
  <c r="G566" i="16"/>
  <c r="I3268" i="16"/>
  <c r="J3268" i="16" s="1"/>
  <c r="H3268" i="16"/>
  <c r="G3268" i="16"/>
  <c r="I217" i="16"/>
  <c r="J217" i="16" s="1"/>
  <c r="H217" i="16"/>
  <c r="G217" i="16"/>
  <c r="I1640" i="16"/>
  <c r="J1640" i="16" s="1"/>
  <c r="H1640" i="16"/>
  <c r="G1640" i="16"/>
  <c r="I4518" i="16"/>
  <c r="J4518" i="16" s="1"/>
  <c r="H4518" i="16"/>
  <c r="G4518" i="16"/>
  <c r="I3688" i="16"/>
  <c r="J3688" i="16" s="1"/>
  <c r="H3688" i="16"/>
  <c r="G3688" i="16"/>
  <c r="I1261" i="16"/>
  <c r="J1261" i="16" s="1"/>
  <c r="H1261" i="16"/>
  <c r="G1261" i="16"/>
  <c r="I1260" i="16"/>
  <c r="J1260" i="16" s="1"/>
  <c r="H1260" i="16"/>
  <c r="G1260" i="16"/>
  <c r="I960" i="16"/>
  <c r="J960" i="16" s="1"/>
  <c r="H960" i="16"/>
  <c r="G960" i="16"/>
  <c r="I2634" i="16"/>
  <c r="J2634" i="16" s="1"/>
  <c r="H2634" i="16"/>
  <c r="G2634" i="16"/>
  <c r="I3756" i="16"/>
  <c r="J3756" i="16" s="1"/>
  <c r="H3756" i="16"/>
  <c r="G3756" i="16"/>
  <c r="I4600" i="16"/>
  <c r="J4600" i="16" s="1"/>
  <c r="H4600" i="16"/>
  <c r="G4600" i="16"/>
  <c r="I442" i="16"/>
  <c r="J442" i="16" s="1"/>
  <c r="H442" i="16"/>
  <c r="G442" i="16"/>
  <c r="I3188" i="16"/>
  <c r="J3188" i="16" s="1"/>
  <c r="H3188" i="16"/>
  <c r="G3188" i="16"/>
  <c r="I3797" i="16"/>
  <c r="J3797" i="16" s="1"/>
  <c r="H3797" i="16"/>
  <c r="G3797" i="16"/>
  <c r="I403" i="16"/>
  <c r="J403" i="16" s="1"/>
  <c r="H403" i="16"/>
  <c r="G403" i="16"/>
  <c r="I1945" i="16"/>
  <c r="J1945" i="16" s="1"/>
  <c r="H1945" i="16"/>
  <c r="G1945" i="16"/>
  <c r="I1259" i="16"/>
  <c r="J1259" i="16" s="1"/>
  <c r="H1259" i="16"/>
  <c r="G1259" i="16"/>
  <c r="I1609" i="16"/>
  <c r="J1609" i="16" s="1"/>
  <c r="H1609" i="16"/>
  <c r="G1609" i="16"/>
  <c r="I1446" i="16"/>
  <c r="J1446" i="16" s="1"/>
  <c r="H1446" i="16"/>
  <c r="G1446" i="16"/>
  <c r="I2991" i="16"/>
  <c r="J2991" i="16" s="1"/>
  <c r="H2991" i="16"/>
  <c r="G2991" i="16"/>
  <c r="I1639" i="16"/>
  <c r="J1639" i="16" s="1"/>
  <c r="H1639" i="16"/>
  <c r="G1639" i="16"/>
  <c r="I4522" i="16"/>
  <c r="J4522" i="16" s="1"/>
  <c r="H4522" i="16"/>
  <c r="G4522" i="16"/>
  <c r="I3466" i="16"/>
  <c r="J3466" i="16" s="1"/>
  <c r="H3466" i="16"/>
  <c r="G3466" i="16"/>
  <c r="I1638" i="16"/>
  <c r="J1638" i="16" s="1"/>
  <c r="H1638" i="16"/>
  <c r="G1638" i="16"/>
  <c r="I4718" i="16"/>
  <c r="J4718" i="16" s="1"/>
  <c r="H4718" i="16"/>
  <c r="G4718" i="16"/>
  <c r="I1596" i="16"/>
  <c r="J1596" i="16" s="1"/>
  <c r="H1596" i="16"/>
  <c r="G1596" i="16"/>
  <c r="I2771" i="16"/>
  <c r="J2771" i="16" s="1"/>
  <c r="H2771" i="16"/>
  <c r="G2771" i="16"/>
  <c r="I1622" i="16"/>
  <c r="J1622" i="16" s="1"/>
  <c r="H1622" i="16"/>
  <c r="G1622" i="16"/>
  <c r="I3024" i="16"/>
  <c r="J3024" i="16" s="1"/>
  <c r="H3024" i="16"/>
  <c r="G3024" i="16"/>
  <c r="I1944" i="16"/>
  <c r="J1944" i="16" s="1"/>
  <c r="H1944" i="16"/>
  <c r="G1944" i="16"/>
  <c r="I441" i="16"/>
  <c r="J441" i="16" s="1"/>
  <c r="H441" i="16"/>
  <c r="G441" i="16"/>
  <c r="I3755" i="16"/>
  <c r="J3755" i="16" s="1"/>
  <c r="H3755" i="16"/>
  <c r="G3755" i="16"/>
  <c r="I402" i="16"/>
  <c r="J402" i="16" s="1"/>
  <c r="H402" i="16"/>
  <c r="G402" i="16"/>
  <c r="I1258" i="16"/>
  <c r="J1258" i="16" s="1"/>
  <c r="H1258" i="16"/>
  <c r="G1258" i="16"/>
  <c r="I1621" i="16"/>
  <c r="J1621" i="16" s="1"/>
  <c r="H1621" i="16"/>
  <c r="G1621" i="16"/>
  <c r="I194" i="16"/>
  <c r="J194" i="16" s="1"/>
  <c r="H194" i="16"/>
  <c r="G194" i="16"/>
  <c r="I1418" i="16"/>
  <c r="J1418" i="16" s="1"/>
  <c r="H1418" i="16"/>
  <c r="G1418" i="16"/>
  <c r="I789" i="16"/>
  <c r="J789" i="16" s="1"/>
  <c r="H789" i="16"/>
  <c r="G789" i="16"/>
  <c r="I959" i="16"/>
  <c r="J959" i="16" s="1"/>
  <c r="H959" i="16"/>
  <c r="G959" i="16"/>
  <c r="I1620" i="16"/>
  <c r="J1620" i="16" s="1"/>
  <c r="H1620" i="16"/>
  <c r="G1620" i="16"/>
  <c r="I843" i="16"/>
  <c r="J843" i="16" s="1"/>
  <c r="H843" i="16"/>
  <c r="G843" i="16"/>
  <c r="I401" i="16"/>
  <c r="J401" i="16" s="1"/>
  <c r="H401" i="16"/>
  <c r="G401" i="16"/>
  <c r="I3850" i="16"/>
  <c r="J3850" i="16" s="1"/>
  <c r="H3850" i="16"/>
  <c r="G3850" i="16"/>
  <c r="I1943" i="16"/>
  <c r="J1943" i="16" s="1"/>
  <c r="H1943" i="16"/>
  <c r="G1943" i="16"/>
  <c r="I958" i="16"/>
  <c r="J958" i="16" s="1"/>
  <c r="H958" i="16"/>
  <c r="G958" i="16"/>
  <c r="I2770" i="16"/>
  <c r="J2770" i="16" s="1"/>
  <c r="H2770" i="16"/>
  <c r="G2770" i="16"/>
  <c r="I1257" i="16"/>
  <c r="J1257" i="16" s="1"/>
  <c r="H1257" i="16"/>
  <c r="G1257" i="16"/>
  <c r="I957" i="16"/>
  <c r="J957" i="16" s="1"/>
  <c r="H957" i="16"/>
  <c r="G957" i="16"/>
  <c r="I4599" i="16"/>
  <c r="J4599" i="16" s="1"/>
  <c r="H4599" i="16"/>
  <c r="G4599" i="16"/>
  <c r="I324" i="16"/>
  <c r="J324" i="16" s="1"/>
  <c r="H324" i="16"/>
  <c r="G324" i="16"/>
  <c r="I4447" i="16"/>
  <c r="J4447" i="16" s="1"/>
  <c r="H4447" i="16"/>
  <c r="G4447" i="16"/>
  <c r="I216" i="16"/>
  <c r="J216" i="16" s="1"/>
  <c r="H216" i="16"/>
  <c r="G216" i="16"/>
  <c r="I2954" i="16"/>
  <c r="J2954" i="16" s="1"/>
  <c r="H2954" i="16"/>
  <c r="G2954" i="16"/>
  <c r="I4495" i="16"/>
  <c r="J4495" i="16" s="1"/>
  <c r="H4495" i="16"/>
  <c r="G4495" i="16"/>
  <c r="I2633" i="16"/>
  <c r="J2633" i="16" s="1"/>
  <c r="H2633" i="16"/>
  <c r="G2633" i="16"/>
  <c r="I1270" i="16"/>
  <c r="J1270" i="16" s="1"/>
  <c r="H1270" i="16"/>
  <c r="G1270" i="16"/>
  <c r="I759" i="16"/>
  <c r="J759" i="16" s="1"/>
  <c r="H759" i="16"/>
  <c r="G759" i="16"/>
  <c r="I1256" i="16"/>
  <c r="J1256" i="16" s="1"/>
  <c r="H1256" i="16"/>
  <c r="G1256" i="16"/>
  <c r="I400" i="16"/>
  <c r="J400" i="16" s="1"/>
  <c r="H400" i="16"/>
  <c r="G400" i="16"/>
  <c r="I862" i="16"/>
  <c r="J862" i="16" s="1"/>
  <c r="H862" i="16"/>
  <c r="G862" i="16"/>
  <c r="I440" i="16"/>
  <c r="J440" i="16" s="1"/>
  <c r="H440" i="16"/>
  <c r="G440" i="16"/>
  <c r="I1942" i="16"/>
  <c r="J1942" i="16" s="1"/>
  <c r="H1942" i="16"/>
  <c r="G1942" i="16"/>
  <c r="I193" i="16"/>
  <c r="J193" i="16" s="1"/>
  <c r="H193" i="16"/>
  <c r="G193" i="16"/>
  <c r="I1106" i="16"/>
  <c r="J1106" i="16" s="1"/>
  <c r="H1106" i="16"/>
  <c r="G1106" i="16"/>
  <c r="I3023" i="16"/>
  <c r="J3023" i="16" s="1"/>
  <c r="H3023" i="16"/>
  <c r="G3023" i="16"/>
  <c r="I788" i="16"/>
  <c r="J788" i="16" s="1"/>
  <c r="H788" i="16"/>
  <c r="G788" i="16"/>
  <c r="I2" i="16"/>
  <c r="J2" i="16" s="1"/>
  <c r="H2" i="16"/>
  <c r="I2067" i="16"/>
  <c r="J2067" i="16" s="1"/>
  <c r="H2067" i="16"/>
  <c r="G2067" i="16"/>
  <c r="I4494" i="16"/>
  <c r="J4494" i="16" s="1"/>
  <c r="H4494" i="16"/>
  <c r="G4494" i="16"/>
  <c r="I688" i="16"/>
  <c r="J688" i="16" s="1"/>
  <c r="H688" i="16"/>
  <c r="G688" i="16"/>
  <c r="I332" i="16"/>
  <c r="J332" i="16" s="1"/>
  <c r="H332" i="16"/>
  <c r="G332" i="16"/>
  <c r="I1595" i="16"/>
  <c r="J1595" i="16" s="1"/>
  <c r="H1595" i="16"/>
  <c r="G1595" i="16"/>
  <c r="I1324" i="16"/>
  <c r="J1324" i="16" s="1"/>
  <c r="H1324" i="16"/>
  <c r="G1324" i="16"/>
  <c r="I192" i="16"/>
  <c r="J192" i="16" s="1"/>
  <c r="H192" i="16"/>
  <c r="G192" i="16"/>
  <c r="I1941" i="16"/>
  <c r="J1941" i="16" s="1"/>
  <c r="H1941" i="16"/>
  <c r="G1941" i="16"/>
  <c r="I1075" i="16"/>
  <c r="J1075" i="16" s="1"/>
  <c r="H1075" i="16"/>
  <c r="G1075" i="16"/>
  <c r="I2037" i="16"/>
  <c r="J2037" i="16" s="1"/>
  <c r="H2037" i="16"/>
  <c r="G2037" i="16"/>
  <c r="I4064" i="16"/>
  <c r="J4064" i="16" s="1"/>
  <c r="H4064" i="16"/>
  <c r="G4064" i="16"/>
  <c r="I1637" i="16"/>
  <c r="J1637" i="16" s="1"/>
  <c r="H1637" i="16"/>
  <c r="G1637" i="16"/>
  <c r="I1619" i="16"/>
  <c r="J1619" i="16" s="1"/>
  <c r="H1619" i="16"/>
  <c r="G1619" i="16"/>
  <c r="I1100" i="16"/>
  <c r="J1100" i="16" s="1"/>
  <c r="H1100" i="16"/>
  <c r="G1100" i="16"/>
  <c r="I956" i="16"/>
  <c r="J956" i="16" s="1"/>
  <c r="H956" i="16"/>
  <c r="G956" i="16"/>
  <c r="I3849" i="16"/>
  <c r="J3849" i="16" s="1"/>
  <c r="H3849" i="16"/>
  <c r="G3849" i="16"/>
  <c r="I565" i="16"/>
  <c r="J565" i="16" s="1"/>
  <c r="H565" i="16"/>
  <c r="G565" i="16"/>
  <c r="I753" i="16"/>
  <c r="J753" i="16" s="1"/>
  <c r="H753" i="16"/>
  <c r="G753" i="16"/>
  <c r="I3267" i="16"/>
  <c r="J3267" i="16" s="1"/>
  <c r="H3267" i="16"/>
  <c r="G3267" i="16"/>
  <c r="I5" i="16"/>
  <c r="J5" i="16" s="1"/>
  <c r="H5" i="16"/>
  <c r="G5" i="16"/>
  <c r="I752" i="16"/>
  <c r="J752" i="16" s="1"/>
  <c r="H752" i="16"/>
  <c r="G752" i="16"/>
  <c r="I4063" i="16"/>
  <c r="J4063" i="16" s="1"/>
  <c r="H4063" i="16"/>
  <c r="G4063" i="16"/>
  <c r="I1940" i="16"/>
  <c r="J1940" i="16" s="1"/>
  <c r="H1940" i="16"/>
  <c r="G1940" i="16"/>
  <c r="I4696" i="16"/>
  <c r="J4696" i="16" s="1"/>
  <c r="H4696" i="16"/>
  <c r="G4696" i="16"/>
  <c r="I1802" i="16"/>
  <c r="J1802" i="16" s="1"/>
  <c r="H1802" i="16"/>
  <c r="G1802" i="16"/>
  <c r="I2073" i="16"/>
  <c r="J2073" i="16" s="1"/>
  <c r="H2073" i="16"/>
  <c r="G2073" i="16"/>
  <c r="I3632" i="16"/>
  <c r="J3632" i="16" s="1"/>
  <c r="H3632" i="16"/>
  <c r="G3632" i="16"/>
  <c r="I2953" i="16"/>
  <c r="J2953" i="16" s="1"/>
  <c r="H2953" i="16"/>
  <c r="G2953" i="16"/>
  <c r="I4695" i="16"/>
  <c r="J4695" i="16" s="1"/>
  <c r="H4695" i="16"/>
  <c r="G4695" i="16"/>
  <c r="I4062" i="16"/>
  <c r="J4062" i="16" s="1"/>
  <c r="H4062" i="16"/>
  <c r="G4062" i="16"/>
  <c r="I1696" i="16"/>
  <c r="J1696" i="16" s="1"/>
  <c r="H1696" i="16"/>
  <c r="G1696" i="16"/>
  <c r="I955" i="16"/>
  <c r="J955" i="16" s="1"/>
  <c r="H955" i="16"/>
  <c r="G955" i="16"/>
  <c r="I1255" i="16"/>
  <c r="J1255" i="16" s="1"/>
  <c r="H1255" i="16"/>
  <c r="G1255" i="16"/>
  <c r="I4061" i="16"/>
  <c r="J4061" i="16" s="1"/>
  <c r="H4061" i="16"/>
  <c r="G4061" i="16"/>
  <c r="I4446" i="16"/>
  <c r="J4446" i="16" s="1"/>
  <c r="H4446" i="16"/>
  <c r="G4446" i="16"/>
  <c r="I826" i="16"/>
  <c r="J826" i="16" s="1"/>
  <c r="H826" i="16"/>
  <c r="G826" i="16"/>
  <c r="I751" i="16"/>
  <c r="J751" i="16" s="1"/>
  <c r="H751" i="16"/>
  <c r="G751" i="16"/>
  <c r="I750" i="16"/>
  <c r="J750" i="16" s="1"/>
  <c r="H750" i="16"/>
  <c r="G750" i="16"/>
  <c r="I1939" i="16"/>
  <c r="J1939" i="16" s="1"/>
  <c r="H1939" i="16"/>
  <c r="G1939" i="16"/>
  <c r="I399" i="16"/>
  <c r="J399" i="16" s="1"/>
  <c r="H399" i="16"/>
  <c r="G399" i="16"/>
  <c r="I1208" i="16"/>
  <c r="J1208" i="16" s="1"/>
  <c r="H1208" i="16"/>
  <c r="G1208" i="16"/>
  <c r="I191" i="16"/>
  <c r="J191" i="16" s="1"/>
  <c r="H191" i="16"/>
  <c r="G191" i="16"/>
  <c r="I841" i="16"/>
  <c r="J841" i="16" s="1"/>
  <c r="H841" i="16"/>
  <c r="G841" i="16"/>
  <c r="I954" i="16"/>
  <c r="J954" i="16" s="1"/>
  <c r="H954" i="16"/>
  <c r="G954" i="16"/>
  <c r="I190" i="16"/>
  <c r="J190" i="16" s="1"/>
  <c r="H190" i="16"/>
  <c r="G190" i="16"/>
  <c r="I80" i="16"/>
  <c r="J80" i="16" s="1"/>
  <c r="H80" i="16"/>
  <c r="G80" i="16"/>
  <c r="I189" i="16"/>
  <c r="J189" i="16" s="1"/>
  <c r="H189" i="16"/>
  <c r="G189" i="16"/>
  <c r="I1938" i="16"/>
  <c r="J1938" i="16" s="1"/>
  <c r="H1938" i="16"/>
  <c r="G1938" i="16"/>
  <c r="I118" i="16"/>
  <c r="J118" i="16" s="1"/>
  <c r="H118" i="16"/>
  <c r="G118" i="16"/>
  <c r="I4717" i="16"/>
  <c r="J4717" i="16" s="1"/>
  <c r="H4717" i="16"/>
  <c r="G4717" i="16"/>
  <c r="I1937" i="16"/>
  <c r="J1937" i="16" s="1"/>
  <c r="H1937" i="16"/>
  <c r="G1937" i="16"/>
  <c r="I3441" i="16"/>
  <c r="J3441" i="16" s="1"/>
  <c r="H3441" i="16"/>
  <c r="G3441" i="16"/>
  <c r="I215" i="16"/>
  <c r="J215" i="16" s="1"/>
  <c r="H215" i="16"/>
  <c r="G215" i="16"/>
  <c r="I1254" i="16"/>
  <c r="J1254" i="16" s="1"/>
  <c r="H1254" i="16"/>
  <c r="G1254" i="16"/>
  <c r="I1936" i="16"/>
  <c r="J1936" i="16" s="1"/>
  <c r="H1936" i="16"/>
  <c r="G1936" i="16"/>
  <c r="I1207" i="16"/>
  <c r="J1207" i="16" s="1"/>
  <c r="H1207" i="16"/>
  <c r="G1207" i="16"/>
  <c r="I439" i="16"/>
  <c r="J439" i="16" s="1"/>
  <c r="H439" i="16"/>
  <c r="G439" i="16"/>
  <c r="I188" i="16"/>
  <c r="J188" i="16" s="1"/>
  <c r="H188" i="16"/>
  <c r="G188" i="16"/>
  <c r="I187" i="16"/>
  <c r="J187" i="16" s="1"/>
  <c r="H187" i="16"/>
  <c r="G187" i="16"/>
  <c r="I1594" i="16"/>
  <c r="J1594" i="16" s="1"/>
  <c r="H1594" i="16"/>
  <c r="G1594" i="16"/>
  <c r="I2429" i="16"/>
  <c r="J2429" i="16" s="1"/>
  <c r="H2429" i="16"/>
  <c r="G2429" i="16"/>
  <c r="I1801" i="16"/>
  <c r="J1801" i="16" s="1"/>
  <c r="H1801" i="16"/>
  <c r="G1801" i="16"/>
  <c r="I422" i="16"/>
  <c r="J422" i="16" s="1"/>
  <c r="H422" i="16"/>
  <c r="G422" i="16"/>
  <c r="I3796" i="16"/>
  <c r="J3796" i="16" s="1"/>
  <c r="H3796" i="16"/>
  <c r="G3796" i="16"/>
  <c r="I398" i="16"/>
  <c r="J398" i="16" s="1"/>
  <c r="H398" i="16"/>
  <c r="G398" i="16"/>
  <c r="I4039" i="16"/>
  <c r="J4039" i="16" s="1"/>
  <c r="H4039" i="16"/>
  <c r="G4039" i="16"/>
  <c r="I2398" i="16"/>
  <c r="J2398" i="16" s="1"/>
  <c r="H2398" i="16"/>
  <c r="G2398" i="16"/>
  <c r="I4598" i="16"/>
  <c r="J4598" i="16" s="1"/>
  <c r="H4598" i="16"/>
  <c r="G4598" i="16"/>
  <c r="I1099" i="16"/>
  <c r="J1099" i="16" s="1"/>
  <c r="H1099" i="16"/>
  <c r="G1099" i="16"/>
  <c r="I4493" i="16"/>
  <c r="J4493" i="16" s="1"/>
  <c r="H4493" i="16"/>
  <c r="G4493" i="16"/>
  <c r="I1636" i="16"/>
  <c r="J1636" i="16" s="1"/>
  <c r="H1636" i="16"/>
  <c r="G1636" i="16"/>
  <c r="I79" i="16"/>
  <c r="J79" i="16" s="1"/>
  <c r="H79" i="16"/>
  <c r="G79" i="16"/>
  <c r="I1935" i="16"/>
  <c r="J1935" i="16" s="1"/>
  <c r="H1935" i="16"/>
  <c r="G1935" i="16"/>
  <c r="I1732" i="16"/>
  <c r="J1732" i="16" s="1"/>
  <c r="H1732" i="16"/>
  <c r="G1732" i="16"/>
  <c r="I4597" i="16"/>
  <c r="J4597" i="16" s="1"/>
  <c r="H4597" i="16"/>
  <c r="G4597" i="16"/>
  <c r="I749" i="16"/>
  <c r="J749" i="16" s="1"/>
  <c r="H749" i="16"/>
  <c r="G749" i="16"/>
  <c r="I438" i="16"/>
  <c r="J438" i="16" s="1"/>
  <c r="H438" i="16"/>
  <c r="G438" i="16"/>
  <c r="I26" i="16"/>
  <c r="J26" i="16" s="1"/>
  <c r="H26" i="16"/>
  <c r="G26" i="16"/>
  <c r="I186" i="16"/>
  <c r="J186" i="16" s="1"/>
  <c r="H186" i="16"/>
  <c r="G186" i="16"/>
  <c r="I691" i="16"/>
  <c r="J691" i="16" s="1"/>
  <c r="H691" i="16"/>
  <c r="G691" i="16"/>
  <c r="I323" i="16"/>
  <c r="J323" i="16" s="1"/>
  <c r="H323" i="16"/>
  <c r="G323" i="16"/>
  <c r="I4445" i="16"/>
  <c r="J4445" i="16" s="1"/>
  <c r="H4445" i="16"/>
  <c r="G4445" i="16"/>
  <c r="I25" i="16"/>
  <c r="J25" i="16" s="1"/>
  <c r="H25" i="16"/>
  <c r="G25" i="16"/>
  <c r="I1593" i="16"/>
  <c r="J1593" i="16" s="1"/>
  <c r="H1593" i="16"/>
  <c r="G1593" i="16"/>
  <c r="I840" i="16"/>
  <c r="J840" i="16" s="1"/>
  <c r="H840" i="16"/>
  <c r="G840" i="16"/>
  <c r="I825" i="16"/>
  <c r="J825" i="16" s="1"/>
  <c r="H825" i="16"/>
  <c r="G825" i="16"/>
  <c r="I4444" i="16"/>
  <c r="J4444" i="16" s="1"/>
  <c r="H4444" i="16"/>
  <c r="G4444" i="16"/>
  <c r="I4714" i="16"/>
  <c r="J4714" i="16" s="1"/>
  <c r="H4714" i="16"/>
  <c r="G4714" i="16"/>
  <c r="I214" i="16"/>
  <c r="J214" i="16" s="1"/>
  <c r="H214" i="16"/>
  <c r="G214" i="16"/>
  <c r="I185" i="16"/>
  <c r="J185" i="16" s="1"/>
  <c r="H185" i="16"/>
  <c r="G185" i="16"/>
  <c r="I2066" i="16"/>
  <c r="J2066" i="16" s="1"/>
  <c r="H2066" i="16"/>
  <c r="G2066" i="16"/>
  <c r="I2632" i="16"/>
  <c r="J2632" i="16" s="1"/>
  <c r="H2632" i="16"/>
  <c r="G2632" i="16"/>
  <c r="I4038" i="16"/>
  <c r="J4038" i="16" s="1"/>
  <c r="H4038" i="16"/>
  <c r="G4038" i="16"/>
  <c r="I1985" i="16"/>
  <c r="J1985" i="16" s="1"/>
  <c r="H1985" i="16"/>
  <c r="G1985" i="16"/>
  <c r="I184" i="16"/>
  <c r="J184" i="16" s="1"/>
  <c r="H184" i="16"/>
  <c r="G184" i="16"/>
  <c r="I4060" i="16"/>
  <c r="J4060" i="16" s="1"/>
  <c r="H4060" i="16"/>
  <c r="G4060" i="16"/>
  <c r="I1618" i="16"/>
  <c r="J1618" i="16" s="1"/>
  <c r="H1618" i="16"/>
  <c r="G1618" i="16"/>
  <c r="I4596" i="16"/>
  <c r="J4596" i="16" s="1"/>
  <c r="H4596" i="16"/>
  <c r="G4596" i="16"/>
  <c r="I3687" i="16"/>
  <c r="J3687" i="16" s="1"/>
  <c r="H3687" i="16"/>
  <c r="G3687" i="16"/>
  <c r="I1800" i="16"/>
  <c r="J1800" i="16" s="1"/>
  <c r="H1800" i="16"/>
  <c r="G1800" i="16"/>
  <c r="I953" i="16"/>
  <c r="J953" i="16" s="1"/>
  <c r="H953" i="16"/>
  <c r="G953" i="16"/>
  <c r="I3686" i="16"/>
  <c r="J3686" i="16" s="1"/>
  <c r="H3686" i="16"/>
  <c r="G3686" i="16"/>
  <c r="I748" i="16"/>
  <c r="J748" i="16" s="1"/>
  <c r="H748" i="16"/>
  <c r="G748" i="16"/>
  <c r="I4059" i="16"/>
  <c r="J4059" i="16" s="1"/>
  <c r="H4059" i="16"/>
  <c r="G4059" i="16"/>
  <c r="I2952" i="16"/>
  <c r="J2952" i="16" s="1"/>
  <c r="H2952" i="16"/>
  <c r="G2952" i="16"/>
  <c r="I3465" i="16"/>
  <c r="J3465" i="16" s="1"/>
  <c r="H3465" i="16"/>
  <c r="G3465" i="16"/>
  <c r="I1984" i="16"/>
  <c r="J1984" i="16" s="1"/>
  <c r="H1984" i="16"/>
  <c r="G1984" i="16"/>
  <c r="I2990" i="16"/>
  <c r="J2990" i="16" s="1"/>
  <c r="H2990" i="16"/>
  <c r="G2990" i="16"/>
  <c r="I4443" i="16"/>
  <c r="J4443" i="16" s="1"/>
  <c r="H4443" i="16"/>
  <c r="G4443" i="16"/>
  <c r="I3848" i="16"/>
  <c r="J3848" i="16" s="1"/>
  <c r="H3848" i="16"/>
  <c r="G3848" i="16"/>
  <c r="I729" i="16"/>
  <c r="J729" i="16" s="1"/>
  <c r="H729" i="16"/>
  <c r="G729" i="16"/>
  <c r="I3631" i="16"/>
  <c r="J3631" i="16" s="1"/>
  <c r="H3631" i="16"/>
  <c r="G3631" i="16"/>
  <c r="I1445" i="16"/>
  <c r="J1445" i="16" s="1"/>
  <c r="H1445" i="16"/>
  <c r="G1445" i="16"/>
  <c r="I2384" i="16"/>
  <c r="J2384" i="16" s="1"/>
  <c r="H2384" i="16"/>
  <c r="G2384" i="16"/>
  <c r="I1934" i="16"/>
  <c r="J1934" i="16" s="1"/>
  <c r="H1934" i="16"/>
  <c r="G1934" i="16"/>
  <c r="I3847" i="16"/>
  <c r="J3847" i="16" s="1"/>
  <c r="H3847" i="16"/>
  <c r="G3847" i="16"/>
  <c r="I1617" i="16"/>
  <c r="J1617" i="16" s="1"/>
  <c r="H1617" i="16"/>
  <c r="G1617" i="16"/>
  <c r="I1933" i="16"/>
  <c r="J1933" i="16" s="1"/>
  <c r="H1933" i="16"/>
  <c r="G1933" i="16"/>
  <c r="I1616" i="16"/>
  <c r="J1616" i="16" s="1"/>
  <c r="H1616" i="16"/>
  <c r="G1616" i="16"/>
  <c r="I1253" i="16"/>
  <c r="J1253" i="16" s="1"/>
  <c r="H1253" i="16"/>
  <c r="G1253" i="16"/>
  <c r="I1635" i="16"/>
  <c r="J1635" i="16" s="1"/>
  <c r="H1635" i="16"/>
  <c r="G1635" i="16"/>
  <c r="I1105" i="16"/>
  <c r="J1105" i="16" s="1"/>
  <c r="H1105" i="16"/>
  <c r="G1105" i="16"/>
  <c r="I4620" i="16"/>
  <c r="J4620" i="16" s="1"/>
  <c r="H4620" i="16"/>
  <c r="G4620" i="16"/>
  <c r="I690" i="16"/>
  <c r="J690" i="16" s="1"/>
  <c r="H690" i="16"/>
  <c r="G690" i="16"/>
  <c r="I787" i="16"/>
  <c r="J787" i="16" s="1"/>
  <c r="H787" i="16"/>
  <c r="G787" i="16"/>
  <c r="I564" i="16"/>
  <c r="J564" i="16" s="1"/>
  <c r="H564" i="16"/>
  <c r="G564" i="16"/>
  <c r="I1634" i="16"/>
  <c r="J1634" i="16" s="1"/>
  <c r="H1634" i="16"/>
  <c r="G1634" i="16"/>
  <c r="I563" i="16"/>
  <c r="J563" i="16" s="1"/>
  <c r="H563" i="16"/>
  <c r="G563" i="16"/>
  <c r="I1592" i="16"/>
  <c r="J1592" i="16" s="1"/>
  <c r="H1592" i="16"/>
  <c r="G1592" i="16"/>
  <c r="I1633" i="16"/>
  <c r="J1633" i="16" s="1"/>
  <c r="H1633" i="16"/>
  <c r="G1633" i="16"/>
  <c r="I786" i="16"/>
  <c r="J786" i="16" s="1"/>
  <c r="H786" i="16"/>
  <c r="G786" i="16"/>
  <c r="I4492" i="16"/>
  <c r="J4492" i="16" s="1"/>
  <c r="H4492" i="16"/>
  <c r="G4492" i="16"/>
  <c r="I2036" i="16"/>
  <c r="J2036" i="16" s="1"/>
  <c r="H2036" i="16"/>
  <c r="G2036" i="16"/>
  <c r="I2383" i="16"/>
  <c r="J2383" i="16" s="1"/>
  <c r="H2383" i="16"/>
  <c r="G2383" i="16"/>
  <c r="I1591" i="16"/>
  <c r="J1591" i="16" s="1"/>
  <c r="H1591" i="16"/>
  <c r="G1591" i="16"/>
  <c r="I2986" i="16"/>
  <c r="J2986" i="16" s="1"/>
  <c r="H2986" i="16"/>
  <c r="G2986" i="16"/>
  <c r="I785" i="16"/>
  <c r="J785" i="16" s="1"/>
  <c r="H785" i="16"/>
  <c r="G785" i="16"/>
  <c r="I1062" i="16"/>
  <c r="J1062" i="16" s="1"/>
  <c r="H1062" i="16"/>
  <c r="G1062" i="16"/>
  <c r="I3630" i="16"/>
  <c r="J3630" i="16" s="1"/>
  <c r="H3630" i="16"/>
  <c r="G3630" i="16"/>
  <c r="I3187" i="16"/>
  <c r="J3187" i="16" s="1"/>
  <c r="H3187" i="16"/>
  <c r="G3187" i="16"/>
  <c r="I4037" i="16"/>
  <c r="J4037" i="16" s="1"/>
  <c r="H4037" i="16"/>
  <c r="G4037" i="16"/>
  <c r="I4595" i="16"/>
  <c r="J4595" i="16" s="1"/>
  <c r="H4595" i="16"/>
  <c r="G4595" i="16"/>
  <c r="I2985" i="16"/>
  <c r="J2985" i="16" s="1"/>
  <c r="H2985" i="16"/>
  <c r="G2985" i="16"/>
  <c r="I3754" i="16"/>
  <c r="J3754" i="16" s="1"/>
  <c r="H3754" i="16"/>
  <c r="G3754" i="16"/>
  <c r="I2382" i="16"/>
  <c r="J2382" i="16" s="1"/>
  <c r="H2382" i="16"/>
  <c r="G2382" i="16"/>
  <c r="I4594" i="16"/>
  <c r="J4594" i="16" s="1"/>
  <c r="H4594" i="16"/>
  <c r="G4594" i="16"/>
  <c r="I3022" i="16"/>
  <c r="J3022" i="16" s="1"/>
  <c r="H3022" i="16"/>
  <c r="G3022" i="16"/>
  <c r="I397" i="16"/>
  <c r="J397" i="16" s="1"/>
  <c r="H397" i="16"/>
  <c r="G397" i="16"/>
  <c r="I2035" i="16"/>
  <c r="J2035" i="16" s="1"/>
  <c r="H2035" i="16"/>
  <c r="G2035" i="16"/>
  <c r="I2034" i="16"/>
  <c r="J2034" i="16" s="1"/>
  <c r="H2034" i="16"/>
  <c r="G2034" i="16"/>
  <c r="I4593" i="16"/>
  <c r="J4593" i="16" s="1"/>
  <c r="H4593" i="16"/>
  <c r="G4593" i="16"/>
  <c r="I4036" i="16"/>
  <c r="J4036" i="16" s="1"/>
  <c r="H4036" i="16"/>
  <c r="G4036" i="16"/>
  <c r="I2381" i="16"/>
  <c r="J2381" i="16" s="1"/>
  <c r="H2381" i="16"/>
  <c r="G2381" i="16"/>
  <c r="I2380" i="16"/>
  <c r="J2380" i="16" s="1"/>
  <c r="H2380" i="16"/>
  <c r="G2380" i="16"/>
  <c r="I2631" i="16"/>
  <c r="J2631" i="16" s="1"/>
  <c r="H2631" i="16"/>
  <c r="G2631" i="16"/>
  <c r="I1295" i="16"/>
  <c r="J1295" i="16" s="1"/>
  <c r="H1295" i="16"/>
  <c r="G1295" i="16"/>
  <c r="I2984" i="16"/>
  <c r="J2984" i="16" s="1"/>
  <c r="H2984" i="16"/>
  <c r="G2984" i="16"/>
  <c r="I4517" i="16"/>
  <c r="J4517" i="16" s="1"/>
  <c r="H4517" i="16"/>
  <c r="G4517" i="16"/>
  <c r="I2100" i="16"/>
  <c r="J2100" i="16" s="1"/>
  <c r="H2100" i="16"/>
  <c r="G2100" i="16"/>
  <c r="I1695" i="16"/>
  <c r="J1695" i="16" s="1"/>
  <c r="H1695" i="16"/>
  <c r="G1695" i="16"/>
  <c r="I3629" i="16"/>
  <c r="J3629" i="16" s="1"/>
  <c r="H3629" i="16"/>
  <c r="G3629" i="16"/>
  <c r="I3186" i="16"/>
  <c r="J3186" i="16" s="1"/>
  <c r="H3186" i="16"/>
  <c r="G3186" i="16"/>
  <c r="I2379" i="16"/>
  <c r="J2379" i="16" s="1"/>
  <c r="H2379" i="16"/>
  <c r="G2379" i="16"/>
  <c r="I2378" i="16"/>
  <c r="J2378" i="16" s="1"/>
  <c r="H2378" i="16"/>
  <c r="G2378" i="16"/>
  <c r="I4442" i="16"/>
  <c r="J4442" i="16" s="1"/>
  <c r="H4442" i="16"/>
  <c r="G4442" i="16"/>
  <c r="I4491" i="16"/>
  <c r="J4491" i="16" s="1"/>
  <c r="H4491" i="16"/>
  <c r="G4491" i="16"/>
  <c r="I824" i="16"/>
  <c r="J824" i="16" s="1"/>
  <c r="H824" i="16"/>
  <c r="G824" i="16"/>
  <c r="I1590" i="16"/>
  <c r="J1590" i="16" s="1"/>
  <c r="H1590" i="16"/>
  <c r="G1590" i="16"/>
  <c r="I1729" i="16"/>
  <c r="J1729" i="16" s="1"/>
  <c r="H1729" i="16"/>
  <c r="G1729" i="16"/>
  <c r="I3628" i="16"/>
  <c r="J3628" i="16" s="1"/>
  <c r="H3628" i="16"/>
  <c r="G3628" i="16"/>
  <c r="I437" i="16"/>
  <c r="J437" i="16" s="1"/>
  <c r="H437" i="16"/>
  <c r="G437" i="16"/>
  <c r="I1061" i="16"/>
  <c r="J1061" i="16" s="1"/>
  <c r="H1061" i="16"/>
  <c r="G1061" i="16"/>
  <c r="I1799" i="16"/>
  <c r="J1799" i="16" s="1"/>
  <c r="H1799" i="16"/>
  <c r="G1799" i="16"/>
  <c r="I747" i="16"/>
  <c r="J747" i="16" s="1"/>
  <c r="H747" i="16"/>
  <c r="G747" i="16"/>
  <c r="I4662" i="16"/>
  <c r="J4662" i="16" s="1"/>
  <c r="H4662" i="16"/>
  <c r="G4662" i="16"/>
  <c r="I3795" i="16"/>
  <c r="J3795" i="16" s="1"/>
  <c r="H3795" i="16"/>
  <c r="G3795" i="16"/>
  <c r="I3185" i="16"/>
  <c r="J3185" i="16" s="1"/>
  <c r="H3185" i="16"/>
  <c r="G3185" i="16"/>
  <c r="I78" i="16"/>
  <c r="J78" i="16" s="1"/>
  <c r="H78" i="16"/>
  <c r="G78" i="16"/>
  <c r="I4441" i="16"/>
  <c r="J4441" i="16" s="1"/>
  <c r="H4441" i="16"/>
  <c r="G4441" i="16"/>
  <c r="I3627" i="16"/>
  <c r="J3627" i="16" s="1"/>
  <c r="H3627" i="16"/>
  <c r="G3627" i="16"/>
  <c r="I436" i="16"/>
  <c r="J436" i="16" s="1"/>
  <c r="H436" i="16"/>
  <c r="G436" i="16"/>
  <c r="I3626" i="16"/>
  <c r="J3626" i="16" s="1"/>
  <c r="H3626" i="16"/>
  <c r="G3626" i="16"/>
  <c r="I1932" i="16"/>
  <c r="J1932" i="16" s="1"/>
  <c r="H1932" i="16"/>
  <c r="G1932" i="16"/>
  <c r="I3753" i="16"/>
  <c r="J3753" i="16" s="1"/>
  <c r="H3753" i="16"/>
  <c r="G3753" i="16"/>
  <c r="I562" i="16"/>
  <c r="J562" i="16" s="1"/>
  <c r="H562" i="16"/>
  <c r="G562" i="16"/>
  <c r="I823" i="16"/>
  <c r="J823" i="16" s="1"/>
  <c r="H823" i="16"/>
  <c r="G823" i="16"/>
  <c r="I1728" i="16"/>
  <c r="J1728" i="16" s="1"/>
  <c r="H1728" i="16"/>
  <c r="G1728" i="16"/>
  <c r="I1444" i="16"/>
  <c r="J1444" i="16" s="1"/>
  <c r="H1444" i="16"/>
  <c r="G1444" i="16"/>
  <c r="I2428" i="16"/>
  <c r="J2428" i="16" s="1"/>
  <c r="H2428" i="16"/>
  <c r="G2428" i="16"/>
  <c r="I3752" i="16"/>
  <c r="J3752" i="16" s="1"/>
  <c r="H3752" i="16"/>
  <c r="G3752" i="16"/>
  <c r="I1060" i="16"/>
  <c r="J1060" i="16" s="1"/>
  <c r="H1060" i="16"/>
  <c r="G1060" i="16"/>
  <c r="I561" i="16"/>
  <c r="J561" i="16" s="1"/>
  <c r="H561" i="16"/>
  <c r="G561" i="16"/>
  <c r="I3844" i="16"/>
  <c r="J3844" i="16" s="1"/>
  <c r="H3844" i="16"/>
  <c r="G3844" i="16"/>
  <c r="I3561" i="16"/>
  <c r="J3561" i="16" s="1"/>
  <c r="H3561" i="16"/>
  <c r="G3561" i="16"/>
  <c r="I2951" i="16"/>
  <c r="J2951" i="16" s="1"/>
  <c r="H2951" i="16"/>
  <c r="G2951" i="16"/>
  <c r="I4035" i="16"/>
  <c r="J4035" i="16" s="1"/>
  <c r="H4035" i="16"/>
  <c r="G4035" i="16"/>
  <c r="I1824" i="16"/>
  <c r="J1824" i="16" s="1"/>
  <c r="H1824" i="16"/>
  <c r="G1824" i="16"/>
  <c r="I2630" i="16"/>
  <c r="J2630" i="16" s="1"/>
  <c r="H2630" i="16"/>
  <c r="G2630" i="16"/>
  <c r="I1931" i="16"/>
  <c r="J1931" i="16" s="1"/>
  <c r="H1931" i="16"/>
  <c r="G1931" i="16"/>
  <c r="I3266" i="16"/>
  <c r="J3266" i="16" s="1"/>
  <c r="H3266" i="16"/>
  <c r="G3266" i="16"/>
  <c r="I396" i="16"/>
  <c r="J396" i="16" s="1"/>
  <c r="H396" i="16"/>
  <c r="G396" i="16"/>
  <c r="I3751" i="16"/>
  <c r="J3751" i="16" s="1"/>
  <c r="H3751" i="16"/>
  <c r="G3751" i="16"/>
  <c r="I77" i="16"/>
  <c r="J77" i="16" s="1"/>
  <c r="H77" i="16"/>
  <c r="G77" i="16"/>
  <c r="I2377" i="16"/>
  <c r="J2377" i="16" s="1"/>
  <c r="H2377" i="16"/>
  <c r="G2377" i="16"/>
  <c r="I2629" i="16"/>
  <c r="J2629" i="16" s="1"/>
  <c r="H2629" i="16"/>
  <c r="G2629" i="16"/>
  <c r="I952" i="16"/>
  <c r="J952" i="16" s="1"/>
  <c r="H952" i="16"/>
  <c r="G952" i="16"/>
  <c r="I2678" i="16"/>
  <c r="J2678" i="16" s="1"/>
  <c r="H2678" i="16"/>
  <c r="G2678" i="16"/>
  <c r="I1727" i="16"/>
  <c r="J1727" i="16" s="1"/>
  <c r="H1727" i="16"/>
  <c r="G1727" i="16"/>
  <c r="I183" i="16"/>
  <c r="J183" i="16" s="1"/>
  <c r="H183" i="16"/>
  <c r="G183" i="16"/>
  <c r="I3821" i="16"/>
  <c r="J3821" i="16" s="1"/>
  <c r="H3821" i="16"/>
  <c r="G3821" i="16"/>
  <c r="I1694" i="16"/>
  <c r="J1694" i="16" s="1"/>
  <c r="H1694" i="16"/>
  <c r="G1694" i="16"/>
  <c r="I2376" i="16"/>
  <c r="J2376" i="16" s="1"/>
  <c r="H2376" i="16"/>
  <c r="G2376" i="16"/>
  <c r="I3820" i="16"/>
  <c r="J3820" i="16" s="1"/>
  <c r="H3820" i="16"/>
  <c r="G3820" i="16"/>
  <c r="I4440" i="16"/>
  <c r="J4440" i="16" s="1"/>
  <c r="H4440" i="16"/>
  <c r="G4440" i="16"/>
  <c r="I3021" i="16"/>
  <c r="J3021" i="16" s="1"/>
  <c r="H3021" i="16"/>
  <c r="G3021" i="16"/>
  <c r="I746" i="16"/>
  <c r="J746" i="16" s="1"/>
  <c r="H746" i="16"/>
  <c r="G746" i="16"/>
  <c r="I24" i="16"/>
  <c r="J24" i="16" s="1"/>
  <c r="H24" i="16"/>
  <c r="G24" i="16"/>
  <c r="I117" i="16"/>
  <c r="J117" i="16" s="1"/>
  <c r="H117" i="16"/>
  <c r="G117" i="16"/>
  <c r="I2983" i="16"/>
  <c r="J2983" i="16" s="1"/>
  <c r="H2983" i="16"/>
  <c r="G2983" i="16"/>
  <c r="I1930" i="16"/>
  <c r="J1930" i="16" s="1"/>
  <c r="H1930" i="16"/>
  <c r="G1930" i="16"/>
  <c r="I2375" i="16"/>
  <c r="J2375" i="16" s="1"/>
  <c r="H2375" i="16"/>
  <c r="G2375" i="16"/>
  <c r="I4592" i="16"/>
  <c r="J4592" i="16" s="1"/>
  <c r="H4592" i="16"/>
  <c r="G4592" i="16"/>
  <c r="I2875" i="16"/>
  <c r="J2875" i="16" s="1"/>
  <c r="H2875" i="16"/>
  <c r="G2875" i="16"/>
  <c r="I1693" i="16"/>
  <c r="J1693" i="16" s="1"/>
  <c r="H1693" i="16"/>
  <c r="G1693" i="16"/>
  <c r="I182" i="16"/>
  <c r="J182" i="16" s="1"/>
  <c r="H182" i="16"/>
  <c r="G182" i="16"/>
  <c r="I1417" i="16"/>
  <c r="J1417" i="16" s="1"/>
  <c r="H1417" i="16"/>
  <c r="G1417" i="16"/>
  <c r="I2656" i="16"/>
  <c r="J2656" i="16" s="1"/>
  <c r="H2656" i="16"/>
  <c r="G2656" i="16"/>
  <c r="I4034" i="16"/>
  <c r="J4034" i="16" s="1"/>
  <c r="H4034" i="16"/>
  <c r="G4034" i="16"/>
  <c r="I2628" i="16"/>
  <c r="J2628" i="16" s="1"/>
  <c r="H2628" i="16"/>
  <c r="G2628" i="16"/>
  <c r="I3464" i="16"/>
  <c r="J3464" i="16" s="1"/>
  <c r="H3464" i="16"/>
  <c r="G3464" i="16"/>
  <c r="I4661" i="16"/>
  <c r="J4661" i="16" s="1"/>
  <c r="H4661" i="16"/>
  <c r="G4661" i="16"/>
  <c r="I2033" i="16"/>
  <c r="J2033" i="16" s="1"/>
  <c r="H2033" i="16"/>
  <c r="G2033" i="16"/>
  <c r="I181" i="16"/>
  <c r="J181" i="16" s="1"/>
  <c r="H181" i="16"/>
  <c r="G181" i="16"/>
  <c r="I858" i="16"/>
  <c r="J858" i="16" s="1"/>
  <c r="H858" i="16"/>
  <c r="G858" i="16"/>
  <c r="I4591" i="16"/>
  <c r="J4591" i="16" s="1"/>
  <c r="H4591" i="16"/>
  <c r="G4591" i="16"/>
  <c r="I1774" i="16"/>
  <c r="J1774" i="16" s="1"/>
  <c r="H1774" i="16"/>
  <c r="G1774" i="16"/>
  <c r="I2374" i="16"/>
  <c r="J2374" i="16" s="1"/>
  <c r="H2374" i="16"/>
  <c r="G2374" i="16"/>
  <c r="I1589" i="16"/>
  <c r="J1589" i="16" s="1"/>
  <c r="H1589" i="16"/>
  <c r="G1589" i="16"/>
  <c r="I4590" i="16"/>
  <c r="J4590" i="16" s="1"/>
  <c r="H4590" i="16"/>
  <c r="G4590" i="16"/>
  <c r="I3560" i="16"/>
  <c r="J3560" i="16" s="1"/>
  <c r="H3560" i="16"/>
  <c r="G3560" i="16"/>
  <c r="I395" i="16"/>
  <c r="J395" i="16" s="1"/>
  <c r="H395" i="16"/>
  <c r="G395" i="16"/>
  <c r="I2950" i="16"/>
  <c r="J2950" i="16" s="1"/>
  <c r="H2950" i="16"/>
  <c r="G2950" i="16"/>
  <c r="I1929" i="16"/>
  <c r="J1929" i="16" s="1"/>
  <c r="H1929" i="16"/>
  <c r="G1929" i="16"/>
  <c r="I2949" i="16"/>
  <c r="J2949" i="16" s="1"/>
  <c r="H2949" i="16"/>
  <c r="G2949" i="16"/>
  <c r="I2427" i="16"/>
  <c r="J2427" i="16" s="1"/>
  <c r="H2427" i="16"/>
  <c r="G2427" i="16"/>
  <c r="I394" i="16"/>
  <c r="J394" i="16" s="1"/>
  <c r="H394" i="16"/>
  <c r="G394" i="16"/>
  <c r="I1588" i="16"/>
  <c r="J1588" i="16" s="1"/>
  <c r="H1588" i="16"/>
  <c r="G1588" i="16"/>
  <c r="I4660" i="16"/>
  <c r="J4660" i="16" s="1"/>
  <c r="H4660" i="16"/>
  <c r="G4660" i="16"/>
  <c r="I1443" i="16"/>
  <c r="J1443" i="16" s="1"/>
  <c r="H1443" i="16"/>
  <c r="G1443" i="16"/>
  <c r="I3625" i="16"/>
  <c r="J3625" i="16" s="1"/>
  <c r="H3625" i="16"/>
  <c r="G3625" i="16"/>
  <c r="I3184" i="16"/>
  <c r="J3184" i="16" s="1"/>
  <c r="H3184" i="16"/>
  <c r="G3184" i="16"/>
  <c r="I3624" i="16"/>
  <c r="J3624" i="16" s="1"/>
  <c r="H3624" i="16"/>
  <c r="G3624" i="16"/>
  <c r="I4589" i="16"/>
  <c r="J4589" i="16" s="1"/>
  <c r="H4589" i="16"/>
  <c r="G4589" i="16"/>
  <c r="I2065" i="16"/>
  <c r="J2065" i="16" s="1"/>
  <c r="H2065" i="16"/>
  <c r="G2065" i="16"/>
  <c r="I687" i="16"/>
  <c r="J687" i="16" s="1"/>
  <c r="H687" i="16"/>
  <c r="G687" i="16"/>
  <c r="I951" i="16"/>
  <c r="J951" i="16" s="1"/>
  <c r="H951" i="16"/>
  <c r="G951" i="16"/>
  <c r="I3819" i="16"/>
  <c r="J3819" i="16" s="1"/>
  <c r="H3819" i="16"/>
  <c r="G3819" i="16"/>
  <c r="I1059" i="16"/>
  <c r="J1059" i="16" s="1"/>
  <c r="H1059" i="16"/>
  <c r="G1059" i="16"/>
  <c r="I3183" i="16"/>
  <c r="J3183" i="16" s="1"/>
  <c r="H3183" i="16"/>
  <c r="G3183" i="16"/>
  <c r="I322" i="16"/>
  <c r="J322" i="16" s="1"/>
  <c r="H322" i="16"/>
  <c r="G322" i="16"/>
  <c r="I1442" i="16"/>
  <c r="J1442" i="16" s="1"/>
  <c r="H1442" i="16"/>
  <c r="G1442" i="16"/>
  <c r="I180" i="16"/>
  <c r="J180" i="16" s="1"/>
  <c r="H180" i="16"/>
  <c r="G180" i="16"/>
  <c r="I50" i="16"/>
  <c r="J50" i="16" s="1"/>
  <c r="H50" i="16"/>
  <c r="G50" i="16"/>
  <c r="I3020" i="16"/>
  <c r="J3020" i="16" s="1"/>
  <c r="H3020" i="16"/>
  <c r="G3020" i="16"/>
  <c r="I2373" i="16"/>
  <c r="J2373" i="16" s="1"/>
  <c r="H2373" i="16"/>
  <c r="G2373" i="16"/>
  <c r="I393" i="16"/>
  <c r="J393" i="16" s="1"/>
  <c r="H393" i="16"/>
  <c r="G393" i="16"/>
  <c r="I1773" i="16"/>
  <c r="J1773" i="16" s="1"/>
  <c r="H1773" i="16"/>
  <c r="G1773" i="16"/>
  <c r="I392" i="16"/>
  <c r="J392" i="16" s="1"/>
  <c r="H392" i="16"/>
  <c r="G392" i="16"/>
  <c r="I1692" i="16"/>
  <c r="J1692" i="16" s="1"/>
  <c r="H1692" i="16"/>
  <c r="G1692" i="16"/>
  <c r="I3463" i="16"/>
  <c r="J3463" i="16" s="1"/>
  <c r="H3463" i="16"/>
  <c r="G3463" i="16"/>
  <c r="I2099" i="16"/>
  <c r="J2099" i="16" s="1"/>
  <c r="H2099" i="16"/>
  <c r="G2099" i="16"/>
  <c r="I560" i="16"/>
  <c r="J560" i="16" s="1"/>
  <c r="H560" i="16"/>
  <c r="G560" i="16"/>
  <c r="I3182" i="16"/>
  <c r="J3182" i="16" s="1"/>
  <c r="H3182" i="16"/>
  <c r="G3182" i="16"/>
  <c r="I2426" i="16"/>
  <c r="J2426" i="16" s="1"/>
  <c r="H2426" i="16"/>
  <c r="G2426" i="16"/>
  <c r="I1058" i="16"/>
  <c r="J1058" i="16" s="1"/>
  <c r="H1058" i="16"/>
  <c r="G1058" i="16"/>
  <c r="I686" i="16"/>
  <c r="J686" i="16" s="1"/>
  <c r="H686" i="16"/>
  <c r="G686" i="16"/>
  <c r="I559" i="16"/>
  <c r="J559" i="16" s="1"/>
  <c r="H559" i="16"/>
  <c r="G559" i="16"/>
  <c r="I4588" i="16"/>
  <c r="J4588" i="16" s="1"/>
  <c r="H4588" i="16"/>
  <c r="G4588" i="16"/>
  <c r="I76" i="16"/>
  <c r="J76" i="16" s="1"/>
  <c r="H76" i="16"/>
  <c r="G76" i="16"/>
  <c r="I2064" i="16"/>
  <c r="J2064" i="16" s="1"/>
  <c r="H2064" i="16"/>
  <c r="G2064" i="16"/>
  <c r="I2627" i="16"/>
  <c r="J2627" i="16" s="1"/>
  <c r="H2627" i="16"/>
  <c r="G2627" i="16"/>
  <c r="I822" i="16"/>
  <c r="J822" i="16" s="1"/>
  <c r="H822" i="16"/>
  <c r="G822" i="16"/>
  <c r="I179" i="16"/>
  <c r="J179" i="16" s="1"/>
  <c r="H179" i="16"/>
  <c r="G179" i="16"/>
  <c r="I3440" i="16"/>
  <c r="J3440" i="16" s="1"/>
  <c r="H3440" i="16"/>
  <c r="G3440" i="16"/>
  <c r="I1587" i="16"/>
  <c r="J1587" i="16" s="1"/>
  <c r="H1587" i="16"/>
  <c r="G1587" i="16"/>
  <c r="I178" i="16"/>
  <c r="J178" i="16" s="1"/>
  <c r="H178" i="16"/>
  <c r="G178" i="16"/>
  <c r="I1441" i="16"/>
  <c r="J1441" i="16" s="1"/>
  <c r="H1441" i="16"/>
  <c r="G1441" i="16"/>
  <c r="I177" i="16"/>
  <c r="J177" i="16" s="1"/>
  <c r="H177" i="16"/>
  <c r="G177" i="16"/>
  <c r="I2372" i="16"/>
  <c r="J2372" i="16" s="1"/>
  <c r="H2372" i="16"/>
  <c r="G2372" i="16"/>
  <c r="I4033" i="16"/>
  <c r="J4033" i="16" s="1"/>
  <c r="H4033" i="16"/>
  <c r="G4033" i="16"/>
  <c r="I4694" i="16"/>
  <c r="J4694" i="16" s="1"/>
  <c r="H4694" i="16"/>
  <c r="G4694" i="16"/>
  <c r="I3623" i="16"/>
  <c r="J3623" i="16" s="1"/>
  <c r="H3623" i="16"/>
  <c r="G3623" i="16"/>
  <c r="I2371" i="16"/>
  <c r="J2371" i="16" s="1"/>
  <c r="H2371" i="16"/>
  <c r="G2371" i="16"/>
  <c r="I3181" i="16"/>
  <c r="J3181" i="16" s="1"/>
  <c r="H3181" i="16"/>
  <c r="G3181" i="16"/>
  <c r="I4659" i="16"/>
  <c r="J4659" i="16" s="1"/>
  <c r="H4659" i="16"/>
  <c r="G4659" i="16"/>
  <c r="I49" i="16"/>
  <c r="J49" i="16" s="1"/>
  <c r="H49" i="16"/>
  <c r="G49" i="16"/>
  <c r="I2874" i="16"/>
  <c r="J2874" i="16" s="1"/>
  <c r="H2874" i="16"/>
  <c r="G2874" i="16"/>
  <c r="I435" i="16"/>
  <c r="J435" i="16" s="1"/>
  <c r="H435" i="16"/>
  <c r="G435" i="16"/>
  <c r="I3019" i="16"/>
  <c r="J3019" i="16" s="1"/>
  <c r="H3019" i="16"/>
  <c r="G3019" i="16"/>
  <c r="I321" i="16"/>
  <c r="J321" i="16" s="1"/>
  <c r="H321" i="16"/>
  <c r="G321" i="16"/>
  <c r="I685" i="16"/>
  <c r="J685" i="16" s="1"/>
  <c r="H685" i="16"/>
  <c r="G685" i="16"/>
  <c r="I2948" i="16"/>
  <c r="J2948" i="16" s="1"/>
  <c r="H2948" i="16"/>
  <c r="G2948" i="16"/>
  <c r="I745" i="16"/>
  <c r="J745" i="16" s="1"/>
  <c r="H745" i="16"/>
  <c r="G745" i="16"/>
  <c r="I4658" i="16"/>
  <c r="J4658" i="16" s="1"/>
  <c r="H4658" i="16"/>
  <c r="G4658" i="16"/>
  <c r="I3265" i="16"/>
  <c r="J3265" i="16" s="1"/>
  <c r="H3265" i="16"/>
  <c r="G3265" i="16"/>
  <c r="I4032" i="16"/>
  <c r="J4032" i="16" s="1"/>
  <c r="H4032" i="16"/>
  <c r="G4032" i="16"/>
  <c r="I3264" i="16"/>
  <c r="J3264" i="16" s="1"/>
  <c r="H3264" i="16"/>
  <c r="G3264" i="16"/>
  <c r="I1586" i="16"/>
  <c r="J1586" i="16" s="1"/>
  <c r="H1586" i="16"/>
  <c r="G1586" i="16"/>
  <c r="I1726" i="16"/>
  <c r="J1726" i="16" s="1"/>
  <c r="H1726" i="16"/>
  <c r="G1726" i="16"/>
  <c r="I1252" i="16"/>
  <c r="J1252" i="16" s="1"/>
  <c r="H1252" i="16"/>
  <c r="G1252" i="16"/>
  <c r="I4587" i="16"/>
  <c r="J4587" i="16" s="1"/>
  <c r="H4587" i="16"/>
  <c r="G4587" i="16"/>
  <c r="I2098" i="16"/>
  <c r="J2098" i="16" s="1"/>
  <c r="H2098" i="16"/>
  <c r="G2098" i="16"/>
  <c r="I1294" i="16"/>
  <c r="J1294" i="16" s="1"/>
  <c r="H1294" i="16"/>
  <c r="G1294" i="16"/>
  <c r="I1691" i="16"/>
  <c r="J1691" i="16" s="1"/>
  <c r="H1691" i="16"/>
  <c r="G1691" i="16"/>
  <c r="I1585" i="16"/>
  <c r="J1585" i="16" s="1"/>
  <c r="H1585" i="16"/>
  <c r="G1585" i="16"/>
  <c r="I1798" i="16"/>
  <c r="J1798" i="16" s="1"/>
  <c r="H1798" i="16"/>
  <c r="G1798" i="16"/>
  <c r="I3818" i="16"/>
  <c r="J3818" i="16" s="1"/>
  <c r="H3818" i="16"/>
  <c r="G3818" i="16"/>
  <c r="I3439" i="16"/>
  <c r="J3439" i="16" s="1"/>
  <c r="H3439" i="16"/>
  <c r="G3439" i="16"/>
  <c r="I391" i="16"/>
  <c r="J391" i="16" s="1"/>
  <c r="H391" i="16"/>
  <c r="G391" i="16"/>
  <c r="I1725" i="16"/>
  <c r="J1725" i="16" s="1"/>
  <c r="H1725" i="16"/>
  <c r="G1725" i="16"/>
  <c r="I1797" i="16"/>
  <c r="J1797" i="16" s="1"/>
  <c r="H1797" i="16"/>
  <c r="G1797" i="16"/>
  <c r="I116" i="16"/>
  <c r="J116" i="16" s="1"/>
  <c r="H116" i="16"/>
  <c r="G116" i="16"/>
  <c r="I1690" i="16"/>
  <c r="J1690" i="16" s="1"/>
  <c r="H1690" i="16"/>
  <c r="G1690" i="16"/>
  <c r="I3677" i="16"/>
  <c r="J3677" i="16" s="1"/>
  <c r="H3677" i="16"/>
  <c r="G3677" i="16"/>
  <c r="I821" i="16"/>
  <c r="J821" i="16" s="1"/>
  <c r="H821" i="16"/>
  <c r="G821" i="16"/>
  <c r="I2947" i="16"/>
  <c r="J2947" i="16" s="1"/>
  <c r="H2947" i="16"/>
  <c r="G2947" i="16"/>
  <c r="I4657" i="16"/>
  <c r="J4657" i="16" s="1"/>
  <c r="H4657" i="16"/>
  <c r="G4657" i="16"/>
  <c r="I1928" i="16"/>
  <c r="J1928" i="16" s="1"/>
  <c r="H1928" i="16"/>
  <c r="G1928" i="16"/>
  <c r="I4490" i="16"/>
  <c r="J4490" i="16" s="1"/>
  <c r="H4490" i="16"/>
  <c r="G4490" i="16"/>
  <c r="I950" i="16"/>
  <c r="J950" i="16" s="1"/>
  <c r="H950" i="16"/>
  <c r="G950" i="16"/>
  <c r="I3438" i="16"/>
  <c r="J3438" i="16" s="1"/>
  <c r="H3438" i="16"/>
  <c r="G3438" i="16"/>
  <c r="I1098" i="16"/>
  <c r="J1098" i="16" s="1"/>
  <c r="H1098" i="16"/>
  <c r="G1098" i="16"/>
  <c r="I4031" i="16"/>
  <c r="J4031" i="16" s="1"/>
  <c r="H4031" i="16"/>
  <c r="G4031" i="16"/>
  <c r="I4516" i="16"/>
  <c r="J4516" i="16" s="1"/>
  <c r="H4516" i="16"/>
  <c r="G4516" i="16"/>
  <c r="I684" i="16"/>
  <c r="J684" i="16" s="1"/>
  <c r="H684" i="16"/>
  <c r="G684" i="16"/>
  <c r="I1293" i="16"/>
  <c r="J1293" i="16" s="1"/>
  <c r="H1293" i="16"/>
  <c r="G1293" i="16"/>
  <c r="I3559" i="16"/>
  <c r="J3559" i="16" s="1"/>
  <c r="H3559" i="16"/>
  <c r="G3559" i="16"/>
  <c r="I176" i="16"/>
  <c r="J176" i="16" s="1"/>
  <c r="H176" i="16"/>
  <c r="G176" i="16"/>
  <c r="I1584" i="16"/>
  <c r="J1584" i="16" s="1"/>
  <c r="H1584" i="16"/>
  <c r="G1584" i="16"/>
  <c r="I2946" i="16"/>
  <c r="J2946" i="16" s="1"/>
  <c r="H2946" i="16"/>
  <c r="G2946" i="16"/>
  <c r="I2655" i="16"/>
  <c r="J2655" i="16" s="1"/>
  <c r="H2655" i="16"/>
  <c r="G2655" i="16"/>
  <c r="I2032" i="16"/>
  <c r="J2032" i="16" s="1"/>
  <c r="H2032" i="16"/>
  <c r="G2032" i="16"/>
  <c r="I2370" i="16"/>
  <c r="J2370" i="16" s="1"/>
  <c r="H2370" i="16"/>
  <c r="G2370" i="16"/>
  <c r="I4439" i="16"/>
  <c r="J4439" i="16" s="1"/>
  <c r="H4439" i="16"/>
  <c r="G4439" i="16"/>
  <c r="I1927" i="16"/>
  <c r="J1927" i="16" s="1"/>
  <c r="H1927" i="16"/>
  <c r="G1927" i="16"/>
  <c r="I115" i="16"/>
  <c r="J115" i="16" s="1"/>
  <c r="H115" i="16"/>
  <c r="G115" i="16"/>
  <c r="I3750" i="16"/>
  <c r="J3750" i="16" s="1"/>
  <c r="H3750" i="16"/>
  <c r="G3750" i="16"/>
  <c r="I1823" i="16"/>
  <c r="J1823" i="16" s="1"/>
  <c r="H1823" i="16"/>
  <c r="G1823" i="16"/>
  <c r="I4656" i="16"/>
  <c r="J4656" i="16" s="1"/>
  <c r="H4656" i="16"/>
  <c r="G4656" i="16"/>
  <c r="I4438" i="16"/>
  <c r="J4438" i="16" s="1"/>
  <c r="H4438" i="16"/>
  <c r="G4438" i="16"/>
  <c r="I2873" i="16"/>
  <c r="J2873" i="16" s="1"/>
  <c r="H2873" i="16"/>
  <c r="G2873" i="16"/>
  <c r="I857" i="16"/>
  <c r="J857" i="16" s="1"/>
  <c r="H857" i="16"/>
  <c r="G857" i="16"/>
  <c r="I4713" i="16"/>
  <c r="J4713" i="16" s="1"/>
  <c r="H4713" i="16"/>
  <c r="G4713" i="16"/>
  <c r="I3658" i="16"/>
  <c r="J3658" i="16" s="1"/>
  <c r="H3658" i="16"/>
  <c r="G3658" i="16"/>
  <c r="I320" i="16"/>
  <c r="J320" i="16" s="1"/>
  <c r="H320" i="16"/>
  <c r="G320" i="16"/>
  <c r="I75" i="16"/>
  <c r="J75" i="16" s="1"/>
  <c r="H75" i="16"/>
  <c r="G75" i="16"/>
  <c r="I175" i="16"/>
  <c r="J175" i="16" s="1"/>
  <c r="H175" i="16"/>
  <c r="G175" i="16"/>
  <c r="I3180" i="16"/>
  <c r="J3180" i="16" s="1"/>
  <c r="H3180" i="16"/>
  <c r="G3180" i="16"/>
  <c r="I2369" i="16"/>
  <c r="J2369" i="16" s="1"/>
  <c r="H2369" i="16"/>
  <c r="G2369" i="16"/>
  <c r="I4489" i="16"/>
  <c r="J4489" i="16" s="1"/>
  <c r="H4489" i="16"/>
  <c r="G4489" i="16"/>
  <c r="I2063" i="16"/>
  <c r="J2063" i="16" s="1"/>
  <c r="H2063" i="16"/>
  <c r="G2063" i="16"/>
  <c r="I174" i="16"/>
  <c r="J174" i="16" s="1"/>
  <c r="H174" i="16"/>
  <c r="G174" i="16"/>
  <c r="I2982" i="16"/>
  <c r="J2982" i="16" s="1"/>
  <c r="H2982" i="16"/>
  <c r="G2982" i="16"/>
  <c r="I390" i="16"/>
  <c r="J390" i="16" s="1"/>
  <c r="H390" i="16"/>
  <c r="G390" i="16"/>
  <c r="I2626" i="16"/>
  <c r="J2626" i="16" s="1"/>
  <c r="H2626" i="16"/>
  <c r="G2626" i="16"/>
  <c r="I4586" i="16"/>
  <c r="J4586" i="16" s="1"/>
  <c r="H4586" i="16"/>
  <c r="G4586" i="16"/>
  <c r="I3179" i="16"/>
  <c r="J3179" i="16" s="1"/>
  <c r="H3179" i="16"/>
  <c r="G3179" i="16"/>
  <c r="I4515" i="16"/>
  <c r="J4515" i="16" s="1"/>
  <c r="H4515" i="16"/>
  <c r="G4515" i="16"/>
  <c r="I2368" i="16"/>
  <c r="J2368" i="16" s="1"/>
  <c r="H2368" i="16"/>
  <c r="G2368" i="16"/>
  <c r="I784" i="16"/>
  <c r="J784" i="16" s="1"/>
  <c r="H784" i="16"/>
  <c r="G784" i="16"/>
  <c r="I2769" i="16"/>
  <c r="J2769" i="16" s="1"/>
  <c r="H2769" i="16"/>
  <c r="G2769" i="16"/>
  <c r="I1724" i="16"/>
  <c r="J1724" i="16" s="1"/>
  <c r="H1724" i="16"/>
  <c r="G1724" i="16"/>
  <c r="I1320" i="16"/>
  <c r="J1320" i="16" s="1"/>
  <c r="H1320" i="16"/>
  <c r="G1320" i="16"/>
  <c r="I2062" i="16"/>
  <c r="J2062" i="16" s="1"/>
  <c r="H2062" i="16"/>
  <c r="G2062" i="16"/>
  <c r="I4437" i="16"/>
  <c r="J4437" i="16" s="1"/>
  <c r="H4437" i="16"/>
  <c r="G4437" i="16"/>
  <c r="I3676" i="16"/>
  <c r="J3676" i="16" s="1"/>
  <c r="H3676" i="16"/>
  <c r="G3676" i="16"/>
  <c r="I3178" i="16"/>
  <c r="J3178" i="16" s="1"/>
  <c r="H3178" i="16"/>
  <c r="G3178" i="16"/>
  <c r="I2625" i="16"/>
  <c r="J2625" i="16" s="1"/>
  <c r="H2625" i="16"/>
  <c r="G2625" i="16"/>
  <c r="I1723" i="16"/>
  <c r="J1723" i="16" s="1"/>
  <c r="H1723" i="16"/>
  <c r="G1723" i="16"/>
  <c r="I2654" i="16"/>
  <c r="J2654" i="16" s="1"/>
  <c r="H2654" i="16"/>
  <c r="G2654" i="16"/>
  <c r="I2031" i="16"/>
  <c r="J2031" i="16" s="1"/>
  <c r="H2031" i="16"/>
  <c r="G2031" i="16"/>
  <c r="I1206" i="16"/>
  <c r="J1206" i="16" s="1"/>
  <c r="H1206" i="16"/>
  <c r="G1206" i="16"/>
  <c r="I1583" i="16"/>
  <c r="J1583" i="16" s="1"/>
  <c r="H1583" i="16"/>
  <c r="G1583" i="16"/>
  <c r="I4514" i="16"/>
  <c r="J4514" i="16" s="1"/>
  <c r="H4514" i="16"/>
  <c r="G4514" i="16"/>
  <c r="I3622" i="16"/>
  <c r="J3622" i="16" s="1"/>
  <c r="H3622" i="16"/>
  <c r="G3622" i="16"/>
  <c r="I3462" i="16"/>
  <c r="J3462" i="16" s="1"/>
  <c r="H3462" i="16"/>
  <c r="G3462" i="16"/>
  <c r="I856" i="16"/>
  <c r="J856" i="16" s="1"/>
  <c r="H856" i="16"/>
  <c r="G856" i="16"/>
  <c r="I1796" i="16"/>
  <c r="J1796" i="16" s="1"/>
  <c r="H1796" i="16"/>
  <c r="G1796" i="16"/>
  <c r="I2768" i="16"/>
  <c r="J2768" i="16" s="1"/>
  <c r="H2768" i="16"/>
  <c r="G2768" i="16"/>
  <c r="I4030" i="16"/>
  <c r="J4030" i="16" s="1"/>
  <c r="H4030" i="16"/>
  <c r="G4030" i="16"/>
  <c r="I3621" i="16"/>
  <c r="J3621" i="16" s="1"/>
  <c r="H3621" i="16"/>
  <c r="G3621" i="16"/>
  <c r="I1772" i="16"/>
  <c r="J1772" i="16" s="1"/>
  <c r="H1772" i="16"/>
  <c r="G1772" i="16"/>
  <c r="I3177" i="16"/>
  <c r="J3177" i="16" s="1"/>
  <c r="H3177" i="16"/>
  <c r="G3177" i="16"/>
  <c r="I3749" i="16"/>
  <c r="J3749" i="16" s="1"/>
  <c r="H3749" i="16"/>
  <c r="G3749" i="16"/>
  <c r="I2767" i="16"/>
  <c r="J2767" i="16" s="1"/>
  <c r="H2767" i="16"/>
  <c r="G2767" i="16"/>
  <c r="I3817" i="16"/>
  <c r="J3817" i="16" s="1"/>
  <c r="H3817" i="16"/>
  <c r="G3817" i="16"/>
  <c r="I4029" i="16"/>
  <c r="J4029" i="16" s="1"/>
  <c r="H4029" i="16"/>
  <c r="G4029" i="16"/>
  <c r="I4436" i="16"/>
  <c r="J4436" i="16" s="1"/>
  <c r="H4436" i="16"/>
  <c r="G4436" i="16"/>
  <c r="I173" i="16"/>
  <c r="J173" i="16" s="1"/>
  <c r="H173" i="16"/>
  <c r="G173" i="16"/>
  <c r="I2872" i="16"/>
  <c r="J2872" i="16" s="1"/>
  <c r="H2872" i="16"/>
  <c r="G2872" i="16"/>
  <c r="I728" i="16"/>
  <c r="J728" i="16" s="1"/>
  <c r="H728" i="16"/>
  <c r="G728" i="16"/>
  <c r="I4028" i="16"/>
  <c r="J4028" i="16" s="1"/>
  <c r="H4028" i="16"/>
  <c r="G4028" i="16"/>
  <c r="I4655" i="16"/>
  <c r="J4655" i="16" s="1"/>
  <c r="H4655" i="16"/>
  <c r="G4655" i="16"/>
  <c r="I4027" i="16"/>
  <c r="J4027" i="16" s="1"/>
  <c r="H4027" i="16"/>
  <c r="G4027" i="16"/>
  <c r="I3748" i="16"/>
  <c r="J3748" i="16" s="1"/>
  <c r="H3748" i="16"/>
  <c r="G3748" i="16"/>
  <c r="I3176" i="16"/>
  <c r="J3176" i="16" s="1"/>
  <c r="H3176" i="16"/>
  <c r="G3176" i="16"/>
  <c r="I1097" i="16"/>
  <c r="J1097" i="16" s="1"/>
  <c r="H1097" i="16"/>
  <c r="G1097" i="16"/>
  <c r="I319" i="16"/>
  <c r="J319" i="16" s="1"/>
  <c r="H319" i="16"/>
  <c r="G319" i="16"/>
  <c r="I3620" i="16"/>
  <c r="J3620" i="16" s="1"/>
  <c r="H3620" i="16"/>
  <c r="G3620" i="16"/>
  <c r="I74" i="16"/>
  <c r="J74" i="16" s="1"/>
  <c r="H74" i="16"/>
  <c r="G74" i="16"/>
  <c r="I727" i="16"/>
  <c r="J727" i="16" s="1"/>
  <c r="H727" i="16"/>
  <c r="G727" i="16"/>
  <c r="I172" i="16"/>
  <c r="J172" i="16" s="1"/>
  <c r="H172" i="16"/>
  <c r="G172" i="16"/>
  <c r="I4654" i="16"/>
  <c r="J4654" i="16" s="1"/>
  <c r="H4654" i="16"/>
  <c r="G4654" i="16"/>
  <c r="I3175" i="16"/>
  <c r="J3175" i="16" s="1"/>
  <c r="H3175" i="16"/>
  <c r="G3175" i="16"/>
  <c r="I3018" i="16"/>
  <c r="J3018" i="16" s="1"/>
  <c r="H3018" i="16"/>
  <c r="G3018" i="16"/>
  <c r="I683" i="16"/>
  <c r="J683" i="16" s="1"/>
  <c r="H683" i="16"/>
  <c r="G683" i="16"/>
  <c r="I2030" i="16"/>
  <c r="J2030" i="16" s="1"/>
  <c r="H2030" i="16"/>
  <c r="G2030" i="16"/>
  <c r="I2367" i="16"/>
  <c r="J2367" i="16" s="1"/>
  <c r="H2367" i="16"/>
  <c r="G2367" i="16"/>
  <c r="I2624" i="16"/>
  <c r="J2624" i="16" s="1"/>
  <c r="H2624" i="16"/>
  <c r="G2624" i="16"/>
  <c r="I3174" i="16"/>
  <c r="J3174" i="16" s="1"/>
  <c r="H3174" i="16"/>
  <c r="G3174" i="16"/>
  <c r="I171" i="16"/>
  <c r="J171" i="16" s="1"/>
  <c r="H171" i="16"/>
  <c r="G171" i="16"/>
  <c r="I1771" i="16"/>
  <c r="J1771" i="16" s="1"/>
  <c r="H1771" i="16"/>
  <c r="G1771" i="16"/>
  <c r="I2366" i="16"/>
  <c r="J2366" i="16" s="1"/>
  <c r="H2366" i="16"/>
  <c r="G2366" i="16"/>
  <c r="I726" i="16"/>
  <c r="J726" i="16" s="1"/>
  <c r="H726" i="16"/>
  <c r="G726" i="16"/>
  <c r="I4585" i="16"/>
  <c r="J4585" i="16" s="1"/>
  <c r="H4585" i="16"/>
  <c r="G4585" i="16"/>
  <c r="I820" i="16"/>
  <c r="J820" i="16" s="1"/>
  <c r="H820" i="16"/>
  <c r="G820" i="16"/>
  <c r="I949" i="16"/>
  <c r="J949" i="16" s="1"/>
  <c r="H949" i="16"/>
  <c r="G949" i="16"/>
  <c r="I2365" i="16"/>
  <c r="J2365" i="16" s="1"/>
  <c r="H2365" i="16"/>
  <c r="G2365" i="16"/>
  <c r="I2653" i="16"/>
  <c r="J2653" i="16" s="1"/>
  <c r="H2653" i="16"/>
  <c r="G2653" i="16"/>
  <c r="I4584" i="16"/>
  <c r="J4584" i="16" s="1"/>
  <c r="H4584" i="16"/>
  <c r="G4584" i="16"/>
  <c r="I819" i="16"/>
  <c r="J819" i="16" s="1"/>
  <c r="H819" i="16"/>
  <c r="G819" i="16"/>
  <c r="I23" i="16"/>
  <c r="J23" i="16" s="1"/>
  <c r="H23" i="16"/>
  <c r="G23" i="16"/>
  <c r="I1057" i="16"/>
  <c r="J1057" i="16" s="1"/>
  <c r="H1057" i="16"/>
  <c r="G1057" i="16"/>
  <c r="I3816" i="16"/>
  <c r="J3816" i="16" s="1"/>
  <c r="H3816" i="16"/>
  <c r="G3816" i="16"/>
  <c r="I1795" i="16"/>
  <c r="J1795" i="16" s="1"/>
  <c r="H1795" i="16"/>
  <c r="G1795" i="16"/>
  <c r="I3173" i="16"/>
  <c r="J3173" i="16" s="1"/>
  <c r="H3173" i="16"/>
  <c r="G3173" i="16"/>
  <c r="I744" i="16"/>
  <c r="J744" i="16" s="1"/>
  <c r="H744" i="16"/>
  <c r="G744" i="16"/>
  <c r="I1440" i="16"/>
  <c r="J1440" i="16" s="1"/>
  <c r="H1440" i="16"/>
  <c r="G1440" i="16"/>
  <c r="I3172" i="16"/>
  <c r="J3172" i="16" s="1"/>
  <c r="H3172" i="16"/>
  <c r="G3172" i="16"/>
  <c r="I3263" i="16"/>
  <c r="J3263" i="16" s="1"/>
  <c r="H3263" i="16"/>
  <c r="G3263" i="16"/>
  <c r="I22" i="16"/>
  <c r="J22" i="16" s="1"/>
  <c r="H22" i="16"/>
  <c r="G22" i="16"/>
  <c r="I389" i="16"/>
  <c r="J389" i="16" s="1"/>
  <c r="H389" i="16"/>
  <c r="G389" i="16"/>
  <c r="I2425" i="16"/>
  <c r="J2425" i="16" s="1"/>
  <c r="H2425" i="16"/>
  <c r="G2425" i="16"/>
  <c r="I3747" i="16"/>
  <c r="J3747" i="16" s="1"/>
  <c r="H3747" i="16"/>
  <c r="G3747" i="16"/>
  <c r="I3746" i="16"/>
  <c r="J3746" i="16" s="1"/>
  <c r="H3746" i="16"/>
  <c r="G3746" i="16"/>
  <c r="I2623" i="16"/>
  <c r="J2623" i="16" s="1"/>
  <c r="H2623" i="16"/>
  <c r="G2623" i="16"/>
  <c r="I818" i="16"/>
  <c r="J818" i="16" s="1"/>
  <c r="H818" i="16"/>
  <c r="G818" i="16"/>
  <c r="I1439" i="16"/>
  <c r="J1439" i="16" s="1"/>
  <c r="H1439" i="16"/>
  <c r="G1439" i="16"/>
  <c r="I2945" i="16"/>
  <c r="J2945" i="16" s="1"/>
  <c r="H2945" i="16"/>
  <c r="G2945" i="16"/>
  <c r="I3843" i="16"/>
  <c r="J3843" i="16" s="1"/>
  <c r="H3843" i="16"/>
  <c r="G3843" i="16"/>
  <c r="I388" i="16"/>
  <c r="J388" i="16" s="1"/>
  <c r="H388" i="16"/>
  <c r="G388" i="16"/>
  <c r="I114" i="16"/>
  <c r="J114" i="16" s="1"/>
  <c r="H114" i="16"/>
  <c r="G114" i="16"/>
  <c r="I170" i="16"/>
  <c r="J170" i="16" s="1"/>
  <c r="H170" i="16"/>
  <c r="G170" i="16"/>
  <c r="I387" i="16"/>
  <c r="J387" i="16" s="1"/>
  <c r="H387" i="16"/>
  <c r="G387" i="16"/>
  <c r="I3558" i="16"/>
  <c r="J3558" i="16" s="1"/>
  <c r="H3558" i="16"/>
  <c r="G3558" i="16"/>
  <c r="I2944" i="16"/>
  <c r="J2944" i="16" s="1"/>
  <c r="H2944" i="16"/>
  <c r="G2944" i="16"/>
  <c r="I3171" i="16"/>
  <c r="J3171" i="16" s="1"/>
  <c r="H3171" i="16"/>
  <c r="G3171" i="16"/>
  <c r="I3262" i="16"/>
  <c r="J3262" i="16" s="1"/>
  <c r="H3262" i="16"/>
  <c r="G3262" i="16"/>
  <c r="I1926" i="16"/>
  <c r="J1926" i="16" s="1"/>
  <c r="H1926" i="16"/>
  <c r="G1926" i="16"/>
  <c r="I113" i="16"/>
  <c r="J113" i="16" s="1"/>
  <c r="H113" i="16"/>
  <c r="G113" i="16"/>
  <c r="I3017" i="16"/>
  <c r="J3017" i="16" s="1"/>
  <c r="H3017" i="16"/>
  <c r="G3017" i="16"/>
  <c r="I3437" i="16"/>
  <c r="J3437" i="16" s="1"/>
  <c r="H3437" i="16"/>
  <c r="G3437" i="16"/>
  <c r="I434" i="16"/>
  <c r="J434" i="16" s="1"/>
  <c r="H434" i="16"/>
  <c r="G434" i="16"/>
  <c r="I2943" i="16"/>
  <c r="J2943" i="16" s="1"/>
  <c r="H2943" i="16"/>
  <c r="G2943" i="16"/>
  <c r="I1205" i="16"/>
  <c r="J1205" i="16" s="1"/>
  <c r="H1205" i="16"/>
  <c r="G1205" i="16"/>
  <c r="I1925" i="16"/>
  <c r="J1925" i="16" s="1"/>
  <c r="H1925" i="16"/>
  <c r="G1925" i="16"/>
  <c r="I4488" i="16"/>
  <c r="J4488" i="16" s="1"/>
  <c r="H4488" i="16"/>
  <c r="G4488" i="16"/>
  <c r="I1794" i="16"/>
  <c r="J1794" i="16" s="1"/>
  <c r="H1794" i="16"/>
  <c r="G1794" i="16"/>
  <c r="I4435" i="16"/>
  <c r="J4435" i="16" s="1"/>
  <c r="H4435" i="16"/>
  <c r="G4435" i="16"/>
  <c r="I318" i="16"/>
  <c r="J318" i="16" s="1"/>
  <c r="H318" i="16"/>
  <c r="G318" i="16"/>
  <c r="I558" i="16"/>
  <c r="J558" i="16" s="1"/>
  <c r="H558" i="16"/>
  <c r="G558" i="16"/>
  <c r="I2766" i="16"/>
  <c r="J2766" i="16" s="1"/>
  <c r="H2766" i="16"/>
  <c r="G2766" i="16"/>
  <c r="I2942" i="16"/>
  <c r="J2942" i="16" s="1"/>
  <c r="H2942" i="16"/>
  <c r="G2942" i="16"/>
  <c r="I2061" i="16"/>
  <c r="J2061" i="16" s="1"/>
  <c r="H2061" i="16"/>
  <c r="G2061" i="16"/>
  <c r="I2941" i="16"/>
  <c r="J2941" i="16" s="1"/>
  <c r="H2941" i="16"/>
  <c r="G2941" i="16"/>
  <c r="I3261" i="16"/>
  <c r="J3261" i="16" s="1"/>
  <c r="H3261" i="16"/>
  <c r="G3261" i="16"/>
  <c r="I1251" i="16"/>
  <c r="J1251" i="16" s="1"/>
  <c r="H1251" i="16"/>
  <c r="G1251" i="16"/>
  <c r="I3675" i="16"/>
  <c r="J3675" i="16" s="1"/>
  <c r="H3675" i="16"/>
  <c r="G3675" i="16"/>
  <c r="I3461" i="16"/>
  <c r="J3461" i="16" s="1"/>
  <c r="H3461" i="16"/>
  <c r="G3461" i="16"/>
  <c r="I3260" i="16"/>
  <c r="J3260" i="16" s="1"/>
  <c r="H3260" i="16"/>
  <c r="G3260" i="16"/>
  <c r="I4583" i="16"/>
  <c r="J4583" i="16" s="1"/>
  <c r="H4583" i="16"/>
  <c r="G4583" i="16"/>
  <c r="I4582" i="16"/>
  <c r="J4582" i="16" s="1"/>
  <c r="H4582" i="16"/>
  <c r="G4582" i="16"/>
  <c r="I743" i="16"/>
  <c r="J743" i="16" s="1"/>
  <c r="H743" i="16"/>
  <c r="G743" i="16"/>
  <c r="I2765" i="16"/>
  <c r="J2765" i="16" s="1"/>
  <c r="H2765" i="16"/>
  <c r="G2765" i="16"/>
  <c r="I1770" i="16"/>
  <c r="J1770" i="16" s="1"/>
  <c r="H1770" i="16"/>
  <c r="G1770" i="16"/>
  <c r="I4712" i="16"/>
  <c r="J4712" i="16" s="1"/>
  <c r="H4712" i="16"/>
  <c r="G4712" i="16"/>
  <c r="I2060" i="16"/>
  <c r="J2060" i="16" s="1"/>
  <c r="H2060" i="16"/>
  <c r="G2060" i="16"/>
  <c r="I3170" i="16"/>
  <c r="J3170" i="16" s="1"/>
  <c r="H3170" i="16"/>
  <c r="G3170" i="16"/>
  <c r="I2364" i="16"/>
  <c r="J2364" i="16" s="1"/>
  <c r="H2364" i="16"/>
  <c r="G2364" i="16"/>
  <c r="I3745" i="16"/>
  <c r="J3745" i="16" s="1"/>
  <c r="H3745" i="16"/>
  <c r="G3745" i="16"/>
  <c r="I4581" i="16"/>
  <c r="J4581" i="16" s="1"/>
  <c r="H4581" i="16"/>
  <c r="G4581" i="16"/>
  <c r="I4653" i="16"/>
  <c r="J4653" i="16" s="1"/>
  <c r="H4653" i="16"/>
  <c r="G4653" i="16"/>
  <c r="I4434" i="16"/>
  <c r="J4434" i="16" s="1"/>
  <c r="H4434" i="16"/>
  <c r="G4434" i="16"/>
  <c r="I4693" i="16"/>
  <c r="J4693" i="16" s="1"/>
  <c r="H4693" i="16"/>
  <c r="G4693" i="16"/>
  <c r="I3794" i="16"/>
  <c r="J3794" i="16" s="1"/>
  <c r="H3794" i="16"/>
  <c r="G3794" i="16"/>
  <c r="I2622" i="16"/>
  <c r="J2622" i="16" s="1"/>
  <c r="H2622" i="16"/>
  <c r="G2622" i="16"/>
  <c r="I4026" i="16"/>
  <c r="J4026" i="16" s="1"/>
  <c r="H4026" i="16"/>
  <c r="G4026" i="16"/>
  <c r="I2424" i="16"/>
  <c r="J2424" i="16" s="1"/>
  <c r="H2424" i="16"/>
  <c r="G2424" i="16"/>
  <c r="I2981" i="16"/>
  <c r="J2981" i="16" s="1"/>
  <c r="H2981" i="16"/>
  <c r="G2981" i="16"/>
  <c r="I1582" i="16"/>
  <c r="J1582" i="16" s="1"/>
  <c r="H1582" i="16"/>
  <c r="G1582" i="16"/>
  <c r="I1924" i="16"/>
  <c r="J1924" i="16" s="1"/>
  <c r="H1924" i="16"/>
  <c r="G1924" i="16"/>
  <c r="I4580" i="16"/>
  <c r="J4580" i="16" s="1"/>
  <c r="H4580" i="16"/>
  <c r="G4580" i="16"/>
  <c r="I3657" i="16"/>
  <c r="J3657" i="16" s="1"/>
  <c r="H3657" i="16"/>
  <c r="G3657" i="16"/>
  <c r="I3619" i="16"/>
  <c r="J3619" i="16" s="1"/>
  <c r="H3619" i="16"/>
  <c r="G3619" i="16"/>
  <c r="I1319" i="16"/>
  <c r="J1319" i="16" s="1"/>
  <c r="H1319" i="16"/>
  <c r="G1319" i="16"/>
  <c r="I2677" i="16"/>
  <c r="J2677" i="16" s="1"/>
  <c r="H2677" i="16"/>
  <c r="G2677" i="16"/>
  <c r="I3674" i="16"/>
  <c r="J3674" i="16" s="1"/>
  <c r="H3674" i="16"/>
  <c r="G3674" i="16"/>
  <c r="I725" i="16"/>
  <c r="J725" i="16" s="1"/>
  <c r="H725" i="16"/>
  <c r="G725" i="16"/>
  <c r="I3169" i="16"/>
  <c r="J3169" i="16" s="1"/>
  <c r="H3169" i="16"/>
  <c r="G3169" i="16"/>
  <c r="I4711" i="16"/>
  <c r="J4711" i="16" s="1"/>
  <c r="H4711" i="16"/>
  <c r="G4711" i="16"/>
  <c r="I3436" i="16"/>
  <c r="J3436" i="16" s="1"/>
  <c r="H3436" i="16"/>
  <c r="G3436" i="16"/>
  <c r="I3557" i="16"/>
  <c r="J3557" i="16" s="1"/>
  <c r="H3557" i="16"/>
  <c r="G3557" i="16"/>
  <c r="I2363" i="16"/>
  <c r="J2363" i="16" s="1"/>
  <c r="H2363" i="16"/>
  <c r="G2363" i="16"/>
  <c r="I4433" i="16"/>
  <c r="J4433" i="16" s="1"/>
  <c r="H4433" i="16"/>
  <c r="G4433" i="16"/>
  <c r="I4025" i="16"/>
  <c r="J4025" i="16" s="1"/>
  <c r="H4025" i="16"/>
  <c r="G4025" i="16"/>
  <c r="I817" i="16"/>
  <c r="J817" i="16" s="1"/>
  <c r="H817" i="16"/>
  <c r="G817" i="16"/>
  <c r="I3618" i="16"/>
  <c r="J3618" i="16" s="1"/>
  <c r="H3618" i="16"/>
  <c r="G3618" i="16"/>
  <c r="I4513" i="16"/>
  <c r="J4513" i="16" s="1"/>
  <c r="H4513" i="16"/>
  <c r="G4513" i="16"/>
  <c r="I3168" i="16"/>
  <c r="J3168" i="16" s="1"/>
  <c r="H3168" i="16"/>
  <c r="G3168" i="16"/>
  <c r="I2676" i="16"/>
  <c r="J2676" i="16" s="1"/>
  <c r="H2676" i="16"/>
  <c r="G2676" i="16"/>
  <c r="I3259" i="16"/>
  <c r="J3259" i="16" s="1"/>
  <c r="H3259" i="16"/>
  <c r="G3259" i="16"/>
  <c r="I557" i="16"/>
  <c r="J557" i="16" s="1"/>
  <c r="H557" i="16"/>
  <c r="G557" i="16"/>
  <c r="I3258" i="16"/>
  <c r="J3258" i="16" s="1"/>
  <c r="H3258" i="16"/>
  <c r="G3258" i="16"/>
  <c r="I4432" i="16"/>
  <c r="J4432" i="16" s="1"/>
  <c r="H4432" i="16"/>
  <c r="G4432" i="16"/>
  <c r="I1923" i="16"/>
  <c r="J1923" i="16" s="1"/>
  <c r="H1923" i="16"/>
  <c r="G1923" i="16"/>
  <c r="I1689" i="16"/>
  <c r="J1689" i="16" s="1"/>
  <c r="H1689" i="16"/>
  <c r="G1689" i="16"/>
  <c r="I4710" i="16"/>
  <c r="J4710" i="16" s="1"/>
  <c r="H4710" i="16"/>
  <c r="G4710" i="16"/>
  <c r="I2675" i="16"/>
  <c r="J2675" i="16" s="1"/>
  <c r="H2675" i="16"/>
  <c r="G2675" i="16"/>
  <c r="I317" i="16"/>
  <c r="J317" i="16" s="1"/>
  <c r="H317" i="16"/>
  <c r="G317" i="16"/>
  <c r="I3617" i="16"/>
  <c r="J3617" i="16" s="1"/>
  <c r="H3617" i="16"/>
  <c r="G3617" i="16"/>
  <c r="I1581" i="16"/>
  <c r="J1581" i="16" s="1"/>
  <c r="H1581" i="16"/>
  <c r="G1581" i="16"/>
  <c r="I4692" i="16"/>
  <c r="J4692" i="16" s="1"/>
  <c r="H4692" i="16"/>
  <c r="G4692" i="16"/>
  <c r="I3673" i="16"/>
  <c r="J3673" i="16" s="1"/>
  <c r="H3673" i="16"/>
  <c r="G3673" i="16"/>
  <c r="I4652" i="16"/>
  <c r="J4652" i="16" s="1"/>
  <c r="H4652" i="16"/>
  <c r="G4652" i="16"/>
  <c r="I2621" i="16"/>
  <c r="J2621" i="16" s="1"/>
  <c r="H2621" i="16"/>
  <c r="G2621" i="16"/>
  <c r="I2940" i="16"/>
  <c r="J2940" i="16" s="1"/>
  <c r="H2940" i="16"/>
  <c r="G2940" i="16"/>
  <c r="I4579" i="16"/>
  <c r="J4579" i="16" s="1"/>
  <c r="H4579" i="16"/>
  <c r="G4579" i="16"/>
  <c r="I169" i="16"/>
  <c r="J169" i="16" s="1"/>
  <c r="H169" i="16"/>
  <c r="G169" i="16"/>
  <c r="I3616" i="16"/>
  <c r="J3616" i="16" s="1"/>
  <c r="H3616" i="16"/>
  <c r="G3616" i="16"/>
  <c r="I168" i="16"/>
  <c r="J168" i="16" s="1"/>
  <c r="H168" i="16"/>
  <c r="G168" i="16"/>
  <c r="I2939" i="16"/>
  <c r="J2939" i="16" s="1"/>
  <c r="H2939" i="16"/>
  <c r="G2939" i="16"/>
  <c r="I724" i="16"/>
  <c r="J724" i="16" s="1"/>
  <c r="H724" i="16"/>
  <c r="G724" i="16"/>
  <c r="I4651" i="16"/>
  <c r="J4651" i="16" s="1"/>
  <c r="H4651" i="16"/>
  <c r="G4651" i="16"/>
  <c r="I3744" i="16"/>
  <c r="J3744" i="16" s="1"/>
  <c r="H3744" i="16"/>
  <c r="G3744" i="16"/>
  <c r="I4487" i="16"/>
  <c r="J4487" i="16" s="1"/>
  <c r="H4487" i="16"/>
  <c r="G4487" i="16"/>
  <c r="I1922" i="16"/>
  <c r="J1922" i="16" s="1"/>
  <c r="H1922" i="16"/>
  <c r="G1922" i="16"/>
  <c r="I682" i="16"/>
  <c r="J682" i="16" s="1"/>
  <c r="H682" i="16"/>
  <c r="G682" i="16"/>
  <c r="I3656" i="16"/>
  <c r="J3656" i="16" s="1"/>
  <c r="H3656" i="16"/>
  <c r="G3656" i="16"/>
  <c r="I1769" i="16"/>
  <c r="J1769" i="16" s="1"/>
  <c r="H1769" i="16"/>
  <c r="G1769" i="16"/>
  <c r="I1580" i="16"/>
  <c r="J1580" i="16" s="1"/>
  <c r="H1580" i="16"/>
  <c r="G1580" i="16"/>
  <c r="I3257" i="16"/>
  <c r="J3257" i="16" s="1"/>
  <c r="H3257" i="16"/>
  <c r="G3257" i="16"/>
  <c r="I386" i="16"/>
  <c r="J386" i="16" s="1"/>
  <c r="H386" i="16"/>
  <c r="G386" i="16"/>
  <c r="I1250" i="16"/>
  <c r="J1250" i="16" s="1"/>
  <c r="H1250" i="16"/>
  <c r="G1250" i="16"/>
  <c r="I1822" i="16"/>
  <c r="J1822" i="16" s="1"/>
  <c r="H1822" i="16"/>
  <c r="G1822" i="16"/>
  <c r="I385" i="16"/>
  <c r="J385" i="16" s="1"/>
  <c r="H385" i="16"/>
  <c r="G385" i="16"/>
  <c r="I4431" i="16"/>
  <c r="J4431" i="16" s="1"/>
  <c r="H4431" i="16"/>
  <c r="G4431" i="16"/>
  <c r="I3435" i="16"/>
  <c r="J3435" i="16" s="1"/>
  <c r="H3435" i="16"/>
  <c r="G3435" i="16"/>
  <c r="I3615" i="16"/>
  <c r="J3615" i="16" s="1"/>
  <c r="H3615" i="16"/>
  <c r="G3615" i="16"/>
  <c r="I2362" i="16"/>
  <c r="J2362" i="16" s="1"/>
  <c r="H2362" i="16"/>
  <c r="G2362" i="16"/>
  <c r="I3167" i="16"/>
  <c r="J3167" i="16" s="1"/>
  <c r="H3167" i="16"/>
  <c r="G3167" i="16"/>
  <c r="I1821" i="16"/>
  <c r="J1821" i="16" s="1"/>
  <c r="H1821" i="16"/>
  <c r="G1821" i="16"/>
  <c r="I384" i="16"/>
  <c r="J384" i="16" s="1"/>
  <c r="H384" i="16"/>
  <c r="G384" i="16"/>
  <c r="I383" i="16"/>
  <c r="J383" i="16" s="1"/>
  <c r="H383" i="16"/>
  <c r="G383" i="16"/>
  <c r="I1768" i="16"/>
  <c r="J1768" i="16" s="1"/>
  <c r="H1768" i="16"/>
  <c r="G1768" i="16"/>
  <c r="I2938" i="16"/>
  <c r="J2938" i="16" s="1"/>
  <c r="H2938" i="16"/>
  <c r="G2938" i="16"/>
  <c r="I4486" i="16"/>
  <c r="J4486" i="16" s="1"/>
  <c r="H4486" i="16"/>
  <c r="G4486" i="16"/>
  <c r="I48" i="16"/>
  <c r="J48" i="16" s="1"/>
  <c r="H48" i="16"/>
  <c r="G48" i="16"/>
  <c r="I3166" i="16"/>
  <c r="J3166" i="16" s="1"/>
  <c r="H3166" i="16"/>
  <c r="G3166" i="16"/>
  <c r="I4650" i="16"/>
  <c r="J4650" i="16" s="1"/>
  <c r="H4650" i="16"/>
  <c r="G4650" i="16"/>
  <c r="I4578" i="16"/>
  <c r="J4578" i="16" s="1"/>
  <c r="H4578" i="16"/>
  <c r="G4578" i="16"/>
  <c r="I4430" i="16"/>
  <c r="J4430" i="16" s="1"/>
  <c r="H4430" i="16"/>
  <c r="G4430" i="16"/>
  <c r="I3256" i="16"/>
  <c r="J3256" i="16" s="1"/>
  <c r="H3256" i="16"/>
  <c r="G3256" i="16"/>
  <c r="I1793" i="16"/>
  <c r="J1793" i="16" s="1"/>
  <c r="H1793" i="16"/>
  <c r="G1793" i="16"/>
  <c r="I1318" i="16"/>
  <c r="J1318" i="16" s="1"/>
  <c r="H1318" i="16"/>
  <c r="G1318" i="16"/>
  <c r="I3460" i="16"/>
  <c r="J3460" i="16" s="1"/>
  <c r="H3460" i="16"/>
  <c r="G3460" i="16"/>
  <c r="I382" i="16"/>
  <c r="J382" i="16" s="1"/>
  <c r="H382" i="16"/>
  <c r="G382" i="16"/>
  <c r="I4649" i="16"/>
  <c r="J4649" i="16" s="1"/>
  <c r="H4649" i="16"/>
  <c r="G4649" i="16"/>
  <c r="I556" i="16"/>
  <c r="J556" i="16" s="1"/>
  <c r="H556" i="16"/>
  <c r="G556" i="16"/>
  <c r="I1579" i="16"/>
  <c r="J1579" i="16" s="1"/>
  <c r="H1579" i="16"/>
  <c r="G1579" i="16"/>
  <c r="I2361" i="16"/>
  <c r="J2361" i="16" s="1"/>
  <c r="H2361" i="16"/>
  <c r="G2361" i="16"/>
  <c r="I3793" i="16"/>
  <c r="J3793" i="16" s="1"/>
  <c r="H3793" i="16"/>
  <c r="G3793" i="16"/>
  <c r="I167" i="16"/>
  <c r="J167" i="16" s="1"/>
  <c r="H167" i="16"/>
  <c r="G167" i="16"/>
  <c r="I3255" i="16"/>
  <c r="J3255" i="16" s="1"/>
  <c r="H3255" i="16"/>
  <c r="G3255" i="16"/>
  <c r="I3165" i="16"/>
  <c r="J3165" i="16" s="1"/>
  <c r="H3165" i="16"/>
  <c r="G3165" i="16"/>
  <c r="I3016" i="16"/>
  <c r="J3016" i="16" s="1"/>
  <c r="H3016" i="16"/>
  <c r="G3016" i="16"/>
  <c r="I2423" i="16"/>
  <c r="J2423" i="16" s="1"/>
  <c r="H2423" i="16"/>
  <c r="G2423" i="16"/>
  <c r="I3254" i="16"/>
  <c r="J3254" i="16" s="1"/>
  <c r="H3254" i="16"/>
  <c r="G3254" i="16"/>
  <c r="I3556" i="16"/>
  <c r="J3556" i="16" s="1"/>
  <c r="H3556" i="16"/>
  <c r="G3556" i="16"/>
  <c r="I4024" i="16"/>
  <c r="J4024" i="16" s="1"/>
  <c r="H4024" i="16"/>
  <c r="G4024" i="16"/>
  <c r="I2980" i="16"/>
  <c r="J2980" i="16" s="1"/>
  <c r="H2980" i="16"/>
  <c r="G2980" i="16"/>
  <c r="I2059" i="16"/>
  <c r="J2059" i="16" s="1"/>
  <c r="H2059" i="16"/>
  <c r="G2059" i="16"/>
  <c r="I1204" i="16"/>
  <c r="J1204" i="16" s="1"/>
  <c r="H1204" i="16"/>
  <c r="G1204" i="16"/>
  <c r="I4577" i="16"/>
  <c r="J4577" i="16" s="1"/>
  <c r="H4577" i="16"/>
  <c r="G4577" i="16"/>
  <c r="I4512" i="16"/>
  <c r="J4512" i="16" s="1"/>
  <c r="H4512" i="16"/>
  <c r="G4512" i="16"/>
  <c r="I381" i="16"/>
  <c r="J381" i="16" s="1"/>
  <c r="H381" i="16"/>
  <c r="G381" i="16"/>
  <c r="I112" i="16"/>
  <c r="J112" i="16" s="1"/>
  <c r="H112" i="16"/>
  <c r="G112" i="16"/>
  <c r="I2764" i="16"/>
  <c r="J2764" i="16" s="1"/>
  <c r="H2764" i="16"/>
  <c r="G2764" i="16"/>
  <c r="I1438" i="16"/>
  <c r="J1438" i="16" s="1"/>
  <c r="H1438" i="16"/>
  <c r="G1438" i="16"/>
  <c r="I166" i="16"/>
  <c r="J166" i="16" s="1"/>
  <c r="H166" i="16"/>
  <c r="G166" i="16"/>
  <c r="I21" i="16"/>
  <c r="J21" i="16" s="1"/>
  <c r="H21" i="16"/>
  <c r="G21" i="16"/>
  <c r="I3743" i="16"/>
  <c r="J3743" i="16" s="1"/>
  <c r="H3743" i="16"/>
  <c r="G3743" i="16"/>
  <c r="I2763" i="16"/>
  <c r="J2763" i="16" s="1"/>
  <c r="H2763" i="16"/>
  <c r="G2763" i="16"/>
  <c r="I3614" i="16"/>
  <c r="J3614" i="16" s="1"/>
  <c r="H3614" i="16"/>
  <c r="G3614" i="16"/>
  <c r="I20" i="16"/>
  <c r="J20" i="16" s="1"/>
  <c r="H20" i="16"/>
  <c r="G20" i="16"/>
  <c r="I2029" i="16"/>
  <c r="J2029" i="16" s="1"/>
  <c r="H2029" i="16"/>
  <c r="G2029" i="16"/>
  <c r="I4023" i="16"/>
  <c r="J4023" i="16" s="1"/>
  <c r="H4023" i="16"/>
  <c r="G4023" i="16"/>
  <c r="I3253" i="16"/>
  <c r="J3253" i="16" s="1"/>
  <c r="H3253" i="16"/>
  <c r="G3253" i="16"/>
  <c r="I1437" i="16"/>
  <c r="J1437" i="16" s="1"/>
  <c r="H1437" i="16"/>
  <c r="G1437" i="16"/>
  <c r="I1578" i="16"/>
  <c r="J1578" i="16" s="1"/>
  <c r="H1578" i="16"/>
  <c r="G1578" i="16"/>
  <c r="J2422" i="16"/>
  <c r="I2422" i="16"/>
  <c r="H2422" i="16"/>
  <c r="G2422" i="16"/>
  <c r="I3252" i="16"/>
  <c r="J3252" i="16" s="1"/>
  <c r="H3252" i="16"/>
  <c r="G3252" i="16"/>
  <c r="I3792" i="16"/>
  <c r="J3792" i="16" s="1"/>
  <c r="H3792" i="16"/>
  <c r="G3792" i="16"/>
  <c r="I2652" i="16"/>
  <c r="J2652" i="16" s="1"/>
  <c r="H2652" i="16"/>
  <c r="G2652" i="16"/>
  <c r="I2421" i="16"/>
  <c r="J2421" i="16" s="1"/>
  <c r="H2421" i="16"/>
  <c r="G2421" i="16"/>
  <c r="I2058" i="16"/>
  <c r="J2058" i="16" s="1"/>
  <c r="H2058" i="16"/>
  <c r="G2058" i="16"/>
  <c r="I948" i="16"/>
  <c r="J948" i="16" s="1"/>
  <c r="H948" i="16"/>
  <c r="G948" i="16"/>
  <c r="I1921" i="16"/>
  <c r="J1921" i="16" s="1"/>
  <c r="H1921" i="16"/>
  <c r="G1921" i="16"/>
  <c r="I380" i="16"/>
  <c r="J380" i="16" s="1"/>
  <c r="H380" i="16"/>
  <c r="G380" i="16"/>
  <c r="I2620" i="16"/>
  <c r="J2620" i="16" s="1"/>
  <c r="H2620" i="16"/>
  <c r="G2620" i="16"/>
  <c r="I1292" i="16"/>
  <c r="J1292" i="16" s="1"/>
  <c r="H1292" i="16"/>
  <c r="G1292" i="16"/>
  <c r="I4691" i="16"/>
  <c r="J4691" i="16" s="1"/>
  <c r="H4691" i="16"/>
  <c r="G4691" i="16"/>
  <c r="I165" i="16"/>
  <c r="J165" i="16" s="1"/>
  <c r="H165" i="16"/>
  <c r="G165" i="16"/>
  <c r="I4648" i="16"/>
  <c r="J4648" i="16" s="1"/>
  <c r="H4648" i="16"/>
  <c r="G4648" i="16"/>
  <c r="I1577" i="16"/>
  <c r="J1577" i="16" s="1"/>
  <c r="H1577" i="16"/>
  <c r="G1577" i="16"/>
  <c r="I4429" i="16"/>
  <c r="J4429" i="16" s="1"/>
  <c r="H4429" i="16"/>
  <c r="G4429" i="16"/>
  <c r="I2619" i="16"/>
  <c r="J2619" i="16" s="1"/>
  <c r="H2619" i="16"/>
  <c r="G2619" i="16"/>
  <c r="I3613" i="16"/>
  <c r="J3613" i="16" s="1"/>
  <c r="H3613" i="16"/>
  <c r="G3613" i="16"/>
  <c r="I555" i="16"/>
  <c r="J555" i="16" s="1"/>
  <c r="H555" i="16"/>
  <c r="G555" i="16"/>
  <c r="I1291" i="16"/>
  <c r="J1291" i="16" s="1"/>
  <c r="H1291" i="16"/>
  <c r="G1291" i="16"/>
  <c r="I2618" i="16"/>
  <c r="J2618" i="16" s="1"/>
  <c r="H2618" i="16"/>
  <c r="G2618" i="16"/>
  <c r="I3459" i="16"/>
  <c r="J3459" i="16" s="1"/>
  <c r="H3459" i="16"/>
  <c r="G3459" i="16"/>
  <c r="I4022" i="16"/>
  <c r="J4022" i="16" s="1"/>
  <c r="H4022" i="16"/>
  <c r="G4022" i="16"/>
  <c r="I1290" i="16"/>
  <c r="J1290" i="16" s="1"/>
  <c r="H1290" i="16"/>
  <c r="G1290" i="16"/>
  <c r="I3672" i="16"/>
  <c r="J3672" i="16" s="1"/>
  <c r="H3672" i="16"/>
  <c r="G3672" i="16"/>
  <c r="I1074" i="16"/>
  <c r="J1074" i="16" s="1"/>
  <c r="H1074" i="16"/>
  <c r="G1074" i="16"/>
  <c r="I2360" i="16"/>
  <c r="J2360" i="16" s="1"/>
  <c r="H2360" i="16"/>
  <c r="G2360" i="16"/>
  <c r="I4690" i="16"/>
  <c r="J4690" i="16" s="1"/>
  <c r="H4690" i="16"/>
  <c r="G4690" i="16"/>
  <c r="I3015" i="16"/>
  <c r="J3015" i="16" s="1"/>
  <c r="H3015" i="16"/>
  <c r="G3015" i="16"/>
  <c r="I1792" i="16"/>
  <c r="J1792" i="16" s="1"/>
  <c r="H1792" i="16"/>
  <c r="G1792" i="16"/>
  <c r="I1767" i="16"/>
  <c r="J1767" i="16" s="1"/>
  <c r="H1767" i="16"/>
  <c r="G1767" i="16"/>
  <c r="I3164" i="16"/>
  <c r="J3164" i="16" s="1"/>
  <c r="H3164" i="16"/>
  <c r="G3164" i="16"/>
  <c r="I3251" i="16"/>
  <c r="J3251" i="16" s="1"/>
  <c r="H3251" i="16"/>
  <c r="G3251" i="16"/>
  <c r="I4485" i="16"/>
  <c r="J4485" i="16" s="1"/>
  <c r="H4485" i="16"/>
  <c r="G4485" i="16"/>
  <c r="I1096" i="16"/>
  <c r="J1096" i="16" s="1"/>
  <c r="H1096" i="16"/>
  <c r="G1096" i="16"/>
  <c r="I3555" i="16"/>
  <c r="J3555" i="16" s="1"/>
  <c r="H3555" i="16"/>
  <c r="G3555" i="16"/>
  <c r="I3163" i="16"/>
  <c r="J3163" i="16" s="1"/>
  <c r="H3163" i="16"/>
  <c r="G3163" i="16"/>
  <c r="I2420" i="16"/>
  <c r="J2420" i="16" s="1"/>
  <c r="H2420" i="16"/>
  <c r="G2420" i="16"/>
  <c r="I2617" i="16"/>
  <c r="J2617" i="16" s="1"/>
  <c r="H2617" i="16"/>
  <c r="G2617" i="16"/>
  <c r="I3742" i="16"/>
  <c r="J3742" i="16" s="1"/>
  <c r="H3742" i="16"/>
  <c r="G3742" i="16"/>
  <c r="I164" i="16"/>
  <c r="J164" i="16" s="1"/>
  <c r="H164" i="16"/>
  <c r="G164" i="16"/>
  <c r="I1576" i="16"/>
  <c r="J1576" i="16" s="1"/>
  <c r="H1576" i="16"/>
  <c r="G1576" i="16"/>
  <c r="I4428" i="16"/>
  <c r="J4428" i="16" s="1"/>
  <c r="H4428" i="16"/>
  <c r="G4428" i="16"/>
  <c r="I2979" i="16"/>
  <c r="J2979" i="16" s="1"/>
  <c r="H2979" i="16"/>
  <c r="G2979" i="16"/>
  <c r="I3741" i="16"/>
  <c r="J3741" i="16" s="1"/>
  <c r="H3741" i="16"/>
  <c r="G3741" i="16"/>
  <c r="I1575" i="16"/>
  <c r="J1575" i="16" s="1"/>
  <c r="H1575" i="16"/>
  <c r="G1575" i="16"/>
  <c r="I4511" i="16"/>
  <c r="J4511" i="16" s="1"/>
  <c r="H4511" i="16"/>
  <c r="G4511" i="16"/>
  <c r="I3842" i="16"/>
  <c r="J3842" i="16" s="1"/>
  <c r="H3842" i="16"/>
  <c r="G3842" i="16"/>
  <c r="I163" i="16"/>
  <c r="J163" i="16" s="1"/>
  <c r="H163" i="16"/>
  <c r="G163" i="16"/>
  <c r="I1249" i="16"/>
  <c r="J1249" i="16" s="1"/>
  <c r="H1249" i="16"/>
  <c r="G1249" i="16"/>
  <c r="I2937" i="16"/>
  <c r="J2937" i="16" s="1"/>
  <c r="H2937" i="16"/>
  <c r="G2937" i="16"/>
  <c r="I4510" i="16"/>
  <c r="J4510" i="16" s="1"/>
  <c r="H4510" i="16"/>
  <c r="G4510" i="16"/>
  <c r="I1791" i="16"/>
  <c r="J1791" i="16" s="1"/>
  <c r="H1791" i="16"/>
  <c r="G1791" i="16"/>
  <c r="I4427" i="16"/>
  <c r="J4427" i="16" s="1"/>
  <c r="H4427" i="16"/>
  <c r="G4427" i="16"/>
  <c r="I2028" i="16"/>
  <c r="J2028" i="16" s="1"/>
  <c r="H2028" i="16"/>
  <c r="G2028" i="16"/>
  <c r="I1248" i="16"/>
  <c r="J1248" i="16" s="1"/>
  <c r="H1248" i="16"/>
  <c r="G1248" i="16"/>
  <c r="I2027" i="16"/>
  <c r="J2027" i="16" s="1"/>
  <c r="H2027" i="16"/>
  <c r="G2027" i="16"/>
  <c r="I1056" i="16"/>
  <c r="J1056" i="16" s="1"/>
  <c r="H1056" i="16"/>
  <c r="G1056" i="16"/>
  <c r="I2936" i="16"/>
  <c r="J2936" i="16" s="1"/>
  <c r="H2936" i="16"/>
  <c r="G2936" i="16"/>
  <c r="I1766" i="16"/>
  <c r="J1766" i="16" s="1"/>
  <c r="H1766" i="16"/>
  <c r="G1766" i="16"/>
  <c r="I2674" i="16"/>
  <c r="J2674" i="16" s="1"/>
  <c r="H2674" i="16"/>
  <c r="G2674" i="16"/>
  <c r="I4647" i="16"/>
  <c r="J4647" i="16" s="1"/>
  <c r="H4647" i="16"/>
  <c r="G4647" i="16"/>
  <c r="I3612" i="16"/>
  <c r="J3612" i="16" s="1"/>
  <c r="H3612" i="16"/>
  <c r="G3612" i="16"/>
  <c r="I1247" i="16"/>
  <c r="J1247" i="16" s="1"/>
  <c r="H1247" i="16"/>
  <c r="G1247" i="16"/>
  <c r="I4021" i="16"/>
  <c r="J4021" i="16" s="1"/>
  <c r="H4021" i="16"/>
  <c r="G4021" i="16"/>
  <c r="I2935" i="16"/>
  <c r="J2935" i="16" s="1"/>
  <c r="H2935" i="16"/>
  <c r="G2935" i="16"/>
  <c r="I3250" i="16"/>
  <c r="J3250" i="16" s="1"/>
  <c r="H3250" i="16"/>
  <c r="G3250" i="16"/>
  <c r="I3611" i="16"/>
  <c r="J3611" i="16" s="1"/>
  <c r="H3611" i="16"/>
  <c r="G3611" i="16"/>
  <c r="I1574" i="16"/>
  <c r="J1574" i="16" s="1"/>
  <c r="H1574" i="16"/>
  <c r="G1574" i="16"/>
  <c r="I2359" i="16"/>
  <c r="J2359" i="16" s="1"/>
  <c r="H2359" i="16"/>
  <c r="G2359" i="16"/>
  <c r="I947" i="16"/>
  <c r="J947" i="16" s="1"/>
  <c r="H947" i="16"/>
  <c r="G947" i="16"/>
  <c r="I162" i="16"/>
  <c r="J162" i="16" s="1"/>
  <c r="H162" i="16"/>
  <c r="G162" i="16"/>
  <c r="I2616" i="16"/>
  <c r="J2616" i="16" s="1"/>
  <c r="H2616" i="16"/>
  <c r="G2616" i="16"/>
  <c r="I3610" i="16"/>
  <c r="J3610" i="16" s="1"/>
  <c r="H3610" i="16"/>
  <c r="G3610" i="16"/>
  <c r="I1246" i="16"/>
  <c r="J1246" i="16" s="1"/>
  <c r="H1246" i="16"/>
  <c r="G1246" i="16"/>
  <c r="I316" i="16"/>
  <c r="J316" i="16" s="1"/>
  <c r="H316" i="16"/>
  <c r="G316" i="16"/>
  <c r="I2871" i="16"/>
  <c r="J2871" i="16" s="1"/>
  <c r="H2871" i="16"/>
  <c r="G2871" i="16"/>
  <c r="I3609" i="16"/>
  <c r="J3609" i="16" s="1"/>
  <c r="H3609" i="16"/>
  <c r="G3609" i="16"/>
  <c r="I2651" i="16"/>
  <c r="J2651" i="16" s="1"/>
  <c r="H2651" i="16"/>
  <c r="G2651" i="16"/>
  <c r="I3249" i="16"/>
  <c r="J3249" i="16" s="1"/>
  <c r="H3249" i="16"/>
  <c r="G3249" i="16"/>
  <c r="I4576" i="16"/>
  <c r="J4576" i="16" s="1"/>
  <c r="H4576" i="16"/>
  <c r="G4576" i="16"/>
  <c r="I2673" i="16"/>
  <c r="J2673" i="16" s="1"/>
  <c r="H2673" i="16"/>
  <c r="G2673" i="16"/>
  <c r="I4426" i="16"/>
  <c r="J4426" i="16" s="1"/>
  <c r="H4426" i="16"/>
  <c r="G4426" i="16"/>
  <c r="I3608" i="16"/>
  <c r="J3608" i="16" s="1"/>
  <c r="H3608" i="16"/>
  <c r="G3608" i="16"/>
  <c r="I4709" i="16"/>
  <c r="J4709" i="16" s="1"/>
  <c r="H4709" i="16"/>
  <c r="G4709" i="16"/>
  <c r="I161" i="16"/>
  <c r="J161" i="16" s="1"/>
  <c r="H161" i="16"/>
  <c r="G161" i="16"/>
  <c r="I783" i="16"/>
  <c r="J783" i="16" s="1"/>
  <c r="H783" i="16"/>
  <c r="G783" i="16"/>
  <c r="I2672" i="16"/>
  <c r="J2672" i="16" s="1"/>
  <c r="H2672" i="16"/>
  <c r="G2672" i="16"/>
  <c r="I19" i="16"/>
  <c r="J19" i="16" s="1"/>
  <c r="H19" i="16"/>
  <c r="G19" i="16"/>
  <c r="I3815" i="16"/>
  <c r="J3815" i="16" s="1"/>
  <c r="H3815" i="16"/>
  <c r="G3815" i="16"/>
  <c r="I1765" i="16"/>
  <c r="J1765" i="16" s="1"/>
  <c r="H1765" i="16"/>
  <c r="G1765" i="16"/>
  <c r="I3740" i="16"/>
  <c r="J3740" i="16" s="1"/>
  <c r="H3740" i="16"/>
  <c r="G3740" i="16"/>
  <c r="I379" i="16"/>
  <c r="J379" i="16" s="1"/>
  <c r="H379" i="16"/>
  <c r="G379" i="16"/>
  <c r="I4575" i="16"/>
  <c r="J4575" i="16" s="1"/>
  <c r="H4575" i="16"/>
  <c r="G4575" i="16"/>
  <c r="I3554" i="16"/>
  <c r="J3554" i="16" s="1"/>
  <c r="H3554" i="16"/>
  <c r="G3554" i="16"/>
  <c r="I681" i="16"/>
  <c r="J681" i="16" s="1"/>
  <c r="H681" i="16"/>
  <c r="G681" i="16"/>
  <c r="I2358" i="16"/>
  <c r="J2358" i="16" s="1"/>
  <c r="H2358" i="16"/>
  <c r="G2358" i="16"/>
  <c r="I1764" i="16"/>
  <c r="J1764" i="16" s="1"/>
  <c r="H1764" i="16"/>
  <c r="G1764" i="16"/>
  <c r="I1203" i="16"/>
  <c r="J1203" i="16" s="1"/>
  <c r="H1203" i="16"/>
  <c r="G1203" i="16"/>
  <c r="I111" i="16"/>
  <c r="J111" i="16" s="1"/>
  <c r="H111" i="16"/>
  <c r="G111" i="16"/>
  <c r="I2419" i="16"/>
  <c r="J2419" i="16" s="1"/>
  <c r="H2419" i="16"/>
  <c r="G2419" i="16"/>
  <c r="I1095" i="16"/>
  <c r="J1095" i="16" s="1"/>
  <c r="H1095" i="16"/>
  <c r="G1095" i="16"/>
  <c r="I433" i="16"/>
  <c r="J433" i="16" s="1"/>
  <c r="H433" i="16"/>
  <c r="G433" i="16"/>
  <c r="I160" i="16"/>
  <c r="J160" i="16" s="1"/>
  <c r="H160" i="16"/>
  <c r="G160" i="16"/>
  <c r="I73" i="16"/>
  <c r="J73" i="16" s="1"/>
  <c r="H73" i="16"/>
  <c r="G73" i="16"/>
  <c r="I3607" i="16"/>
  <c r="J3607" i="16" s="1"/>
  <c r="H3607" i="16"/>
  <c r="G3607" i="16"/>
  <c r="I3791" i="16"/>
  <c r="J3791" i="16" s="1"/>
  <c r="H3791" i="16"/>
  <c r="G3791" i="16"/>
  <c r="I1202" i="16"/>
  <c r="J1202" i="16" s="1"/>
  <c r="H1202" i="16"/>
  <c r="G1202" i="16"/>
  <c r="I2650" i="16"/>
  <c r="J2650" i="16" s="1"/>
  <c r="H2650" i="16"/>
  <c r="G2650" i="16"/>
  <c r="I3671" i="16"/>
  <c r="J3671" i="16" s="1"/>
  <c r="H3671" i="16"/>
  <c r="G3671" i="16"/>
  <c r="I3739" i="16"/>
  <c r="J3739" i="16" s="1"/>
  <c r="H3739" i="16"/>
  <c r="G3739" i="16"/>
  <c r="I4020" i="16"/>
  <c r="J4020" i="16" s="1"/>
  <c r="H4020" i="16"/>
  <c r="G4020" i="16"/>
  <c r="I4574" i="16"/>
  <c r="J4574" i="16" s="1"/>
  <c r="H4574" i="16"/>
  <c r="G4574" i="16"/>
  <c r="I159" i="16"/>
  <c r="J159" i="16" s="1"/>
  <c r="H159" i="16"/>
  <c r="G159" i="16"/>
  <c r="I3162" i="16"/>
  <c r="J3162" i="16" s="1"/>
  <c r="H3162" i="16"/>
  <c r="G3162" i="16"/>
  <c r="I3161" i="16"/>
  <c r="J3161" i="16" s="1"/>
  <c r="H3161" i="16"/>
  <c r="G3161" i="16"/>
  <c r="I2615" i="16"/>
  <c r="J2615" i="16" s="1"/>
  <c r="H2615" i="16"/>
  <c r="G2615" i="16"/>
  <c r="I1436" i="16"/>
  <c r="J1436" i="16" s="1"/>
  <c r="H1436" i="16"/>
  <c r="G1436" i="16"/>
  <c r="I4425" i="16"/>
  <c r="J4425" i="16" s="1"/>
  <c r="H4425" i="16"/>
  <c r="G4425" i="16"/>
  <c r="I2357" i="16"/>
  <c r="J2357" i="16" s="1"/>
  <c r="H2357" i="16"/>
  <c r="G2357" i="16"/>
  <c r="I1920" i="16"/>
  <c r="J1920" i="16" s="1"/>
  <c r="H1920" i="16"/>
  <c r="G1920" i="16"/>
  <c r="I1722" i="16"/>
  <c r="J1722" i="16" s="1"/>
  <c r="H1722" i="16"/>
  <c r="G1722" i="16"/>
  <c r="I3606" i="16"/>
  <c r="J3606" i="16" s="1"/>
  <c r="H3606" i="16"/>
  <c r="G3606" i="16"/>
  <c r="I3160" i="16"/>
  <c r="J3160" i="16" s="1"/>
  <c r="H3160" i="16"/>
  <c r="G3160" i="16"/>
  <c r="I315" i="16"/>
  <c r="J315" i="16" s="1"/>
  <c r="H315" i="16"/>
  <c r="G315" i="16"/>
  <c r="I158" i="16"/>
  <c r="J158" i="16" s="1"/>
  <c r="H158" i="16"/>
  <c r="G158" i="16"/>
  <c r="I3790" i="16"/>
  <c r="J3790" i="16" s="1"/>
  <c r="H3790" i="16"/>
  <c r="G3790" i="16"/>
  <c r="I2097" i="16"/>
  <c r="J2097" i="16" s="1"/>
  <c r="H2097" i="16"/>
  <c r="G2097" i="16"/>
  <c r="I1289" i="16"/>
  <c r="J1289" i="16" s="1"/>
  <c r="H1289" i="16"/>
  <c r="G1289" i="16"/>
  <c r="I378" i="16"/>
  <c r="J378" i="16" s="1"/>
  <c r="H378" i="16"/>
  <c r="G378" i="16"/>
  <c r="I1919" i="16"/>
  <c r="J1919" i="16" s="1"/>
  <c r="H1919" i="16"/>
  <c r="G1919" i="16"/>
  <c r="I554" i="16"/>
  <c r="J554" i="16" s="1"/>
  <c r="H554" i="16"/>
  <c r="G554" i="16"/>
  <c r="I3014" i="16"/>
  <c r="J3014" i="16" s="1"/>
  <c r="H3014" i="16"/>
  <c r="G3014" i="16"/>
  <c r="I1055" i="16"/>
  <c r="J1055" i="16" s="1"/>
  <c r="H1055" i="16"/>
  <c r="G1055" i="16"/>
  <c r="I4509" i="16"/>
  <c r="J4509" i="16" s="1"/>
  <c r="H4509" i="16"/>
  <c r="G4509" i="16"/>
  <c r="I4573" i="16"/>
  <c r="J4573" i="16" s="1"/>
  <c r="H4573" i="16"/>
  <c r="G4573" i="16"/>
  <c r="I1573" i="16"/>
  <c r="J1573" i="16" s="1"/>
  <c r="H1573" i="16"/>
  <c r="G1573" i="16"/>
  <c r="I1073" i="16"/>
  <c r="J1073" i="16" s="1"/>
  <c r="H1073" i="16"/>
  <c r="G1073" i="16"/>
  <c r="I4572" i="16"/>
  <c r="J4572" i="16" s="1"/>
  <c r="H4572" i="16"/>
  <c r="G4572" i="16"/>
  <c r="I2978" i="16"/>
  <c r="J2978" i="16" s="1"/>
  <c r="H2978" i="16"/>
  <c r="G2978" i="16"/>
  <c r="I723" i="16"/>
  <c r="J723" i="16" s="1"/>
  <c r="H723" i="16"/>
  <c r="G723" i="16"/>
  <c r="I4571" i="16"/>
  <c r="J4571" i="16" s="1"/>
  <c r="H4571" i="16"/>
  <c r="G4571" i="16"/>
  <c r="I110" i="16"/>
  <c r="J110" i="16" s="1"/>
  <c r="H110" i="16"/>
  <c r="G110" i="16"/>
  <c r="I1572" i="16"/>
  <c r="J1572" i="16" s="1"/>
  <c r="H1572" i="16"/>
  <c r="G1572" i="16"/>
  <c r="I47" i="16"/>
  <c r="J47" i="16" s="1"/>
  <c r="H47" i="16"/>
  <c r="G47" i="16"/>
  <c r="I722" i="16"/>
  <c r="J722" i="16" s="1"/>
  <c r="H722" i="16"/>
  <c r="G722" i="16"/>
  <c r="I18" i="16"/>
  <c r="J18" i="16" s="1"/>
  <c r="H18" i="16"/>
  <c r="G18" i="16"/>
  <c r="I3738" i="16"/>
  <c r="J3738" i="16" s="1"/>
  <c r="H3738" i="16"/>
  <c r="G3738" i="16"/>
  <c r="I3670" i="16"/>
  <c r="J3670" i="16" s="1"/>
  <c r="H3670" i="16"/>
  <c r="G3670" i="16"/>
  <c r="I1054" i="16"/>
  <c r="J1054" i="16" s="1"/>
  <c r="H1054" i="16"/>
  <c r="G1054" i="16"/>
  <c r="I377" i="16"/>
  <c r="J377" i="16" s="1"/>
  <c r="H377" i="16"/>
  <c r="G377" i="16"/>
  <c r="I3737" i="16"/>
  <c r="J3737" i="16" s="1"/>
  <c r="H3737" i="16"/>
  <c r="G3737" i="16"/>
  <c r="I46" i="16"/>
  <c r="J46" i="16" s="1"/>
  <c r="H46" i="16"/>
  <c r="G46" i="16"/>
  <c r="I3736" i="16"/>
  <c r="J3736" i="16" s="1"/>
  <c r="H3736" i="16"/>
  <c r="G3736" i="16"/>
  <c r="I1688" i="16"/>
  <c r="J1688" i="16" s="1"/>
  <c r="H1688" i="16"/>
  <c r="G1688" i="16"/>
  <c r="I3248" i="16"/>
  <c r="J3248" i="16" s="1"/>
  <c r="H3248" i="16"/>
  <c r="G3248" i="16"/>
  <c r="I553" i="16"/>
  <c r="J553" i="16" s="1"/>
  <c r="H553" i="16"/>
  <c r="G553" i="16"/>
  <c r="I4646" i="16"/>
  <c r="J4646" i="16" s="1"/>
  <c r="H4646" i="16"/>
  <c r="G4646" i="16"/>
  <c r="I1416" i="16"/>
  <c r="J1416" i="16" s="1"/>
  <c r="H1416" i="16"/>
  <c r="G1416" i="16"/>
  <c r="I816" i="16"/>
  <c r="J816" i="16" s="1"/>
  <c r="H816" i="16"/>
  <c r="G816" i="16"/>
  <c r="I3605" i="16"/>
  <c r="J3605" i="16" s="1"/>
  <c r="H3605" i="16"/>
  <c r="G3605" i="16"/>
  <c r="I2614" i="16"/>
  <c r="J2614" i="16" s="1"/>
  <c r="H2614" i="16"/>
  <c r="G2614" i="16"/>
  <c r="I4424" i="16"/>
  <c r="J4424" i="16" s="1"/>
  <c r="H4424" i="16"/>
  <c r="G4424" i="16"/>
  <c r="I4484" i="16"/>
  <c r="J4484" i="16" s="1"/>
  <c r="H4484" i="16"/>
  <c r="G4484" i="16"/>
  <c r="I4019" i="16"/>
  <c r="J4019" i="16" s="1"/>
  <c r="H4019" i="16"/>
  <c r="G4019" i="16"/>
  <c r="I72" i="16"/>
  <c r="J72" i="16" s="1"/>
  <c r="H72" i="16"/>
  <c r="G72" i="16"/>
  <c r="I2096" i="16"/>
  <c r="J2096" i="16" s="1"/>
  <c r="H2096" i="16"/>
  <c r="G2096" i="16"/>
  <c r="I2671" i="16"/>
  <c r="J2671" i="16" s="1"/>
  <c r="H2671" i="16"/>
  <c r="G2671" i="16"/>
  <c r="I2934" i="16"/>
  <c r="J2934" i="16" s="1"/>
  <c r="H2934" i="16"/>
  <c r="G2934" i="16"/>
  <c r="I1721" i="16"/>
  <c r="J1721" i="16" s="1"/>
  <c r="H1721" i="16"/>
  <c r="G1721" i="16"/>
  <c r="I1288" i="16"/>
  <c r="J1288" i="16" s="1"/>
  <c r="H1288" i="16"/>
  <c r="G1288" i="16"/>
  <c r="I109" i="16"/>
  <c r="J109" i="16" s="1"/>
  <c r="H109" i="16"/>
  <c r="G109" i="16"/>
  <c r="I3735" i="16"/>
  <c r="J3735" i="16" s="1"/>
  <c r="H3735" i="16"/>
  <c r="G3735" i="16"/>
  <c r="I1763" i="16"/>
  <c r="J1763" i="16" s="1"/>
  <c r="H1763" i="16"/>
  <c r="G1763" i="16"/>
  <c r="I71" i="16"/>
  <c r="J71" i="16" s="1"/>
  <c r="H71" i="16"/>
  <c r="G71" i="16"/>
  <c r="I1094" i="16"/>
  <c r="J1094" i="16" s="1"/>
  <c r="H1094" i="16"/>
  <c r="G1094" i="16"/>
  <c r="I1820" i="16"/>
  <c r="J1820" i="16" s="1"/>
  <c r="H1820" i="16"/>
  <c r="G1820" i="16"/>
  <c r="I108" i="16"/>
  <c r="J108" i="16" s="1"/>
  <c r="H108" i="16"/>
  <c r="G108" i="16"/>
  <c r="I2026" i="16"/>
  <c r="J2026" i="16" s="1"/>
  <c r="H2026" i="16"/>
  <c r="G2026" i="16"/>
  <c r="I3553" i="16"/>
  <c r="J3553" i="16" s="1"/>
  <c r="H3553" i="16"/>
  <c r="G3553" i="16"/>
  <c r="I1317" i="16"/>
  <c r="J1317" i="16" s="1"/>
  <c r="H1317" i="16"/>
  <c r="G1317" i="16"/>
  <c r="I3247" i="16"/>
  <c r="J3247" i="16" s="1"/>
  <c r="H3247" i="16"/>
  <c r="G3247" i="16"/>
  <c r="I3734" i="16"/>
  <c r="J3734" i="16" s="1"/>
  <c r="H3734" i="16"/>
  <c r="G3734" i="16"/>
  <c r="I17" i="16"/>
  <c r="J17" i="16" s="1"/>
  <c r="H17" i="16"/>
  <c r="G17" i="16"/>
  <c r="I2670" i="16"/>
  <c r="J2670" i="16" s="1"/>
  <c r="H2670" i="16"/>
  <c r="G2670" i="16"/>
  <c r="I552" i="16"/>
  <c r="J552" i="16" s="1"/>
  <c r="H552" i="16"/>
  <c r="G552" i="16"/>
  <c r="I2613" i="16"/>
  <c r="J2613" i="16" s="1"/>
  <c r="H2613" i="16"/>
  <c r="G2613" i="16"/>
  <c r="I4570" i="16"/>
  <c r="J4570" i="16" s="1"/>
  <c r="H4570" i="16"/>
  <c r="G4570" i="16"/>
  <c r="I1316" i="16"/>
  <c r="J1316" i="16" s="1"/>
  <c r="H1316" i="16"/>
  <c r="G1316" i="16"/>
  <c r="I4423" i="16"/>
  <c r="J4423" i="16" s="1"/>
  <c r="H4423" i="16"/>
  <c r="G4423" i="16"/>
  <c r="I2933" i="16"/>
  <c r="J2933" i="16" s="1"/>
  <c r="H2933" i="16"/>
  <c r="G2933" i="16"/>
  <c r="I4645" i="16"/>
  <c r="J4645" i="16" s="1"/>
  <c r="H4645" i="16"/>
  <c r="G4645" i="16"/>
  <c r="I1762" i="16"/>
  <c r="J1762" i="16" s="1"/>
  <c r="H1762" i="16"/>
  <c r="G1762" i="16"/>
  <c r="I3434" i="16"/>
  <c r="J3434" i="16" s="1"/>
  <c r="H3434" i="16"/>
  <c r="G3434" i="16"/>
  <c r="I2932" i="16"/>
  <c r="J2932" i="16" s="1"/>
  <c r="H2932" i="16"/>
  <c r="G2932" i="16"/>
  <c r="I3246" i="16"/>
  <c r="J3246" i="16" s="1"/>
  <c r="H3246" i="16"/>
  <c r="G3246" i="16"/>
  <c r="I4018" i="16"/>
  <c r="J4018" i="16" s="1"/>
  <c r="H4018" i="16"/>
  <c r="G4018" i="16"/>
  <c r="I1053" i="16"/>
  <c r="J1053" i="16" s="1"/>
  <c r="H1053" i="16"/>
  <c r="G1053" i="16"/>
  <c r="I45" i="16"/>
  <c r="J45" i="16" s="1"/>
  <c r="H45" i="16"/>
  <c r="G45" i="16"/>
  <c r="I1072" i="16"/>
  <c r="J1072" i="16" s="1"/>
  <c r="H1072" i="16"/>
  <c r="G1072" i="16"/>
  <c r="I2762" i="16"/>
  <c r="J2762" i="16" s="1"/>
  <c r="H2762" i="16"/>
  <c r="G2762" i="16"/>
  <c r="I1571" i="16"/>
  <c r="J1571" i="16" s="1"/>
  <c r="H1571" i="16"/>
  <c r="G1571" i="16"/>
  <c r="I2057" i="16"/>
  <c r="J2057" i="16" s="1"/>
  <c r="H2057" i="16"/>
  <c r="G2057" i="16"/>
  <c r="I3604" i="16"/>
  <c r="J3604" i="16" s="1"/>
  <c r="H3604" i="16"/>
  <c r="G3604" i="16"/>
  <c r="I2612" i="16"/>
  <c r="J2612" i="16" s="1"/>
  <c r="H2612" i="16"/>
  <c r="G2612" i="16"/>
  <c r="I1052" i="16"/>
  <c r="J1052" i="16" s="1"/>
  <c r="H1052" i="16"/>
  <c r="G1052" i="16"/>
  <c r="I3603" i="16"/>
  <c r="J3603" i="16" s="1"/>
  <c r="H3603" i="16"/>
  <c r="G3603" i="16"/>
  <c r="I4569" i="16"/>
  <c r="J4569" i="16" s="1"/>
  <c r="H4569" i="16"/>
  <c r="G4569" i="16"/>
  <c r="I3552" i="16"/>
  <c r="J3552" i="16" s="1"/>
  <c r="H3552" i="16"/>
  <c r="G3552" i="16"/>
  <c r="I1720" i="16"/>
  <c r="J1720" i="16" s="1"/>
  <c r="H1720" i="16"/>
  <c r="G1720" i="16"/>
  <c r="I3433" i="16"/>
  <c r="J3433" i="16" s="1"/>
  <c r="H3433" i="16"/>
  <c r="G3433" i="16"/>
  <c r="I1918" i="16"/>
  <c r="J1918" i="16" s="1"/>
  <c r="H1918" i="16"/>
  <c r="G1918" i="16"/>
  <c r="I1570" i="16"/>
  <c r="J1570" i="16" s="1"/>
  <c r="H1570" i="16"/>
  <c r="G1570" i="16"/>
  <c r="I3159" i="16"/>
  <c r="J3159" i="16" s="1"/>
  <c r="H3159" i="16"/>
  <c r="G3159" i="16"/>
  <c r="I3432" i="16"/>
  <c r="J3432" i="16" s="1"/>
  <c r="H3432" i="16"/>
  <c r="G3432" i="16"/>
  <c r="I70" i="16"/>
  <c r="J70" i="16" s="1"/>
  <c r="H70" i="16"/>
  <c r="G70" i="16"/>
  <c r="I3733" i="16"/>
  <c r="J3733" i="16" s="1"/>
  <c r="H3733" i="16"/>
  <c r="G3733" i="16"/>
  <c r="I3458" i="16"/>
  <c r="J3458" i="16" s="1"/>
  <c r="H3458" i="16"/>
  <c r="G3458" i="16"/>
  <c r="I1569" i="16"/>
  <c r="J1569" i="16" s="1"/>
  <c r="H1569" i="16"/>
  <c r="G1569" i="16"/>
  <c r="I2025" i="16"/>
  <c r="J2025" i="16" s="1"/>
  <c r="H2025" i="16"/>
  <c r="G2025" i="16"/>
  <c r="I1761" i="16"/>
  <c r="J1761" i="16" s="1"/>
  <c r="H1761" i="16"/>
  <c r="G1761" i="16"/>
  <c r="I3158" i="16"/>
  <c r="J3158" i="16" s="1"/>
  <c r="H3158" i="16"/>
  <c r="G3158" i="16"/>
  <c r="I1568" i="16"/>
  <c r="J1568" i="16" s="1"/>
  <c r="H1568" i="16"/>
  <c r="G1568" i="16"/>
  <c r="I2931" i="16"/>
  <c r="J2931" i="16" s="1"/>
  <c r="H2931" i="16"/>
  <c r="G2931" i="16"/>
  <c r="I3602" i="16"/>
  <c r="J3602" i="16" s="1"/>
  <c r="H3602" i="16"/>
  <c r="G3602" i="16"/>
  <c r="I4422" i="16"/>
  <c r="J4422" i="16" s="1"/>
  <c r="H4422" i="16"/>
  <c r="G4422" i="16"/>
  <c r="I742" i="16"/>
  <c r="J742" i="16" s="1"/>
  <c r="H742" i="16"/>
  <c r="G742" i="16"/>
  <c r="I2930" i="16"/>
  <c r="J2930" i="16" s="1"/>
  <c r="H2930" i="16"/>
  <c r="G2930" i="16"/>
  <c r="I2761" i="16"/>
  <c r="J2761" i="16" s="1"/>
  <c r="H2761" i="16"/>
  <c r="G2761" i="16"/>
  <c r="I1415" i="16"/>
  <c r="J1415" i="16" s="1"/>
  <c r="H1415" i="16"/>
  <c r="G1415" i="16"/>
  <c r="I1201" i="16"/>
  <c r="J1201" i="16" s="1"/>
  <c r="H1201" i="16"/>
  <c r="G1201" i="16"/>
  <c r="I1435" i="16"/>
  <c r="J1435" i="16" s="1"/>
  <c r="H1435" i="16"/>
  <c r="G1435" i="16"/>
  <c r="I4483" i="16"/>
  <c r="J4483" i="16" s="1"/>
  <c r="H4483" i="16"/>
  <c r="G4483" i="16"/>
  <c r="I3245" i="16"/>
  <c r="J3245" i="16" s="1"/>
  <c r="H3245" i="16"/>
  <c r="G3245" i="16"/>
  <c r="I3457" i="16"/>
  <c r="J3457" i="16" s="1"/>
  <c r="H3457" i="16"/>
  <c r="G3457" i="16"/>
  <c r="I2929" i="16"/>
  <c r="J2929" i="16" s="1"/>
  <c r="H2929" i="16"/>
  <c r="G2929" i="16"/>
  <c r="I4482" i="16"/>
  <c r="J4482" i="16" s="1"/>
  <c r="H4482" i="16"/>
  <c r="G4482" i="16"/>
  <c r="I1093" i="16"/>
  <c r="J1093" i="16" s="1"/>
  <c r="H1093" i="16"/>
  <c r="G1093" i="16"/>
  <c r="I3789" i="16"/>
  <c r="J3789" i="16" s="1"/>
  <c r="H3789" i="16"/>
  <c r="G3789" i="16"/>
  <c r="I2928" i="16"/>
  <c r="J2928" i="16" s="1"/>
  <c r="H2928" i="16"/>
  <c r="G2928" i="16"/>
  <c r="I2024" i="16"/>
  <c r="J2024" i="16" s="1"/>
  <c r="H2024" i="16"/>
  <c r="G2024" i="16"/>
  <c r="I1567" i="16"/>
  <c r="J1567" i="16" s="1"/>
  <c r="H1567" i="16"/>
  <c r="G1567" i="16"/>
  <c r="I3157" i="16"/>
  <c r="J3157" i="16" s="1"/>
  <c r="H3157" i="16"/>
  <c r="G3157" i="16"/>
  <c r="I157" i="16"/>
  <c r="J157" i="16" s="1"/>
  <c r="H157" i="16"/>
  <c r="G157" i="16"/>
  <c r="I1790" i="16"/>
  <c r="J1790" i="16" s="1"/>
  <c r="H1790" i="16"/>
  <c r="G1790" i="16"/>
  <c r="I3788" i="16"/>
  <c r="J3788" i="16" s="1"/>
  <c r="H3788" i="16"/>
  <c r="G3788" i="16"/>
  <c r="I1566" i="16"/>
  <c r="J1566" i="16" s="1"/>
  <c r="H1566" i="16"/>
  <c r="G1566" i="16"/>
  <c r="I1687" i="16"/>
  <c r="J1687" i="16" s="1"/>
  <c r="H1687" i="16"/>
  <c r="G1687" i="16"/>
  <c r="I4689" i="16"/>
  <c r="J4689" i="16" s="1"/>
  <c r="H4689" i="16"/>
  <c r="G4689" i="16"/>
  <c r="I3156" i="16"/>
  <c r="J3156" i="16" s="1"/>
  <c r="H3156" i="16"/>
  <c r="G3156" i="16"/>
  <c r="I44" i="16"/>
  <c r="J44" i="16" s="1"/>
  <c r="H44" i="16"/>
  <c r="G44" i="16"/>
  <c r="I156" i="16"/>
  <c r="J156" i="16" s="1"/>
  <c r="H156" i="16"/>
  <c r="G156" i="16"/>
  <c r="I1071" i="16"/>
  <c r="J1071" i="16" s="1"/>
  <c r="H1071" i="16"/>
  <c r="G1071" i="16"/>
  <c r="I2023" i="16"/>
  <c r="J2023" i="16" s="1"/>
  <c r="H2023" i="16"/>
  <c r="G2023" i="16"/>
  <c r="I2095" i="16"/>
  <c r="J2095" i="16" s="1"/>
  <c r="H2095" i="16"/>
  <c r="G2095" i="16"/>
  <c r="I1200" i="16"/>
  <c r="J1200" i="16" s="1"/>
  <c r="H1200" i="16"/>
  <c r="G1200" i="16"/>
  <c r="I2760" i="16"/>
  <c r="J2760" i="16" s="1"/>
  <c r="H2760" i="16"/>
  <c r="G2760" i="16"/>
  <c r="I1092" i="16"/>
  <c r="J1092" i="16" s="1"/>
  <c r="H1092" i="16"/>
  <c r="G1092" i="16"/>
  <c r="I4017" i="16"/>
  <c r="J4017" i="16" s="1"/>
  <c r="H4017" i="16"/>
  <c r="G4017" i="16"/>
  <c r="I1091" i="16"/>
  <c r="J1091" i="16" s="1"/>
  <c r="H1091" i="16"/>
  <c r="G1091" i="16"/>
  <c r="I1917" i="16"/>
  <c r="J1917" i="16" s="1"/>
  <c r="H1917" i="16"/>
  <c r="G1917" i="16"/>
  <c r="I2927" i="16"/>
  <c r="J2927" i="16" s="1"/>
  <c r="H2927" i="16"/>
  <c r="G2927" i="16"/>
  <c r="I4016" i="16"/>
  <c r="J4016" i="16" s="1"/>
  <c r="H4016" i="16"/>
  <c r="G4016" i="16"/>
  <c r="I3013" i="16"/>
  <c r="J3013" i="16" s="1"/>
  <c r="H3013" i="16"/>
  <c r="G3013" i="16"/>
  <c r="I1245" i="16"/>
  <c r="J1245" i="16" s="1"/>
  <c r="H1245" i="16"/>
  <c r="G1245" i="16"/>
  <c r="I4568" i="16"/>
  <c r="J4568" i="16" s="1"/>
  <c r="H4568" i="16"/>
  <c r="G4568" i="16"/>
  <c r="I4644" i="16"/>
  <c r="J4644" i="16" s="1"/>
  <c r="H4644" i="16"/>
  <c r="G4644" i="16"/>
  <c r="I741" i="16"/>
  <c r="J741" i="16" s="1"/>
  <c r="H741" i="16"/>
  <c r="G741" i="16"/>
  <c r="I2356" i="16"/>
  <c r="J2356" i="16" s="1"/>
  <c r="H2356" i="16"/>
  <c r="G2356" i="16"/>
  <c r="I4421" i="16"/>
  <c r="J4421" i="16" s="1"/>
  <c r="H4421" i="16"/>
  <c r="G4421" i="16"/>
  <c r="I1434" i="16"/>
  <c r="J1434" i="16" s="1"/>
  <c r="H1434" i="16"/>
  <c r="G1434" i="16"/>
  <c r="I1760" i="16"/>
  <c r="J1760" i="16" s="1"/>
  <c r="H1760" i="16"/>
  <c r="G1760" i="16"/>
  <c r="I4567" i="16"/>
  <c r="J4567" i="16" s="1"/>
  <c r="H4567" i="16"/>
  <c r="G4567" i="16"/>
  <c r="I4688" i="16"/>
  <c r="J4688" i="16" s="1"/>
  <c r="H4688" i="16"/>
  <c r="G4688" i="16"/>
  <c r="I2870" i="16"/>
  <c r="J2870" i="16" s="1"/>
  <c r="H2870" i="16"/>
  <c r="G2870" i="16"/>
  <c r="I4508" i="16"/>
  <c r="J4508" i="16" s="1"/>
  <c r="H4508" i="16"/>
  <c r="G4508" i="16"/>
  <c r="I3431" i="16"/>
  <c r="J3431" i="16" s="1"/>
  <c r="H3431" i="16"/>
  <c r="G3431" i="16"/>
  <c r="I3012" i="16"/>
  <c r="J3012" i="16" s="1"/>
  <c r="H3012" i="16"/>
  <c r="G3012" i="16"/>
  <c r="I4566" i="16"/>
  <c r="J4566" i="16" s="1"/>
  <c r="H4566" i="16"/>
  <c r="G4566" i="16"/>
  <c r="I3601" i="16"/>
  <c r="J3601" i="16" s="1"/>
  <c r="H3601" i="16"/>
  <c r="G3601" i="16"/>
  <c r="I1719" i="16"/>
  <c r="J1719" i="16" s="1"/>
  <c r="H1719" i="16"/>
  <c r="G1719" i="16"/>
  <c r="I376" i="16"/>
  <c r="J376" i="16" s="1"/>
  <c r="H376" i="16"/>
  <c r="G376" i="16"/>
  <c r="I2022" i="16"/>
  <c r="J2022" i="16" s="1"/>
  <c r="H2022" i="16"/>
  <c r="G2022" i="16"/>
  <c r="I4643" i="16"/>
  <c r="J4643" i="16" s="1"/>
  <c r="H4643" i="16"/>
  <c r="G4643" i="16"/>
  <c r="I3155" i="16"/>
  <c r="J3155" i="16" s="1"/>
  <c r="H3155" i="16"/>
  <c r="G3155" i="16"/>
  <c r="I2094" i="16"/>
  <c r="J2094" i="16" s="1"/>
  <c r="H2094" i="16"/>
  <c r="G2094" i="16"/>
  <c r="I551" i="16"/>
  <c r="J551" i="16" s="1"/>
  <c r="H551" i="16"/>
  <c r="G551" i="16"/>
  <c r="I3456" i="16"/>
  <c r="J3456" i="16" s="1"/>
  <c r="H3456" i="16"/>
  <c r="G3456" i="16"/>
  <c r="I2611" i="16"/>
  <c r="J2611" i="16" s="1"/>
  <c r="H2611" i="16"/>
  <c r="G2611" i="16"/>
  <c r="I1315" i="16"/>
  <c r="J1315" i="16" s="1"/>
  <c r="H1315" i="16"/>
  <c r="G1315" i="16"/>
  <c r="I2759" i="16"/>
  <c r="J2759" i="16" s="1"/>
  <c r="H2759" i="16"/>
  <c r="G2759" i="16"/>
  <c r="I375" i="16"/>
  <c r="J375" i="16" s="1"/>
  <c r="H375" i="16"/>
  <c r="G375" i="16"/>
  <c r="I2418" i="16"/>
  <c r="J2418" i="16" s="1"/>
  <c r="H2418" i="16"/>
  <c r="G2418" i="16"/>
  <c r="I1244" i="16"/>
  <c r="J1244" i="16" s="1"/>
  <c r="H1244" i="16"/>
  <c r="G1244" i="16"/>
  <c r="I374" i="16"/>
  <c r="J374" i="16" s="1"/>
  <c r="H374" i="16"/>
  <c r="G374" i="16"/>
  <c r="I3430" i="16"/>
  <c r="J3430" i="16" s="1"/>
  <c r="H3430" i="16"/>
  <c r="G3430" i="16"/>
  <c r="I2093" i="16"/>
  <c r="J2093" i="16" s="1"/>
  <c r="H2093" i="16"/>
  <c r="G2093" i="16"/>
  <c r="I2926" i="16"/>
  <c r="J2926" i="16" s="1"/>
  <c r="H2926" i="16"/>
  <c r="G2926" i="16"/>
  <c r="I3154" i="16"/>
  <c r="J3154" i="16" s="1"/>
  <c r="H3154" i="16"/>
  <c r="G3154" i="16"/>
  <c r="I2610" i="16"/>
  <c r="J2610" i="16" s="1"/>
  <c r="H2610" i="16"/>
  <c r="G2610" i="16"/>
  <c r="I1414" i="16"/>
  <c r="J1414" i="16" s="1"/>
  <c r="H1414" i="16"/>
  <c r="G1414" i="16"/>
  <c r="I3011" i="16"/>
  <c r="J3011" i="16" s="1"/>
  <c r="H3011" i="16"/>
  <c r="G3011" i="16"/>
  <c r="I4420" i="16"/>
  <c r="J4420" i="16" s="1"/>
  <c r="H4420" i="16"/>
  <c r="G4420" i="16"/>
  <c r="I3429" i="16"/>
  <c r="J3429" i="16" s="1"/>
  <c r="H3429" i="16"/>
  <c r="G3429" i="16"/>
  <c r="I4419" i="16"/>
  <c r="J4419" i="16" s="1"/>
  <c r="H4419" i="16"/>
  <c r="G4419" i="16"/>
  <c r="I1565" i="16"/>
  <c r="J1565" i="16" s="1"/>
  <c r="H1565" i="16"/>
  <c r="G1565" i="16"/>
  <c r="I155" i="16"/>
  <c r="J155" i="16" s="1"/>
  <c r="H155" i="16"/>
  <c r="G155" i="16"/>
  <c r="I1051" i="16"/>
  <c r="J1051" i="16" s="1"/>
  <c r="H1051" i="16"/>
  <c r="G1051" i="16"/>
  <c r="I314" i="16"/>
  <c r="J314" i="16" s="1"/>
  <c r="H314" i="16"/>
  <c r="G314" i="16"/>
  <c r="I4418" i="16"/>
  <c r="J4418" i="16" s="1"/>
  <c r="H4418" i="16"/>
  <c r="G4418" i="16"/>
  <c r="I313" i="16"/>
  <c r="J313" i="16" s="1"/>
  <c r="H313" i="16"/>
  <c r="G313" i="16"/>
  <c r="I1314" i="16"/>
  <c r="J1314" i="16" s="1"/>
  <c r="H1314" i="16"/>
  <c r="G1314" i="16"/>
  <c r="I2417" i="16"/>
  <c r="J2417" i="16" s="1"/>
  <c r="H2417" i="16"/>
  <c r="G2417" i="16"/>
  <c r="I1564" i="16"/>
  <c r="J1564" i="16" s="1"/>
  <c r="H1564" i="16"/>
  <c r="G1564" i="16"/>
  <c r="I107" i="16"/>
  <c r="J107" i="16" s="1"/>
  <c r="H107" i="16"/>
  <c r="G107" i="16"/>
  <c r="I2925" i="16"/>
  <c r="J2925" i="16" s="1"/>
  <c r="H2925" i="16"/>
  <c r="G2925" i="16"/>
  <c r="I3732" i="16"/>
  <c r="J3732" i="16" s="1"/>
  <c r="H3732" i="16"/>
  <c r="G3732" i="16"/>
  <c r="I2669" i="16"/>
  <c r="J2669" i="16" s="1"/>
  <c r="H2669" i="16"/>
  <c r="G2669" i="16"/>
  <c r="I1563" i="16"/>
  <c r="J1563" i="16" s="1"/>
  <c r="H1563" i="16"/>
  <c r="G1563" i="16"/>
  <c r="I1090" i="16"/>
  <c r="J1090" i="16" s="1"/>
  <c r="H1090" i="16"/>
  <c r="G1090" i="16"/>
  <c r="I4687" i="16"/>
  <c r="J4687" i="16" s="1"/>
  <c r="H4687" i="16"/>
  <c r="G4687" i="16"/>
  <c r="I2609" i="16"/>
  <c r="J2609" i="16" s="1"/>
  <c r="H2609" i="16"/>
  <c r="G2609" i="16"/>
  <c r="I3814" i="16"/>
  <c r="J3814" i="16" s="1"/>
  <c r="H3814" i="16"/>
  <c r="G3814" i="16"/>
  <c r="I106" i="16"/>
  <c r="J106" i="16" s="1"/>
  <c r="H106" i="16"/>
  <c r="G106" i="16"/>
  <c r="I2355" i="16"/>
  <c r="J2355" i="16" s="1"/>
  <c r="H2355" i="16"/>
  <c r="G2355" i="16"/>
  <c r="I1759" i="16"/>
  <c r="J1759" i="16" s="1"/>
  <c r="H1759" i="16"/>
  <c r="G1759" i="16"/>
  <c r="I1916" i="16"/>
  <c r="J1916" i="16" s="1"/>
  <c r="H1916" i="16"/>
  <c r="G1916" i="16"/>
  <c r="I3244" i="16"/>
  <c r="J3244" i="16" s="1"/>
  <c r="H3244" i="16"/>
  <c r="G3244" i="16"/>
  <c r="I4015" i="16"/>
  <c r="J4015" i="16" s="1"/>
  <c r="H4015" i="16"/>
  <c r="G4015" i="16"/>
  <c r="I2354" i="16"/>
  <c r="J2354" i="16" s="1"/>
  <c r="H2354" i="16"/>
  <c r="G2354" i="16"/>
  <c r="I373" i="16"/>
  <c r="J373" i="16" s="1"/>
  <c r="H373" i="16"/>
  <c r="G373" i="16"/>
  <c r="I2353" i="16"/>
  <c r="J2353" i="16" s="1"/>
  <c r="H2353" i="16"/>
  <c r="G2353" i="16"/>
  <c r="I2416" i="16"/>
  <c r="J2416" i="16" s="1"/>
  <c r="H2416" i="16"/>
  <c r="G2416" i="16"/>
  <c r="I312" i="16"/>
  <c r="J312" i="16" s="1"/>
  <c r="H312" i="16"/>
  <c r="G312" i="16"/>
  <c r="I1313" i="16"/>
  <c r="J1313" i="16" s="1"/>
  <c r="H1313" i="16"/>
  <c r="G1313" i="16"/>
  <c r="I4417" i="16"/>
  <c r="J4417" i="16" s="1"/>
  <c r="H4417" i="16"/>
  <c r="G4417" i="16"/>
  <c r="I1718" i="16"/>
  <c r="J1718" i="16" s="1"/>
  <c r="H1718" i="16"/>
  <c r="G1718" i="16"/>
  <c r="I4014" i="16"/>
  <c r="J4014" i="16" s="1"/>
  <c r="H4014" i="16"/>
  <c r="G4014" i="16"/>
  <c r="I3731" i="16"/>
  <c r="J3731" i="16" s="1"/>
  <c r="H3731" i="16"/>
  <c r="G3731" i="16"/>
  <c r="I1199" i="16"/>
  <c r="J1199" i="16" s="1"/>
  <c r="H1199" i="16"/>
  <c r="G1199" i="16"/>
  <c r="I2352" i="16"/>
  <c r="J2352" i="16" s="1"/>
  <c r="H2352" i="16"/>
  <c r="G2352" i="16"/>
  <c r="I1562" i="16"/>
  <c r="J1562" i="16" s="1"/>
  <c r="H1562" i="16"/>
  <c r="G1562" i="16"/>
  <c r="I1758" i="16"/>
  <c r="J1758" i="16" s="1"/>
  <c r="H1758" i="16"/>
  <c r="G1758" i="16"/>
  <c r="I550" i="16"/>
  <c r="J550" i="16" s="1"/>
  <c r="H550" i="16"/>
  <c r="G550" i="16"/>
  <c r="I4507" i="16"/>
  <c r="J4507" i="16" s="1"/>
  <c r="H4507" i="16"/>
  <c r="G4507" i="16"/>
  <c r="I3669" i="16"/>
  <c r="J3669" i="16" s="1"/>
  <c r="H3669" i="16"/>
  <c r="G3669" i="16"/>
  <c r="I1561" i="16"/>
  <c r="J1561" i="16" s="1"/>
  <c r="H1561" i="16"/>
  <c r="G1561" i="16"/>
  <c r="I372" i="16"/>
  <c r="J372" i="16" s="1"/>
  <c r="H372" i="16"/>
  <c r="G372" i="16"/>
  <c r="I1757" i="16"/>
  <c r="J1757" i="16" s="1"/>
  <c r="H1757" i="16"/>
  <c r="G1757" i="16"/>
  <c r="I2056" i="16"/>
  <c r="J2056" i="16" s="1"/>
  <c r="H2056" i="16"/>
  <c r="G2056" i="16"/>
  <c r="I782" i="16"/>
  <c r="J782" i="16" s="1"/>
  <c r="H782" i="16"/>
  <c r="G782" i="16"/>
  <c r="I3551" i="16"/>
  <c r="J3551" i="16" s="1"/>
  <c r="H3551" i="16"/>
  <c r="G3551" i="16"/>
  <c r="I1287" i="16"/>
  <c r="J1287" i="16" s="1"/>
  <c r="H1287" i="16"/>
  <c r="G1287" i="16"/>
  <c r="I3153" i="16"/>
  <c r="J3153" i="16" s="1"/>
  <c r="H3153" i="16"/>
  <c r="G3153" i="16"/>
  <c r="I3655" i="16"/>
  <c r="J3655" i="16" s="1"/>
  <c r="H3655" i="16"/>
  <c r="G3655" i="16"/>
  <c r="I1089" i="16"/>
  <c r="J1089" i="16" s="1"/>
  <c r="H1089" i="16"/>
  <c r="G1089" i="16"/>
  <c r="I2977" i="16"/>
  <c r="J2977" i="16" s="1"/>
  <c r="H2977" i="16"/>
  <c r="G2977" i="16"/>
  <c r="I781" i="16"/>
  <c r="J781" i="16" s="1"/>
  <c r="H781" i="16"/>
  <c r="G781" i="16"/>
  <c r="I3730" i="16"/>
  <c r="J3730" i="16" s="1"/>
  <c r="H3730" i="16"/>
  <c r="G3730" i="16"/>
  <c r="I2351" i="16"/>
  <c r="J2351" i="16" s="1"/>
  <c r="H2351" i="16"/>
  <c r="G2351" i="16"/>
  <c r="I721" i="16"/>
  <c r="J721" i="16" s="1"/>
  <c r="H721" i="16"/>
  <c r="G721" i="16"/>
  <c r="I4013" i="16"/>
  <c r="J4013" i="16" s="1"/>
  <c r="H4013" i="16"/>
  <c r="G4013" i="16"/>
  <c r="I4506" i="16"/>
  <c r="J4506" i="16" s="1"/>
  <c r="H4506" i="16"/>
  <c r="G4506" i="16"/>
  <c r="I154" i="16"/>
  <c r="J154" i="16" s="1"/>
  <c r="H154" i="16"/>
  <c r="G154" i="16"/>
  <c r="I4565" i="16"/>
  <c r="J4565" i="16" s="1"/>
  <c r="H4565" i="16"/>
  <c r="G4565" i="16"/>
  <c r="I946" i="16"/>
  <c r="J946" i="16" s="1"/>
  <c r="H946" i="16"/>
  <c r="G946" i="16"/>
  <c r="I1560" i="16"/>
  <c r="J1560" i="16" s="1"/>
  <c r="H1560" i="16"/>
  <c r="G1560" i="16"/>
  <c r="I2924" i="16"/>
  <c r="J2924" i="16" s="1"/>
  <c r="H2924" i="16"/>
  <c r="G2924" i="16"/>
  <c r="I780" i="16"/>
  <c r="J780" i="16" s="1"/>
  <c r="H780" i="16"/>
  <c r="G780" i="16"/>
  <c r="I3729" i="16"/>
  <c r="J3729" i="16" s="1"/>
  <c r="H3729" i="16"/>
  <c r="G3729" i="16"/>
  <c r="I3428" i="16"/>
  <c r="J3428" i="16" s="1"/>
  <c r="H3428" i="16"/>
  <c r="G3428" i="16"/>
  <c r="I549" i="16"/>
  <c r="J549" i="16" s="1"/>
  <c r="H549" i="16"/>
  <c r="G549" i="16"/>
  <c r="I4686" i="16"/>
  <c r="J4686" i="16" s="1"/>
  <c r="H4686" i="16"/>
  <c r="G4686" i="16"/>
  <c r="I4708" i="16"/>
  <c r="J4708" i="16" s="1"/>
  <c r="H4708" i="16"/>
  <c r="G4708" i="16"/>
  <c r="I4564" i="16"/>
  <c r="J4564" i="16" s="1"/>
  <c r="H4564" i="16"/>
  <c r="G4564" i="16"/>
  <c r="I3787" i="16"/>
  <c r="J3787" i="16" s="1"/>
  <c r="H3787" i="16"/>
  <c r="G3787" i="16"/>
  <c r="I1559" i="16"/>
  <c r="J1559" i="16" s="1"/>
  <c r="H1559" i="16"/>
  <c r="G1559" i="16"/>
  <c r="I3455" i="16"/>
  <c r="J3455" i="16" s="1"/>
  <c r="H3455" i="16"/>
  <c r="G3455" i="16"/>
  <c r="I2608" i="16"/>
  <c r="J2608" i="16" s="1"/>
  <c r="H2608" i="16"/>
  <c r="G2608" i="16"/>
  <c r="I3786" i="16"/>
  <c r="J3786" i="16" s="1"/>
  <c r="H3786" i="16"/>
  <c r="G3786" i="16"/>
  <c r="I3427" i="16"/>
  <c r="J3427" i="16" s="1"/>
  <c r="H3427" i="16"/>
  <c r="G3427" i="16"/>
  <c r="I4012" i="16"/>
  <c r="J4012" i="16" s="1"/>
  <c r="H4012" i="16"/>
  <c r="G4012" i="16"/>
  <c r="I720" i="16"/>
  <c r="J720" i="16" s="1"/>
  <c r="H720" i="16"/>
  <c r="G720" i="16"/>
  <c r="I3728" i="16"/>
  <c r="J3728" i="16" s="1"/>
  <c r="H3728" i="16"/>
  <c r="G3728" i="16"/>
  <c r="I4416" i="16"/>
  <c r="J4416" i="16" s="1"/>
  <c r="H4416" i="16"/>
  <c r="G4416" i="16"/>
  <c r="I1050" i="16"/>
  <c r="J1050" i="16" s="1"/>
  <c r="H1050" i="16"/>
  <c r="G1050" i="16"/>
  <c r="I945" i="16"/>
  <c r="J945" i="16" s="1"/>
  <c r="H945" i="16"/>
  <c r="G945" i="16"/>
  <c r="I3813" i="16"/>
  <c r="J3813" i="16" s="1"/>
  <c r="H3813" i="16"/>
  <c r="G3813" i="16"/>
  <c r="I1558" i="16"/>
  <c r="J1558" i="16" s="1"/>
  <c r="H1558" i="16"/>
  <c r="G1558" i="16"/>
  <c r="I3600" i="16"/>
  <c r="J3600" i="16" s="1"/>
  <c r="H3600" i="16"/>
  <c r="G3600" i="16"/>
  <c r="I2350" i="16"/>
  <c r="J2350" i="16" s="1"/>
  <c r="H2350" i="16"/>
  <c r="G2350" i="16"/>
  <c r="I3550" i="16"/>
  <c r="J3550" i="16" s="1"/>
  <c r="H3550" i="16"/>
  <c r="G3550" i="16"/>
  <c r="I1088" i="16"/>
  <c r="J1088" i="16" s="1"/>
  <c r="H1088" i="16"/>
  <c r="G1088" i="16"/>
  <c r="I3243" i="16"/>
  <c r="J3243" i="16" s="1"/>
  <c r="H3243" i="16"/>
  <c r="G3243" i="16"/>
  <c r="I1557" i="16"/>
  <c r="J1557" i="16" s="1"/>
  <c r="H1557" i="16"/>
  <c r="G1557" i="16"/>
  <c r="I2092" i="16"/>
  <c r="J2092" i="16" s="1"/>
  <c r="H2092" i="16"/>
  <c r="G2092" i="16"/>
  <c r="I1198" i="16"/>
  <c r="J1198" i="16" s="1"/>
  <c r="H1198" i="16"/>
  <c r="G1198" i="16"/>
  <c r="I1556" i="16"/>
  <c r="J1556" i="16" s="1"/>
  <c r="H1556" i="16"/>
  <c r="G1556" i="16"/>
  <c r="I3242" i="16"/>
  <c r="J3242" i="16" s="1"/>
  <c r="H3242" i="16"/>
  <c r="G3242" i="16"/>
  <c r="I153" i="16"/>
  <c r="J153" i="16" s="1"/>
  <c r="H153" i="16"/>
  <c r="G153" i="16"/>
  <c r="I719" i="16"/>
  <c r="J719" i="16" s="1"/>
  <c r="H719" i="16"/>
  <c r="G719" i="16"/>
  <c r="I2349" i="16"/>
  <c r="J2349" i="16" s="1"/>
  <c r="H2349" i="16"/>
  <c r="G2349" i="16"/>
  <c r="I3241" i="16"/>
  <c r="J3241" i="16" s="1"/>
  <c r="H3241" i="16"/>
  <c r="G3241" i="16"/>
  <c r="I1756" i="16"/>
  <c r="J1756" i="16" s="1"/>
  <c r="H1756" i="16"/>
  <c r="G1756" i="16"/>
  <c r="I1286" i="16"/>
  <c r="J1286" i="16" s="1"/>
  <c r="H1286" i="16"/>
  <c r="G1286" i="16"/>
  <c r="I1197" i="16"/>
  <c r="J1197" i="16" s="1"/>
  <c r="H1197" i="16"/>
  <c r="G1197" i="16"/>
  <c r="I3010" i="16"/>
  <c r="J3010" i="16" s="1"/>
  <c r="H3010" i="16"/>
  <c r="G3010" i="16"/>
  <c r="I4415" i="16"/>
  <c r="J4415" i="16" s="1"/>
  <c r="H4415" i="16"/>
  <c r="G4415" i="16"/>
  <c r="I4011" i="16"/>
  <c r="J4011" i="16" s="1"/>
  <c r="H4011" i="16"/>
  <c r="G4011" i="16"/>
  <c r="I311" i="16"/>
  <c r="J311" i="16" s="1"/>
  <c r="H311" i="16"/>
  <c r="G311" i="16"/>
  <c r="I4481" i="16"/>
  <c r="J4481" i="16" s="1"/>
  <c r="H4481" i="16"/>
  <c r="G4481" i="16"/>
  <c r="I2758" i="16"/>
  <c r="J2758" i="16" s="1"/>
  <c r="H2758" i="16"/>
  <c r="G2758" i="16"/>
  <c r="I1243" i="16"/>
  <c r="J1243" i="16" s="1"/>
  <c r="H1243" i="16"/>
  <c r="G1243" i="16"/>
  <c r="I2923" i="16"/>
  <c r="J2923" i="16" s="1"/>
  <c r="H2923" i="16"/>
  <c r="G2923" i="16"/>
  <c r="I4563" i="16"/>
  <c r="J4563" i="16" s="1"/>
  <c r="H4563" i="16"/>
  <c r="G4563" i="16"/>
  <c r="I3727" i="16"/>
  <c r="J3727" i="16" s="1"/>
  <c r="H3727" i="16"/>
  <c r="G3727" i="16"/>
  <c r="I3726" i="16"/>
  <c r="J3726" i="16" s="1"/>
  <c r="H3726" i="16"/>
  <c r="G3726" i="16"/>
  <c r="I2922" i="16"/>
  <c r="J2922" i="16" s="1"/>
  <c r="H2922" i="16"/>
  <c r="G2922" i="16"/>
  <c r="I779" i="16"/>
  <c r="J779" i="16" s="1"/>
  <c r="H779" i="16"/>
  <c r="G779" i="16"/>
  <c r="I2976" i="16"/>
  <c r="J2976" i="16" s="1"/>
  <c r="H2976" i="16"/>
  <c r="G2976" i="16"/>
  <c r="I105" i="16"/>
  <c r="J105" i="16" s="1"/>
  <c r="H105" i="16"/>
  <c r="G105" i="16"/>
  <c r="I3725" i="16"/>
  <c r="J3725" i="16" s="1"/>
  <c r="H3725" i="16"/>
  <c r="G3725" i="16"/>
  <c r="I1413" i="16"/>
  <c r="J1413" i="16" s="1"/>
  <c r="H1413" i="16"/>
  <c r="G1413" i="16"/>
  <c r="I3785" i="16"/>
  <c r="J3785" i="16" s="1"/>
  <c r="H3785" i="16"/>
  <c r="G3785" i="16"/>
  <c r="I1312" i="16"/>
  <c r="J1312" i="16" s="1"/>
  <c r="H1312" i="16"/>
  <c r="G1312" i="16"/>
  <c r="I3152" i="16"/>
  <c r="J3152" i="16" s="1"/>
  <c r="H3152" i="16"/>
  <c r="G3152" i="16"/>
  <c r="I4010" i="16"/>
  <c r="J4010" i="16" s="1"/>
  <c r="H4010" i="16"/>
  <c r="G4010" i="16"/>
  <c r="I371" i="16"/>
  <c r="J371" i="16" s="1"/>
  <c r="H371" i="16"/>
  <c r="G371" i="16"/>
  <c r="I152" i="16"/>
  <c r="J152" i="16" s="1"/>
  <c r="H152" i="16"/>
  <c r="G152" i="16"/>
  <c r="I855" i="16"/>
  <c r="J855" i="16" s="1"/>
  <c r="H855" i="16"/>
  <c r="G855" i="16"/>
  <c r="I2757" i="16"/>
  <c r="J2757" i="16" s="1"/>
  <c r="H2757" i="16"/>
  <c r="G2757" i="16"/>
  <c r="I3599" i="16"/>
  <c r="J3599" i="16" s="1"/>
  <c r="H3599" i="16"/>
  <c r="G3599" i="16"/>
  <c r="I2348" i="16"/>
  <c r="J2348" i="16" s="1"/>
  <c r="H2348" i="16"/>
  <c r="G2348" i="16"/>
  <c r="I4562" i="16"/>
  <c r="J4562" i="16" s="1"/>
  <c r="H4562" i="16"/>
  <c r="G4562" i="16"/>
  <c r="I3668" i="16"/>
  <c r="J3668" i="16" s="1"/>
  <c r="H3668" i="16"/>
  <c r="G3668" i="16"/>
  <c r="I1686" i="16"/>
  <c r="J1686" i="16" s="1"/>
  <c r="H1686" i="16"/>
  <c r="G1686" i="16"/>
  <c r="I1555" i="16"/>
  <c r="J1555" i="16" s="1"/>
  <c r="H1555" i="16"/>
  <c r="G1555" i="16"/>
  <c r="I3724" i="16"/>
  <c r="J3724" i="16" s="1"/>
  <c r="H3724" i="16"/>
  <c r="G3724" i="16"/>
  <c r="I3723" i="16"/>
  <c r="J3723" i="16" s="1"/>
  <c r="H3723" i="16"/>
  <c r="G3723" i="16"/>
  <c r="I4009" i="16"/>
  <c r="J4009" i="16" s="1"/>
  <c r="H4009" i="16"/>
  <c r="G4009" i="16"/>
  <c r="I1789" i="16"/>
  <c r="J1789" i="16" s="1"/>
  <c r="H1789" i="16"/>
  <c r="G1789" i="16"/>
  <c r="I3426" i="16"/>
  <c r="J3426" i="16" s="1"/>
  <c r="H3426" i="16"/>
  <c r="G3426" i="16"/>
  <c r="I2921" i="16"/>
  <c r="J2921" i="16" s="1"/>
  <c r="H2921" i="16"/>
  <c r="G2921" i="16"/>
  <c r="I2021" i="16"/>
  <c r="J2021" i="16" s="1"/>
  <c r="H2021" i="16"/>
  <c r="G2021" i="16"/>
  <c r="I4561" i="16"/>
  <c r="J4561" i="16" s="1"/>
  <c r="H4561" i="16"/>
  <c r="G4561" i="16"/>
  <c r="I4008" i="16"/>
  <c r="J4008" i="16" s="1"/>
  <c r="H4008" i="16"/>
  <c r="G4008" i="16"/>
  <c r="I4414" i="16"/>
  <c r="J4414" i="16" s="1"/>
  <c r="H4414" i="16"/>
  <c r="G4414" i="16"/>
  <c r="I3812" i="16"/>
  <c r="J3812" i="16" s="1"/>
  <c r="H3812" i="16"/>
  <c r="G3812" i="16"/>
  <c r="I1915" i="16"/>
  <c r="J1915" i="16" s="1"/>
  <c r="H1915" i="16"/>
  <c r="G1915" i="16"/>
  <c r="I3151" i="16"/>
  <c r="J3151" i="16" s="1"/>
  <c r="H3151" i="16"/>
  <c r="G3151" i="16"/>
  <c r="I740" i="16"/>
  <c r="J740" i="16" s="1"/>
  <c r="H740" i="16"/>
  <c r="G740" i="16"/>
  <c r="I1433" i="16"/>
  <c r="J1433" i="16" s="1"/>
  <c r="H1433" i="16"/>
  <c r="G1433" i="16"/>
  <c r="I1717" i="16"/>
  <c r="J1717" i="16" s="1"/>
  <c r="H1717" i="16"/>
  <c r="G1717" i="16"/>
  <c r="I3722" i="16"/>
  <c r="J3722" i="16" s="1"/>
  <c r="H3722" i="16"/>
  <c r="G3722" i="16"/>
  <c r="I1087" i="16"/>
  <c r="J1087" i="16" s="1"/>
  <c r="H1087" i="16"/>
  <c r="G1087" i="16"/>
  <c r="I2920" i="16"/>
  <c r="J2920" i="16" s="1"/>
  <c r="H2920" i="16"/>
  <c r="G2920" i="16"/>
  <c r="I944" i="16"/>
  <c r="J944" i="16" s="1"/>
  <c r="H944" i="16"/>
  <c r="G944" i="16"/>
  <c r="I3240" i="16"/>
  <c r="J3240" i="16" s="1"/>
  <c r="H3240" i="16"/>
  <c r="G3240" i="16"/>
  <c r="I2347" i="16"/>
  <c r="J2347" i="16" s="1"/>
  <c r="H2347" i="16"/>
  <c r="G2347" i="16"/>
  <c r="I4007" i="16"/>
  <c r="J4007" i="16" s="1"/>
  <c r="H4007" i="16"/>
  <c r="G4007" i="16"/>
  <c r="I4642" i="16"/>
  <c r="J4642" i="16" s="1"/>
  <c r="H4642" i="16"/>
  <c r="G4642" i="16"/>
  <c r="I3598" i="16"/>
  <c r="J3598" i="16" s="1"/>
  <c r="H3598" i="16"/>
  <c r="G3598" i="16"/>
  <c r="I2649" i="16"/>
  <c r="J2649" i="16" s="1"/>
  <c r="H2649" i="16"/>
  <c r="G2649" i="16"/>
  <c r="I4006" i="16"/>
  <c r="J4006" i="16" s="1"/>
  <c r="H4006" i="16"/>
  <c r="G4006" i="16"/>
  <c r="I4005" i="16"/>
  <c r="J4005" i="16" s="1"/>
  <c r="H4005" i="16"/>
  <c r="G4005" i="16"/>
  <c r="I1914" i="16"/>
  <c r="J1914" i="16" s="1"/>
  <c r="H1914" i="16"/>
  <c r="G1914" i="16"/>
  <c r="I3597" i="16"/>
  <c r="J3597" i="16" s="1"/>
  <c r="H3597" i="16"/>
  <c r="G3597" i="16"/>
  <c r="I3239" i="16"/>
  <c r="J3239" i="16" s="1"/>
  <c r="H3239" i="16"/>
  <c r="G3239" i="16"/>
  <c r="I4004" i="16"/>
  <c r="J4004" i="16" s="1"/>
  <c r="H4004" i="16"/>
  <c r="G4004" i="16"/>
  <c r="I3841" i="16"/>
  <c r="J3841" i="16" s="1"/>
  <c r="H3841" i="16"/>
  <c r="G3841" i="16"/>
  <c r="I1049" i="16"/>
  <c r="J1049" i="16" s="1"/>
  <c r="H1049" i="16"/>
  <c r="G1049" i="16"/>
  <c r="I2346" i="16"/>
  <c r="J2346" i="16" s="1"/>
  <c r="H2346" i="16"/>
  <c r="G2346" i="16"/>
  <c r="I1311" i="16"/>
  <c r="J1311" i="16" s="1"/>
  <c r="H1311" i="16"/>
  <c r="G1311" i="16"/>
  <c r="I3784" i="16"/>
  <c r="J3784" i="16" s="1"/>
  <c r="H3784" i="16"/>
  <c r="G3784" i="16"/>
  <c r="I69" i="16"/>
  <c r="J69" i="16" s="1"/>
  <c r="H69" i="16"/>
  <c r="G69" i="16"/>
  <c r="I3238" i="16"/>
  <c r="J3238" i="16" s="1"/>
  <c r="H3238" i="16"/>
  <c r="G3238" i="16"/>
  <c r="I2345" i="16"/>
  <c r="J2345" i="16" s="1"/>
  <c r="H2345" i="16"/>
  <c r="G2345" i="16"/>
  <c r="I4003" i="16"/>
  <c r="J4003" i="16" s="1"/>
  <c r="H4003" i="16"/>
  <c r="G4003" i="16"/>
  <c r="I1432" i="16"/>
  <c r="J1432" i="16" s="1"/>
  <c r="H1432" i="16"/>
  <c r="G1432" i="16"/>
  <c r="I4413" i="16"/>
  <c r="J4413" i="16" s="1"/>
  <c r="H4413" i="16"/>
  <c r="G4413" i="16"/>
  <c r="I1755" i="16"/>
  <c r="J1755" i="16" s="1"/>
  <c r="H1755" i="16"/>
  <c r="G1755" i="16"/>
  <c r="I16" i="16"/>
  <c r="J16" i="16" s="1"/>
  <c r="H16" i="16"/>
  <c r="G16" i="16"/>
  <c r="I3150" i="16"/>
  <c r="J3150" i="16" s="1"/>
  <c r="H3150" i="16"/>
  <c r="G3150" i="16"/>
  <c r="I3654" i="16"/>
  <c r="J3654" i="16" s="1"/>
  <c r="H3654" i="16"/>
  <c r="G3654" i="16"/>
  <c r="I943" i="16"/>
  <c r="J943" i="16" s="1"/>
  <c r="H943" i="16"/>
  <c r="G943" i="16"/>
  <c r="I4685" i="16"/>
  <c r="J4685" i="16" s="1"/>
  <c r="H4685" i="16"/>
  <c r="G4685" i="16"/>
  <c r="I2919" i="16"/>
  <c r="J2919" i="16" s="1"/>
  <c r="H2919" i="16"/>
  <c r="G2919" i="16"/>
  <c r="I3009" i="16"/>
  <c r="J3009" i="16" s="1"/>
  <c r="H3009" i="16"/>
  <c r="G3009" i="16"/>
  <c r="I151" i="16"/>
  <c r="J151" i="16" s="1"/>
  <c r="H151" i="16"/>
  <c r="G151" i="16"/>
  <c r="I1716" i="16"/>
  <c r="J1716" i="16" s="1"/>
  <c r="H1716" i="16"/>
  <c r="G1716" i="16"/>
  <c r="I2091" i="16"/>
  <c r="J2091" i="16" s="1"/>
  <c r="H2091" i="16"/>
  <c r="G2091" i="16"/>
  <c r="I1554" i="16"/>
  <c r="J1554" i="16" s="1"/>
  <c r="H1554" i="16"/>
  <c r="G1554" i="16"/>
  <c r="I3425" i="16"/>
  <c r="J3425" i="16" s="1"/>
  <c r="H3425" i="16"/>
  <c r="G3425" i="16"/>
  <c r="I3008" i="16"/>
  <c r="J3008" i="16" s="1"/>
  <c r="H3008" i="16"/>
  <c r="G3008" i="16"/>
  <c r="I3783" i="16"/>
  <c r="J3783" i="16" s="1"/>
  <c r="H3783" i="16"/>
  <c r="G3783" i="16"/>
  <c r="I3237" i="16"/>
  <c r="J3237" i="16" s="1"/>
  <c r="H3237" i="16"/>
  <c r="G3237" i="16"/>
  <c r="I2020" i="16"/>
  <c r="J2020" i="16" s="1"/>
  <c r="H2020" i="16"/>
  <c r="G2020" i="16"/>
  <c r="I2668" i="16"/>
  <c r="J2668" i="16" s="1"/>
  <c r="H2668" i="16"/>
  <c r="G2668" i="16"/>
  <c r="I2344" i="16"/>
  <c r="J2344" i="16" s="1"/>
  <c r="H2344" i="16"/>
  <c r="G2344" i="16"/>
  <c r="I4412" i="16"/>
  <c r="J4412" i="16" s="1"/>
  <c r="H4412" i="16"/>
  <c r="G4412" i="16"/>
  <c r="I2667" i="16"/>
  <c r="J2667" i="16" s="1"/>
  <c r="H2667" i="16"/>
  <c r="G2667" i="16"/>
  <c r="I4684" i="16"/>
  <c r="J4684" i="16" s="1"/>
  <c r="H4684" i="16"/>
  <c r="G4684" i="16"/>
  <c r="I3149" i="16"/>
  <c r="J3149" i="16" s="1"/>
  <c r="H3149" i="16"/>
  <c r="G3149" i="16"/>
  <c r="I3236" i="16"/>
  <c r="J3236" i="16" s="1"/>
  <c r="H3236" i="16"/>
  <c r="G3236" i="16"/>
  <c r="I3811" i="16"/>
  <c r="J3811" i="16" s="1"/>
  <c r="H3811" i="16"/>
  <c r="G3811" i="16"/>
  <c r="I4560" i="16"/>
  <c r="J4560" i="16" s="1"/>
  <c r="H4560" i="16"/>
  <c r="G4560" i="16"/>
  <c r="I2343" i="16"/>
  <c r="J2343" i="16" s="1"/>
  <c r="H2343" i="16"/>
  <c r="G2343" i="16"/>
  <c r="I4480" i="16"/>
  <c r="J4480" i="16" s="1"/>
  <c r="H4480" i="16"/>
  <c r="G4480" i="16"/>
  <c r="I1715" i="16"/>
  <c r="J1715" i="16" s="1"/>
  <c r="H1715" i="16"/>
  <c r="G1715" i="16"/>
  <c r="I3667" i="16"/>
  <c r="J3667" i="16" s="1"/>
  <c r="H3667" i="16"/>
  <c r="G3667" i="16"/>
  <c r="I3653" i="16"/>
  <c r="J3653" i="16" s="1"/>
  <c r="H3653" i="16"/>
  <c r="G3653" i="16"/>
  <c r="I4002" i="16"/>
  <c r="J4002" i="16" s="1"/>
  <c r="H4002" i="16"/>
  <c r="G4002" i="16"/>
  <c r="I1196" i="16"/>
  <c r="J1196" i="16" s="1"/>
  <c r="H1196" i="16"/>
  <c r="G1196" i="16"/>
  <c r="I1754" i="16"/>
  <c r="J1754" i="16" s="1"/>
  <c r="H1754" i="16"/>
  <c r="G1754" i="16"/>
  <c r="I150" i="16"/>
  <c r="J150" i="16" s="1"/>
  <c r="H150" i="16"/>
  <c r="G150" i="16"/>
  <c r="I310" i="16"/>
  <c r="J310" i="16" s="1"/>
  <c r="H310" i="16"/>
  <c r="G310" i="16"/>
  <c r="I3810" i="16"/>
  <c r="J3810" i="16" s="1"/>
  <c r="H3810" i="16"/>
  <c r="G3810" i="16"/>
  <c r="I2342" i="16"/>
  <c r="J2342" i="16" s="1"/>
  <c r="H2342" i="16"/>
  <c r="G2342" i="16"/>
  <c r="I2918" i="16"/>
  <c r="J2918" i="16" s="1"/>
  <c r="H2918" i="16"/>
  <c r="G2918" i="16"/>
  <c r="I1714" i="16"/>
  <c r="J1714" i="16" s="1"/>
  <c r="H1714" i="16"/>
  <c r="G1714" i="16"/>
  <c r="I3148" i="16"/>
  <c r="J3148" i="16" s="1"/>
  <c r="H3148" i="16"/>
  <c r="G3148" i="16"/>
  <c r="I3652" i="16"/>
  <c r="J3652" i="16" s="1"/>
  <c r="H3652" i="16"/>
  <c r="G3652" i="16"/>
  <c r="I548" i="16"/>
  <c r="J548" i="16" s="1"/>
  <c r="H548" i="16"/>
  <c r="G548" i="16"/>
  <c r="I4411" i="16"/>
  <c r="J4411" i="16" s="1"/>
  <c r="H4411" i="16"/>
  <c r="G4411" i="16"/>
  <c r="I3721" i="16"/>
  <c r="J3721" i="16" s="1"/>
  <c r="H3721" i="16"/>
  <c r="G3721" i="16"/>
  <c r="I1553" i="16"/>
  <c r="J1553" i="16" s="1"/>
  <c r="H1553" i="16"/>
  <c r="G1553" i="16"/>
  <c r="I3147" i="16"/>
  <c r="J3147" i="16" s="1"/>
  <c r="H3147" i="16"/>
  <c r="G3147" i="16"/>
  <c r="I1412" i="16"/>
  <c r="J1412" i="16" s="1"/>
  <c r="H1412" i="16"/>
  <c r="G1412" i="16"/>
  <c r="I4707" i="16"/>
  <c r="J4707" i="16" s="1"/>
  <c r="H4707" i="16"/>
  <c r="G4707" i="16"/>
  <c r="I2019" i="16"/>
  <c r="J2019" i="16" s="1"/>
  <c r="H2019" i="16"/>
  <c r="G2019" i="16"/>
  <c r="I1552" i="16"/>
  <c r="J1552" i="16" s="1"/>
  <c r="H1552" i="16"/>
  <c r="G1552" i="16"/>
  <c r="I4001" i="16"/>
  <c r="J4001" i="16" s="1"/>
  <c r="H4001" i="16"/>
  <c r="G4001" i="16"/>
  <c r="I2607" i="16"/>
  <c r="J2607" i="16" s="1"/>
  <c r="H2607" i="16"/>
  <c r="G2607" i="16"/>
  <c r="I2606" i="16"/>
  <c r="J2606" i="16" s="1"/>
  <c r="H2606" i="16"/>
  <c r="G2606" i="16"/>
  <c r="I1753" i="16"/>
  <c r="J1753" i="16" s="1"/>
  <c r="H1753" i="16"/>
  <c r="G1753" i="16"/>
  <c r="I1819" i="16"/>
  <c r="J1819" i="16" s="1"/>
  <c r="H1819" i="16"/>
  <c r="G1819" i="16"/>
  <c r="I1086" i="16"/>
  <c r="J1086" i="16" s="1"/>
  <c r="H1086" i="16"/>
  <c r="G1086" i="16"/>
  <c r="I15" i="16"/>
  <c r="J15" i="16" s="1"/>
  <c r="H15" i="16"/>
  <c r="G15" i="16"/>
  <c r="I2341" i="16"/>
  <c r="J2341" i="16" s="1"/>
  <c r="H2341" i="16"/>
  <c r="G2341" i="16"/>
  <c r="I2055" i="16"/>
  <c r="J2055" i="16" s="1"/>
  <c r="H2055" i="16"/>
  <c r="G2055" i="16"/>
  <c r="I4641" i="16"/>
  <c r="J4641" i="16" s="1"/>
  <c r="H4641" i="16"/>
  <c r="G4641" i="16"/>
  <c r="I2054" i="16"/>
  <c r="J2054" i="16" s="1"/>
  <c r="H2054" i="16"/>
  <c r="G2054" i="16"/>
  <c r="I739" i="16"/>
  <c r="J739" i="16" s="1"/>
  <c r="H739" i="16"/>
  <c r="G739" i="16"/>
  <c r="I1411" i="16"/>
  <c r="J1411" i="16" s="1"/>
  <c r="H1411" i="16"/>
  <c r="G1411" i="16"/>
  <c r="I3007" i="16"/>
  <c r="J3007" i="16" s="1"/>
  <c r="H3007" i="16"/>
  <c r="G3007" i="16"/>
  <c r="I2605" i="16"/>
  <c r="J2605" i="16" s="1"/>
  <c r="H2605" i="16"/>
  <c r="G2605" i="16"/>
  <c r="I1431" i="16"/>
  <c r="J1431" i="16" s="1"/>
  <c r="H1431" i="16"/>
  <c r="G1431" i="16"/>
  <c r="I3235" i="16"/>
  <c r="J3235" i="16" s="1"/>
  <c r="H3235" i="16"/>
  <c r="G3235" i="16"/>
  <c r="I4640" i="16"/>
  <c r="J4640" i="16" s="1"/>
  <c r="H4640" i="16"/>
  <c r="G4640" i="16"/>
  <c r="I1430" i="16"/>
  <c r="J1430" i="16" s="1"/>
  <c r="H1430" i="16"/>
  <c r="G1430" i="16"/>
  <c r="I3234" i="16"/>
  <c r="J3234" i="16" s="1"/>
  <c r="H3234" i="16"/>
  <c r="G3234" i="16"/>
  <c r="I2340" i="16"/>
  <c r="J2340" i="16" s="1"/>
  <c r="H2340" i="16"/>
  <c r="G2340" i="16"/>
  <c r="I370" i="16"/>
  <c r="J370" i="16" s="1"/>
  <c r="H370" i="16"/>
  <c r="G370" i="16"/>
  <c r="I149" i="16"/>
  <c r="J149" i="16" s="1"/>
  <c r="H149" i="16"/>
  <c r="G149" i="16"/>
  <c r="I1685" i="16"/>
  <c r="J1685" i="16" s="1"/>
  <c r="H1685" i="16"/>
  <c r="G1685" i="16"/>
  <c r="I3006" i="16"/>
  <c r="J3006" i="16" s="1"/>
  <c r="H3006" i="16"/>
  <c r="G3006" i="16"/>
  <c r="I4410" i="16"/>
  <c r="J4410" i="16" s="1"/>
  <c r="H4410" i="16"/>
  <c r="G4410" i="16"/>
  <c r="I148" i="16"/>
  <c r="J148" i="16" s="1"/>
  <c r="H148" i="16"/>
  <c r="G148" i="16"/>
  <c r="I1752" i="16"/>
  <c r="J1752" i="16" s="1"/>
  <c r="H1752" i="16"/>
  <c r="G1752" i="16"/>
  <c r="I4409" i="16"/>
  <c r="J4409" i="16" s="1"/>
  <c r="H4409" i="16"/>
  <c r="G4409" i="16"/>
  <c r="I4000" i="16"/>
  <c r="J4000" i="16" s="1"/>
  <c r="H4000" i="16"/>
  <c r="G4000" i="16"/>
  <c r="I1751" i="16"/>
  <c r="J1751" i="16" s="1"/>
  <c r="H1751" i="16"/>
  <c r="G1751" i="16"/>
  <c r="I2917" i="16"/>
  <c r="J2917" i="16" s="1"/>
  <c r="H2917" i="16"/>
  <c r="G2917" i="16"/>
  <c r="I547" i="16"/>
  <c r="J547" i="16" s="1"/>
  <c r="H547" i="16"/>
  <c r="G547" i="16"/>
  <c r="I369" i="16"/>
  <c r="J369" i="16" s="1"/>
  <c r="H369" i="16"/>
  <c r="G369" i="16"/>
  <c r="I1684" i="16"/>
  <c r="J1684" i="16" s="1"/>
  <c r="H1684" i="16"/>
  <c r="G1684" i="16"/>
  <c r="I2604" i="16"/>
  <c r="J2604" i="16" s="1"/>
  <c r="H2604" i="16"/>
  <c r="G2604" i="16"/>
  <c r="I3596" i="16"/>
  <c r="J3596" i="16" s="1"/>
  <c r="H3596" i="16"/>
  <c r="G3596" i="16"/>
  <c r="I718" i="16"/>
  <c r="J718" i="16" s="1"/>
  <c r="H718" i="16"/>
  <c r="G718" i="16"/>
  <c r="I3233" i="16"/>
  <c r="J3233" i="16" s="1"/>
  <c r="H3233" i="16"/>
  <c r="G3233" i="16"/>
  <c r="I2869" i="16"/>
  <c r="J2869" i="16" s="1"/>
  <c r="H2869" i="16"/>
  <c r="G2869" i="16"/>
  <c r="I3232" i="16"/>
  <c r="J3232" i="16" s="1"/>
  <c r="H3232" i="16"/>
  <c r="G3232" i="16"/>
  <c r="I1818" i="16"/>
  <c r="J1818" i="16" s="1"/>
  <c r="H1818" i="16"/>
  <c r="G1818" i="16"/>
  <c r="I1551" i="16"/>
  <c r="J1551" i="16" s="1"/>
  <c r="H1551" i="16"/>
  <c r="G1551" i="16"/>
  <c r="I3595" i="16"/>
  <c r="J3595" i="16" s="1"/>
  <c r="H3595" i="16"/>
  <c r="G3595" i="16"/>
  <c r="I1683" i="16"/>
  <c r="J1683" i="16" s="1"/>
  <c r="H1683" i="16"/>
  <c r="G1683" i="16"/>
  <c r="I1242" i="16"/>
  <c r="J1242" i="16" s="1"/>
  <c r="H1242" i="16"/>
  <c r="G1242" i="16"/>
  <c r="I2339" i="16"/>
  <c r="J2339" i="16" s="1"/>
  <c r="H2339" i="16"/>
  <c r="G2339" i="16"/>
  <c r="I3005" i="16"/>
  <c r="J3005" i="16" s="1"/>
  <c r="H3005" i="16"/>
  <c r="G3005" i="16"/>
  <c r="I4408" i="16"/>
  <c r="J4408" i="16" s="1"/>
  <c r="H4408" i="16"/>
  <c r="G4408" i="16"/>
  <c r="I3146" i="16"/>
  <c r="J3146" i="16" s="1"/>
  <c r="H3146" i="16"/>
  <c r="G3146" i="16"/>
  <c r="I3594" i="16"/>
  <c r="J3594" i="16" s="1"/>
  <c r="H3594" i="16"/>
  <c r="G3594" i="16"/>
  <c r="I104" i="16"/>
  <c r="J104" i="16" s="1"/>
  <c r="H104" i="16"/>
  <c r="G104" i="16"/>
  <c r="I778" i="16"/>
  <c r="J778" i="16" s="1"/>
  <c r="H778" i="16"/>
  <c r="G778" i="16"/>
  <c r="I680" i="16"/>
  <c r="J680" i="16" s="1"/>
  <c r="H680" i="16"/>
  <c r="G680" i="16"/>
  <c r="I368" i="16"/>
  <c r="J368" i="16" s="1"/>
  <c r="H368" i="16"/>
  <c r="G368" i="16"/>
  <c r="I2916" i="16"/>
  <c r="J2916" i="16" s="1"/>
  <c r="H2916" i="16"/>
  <c r="G2916" i="16"/>
  <c r="I2603" i="16"/>
  <c r="J2603" i="16" s="1"/>
  <c r="H2603" i="16"/>
  <c r="G2603" i="16"/>
  <c r="I2602" i="16"/>
  <c r="J2602" i="16" s="1"/>
  <c r="H2602" i="16"/>
  <c r="G2602" i="16"/>
  <c r="I942" i="16"/>
  <c r="J942" i="16" s="1"/>
  <c r="H942" i="16"/>
  <c r="G942" i="16"/>
  <c r="I3782" i="16"/>
  <c r="J3782" i="16" s="1"/>
  <c r="H3782" i="16"/>
  <c r="G3782" i="16"/>
  <c r="I2018" i="16"/>
  <c r="J2018" i="16" s="1"/>
  <c r="H2018" i="16"/>
  <c r="G2018" i="16"/>
  <c r="I3231" i="16"/>
  <c r="J3231" i="16" s="1"/>
  <c r="H3231" i="16"/>
  <c r="G3231" i="16"/>
  <c r="I432" i="16"/>
  <c r="J432" i="16" s="1"/>
  <c r="H432" i="16"/>
  <c r="G432" i="16"/>
  <c r="I1241" i="16"/>
  <c r="J1241" i="16" s="1"/>
  <c r="H1241" i="16"/>
  <c r="G1241" i="16"/>
  <c r="I3840" i="16"/>
  <c r="J3840" i="16" s="1"/>
  <c r="H3840" i="16"/>
  <c r="G3840" i="16"/>
  <c r="I1750" i="16"/>
  <c r="J1750" i="16" s="1"/>
  <c r="H1750" i="16"/>
  <c r="G1750" i="16"/>
  <c r="I3454" i="16"/>
  <c r="J3454" i="16" s="1"/>
  <c r="H3454" i="16"/>
  <c r="G3454" i="16"/>
  <c r="I1195" i="16"/>
  <c r="J1195" i="16" s="1"/>
  <c r="H1195" i="16"/>
  <c r="G1195" i="16"/>
  <c r="I147" i="16"/>
  <c r="J147" i="16" s="1"/>
  <c r="H147" i="16"/>
  <c r="G147" i="16"/>
  <c r="I4639" i="16"/>
  <c r="J4639" i="16" s="1"/>
  <c r="H4639" i="16"/>
  <c r="G4639" i="16"/>
  <c r="I2415" i="16"/>
  <c r="J2415" i="16" s="1"/>
  <c r="H2415" i="16"/>
  <c r="G2415" i="16"/>
  <c r="I4638" i="16"/>
  <c r="J4638" i="16" s="1"/>
  <c r="H4638" i="16"/>
  <c r="G4638" i="16"/>
  <c r="I1788" i="16"/>
  <c r="J1788" i="16" s="1"/>
  <c r="H1788" i="16"/>
  <c r="G1788" i="16"/>
  <c r="I4479" i="16"/>
  <c r="J4479" i="16" s="1"/>
  <c r="H4479" i="16"/>
  <c r="G4479" i="16"/>
  <c r="I1913" i="16"/>
  <c r="J1913" i="16" s="1"/>
  <c r="H1913" i="16"/>
  <c r="G1913" i="16"/>
  <c r="I4637" i="16"/>
  <c r="J4637" i="16" s="1"/>
  <c r="H4637" i="16"/>
  <c r="G4637" i="16"/>
  <c r="I4559" i="16"/>
  <c r="J4559" i="16" s="1"/>
  <c r="H4559" i="16"/>
  <c r="G4559" i="16"/>
  <c r="I3453" i="16"/>
  <c r="J3453" i="16" s="1"/>
  <c r="H3453" i="16"/>
  <c r="G3453" i="16"/>
  <c r="I4558" i="16"/>
  <c r="J4558" i="16" s="1"/>
  <c r="H4558" i="16"/>
  <c r="G4558" i="16"/>
  <c r="I679" i="16"/>
  <c r="J679" i="16" s="1"/>
  <c r="H679" i="16"/>
  <c r="G679" i="16"/>
  <c r="I2915" i="16"/>
  <c r="J2915" i="16" s="1"/>
  <c r="H2915" i="16"/>
  <c r="G2915" i="16"/>
  <c r="I3781" i="16"/>
  <c r="J3781" i="16" s="1"/>
  <c r="H3781" i="16"/>
  <c r="G3781" i="16"/>
  <c r="I3780" i="16"/>
  <c r="J3780" i="16" s="1"/>
  <c r="H3780" i="16"/>
  <c r="G3780" i="16"/>
  <c r="I103" i="16"/>
  <c r="J103" i="16" s="1"/>
  <c r="H103" i="16"/>
  <c r="G103" i="16"/>
  <c r="I2666" i="16"/>
  <c r="J2666" i="16" s="1"/>
  <c r="H2666" i="16"/>
  <c r="G2666" i="16"/>
  <c r="I4683" i="16"/>
  <c r="J4683" i="16" s="1"/>
  <c r="H4683" i="16"/>
  <c r="G4683" i="16"/>
  <c r="I1240" i="16"/>
  <c r="J1240" i="16" s="1"/>
  <c r="H1240" i="16"/>
  <c r="G1240" i="16"/>
  <c r="I1682" i="16"/>
  <c r="J1682" i="16" s="1"/>
  <c r="H1682" i="16"/>
  <c r="G1682" i="16"/>
  <c r="I1912" i="16"/>
  <c r="J1912" i="16" s="1"/>
  <c r="H1912" i="16"/>
  <c r="G1912" i="16"/>
  <c r="I3779" i="16"/>
  <c r="J3779" i="16" s="1"/>
  <c r="H3779" i="16"/>
  <c r="G3779" i="16"/>
  <c r="I1285" i="16"/>
  <c r="J1285" i="16" s="1"/>
  <c r="H1285" i="16"/>
  <c r="G1285" i="16"/>
  <c r="I2090" i="16"/>
  <c r="J2090" i="16" s="1"/>
  <c r="H2090" i="16"/>
  <c r="G2090" i="16"/>
  <c r="I2756" i="16"/>
  <c r="J2756" i="16" s="1"/>
  <c r="H2756" i="16"/>
  <c r="G2756" i="16"/>
  <c r="I3999" i="16"/>
  <c r="J3999" i="16" s="1"/>
  <c r="H3999" i="16"/>
  <c r="G3999" i="16"/>
  <c r="I14" i="16"/>
  <c r="J14" i="16" s="1"/>
  <c r="H14" i="16"/>
  <c r="G14" i="16"/>
  <c r="I3004" i="16"/>
  <c r="J3004" i="16" s="1"/>
  <c r="H3004" i="16"/>
  <c r="G3004" i="16"/>
  <c r="I4478" i="16"/>
  <c r="J4478" i="16" s="1"/>
  <c r="H4478" i="16"/>
  <c r="G4478" i="16"/>
  <c r="I2017" i="16"/>
  <c r="J2017" i="16" s="1"/>
  <c r="H2017" i="16"/>
  <c r="G2017" i="16"/>
  <c r="I4407" i="16"/>
  <c r="J4407" i="16" s="1"/>
  <c r="H4407" i="16"/>
  <c r="G4407" i="16"/>
  <c r="I3230" i="16"/>
  <c r="J3230" i="16" s="1"/>
  <c r="H3230" i="16"/>
  <c r="G3230" i="16"/>
  <c r="I3651" i="16"/>
  <c r="J3651" i="16" s="1"/>
  <c r="H3651" i="16"/>
  <c r="G3651" i="16"/>
  <c r="I4406" i="16"/>
  <c r="J4406" i="16" s="1"/>
  <c r="H4406" i="16"/>
  <c r="G4406" i="16"/>
  <c r="I1911" i="16"/>
  <c r="J1911" i="16" s="1"/>
  <c r="H1911" i="16"/>
  <c r="G1911" i="16"/>
  <c r="I3998" i="16"/>
  <c r="J3998" i="16" s="1"/>
  <c r="H3998" i="16"/>
  <c r="G3998" i="16"/>
  <c r="I3997" i="16"/>
  <c r="J3997" i="16" s="1"/>
  <c r="H3997" i="16"/>
  <c r="G3997" i="16"/>
  <c r="I4636" i="16"/>
  <c r="J4636" i="16" s="1"/>
  <c r="H4636" i="16"/>
  <c r="G4636" i="16"/>
  <c r="I367" i="16"/>
  <c r="J367" i="16" s="1"/>
  <c r="H367" i="16"/>
  <c r="G367" i="16"/>
  <c r="I3720" i="16"/>
  <c r="J3720" i="16" s="1"/>
  <c r="H3720" i="16"/>
  <c r="G3720" i="16"/>
  <c r="I1070" i="16"/>
  <c r="J1070" i="16" s="1"/>
  <c r="H1070" i="16"/>
  <c r="G1070" i="16"/>
  <c r="I102" i="16"/>
  <c r="J102" i="16" s="1"/>
  <c r="H102" i="16"/>
  <c r="G102" i="16"/>
  <c r="I678" i="16"/>
  <c r="J678" i="16" s="1"/>
  <c r="H678" i="16"/>
  <c r="G678" i="16"/>
  <c r="I3996" i="16"/>
  <c r="J3996" i="16" s="1"/>
  <c r="H3996" i="16"/>
  <c r="G3996" i="16"/>
  <c r="I854" i="16"/>
  <c r="J854" i="16" s="1"/>
  <c r="H854" i="16"/>
  <c r="G854" i="16"/>
  <c r="I2338" i="16"/>
  <c r="J2338" i="16" s="1"/>
  <c r="H2338" i="16"/>
  <c r="G2338" i="16"/>
  <c r="I366" i="16"/>
  <c r="J366" i="16" s="1"/>
  <c r="H366" i="16"/>
  <c r="G366" i="16"/>
  <c r="I101" i="16"/>
  <c r="J101" i="16" s="1"/>
  <c r="H101" i="16"/>
  <c r="G101" i="16"/>
  <c r="I738" i="16"/>
  <c r="J738" i="16" s="1"/>
  <c r="H738" i="16"/>
  <c r="G738" i="16"/>
  <c r="I68" i="16"/>
  <c r="J68" i="16" s="1"/>
  <c r="H68" i="16"/>
  <c r="G68" i="16"/>
  <c r="I717" i="16"/>
  <c r="J717" i="16" s="1"/>
  <c r="H717" i="16"/>
  <c r="G717" i="16"/>
  <c r="I546" i="16"/>
  <c r="J546" i="16" s="1"/>
  <c r="H546" i="16"/>
  <c r="G546" i="16"/>
  <c r="I2089" i="16"/>
  <c r="J2089" i="16" s="1"/>
  <c r="H2089" i="16"/>
  <c r="G2089" i="16"/>
  <c r="I4557" i="16"/>
  <c r="J4557" i="16" s="1"/>
  <c r="H4557" i="16"/>
  <c r="G4557" i="16"/>
  <c r="I3809" i="16"/>
  <c r="J3809" i="16" s="1"/>
  <c r="H3809" i="16"/>
  <c r="G3809" i="16"/>
  <c r="I2337" i="16"/>
  <c r="J2337" i="16" s="1"/>
  <c r="H2337" i="16"/>
  <c r="G2337" i="16"/>
  <c r="I3995" i="16"/>
  <c r="J3995" i="16" s="1"/>
  <c r="H3995" i="16"/>
  <c r="G3995" i="16"/>
  <c r="I2648" i="16"/>
  <c r="J2648" i="16" s="1"/>
  <c r="H2648" i="16"/>
  <c r="G2648" i="16"/>
  <c r="I815" i="16"/>
  <c r="J815" i="16" s="1"/>
  <c r="H815" i="16"/>
  <c r="G815" i="16"/>
  <c r="I3145" i="16"/>
  <c r="J3145" i="16" s="1"/>
  <c r="H3145" i="16"/>
  <c r="G3145" i="16"/>
  <c r="I67" i="16"/>
  <c r="J67" i="16" s="1"/>
  <c r="H67" i="16"/>
  <c r="G67" i="16"/>
  <c r="I4405" i="16"/>
  <c r="J4405" i="16" s="1"/>
  <c r="H4405" i="16"/>
  <c r="G4405" i="16"/>
  <c r="I365" i="16"/>
  <c r="J365" i="16" s="1"/>
  <c r="H365" i="16"/>
  <c r="G365" i="16"/>
  <c r="I3839" i="16"/>
  <c r="J3839" i="16" s="1"/>
  <c r="H3839" i="16"/>
  <c r="G3839" i="16"/>
  <c r="I309" i="16"/>
  <c r="J309" i="16" s="1"/>
  <c r="H309" i="16"/>
  <c r="G309" i="16"/>
  <c r="I43" i="16"/>
  <c r="J43" i="16" s="1"/>
  <c r="H43" i="16"/>
  <c r="G43" i="16"/>
  <c r="I2647" i="16"/>
  <c r="J2647" i="16" s="1"/>
  <c r="H2647" i="16"/>
  <c r="G2647" i="16"/>
  <c r="I3144" i="16"/>
  <c r="J3144" i="16" s="1"/>
  <c r="H3144" i="16"/>
  <c r="G3144" i="16"/>
  <c r="I4505" i="16"/>
  <c r="J4505" i="16" s="1"/>
  <c r="H4505" i="16"/>
  <c r="G4505" i="16"/>
  <c r="I2665" i="16"/>
  <c r="J2665" i="16" s="1"/>
  <c r="H2665" i="16"/>
  <c r="G2665" i="16"/>
  <c r="I3593" i="16"/>
  <c r="J3593" i="16" s="1"/>
  <c r="H3593" i="16"/>
  <c r="G3593" i="16"/>
  <c r="I3838" i="16"/>
  <c r="J3838" i="16" s="1"/>
  <c r="H3838" i="16"/>
  <c r="G3838" i="16"/>
  <c r="I2016" i="16"/>
  <c r="J2016" i="16" s="1"/>
  <c r="H2016" i="16"/>
  <c r="G2016" i="16"/>
  <c r="I2336" i="16"/>
  <c r="J2336" i="16" s="1"/>
  <c r="H2336" i="16"/>
  <c r="G2336" i="16"/>
  <c r="I1550" i="16"/>
  <c r="J1550" i="16" s="1"/>
  <c r="H1550" i="16"/>
  <c r="G1550" i="16"/>
  <c r="I2015" i="16"/>
  <c r="J2015" i="16" s="1"/>
  <c r="H2015" i="16"/>
  <c r="G2015" i="16"/>
  <c r="I2868" i="16"/>
  <c r="J2868" i="16" s="1"/>
  <c r="H2868" i="16"/>
  <c r="G2868" i="16"/>
  <c r="I2914" i="16"/>
  <c r="J2914" i="16" s="1"/>
  <c r="H2914" i="16"/>
  <c r="G2914" i="16"/>
  <c r="I2414" i="16"/>
  <c r="J2414" i="16" s="1"/>
  <c r="H2414" i="16"/>
  <c r="G2414" i="16"/>
  <c r="I1749" i="16"/>
  <c r="J1749" i="16" s="1"/>
  <c r="H1749" i="16"/>
  <c r="G1749" i="16"/>
  <c r="I3003" i="16"/>
  <c r="J3003" i="16" s="1"/>
  <c r="H3003" i="16"/>
  <c r="G3003" i="16"/>
  <c r="I2913" i="16"/>
  <c r="J2913" i="16" s="1"/>
  <c r="H2913" i="16"/>
  <c r="G2913" i="16"/>
  <c r="I1048" i="16"/>
  <c r="J1048" i="16" s="1"/>
  <c r="H1048" i="16"/>
  <c r="G1048" i="16"/>
  <c r="I2912" i="16"/>
  <c r="J2912" i="16" s="1"/>
  <c r="H2912" i="16"/>
  <c r="G2912" i="16"/>
  <c r="I2867" i="16"/>
  <c r="J2867" i="16" s="1"/>
  <c r="H2867" i="16"/>
  <c r="G2867" i="16"/>
  <c r="I2335" i="16"/>
  <c r="J2335" i="16" s="1"/>
  <c r="H2335" i="16"/>
  <c r="G2335" i="16"/>
  <c r="I3592" i="16"/>
  <c r="J3592" i="16" s="1"/>
  <c r="H3592" i="16"/>
  <c r="G3592" i="16"/>
  <c r="I1410" i="16"/>
  <c r="J1410" i="16" s="1"/>
  <c r="H1410" i="16"/>
  <c r="G1410" i="16"/>
  <c r="I4404" i="16"/>
  <c r="J4404" i="16" s="1"/>
  <c r="H4404" i="16"/>
  <c r="G4404" i="16"/>
  <c r="I677" i="16"/>
  <c r="J677" i="16" s="1"/>
  <c r="H677" i="16"/>
  <c r="G677" i="16"/>
  <c r="I4477" i="16"/>
  <c r="J4477" i="16" s="1"/>
  <c r="H4477" i="16"/>
  <c r="G4477" i="16"/>
  <c r="I777" i="16"/>
  <c r="J777" i="16" s="1"/>
  <c r="H777" i="16"/>
  <c r="G777" i="16"/>
  <c r="I146" i="16"/>
  <c r="J146" i="16" s="1"/>
  <c r="H146" i="16"/>
  <c r="G146" i="16"/>
  <c r="I13" i="16"/>
  <c r="J13" i="16" s="1"/>
  <c r="H13" i="16"/>
  <c r="G13" i="16"/>
  <c r="I3229" i="16"/>
  <c r="J3229" i="16" s="1"/>
  <c r="H3229" i="16"/>
  <c r="G3229" i="16"/>
  <c r="I2646" i="16"/>
  <c r="J2646" i="16" s="1"/>
  <c r="H2646" i="16"/>
  <c r="G2646" i="16"/>
  <c r="I2014" i="16"/>
  <c r="J2014" i="16" s="1"/>
  <c r="H2014" i="16"/>
  <c r="G2014" i="16"/>
  <c r="I2601" i="16"/>
  <c r="J2601" i="16" s="1"/>
  <c r="H2601" i="16"/>
  <c r="G2601" i="16"/>
  <c r="I3143" i="16"/>
  <c r="J3143" i="16" s="1"/>
  <c r="H3143" i="16"/>
  <c r="G3143" i="16"/>
  <c r="I3994" i="16"/>
  <c r="J3994" i="16" s="1"/>
  <c r="H3994" i="16"/>
  <c r="G3994" i="16"/>
  <c r="I3778" i="16"/>
  <c r="J3778" i="16" s="1"/>
  <c r="H3778" i="16"/>
  <c r="G3778" i="16"/>
  <c r="I66" i="16"/>
  <c r="J66" i="16" s="1"/>
  <c r="H66" i="16"/>
  <c r="G66" i="16"/>
  <c r="I145" i="16"/>
  <c r="J145" i="16" s="1"/>
  <c r="H145" i="16"/>
  <c r="G145" i="16"/>
  <c r="I3424" i="16"/>
  <c r="J3424" i="16" s="1"/>
  <c r="H3424" i="16"/>
  <c r="G3424" i="16"/>
  <c r="I1239" i="16"/>
  <c r="J1239" i="16" s="1"/>
  <c r="H1239" i="16"/>
  <c r="G1239" i="16"/>
  <c r="I1748" i="16"/>
  <c r="J1748" i="16" s="1"/>
  <c r="H1748" i="16"/>
  <c r="G1748" i="16"/>
  <c r="I2334" i="16"/>
  <c r="J2334" i="16" s="1"/>
  <c r="H2334" i="16"/>
  <c r="G2334" i="16"/>
  <c r="I4403" i="16"/>
  <c r="J4403" i="16" s="1"/>
  <c r="H4403" i="16"/>
  <c r="G4403" i="16"/>
  <c r="I1787" i="16"/>
  <c r="J1787" i="16" s="1"/>
  <c r="H1787" i="16"/>
  <c r="G1787" i="16"/>
  <c r="I3452" i="16"/>
  <c r="J3452" i="16" s="1"/>
  <c r="H3452" i="16"/>
  <c r="G3452" i="16"/>
  <c r="I3993" i="16"/>
  <c r="J3993" i="16" s="1"/>
  <c r="H3993" i="16"/>
  <c r="G3993" i="16"/>
  <c r="I364" i="16"/>
  <c r="J364" i="16" s="1"/>
  <c r="H364" i="16"/>
  <c r="G364" i="16"/>
  <c r="I12" i="16"/>
  <c r="J12" i="16" s="1"/>
  <c r="H12" i="16"/>
  <c r="G12" i="16"/>
  <c r="I3777" i="16"/>
  <c r="J3777" i="16" s="1"/>
  <c r="H3777" i="16"/>
  <c r="G3777" i="16"/>
  <c r="I1085" i="16"/>
  <c r="J1085" i="16" s="1"/>
  <c r="H1085" i="16"/>
  <c r="G1085" i="16"/>
  <c r="I2013" i="16"/>
  <c r="J2013" i="16" s="1"/>
  <c r="H2013" i="16"/>
  <c r="G2013" i="16"/>
  <c r="I65" i="16"/>
  <c r="J65" i="16" s="1"/>
  <c r="H65" i="16"/>
  <c r="G65" i="16"/>
  <c r="I2600" i="16"/>
  <c r="J2600" i="16" s="1"/>
  <c r="H2600" i="16"/>
  <c r="G2600" i="16"/>
  <c r="I363" i="16"/>
  <c r="J363" i="16" s="1"/>
  <c r="H363" i="16"/>
  <c r="G363" i="16"/>
  <c r="I2012" i="16"/>
  <c r="J2012" i="16" s="1"/>
  <c r="H2012" i="16"/>
  <c r="G2012" i="16"/>
  <c r="I4682" i="16"/>
  <c r="J4682" i="16" s="1"/>
  <c r="H4682" i="16"/>
  <c r="G4682" i="16"/>
  <c r="I3591" i="16"/>
  <c r="J3591" i="16" s="1"/>
  <c r="H3591" i="16"/>
  <c r="G3591" i="16"/>
  <c r="I100" i="16"/>
  <c r="J100" i="16" s="1"/>
  <c r="H100" i="16"/>
  <c r="G100" i="16"/>
  <c r="I1549" i="16"/>
  <c r="J1549" i="16" s="1"/>
  <c r="H1549" i="16"/>
  <c r="G1549" i="16"/>
  <c r="I42" i="16"/>
  <c r="J42" i="16" s="1"/>
  <c r="H42" i="16"/>
  <c r="G42" i="16"/>
  <c r="I2333" i="16"/>
  <c r="J2333" i="16" s="1"/>
  <c r="H2333" i="16"/>
  <c r="G2333" i="16"/>
  <c r="I3451" i="16"/>
  <c r="J3451" i="16" s="1"/>
  <c r="H3451" i="16"/>
  <c r="G3451" i="16"/>
  <c r="I3666" i="16"/>
  <c r="J3666" i="16" s="1"/>
  <c r="H3666" i="16"/>
  <c r="G3666" i="16"/>
  <c r="I362" i="16"/>
  <c r="J362" i="16" s="1"/>
  <c r="H362" i="16"/>
  <c r="G362" i="16"/>
  <c r="I3719" i="16"/>
  <c r="J3719" i="16" s="1"/>
  <c r="H3719" i="16"/>
  <c r="G3719" i="16"/>
  <c r="I1747" i="16"/>
  <c r="J1747" i="16" s="1"/>
  <c r="H1747" i="16"/>
  <c r="G1747" i="16"/>
  <c r="I3718" i="16"/>
  <c r="J3718" i="16" s="1"/>
  <c r="H3718" i="16"/>
  <c r="G3718" i="16"/>
  <c r="I3142" i="16"/>
  <c r="J3142" i="16" s="1"/>
  <c r="H3142" i="16"/>
  <c r="G3142" i="16"/>
  <c r="I3450" i="16"/>
  <c r="J3450" i="16" s="1"/>
  <c r="H3450" i="16"/>
  <c r="G3450" i="16"/>
  <c r="I4681" i="16"/>
  <c r="J4681" i="16" s="1"/>
  <c r="H4681" i="16"/>
  <c r="G4681" i="16"/>
  <c r="I1910" i="16"/>
  <c r="J1910" i="16" s="1"/>
  <c r="H1910" i="16"/>
  <c r="G1910" i="16"/>
  <c r="I3228" i="16"/>
  <c r="J3228" i="16" s="1"/>
  <c r="H3228" i="16"/>
  <c r="G3228" i="16"/>
  <c r="I1238" i="16"/>
  <c r="J1238" i="16" s="1"/>
  <c r="H1238" i="16"/>
  <c r="G1238" i="16"/>
  <c r="I2332" i="16"/>
  <c r="J2332" i="16" s="1"/>
  <c r="H2332" i="16"/>
  <c r="G2332" i="16"/>
  <c r="I1786" i="16"/>
  <c r="J1786" i="16" s="1"/>
  <c r="H1786" i="16"/>
  <c r="G1786" i="16"/>
  <c r="I1817" i="16"/>
  <c r="J1817" i="16" s="1"/>
  <c r="H1817" i="16"/>
  <c r="G1817" i="16"/>
  <c r="I2053" i="16"/>
  <c r="J2053" i="16" s="1"/>
  <c r="H2053" i="16"/>
  <c r="G2053" i="16"/>
  <c r="I1237" i="16"/>
  <c r="J1237" i="16" s="1"/>
  <c r="H1237" i="16"/>
  <c r="G1237" i="16"/>
  <c r="I3992" i="16"/>
  <c r="J3992" i="16" s="1"/>
  <c r="H3992" i="16"/>
  <c r="G3992" i="16"/>
  <c r="I2645" i="16"/>
  <c r="J2645" i="16" s="1"/>
  <c r="H2645" i="16"/>
  <c r="G2645" i="16"/>
  <c r="I308" i="16"/>
  <c r="J308" i="16" s="1"/>
  <c r="H308" i="16"/>
  <c r="G308" i="16"/>
  <c r="I676" i="16"/>
  <c r="J676" i="16" s="1"/>
  <c r="H676" i="16"/>
  <c r="G676" i="16"/>
  <c r="I1069" i="16"/>
  <c r="J1069" i="16" s="1"/>
  <c r="H1069" i="16"/>
  <c r="G1069" i="16"/>
  <c r="I3717" i="16"/>
  <c r="J3717" i="16" s="1"/>
  <c r="H3717" i="16"/>
  <c r="G3717" i="16"/>
  <c r="I1284" i="16"/>
  <c r="J1284" i="16" s="1"/>
  <c r="H1284" i="16"/>
  <c r="G1284" i="16"/>
  <c r="I4556" i="16"/>
  <c r="J4556" i="16" s="1"/>
  <c r="H4556" i="16"/>
  <c r="G4556" i="16"/>
  <c r="I1909" i="16"/>
  <c r="J1909" i="16" s="1"/>
  <c r="H1909" i="16"/>
  <c r="G1909" i="16"/>
  <c r="I814" i="16"/>
  <c r="J814" i="16" s="1"/>
  <c r="H814" i="16"/>
  <c r="G814" i="16"/>
  <c r="I1236" i="16"/>
  <c r="J1236" i="16" s="1"/>
  <c r="H1236" i="16"/>
  <c r="G1236" i="16"/>
  <c r="I2911" i="16"/>
  <c r="J2911" i="16" s="1"/>
  <c r="H2911" i="16"/>
  <c r="G2911" i="16"/>
  <c r="I1310" i="16"/>
  <c r="J1310" i="16" s="1"/>
  <c r="H1310" i="16"/>
  <c r="G1310" i="16"/>
  <c r="I3227" i="16"/>
  <c r="J3227" i="16" s="1"/>
  <c r="H3227" i="16"/>
  <c r="G3227" i="16"/>
  <c r="I2331" i="16"/>
  <c r="J2331" i="16" s="1"/>
  <c r="H2331" i="16"/>
  <c r="G2331" i="16"/>
  <c r="I2599" i="16"/>
  <c r="J2599" i="16" s="1"/>
  <c r="H2599" i="16"/>
  <c r="G2599" i="16"/>
  <c r="I2598" i="16"/>
  <c r="J2598" i="16" s="1"/>
  <c r="H2598" i="16"/>
  <c r="G2598" i="16"/>
  <c r="I4555" i="16"/>
  <c r="J4555" i="16" s="1"/>
  <c r="H4555" i="16"/>
  <c r="G4555" i="16"/>
  <c r="I1908" i="16"/>
  <c r="J1908" i="16" s="1"/>
  <c r="H1908" i="16"/>
  <c r="G1908" i="16"/>
  <c r="I3808" i="16"/>
  <c r="J3808" i="16" s="1"/>
  <c r="H3808" i="16"/>
  <c r="G3808" i="16"/>
  <c r="I3590" i="16"/>
  <c r="J3590" i="16" s="1"/>
  <c r="H3590" i="16"/>
  <c r="G3590" i="16"/>
  <c r="I4402" i="16"/>
  <c r="J4402" i="16" s="1"/>
  <c r="H4402" i="16"/>
  <c r="G4402" i="16"/>
  <c r="I361" i="16"/>
  <c r="J361" i="16" s="1"/>
  <c r="H361" i="16"/>
  <c r="G361" i="16"/>
  <c r="I3716" i="16"/>
  <c r="J3716" i="16" s="1"/>
  <c r="H3716" i="16"/>
  <c r="G3716" i="16"/>
  <c r="I3226" i="16"/>
  <c r="J3226" i="16" s="1"/>
  <c r="H3226" i="16"/>
  <c r="G3226" i="16"/>
  <c r="I4476" i="16"/>
  <c r="J4476" i="16" s="1"/>
  <c r="H4476" i="16"/>
  <c r="G4476" i="16"/>
  <c r="I3991" i="16"/>
  <c r="J3991" i="16" s="1"/>
  <c r="H3991" i="16"/>
  <c r="G3991" i="16"/>
  <c r="I1409" i="16"/>
  <c r="J1409" i="16" s="1"/>
  <c r="H1409" i="16"/>
  <c r="G1409" i="16"/>
  <c r="I2910" i="16"/>
  <c r="J2910" i="16" s="1"/>
  <c r="H2910" i="16"/>
  <c r="G2910" i="16"/>
  <c r="I4504" i="16"/>
  <c r="J4504" i="16" s="1"/>
  <c r="H4504" i="16"/>
  <c r="G4504" i="16"/>
  <c r="I1283" i="16"/>
  <c r="J1283" i="16" s="1"/>
  <c r="H1283" i="16"/>
  <c r="G1283" i="16"/>
  <c r="I3776" i="16"/>
  <c r="J3776" i="16" s="1"/>
  <c r="H3776" i="16"/>
  <c r="G3776" i="16"/>
  <c r="I4706" i="16"/>
  <c r="J4706" i="16" s="1"/>
  <c r="H4706" i="16"/>
  <c r="G4706" i="16"/>
  <c r="I4401" i="16"/>
  <c r="J4401" i="16" s="1"/>
  <c r="H4401" i="16"/>
  <c r="G4401" i="16"/>
  <c r="I2909" i="16"/>
  <c r="J2909" i="16" s="1"/>
  <c r="H2909" i="16"/>
  <c r="G2909" i="16"/>
  <c r="I1309" i="16"/>
  <c r="J1309" i="16" s="1"/>
  <c r="H1309" i="16"/>
  <c r="G1309" i="16"/>
  <c r="I776" i="16"/>
  <c r="J776" i="16" s="1"/>
  <c r="H776" i="16"/>
  <c r="G776" i="16"/>
  <c r="I3990" i="16"/>
  <c r="J3990" i="16" s="1"/>
  <c r="H3990" i="16"/>
  <c r="G3990" i="16"/>
  <c r="I2330" i="16"/>
  <c r="J2330" i="16" s="1"/>
  <c r="H2330" i="16"/>
  <c r="G2330" i="16"/>
  <c r="I813" i="16"/>
  <c r="J813" i="16" s="1"/>
  <c r="H813" i="16"/>
  <c r="G813" i="16"/>
  <c r="I360" i="16"/>
  <c r="J360" i="16" s="1"/>
  <c r="H360" i="16"/>
  <c r="G360" i="16"/>
  <c r="I4475" i="16"/>
  <c r="J4475" i="16" s="1"/>
  <c r="H4475" i="16"/>
  <c r="G4475" i="16"/>
  <c r="I4400" i="16"/>
  <c r="J4400" i="16" s="1"/>
  <c r="H4400" i="16"/>
  <c r="G4400" i="16"/>
  <c r="I4554" i="16"/>
  <c r="J4554" i="16" s="1"/>
  <c r="H4554" i="16"/>
  <c r="G4554" i="16"/>
  <c r="I11" i="16"/>
  <c r="J11" i="16" s="1"/>
  <c r="H11" i="16"/>
  <c r="G11" i="16"/>
  <c r="I1746" i="16"/>
  <c r="J1746" i="16" s="1"/>
  <c r="H1746" i="16"/>
  <c r="G1746" i="16"/>
  <c r="I1235" i="16"/>
  <c r="J1235" i="16" s="1"/>
  <c r="H1235" i="16"/>
  <c r="G1235" i="16"/>
  <c r="I1068" i="16"/>
  <c r="J1068" i="16" s="1"/>
  <c r="H1068" i="16"/>
  <c r="G1068" i="16"/>
  <c r="I3989" i="16"/>
  <c r="J3989" i="16" s="1"/>
  <c r="H3989" i="16"/>
  <c r="G3989" i="16"/>
  <c r="I2597" i="16"/>
  <c r="J2597" i="16" s="1"/>
  <c r="H2597" i="16"/>
  <c r="G2597" i="16"/>
  <c r="I4553" i="16"/>
  <c r="J4553" i="16" s="1"/>
  <c r="H4553" i="16"/>
  <c r="G4553" i="16"/>
  <c r="I2596" i="16"/>
  <c r="J2596" i="16" s="1"/>
  <c r="H2596" i="16"/>
  <c r="G2596" i="16"/>
  <c r="I99" i="16"/>
  <c r="J99" i="16" s="1"/>
  <c r="H99" i="16"/>
  <c r="G99" i="16"/>
  <c r="I41" i="16"/>
  <c r="J41" i="16" s="1"/>
  <c r="H41" i="16"/>
  <c r="G41" i="16"/>
  <c r="I775" i="16"/>
  <c r="J775" i="16" s="1"/>
  <c r="H775" i="16"/>
  <c r="G775" i="16"/>
  <c r="I144" i="16"/>
  <c r="J144" i="16" s="1"/>
  <c r="H144" i="16"/>
  <c r="G144" i="16"/>
  <c r="I4552" i="16"/>
  <c r="J4552" i="16" s="1"/>
  <c r="H4552" i="16"/>
  <c r="G4552" i="16"/>
  <c r="I3225" i="16"/>
  <c r="J3225" i="16" s="1"/>
  <c r="H3225" i="16"/>
  <c r="G3225" i="16"/>
  <c r="I2329" i="16"/>
  <c r="J2329" i="16" s="1"/>
  <c r="H2329" i="16"/>
  <c r="G2329" i="16"/>
  <c r="I3141" i="16"/>
  <c r="J3141" i="16" s="1"/>
  <c r="H3141" i="16"/>
  <c r="G3141" i="16"/>
  <c r="I3549" i="16"/>
  <c r="J3549" i="16" s="1"/>
  <c r="H3549" i="16"/>
  <c r="G3549" i="16"/>
  <c r="I737" i="16"/>
  <c r="J737" i="16" s="1"/>
  <c r="H737" i="16"/>
  <c r="G737" i="16"/>
  <c r="I3589" i="16"/>
  <c r="J3589" i="16" s="1"/>
  <c r="H3589" i="16"/>
  <c r="G3589" i="16"/>
  <c r="I853" i="16"/>
  <c r="J853" i="16" s="1"/>
  <c r="H853" i="16"/>
  <c r="G853" i="16"/>
  <c r="I2328" i="16"/>
  <c r="J2328" i="16" s="1"/>
  <c r="H2328" i="16"/>
  <c r="G2328" i="16"/>
  <c r="I1713" i="16"/>
  <c r="J1713" i="16" s="1"/>
  <c r="H1713" i="16"/>
  <c r="G1713" i="16"/>
  <c r="I3715" i="16"/>
  <c r="J3715" i="16" s="1"/>
  <c r="H3715" i="16"/>
  <c r="G3715" i="16"/>
  <c r="I2664" i="16"/>
  <c r="J2664" i="16" s="1"/>
  <c r="H2664" i="16"/>
  <c r="G2664" i="16"/>
  <c r="I1194" i="16"/>
  <c r="J1194" i="16" s="1"/>
  <c r="H1194" i="16"/>
  <c r="G1194" i="16"/>
  <c r="I3714" i="16"/>
  <c r="J3714" i="16" s="1"/>
  <c r="H3714" i="16"/>
  <c r="G3714" i="16"/>
  <c r="I3224" i="16"/>
  <c r="J3224" i="16" s="1"/>
  <c r="H3224" i="16"/>
  <c r="G3224" i="16"/>
  <c r="I3807" i="16"/>
  <c r="J3807" i="16" s="1"/>
  <c r="H3807" i="16"/>
  <c r="G3807" i="16"/>
  <c r="I1712" i="16"/>
  <c r="J1712" i="16" s="1"/>
  <c r="H1712" i="16"/>
  <c r="G1712" i="16"/>
  <c r="I4474" i="16"/>
  <c r="J4474" i="16" s="1"/>
  <c r="H4474" i="16"/>
  <c r="G4474" i="16"/>
  <c r="I4635" i="16"/>
  <c r="J4635" i="16" s="1"/>
  <c r="H4635" i="16"/>
  <c r="G4635" i="16"/>
  <c r="I40" i="16"/>
  <c r="J40" i="16" s="1"/>
  <c r="H40" i="16"/>
  <c r="G40" i="16"/>
  <c r="I545" i="16"/>
  <c r="J545" i="16" s="1"/>
  <c r="H545" i="16"/>
  <c r="G545" i="16"/>
  <c r="I1745" i="16"/>
  <c r="J1745" i="16" s="1"/>
  <c r="H1745" i="16"/>
  <c r="G1745" i="16"/>
  <c r="I39" i="16"/>
  <c r="J39" i="16" s="1"/>
  <c r="H39" i="16"/>
  <c r="G39" i="16"/>
  <c r="I1744" i="16"/>
  <c r="J1744" i="16" s="1"/>
  <c r="H1744" i="16"/>
  <c r="G1744" i="16"/>
  <c r="I3140" i="16"/>
  <c r="J3140" i="16" s="1"/>
  <c r="H3140" i="16"/>
  <c r="G3140" i="16"/>
  <c r="I3588" i="16"/>
  <c r="J3588" i="16" s="1"/>
  <c r="H3588" i="16"/>
  <c r="G3588" i="16"/>
  <c r="I3775" i="16"/>
  <c r="J3775" i="16" s="1"/>
  <c r="H3775" i="16"/>
  <c r="G3775" i="16"/>
  <c r="I4473" i="16"/>
  <c r="J4473" i="16" s="1"/>
  <c r="H4473" i="16"/>
  <c r="G4473" i="16"/>
  <c r="I1681" i="16"/>
  <c r="J1681" i="16" s="1"/>
  <c r="H1681" i="16"/>
  <c r="G1681" i="16"/>
  <c r="I2663" i="16"/>
  <c r="J2663" i="16" s="1"/>
  <c r="H2663" i="16"/>
  <c r="G2663" i="16"/>
  <c r="I2327" i="16"/>
  <c r="J2327" i="16" s="1"/>
  <c r="H2327" i="16"/>
  <c r="G2327" i="16"/>
  <c r="I2595" i="16"/>
  <c r="J2595" i="16" s="1"/>
  <c r="H2595" i="16"/>
  <c r="G2595" i="16"/>
  <c r="I2326" i="16"/>
  <c r="J2326" i="16" s="1"/>
  <c r="H2326" i="16"/>
  <c r="G2326" i="16"/>
  <c r="I3139" i="16"/>
  <c r="J3139" i="16" s="1"/>
  <c r="H3139" i="16"/>
  <c r="G3139" i="16"/>
  <c r="I2011" i="16"/>
  <c r="J2011" i="16" s="1"/>
  <c r="H2011" i="16"/>
  <c r="G2011" i="16"/>
  <c r="I38" i="16"/>
  <c r="J38" i="16" s="1"/>
  <c r="H38" i="16"/>
  <c r="G38" i="16"/>
  <c r="I1548" i="16"/>
  <c r="J1548" i="16" s="1"/>
  <c r="H1548" i="16"/>
  <c r="G1548" i="16"/>
  <c r="I98" i="16"/>
  <c r="J98" i="16" s="1"/>
  <c r="H98" i="16"/>
  <c r="G98" i="16"/>
  <c r="I97" i="16"/>
  <c r="J97" i="16" s="1"/>
  <c r="H97" i="16"/>
  <c r="G97" i="16"/>
  <c r="I3223" i="16"/>
  <c r="J3223" i="16" s="1"/>
  <c r="H3223" i="16"/>
  <c r="G3223" i="16"/>
  <c r="I4399" i="16"/>
  <c r="J4399" i="16" s="1"/>
  <c r="H4399" i="16"/>
  <c r="G4399" i="16"/>
  <c r="I1193" i="16"/>
  <c r="J1193" i="16" s="1"/>
  <c r="H1193" i="16"/>
  <c r="G1193" i="16"/>
  <c r="I1308" i="16"/>
  <c r="J1308" i="16" s="1"/>
  <c r="H1308" i="16"/>
  <c r="G1308" i="16"/>
  <c r="I3587" i="16"/>
  <c r="J3587" i="16" s="1"/>
  <c r="H3587" i="16"/>
  <c r="G3587" i="16"/>
  <c r="I359" i="16"/>
  <c r="J359" i="16" s="1"/>
  <c r="H359" i="16"/>
  <c r="G359" i="16"/>
  <c r="I1408" i="16"/>
  <c r="J1408" i="16" s="1"/>
  <c r="H1408" i="16"/>
  <c r="G1408" i="16"/>
  <c r="I2644" i="16"/>
  <c r="J2644" i="16" s="1"/>
  <c r="H2644" i="16"/>
  <c r="G2644" i="16"/>
  <c r="I852" i="16"/>
  <c r="J852" i="16" s="1"/>
  <c r="H852" i="16"/>
  <c r="G852" i="16"/>
  <c r="I3222" i="16"/>
  <c r="J3222" i="16" s="1"/>
  <c r="H3222" i="16"/>
  <c r="G3222" i="16"/>
  <c r="I358" i="16"/>
  <c r="J358" i="16" s="1"/>
  <c r="H358" i="16"/>
  <c r="G358" i="16"/>
  <c r="I4472" i="16"/>
  <c r="J4472" i="16" s="1"/>
  <c r="H4472" i="16"/>
  <c r="G4472" i="16"/>
  <c r="I2908" i="16"/>
  <c r="J2908" i="16" s="1"/>
  <c r="H2908" i="16"/>
  <c r="G2908" i="16"/>
  <c r="I37" i="16"/>
  <c r="J37" i="16" s="1"/>
  <c r="H37" i="16"/>
  <c r="G37" i="16"/>
  <c r="I2907" i="16"/>
  <c r="J2907" i="16" s="1"/>
  <c r="H2907" i="16"/>
  <c r="G2907" i="16"/>
  <c r="I4471" i="16"/>
  <c r="J4471" i="16" s="1"/>
  <c r="H4471" i="16"/>
  <c r="G4471" i="16"/>
  <c r="I2325" i="16"/>
  <c r="J2325" i="16" s="1"/>
  <c r="H2325" i="16"/>
  <c r="G2325" i="16"/>
  <c r="I1407" i="16"/>
  <c r="J1407" i="16" s="1"/>
  <c r="H1407" i="16"/>
  <c r="G1407" i="16"/>
  <c r="I3988" i="16"/>
  <c r="J3988" i="16" s="1"/>
  <c r="H3988" i="16"/>
  <c r="G3988" i="16"/>
  <c r="I774" i="16"/>
  <c r="J774" i="16" s="1"/>
  <c r="H774" i="16"/>
  <c r="G774" i="16"/>
  <c r="I2010" i="16"/>
  <c r="J2010" i="16" s="1"/>
  <c r="H2010" i="16"/>
  <c r="G2010" i="16"/>
  <c r="I4680" i="16"/>
  <c r="J4680" i="16" s="1"/>
  <c r="H4680" i="16"/>
  <c r="G4680" i="16"/>
  <c r="I1907" i="16"/>
  <c r="J1907" i="16" s="1"/>
  <c r="H1907" i="16"/>
  <c r="G1907" i="16"/>
  <c r="I2906" i="16"/>
  <c r="J2906" i="16" s="1"/>
  <c r="H2906" i="16"/>
  <c r="G2906" i="16"/>
  <c r="I3423" i="16"/>
  <c r="J3423" i="16" s="1"/>
  <c r="H3423" i="16"/>
  <c r="G3423" i="16"/>
  <c r="I3138" i="16"/>
  <c r="J3138" i="16" s="1"/>
  <c r="H3138" i="16"/>
  <c r="G3138" i="16"/>
  <c r="I4398" i="16"/>
  <c r="J4398" i="16" s="1"/>
  <c r="H4398" i="16"/>
  <c r="G4398" i="16"/>
  <c r="I2413" i="16"/>
  <c r="J2413" i="16" s="1"/>
  <c r="H2413" i="16"/>
  <c r="G2413" i="16"/>
  <c r="I2412" i="16"/>
  <c r="J2412" i="16" s="1"/>
  <c r="H2412" i="16"/>
  <c r="G2412" i="16"/>
  <c r="I1906" i="16"/>
  <c r="J1906" i="16" s="1"/>
  <c r="H1906" i="16"/>
  <c r="G1906" i="16"/>
  <c r="I3586" i="16"/>
  <c r="J3586" i="16" s="1"/>
  <c r="H3586" i="16"/>
  <c r="G3586" i="16"/>
  <c r="I3713" i="16"/>
  <c r="J3713" i="16" s="1"/>
  <c r="H3713" i="16"/>
  <c r="G3713" i="16"/>
  <c r="I4470" i="16"/>
  <c r="J4470" i="16" s="1"/>
  <c r="H4470" i="16"/>
  <c r="G4470" i="16"/>
  <c r="I3548" i="16"/>
  <c r="J3548" i="16" s="1"/>
  <c r="H3548" i="16"/>
  <c r="G3548" i="16"/>
  <c r="I3002" i="16"/>
  <c r="J3002" i="16" s="1"/>
  <c r="H3002" i="16"/>
  <c r="G3002" i="16"/>
  <c r="I4397" i="16"/>
  <c r="J4397" i="16" s="1"/>
  <c r="H4397" i="16"/>
  <c r="G4397" i="16"/>
  <c r="I2755" i="16"/>
  <c r="J2755" i="16" s="1"/>
  <c r="H2755" i="16"/>
  <c r="G2755" i="16"/>
  <c r="I1406" i="16"/>
  <c r="J1406" i="16" s="1"/>
  <c r="H1406" i="16"/>
  <c r="G1406" i="16"/>
  <c r="I1785" i="16"/>
  <c r="J1785" i="16" s="1"/>
  <c r="H1785" i="16"/>
  <c r="G1785" i="16"/>
  <c r="I1905" i="16"/>
  <c r="J1905" i="16" s="1"/>
  <c r="H1905" i="16"/>
  <c r="G1905" i="16"/>
  <c r="I1547" i="16"/>
  <c r="J1547" i="16" s="1"/>
  <c r="H1547" i="16"/>
  <c r="G1547" i="16"/>
  <c r="I64" i="16"/>
  <c r="J64" i="16" s="1"/>
  <c r="H64" i="16"/>
  <c r="G64" i="16"/>
  <c r="I3137" i="16"/>
  <c r="J3137" i="16" s="1"/>
  <c r="H3137" i="16"/>
  <c r="G3137" i="16"/>
  <c r="I1904" i="16"/>
  <c r="J1904" i="16" s="1"/>
  <c r="H1904" i="16"/>
  <c r="G1904" i="16"/>
  <c r="I357" i="16"/>
  <c r="J357" i="16" s="1"/>
  <c r="H357" i="16"/>
  <c r="G357" i="16"/>
  <c r="I3585" i="16"/>
  <c r="J3585" i="16" s="1"/>
  <c r="H3585" i="16"/>
  <c r="G3585" i="16"/>
  <c r="I1546" i="16"/>
  <c r="J1546" i="16" s="1"/>
  <c r="H1546" i="16"/>
  <c r="G1546" i="16"/>
  <c r="I2594" i="16"/>
  <c r="J2594" i="16" s="1"/>
  <c r="H2594" i="16"/>
  <c r="G2594" i="16"/>
  <c r="I3221" i="16"/>
  <c r="J3221" i="16" s="1"/>
  <c r="H3221" i="16"/>
  <c r="G3221" i="16"/>
  <c r="I356" i="16"/>
  <c r="J356" i="16" s="1"/>
  <c r="H356" i="16"/>
  <c r="G356" i="16"/>
  <c r="I3774" i="16"/>
  <c r="J3774" i="16" s="1"/>
  <c r="H3774" i="16"/>
  <c r="G3774" i="16"/>
  <c r="I716" i="16"/>
  <c r="J716" i="16" s="1"/>
  <c r="H716" i="16"/>
  <c r="G716" i="16"/>
  <c r="I3136" i="16"/>
  <c r="J3136" i="16" s="1"/>
  <c r="H3136" i="16"/>
  <c r="G3136" i="16"/>
  <c r="I3220" i="16"/>
  <c r="J3220" i="16" s="1"/>
  <c r="H3220" i="16"/>
  <c r="G3220" i="16"/>
  <c r="I307" i="16"/>
  <c r="J307" i="16" s="1"/>
  <c r="H307" i="16"/>
  <c r="G307" i="16"/>
  <c r="I1307" i="16"/>
  <c r="J1307" i="16" s="1"/>
  <c r="H1307" i="16"/>
  <c r="G1307" i="16"/>
  <c r="I3806" i="16"/>
  <c r="J3806" i="16" s="1"/>
  <c r="H3806" i="16"/>
  <c r="G3806" i="16"/>
  <c r="I4396" i="16"/>
  <c r="J4396" i="16" s="1"/>
  <c r="H4396" i="16"/>
  <c r="G4396" i="16"/>
  <c r="I1816" i="16"/>
  <c r="J1816" i="16" s="1"/>
  <c r="H1816" i="16"/>
  <c r="G1816" i="16"/>
  <c r="I4469" i="16"/>
  <c r="J4469" i="16" s="1"/>
  <c r="H4469" i="16"/>
  <c r="G4469" i="16"/>
  <c r="I4634" i="16"/>
  <c r="J4634" i="16" s="1"/>
  <c r="H4634" i="16"/>
  <c r="G4634" i="16"/>
  <c r="I3135" i="16"/>
  <c r="J3135" i="16" s="1"/>
  <c r="H3135" i="16"/>
  <c r="G3135" i="16"/>
  <c r="I3584" i="16"/>
  <c r="J3584" i="16" s="1"/>
  <c r="H3584" i="16"/>
  <c r="G3584" i="16"/>
  <c r="I4395" i="16"/>
  <c r="J4395" i="16" s="1"/>
  <c r="H4395" i="16"/>
  <c r="G4395" i="16"/>
  <c r="I3773" i="16"/>
  <c r="J3773" i="16" s="1"/>
  <c r="H3773" i="16"/>
  <c r="G3773" i="16"/>
  <c r="I3665" i="16"/>
  <c r="J3665" i="16" s="1"/>
  <c r="H3665" i="16"/>
  <c r="G3665" i="16"/>
  <c r="I4551" i="16"/>
  <c r="J4551" i="16" s="1"/>
  <c r="H4551" i="16"/>
  <c r="G4551" i="16"/>
  <c r="I355" i="16"/>
  <c r="J355" i="16" s="1"/>
  <c r="H355" i="16"/>
  <c r="G355" i="16"/>
  <c r="I3987" i="16"/>
  <c r="J3987" i="16" s="1"/>
  <c r="H3987" i="16"/>
  <c r="G3987" i="16"/>
  <c r="I3837" i="16"/>
  <c r="J3837" i="16" s="1"/>
  <c r="H3837" i="16"/>
  <c r="G3837" i="16"/>
  <c r="I354" i="16"/>
  <c r="J354" i="16" s="1"/>
  <c r="H354" i="16"/>
  <c r="G354" i="16"/>
  <c r="I4394" i="16"/>
  <c r="J4394" i="16" s="1"/>
  <c r="H4394" i="16"/>
  <c r="G4394" i="16"/>
  <c r="I3986" i="16"/>
  <c r="J3986" i="16" s="1"/>
  <c r="H3986" i="16"/>
  <c r="G3986" i="16"/>
  <c r="I143" i="16"/>
  <c r="J143" i="16" s="1"/>
  <c r="H143" i="16"/>
  <c r="G143" i="16"/>
  <c r="I2866" i="16"/>
  <c r="J2866" i="16" s="1"/>
  <c r="H2866" i="16"/>
  <c r="G2866" i="16"/>
  <c r="I2593" i="16"/>
  <c r="J2593" i="16" s="1"/>
  <c r="H2593" i="16"/>
  <c r="G2593" i="16"/>
  <c r="I3134" i="16"/>
  <c r="J3134" i="16" s="1"/>
  <c r="H3134" i="16"/>
  <c r="G3134" i="16"/>
  <c r="I1743" i="16"/>
  <c r="J1743" i="16" s="1"/>
  <c r="H1743" i="16"/>
  <c r="G1743" i="16"/>
  <c r="I3583" i="16"/>
  <c r="J3583" i="16" s="1"/>
  <c r="H3583" i="16"/>
  <c r="G3583" i="16"/>
  <c r="I4393" i="16"/>
  <c r="J4393" i="16" s="1"/>
  <c r="H4393" i="16"/>
  <c r="G4393" i="16"/>
  <c r="I4392" i="16"/>
  <c r="J4392" i="16" s="1"/>
  <c r="H4392" i="16"/>
  <c r="G4392" i="16"/>
  <c r="I2592" i="16"/>
  <c r="J2592" i="16" s="1"/>
  <c r="H2592" i="16"/>
  <c r="G2592" i="16"/>
  <c r="I1903" i="16"/>
  <c r="J1903" i="16" s="1"/>
  <c r="H1903" i="16"/>
  <c r="G1903" i="16"/>
  <c r="I4391" i="16"/>
  <c r="J4391" i="16" s="1"/>
  <c r="H4391" i="16"/>
  <c r="G4391" i="16"/>
  <c r="I1405" i="16"/>
  <c r="J1405" i="16" s="1"/>
  <c r="H1405" i="16"/>
  <c r="G1405" i="16"/>
  <c r="I1711" i="16"/>
  <c r="J1711" i="16" s="1"/>
  <c r="H1711" i="16"/>
  <c r="G1711" i="16"/>
  <c r="I1545" i="16"/>
  <c r="J1545" i="16" s="1"/>
  <c r="H1545" i="16"/>
  <c r="G1545" i="16"/>
  <c r="I2591" i="16"/>
  <c r="J2591" i="16" s="1"/>
  <c r="H2591" i="16"/>
  <c r="G2591" i="16"/>
  <c r="I4550" i="16"/>
  <c r="J4550" i="16" s="1"/>
  <c r="H4550" i="16"/>
  <c r="G4550" i="16"/>
  <c r="I4549" i="16"/>
  <c r="J4549" i="16" s="1"/>
  <c r="H4549" i="16"/>
  <c r="G4549" i="16"/>
  <c r="I3422" i="16"/>
  <c r="J3422" i="16" s="1"/>
  <c r="H3422" i="16"/>
  <c r="G3422" i="16"/>
  <c r="I4633" i="16"/>
  <c r="J4633" i="16" s="1"/>
  <c r="H4633" i="16"/>
  <c r="G4633" i="16"/>
  <c r="I3133" i="16"/>
  <c r="J3133" i="16" s="1"/>
  <c r="H3133" i="16"/>
  <c r="G3133" i="16"/>
  <c r="I1710" i="16"/>
  <c r="J1710" i="16" s="1"/>
  <c r="H1710" i="16"/>
  <c r="G1710" i="16"/>
  <c r="I812" i="16"/>
  <c r="J812" i="16" s="1"/>
  <c r="H812" i="16"/>
  <c r="G812" i="16"/>
  <c r="I142" i="16"/>
  <c r="J142" i="16" s="1"/>
  <c r="H142" i="16"/>
  <c r="G142" i="16"/>
  <c r="I3985" i="16"/>
  <c r="J3985" i="16" s="1"/>
  <c r="H3985" i="16"/>
  <c r="G3985" i="16"/>
  <c r="I1306" i="16"/>
  <c r="J1306" i="16" s="1"/>
  <c r="H1306" i="16"/>
  <c r="G1306" i="16"/>
  <c r="I4548" i="16"/>
  <c r="J4548" i="16" s="1"/>
  <c r="H4548" i="16"/>
  <c r="G4548" i="16"/>
  <c r="I1544" i="16"/>
  <c r="J1544" i="16" s="1"/>
  <c r="H1544" i="16"/>
  <c r="G1544" i="16"/>
  <c r="I3664" i="16"/>
  <c r="J3664" i="16" s="1"/>
  <c r="H3664" i="16"/>
  <c r="G3664" i="16"/>
  <c r="I1404" i="16"/>
  <c r="J1404" i="16" s="1"/>
  <c r="H1404" i="16"/>
  <c r="G1404" i="16"/>
  <c r="I3805" i="16"/>
  <c r="J3805" i="16" s="1"/>
  <c r="H3805" i="16"/>
  <c r="G3805" i="16"/>
  <c r="I3582" i="16"/>
  <c r="J3582" i="16" s="1"/>
  <c r="H3582" i="16"/>
  <c r="G3582" i="16"/>
  <c r="I1282" i="16"/>
  <c r="J1282" i="16" s="1"/>
  <c r="H1282" i="16"/>
  <c r="G1282" i="16"/>
  <c r="I4632" i="16"/>
  <c r="J4632" i="16" s="1"/>
  <c r="H4632" i="16"/>
  <c r="G4632" i="16"/>
  <c r="I2905" i="16"/>
  <c r="J2905" i="16" s="1"/>
  <c r="H2905" i="16"/>
  <c r="G2905" i="16"/>
  <c r="I4547" i="16"/>
  <c r="J4547" i="16" s="1"/>
  <c r="H4547" i="16"/>
  <c r="G4547" i="16"/>
  <c r="I141" i="16"/>
  <c r="J141" i="16" s="1"/>
  <c r="H141" i="16"/>
  <c r="G141" i="16"/>
  <c r="I2411" i="16"/>
  <c r="J2411" i="16" s="1"/>
  <c r="H2411" i="16"/>
  <c r="G2411" i="16"/>
  <c r="I2088" i="16"/>
  <c r="J2088" i="16" s="1"/>
  <c r="H2088" i="16"/>
  <c r="G2088" i="16"/>
  <c r="I3581" i="16"/>
  <c r="J3581" i="16" s="1"/>
  <c r="H3581" i="16"/>
  <c r="G3581" i="16"/>
  <c r="I96" i="16"/>
  <c r="J96" i="16" s="1"/>
  <c r="H96" i="16"/>
  <c r="G96" i="16"/>
  <c r="I1305" i="16"/>
  <c r="J1305" i="16" s="1"/>
  <c r="H1305" i="16"/>
  <c r="G1305" i="16"/>
  <c r="I4631" i="16"/>
  <c r="J4631" i="16" s="1"/>
  <c r="H4631" i="16"/>
  <c r="G4631" i="16"/>
  <c r="I1902" i="16"/>
  <c r="J1902" i="16" s="1"/>
  <c r="H1902" i="16"/>
  <c r="G1902" i="16"/>
  <c r="I2324" i="16"/>
  <c r="J2324" i="16" s="1"/>
  <c r="H2324" i="16"/>
  <c r="G2324" i="16"/>
  <c r="I2323" i="16"/>
  <c r="J2323" i="16" s="1"/>
  <c r="H2323" i="16"/>
  <c r="G2323" i="16"/>
  <c r="I2322" i="16"/>
  <c r="J2322" i="16" s="1"/>
  <c r="H2322" i="16"/>
  <c r="G2322" i="16"/>
  <c r="I353" i="16"/>
  <c r="J353" i="16" s="1"/>
  <c r="H353" i="16"/>
  <c r="G353" i="16"/>
  <c r="I1234" i="16"/>
  <c r="J1234" i="16" s="1"/>
  <c r="H1234" i="16"/>
  <c r="G1234" i="16"/>
  <c r="I4679" i="16"/>
  <c r="J4679" i="16" s="1"/>
  <c r="H4679" i="16"/>
  <c r="G4679" i="16"/>
  <c r="I2590" i="16"/>
  <c r="J2590" i="16" s="1"/>
  <c r="H2590" i="16"/>
  <c r="G2590" i="16"/>
  <c r="I3650" i="16"/>
  <c r="J3650" i="16" s="1"/>
  <c r="H3650" i="16"/>
  <c r="G3650" i="16"/>
  <c r="I3984" i="16"/>
  <c r="J3984" i="16" s="1"/>
  <c r="H3984" i="16"/>
  <c r="G3984" i="16"/>
  <c r="I1429" i="16"/>
  <c r="J1429" i="16" s="1"/>
  <c r="H1429" i="16"/>
  <c r="G1429" i="16"/>
  <c r="I2321" i="16"/>
  <c r="J2321" i="16" s="1"/>
  <c r="H2321" i="16"/>
  <c r="G2321" i="16"/>
  <c r="I2087" i="16"/>
  <c r="J2087" i="16" s="1"/>
  <c r="H2087" i="16"/>
  <c r="G2087" i="16"/>
  <c r="I811" i="16"/>
  <c r="J811" i="16" s="1"/>
  <c r="H811" i="16"/>
  <c r="G811" i="16"/>
  <c r="I1428" i="16"/>
  <c r="J1428" i="16" s="1"/>
  <c r="H1428" i="16"/>
  <c r="G1428" i="16"/>
  <c r="I2904" i="16"/>
  <c r="J2904" i="16" s="1"/>
  <c r="H2904" i="16"/>
  <c r="G2904" i="16"/>
  <c r="I4546" i="16"/>
  <c r="J4546" i="16" s="1"/>
  <c r="H4546" i="16"/>
  <c r="G4546" i="16"/>
  <c r="I1047" i="16"/>
  <c r="J1047" i="16" s="1"/>
  <c r="H1047" i="16"/>
  <c r="G1047" i="16"/>
  <c r="I544" i="16"/>
  <c r="J544" i="16" s="1"/>
  <c r="H544" i="16"/>
  <c r="G544" i="16"/>
  <c r="I4390" i="16"/>
  <c r="J4390" i="16" s="1"/>
  <c r="H4390" i="16"/>
  <c r="G4390" i="16"/>
  <c r="I3219" i="16"/>
  <c r="J3219" i="16" s="1"/>
  <c r="H3219" i="16"/>
  <c r="G3219" i="16"/>
  <c r="I95" i="16"/>
  <c r="J95" i="16" s="1"/>
  <c r="H95" i="16"/>
  <c r="G95" i="16"/>
  <c r="I1543" i="16"/>
  <c r="J1543" i="16" s="1"/>
  <c r="H1543" i="16"/>
  <c r="G1543" i="16"/>
  <c r="I140" i="16"/>
  <c r="J140" i="16" s="1"/>
  <c r="H140" i="16"/>
  <c r="G140" i="16"/>
  <c r="I3836" i="16"/>
  <c r="J3836" i="16" s="1"/>
  <c r="H3836" i="16"/>
  <c r="G3836" i="16"/>
  <c r="I715" i="16"/>
  <c r="J715" i="16" s="1"/>
  <c r="H715" i="16"/>
  <c r="G715" i="16"/>
  <c r="I3772" i="16"/>
  <c r="J3772" i="16" s="1"/>
  <c r="H3772" i="16"/>
  <c r="G3772" i="16"/>
  <c r="I2903" i="16"/>
  <c r="J2903" i="16" s="1"/>
  <c r="H2903" i="16"/>
  <c r="G2903" i="16"/>
  <c r="I1192" i="16"/>
  <c r="J1192" i="16" s="1"/>
  <c r="H1192" i="16"/>
  <c r="G1192" i="16"/>
  <c r="I773" i="16"/>
  <c r="J773" i="16" s="1"/>
  <c r="H773" i="16"/>
  <c r="G773" i="16"/>
  <c r="I4630" i="16"/>
  <c r="J4630" i="16" s="1"/>
  <c r="H4630" i="16"/>
  <c r="G4630" i="16"/>
  <c r="I3712" i="16"/>
  <c r="J3712" i="16" s="1"/>
  <c r="H3712" i="16"/>
  <c r="G3712" i="16"/>
  <c r="I10" i="16"/>
  <c r="J10" i="16" s="1"/>
  <c r="H10" i="16"/>
  <c r="G10" i="16"/>
  <c r="I3218" i="16"/>
  <c r="J3218" i="16" s="1"/>
  <c r="H3218" i="16"/>
  <c r="G3218" i="16"/>
  <c r="I1901" i="16"/>
  <c r="J1901" i="16" s="1"/>
  <c r="H1901" i="16"/>
  <c r="G1901" i="16"/>
  <c r="I2009" i="16"/>
  <c r="J2009" i="16" s="1"/>
  <c r="H2009" i="16"/>
  <c r="G2009" i="16"/>
  <c r="I3771" i="16"/>
  <c r="J3771" i="16" s="1"/>
  <c r="H3771" i="16"/>
  <c r="G3771" i="16"/>
  <c r="I2052" i="16"/>
  <c r="J2052" i="16" s="1"/>
  <c r="H2052" i="16"/>
  <c r="G2052" i="16"/>
  <c r="I4389" i="16"/>
  <c r="J4389" i="16" s="1"/>
  <c r="H4389" i="16"/>
  <c r="G4389" i="16"/>
  <c r="I431" i="16"/>
  <c r="J431" i="16" s="1"/>
  <c r="H431" i="16"/>
  <c r="G431" i="16"/>
  <c r="I2320" i="16"/>
  <c r="J2320" i="16" s="1"/>
  <c r="H2320" i="16"/>
  <c r="G2320" i="16"/>
  <c r="I2319" i="16"/>
  <c r="J2319" i="16" s="1"/>
  <c r="H2319" i="16"/>
  <c r="G2319" i="16"/>
  <c r="I1542" i="16"/>
  <c r="J1542" i="16" s="1"/>
  <c r="H1542" i="16"/>
  <c r="G1542" i="16"/>
  <c r="I1709" i="16"/>
  <c r="J1709" i="16" s="1"/>
  <c r="H1709" i="16"/>
  <c r="G1709" i="16"/>
  <c r="I430" i="16"/>
  <c r="J430" i="16" s="1"/>
  <c r="H430" i="16"/>
  <c r="G430" i="16"/>
  <c r="I3217" i="16"/>
  <c r="J3217" i="16" s="1"/>
  <c r="H3217" i="16"/>
  <c r="G3217" i="16"/>
  <c r="I1046" i="16"/>
  <c r="J1046" i="16" s="1"/>
  <c r="H1046" i="16"/>
  <c r="G1046" i="16"/>
  <c r="I4468" i="16"/>
  <c r="J4468" i="16" s="1"/>
  <c r="H4468" i="16"/>
  <c r="G4468" i="16"/>
  <c r="I3711" i="16"/>
  <c r="J3711" i="16" s="1"/>
  <c r="H3711" i="16"/>
  <c r="G3711" i="16"/>
  <c r="I2902" i="16"/>
  <c r="J2902" i="16" s="1"/>
  <c r="H2902" i="16"/>
  <c r="G2902" i="16"/>
  <c r="I3835" i="16"/>
  <c r="J3835" i="16" s="1"/>
  <c r="H3835" i="16"/>
  <c r="G3835" i="16"/>
  <c r="I2662" i="16"/>
  <c r="J2662" i="16" s="1"/>
  <c r="H2662" i="16"/>
  <c r="G2662" i="16"/>
  <c r="I2410" i="16"/>
  <c r="J2410" i="16" s="1"/>
  <c r="H2410" i="16"/>
  <c r="G2410" i="16"/>
  <c r="I714" i="16"/>
  <c r="J714" i="16" s="1"/>
  <c r="H714" i="16"/>
  <c r="G714" i="16"/>
  <c r="I2589" i="16"/>
  <c r="J2589" i="16" s="1"/>
  <c r="H2589" i="16"/>
  <c r="G2589" i="16"/>
  <c r="I2865" i="16"/>
  <c r="J2865" i="16" s="1"/>
  <c r="H2865" i="16"/>
  <c r="G2865" i="16"/>
  <c r="I3216" i="16"/>
  <c r="J3216" i="16" s="1"/>
  <c r="H3216" i="16"/>
  <c r="G3216" i="16"/>
  <c r="I772" i="16"/>
  <c r="J772" i="16" s="1"/>
  <c r="H772" i="16"/>
  <c r="G772" i="16"/>
  <c r="I1281" i="16"/>
  <c r="J1281" i="16" s="1"/>
  <c r="H1281" i="16"/>
  <c r="G1281" i="16"/>
  <c r="I94" i="16"/>
  <c r="J94" i="16" s="1"/>
  <c r="H94" i="16"/>
  <c r="G94" i="16"/>
  <c r="I1742" i="16"/>
  <c r="J1742" i="16" s="1"/>
  <c r="H1742" i="16"/>
  <c r="G1742" i="16"/>
  <c r="I1708" i="16"/>
  <c r="J1708" i="16" s="1"/>
  <c r="H1708" i="16"/>
  <c r="G1708" i="16"/>
  <c r="I1541" i="16"/>
  <c r="J1541" i="16" s="1"/>
  <c r="H1541" i="16"/>
  <c r="G1541" i="16"/>
  <c r="I3421" i="16"/>
  <c r="J3421" i="16" s="1"/>
  <c r="H3421" i="16"/>
  <c r="G3421" i="16"/>
  <c r="I4545" i="16"/>
  <c r="J4545" i="16" s="1"/>
  <c r="H4545" i="16"/>
  <c r="G4545" i="16"/>
  <c r="I1427" i="16"/>
  <c r="J1427" i="16" s="1"/>
  <c r="H1427" i="16"/>
  <c r="G1427" i="16"/>
  <c r="I4678" i="16"/>
  <c r="J4678" i="16" s="1"/>
  <c r="H4678" i="16"/>
  <c r="G4678" i="16"/>
  <c r="I63" i="16"/>
  <c r="J63" i="16" s="1"/>
  <c r="H63" i="16"/>
  <c r="G63" i="16"/>
  <c r="I2086" i="16"/>
  <c r="J2086" i="16" s="1"/>
  <c r="H2086" i="16"/>
  <c r="G2086" i="16"/>
  <c r="I1900" i="16"/>
  <c r="J1900" i="16" s="1"/>
  <c r="H1900" i="16"/>
  <c r="G1900" i="16"/>
  <c r="I3580" i="16"/>
  <c r="J3580" i="16" s="1"/>
  <c r="H3580" i="16"/>
  <c r="G3580" i="16"/>
  <c r="I3132" i="16"/>
  <c r="J3132" i="16" s="1"/>
  <c r="H3132" i="16"/>
  <c r="G3132" i="16"/>
  <c r="I2008" i="16"/>
  <c r="J2008" i="16" s="1"/>
  <c r="H2008" i="16"/>
  <c r="G2008" i="16"/>
  <c r="I2901" i="16"/>
  <c r="J2901" i="16" s="1"/>
  <c r="H2901" i="16"/>
  <c r="G2901" i="16"/>
  <c r="I3579" i="16"/>
  <c r="J3579" i="16" s="1"/>
  <c r="H3579" i="16"/>
  <c r="G3579" i="16"/>
  <c r="I4503" i="16"/>
  <c r="J4503" i="16" s="1"/>
  <c r="H4503" i="16"/>
  <c r="G4503" i="16"/>
  <c r="I1233" i="16"/>
  <c r="J1233" i="16" s="1"/>
  <c r="H1233" i="16"/>
  <c r="G1233" i="16"/>
  <c r="I3420" i="16"/>
  <c r="J3420" i="16" s="1"/>
  <c r="H3420" i="16"/>
  <c r="G3420" i="16"/>
  <c r="I2643" i="16"/>
  <c r="J2643" i="16" s="1"/>
  <c r="H2643" i="16"/>
  <c r="G2643" i="16"/>
  <c r="I2409" i="16"/>
  <c r="J2409" i="16" s="1"/>
  <c r="H2409" i="16"/>
  <c r="G2409" i="16"/>
  <c r="I1232" i="16"/>
  <c r="J1232" i="16" s="1"/>
  <c r="H1232" i="16"/>
  <c r="G1232" i="16"/>
  <c r="I2661" i="16"/>
  <c r="J2661" i="16" s="1"/>
  <c r="H2661" i="16"/>
  <c r="G2661" i="16"/>
  <c r="I3834" i="16"/>
  <c r="J3834" i="16" s="1"/>
  <c r="H3834" i="16"/>
  <c r="G3834" i="16"/>
  <c r="I2900" i="16"/>
  <c r="J2900" i="16" s="1"/>
  <c r="H2900" i="16"/>
  <c r="G2900" i="16"/>
  <c r="I2318" i="16"/>
  <c r="J2318" i="16" s="1"/>
  <c r="H2318" i="16"/>
  <c r="G2318" i="16"/>
  <c r="I3983" i="16"/>
  <c r="J3983" i="16" s="1"/>
  <c r="H3983" i="16"/>
  <c r="G3983" i="16"/>
  <c r="I4629" i="16"/>
  <c r="J4629" i="16" s="1"/>
  <c r="H4629" i="16"/>
  <c r="G4629" i="16"/>
  <c r="I2899" i="16"/>
  <c r="J2899" i="16" s="1"/>
  <c r="H2899" i="16"/>
  <c r="G2899" i="16"/>
  <c r="I2660" i="16"/>
  <c r="J2660" i="16" s="1"/>
  <c r="H2660" i="16"/>
  <c r="G2660" i="16"/>
  <c r="I4677" i="16"/>
  <c r="J4677" i="16" s="1"/>
  <c r="H4677" i="16"/>
  <c r="G4677" i="16"/>
  <c r="I3770" i="16"/>
  <c r="J3770" i="16" s="1"/>
  <c r="H3770" i="16"/>
  <c r="G3770" i="16"/>
  <c r="I2898" i="16"/>
  <c r="J2898" i="16" s="1"/>
  <c r="H2898" i="16"/>
  <c r="G2898" i="16"/>
  <c r="I3578" i="16"/>
  <c r="J3578" i="16" s="1"/>
  <c r="H3578" i="16"/>
  <c r="G3578" i="16"/>
  <c r="I3577" i="16"/>
  <c r="J3577" i="16" s="1"/>
  <c r="H3577" i="16"/>
  <c r="G3577" i="16"/>
  <c r="I2317" i="16"/>
  <c r="J2317" i="16" s="1"/>
  <c r="H2317" i="16"/>
  <c r="G2317" i="16"/>
  <c r="I3131" i="16"/>
  <c r="J3131" i="16" s="1"/>
  <c r="H3131" i="16"/>
  <c r="G3131" i="16"/>
  <c r="I3833" i="16"/>
  <c r="J3833" i="16" s="1"/>
  <c r="H3833" i="16"/>
  <c r="G3833" i="16"/>
  <c r="I3710" i="16"/>
  <c r="J3710" i="16" s="1"/>
  <c r="H3710" i="16"/>
  <c r="G3710" i="16"/>
  <c r="I139" i="16"/>
  <c r="J139" i="16" s="1"/>
  <c r="H139" i="16"/>
  <c r="G139" i="16"/>
  <c r="I3982" i="16"/>
  <c r="J3982" i="16" s="1"/>
  <c r="H3982" i="16"/>
  <c r="G3982" i="16"/>
  <c r="I4467" i="16"/>
  <c r="J4467" i="16" s="1"/>
  <c r="H4467" i="16"/>
  <c r="G4467" i="16"/>
  <c r="I2007" i="16"/>
  <c r="J2007" i="16" s="1"/>
  <c r="H2007" i="16"/>
  <c r="G2007" i="16"/>
  <c r="I429" i="16"/>
  <c r="J429" i="16" s="1"/>
  <c r="H429" i="16"/>
  <c r="G429" i="16"/>
  <c r="I1707" i="16"/>
  <c r="J1707" i="16" s="1"/>
  <c r="H1707" i="16"/>
  <c r="G1707" i="16"/>
  <c r="I4388" i="16"/>
  <c r="J4388" i="16" s="1"/>
  <c r="H4388" i="16"/>
  <c r="G4388" i="16"/>
  <c r="I62" i="16"/>
  <c r="J62" i="16" s="1"/>
  <c r="H62" i="16"/>
  <c r="G62" i="16"/>
  <c r="I2897" i="16"/>
  <c r="J2897" i="16" s="1"/>
  <c r="H2897" i="16"/>
  <c r="G2897" i="16"/>
  <c r="I2408" i="16"/>
  <c r="J2408" i="16" s="1"/>
  <c r="H2408" i="16"/>
  <c r="G2408" i="16"/>
  <c r="I4544" i="16"/>
  <c r="J4544" i="16" s="1"/>
  <c r="H4544" i="16"/>
  <c r="G4544" i="16"/>
  <c r="I2316" i="16"/>
  <c r="J2316" i="16" s="1"/>
  <c r="H2316" i="16"/>
  <c r="G2316" i="16"/>
  <c r="I2051" i="16"/>
  <c r="J2051" i="16" s="1"/>
  <c r="H2051" i="16"/>
  <c r="G2051" i="16"/>
  <c r="I3419" i="16"/>
  <c r="J3419" i="16" s="1"/>
  <c r="H3419" i="16"/>
  <c r="G3419" i="16"/>
  <c r="I3832" i="16"/>
  <c r="J3832" i="16" s="1"/>
  <c r="H3832" i="16"/>
  <c r="G3832" i="16"/>
  <c r="I3418" i="16"/>
  <c r="J3418" i="16" s="1"/>
  <c r="H3418" i="16"/>
  <c r="G3418" i="16"/>
  <c r="I3709" i="16"/>
  <c r="J3709" i="16" s="1"/>
  <c r="H3709" i="16"/>
  <c r="G3709" i="16"/>
  <c r="I2315" i="16"/>
  <c r="J2315" i="16" s="1"/>
  <c r="H2315" i="16"/>
  <c r="G2315" i="16"/>
  <c r="I543" i="16"/>
  <c r="J543" i="16" s="1"/>
  <c r="H543" i="16"/>
  <c r="G543" i="16"/>
  <c r="I1540" i="16"/>
  <c r="J1540" i="16" s="1"/>
  <c r="H1540" i="16"/>
  <c r="G1540" i="16"/>
  <c r="I3130" i="16"/>
  <c r="J3130" i="16" s="1"/>
  <c r="H3130" i="16"/>
  <c r="G3130" i="16"/>
  <c r="I4387" i="16"/>
  <c r="J4387" i="16" s="1"/>
  <c r="H4387" i="16"/>
  <c r="G4387" i="16"/>
  <c r="I3708" i="16"/>
  <c r="J3708" i="16" s="1"/>
  <c r="H3708" i="16"/>
  <c r="G3708" i="16"/>
  <c r="I2006" i="16"/>
  <c r="J2006" i="16" s="1"/>
  <c r="H2006" i="16"/>
  <c r="G2006" i="16"/>
  <c r="I1784" i="16"/>
  <c r="J1784" i="16" s="1"/>
  <c r="H1784" i="16"/>
  <c r="G1784" i="16"/>
  <c r="I3707" i="16"/>
  <c r="J3707" i="16" s="1"/>
  <c r="H3707" i="16"/>
  <c r="G3707" i="16"/>
  <c r="I4543" i="16"/>
  <c r="J4543" i="16" s="1"/>
  <c r="H4543" i="16"/>
  <c r="G4543" i="16"/>
  <c r="I3129" i="16"/>
  <c r="J3129" i="16" s="1"/>
  <c r="H3129" i="16"/>
  <c r="G3129" i="16"/>
  <c r="I3128" i="16"/>
  <c r="J3128" i="16" s="1"/>
  <c r="H3128" i="16"/>
  <c r="G3128" i="16"/>
  <c r="I352" i="16"/>
  <c r="J352" i="16" s="1"/>
  <c r="H352" i="16"/>
  <c r="G352" i="16"/>
  <c r="I3127" i="16"/>
  <c r="J3127" i="16" s="1"/>
  <c r="H3127" i="16"/>
  <c r="G3127" i="16"/>
  <c r="I2588" i="16"/>
  <c r="J2588" i="16" s="1"/>
  <c r="H2588" i="16"/>
  <c r="G2588" i="16"/>
  <c r="I36" i="16"/>
  <c r="J36" i="16" s="1"/>
  <c r="H36" i="16"/>
  <c r="G36" i="16"/>
  <c r="I1899" i="16"/>
  <c r="J1899" i="16" s="1"/>
  <c r="H1899" i="16"/>
  <c r="G1899" i="16"/>
  <c r="I4542" i="16"/>
  <c r="J4542" i="16" s="1"/>
  <c r="H4542" i="16"/>
  <c r="G4542" i="16"/>
  <c r="I4676" i="16"/>
  <c r="J4676" i="16" s="1"/>
  <c r="H4676" i="16"/>
  <c r="G4676" i="16"/>
  <c r="I2896" i="16"/>
  <c r="J2896" i="16" s="1"/>
  <c r="H2896" i="16"/>
  <c r="G2896" i="16"/>
  <c r="I1680" i="16"/>
  <c r="J1680" i="16" s="1"/>
  <c r="H1680" i="16"/>
  <c r="G1680" i="16"/>
  <c r="I3001" i="16"/>
  <c r="J3001" i="16" s="1"/>
  <c r="H3001" i="16"/>
  <c r="G3001" i="16"/>
  <c r="I771" i="16"/>
  <c r="J771" i="16" s="1"/>
  <c r="H771" i="16"/>
  <c r="G771" i="16"/>
  <c r="I138" i="16"/>
  <c r="J138" i="16" s="1"/>
  <c r="H138" i="16"/>
  <c r="G138" i="16"/>
  <c r="I1741" i="16"/>
  <c r="J1741" i="16" s="1"/>
  <c r="H1741" i="16"/>
  <c r="G1741" i="16"/>
  <c r="I1539" i="16"/>
  <c r="J1539" i="16" s="1"/>
  <c r="H1539" i="16"/>
  <c r="G1539" i="16"/>
  <c r="I3804" i="16"/>
  <c r="J3804" i="16" s="1"/>
  <c r="H3804" i="16"/>
  <c r="G3804" i="16"/>
  <c r="I3981" i="16"/>
  <c r="J3981" i="16" s="1"/>
  <c r="H3981" i="16"/>
  <c r="G3981" i="16"/>
  <c r="I1679" i="16"/>
  <c r="J1679" i="16" s="1"/>
  <c r="H1679" i="16"/>
  <c r="G1679" i="16"/>
  <c r="I3126" i="16"/>
  <c r="J3126" i="16" s="1"/>
  <c r="H3126" i="16"/>
  <c r="G3126" i="16"/>
  <c r="I428" i="16"/>
  <c r="J428" i="16" s="1"/>
  <c r="H428" i="16"/>
  <c r="G428" i="16"/>
  <c r="I3769" i="16"/>
  <c r="J3769" i="16" s="1"/>
  <c r="H3769" i="16"/>
  <c r="G3769" i="16"/>
  <c r="I137" i="16"/>
  <c r="J137" i="16" s="1"/>
  <c r="H137" i="16"/>
  <c r="G137" i="16"/>
  <c r="I351" i="16"/>
  <c r="J351" i="16" s="1"/>
  <c r="H351" i="16"/>
  <c r="G351" i="16"/>
  <c r="I1538" i="16"/>
  <c r="J1538" i="16" s="1"/>
  <c r="H1538" i="16"/>
  <c r="G1538" i="16"/>
  <c r="I3125" i="16"/>
  <c r="J3125" i="16" s="1"/>
  <c r="H3125" i="16"/>
  <c r="G3125" i="16"/>
  <c r="I1403" i="16"/>
  <c r="J1403" i="16" s="1"/>
  <c r="H1403" i="16"/>
  <c r="G1403" i="16"/>
  <c r="I2314" i="16"/>
  <c r="J2314" i="16" s="1"/>
  <c r="H2314" i="16"/>
  <c r="G2314" i="16"/>
  <c r="I810" i="16"/>
  <c r="J810" i="16" s="1"/>
  <c r="H810" i="16"/>
  <c r="G810" i="16"/>
  <c r="I3706" i="16"/>
  <c r="J3706" i="16" s="1"/>
  <c r="H3706" i="16"/>
  <c r="G3706" i="16"/>
  <c r="I4541" i="16"/>
  <c r="J4541" i="16" s="1"/>
  <c r="H4541" i="16"/>
  <c r="G4541" i="16"/>
  <c r="I3980" i="16"/>
  <c r="J3980" i="16" s="1"/>
  <c r="H3980" i="16"/>
  <c r="G3980" i="16"/>
  <c r="I350" i="16"/>
  <c r="J350" i="16" s="1"/>
  <c r="H350" i="16"/>
  <c r="G350" i="16"/>
  <c r="I427" i="16"/>
  <c r="J427" i="16" s="1"/>
  <c r="H427" i="16"/>
  <c r="G427" i="16"/>
  <c r="I3449" i="16"/>
  <c r="J3449" i="16" s="1"/>
  <c r="H3449" i="16"/>
  <c r="G3449" i="16"/>
  <c r="I3576" i="16"/>
  <c r="J3576" i="16" s="1"/>
  <c r="H3576" i="16"/>
  <c r="G3576" i="16"/>
  <c r="I1045" i="16"/>
  <c r="J1045" i="16" s="1"/>
  <c r="H1045" i="16"/>
  <c r="G1045" i="16"/>
  <c r="I3124" i="16"/>
  <c r="J3124" i="16" s="1"/>
  <c r="H3124" i="16"/>
  <c r="G3124" i="16"/>
  <c r="I3979" i="16"/>
  <c r="J3979" i="16" s="1"/>
  <c r="H3979" i="16"/>
  <c r="G3979" i="16"/>
  <c r="I3978" i="16"/>
  <c r="J3978" i="16" s="1"/>
  <c r="H3978" i="16"/>
  <c r="G3978" i="16"/>
  <c r="I770" i="16"/>
  <c r="J770" i="16" s="1"/>
  <c r="H770" i="16"/>
  <c r="G770" i="16"/>
  <c r="I3547" i="16"/>
  <c r="J3547" i="16" s="1"/>
  <c r="H3547" i="16"/>
  <c r="G3547" i="16"/>
  <c r="I3215" i="16"/>
  <c r="J3215" i="16" s="1"/>
  <c r="H3215" i="16"/>
  <c r="G3215" i="16"/>
  <c r="I1280" i="16"/>
  <c r="J1280" i="16" s="1"/>
  <c r="H1280" i="16"/>
  <c r="G1280" i="16"/>
  <c r="I2313" i="16"/>
  <c r="J2313" i="16" s="1"/>
  <c r="H2313" i="16"/>
  <c r="G2313" i="16"/>
  <c r="I3977" i="16"/>
  <c r="J3977" i="16" s="1"/>
  <c r="H3977" i="16"/>
  <c r="G3977" i="16"/>
  <c r="I1084" i="16"/>
  <c r="J1084" i="16" s="1"/>
  <c r="H1084" i="16"/>
  <c r="G1084" i="16"/>
  <c r="I1898" i="16"/>
  <c r="J1898" i="16" s="1"/>
  <c r="H1898" i="16"/>
  <c r="G1898" i="16"/>
  <c r="I1537" i="16"/>
  <c r="J1537" i="16" s="1"/>
  <c r="H1537" i="16"/>
  <c r="G1537" i="16"/>
  <c r="I61" i="16"/>
  <c r="J61" i="16" s="1"/>
  <c r="H61" i="16"/>
  <c r="G61" i="16"/>
  <c r="I1231" i="16"/>
  <c r="J1231" i="16" s="1"/>
  <c r="H1231" i="16"/>
  <c r="G1231" i="16"/>
  <c r="I2312" i="16"/>
  <c r="J2312" i="16" s="1"/>
  <c r="H2312" i="16"/>
  <c r="G2312" i="16"/>
  <c r="I2864" i="16"/>
  <c r="J2864" i="16" s="1"/>
  <c r="H2864" i="16"/>
  <c r="G2864" i="16"/>
  <c r="I426" i="16"/>
  <c r="J426" i="16" s="1"/>
  <c r="H426" i="16"/>
  <c r="G426" i="16"/>
  <c r="I3705" i="16"/>
  <c r="J3705" i="16" s="1"/>
  <c r="H3705" i="16"/>
  <c r="G3705" i="16"/>
  <c r="I349" i="16"/>
  <c r="J349" i="16" s="1"/>
  <c r="H349" i="16"/>
  <c r="G349" i="16"/>
  <c r="I4540" i="16"/>
  <c r="J4540" i="16" s="1"/>
  <c r="H4540" i="16"/>
  <c r="G4540" i="16"/>
  <c r="I2895" i="16"/>
  <c r="J2895" i="16" s="1"/>
  <c r="H2895" i="16"/>
  <c r="G2895" i="16"/>
  <c r="I4386" i="16"/>
  <c r="J4386" i="16" s="1"/>
  <c r="H4386" i="16"/>
  <c r="G4386" i="16"/>
  <c r="I3417" i="16"/>
  <c r="J3417" i="16" s="1"/>
  <c r="H3417" i="16"/>
  <c r="G3417" i="16"/>
  <c r="I1230" i="16"/>
  <c r="J1230" i="16" s="1"/>
  <c r="H1230" i="16"/>
  <c r="G1230" i="16"/>
  <c r="I4466" i="16"/>
  <c r="J4466" i="16" s="1"/>
  <c r="H4466" i="16"/>
  <c r="G4466" i="16"/>
  <c r="I9" i="16"/>
  <c r="J9" i="16" s="1"/>
  <c r="H9" i="16"/>
  <c r="G9" i="16"/>
  <c r="I1815" i="16"/>
  <c r="J1815" i="16" s="1"/>
  <c r="H1815" i="16"/>
  <c r="G1815" i="16"/>
  <c r="I2863" i="16"/>
  <c r="J2863" i="16" s="1"/>
  <c r="H2863" i="16"/>
  <c r="G2863" i="16"/>
  <c r="I136" i="16"/>
  <c r="J136" i="16" s="1"/>
  <c r="H136" i="16"/>
  <c r="G136" i="16"/>
  <c r="I736" i="16"/>
  <c r="J736" i="16" s="1"/>
  <c r="H736" i="16"/>
  <c r="G736" i="16"/>
  <c r="I2311" i="16"/>
  <c r="J2311" i="16" s="1"/>
  <c r="H2311" i="16"/>
  <c r="G2311" i="16"/>
  <c r="I2085" i="16"/>
  <c r="J2085" i="16" s="1"/>
  <c r="H2085" i="16"/>
  <c r="G2085" i="16"/>
  <c r="I4385" i="16"/>
  <c r="J4385" i="16" s="1"/>
  <c r="H4385" i="16"/>
  <c r="G4385" i="16"/>
  <c r="I1536" i="16"/>
  <c r="J1536" i="16" s="1"/>
  <c r="H1536" i="16"/>
  <c r="G1536" i="16"/>
  <c r="I4502" i="16"/>
  <c r="J4502" i="16" s="1"/>
  <c r="H4502" i="16"/>
  <c r="G4502" i="16"/>
  <c r="I4384" i="16"/>
  <c r="J4384" i="16" s="1"/>
  <c r="H4384" i="16"/>
  <c r="G4384" i="16"/>
  <c r="I4539" i="16"/>
  <c r="J4539" i="16" s="1"/>
  <c r="H4539" i="16"/>
  <c r="G4539" i="16"/>
  <c r="I2310" i="16"/>
  <c r="J2310" i="16" s="1"/>
  <c r="H2310" i="16"/>
  <c r="G2310" i="16"/>
  <c r="I3976" i="16"/>
  <c r="J3976" i="16" s="1"/>
  <c r="H3976" i="16"/>
  <c r="G3976" i="16"/>
  <c r="I851" i="16"/>
  <c r="J851" i="16" s="1"/>
  <c r="H851" i="16"/>
  <c r="G851" i="16"/>
  <c r="I2309" i="16"/>
  <c r="J2309" i="16" s="1"/>
  <c r="H2309" i="16"/>
  <c r="G2309" i="16"/>
  <c r="I850" i="16"/>
  <c r="J850" i="16" s="1"/>
  <c r="H850" i="16"/>
  <c r="G850" i="16"/>
  <c r="I306" i="16"/>
  <c r="J306" i="16" s="1"/>
  <c r="H306" i="16"/>
  <c r="G306" i="16"/>
  <c r="I3575" i="16"/>
  <c r="J3575" i="16" s="1"/>
  <c r="H3575" i="16"/>
  <c r="G3575" i="16"/>
  <c r="I3123" i="16"/>
  <c r="J3123" i="16" s="1"/>
  <c r="H3123" i="16"/>
  <c r="G3123" i="16"/>
  <c r="I3831" i="16"/>
  <c r="J3831" i="16" s="1"/>
  <c r="H3831" i="16"/>
  <c r="G3831" i="16"/>
  <c r="I941" i="16"/>
  <c r="J941" i="16" s="1"/>
  <c r="H941" i="16"/>
  <c r="G941" i="16"/>
  <c r="I93" i="16"/>
  <c r="J93" i="16" s="1"/>
  <c r="H93" i="16"/>
  <c r="G93" i="16"/>
  <c r="I4538" i="16"/>
  <c r="J4538" i="16" s="1"/>
  <c r="H4538" i="16"/>
  <c r="G4538" i="16"/>
  <c r="I3803" i="16"/>
  <c r="J3803" i="16" s="1"/>
  <c r="H3803" i="16"/>
  <c r="G3803" i="16"/>
  <c r="I3830" i="16"/>
  <c r="J3830" i="16" s="1"/>
  <c r="H3830" i="16"/>
  <c r="G3830" i="16"/>
  <c r="I2894" i="16"/>
  <c r="J2894" i="16" s="1"/>
  <c r="H2894" i="16"/>
  <c r="G2894" i="16"/>
  <c r="I1897" i="16"/>
  <c r="J1897" i="16" s="1"/>
  <c r="H1897" i="16"/>
  <c r="G1897" i="16"/>
  <c r="I305" i="16"/>
  <c r="J305" i="16" s="1"/>
  <c r="H305" i="16"/>
  <c r="G305" i="16"/>
  <c r="I1402" i="16"/>
  <c r="J1402" i="16" s="1"/>
  <c r="H1402" i="16"/>
  <c r="G1402" i="16"/>
  <c r="I1740" i="16"/>
  <c r="J1740" i="16" s="1"/>
  <c r="H1740" i="16"/>
  <c r="G1740" i="16"/>
  <c r="I3574" i="16"/>
  <c r="J3574" i="16" s="1"/>
  <c r="H3574" i="16"/>
  <c r="G3574" i="16"/>
  <c r="I809" i="16"/>
  <c r="J809" i="16" s="1"/>
  <c r="H809" i="16"/>
  <c r="G809" i="16"/>
  <c r="I769" i="16"/>
  <c r="J769" i="16" s="1"/>
  <c r="H769" i="16"/>
  <c r="G769" i="16"/>
  <c r="I1229" i="16"/>
  <c r="J1229" i="16" s="1"/>
  <c r="H1229" i="16"/>
  <c r="G1229" i="16"/>
  <c r="I135" i="16"/>
  <c r="J135" i="16" s="1"/>
  <c r="H135" i="16"/>
  <c r="G135" i="16"/>
  <c r="I1896" i="16"/>
  <c r="J1896" i="16" s="1"/>
  <c r="H1896" i="16"/>
  <c r="G1896" i="16"/>
  <c r="I2308" i="16"/>
  <c r="J2308" i="16" s="1"/>
  <c r="H2308" i="16"/>
  <c r="G2308" i="16"/>
  <c r="I1739" i="16"/>
  <c r="J1739" i="16" s="1"/>
  <c r="H1739" i="16"/>
  <c r="G1739" i="16"/>
  <c r="I3768" i="16"/>
  <c r="J3768" i="16" s="1"/>
  <c r="H3768" i="16"/>
  <c r="G3768" i="16"/>
  <c r="I3122" i="16"/>
  <c r="J3122" i="16" s="1"/>
  <c r="H3122" i="16"/>
  <c r="G3122" i="16"/>
  <c r="I3546" i="16"/>
  <c r="J3546" i="16" s="1"/>
  <c r="H3546" i="16"/>
  <c r="G3546" i="16"/>
  <c r="I4383" i="16"/>
  <c r="J4383" i="16" s="1"/>
  <c r="H4383" i="16"/>
  <c r="G4383" i="16"/>
  <c r="I4537" i="16"/>
  <c r="J4537" i="16" s="1"/>
  <c r="H4537" i="16"/>
  <c r="G4537" i="16"/>
  <c r="I2407" i="16"/>
  <c r="J2407" i="16" s="1"/>
  <c r="H2407" i="16"/>
  <c r="G2407" i="16"/>
  <c r="I4628" i="16"/>
  <c r="J4628" i="16" s="1"/>
  <c r="H4628" i="16"/>
  <c r="G4628" i="16"/>
  <c r="I4382" i="16"/>
  <c r="J4382" i="16" s="1"/>
  <c r="H4382" i="16"/>
  <c r="G4382" i="16"/>
  <c r="I1044" i="16"/>
  <c r="J1044" i="16" s="1"/>
  <c r="H1044" i="16"/>
  <c r="G1044" i="16"/>
  <c r="I2406" i="16"/>
  <c r="J2406" i="16" s="1"/>
  <c r="H2406" i="16"/>
  <c r="G2406" i="16"/>
  <c r="I808" i="16"/>
  <c r="J808" i="16" s="1"/>
  <c r="H808" i="16"/>
  <c r="G808" i="16"/>
  <c r="I3000" i="16"/>
  <c r="J3000" i="16" s="1"/>
  <c r="H3000" i="16"/>
  <c r="G3000" i="16"/>
  <c r="I1738" i="16"/>
  <c r="J1738" i="16" s="1"/>
  <c r="H1738" i="16"/>
  <c r="G1738" i="16"/>
  <c r="I3121" i="16"/>
  <c r="J3121" i="16" s="1"/>
  <c r="H3121" i="16"/>
  <c r="G3121" i="16"/>
  <c r="I940" i="16"/>
  <c r="J940" i="16" s="1"/>
  <c r="H940" i="16"/>
  <c r="G940" i="16"/>
  <c r="I3975" i="16"/>
  <c r="J3975" i="16" s="1"/>
  <c r="H3975" i="16"/>
  <c r="G3975" i="16"/>
  <c r="I1067" i="16"/>
  <c r="J1067" i="16" s="1"/>
  <c r="H1067" i="16"/>
  <c r="G1067" i="16"/>
  <c r="I1783" i="16"/>
  <c r="J1783" i="16" s="1"/>
  <c r="H1783" i="16"/>
  <c r="G1783" i="16"/>
  <c r="I1279" i="16"/>
  <c r="J1279" i="16" s="1"/>
  <c r="H1279" i="16"/>
  <c r="G1279" i="16"/>
  <c r="I1535" i="16"/>
  <c r="J1535" i="16" s="1"/>
  <c r="H1535" i="16"/>
  <c r="G1535" i="16"/>
  <c r="I348" i="16"/>
  <c r="J348" i="16" s="1"/>
  <c r="H348" i="16"/>
  <c r="G348" i="16"/>
  <c r="I2999" i="16"/>
  <c r="J2999" i="16" s="1"/>
  <c r="H2999" i="16"/>
  <c r="G2999" i="16"/>
  <c r="I3767" i="16"/>
  <c r="J3767" i="16" s="1"/>
  <c r="H3767" i="16"/>
  <c r="G3767" i="16"/>
  <c r="I1895" i="16"/>
  <c r="J1895" i="16" s="1"/>
  <c r="H1895" i="16"/>
  <c r="G1895" i="16"/>
  <c r="I2862" i="16"/>
  <c r="J2862" i="16" s="1"/>
  <c r="H2862" i="16"/>
  <c r="G2862" i="16"/>
  <c r="I2587" i="16"/>
  <c r="J2587" i="16" s="1"/>
  <c r="H2587" i="16"/>
  <c r="G2587" i="16"/>
  <c r="I768" i="16"/>
  <c r="J768" i="16" s="1"/>
  <c r="H768" i="16"/>
  <c r="G768" i="16"/>
  <c r="I1426" i="16"/>
  <c r="J1426" i="16" s="1"/>
  <c r="H1426" i="16"/>
  <c r="G1426" i="16"/>
  <c r="I3974" i="16"/>
  <c r="J3974" i="16" s="1"/>
  <c r="H3974" i="16"/>
  <c r="G3974" i="16"/>
  <c r="I713" i="16"/>
  <c r="J713" i="16" s="1"/>
  <c r="H713" i="16"/>
  <c r="G713" i="16"/>
  <c r="I2405" i="16"/>
  <c r="J2405" i="16" s="1"/>
  <c r="H2405" i="16"/>
  <c r="G2405" i="16"/>
  <c r="I4536" i="16"/>
  <c r="J4536" i="16" s="1"/>
  <c r="H4536" i="16"/>
  <c r="G4536" i="16"/>
  <c r="I2893" i="16"/>
  <c r="J2893" i="16" s="1"/>
  <c r="H2893" i="16"/>
  <c r="G2893" i="16"/>
  <c r="I1678" i="16"/>
  <c r="J1678" i="16" s="1"/>
  <c r="H1678" i="16"/>
  <c r="G1678" i="16"/>
  <c r="I92" i="16"/>
  <c r="J92" i="16" s="1"/>
  <c r="H92" i="16"/>
  <c r="G92" i="16"/>
  <c r="I1534" i="16"/>
  <c r="J1534" i="16" s="1"/>
  <c r="H1534" i="16"/>
  <c r="G1534" i="16"/>
  <c r="I4381" i="16"/>
  <c r="J4381" i="16" s="1"/>
  <c r="H4381" i="16"/>
  <c r="G4381" i="16"/>
  <c r="I2050" i="16"/>
  <c r="J2050" i="16" s="1"/>
  <c r="H2050" i="16"/>
  <c r="G2050" i="16"/>
  <c r="I4535" i="16"/>
  <c r="J4535" i="16" s="1"/>
  <c r="H4535" i="16"/>
  <c r="G4535" i="16"/>
  <c r="I3573" i="16"/>
  <c r="J3573" i="16" s="1"/>
  <c r="H3573" i="16"/>
  <c r="G3573" i="16"/>
  <c r="I3766" i="16"/>
  <c r="J3766" i="16" s="1"/>
  <c r="H3766" i="16"/>
  <c r="G3766" i="16"/>
  <c r="I1533" i="16"/>
  <c r="J1533" i="16" s="1"/>
  <c r="H1533" i="16"/>
  <c r="G1533" i="16"/>
  <c r="I3973" i="16"/>
  <c r="J3973" i="16" s="1"/>
  <c r="H3973" i="16"/>
  <c r="G3973" i="16"/>
  <c r="I4380" i="16"/>
  <c r="J4380" i="16" s="1"/>
  <c r="H4380" i="16"/>
  <c r="G4380" i="16"/>
  <c r="I3972" i="16"/>
  <c r="J3972" i="16" s="1"/>
  <c r="H3972" i="16"/>
  <c r="G3972" i="16"/>
  <c r="I3545" i="16"/>
  <c r="J3545" i="16" s="1"/>
  <c r="H3545" i="16"/>
  <c r="G3545" i="16"/>
  <c r="I2892" i="16"/>
  <c r="J2892" i="16" s="1"/>
  <c r="H2892" i="16"/>
  <c r="G2892" i="16"/>
  <c r="I849" i="16"/>
  <c r="J849" i="16" s="1"/>
  <c r="H849" i="16"/>
  <c r="G849" i="16"/>
  <c r="I91" i="16"/>
  <c r="J91" i="16" s="1"/>
  <c r="H91" i="16"/>
  <c r="G91" i="16"/>
  <c r="I1814" i="16"/>
  <c r="J1814" i="16" s="1"/>
  <c r="H1814" i="16"/>
  <c r="G1814" i="16"/>
  <c r="I304" i="16"/>
  <c r="J304" i="16" s="1"/>
  <c r="H304" i="16"/>
  <c r="G304" i="16"/>
  <c r="I4465" i="16"/>
  <c r="J4465" i="16" s="1"/>
  <c r="H4465" i="16"/>
  <c r="G4465" i="16"/>
  <c r="I1532" i="16"/>
  <c r="J1532" i="16" s="1"/>
  <c r="H1532" i="16"/>
  <c r="G1532" i="16"/>
  <c r="I2586" i="16"/>
  <c r="J2586" i="16" s="1"/>
  <c r="H2586" i="16"/>
  <c r="G2586" i="16"/>
  <c r="I3448" i="16"/>
  <c r="J3448" i="16" s="1"/>
  <c r="H3448" i="16"/>
  <c r="G3448" i="16"/>
  <c r="I4464" i="16"/>
  <c r="J4464" i="16" s="1"/>
  <c r="H4464" i="16"/>
  <c r="G4464" i="16"/>
  <c r="I3971" i="16"/>
  <c r="J3971" i="16" s="1"/>
  <c r="H3971" i="16"/>
  <c r="G3971" i="16"/>
  <c r="I1737" i="16"/>
  <c r="J1737" i="16" s="1"/>
  <c r="H1737" i="16"/>
  <c r="G1737" i="16"/>
  <c r="I303" i="16"/>
  <c r="J303" i="16" s="1"/>
  <c r="H303" i="16"/>
  <c r="G303" i="16"/>
  <c r="I2659" i="16"/>
  <c r="J2659" i="16" s="1"/>
  <c r="H2659" i="16"/>
  <c r="G2659" i="16"/>
  <c r="I1066" i="16"/>
  <c r="J1066" i="16" s="1"/>
  <c r="H1066" i="16"/>
  <c r="G1066" i="16"/>
  <c r="I2585" i="16"/>
  <c r="J2585" i="16" s="1"/>
  <c r="H2585" i="16"/>
  <c r="G2585" i="16"/>
  <c r="I1706" i="16"/>
  <c r="J1706" i="16" s="1"/>
  <c r="H1706" i="16"/>
  <c r="G1706" i="16"/>
  <c r="I2049" i="16"/>
  <c r="J2049" i="16" s="1"/>
  <c r="H2049" i="16"/>
  <c r="G2049" i="16"/>
  <c r="I2084" i="16"/>
  <c r="J2084" i="16" s="1"/>
  <c r="H2084" i="16"/>
  <c r="G2084" i="16"/>
  <c r="I134" i="16"/>
  <c r="J134" i="16" s="1"/>
  <c r="H134" i="16"/>
  <c r="G134" i="16"/>
  <c r="I2584" i="16"/>
  <c r="J2584" i="16" s="1"/>
  <c r="H2584" i="16"/>
  <c r="G2584" i="16"/>
  <c r="I3649" i="16"/>
  <c r="J3649" i="16" s="1"/>
  <c r="H3649" i="16"/>
  <c r="G3649" i="16"/>
  <c r="I767" i="16"/>
  <c r="J767" i="16" s="1"/>
  <c r="H767" i="16"/>
  <c r="G767" i="16"/>
  <c r="I542" i="16"/>
  <c r="J542" i="16" s="1"/>
  <c r="H542" i="16"/>
  <c r="G542" i="16"/>
  <c r="I1736" i="16"/>
  <c r="J1736" i="16" s="1"/>
  <c r="H1736" i="16"/>
  <c r="G1736" i="16"/>
  <c r="I1278" i="16"/>
  <c r="J1278" i="16" s="1"/>
  <c r="H1278" i="16"/>
  <c r="G1278" i="16"/>
  <c r="I4675" i="16"/>
  <c r="J4675" i="16" s="1"/>
  <c r="H4675" i="16"/>
  <c r="G4675" i="16"/>
  <c r="I2307" i="16"/>
  <c r="J2307" i="16" s="1"/>
  <c r="H2307" i="16"/>
  <c r="G2307" i="16"/>
  <c r="I1425" i="16"/>
  <c r="J1425" i="16" s="1"/>
  <c r="H1425" i="16"/>
  <c r="G1425" i="16"/>
  <c r="I3120" i="16"/>
  <c r="J3120" i="16" s="1"/>
  <c r="H3120" i="16"/>
  <c r="G3120" i="16"/>
  <c r="I4674" i="16"/>
  <c r="J4674" i="16" s="1"/>
  <c r="H4674" i="16"/>
  <c r="G4674" i="16"/>
  <c r="I2998" i="16"/>
  <c r="J2998" i="16" s="1"/>
  <c r="H2998" i="16"/>
  <c r="G2998" i="16"/>
  <c r="I3970" i="16"/>
  <c r="J3970" i="16" s="1"/>
  <c r="H3970" i="16"/>
  <c r="G3970" i="16"/>
  <c r="I2048" i="16"/>
  <c r="J2048" i="16" s="1"/>
  <c r="H2048" i="16"/>
  <c r="G2048" i="16"/>
  <c r="I4379" i="16"/>
  <c r="J4379" i="16" s="1"/>
  <c r="H4379" i="16"/>
  <c r="G4379" i="16"/>
  <c r="I3969" i="16"/>
  <c r="J3969" i="16" s="1"/>
  <c r="H3969" i="16"/>
  <c r="G3969" i="16"/>
  <c r="I3119" i="16"/>
  <c r="J3119" i="16" s="1"/>
  <c r="H3119" i="16"/>
  <c r="G3119" i="16"/>
  <c r="I1813" i="16"/>
  <c r="J1813" i="16" s="1"/>
  <c r="H1813" i="16"/>
  <c r="G1813" i="16"/>
  <c r="I1705" i="16"/>
  <c r="J1705" i="16" s="1"/>
  <c r="H1705" i="16"/>
  <c r="G1705" i="16"/>
  <c r="I3572" i="16"/>
  <c r="J3572" i="16" s="1"/>
  <c r="H3572" i="16"/>
  <c r="G3572" i="16"/>
  <c r="I60" i="16"/>
  <c r="J60" i="16" s="1"/>
  <c r="H60" i="16"/>
  <c r="G60" i="16"/>
  <c r="I4378" i="16"/>
  <c r="J4378" i="16" s="1"/>
  <c r="H4378" i="16"/>
  <c r="G4378" i="16"/>
  <c r="I3968" i="16"/>
  <c r="J3968" i="16" s="1"/>
  <c r="H3968" i="16"/>
  <c r="G3968" i="16"/>
  <c r="I133" i="16"/>
  <c r="J133" i="16" s="1"/>
  <c r="H133" i="16"/>
  <c r="G133" i="16"/>
  <c r="I2583" i="16"/>
  <c r="J2583" i="16" s="1"/>
  <c r="H2583" i="16"/>
  <c r="G2583" i="16"/>
  <c r="I3416" i="16"/>
  <c r="J3416" i="16" s="1"/>
  <c r="H3416" i="16"/>
  <c r="G3416" i="16"/>
  <c r="I1043" i="16"/>
  <c r="J1043" i="16" s="1"/>
  <c r="H1043" i="16"/>
  <c r="G1043" i="16"/>
  <c r="I4501" i="16"/>
  <c r="J4501" i="16" s="1"/>
  <c r="H4501" i="16"/>
  <c r="G4501" i="16"/>
  <c r="I1424" i="16"/>
  <c r="J1424" i="16" s="1"/>
  <c r="H1424" i="16"/>
  <c r="G1424" i="16"/>
  <c r="I1531" i="16"/>
  <c r="J1531" i="16" s="1"/>
  <c r="H1531" i="16"/>
  <c r="G1531" i="16"/>
  <c r="I347" i="16"/>
  <c r="J347" i="16" s="1"/>
  <c r="H347" i="16"/>
  <c r="G347" i="16"/>
  <c r="I2861" i="16"/>
  <c r="J2861" i="16" s="1"/>
  <c r="H2861" i="16"/>
  <c r="G2861" i="16"/>
  <c r="I2582" i="16"/>
  <c r="J2582" i="16" s="1"/>
  <c r="H2582" i="16"/>
  <c r="G2582" i="16"/>
  <c r="I2005" i="16"/>
  <c r="J2005" i="16" s="1"/>
  <c r="H2005" i="16"/>
  <c r="G2005" i="16"/>
  <c r="I3118" i="16"/>
  <c r="J3118" i="16" s="1"/>
  <c r="H3118" i="16"/>
  <c r="G3118" i="16"/>
  <c r="I1782" i="16"/>
  <c r="J1782" i="16" s="1"/>
  <c r="H1782" i="16"/>
  <c r="G1782" i="16"/>
  <c r="I3415" i="16"/>
  <c r="J3415" i="16" s="1"/>
  <c r="H3415" i="16"/>
  <c r="G3415" i="16"/>
  <c r="I1677" i="16"/>
  <c r="J1677" i="16" s="1"/>
  <c r="H1677" i="16"/>
  <c r="G1677" i="16"/>
  <c r="I346" i="16"/>
  <c r="J346" i="16" s="1"/>
  <c r="H346" i="16"/>
  <c r="G346" i="16"/>
  <c r="I3544" i="16"/>
  <c r="J3544" i="16" s="1"/>
  <c r="H3544" i="16"/>
  <c r="G3544" i="16"/>
  <c r="I59" i="16"/>
  <c r="J59" i="16" s="1"/>
  <c r="H59" i="16"/>
  <c r="G59" i="16"/>
  <c r="I1191" i="16"/>
  <c r="J1191" i="16" s="1"/>
  <c r="H1191" i="16"/>
  <c r="G1191" i="16"/>
  <c r="I3571" i="16"/>
  <c r="J3571" i="16" s="1"/>
  <c r="H3571" i="16"/>
  <c r="G3571" i="16"/>
  <c r="I3765" i="16"/>
  <c r="J3765" i="16" s="1"/>
  <c r="H3765" i="16"/>
  <c r="G3765" i="16"/>
  <c r="I4705" i="16"/>
  <c r="J4705" i="16" s="1"/>
  <c r="H4705" i="16"/>
  <c r="G4705" i="16"/>
  <c r="I1530" i="16"/>
  <c r="J1530" i="16" s="1"/>
  <c r="H1530" i="16"/>
  <c r="G1530" i="16"/>
  <c r="I2306" i="16"/>
  <c r="J2306" i="16" s="1"/>
  <c r="H2306" i="16"/>
  <c r="G2306" i="16"/>
  <c r="I2891" i="16"/>
  <c r="J2891" i="16" s="1"/>
  <c r="H2891" i="16"/>
  <c r="G2891" i="16"/>
  <c r="I712" i="16"/>
  <c r="J712" i="16" s="1"/>
  <c r="H712" i="16"/>
  <c r="G712" i="16"/>
  <c r="I4704" i="16"/>
  <c r="J4704" i="16" s="1"/>
  <c r="H4704" i="16"/>
  <c r="G4704" i="16"/>
  <c r="I675" i="16"/>
  <c r="J675" i="16" s="1"/>
  <c r="H675" i="16"/>
  <c r="G675" i="16"/>
  <c r="I90" i="16"/>
  <c r="J90" i="16" s="1"/>
  <c r="H90" i="16"/>
  <c r="G90" i="16"/>
  <c r="I1529" i="16"/>
  <c r="J1529" i="16" s="1"/>
  <c r="H1529" i="16"/>
  <c r="G1529" i="16"/>
  <c r="I4463" i="16"/>
  <c r="J4463" i="16" s="1"/>
  <c r="H4463" i="16"/>
  <c r="G4463" i="16"/>
  <c r="I345" i="16"/>
  <c r="J345" i="16" s="1"/>
  <c r="H345" i="16"/>
  <c r="G345" i="16"/>
  <c r="I3704" i="16"/>
  <c r="J3704" i="16" s="1"/>
  <c r="H3704" i="16"/>
  <c r="G3704" i="16"/>
  <c r="I4377" i="16"/>
  <c r="J4377" i="16" s="1"/>
  <c r="H4377" i="16"/>
  <c r="G4377" i="16"/>
  <c r="I3703" i="16"/>
  <c r="J3703" i="16" s="1"/>
  <c r="H3703" i="16"/>
  <c r="G3703" i="16"/>
  <c r="I3648" i="16"/>
  <c r="J3648" i="16" s="1"/>
  <c r="H3648" i="16"/>
  <c r="G3648" i="16"/>
  <c r="I735" i="16"/>
  <c r="J735" i="16" s="1"/>
  <c r="H735" i="16"/>
  <c r="G735" i="16"/>
  <c r="I3802" i="16"/>
  <c r="J3802" i="16" s="1"/>
  <c r="H3802" i="16"/>
  <c r="G3802" i="16"/>
  <c r="I132" i="16"/>
  <c r="J132" i="16" s="1"/>
  <c r="H132" i="16"/>
  <c r="G132" i="16"/>
  <c r="I3702" i="16"/>
  <c r="J3702" i="16" s="1"/>
  <c r="H3702" i="16"/>
  <c r="G3702" i="16"/>
  <c r="I58" i="16"/>
  <c r="J58" i="16" s="1"/>
  <c r="H58" i="16"/>
  <c r="G58" i="16"/>
  <c r="I2004" i="16"/>
  <c r="J2004" i="16" s="1"/>
  <c r="H2004" i="16"/>
  <c r="G2004" i="16"/>
  <c r="I2003" i="16"/>
  <c r="J2003" i="16" s="1"/>
  <c r="H2003" i="16"/>
  <c r="G2003" i="16"/>
  <c r="I2047" i="16"/>
  <c r="J2047" i="16" s="1"/>
  <c r="H2047" i="16"/>
  <c r="G2047" i="16"/>
  <c r="I2890" i="16"/>
  <c r="J2890" i="16" s="1"/>
  <c r="H2890" i="16"/>
  <c r="G2890" i="16"/>
  <c r="I344" i="16"/>
  <c r="J344" i="16" s="1"/>
  <c r="H344" i="16"/>
  <c r="G344" i="16"/>
  <c r="I1781" i="16"/>
  <c r="J1781" i="16" s="1"/>
  <c r="H1781" i="16"/>
  <c r="G1781" i="16"/>
  <c r="I3701" i="16"/>
  <c r="J3701" i="16" s="1"/>
  <c r="H3701" i="16"/>
  <c r="G3701" i="16"/>
  <c r="I4534" i="16"/>
  <c r="J4534" i="16" s="1"/>
  <c r="H4534" i="16"/>
  <c r="G4534" i="16"/>
  <c r="I711" i="16"/>
  <c r="J711" i="16" s="1"/>
  <c r="H711" i="16"/>
  <c r="G711" i="16"/>
  <c r="I2889" i="16"/>
  <c r="J2889" i="16" s="1"/>
  <c r="H2889" i="16"/>
  <c r="G2889" i="16"/>
  <c r="I2305" i="16"/>
  <c r="J2305" i="16" s="1"/>
  <c r="H2305" i="16"/>
  <c r="G2305" i="16"/>
  <c r="I3967" i="16"/>
  <c r="J3967" i="16" s="1"/>
  <c r="H3967" i="16"/>
  <c r="G3967" i="16"/>
  <c r="I3214" i="16"/>
  <c r="J3214" i="16" s="1"/>
  <c r="H3214" i="16"/>
  <c r="G3214" i="16"/>
  <c r="I2304" i="16"/>
  <c r="J2304" i="16" s="1"/>
  <c r="H2304" i="16"/>
  <c r="G2304" i="16"/>
  <c r="I2581" i="16"/>
  <c r="J2581" i="16" s="1"/>
  <c r="H2581" i="16"/>
  <c r="G2581" i="16"/>
  <c r="I2975" i="16"/>
  <c r="J2975" i="16" s="1"/>
  <c r="H2975" i="16"/>
  <c r="G2975" i="16"/>
  <c r="I1528" i="16"/>
  <c r="J1528" i="16" s="1"/>
  <c r="H1528" i="16"/>
  <c r="G1528" i="16"/>
  <c r="I4376" i="16"/>
  <c r="J4376" i="16" s="1"/>
  <c r="H4376" i="16"/>
  <c r="G4376" i="16"/>
  <c r="I3117" i="16"/>
  <c r="J3117" i="16" s="1"/>
  <c r="H3117" i="16"/>
  <c r="G3117" i="16"/>
  <c r="I1894" i="16"/>
  <c r="J1894" i="16" s="1"/>
  <c r="H1894" i="16"/>
  <c r="G1894" i="16"/>
  <c r="I2888" i="16"/>
  <c r="J2888" i="16" s="1"/>
  <c r="H2888" i="16"/>
  <c r="G2888" i="16"/>
  <c r="I1704" i="16"/>
  <c r="J1704" i="16" s="1"/>
  <c r="H1704" i="16"/>
  <c r="G1704" i="16"/>
  <c r="I3116" i="16"/>
  <c r="J3116" i="16" s="1"/>
  <c r="H3116" i="16"/>
  <c r="G3116" i="16"/>
  <c r="I2997" i="16"/>
  <c r="J2997" i="16" s="1"/>
  <c r="H2997" i="16"/>
  <c r="G2997" i="16"/>
  <c r="I2887" i="16"/>
  <c r="J2887" i="16" s="1"/>
  <c r="H2887" i="16"/>
  <c r="G2887" i="16"/>
  <c r="I2886" i="16"/>
  <c r="J2886" i="16" s="1"/>
  <c r="H2886" i="16"/>
  <c r="G2886" i="16"/>
  <c r="I131" i="16"/>
  <c r="J131" i="16" s="1"/>
  <c r="H131" i="16"/>
  <c r="G131" i="16"/>
  <c r="I4533" i="16"/>
  <c r="J4533" i="16" s="1"/>
  <c r="H4533" i="16"/>
  <c r="G4533" i="16"/>
  <c r="I4532" i="16"/>
  <c r="J4532" i="16" s="1"/>
  <c r="H4532" i="16"/>
  <c r="G4532" i="16"/>
  <c r="I57" i="16"/>
  <c r="J57" i="16" s="1"/>
  <c r="H57" i="16"/>
  <c r="G57" i="16"/>
  <c r="I674" i="16"/>
  <c r="J674" i="16" s="1"/>
  <c r="H674" i="16"/>
  <c r="G674" i="16"/>
  <c r="I3647" i="16"/>
  <c r="J3647" i="16" s="1"/>
  <c r="H3647" i="16"/>
  <c r="G3647" i="16"/>
  <c r="I4531" i="16"/>
  <c r="J4531" i="16" s="1"/>
  <c r="H4531" i="16"/>
  <c r="G4531" i="16"/>
  <c r="I2996" i="16"/>
  <c r="J2996" i="16" s="1"/>
  <c r="H2996" i="16"/>
  <c r="G2996" i="16"/>
  <c r="I35" i="16"/>
  <c r="J35" i="16" s="1"/>
  <c r="H35" i="16"/>
  <c r="G35" i="16"/>
  <c r="I130" i="16"/>
  <c r="J130" i="16" s="1"/>
  <c r="H130" i="16"/>
  <c r="G130" i="16"/>
  <c r="I4530" i="16"/>
  <c r="J4530" i="16" s="1"/>
  <c r="H4530" i="16"/>
  <c r="G4530" i="16"/>
  <c r="I3213" i="16"/>
  <c r="J3213" i="16" s="1"/>
  <c r="H3213" i="16"/>
  <c r="G3213" i="16"/>
  <c r="I1893" i="16"/>
  <c r="J1893" i="16" s="1"/>
  <c r="H1893" i="16"/>
  <c r="G1893" i="16"/>
  <c r="I3700" i="16"/>
  <c r="J3700" i="16" s="1"/>
  <c r="H3700" i="16"/>
  <c r="G3700" i="16"/>
  <c r="I4529" i="16"/>
  <c r="J4529" i="16" s="1"/>
  <c r="H4529" i="16"/>
  <c r="G4529" i="16"/>
  <c r="I673" i="16"/>
  <c r="J673" i="16" s="1"/>
  <c r="H673" i="16"/>
  <c r="G673" i="16"/>
  <c r="I3966" i="16"/>
  <c r="J3966" i="16" s="1"/>
  <c r="H3966" i="16"/>
  <c r="G3966" i="16"/>
  <c r="I1735" i="16"/>
  <c r="J1735" i="16" s="1"/>
  <c r="H1735" i="16"/>
  <c r="G1735" i="16"/>
  <c r="I3447" i="16"/>
  <c r="J3447" i="16" s="1"/>
  <c r="H3447" i="16"/>
  <c r="G3447" i="16"/>
  <c r="I2642" i="16"/>
  <c r="J2642" i="16" s="1"/>
  <c r="H2642" i="16"/>
  <c r="G2642" i="16"/>
  <c r="I2083" i="16"/>
  <c r="J2083" i="16" s="1"/>
  <c r="H2083" i="16"/>
  <c r="G2083" i="16"/>
  <c r="I3965" i="16"/>
  <c r="J3965" i="16" s="1"/>
  <c r="H3965" i="16"/>
  <c r="G3965" i="16"/>
  <c r="I1401" i="16"/>
  <c r="J1401" i="16" s="1"/>
  <c r="H1401" i="16"/>
  <c r="G1401" i="16"/>
  <c r="I766" i="16"/>
  <c r="J766" i="16" s="1"/>
  <c r="H766" i="16"/>
  <c r="G766" i="16"/>
  <c r="I848" i="16"/>
  <c r="J848" i="16" s="1"/>
  <c r="H848" i="16"/>
  <c r="G848" i="16"/>
  <c r="I1228" i="16"/>
  <c r="J1228" i="16" s="1"/>
  <c r="H1228" i="16"/>
  <c r="G1228" i="16"/>
  <c r="I1083" i="16"/>
  <c r="J1083" i="16" s="1"/>
  <c r="H1083" i="16"/>
  <c r="G1083" i="16"/>
  <c r="I807" i="16"/>
  <c r="J807" i="16" s="1"/>
  <c r="H807" i="16"/>
  <c r="G807" i="16"/>
  <c r="I1227" i="16"/>
  <c r="J1227" i="16" s="1"/>
  <c r="H1227" i="16"/>
  <c r="G1227" i="16"/>
  <c r="I3801" i="16"/>
  <c r="J3801" i="16" s="1"/>
  <c r="H3801" i="16"/>
  <c r="G3801" i="16"/>
  <c r="I710" i="16"/>
  <c r="J710" i="16" s="1"/>
  <c r="H710" i="16"/>
  <c r="G710" i="16"/>
  <c r="I3115" i="16"/>
  <c r="J3115" i="16" s="1"/>
  <c r="H3115" i="16"/>
  <c r="G3115" i="16"/>
  <c r="I89" i="16"/>
  <c r="J89" i="16" s="1"/>
  <c r="H89" i="16"/>
  <c r="G89" i="16"/>
  <c r="I3114" i="16"/>
  <c r="J3114" i="16" s="1"/>
  <c r="H3114" i="16"/>
  <c r="G3114" i="16"/>
  <c r="I2303" i="16"/>
  <c r="J2303" i="16" s="1"/>
  <c r="H2303" i="16"/>
  <c r="G2303" i="16"/>
  <c r="I1042" i="16"/>
  <c r="J1042" i="16" s="1"/>
  <c r="H1042" i="16"/>
  <c r="G1042" i="16"/>
  <c r="I2885" i="16"/>
  <c r="J2885" i="16" s="1"/>
  <c r="H2885" i="16"/>
  <c r="G2885" i="16"/>
  <c r="I3212" i="16"/>
  <c r="J3212" i="16" s="1"/>
  <c r="H3212" i="16"/>
  <c r="G3212" i="16"/>
  <c r="I1082" i="16"/>
  <c r="J1082" i="16" s="1"/>
  <c r="H1082" i="16"/>
  <c r="G1082" i="16"/>
  <c r="I3964" i="16"/>
  <c r="J3964" i="16" s="1"/>
  <c r="H3964" i="16"/>
  <c r="G3964" i="16"/>
  <c r="I1527" i="16"/>
  <c r="J1527" i="16" s="1"/>
  <c r="H1527" i="16"/>
  <c r="G1527" i="16"/>
  <c r="I129" i="16"/>
  <c r="J129" i="16" s="1"/>
  <c r="H129" i="16"/>
  <c r="G129" i="16"/>
  <c r="I2884" i="16"/>
  <c r="J2884" i="16" s="1"/>
  <c r="H2884" i="16"/>
  <c r="G2884" i="16"/>
  <c r="I343" i="16"/>
  <c r="J343" i="16" s="1"/>
  <c r="H343" i="16"/>
  <c r="G343" i="16"/>
  <c r="I1190" i="16"/>
  <c r="J1190" i="16" s="1"/>
  <c r="H1190" i="16"/>
  <c r="G1190" i="16"/>
  <c r="I672" i="16"/>
  <c r="J672" i="16" s="1"/>
  <c r="H672" i="16"/>
  <c r="G672" i="16"/>
  <c r="I2082" i="16"/>
  <c r="J2082" i="16" s="1"/>
  <c r="H2082" i="16"/>
  <c r="G2082" i="16"/>
  <c r="I4462" i="16"/>
  <c r="J4462" i="16" s="1"/>
  <c r="H4462" i="16"/>
  <c r="G4462" i="16"/>
  <c r="I1703" i="16"/>
  <c r="J1703" i="16" s="1"/>
  <c r="H1703" i="16"/>
  <c r="G1703" i="16"/>
  <c r="I1526" i="16"/>
  <c r="J1526" i="16" s="1"/>
  <c r="H1526" i="16"/>
  <c r="G1526" i="16"/>
  <c r="I2974" i="16"/>
  <c r="J2974" i="16" s="1"/>
  <c r="H2974" i="16"/>
  <c r="G2974" i="16"/>
  <c r="I2860" i="16"/>
  <c r="J2860" i="16" s="1"/>
  <c r="H2860" i="16"/>
  <c r="G2860" i="16"/>
  <c r="I4703" i="16"/>
  <c r="J4703" i="16" s="1"/>
  <c r="H4703" i="16"/>
  <c r="G4703" i="16"/>
  <c r="I342" i="16"/>
  <c r="J342" i="16" s="1"/>
  <c r="H342" i="16"/>
  <c r="G342" i="16"/>
  <c r="I302" i="16"/>
  <c r="J302" i="16" s="1"/>
  <c r="H302" i="16"/>
  <c r="G302" i="16"/>
  <c r="I2002" i="16"/>
  <c r="J2002" i="16" s="1"/>
  <c r="H2002" i="16"/>
  <c r="G2002" i="16"/>
  <c r="I2580" i="16"/>
  <c r="J2580" i="16" s="1"/>
  <c r="H2580" i="16"/>
  <c r="G2580" i="16"/>
  <c r="I1065" i="16"/>
  <c r="J1065" i="16" s="1"/>
  <c r="H1065" i="16"/>
  <c r="G1065" i="16"/>
  <c r="I1226" i="16"/>
  <c r="J1226" i="16" s="1"/>
  <c r="H1226" i="16"/>
  <c r="G1226" i="16"/>
  <c r="I3211" i="16"/>
  <c r="J3211" i="16" s="1"/>
  <c r="H3211" i="16"/>
  <c r="G3211" i="16"/>
  <c r="I128" i="16"/>
  <c r="J128" i="16" s="1"/>
  <c r="H128" i="16"/>
  <c r="G128" i="16"/>
  <c r="I2579" i="16"/>
  <c r="J2579" i="16" s="1"/>
  <c r="H2579" i="16"/>
  <c r="G2579" i="16"/>
  <c r="I3699" i="16"/>
  <c r="J3699" i="16" s="1"/>
  <c r="H3699" i="16"/>
  <c r="G3699" i="16"/>
  <c r="I1400" i="16"/>
  <c r="J1400" i="16" s="1"/>
  <c r="H1400" i="16"/>
  <c r="G1400" i="16"/>
  <c r="I1702" i="16"/>
  <c r="J1702" i="16" s="1"/>
  <c r="H1702" i="16"/>
  <c r="G1702" i="16"/>
  <c r="I301" i="16"/>
  <c r="J301" i="16" s="1"/>
  <c r="H301" i="16"/>
  <c r="G301" i="16"/>
  <c r="I4627" i="16"/>
  <c r="J4627" i="16" s="1"/>
  <c r="H4627" i="16"/>
  <c r="G4627" i="16"/>
  <c r="I847" i="16"/>
  <c r="J847" i="16" s="1"/>
  <c r="H847" i="16"/>
  <c r="G847" i="16"/>
  <c r="I2001" i="16"/>
  <c r="J2001" i="16" s="1"/>
  <c r="H2001" i="16"/>
  <c r="G2001" i="16"/>
  <c r="I1701" i="16"/>
  <c r="J1701" i="16" s="1"/>
  <c r="H1701" i="16"/>
  <c r="G1701" i="16"/>
  <c r="I2404" i="16"/>
  <c r="J2404" i="16" s="1"/>
  <c r="H2404" i="16"/>
  <c r="G2404" i="16"/>
  <c r="I709" i="16"/>
  <c r="J709" i="16" s="1"/>
  <c r="H709" i="16"/>
  <c r="G709" i="16"/>
  <c r="I1225" i="16"/>
  <c r="J1225" i="16" s="1"/>
  <c r="H1225" i="16"/>
  <c r="G1225" i="16"/>
  <c r="I1224" i="16"/>
  <c r="J1224" i="16" s="1"/>
  <c r="H1224" i="16"/>
  <c r="G1224" i="16"/>
  <c r="I1064" i="16"/>
  <c r="J1064" i="16" s="1"/>
  <c r="H1064" i="16"/>
  <c r="G1064" i="16"/>
  <c r="I1399" i="16"/>
  <c r="J1399" i="16" s="1"/>
  <c r="H1399" i="16"/>
  <c r="G1399" i="16"/>
  <c r="I4375" i="16"/>
  <c r="J4375" i="16" s="1"/>
  <c r="H4375" i="16"/>
  <c r="G4375" i="16"/>
  <c r="I2973" i="16"/>
  <c r="J2973" i="16" s="1"/>
  <c r="H2973" i="16"/>
  <c r="G2973" i="16"/>
  <c r="I56" i="16"/>
  <c r="J56" i="16" s="1"/>
  <c r="H56" i="16"/>
  <c r="G56" i="16"/>
  <c r="I2754" i="16"/>
  <c r="J2754" i="16" s="1"/>
  <c r="H2754" i="16"/>
  <c r="G2754" i="16"/>
  <c r="I2302" i="16"/>
  <c r="J2302" i="16" s="1"/>
  <c r="H2302" i="16"/>
  <c r="G2302" i="16"/>
  <c r="I734" i="16"/>
  <c r="J734" i="16" s="1"/>
  <c r="H734" i="16"/>
  <c r="G734" i="16"/>
  <c r="I2301" i="16"/>
  <c r="J2301" i="16" s="1"/>
  <c r="H2301" i="16"/>
  <c r="G2301" i="16"/>
  <c r="I708" i="16"/>
  <c r="J708" i="16" s="1"/>
  <c r="H708" i="16"/>
  <c r="G708" i="16"/>
  <c r="I1398" i="16"/>
  <c r="J1398" i="16" s="1"/>
  <c r="H1398" i="16"/>
  <c r="G1398" i="16"/>
  <c r="I3963" i="16"/>
  <c r="J3963" i="16" s="1"/>
  <c r="H3963" i="16"/>
  <c r="G3963" i="16"/>
  <c r="I3570" i="16"/>
  <c r="J3570" i="16" s="1"/>
  <c r="H3570" i="16"/>
  <c r="G3570" i="16"/>
  <c r="I3829" i="16"/>
  <c r="J3829" i="16" s="1"/>
  <c r="H3829" i="16"/>
  <c r="G3829" i="16"/>
  <c r="I1041" i="16"/>
  <c r="J1041" i="16" s="1"/>
  <c r="H1041" i="16"/>
  <c r="G1041" i="16"/>
  <c r="I4702" i="16"/>
  <c r="J4702" i="16" s="1"/>
  <c r="H4702" i="16"/>
  <c r="G4702" i="16"/>
  <c r="I3113" i="16"/>
  <c r="J3113" i="16" s="1"/>
  <c r="H3113" i="16"/>
  <c r="G3113" i="16"/>
  <c r="I4626" i="16"/>
  <c r="J4626" i="16" s="1"/>
  <c r="H4626" i="16"/>
  <c r="G4626" i="16"/>
  <c r="I939" i="16"/>
  <c r="J939" i="16" s="1"/>
  <c r="H939" i="16"/>
  <c r="G939" i="16"/>
  <c r="I4673" i="16"/>
  <c r="J4673" i="16" s="1"/>
  <c r="H4673" i="16"/>
  <c r="G4673" i="16"/>
  <c r="I1397" i="16"/>
  <c r="J1397" i="16" s="1"/>
  <c r="H1397" i="16"/>
  <c r="G1397" i="16"/>
  <c r="I3962" i="16"/>
  <c r="J3962" i="16" s="1"/>
  <c r="H3962" i="16"/>
  <c r="G3962" i="16"/>
  <c r="I1223" i="16"/>
  <c r="J1223" i="16" s="1"/>
  <c r="H1223" i="16"/>
  <c r="G1223" i="16"/>
  <c r="I2972" i="16"/>
  <c r="J2972" i="16" s="1"/>
  <c r="H2972" i="16"/>
  <c r="G2972" i="16"/>
  <c r="I3414" i="16"/>
  <c r="J3414" i="16" s="1"/>
  <c r="H3414" i="16"/>
  <c r="G3414" i="16"/>
  <c r="I4625" i="16"/>
  <c r="J4625" i="16" s="1"/>
  <c r="H4625" i="16"/>
  <c r="G4625" i="16"/>
  <c r="I1525" i="16"/>
  <c r="J1525" i="16" s="1"/>
  <c r="H1525" i="16"/>
  <c r="G1525" i="16"/>
  <c r="I2300" i="16"/>
  <c r="J2300" i="16" s="1"/>
  <c r="H2300" i="16"/>
  <c r="G2300" i="16"/>
  <c r="I55" i="16"/>
  <c r="J55" i="16" s="1"/>
  <c r="H55" i="16"/>
  <c r="G55" i="16"/>
  <c r="I2883" i="16"/>
  <c r="J2883" i="16" s="1"/>
  <c r="H2883" i="16"/>
  <c r="G2883" i="16"/>
  <c r="I3569" i="16"/>
  <c r="J3569" i="16" s="1"/>
  <c r="H3569" i="16"/>
  <c r="G3569" i="16"/>
  <c r="I1222" i="16"/>
  <c r="J1222" i="16" s="1"/>
  <c r="H1222" i="16"/>
  <c r="G1222" i="16"/>
  <c r="I733" i="16"/>
  <c r="J733" i="16" s="1"/>
  <c r="H733" i="16"/>
  <c r="G733" i="16"/>
  <c r="I3112" i="16"/>
  <c r="J3112" i="16" s="1"/>
  <c r="H3112" i="16"/>
  <c r="G3112" i="16"/>
  <c r="I54" i="16"/>
  <c r="J54" i="16" s="1"/>
  <c r="H54" i="16"/>
  <c r="G54" i="16"/>
  <c r="I1892" i="16"/>
  <c r="J1892" i="16" s="1"/>
  <c r="H1892" i="16"/>
  <c r="G1892" i="16"/>
  <c r="I3961" i="16"/>
  <c r="J3961" i="16" s="1"/>
  <c r="H3961" i="16"/>
  <c r="G3961" i="16"/>
  <c r="I1081" i="16"/>
  <c r="J1081" i="16" s="1"/>
  <c r="H1081" i="16"/>
  <c r="G1081" i="16"/>
  <c r="I1221" i="16"/>
  <c r="J1221" i="16" s="1"/>
  <c r="H1221" i="16"/>
  <c r="G1221" i="16"/>
  <c r="I1524" i="16"/>
  <c r="J1524" i="16" s="1"/>
  <c r="H1524" i="16"/>
  <c r="G1524" i="16"/>
  <c r="I3111" i="16"/>
  <c r="J3111" i="16" s="1"/>
  <c r="H3111" i="16"/>
  <c r="G3111" i="16"/>
  <c r="I127" i="16"/>
  <c r="J127" i="16" s="1"/>
  <c r="H127" i="16"/>
  <c r="G127" i="16"/>
  <c r="I341" i="16"/>
  <c r="J341" i="16" s="1"/>
  <c r="H341" i="16"/>
  <c r="G341" i="16"/>
  <c r="I2000" i="16"/>
  <c r="J2000" i="16" s="1"/>
  <c r="H2000" i="16"/>
  <c r="G2000" i="16"/>
  <c r="I34" i="16"/>
  <c r="J34" i="16" s="1"/>
  <c r="H34" i="16"/>
  <c r="G34" i="16"/>
  <c r="I300" i="16"/>
  <c r="J300" i="16" s="1"/>
  <c r="H300" i="16"/>
  <c r="G300" i="16"/>
  <c r="I1423" i="16"/>
  <c r="J1423" i="16" s="1"/>
  <c r="H1423" i="16"/>
  <c r="G1423" i="16"/>
  <c r="I4672" i="16"/>
  <c r="J4672" i="16" s="1"/>
  <c r="H4672" i="16"/>
  <c r="G4672" i="16"/>
  <c r="I2753" i="16"/>
  <c r="J2753" i="16" s="1"/>
  <c r="H2753" i="16"/>
  <c r="G2753" i="16"/>
  <c r="I3663" i="16"/>
  <c r="J3663" i="16" s="1"/>
  <c r="H3663" i="16"/>
  <c r="G3663" i="16"/>
  <c r="I1676" i="16"/>
  <c r="J1676" i="16" s="1"/>
  <c r="H1676" i="16"/>
  <c r="G1676" i="16"/>
  <c r="I425" i="16"/>
  <c r="J425" i="16" s="1"/>
  <c r="H425" i="16"/>
  <c r="G425" i="16"/>
  <c r="I3698" i="16"/>
  <c r="J3698" i="16" s="1"/>
  <c r="H3698" i="16"/>
  <c r="G3698" i="16"/>
  <c r="I2658" i="16"/>
  <c r="J2658" i="16" s="1"/>
  <c r="H2658" i="16"/>
  <c r="G2658" i="16"/>
  <c r="I299" i="16"/>
  <c r="J299" i="16" s="1"/>
  <c r="H299" i="16"/>
  <c r="G299" i="16"/>
  <c r="I2299" i="16"/>
  <c r="J2299" i="16" s="1"/>
  <c r="H2299" i="16"/>
  <c r="G2299" i="16"/>
  <c r="I1523" i="16"/>
  <c r="J1523" i="16" s="1"/>
  <c r="H1523" i="16"/>
  <c r="G1523" i="16"/>
  <c r="I2578" i="16"/>
  <c r="J2578" i="16" s="1"/>
  <c r="H2578" i="16"/>
  <c r="G2578" i="16"/>
  <c r="I2971" i="16"/>
  <c r="J2971" i="16" s="1"/>
  <c r="H2971" i="16"/>
  <c r="G2971" i="16"/>
  <c r="I1999" i="16"/>
  <c r="J1999" i="16" s="1"/>
  <c r="H1999" i="16"/>
  <c r="G1999" i="16"/>
  <c r="I3110" i="16"/>
  <c r="J3110" i="16" s="1"/>
  <c r="H3110" i="16"/>
  <c r="G3110" i="16"/>
  <c r="I3413" i="16"/>
  <c r="J3413" i="16" s="1"/>
  <c r="H3413" i="16"/>
  <c r="G3413" i="16"/>
  <c r="I4528" i="16"/>
  <c r="J4528" i="16" s="1"/>
  <c r="H4528" i="16"/>
  <c r="G4528" i="16"/>
  <c r="I3543" i="16"/>
  <c r="J3543" i="16" s="1"/>
  <c r="H3543" i="16"/>
  <c r="G3543" i="16"/>
  <c r="I2298" i="16"/>
  <c r="J2298" i="16" s="1"/>
  <c r="H2298" i="16"/>
  <c r="G2298" i="16"/>
  <c r="I4374" i="16"/>
  <c r="J4374" i="16" s="1"/>
  <c r="H4374" i="16"/>
  <c r="G4374" i="16"/>
  <c r="I1396" i="16"/>
  <c r="J1396" i="16" s="1"/>
  <c r="H1396" i="16"/>
  <c r="G1396" i="16"/>
  <c r="I2577" i="16"/>
  <c r="J2577" i="16" s="1"/>
  <c r="H2577" i="16"/>
  <c r="G2577" i="16"/>
  <c r="I4461" i="16"/>
  <c r="J4461" i="16" s="1"/>
  <c r="H4461" i="16"/>
  <c r="G4461" i="16"/>
  <c r="I1220" i="16"/>
  <c r="J1220" i="16" s="1"/>
  <c r="H1220" i="16"/>
  <c r="G1220" i="16"/>
  <c r="I3697" i="16"/>
  <c r="J3697" i="16" s="1"/>
  <c r="H3697" i="16"/>
  <c r="G3697" i="16"/>
  <c r="I8" i="16"/>
  <c r="J8" i="16" s="1"/>
  <c r="H8" i="16"/>
  <c r="G8" i="16"/>
  <c r="I3568" i="16"/>
  <c r="J3568" i="16" s="1"/>
  <c r="H3568" i="16"/>
  <c r="G3568" i="16"/>
  <c r="I671" i="16"/>
  <c r="J671" i="16" s="1"/>
  <c r="H671" i="16"/>
  <c r="G671" i="16"/>
  <c r="I707" i="16"/>
  <c r="J707" i="16" s="1"/>
  <c r="H707" i="16"/>
  <c r="G707" i="16"/>
  <c r="I3567" i="16"/>
  <c r="J3567" i="16" s="1"/>
  <c r="H3567" i="16"/>
  <c r="G3567" i="16"/>
  <c r="I1522" i="16"/>
  <c r="J1522" i="16" s="1"/>
  <c r="H1522" i="16"/>
  <c r="G1522" i="16"/>
  <c r="I1700" i="16"/>
  <c r="J1700" i="16" s="1"/>
  <c r="H1700" i="16"/>
  <c r="G1700" i="16"/>
  <c r="I2970" i="16"/>
  <c r="J2970" i="16" s="1"/>
  <c r="H2970" i="16"/>
  <c r="G2970" i="16"/>
  <c r="I765" i="16"/>
  <c r="J765" i="16" s="1"/>
  <c r="H765" i="16"/>
  <c r="G765" i="16"/>
  <c r="I3210" i="16"/>
  <c r="J3210" i="16" s="1"/>
  <c r="H3210" i="16"/>
  <c r="G3210" i="16"/>
  <c r="I2081" i="16"/>
  <c r="J2081" i="16" s="1"/>
  <c r="H2081" i="16"/>
  <c r="G2081" i="16"/>
  <c r="I2297" i="16"/>
  <c r="J2297" i="16" s="1"/>
  <c r="H2297" i="16"/>
  <c r="G2297" i="16"/>
  <c r="I3412" i="16"/>
  <c r="J3412" i="16" s="1"/>
  <c r="H3412" i="16"/>
  <c r="G3412" i="16"/>
  <c r="I1219" i="16"/>
  <c r="J1219" i="16" s="1"/>
  <c r="H1219" i="16"/>
  <c r="G1219" i="16"/>
  <c r="I3828" i="16"/>
  <c r="J3828" i="16" s="1"/>
  <c r="H3828" i="16"/>
  <c r="G3828" i="16"/>
  <c r="I3960" i="16"/>
  <c r="J3960" i="16" s="1"/>
  <c r="H3960" i="16"/>
  <c r="G3960" i="16"/>
  <c r="I1521" i="16"/>
  <c r="J1521" i="16" s="1"/>
  <c r="H1521" i="16"/>
  <c r="G1521" i="16"/>
  <c r="I4701" i="16"/>
  <c r="J4701" i="16" s="1"/>
  <c r="H4701" i="16"/>
  <c r="G4701" i="16"/>
  <c r="I3646" i="16"/>
  <c r="J3646" i="16" s="1"/>
  <c r="H3646" i="16"/>
  <c r="G3646" i="16"/>
  <c r="I1218" i="16"/>
  <c r="J1218" i="16" s="1"/>
  <c r="H1218" i="16"/>
  <c r="G1218" i="16"/>
  <c r="I2882" i="16"/>
  <c r="J2882" i="16" s="1"/>
  <c r="H2882" i="16"/>
  <c r="G2882" i="16"/>
  <c r="I2859" i="16"/>
  <c r="J2859" i="16" s="1"/>
  <c r="H2859" i="16"/>
  <c r="G2859" i="16"/>
  <c r="I806" i="16"/>
  <c r="J806" i="16" s="1"/>
  <c r="H806" i="16"/>
  <c r="G806" i="16"/>
  <c r="I126" i="16"/>
  <c r="J126" i="16" s="1"/>
  <c r="H126" i="16"/>
  <c r="G126" i="16"/>
  <c r="I88" i="16"/>
  <c r="J88" i="16" s="1"/>
  <c r="H88" i="16"/>
  <c r="G88" i="16"/>
  <c r="I3800" i="16"/>
  <c r="J3800" i="16" s="1"/>
  <c r="H3800" i="16"/>
  <c r="G3800" i="16"/>
  <c r="I33" i="16"/>
  <c r="J33" i="16" s="1"/>
  <c r="H33" i="16"/>
  <c r="G33" i="16"/>
  <c r="I1395" i="16"/>
  <c r="J1395" i="16" s="1"/>
  <c r="H1395" i="16"/>
  <c r="G1395" i="16"/>
  <c r="I1675" i="16"/>
  <c r="J1675" i="16" s="1"/>
  <c r="H1675" i="16"/>
  <c r="G1675" i="16"/>
  <c r="I3209" i="16"/>
  <c r="J3209" i="16" s="1"/>
  <c r="H3209" i="16"/>
  <c r="G3209" i="16"/>
  <c r="I3566" i="16"/>
  <c r="J3566" i="16" s="1"/>
  <c r="H3566" i="16"/>
  <c r="G3566" i="16"/>
  <c r="I4500" i="16"/>
  <c r="J4500" i="16" s="1"/>
  <c r="H4500" i="16"/>
  <c r="G4500" i="16"/>
  <c r="I3542" i="16"/>
  <c r="J3542" i="16" s="1"/>
  <c r="H3542" i="16"/>
  <c r="G3542" i="16"/>
  <c r="I1277" i="16"/>
  <c r="J1277" i="16" s="1"/>
  <c r="H1277" i="16"/>
  <c r="G1277" i="16"/>
  <c r="I3208" i="16"/>
  <c r="J3208" i="16" s="1"/>
  <c r="H3208" i="16"/>
  <c r="G3208" i="16"/>
  <c r="I4373" i="16"/>
  <c r="J4373" i="16" s="1"/>
  <c r="H4373" i="16"/>
  <c r="G4373" i="16"/>
  <c r="I2881" i="16"/>
  <c r="J2881" i="16" s="1"/>
  <c r="H2881" i="16"/>
  <c r="G2881" i="16"/>
  <c r="I3959" i="16"/>
  <c r="J3959" i="16" s="1"/>
  <c r="H3959" i="16"/>
  <c r="G3959" i="16"/>
  <c r="I706" i="16"/>
  <c r="J706" i="16" s="1"/>
  <c r="H706" i="16"/>
  <c r="G706" i="16"/>
  <c r="I4372" i="16"/>
  <c r="J4372" i="16" s="1"/>
  <c r="H4372" i="16"/>
  <c r="G4372" i="16"/>
  <c r="I340" i="16"/>
  <c r="J340" i="16" s="1"/>
  <c r="H340" i="16"/>
  <c r="G340" i="16"/>
  <c r="I1520" i="16"/>
  <c r="J1520" i="16" s="1"/>
  <c r="H1520" i="16"/>
  <c r="G1520" i="16"/>
  <c r="I87" i="16"/>
  <c r="J87" i="16" s="1"/>
  <c r="H87" i="16"/>
  <c r="G87" i="16"/>
  <c r="I732" i="16"/>
  <c r="J732" i="16" s="1"/>
  <c r="H732" i="16"/>
  <c r="G732" i="16"/>
  <c r="I1519" i="16"/>
  <c r="J1519" i="16" s="1"/>
  <c r="H1519" i="16"/>
  <c r="G1519" i="16"/>
  <c r="I125" i="16"/>
  <c r="J125" i="16" s="1"/>
  <c r="H125" i="16"/>
  <c r="G125" i="16"/>
  <c r="I1998" i="16"/>
  <c r="J1998" i="16" s="1"/>
  <c r="H1998" i="16"/>
  <c r="G1998" i="16"/>
  <c r="I1217" i="16"/>
  <c r="J1217" i="16" s="1"/>
  <c r="H1217" i="16"/>
  <c r="G1217" i="16"/>
  <c r="I805" i="16"/>
  <c r="J805" i="16" s="1"/>
  <c r="H805" i="16"/>
  <c r="G805" i="16"/>
  <c r="I541" i="16"/>
  <c r="J541" i="16" s="1"/>
  <c r="H541" i="16"/>
  <c r="G541" i="16"/>
  <c r="I1518" i="16"/>
  <c r="J1518" i="16" s="1"/>
  <c r="H1518" i="16"/>
  <c r="G1518" i="16"/>
  <c r="I339" i="16"/>
  <c r="J339" i="16" s="1"/>
  <c r="H339" i="16"/>
  <c r="G339" i="16"/>
  <c r="I424" i="16"/>
  <c r="J424" i="16" s="1"/>
  <c r="H424" i="16"/>
  <c r="G424" i="16"/>
  <c r="I1674" i="16"/>
  <c r="J1674" i="16" s="1"/>
  <c r="H1674" i="16"/>
  <c r="G1674" i="16"/>
  <c r="I3109" i="16"/>
  <c r="J3109" i="16" s="1"/>
  <c r="H3109" i="16"/>
  <c r="G3109" i="16"/>
  <c r="I4371" i="16"/>
  <c r="J4371" i="16" s="1"/>
  <c r="H4371" i="16"/>
  <c r="G4371" i="16"/>
  <c r="I4671" i="16"/>
  <c r="J4671" i="16" s="1"/>
  <c r="H4671" i="16"/>
  <c r="G4671" i="16"/>
  <c r="I4460" i="16"/>
  <c r="J4460" i="16" s="1"/>
  <c r="H4460" i="16"/>
  <c r="G4460" i="16"/>
  <c r="I3696" i="16"/>
  <c r="J3696" i="16" s="1"/>
  <c r="H3696" i="16"/>
  <c r="G3696" i="16"/>
  <c r="I2995" i="16"/>
  <c r="J2995" i="16" s="1"/>
  <c r="H2995" i="16"/>
  <c r="G2995" i="16"/>
  <c r="I3958" i="16"/>
  <c r="J3958" i="16" s="1"/>
  <c r="H3958" i="16"/>
  <c r="G3958" i="16"/>
  <c r="I540" i="16"/>
  <c r="J540" i="16" s="1"/>
  <c r="H540" i="16"/>
  <c r="G540" i="16"/>
  <c r="I4624" i="16"/>
  <c r="J4624" i="16" s="1"/>
  <c r="H4624" i="16"/>
  <c r="G4624" i="16"/>
  <c r="I1812" i="16"/>
  <c r="J1812" i="16" s="1"/>
  <c r="H1812" i="16"/>
  <c r="G1812" i="16"/>
  <c r="I1891" i="16"/>
  <c r="J1891" i="16" s="1"/>
  <c r="H1891" i="16"/>
  <c r="G1891" i="16"/>
  <c r="I86" i="16"/>
  <c r="J86" i="16" s="1"/>
  <c r="H86" i="16"/>
  <c r="G86" i="16"/>
  <c r="I3108" i="16"/>
  <c r="J3108" i="16" s="1"/>
  <c r="H3108" i="16"/>
  <c r="G3108" i="16"/>
  <c r="I3446" i="16"/>
  <c r="J3446" i="16" s="1"/>
  <c r="H3446" i="16"/>
  <c r="G3446" i="16"/>
  <c r="I3957" i="16"/>
  <c r="J3957" i="16" s="1"/>
  <c r="H3957" i="16"/>
  <c r="G3957" i="16"/>
  <c r="I4459" i="16"/>
  <c r="J4459" i="16" s="1"/>
  <c r="H4459" i="16"/>
  <c r="G4459" i="16"/>
  <c r="I338" i="16"/>
  <c r="J338" i="16" s="1"/>
  <c r="H338" i="16"/>
  <c r="G338" i="16"/>
  <c r="I2880" i="16"/>
  <c r="J2880" i="16" s="1"/>
  <c r="H2880" i="16"/>
  <c r="G2880" i="16"/>
  <c r="I4499" i="16"/>
  <c r="J4499" i="16" s="1"/>
  <c r="H4499" i="16"/>
  <c r="G4499" i="16"/>
  <c r="I2879" i="16"/>
  <c r="J2879" i="16" s="1"/>
  <c r="H2879" i="16"/>
  <c r="G2879" i="16"/>
  <c r="I3827" i="16"/>
  <c r="J3827" i="16" s="1"/>
  <c r="H3827" i="16"/>
  <c r="G3827" i="16"/>
  <c r="I3645" i="16"/>
  <c r="J3645" i="16" s="1"/>
  <c r="H3645" i="16"/>
  <c r="G3645" i="16"/>
  <c r="I1517" i="16"/>
  <c r="J1517" i="16" s="1"/>
  <c r="H1517" i="16"/>
  <c r="G1517" i="16"/>
  <c r="I2046" i="16"/>
  <c r="J2046" i="16" s="1"/>
  <c r="H2046" i="16"/>
  <c r="G2046" i="16"/>
  <c r="I1040" i="16"/>
  <c r="J1040" i="16" s="1"/>
  <c r="H1040" i="16"/>
  <c r="G1040" i="16"/>
  <c r="I4527" i="16"/>
  <c r="J4527" i="16" s="1"/>
  <c r="H4527" i="16"/>
  <c r="G4527" i="16"/>
  <c r="I3695" i="16"/>
  <c r="J3695" i="16" s="1"/>
  <c r="H3695" i="16"/>
  <c r="G3695" i="16"/>
  <c r="I2576" i="16"/>
  <c r="J2576" i="16" s="1"/>
  <c r="H2576" i="16"/>
  <c r="G2576" i="16"/>
  <c r="I4370" i="16"/>
  <c r="J4370" i="16" s="1"/>
  <c r="H4370" i="16"/>
  <c r="G4370" i="16"/>
  <c r="I2858" i="16"/>
  <c r="J2858" i="16" s="1"/>
  <c r="H2858" i="16"/>
  <c r="G2858" i="16"/>
  <c r="I2575" i="16"/>
  <c r="J2575" i="16" s="1"/>
  <c r="H2575" i="16"/>
  <c r="G2575" i="16"/>
  <c r="I3956" i="16"/>
  <c r="J3956" i="16" s="1"/>
  <c r="H3956" i="16"/>
  <c r="G3956" i="16"/>
  <c r="I670" i="16"/>
  <c r="J670" i="16" s="1"/>
  <c r="H670" i="16"/>
  <c r="G670" i="16"/>
  <c r="I2752" i="16"/>
  <c r="J2752" i="16" s="1"/>
  <c r="H2752" i="16"/>
  <c r="G2752" i="16"/>
  <c r="I4369" i="16"/>
  <c r="J4369" i="16" s="1"/>
  <c r="H4369" i="16"/>
  <c r="G4369" i="16"/>
  <c r="I85" i="16"/>
  <c r="J85" i="16" s="1"/>
  <c r="H85" i="16"/>
  <c r="G85" i="16"/>
  <c r="I3107" i="16"/>
  <c r="J3107" i="16" s="1"/>
  <c r="H3107" i="16"/>
  <c r="G3107" i="16"/>
  <c r="I804" i="16"/>
  <c r="J804" i="16" s="1"/>
  <c r="H804" i="16"/>
  <c r="G804" i="16"/>
  <c r="I3955" i="16"/>
  <c r="J3955" i="16" s="1"/>
  <c r="H3955" i="16"/>
  <c r="G3955" i="16"/>
  <c r="I539" i="16"/>
  <c r="J539" i="16" s="1"/>
  <c r="H539" i="16"/>
  <c r="G539" i="16"/>
  <c r="I1890" i="16"/>
  <c r="J1890" i="16" s="1"/>
  <c r="H1890" i="16"/>
  <c r="G1890" i="16"/>
  <c r="I3207" i="16"/>
  <c r="J3207" i="16" s="1"/>
  <c r="H3207" i="16"/>
  <c r="G3207" i="16"/>
  <c r="I2878" i="16"/>
  <c r="J2878" i="16" s="1"/>
  <c r="H2878" i="16"/>
  <c r="G2878" i="16"/>
  <c r="I337" i="16"/>
  <c r="J337" i="16" s="1"/>
  <c r="H337" i="16"/>
  <c r="G337" i="16"/>
  <c r="I2751" i="16"/>
  <c r="J2751" i="16" s="1"/>
  <c r="H2751" i="16"/>
  <c r="G2751" i="16"/>
  <c r="I3565" i="16"/>
  <c r="J3565" i="16" s="1"/>
  <c r="H3565" i="16"/>
  <c r="G3565" i="16"/>
  <c r="I3954" i="16"/>
  <c r="J3954" i="16" s="1"/>
  <c r="H3954" i="16"/>
  <c r="G3954" i="16"/>
  <c r="I1516" i="16"/>
  <c r="J1516" i="16" s="1"/>
  <c r="H1516" i="16"/>
  <c r="G1516" i="16"/>
  <c r="I3106" i="16"/>
  <c r="J3106" i="16" s="1"/>
  <c r="H3106" i="16"/>
  <c r="G3106" i="16"/>
  <c r="I3206" i="16"/>
  <c r="J3206" i="16" s="1"/>
  <c r="H3206" i="16"/>
  <c r="G3206" i="16"/>
  <c r="I124" i="16"/>
  <c r="J124" i="16" s="1"/>
  <c r="H124" i="16"/>
  <c r="G124" i="16"/>
  <c r="I2080" i="16"/>
  <c r="J2080" i="16" s="1"/>
  <c r="H2080" i="16"/>
  <c r="G2080" i="16"/>
  <c r="I1889" i="16"/>
  <c r="J1889" i="16" s="1"/>
  <c r="H1889" i="16"/>
  <c r="G1889" i="16"/>
  <c r="I2750" i="16"/>
  <c r="J2750" i="16" s="1"/>
  <c r="H2750" i="16"/>
  <c r="G2750" i="16"/>
  <c r="I1888" i="16"/>
  <c r="J1888" i="16" s="1"/>
  <c r="H1888" i="16"/>
  <c r="G1888" i="16"/>
  <c r="I53" i="16"/>
  <c r="J53" i="16" s="1"/>
  <c r="H53" i="16"/>
  <c r="G53" i="16"/>
  <c r="I2403" i="16"/>
  <c r="J2403" i="16" s="1"/>
  <c r="H2403" i="16"/>
  <c r="G2403" i="16"/>
  <c r="I3205" i="16"/>
  <c r="J3205" i="16" s="1"/>
  <c r="H3205" i="16"/>
  <c r="G3205" i="16"/>
  <c r="I538" i="16"/>
  <c r="J538" i="16" s="1"/>
  <c r="H538" i="16"/>
  <c r="G538" i="16"/>
  <c r="I3826" i="16"/>
  <c r="J3826" i="16" s="1"/>
  <c r="H3826" i="16"/>
  <c r="G3826" i="16"/>
  <c r="I669" i="16"/>
  <c r="J669" i="16" s="1"/>
  <c r="H669" i="16"/>
  <c r="G669" i="16"/>
  <c r="I2574" i="16"/>
  <c r="J2574" i="16" s="1"/>
  <c r="H2574" i="16"/>
  <c r="G2574" i="16"/>
  <c r="I668" i="16"/>
  <c r="J668" i="16" s="1"/>
  <c r="H668" i="16"/>
  <c r="G668" i="16"/>
  <c r="I1189" i="16"/>
  <c r="J1189" i="16" s="1"/>
  <c r="H1189" i="16"/>
  <c r="G1189" i="16"/>
  <c r="I1394" i="16"/>
  <c r="J1394" i="16" s="1"/>
  <c r="H1394" i="16"/>
  <c r="G1394" i="16"/>
  <c r="I4368" i="16"/>
  <c r="J4368" i="16" s="1"/>
  <c r="H4368" i="16"/>
  <c r="G4368" i="16"/>
  <c r="I2573" i="16"/>
  <c r="J2573" i="16" s="1"/>
  <c r="H2573" i="16"/>
  <c r="G2573" i="16"/>
  <c r="I4367" i="16"/>
  <c r="J4367" i="16" s="1"/>
  <c r="H4367" i="16"/>
  <c r="G4367" i="16"/>
  <c r="I3105" i="16"/>
  <c r="J3105" i="16" s="1"/>
  <c r="H3105" i="16"/>
  <c r="G3105" i="16"/>
  <c r="I2749" i="16"/>
  <c r="J2749" i="16" s="1"/>
  <c r="H2749" i="16"/>
  <c r="G2749" i="16"/>
  <c r="I1039" i="16"/>
  <c r="J1039" i="16" s="1"/>
  <c r="H1039" i="16"/>
  <c r="G1039" i="16"/>
  <c r="I2857" i="16"/>
  <c r="J2857" i="16" s="1"/>
  <c r="H2857" i="16"/>
  <c r="G2857" i="16"/>
  <c r="I2748" i="16"/>
  <c r="J2748" i="16" s="1"/>
  <c r="H2748" i="16"/>
  <c r="G2748" i="16"/>
  <c r="I2572" i="16"/>
  <c r="J2572" i="16" s="1"/>
  <c r="H2572" i="16"/>
  <c r="G2572" i="16"/>
  <c r="I4366" i="16"/>
  <c r="J4366" i="16" s="1"/>
  <c r="H4366" i="16"/>
  <c r="G4366" i="16"/>
  <c r="I3411" i="16"/>
  <c r="J3411" i="16" s="1"/>
  <c r="H3411" i="16"/>
  <c r="G3411" i="16"/>
  <c r="I2856" i="16"/>
  <c r="J2856" i="16" s="1"/>
  <c r="H2856" i="16"/>
  <c r="G2856" i="16"/>
  <c r="I1393" i="16"/>
  <c r="J1393" i="16" s="1"/>
  <c r="H1393" i="16"/>
  <c r="G1393" i="16"/>
  <c r="I3104" i="16"/>
  <c r="J3104" i="16" s="1"/>
  <c r="H3104" i="16"/>
  <c r="G3104" i="16"/>
  <c r="I4365" i="16"/>
  <c r="J4365" i="16" s="1"/>
  <c r="H4365" i="16"/>
  <c r="G4365" i="16"/>
  <c r="I3953" i="16"/>
  <c r="J3953" i="16" s="1"/>
  <c r="H3953" i="16"/>
  <c r="G3953" i="16"/>
  <c r="I1392" i="16"/>
  <c r="J1392" i="16" s="1"/>
  <c r="H1392" i="16"/>
  <c r="G1392" i="16"/>
  <c r="I3410" i="16"/>
  <c r="J3410" i="16" s="1"/>
  <c r="H3410" i="16"/>
  <c r="G3410" i="16"/>
  <c r="I2747" i="16"/>
  <c r="J2747" i="16" s="1"/>
  <c r="H2747" i="16"/>
  <c r="G2747" i="16"/>
  <c r="I2296" i="16"/>
  <c r="J2296" i="16" s="1"/>
  <c r="H2296" i="16"/>
  <c r="G2296" i="16"/>
  <c r="I537" i="16"/>
  <c r="J537" i="16" s="1"/>
  <c r="H537" i="16"/>
  <c r="G537" i="16"/>
  <c r="I3409" i="16"/>
  <c r="J3409" i="16" s="1"/>
  <c r="H3409" i="16"/>
  <c r="G3409" i="16"/>
  <c r="I2746" i="16"/>
  <c r="J2746" i="16" s="1"/>
  <c r="H2746" i="16"/>
  <c r="G2746" i="16"/>
  <c r="I3952" i="16"/>
  <c r="J3952" i="16" s="1"/>
  <c r="H3952" i="16"/>
  <c r="G3952" i="16"/>
  <c r="I2295" i="16"/>
  <c r="J2295" i="16" s="1"/>
  <c r="H2295" i="16"/>
  <c r="G2295" i="16"/>
  <c r="I1038" i="16"/>
  <c r="J1038" i="16" s="1"/>
  <c r="H1038" i="16"/>
  <c r="G1038" i="16"/>
  <c r="I3541" i="16"/>
  <c r="J3541" i="16" s="1"/>
  <c r="H3541" i="16"/>
  <c r="G3541" i="16"/>
  <c r="I4364" i="16"/>
  <c r="J4364" i="16" s="1"/>
  <c r="H4364" i="16"/>
  <c r="G4364" i="16"/>
  <c r="I4363" i="16"/>
  <c r="J4363" i="16" s="1"/>
  <c r="H4363" i="16"/>
  <c r="G4363" i="16"/>
  <c r="I2294" i="16"/>
  <c r="J2294" i="16" s="1"/>
  <c r="H2294" i="16"/>
  <c r="G2294" i="16"/>
  <c r="I4362" i="16"/>
  <c r="J4362" i="16" s="1"/>
  <c r="H4362" i="16"/>
  <c r="G4362" i="16"/>
  <c r="I938" i="16"/>
  <c r="J938" i="16" s="1"/>
  <c r="H938" i="16"/>
  <c r="G938" i="16"/>
  <c r="I2855" i="16"/>
  <c r="J2855" i="16" s="1"/>
  <c r="H2855" i="16"/>
  <c r="G2855" i="16"/>
  <c r="I1188" i="16"/>
  <c r="J1188" i="16" s="1"/>
  <c r="H1188" i="16"/>
  <c r="G1188" i="16"/>
  <c r="I3408" i="16"/>
  <c r="J3408" i="16" s="1"/>
  <c r="H3408" i="16"/>
  <c r="G3408" i="16"/>
  <c r="I536" i="16"/>
  <c r="J536" i="16" s="1"/>
  <c r="H536" i="16"/>
  <c r="G536" i="16"/>
  <c r="I3540" i="16"/>
  <c r="J3540" i="16" s="1"/>
  <c r="H3540" i="16"/>
  <c r="G3540" i="16"/>
  <c r="I1391" i="16"/>
  <c r="J1391" i="16" s="1"/>
  <c r="H1391" i="16"/>
  <c r="G1391" i="16"/>
  <c r="I2854" i="16"/>
  <c r="J2854" i="16" s="1"/>
  <c r="H2854" i="16"/>
  <c r="G2854" i="16"/>
  <c r="I1037" i="16"/>
  <c r="J1037" i="16" s="1"/>
  <c r="H1037" i="16"/>
  <c r="G1037" i="16"/>
  <c r="I3539" i="16"/>
  <c r="J3539" i="16" s="1"/>
  <c r="H3539" i="16"/>
  <c r="G3539" i="16"/>
  <c r="I1036" i="16"/>
  <c r="J1036" i="16" s="1"/>
  <c r="H1036" i="16"/>
  <c r="G1036" i="16"/>
  <c r="I2745" i="16"/>
  <c r="J2745" i="16" s="1"/>
  <c r="H2745" i="16"/>
  <c r="G2745" i="16"/>
  <c r="I2293" i="16"/>
  <c r="J2293" i="16" s="1"/>
  <c r="H2293" i="16"/>
  <c r="G2293" i="16"/>
  <c r="I2571" i="16"/>
  <c r="J2571" i="16" s="1"/>
  <c r="H2571" i="16"/>
  <c r="G2571" i="16"/>
  <c r="I3407" i="16"/>
  <c r="J3407" i="16" s="1"/>
  <c r="H3407" i="16"/>
  <c r="G3407" i="16"/>
  <c r="I3103" i="16"/>
  <c r="J3103" i="16" s="1"/>
  <c r="H3103" i="16"/>
  <c r="G3103" i="16"/>
  <c r="I3951" i="16"/>
  <c r="J3951" i="16" s="1"/>
  <c r="H3951" i="16"/>
  <c r="G3951" i="16"/>
  <c r="I1035" i="16"/>
  <c r="J1035" i="16" s="1"/>
  <c r="H1035" i="16"/>
  <c r="G1035" i="16"/>
  <c r="I4361" i="16"/>
  <c r="J4361" i="16" s="1"/>
  <c r="H4361" i="16"/>
  <c r="G4361" i="16"/>
  <c r="I3406" i="16"/>
  <c r="J3406" i="16" s="1"/>
  <c r="H3406" i="16"/>
  <c r="G3406" i="16"/>
  <c r="I2570" i="16"/>
  <c r="J2570" i="16" s="1"/>
  <c r="H2570" i="16"/>
  <c r="G2570" i="16"/>
  <c r="I3405" i="16"/>
  <c r="J3405" i="16" s="1"/>
  <c r="H3405" i="16"/>
  <c r="G3405" i="16"/>
  <c r="I535" i="16"/>
  <c r="J535" i="16" s="1"/>
  <c r="H535" i="16"/>
  <c r="G535" i="16"/>
  <c r="I2292" i="16"/>
  <c r="J2292" i="16" s="1"/>
  <c r="H2292" i="16"/>
  <c r="G2292" i="16"/>
  <c r="I3538" i="16"/>
  <c r="J3538" i="16" s="1"/>
  <c r="H3538" i="16"/>
  <c r="G3538" i="16"/>
  <c r="I4360" i="16"/>
  <c r="J4360" i="16" s="1"/>
  <c r="H4360" i="16"/>
  <c r="G4360" i="16"/>
  <c r="I4359" i="16"/>
  <c r="J4359" i="16" s="1"/>
  <c r="H4359" i="16"/>
  <c r="G4359" i="16"/>
  <c r="I2291" i="16"/>
  <c r="J2291" i="16" s="1"/>
  <c r="H2291" i="16"/>
  <c r="G2291" i="16"/>
  <c r="I937" i="16"/>
  <c r="J937" i="16" s="1"/>
  <c r="H937" i="16"/>
  <c r="G937" i="16"/>
  <c r="I1515" i="16"/>
  <c r="J1515" i="16" s="1"/>
  <c r="H1515" i="16"/>
  <c r="G1515" i="16"/>
  <c r="I3404" i="16"/>
  <c r="J3404" i="16" s="1"/>
  <c r="H3404" i="16"/>
  <c r="G3404" i="16"/>
  <c r="I2569" i="16"/>
  <c r="J2569" i="16" s="1"/>
  <c r="H2569" i="16"/>
  <c r="G2569" i="16"/>
  <c r="I2290" i="16"/>
  <c r="J2290" i="16" s="1"/>
  <c r="H2290" i="16"/>
  <c r="G2290" i="16"/>
  <c r="I1390" i="16"/>
  <c r="J1390" i="16" s="1"/>
  <c r="H1390" i="16"/>
  <c r="G1390" i="16"/>
  <c r="I4358" i="16"/>
  <c r="J4358" i="16" s="1"/>
  <c r="H4358" i="16"/>
  <c r="G4358" i="16"/>
  <c r="I298" i="16"/>
  <c r="J298" i="16" s="1"/>
  <c r="H298" i="16"/>
  <c r="G298" i="16"/>
  <c r="I1187" i="16"/>
  <c r="J1187" i="16" s="1"/>
  <c r="H1187" i="16"/>
  <c r="G1187" i="16"/>
  <c r="I2568" i="16"/>
  <c r="J2568" i="16" s="1"/>
  <c r="H2568" i="16"/>
  <c r="G2568" i="16"/>
  <c r="I297" i="16"/>
  <c r="J297" i="16" s="1"/>
  <c r="H297" i="16"/>
  <c r="G297" i="16"/>
  <c r="I667" i="16"/>
  <c r="J667" i="16" s="1"/>
  <c r="H667" i="16"/>
  <c r="G667" i="16"/>
  <c r="I4357" i="16"/>
  <c r="J4357" i="16" s="1"/>
  <c r="H4357" i="16"/>
  <c r="G4357" i="16"/>
  <c r="I2289" i="16"/>
  <c r="J2289" i="16" s="1"/>
  <c r="H2289" i="16"/>
  <c r="G2289" i="16"/>
  <c r="I1034" i="16"/>
  <c r="J1034" i="16" s="1"/>
  <c r="H1034" i="16"/>
  <c r="G1034" i="16"/>
  <c r="I3403" i="16"/>
  <c r="J3403" i="16" s="1"/>
  <c r="H3403" i="16"/>
  <c r="G3403" i="16"/>
  <c r="I3102" i="16"/>
  <c r="J3102" i="16" s="1"/>
  <c r="H3102" i="16"/>
  <c r="G3102" i="16"/>
  <c r="I1033" i="16"/>
  <c r="J1033" i="16" s="1"/>
  <c r="H1033" i="16"/>
  <c r="G1033" i="16"/>
  <c r="I4356" i="16"/>
  <c r="J4356" i="16" s="1"/>
  <c r="H4356" i="16"/>
  <c r="G4356" i="16"/>
  <c r="I2853" i="16"/>
  <c r="J2853" i="16" s="1"/>
  <c r="H2853" i="16"/>
  <c r="G2853" i="16"/>
  <c r="I3402" i="16"/>
  <c r="J3402" i="16" s="1"/>
  <c r="H3402" i="16"/>
  <c r="G3402" i="16"/>
  <c r="I534" i="16"/>
  <c r="J534" i="16" s="1"/>
  <c r="H534" i="16"/>
  <c r="G534" i="16"/>
  <c r="I1186" i="16"/>
  <c r="J1186" i="16" s="1"/>
  <c r="H1186" i="16"/>
  <c r="G1186" i="16"/>
  <c r="I666" i="16"/>
  <c r="J666" i="16" s="1"/>
  <c r="H666" i="16"/>
  <c r="G666" i="16"/>
  <c r="I2567" i="16"/>
  <c r="J2567" i="16" s="1"/>
  <c r="H2567" i="16"/>
  <c r="G2567" i="16"/>
  <c r="I1389" i="16"/>
  <c r="J1389" i="16" s="1"/>
  <c r="H1389" i="16"/>
  <c r="G1389" i="16"/>
  <c r="I2744" i="16"/>
  <c r="J2744" i="16" s="1"/>
  <c r="H2744" i="16"/>
  <c r="G2744" i="16"/>
  <c r="I2566" i="16"/>
  <c r="J2566" i="16" s="1"/>
  <c r="H2566" i="16"/>
  <c r="G2566" i="16"/>
  <c r="I3401" i="16"/>
  <c r="J3401" i="16" s="1"/>
  <c r="H3401" i="16"/>
  <c r="G3401" i="16"/>
  <c r="I665" i="16"/>
  <c r="J665" i="16" s="1"/>
  <c r="H665" i="16"/>
  <c r="G665" i="16"/>
  <c r="I2288" i="16"/>
  <c r="J2288" i="16" s="1"/>
  <c r="H2288" i="16"/>
  <c r="G2288" i="16"/>
  <c r="I1185" i="16"/>
  <c r="J1185" i="16" s="1"/>
  <c r="H1185" i="16"/>
  <c r="G1185" i="16"/>
  <c r="I3950" i="16"/>
  <c r="J3950" i="16" s="1"/>
  <c r="H3950" i="16"/>
  <c r="G3950" i="16"/>
  <c r="I4355" i="16"/>
  <c r="J4355" i="16" s="1"/>
  <c r="H4355" i="16"/>
  <c r="G4355" i="16"/>
  <c r="I533" i="16"/>
  <c r="J533" i="16" s="1"/>
  <c r="H533" i="16"/>
  <c r="G533" i="16"/>
  <c r="I4354" i="16"/>
  <c r="J4354" i="16" s="1"/>
  <c r="H4354" i="16"/>
  <c r="G4354" i="16"/>
  <c r="I2287" i="16"/>
  <c r="J2287" i="16" s="1"/>
  <c r="H2287" i="16"/>
  <c r="G2287" i="16"/>
  <c r="I664" i="16"/>
  <c r="J664" i="16" s="1"/>
  <c r="H664" i="16"/>
  <c r="G664" i="16"/>
  <c r="I936" i="16"/>
  <c r="J936" i="16" s="1"/>
  <c r="H936" i="16"/>
  <c r="G936" i="16"/>
  <c r="I3537" i="16"/>
  <c r="J3537" i="16" s="1"/>
  <c r="H3537" i="16"/>
  <c r="G3537" i="16"/>
  <c r="I532" i="16"/>
  <c r="J532" i="16" s="1"/>
  <c r="H532" i="16"/>
  <c r="G532" i="16"/>
  <c r="I3949" i="16"/>
  <c r="J3949" i="16" s="1"/>
  <c r="H3949" i="16"/>
  <c r="G3949" i="16"/>
  <c r="I1388" i="16"/>
  <c r="J1388" i="16" s="1"/>
  <c r="H1388" i="16"/>
  <c r="G1388" i="16"/>
  <c r="I2286" i="16"/>
  <c r="J2286" i="16" s="1"/>
  <c r="H2286" i="16"/>
  <c r="G2286" i="16"/>
  <c r="I1184" i="16"/>
  <c r="J1184" i="16" s="1"/>
  <c r="H1184" i="16"/>
  <c r="G1184" i="16"/>
  <c r="I1514" i="16"/>
  <c r="J1514" i="16" s="1"/>
  <c r="H1514" i="16"/>
  <c r="G1514" i="16"/>
  <c r="I3400" i="16"/>
  <c r="J3400" i="16" s="1"/>
  <c r="H3400" i="16"/>
  <c r="G3400" i="16"/>
  <c r="I663" i="16"/>
  <c r="J663" i="16" s="1"/>
  <c r="H663" i="16"/>
  <c r="G663" i="16"/>
  <c r="I4353" i="16"/>
  <c r="J4353" i="16" s="1"/>
  <c r="H4353" i="16"/>
  <c r="G4353" i="16"/>
  <c r="I2285" i="16"/>
  <c r="J2285" i="16" s="1"/>
  <c r="H2285" i="16"/>
  <c r="G2285" i="16"/>
  <c r="I2852" i="16"/>
  <c r="J2852" i="16" s="1"/>
  <c r="H2852" i="16"/>
  <c r="G2852" i="16"/>
  <c r="I1513" i="16"/>
  <c r="J1513" i="16" s="1"/>
  <c r="H1513" i="16"/>
  <c r="G1513" i="16"/>
  <c r="I3399" i="16"/>
  <c r="J3399" i="16" s="1"/>
  <c r="H3399" i="16"/>
  <c r="G3399" i="16"/>
  <c r="I2284" i="16"/>
  <c r="J2284" i="16" s="1"/>
  <c r="H2284" i="16"/>
  <c r="G2284" i="16"/>
  <c r="I4352" i="16"/>
  <c r="J4352" i="16" s="1"/>
  <c r="H4352" i="16"/>
  <c r="G4352" i="16"/>
  <c r="I1887" i="16"/>
  <c r="J1887" i="16" s="1"/>
  <c r="H1887" i="16"/>
  <c r="G1887" i="16"/>
  <c r="I2851" i="16"/>
  <c r="J2851" i="16" s="1"/>
  <c r="H2851" i="16"/>
  <c r="G2851" i="16"/>
  <c r="I2283" i="16"/>
  <c r="J2283" i="16" s="1"/>
  <c r="H2283" i="16"/>
  <c r="G2283" i="16"/>
  <c r="I2565" i="16"/>
  <c r="J2565" i="16" s="1"/>
  <c r="H2565" i="16"/>
  <c r="G2565" i="16"/>
  <c r="I1387" i="16"/>
  <c r="J1387" i="16" s="1"/>
  <c r="H1387" i="16"/>
  <c r="G1387" i="16"/>
  <c r="I935" i="16"/>
  <c r="J935" i="16" s="1"/>
  <c r="H935" i="16"/>
  <c r="G935" i="16"/>
  <c r="I2282" i="16"/>
  <c r="J2282" i="16" s="1"/>
  <c r="H2282" i="16"/>
  <c r="G2282" i="16"/>
  <c r="I1886" i="16"/>
  <c r="J1886" i="16" s="1"/>
  <c r="H1886" i="16"/>
  <c r="G1886" i="16"/>
  <c r="I2743" i="16"/>
  <c r="J2743" i="16" s="1"/>
  <c r="H2743" i="16"/>
  <c r="G2743" i="16"/>
  <c r="I3948" i="16"/>
  <c r="J3948" i="16" s="1"/>
  <c r="H3948" i="16"/>
  <c r="G3948" i="16"/>
  <c r="I1183" i="16"/>
  <c r="J1183" i="16" s="1"/>
  <c r="H1183" i="16"/>
  <c r="G1183" i="16"/>
  <c r="I4351" i="16"/>
  <c r="J4351" i="16" s="1"/>
  <c r="H4351" i="16"/>
  <c r="G4351" i="16"/>
  <c r="I3398" i="16"/>
  <c r="J3398" i="16" s="1"/>
  <c r="H3398" i="16"/>
  <c r="G3398" i="16"/>
  <c r="I3947" i="16"/>
  <c r="J3947" i="16" s="1"/>
  <c r="H3947" i="16"/>
  <c r="G3947" i="16"/>
  <c r="I2564" i="16"/>
  <c r="J2564" i="16" s="1"/>
  <c r="H2564" i="16"/>
  <c r="G2564" i="16"/>
  <c r="I3946" i="16"/>
  <c r="J3946" i="16" s="1"/>
  <c r="H3946" i="16"/>
  <c r="G3946" i="16"/>
  <c r="I1032" i="16"/>
  <c r="J1032" i="16" s="1"/>
  <c r="H1032" i="16"/>
  <c r="G1032" i="16"/>
  <c r="I2563" i="16"/>
  <c r="J2563" i="16" s="1"/>
  <c r="H2563" i="16"/>
  <c r="G2563" i="16"/>
  <c r="I2742" i="16"/>
  <c r="J2742" i="16" s="1"/>
  <c r="H2742" i="16"/>
  <c r="G2742" i="16"/>
  <c r="I3397" i="16"/>
  <c r="J3397" i="16" s="1"/>
  <c r="H3397" i="16"/>
  <c r="G3397" i="16"/>
  <c r="I1182" i="16"/>
  <c r="J1182" i="16" s="1"/>
  <c r="H1182" i="16"/>
  <c r="G1182" i="16"/>
  <c r="I934" i="16"/>
  <c r="J934" i="16" s="1"/>
  <c r="H934" i="16"/>
  <c r="G934" i="16"/>
  <c r="I4350" i="16"/>
  <c r="J4350" i="16" s="1"/>
  <c r="H4350" i="16"/>
  <c r="G4350" i="16"/>
  <c r="I2741" i="16"/>
  <c r="J2741" i="16" s="1"/>
  <c r="H2741" i="16"/>
  <c r="G2741" i="16"/>
  <c r="I3945" i="16"/>
  <c r="J3945" i="16" s="1"/>
  <c r="H3945" i="16"/>
  <c r="G3945" i="16"/>
  <c r="I3396" i="16"/>
  <c r="J3396" i="16" s="1"/>
  <c r="H3396" i="16"/>
  <c r="G3396" i="16"/>
  <c r="I2740" i="16"/>
  <c r="J2740" i="16" s="1"/>
  <c r="H2740" i="16"/>
  <c r="G2740" i="16"/>
  <c r="I3536" i="16"/>
  <c r="J3536" i="16" s="1"/>
  <c r="H3536" i="16"/>
  <c r="G3536" i="16"/>
  <c r="I1181" i="16"/>
  <c r="J1181" i="16" s="1"/>
  <c r="H1181" i="16"/>
  <c r="G1181" i="16"/>
  <c r="I933" i="16"/>
  <c r="J933" i="16" s="1"/>
  <c r="H933" i="16"/>
  <c r="G933" i="16"/>
  <c r="I3395" i="16"/>
  <c r="J3395" i="16" s="1"/>
  <c r="H3395" i="16"/>
  <c r="G3395" i="16"/>
  <c r="I531" i="16"/>
  <c r="J531" i="16" s="1"/>
  <c r="H531" i="16"/>
  <c r="G531" i="16"/>
  <c r="I4349" i="16"/>
  <c r="J4349" i="16" s="1"/>
  <c r="H4349" i="16"/>
  <c r="G4349" i="16"/>
  <c r="I2739" i="16"/>
  <c r="J2739" i="16" s="1"/>
  <c r="H2739" i="16"/>
  <c r="G2739" i="16"/>
  <c r="I2281" i="16"/>
  <c r="J2281" i="16" s="1"/>
  <c r="H2281" i="16"/>
  <c r="G2281" i="16"/>
  <c r="I3101" i="16"/>
  <c r="J3101" i="16" s="1"/>
  <c r="H3101" i="16"/>
  <c r="G3101" i="16"/>
  <c r="I296" i="16"/>
  <c r="J296" i="16" s="1"/>
  <c r="H296" i="16"/>
  <c r="G296" i="16"/>
  <c r="I932" i="16"/>
  <c r="J932" i="16" s="1"/>
  <c r="H932" i="16"/>
  <c r="G932" i="16"/>
  <c r="I3394" i="16"/>
  <c r="J3394" i="16" s="1"/>
  <c r="H3394" i="16"/>
  <c r="G3394" i="16"/>
  <c r="I2850" i="16"/>
  <c r="J2850" i="16" s="1"/>
  <c r="H2850" i="16"/>
  <c r="G2850" i="16"/>
  <c r="I4348" i="16"/>
  <c r="J4348" i="16" s="1"/>
  <c r="H4348" i="16"/>
  <c r="G4348" i="16"/>
  <c r="I1512" i="16"/>
  <c r="J1512" i="16" s="1"/>
  <c r="H1512" i="16"/>
  <c r="G1512" i="16"/>
  <c r="I530" i="16"/>
  <c r="J530" i="16" s="1"/>
  <c r="H530" i="16"/>
  <c r="G530" i="16"/>
  <c r="I2562" i="16"/>
  <c r="J2562" i="16" s="1"/>
  <c r="H2562" i="16"/>
  <c r="G2562" i="16"/>
  <c r="I662" i="16"/>
  <c r="J662" i="16" s="1"/>
  <c r="H662" i="16"/>
  <c r="G662" i="16"/>
  <c r="I1031" i="16"/>
  <c r="J1031" i="16" s="1"/>
  <c r="H1031" i="16"/>
  <c r="G1031" i="16"/>
  <c r="I3944" i="16"/>
  <c r="J3944" i="16" s="1"/>
  <c r="H3944" i="16"/>
  <c r="G3944" i="16"/>
  <c r="I2561" i="16"/>
  <c r="J2561" i="16" s="1"/>
  <c r="H2561" i="16"/>
  <c r="G2561" i="16"/>
  <c r="I4347" i="16"/>
  <c r="J4347" i="16" s="1"/>
  <c r="H4347" i="16"/>
  <c r="G4347" i="16"/>
  <c r="I2280" i="16"/>
  <c r="J2280" i="16" s="1"/>
  <c r="H2280" i="16"/>
  <c r="G2280" i="16"/>
  <c r="I1885" i="16"/>
  <c r="J1885" i="16" s="1"/>
  <c r="H1885" i="16"/>
  <c r="G1885" i="16"/>
  <c r="I1030" i="16"/>
  <c r="J1030" i="16" s="1"/>
  <c r="H1030" i="16"/>
  <c r="G1030" i="16"/>
  <c r="I4346" i="16"/>
  <c r="J4346" i="16" s="1"/>
  <c r="H4346" i="16"/>
  <c r="G4346" i="16"/>
  <c r="I1511" i="16"/>
  <c r="J1511" i="16" s="1"/>
  <c r="H1511" i="16"/>
  <c r="G1511" i="16"/>
  <c r="I529" i="16"/>
  <c r="J529" i="16" s="1"/>
  <c r="H529" i="16"/>
  <c r="G529" i="16"/>
  <c r="I661" i="16"/>
  <c r="J661" i="16" s="1"/>
  <c r="H661" i="16"/>
  <c r="G661" i="16"/>
  <c r="I2279" i="16"/>
  <c r="J2279" i="16" s="1"/>
  <c r="H2279" i="16"/>
  <c r="G2279" i="16"/>
  <c r="I1029" i="16"/>
  <c r="J1029" i="16" s="1"/>
  <c r="H1029" i="16"/>
  <c r="G1029" i="16"/>
  <c r="I1510" i="16"/>
  <c r="J1510" i="16" s="1"/>
  <c r="H1510" i="16"/>
  <c r="G1510" i="16"/>
  <c r="I2560" i="16"/>
  <c r="J2560" i="16" s="1"/>
  <c r="H2560" i="16"/>
  <c r="G2560" i="16"/>
  <c r="I3393" i="16"/>
  <c r="J3393" i="16" s="1"/>
  <c r="H3393" i="16"/>
  <c r="G3393" i="16"/>
  <c r="I2559" i="16"/>
  <c r="J2559" i="16" s="1"/>
  <c r="H2559" i="16"/>
  <c r="G2559" i="16"/>
  <c r="I2278" i="16"/>
  <c r="J2278" i="16" s="1"/>
  <c r="H2278" i="16"/>
  <c r="G2278" i="16"/>
  <c r="I1180" i="16"/>
  <c r="J1180" i="16" s="1"/>
  <c r="H1180" i="16"/>
  <c r="G1180" i="16"/>
  <c r="I1386" i="16"/>
  <c r="J1386" i="16" s="1"/>
  <c r="H1386" i="16"/>
  <c r="G1386" i="16"/>
  <c r="I1385" i="16"/>
  <c r="J1385" i="16" s="1"/>
  <c r="H1385" i="16"/>
  <c r="G1385" i="16"/>
  <c r="I528" i="16"/>
  <c r="J528" i="16" s="1"/>
  <c r="H528" i="16"/>
  <c r="G528" i="16"/>
  <c r="I4345" i="16"/>
  <c r="J4345" i="16" s="1"/>
  <c r="H4345" i="16"/>
  <c r="G4345" i="16"/>
  <c r="I931" i="16"/>
  <c r="J931" i="16" s="1"/>
  <c r="H931" i="16"/>
  <c r="G931" i="16"/>
  <c r="I295" i="16"/>
  <c r="J295" i="16" s="1"/>
  <c r="H295" i="16"/>
  <c r="G295" i="16"/>
  <c r="I2558" i="16"/>
  <c r="J2558" i="16" s="1"/>
  <c r="H2558" i="16"/>
  <c r="G2558" i="16"/>
  <c r="I3535" i="16"/>
  <c r="J3535" i="16" s="1"/>
  <c r="H3535" i="16"/>
  <c r="G3535" i="16"/>
  <c r="I527" i="16"/>
  <c r="J527" i="16" s="1"/>
  <c r="H527" i="16"/>
  <c r="G527" i="16"/>
  <c r="I2849" i="16"/>
  <c r="J2849" i="16" s="1"/>
  <c r="H2849" i="16"/>
  <c r="G2849" i="16"/>
  <c r="I3392" i="16"/>
  <c r="J3392" i="16" s="1"/>
  <c r="H3392" i="16"/>
  <c r="G3392" i="16"/>
  <c r="I2738" i="16"/>
  <c r="J2738" i="16" s="1"/>
  <c r="H2738" i="16"/>
  <c r="G2738" i="16"/>
  <c r="I660" i="16"/>
  <c r="J660" i="16" s="1"/>
  <c r="H660" i="16"/>
  <c r="G660" i="16"/>
  <c r="I4344" i="16"/>
  <c r="J4344" i="16" s="1"/>
  <c r="H4344" i="16"/>
  <c r="G4344" i="16"/>
  <c r="I3391" i="16"/>
  <c r="J3391" i="16" s="1"/>
  <c r="H3391" i="16"/>
  <c r="G3391" i="16"/>
  <c r="I3100" i="16"/>
  <c r="J3100" i="16" s="1"/>
  <c r="H3100" i="16"/>
  <c r="G3100" i="16"/>
  <c r="I2277" i="16"/>
  <c r="J2277" i="16" s="1"/>
  <c r="H2277" i="16"/>
  <c r="G2277" i="16"/>
  <c r="I2848" i="16"/>
  <c r="J2848" i="16" s="1"/>
  <c r="H2848" i="16"/>
  <c r="G2848" i="16"/>
  <c r="I3534" i="16"/>
  <c r="J3534" i="16" s="1"/>
  <c r="H3534" i="16"/>
  <c r="G3534" i="16"/>
  <c r="I1384" i="16"/>
  <c r="J1384" i="16" s="1"/>
  <c r="H1384" i="16"/>
  <c r="G1384" i="16"/>
  <c r="I3390" i="16"/>
  <c r="J3390" i="16" s="1"/>
  <c r="H3390" i="16"/>
  <c r="G3390" i="16"/>
  <c r="I2737" i="16"/>
  <c r="J2737" i="16" s="1"/>
  <c r="H2737" i="16"/>
  <c r="G2737" i="16"/>
  <c r="I2276" i="16"/>
  <c r="J2276" i="16" s="1"/>
  <c r="H2276" i="16"/>
  <c r="G2276" i="16"/>
  <c r="I2275" i="16"/>
  <c r="J2275" i="16" s="1"/>
  <c r="H2275" i="16"/>
  <c r="G2275" i="16"/>
  <c r="I294" i="16"/>
  <c r="J294" i="16" s="1"/>
  <c r="H294" i="16"/>
  <c r="G294" i="16"/>
  <c r="I3099" i="16"/>
  <c r="J3099" i="16" s="1"/>
  <c r="H3099" i="16"/>
  <c r="G3099" i="16"/>
  <c r="I2736" i="16"/>
  <c r="J2736" i="16" s="1"/>
  <c r="H2736" i="16"/>
  <c r="G2736" i="16"/>
  <c r="I1179" i="16"/>
  <c r="J1179" i="16" s="1"/>
  <c r="H1179" i="16"/>
  <c r="G1179" i="16"/>
  <c r="I4343" i="16"/>
  <c r="J4343" i="16" s="1"/>
  <c r="H4343" i="16"/>
  <c r="G4343" i="16"/>
  <c r="I526" i="16"/>
  <c r="J526" i="16" s="1"/>
  <c r="H526" i="16"/>
  <c r="G526" i="16"/>
  <c r="I2274" i="16"/>
  <c r="J2274" i="16" s="1"/>
  <c r="H2274" i="16"/>
  <c r="G2274" i="16"/>
  <c r="I293" i="16"/>
  <c r="J293" i="16" s="1"/>
  <c r="H293" i="16"/>
  <c r="G293" i="16"/>
  <c r="I1178" i="16"/>
  <c r="J1178" i="16" s="1"/>
  <c r="H1178" i="16"/>
  <c r="G1178" i="16"/>
  <c r="I525" i="16"/>
  <c r="J525" i="16" s="1"/>
  <c r="H525" i="16"/>
  <c r="G525" i="16"/>
  <c r="I659" i="16"/>
  <c r="J659" i="16" s="1"/>
  <c r="H659" i="16"/>
  <c r="G659" i="16"/>
  <c r="I2273" i="16"/>
  <c r="J2273" i="16" s="1"/>
  <c r="H2273" i="16"/>
  <c r="G2273" i="16"/>
  <c r="I2272" i="16"/>
  <c r="J2272" i="16" s="1"/>
  <c r="H2272" i="16"/>
  <c r="G2272" i="16"/>
  <c r="I292" i="16"/>
  <c r="J292" i="16" s="1"/>
  <c r="H292" i="16"/>
  <c r="G292" i="16"/>
  <c r="I930" i="16"/>
  <c r="J930" i="16" s="1"/>
  <c r="H930" i="16"/>
  <c r="G930" i="16"/>
  <c r="I658" i="16"/>
  <c r="J658" i="16" s="1"/>
  <c r="H658" i="16"/>
  <c r="G658" i="16"/>
  <c r="I4342" i="16"/>
  <c r="J4342" i="16" s="1"/>
  <c r="H4342" i="16"/>
  <c r="G4342" i="16"/>
  <c r="I1509" i="16"/>
  <c r="J1509" i="16" s="1"/>
  <c r="H1509" i="16"/>
  <c r="G1509" i="16"/>
  <c r="I2557" i="16"/>
  <c r="J2557" i="16" s="1"/>
  <c r="H2557" i="16"/>
  <c r="G2557" i="16"/>
  <c r="I3389" i="16"/>
  <c r="J3389" i="16" s="1"/>
  <c r="H3389" i="16"/>
  <c r="G3389" i="16"/>
  <c r="I2556" i="16"/>
  <c r="J2556" i="16" s="1"/>
  <c r="H2556" i="16"/>
  <c r="G2556" i="16"/>
  <c r="I3388" i="16"/>
  <c r="J3388" i="16" s="1"/>
  <c r="H3388" i="16"/>
  <c r="G3388" i="16"/>
  <c r="I3387" i="16"/>
  <c r="J3387" i="16" s="1"/>
  <c r="H3387" i="16"/>
  <c r="G3387" i="16"/>
  <c r="I2555" i="16"/>
  <c r="J2555" i="16" s="1"/>
  <c r="H2555" i="16"/>
  <c r="G2555" i="16"/>
  <c r="I1884" i="16"/>
  <c r="J1884" i="16" s="1"/>
  <c r="H1884" i="16"/>
  <c r="G1884" i="16"/>
  <c r="I3943" i="16"/>
  <c r="J3943" i="16" s="1"/>
  <c r="H3943" i="16"/>
  <c r="G3943" i="16"/>
  <c r="I2735" i="16"/>
  <c r="J2735" i="16" s="1"/>
  <c r="H2735" i="16"/>
  <c r="G2735" i="16"/>
  <c r="I1028" i="16"/>
  <c r="J1028" i="16" s="1"/>
  <c r="H1028" i="16"/>
  <c r="G1028" i="16"/>
  <c r="I2271" i="16"/>
  <c r="J2271" i="16" s="1"/>
  <c r="H2271" i="16"/>
  <c r="G2271" i="16"/>
  <c r="I2270" i="16"/>
  <c r="J2270" i="16" s="1"/>
  <c r="H2270" i="16"/>
  <c r="G2270" i="16"/>
  <c r="I657" i="16"/>
  <c r="J657" i="16" s="1"/>
  <c r="H657" i="16"/>
  <c r="G657" i="16"/>
  <c r="I4341" i="16"/>
  <c r="J4341" i="16" s="1"/>
  <c r="H4341" i="16"/>
  <c r="G4341" i="16"/>
  <c r="I291" i="16"/>
  <c r="J291" i="16" s="1"/>
  <c r="H291" i="16"/>
  <c r="G291" i="16"/>
  <c r="I1508" i="16"/>
  <c r="J1508" i="16" s="1"/>
  <c r="H1508" i="16"/>
  <c r="G1508" i="16"/>
  <c r="I2269" i="16"/>
  <c r="J2269" i="16" s="1"/>
  <c r="H2269" i="16"/>
  <c r="G2269" i="16"/>
  <c r="I2734" i="16"/>
  <c r="J2734" i="16" s="1"/>
  <c r="H2734" i="16"/>
  <c r="G2734" i="16"/>
  <c r="I1027" i="16"/>
  <c r="J1027" i="16" s="1"/>
  <c r="H1027" i="16"/>
  <c r="G1027" i="16"/>
  <c r="I929" i="16"/>
  <c r="J929" i="16" s="1"/>
  <c r="H929" i="16"/>
  <c r="G929" i="16"/>
  <c r="I1383" i="16"/>
  <c r="J1383" i="16" s="1"/>
  <c r="H1383" i="16"/>
  <c r="G1383" i="16"/>
  <c r="I524" i="16"/>
  <c r="J524" i="16" s="1"/>
  <c r="H524" i="16"/>
  <c r="G524" i="16"/>
  <c r="I1026" i="16"/>
  <c r="J1026" i="16" s="1"/>
  <c r="H1026" i="16"/>
  <c r="G1026" i="16"/>
  <c r="I3386" i="16"/>
  <c r="J3386" i="16" s="1"/>
  <c r="H3386" i="16"/>
  <c r="G3386" i="16"/>
  <c r="I928" i="16"/>
  <c r="J928" i="16" s="1"/>
  <c r="H928" i="16"/>
  <c r="G928" i="16"/>
  <c r="I3533" i="16"/>
  <c r="J3533" i="16" s="1"/>
  <c r="H3533" i="16"/>
  <c r="G3533" i="16"/>
  <c r="I2268" i="16"/>
  <c r="J2268" i="16" s="1"/>
  <c r="H2268" i="16"/>
  <c r="G2268" i="16"/>
  <c r="I2554" i="16"/>
  <c r="J2554" i="16" s="1"/>
  <c r="H2554" i="16"/>
  <c r="G2554" i="16"/>
  <c r="I3098" i="16"/>
  <c r="J3098" i="16" s="1"/>
  <c r="H3098" i="16"/>
  <c r="G3098" i="16"/>
  <c r="I2847" i="16"/>
  <c r="J2847" i="16" s="1"/>
  <c r="H2847" i="16"/>
  <c r="G2847" i="16"/>
  <c r="I4340" i="16"/>
  <c r="J4340" i="16" s="1"/>
  <c r="H4340" i="16"/>
  <c r="G4340" i="16"/>
  <c r="I3532" i="16"/>
  <c r="J3532" i="16" s="1"/>
  <c r="H3532" i="16"/>
  <c r="G3532" i="16"/>
  <c r="I2553" i="16"/>
  <c r="J2553" i="16" s="1"/>
  <c r="H2553" i="16"/>
  <c r="G2553" i="16"/>
  <c r="I2267" i="16"/>
  <c r="J2267" i="16" s="1"/>
  <c r="H2267" i="16"/>
  <c r="G2267" i="16"/>
  <c r="I3385" i="16"/>
  <c r="J3385" i="16" s="1"/>
  <c r="H3385" i="16"/>
  <c r="G3385" i="16"/>
  <c r="I2846" i="16"/>
  <c r="J2846" i="16" s="1"/>
  <c r="H2846" i="16"/>
  <c r="G2846" i="16"/>
  <c r="I3384" i="16"/>
  <c r="J3384" i="16" s="1"/>
  <c r="H3384" i="16"/>
  <c r="G3384" i="16"/>
  <c r="I2266" i="16"/>
  <c r="J2266" i="16" s="1"/>
  <c r="H2266" i="16"/>
  <c r="G2266" i="16"/>
  <c r="I523" i="16"/>
  <c r="J523" i="16" s="1"/>
  <c r="H523" i="16"/>
  <c r="G523" i="16"/>
  <c r="I2265" i="16"/>
  <c r="J2265" i="16" s="1"/>
  <c r="H2265" i="16"/>
  <c r="G2265" i="16"/>
  <c r="I4339" i="16"/>
  <c r="J4339" i="16" s="1"/>
  <c r="H4339" i="16"/>
  <c r="G4339" i="16"/>
  <c r="I3942" i="16"/>
  <c r="J3942" i="16" s="1"/>
  <c r="H3942" i="16"/>
  <c r="G3942" i="16"/>
  <c r="I2264" i="16"/>
  <c r="J2264" i="16" s="1"/>
  <c r="H2264" i="16"/>
  <c r="G2264" i="16"/>
  <c r="I3383" i="16"/>
  <c r="J3383" i="16" s="1"/>
  <c r="H3383" i="16"/>
  <c r="G3383" i="16"/>
  <c r="I4338" i="16"/>
  <c r="J4338" i="16" s="1"/>
  <c r="H4338" i="16"/>
  <c r="G4338" i="16"/>
  <c r="I3941" i="16"/>
  <c r="J3941" i="16" s="1"/>
  <c r="H3941" i="16"/>
  <c r="G3941" i="16"/>
  <c r="I522" i="16"/>
  <c r="J522" i="16" s="1"/>
  <c r="H522" i="16"/>
  <c r="G522" i="16"/>
  <c r="I1883" i="16"/>
  <c r="J1883" i="16" s="1"/>
  <c r="H1883" i="16"/>
  <c r="G1883" i="16"/>
  <c r="I2845" i="16"/>
  <c r="J2845" i="16" s="1"/>
  <c r="H2845" i="16"/>
  <c r="G2845" i="16"/>
  <c r="I3531" i="16"/>
  <c r="J3531" i="16" s="1"/>
  <c r="H3531" i="16"/>
  <c r="G3531" i="16"/>
  <c r="I2263" i="16"/>
  <c r="J2263" i="16" s="1"/>
  <c r="H2263" i="16"/>
  <c r="G2263" i="16"/>
  <c r="I1177" i="16"/>
  <c r="J1177" i="16" s="1"/>
  <c r="H1177" i="16"/>
  <c r="G1177" i="16"/>
  <c r="I4337" i="16"/>
  <c r="J4337" i="16" s="1"/>
  <c r="H4337" i="16"/>
  <c r="G4337" i="16"/>
  <c r="I2552" i="16"/>
  <c r="J2552" i="16" s="1"/>
  <c r="H2552" i="16"/>
  <c r="G2552" i="16"/>
  <c r="I1882" i="16"/>
  <c r="J1882" i="16" s="1"/>
  <c r="H1882" i="16"/>
  <c r="G1882" i="16"/>
  <c r="I4336" i="16"/>
  <c r="J4336" i="16" s="1"/>
  <c r="H4336" i="16"/>
  <c r="G4336" i="16"/>
  <c r="I4335" i="16"/>
  <c r="J4335" i="16" s="1"/>
  <c r="H4335" i="16"/>
  <c r="G4335" i="16"/>
  <c r="I2733" i="16"/>
  <c r="J2733" i="16" s="1"/>
  <c r="H2733" i="16"/>
  <c r="G2733" i="16"/>
  <c r="I2551" i="16"/>
  <c r="J2551" i="16" s="1"/>
  <c r="H2551" i="16"/>
  <c r="G2551" i="16"/>
  <c r="I2550" i="16"/>
  <c r="J2550" i="16" s="1"/>
  <c r="H2550" i="16"/>
  <c r="G2550" i="16"/>
  <c r="I1881" i="16"/>
  <c r="J1881" i="16" s="1"/>
  <c r="H1881" i="16"/>
  <c r="G1881" i="16"/>
  <c r="I521" i="16"/>
  <c r="J521" i="16" s="1"/>
  <c r="H521" i="16"/>
  <c r="G521" i="16"/>
  <c r="I4334" i="16"/>
  <c r="J4334" i="16" s="1"/>
  <c r="H4334" i="16"/>
  <c r="G4334" i="16"/>
  <c r="I2844" i="16"/>
  <c r="J2844" i="16" s="1"/>
  <c r="H2844" i="16"/>
  <c r="G2844" i="16"/>
  <c r="I1176" i="16"/>
  <c r="J1176" i="16" s="1"/>
  <c r="H1176" i="16"/>
  <c r="G1176" i="16"/>
  <c r="I2549" i="16"/>
  <c r="J2549" i="16" s="1"/>
  <c r="H2549" i="16"/>
  <c r="G2549" i="16"/>
  <c r="I656" i="16"/>
  <c r="J656" i="16" s="1"/>
  <c r="H656" i="16"/>
  <c r="G656" i="16"/>
  <c r="I2548" i="16"/>
  <c r="J2548" i="16" s="1"/>
  <c r="H2548" i="16"/>
  <c r="G2548" i="16"/>
  <c r="I2262" i="16"/>
  <c r="J2262" i="16" s="1"/>
  <c r="H2262" i="16"/>
  <c r="G2262" i="16"/>
  <c r="I3530" i="16"/>
  <c r="J3530" i="16" s="1"/>
  <c r="H3530" i="16"/>
  <c r="G3530" i="16"/>
  <c r="I2843" i="16"/>
  <c r="J2843" i="16" s="1"/>
  <c r="H2843" i="16"/>
  <c r="G2843" i="16"/>
  <c r="I2547" i="16"/>
  <c r="J2547" i="16" s="1"/>
  <c r="H2547" i="16"/>
  <c r="G2547" i="16"/>
  <c r="I3097" i="16"/>
  <c r="J3097" i="16" s="1"/>
  <c r="H3097" i="16"/>
  <c r="G3097" i="16"/>
  <c r="I3096" i="16"/>
  <c r="J3096" i="16" s="1"/>
  <c r="H3096" i="16"/>
  <c r="G3096" i="16"/>
  <c r="I655" i="16"/>
  <c r="J655" i="16" s="1"/>
  <c r="H655" i="16"/>
  <c r="G655" i="16"/>
  <c r="I1880" i="16"/>
  <c r="J1880" i="16" s="1"/>
  <c r="H1880" i="16"/>
  <c r="G1880" i="16"/>
  <c r="I2546" i="16"/>
  <c r="J2546" i="16" s="1"/>
  <c r="H2546" i="16"/>
  <c r="G2546" i="16"/>
  <c r="I4333" i="16"/>
  <c r="J4333" i="16" s="1"/>
  <c r="H4333" i="16"/>
  <c r="G4333" i="16"/>
  <c r="I520" i="16"/>
  <c r="J520" i="16" s="1"/>
  <c r="H520" i="16"/>
  <c r="G520" i="16"/>
  <c r="I3382" i="16"/>
  <c r="J3382" i="16" s="1"/>
  <c r="H3382" i="16"/>
  <c r="G3382" i="16"/>
  <c r="I654" i="16"/>
  <c r="J654" i="16" s="1"/>
  <c r="H654" i="16"/>
  <c r="G654" i="16"/>
  <c r="I3381" i="16"/>
  <c r="J3381" i="16" s="1"/>
  <c r="H3381" i="16"/>
  <c r="G3381" i="16"/>
  <c r="I2732" i="16"/>
  <c r="J2732" i="16" s="1"/>
  <c r="H2732" i="16"/>
  <c r="G2732" i="16"/>
  <c r="I4332" i="16"/>
  <c r="J4332" i="16" s="1"/>
  <c r="H4332" i="16"/>
  <c r="G4332" i="16"/>
  <c r="I927" i="16"/>
  <c r="J927" i="16" s="1"/>
  <c r="H927" i="16"/>
  <c r="G927" i="16"/>
  <c r="I1507" i="16"/>
  <c r="J1507" i="16" s="1"/>
  <c r="H1507" i="16"/>
  <c r="G1507" i="16"/>
  <c r="I1175" i="16"/>
  <c r="J1175" i="16" s="1"/>
  <c r="H1175" i="16"/>
  <c r="G1175" i="16"/>
  <c r="I3095" i="16"/>
  <c r="J3095" i="16" s="1"/>
  <c r="H3095" i="16"/>
  <c r="G3095" i="16"/>
  <c r="I519" i="16"/>
  <c r="J519" i="16" s="1"/>
  <c r="H519" i="16"/>
  <c r="G519" i="16"/>
  <c r="I2261" i="16"/>
  <c r="J2261" i="16" s="1"/>
  <c r="H2261" i="16"/>
  <c r="G2261" i="16"/>
  <c r="I1506" i="16"/>
  <c r="J1506" i="16" s="1"/>
  <c r="H1506" i="16"/>
  <c r="G1506" i="16"/>
  <c r="I518" i="16"/>
  <c r="J518" i="16" s="1"/>
  <c r="H518" i="16"/>
  <c r="G518" i="16"/>
  <c r="I1879" i="16"/>
  <c r="J1879" i="16" s="1"/>
  <c r="H1879" i="16"/>
  <c r="G1879" i="16"/>
  <c r="I1025" i="16"/>
  <c r="J1025" i="16" s="1"/>
  <c r="H1025" i="16"/>
  <c r="G1025" i="16"/>
  <c r="I2260" i="16"/>
  <c r="J2260" i="16" s="1"/>
  <c r="H2260" i="16"/>
  <c r="G2260" i="16"/>
  <c r="I1382" i="16"/>
  <c r="J1382" i="16" s="1"/>
  <c r="H1382" i="16"/>
  <c r="G1382" i="16"/>
  <c r="I2259" i="16"/>
  <c r="J2259" i="16" s="1"/>
  <c r="H2259" i="16"/>
  <c r="G2259" i="16"/>
  <c r="I2545" i="16"/>
  <c r="J2545" i="16" s="1"/>
  <c r="H2545" i="16"/>
  <c r="G2545" i="16"/>
  <c r="I4331" i="16"/>
  <c r="J4331" i="16" s="1"/>
  <c r="H4331" i="16"/>
  <c r="G4331" i="16"/>
  <c r="I4330" i="16"/>
  <c r="J4330" i="16" s="1"/>
  <c r="H4330" i="16"/>
  <c r="G4330" i="16"/>
  <c r="I653" i="16"/>
  <c r="J653" i="16" s="1"/>
  <c r="H653" i="16"/>
  <c r="G653" i="16"/>
  <c r="I4329" i="16"/>
  <c r="J4329" i="16" s="1"/>
  <c r="H4329" i="16"/>
  <c r="G4329" i="16"/>
  <c r="I1381" i="16"/>
  <c r="J1381" i="16" s="1"/>
  <c r="H1381" i="16"/>
  <c r="G1381" i="16"/>
  <c r="I1174" i="16"/>
  <c r="J1174" i="16" s="1"/>
  <c r="H1174" i="16"/>
  <c r="G1174" i="16"/>
  <c r="I2544" i="16"/>
  <c r="J2544" i="16" s="1"/>
  <c r="H2544" i="16"/>
  <c r="G2544" i="16"/>
  <c r="I2258" i="16"/>
  <c r="J2258" i="16" s="1"/>
  <c r="H2258" i="16"/>
  <c r="G2258" i="16"/>
  <c r="I290" i="16"/>
  <c r="J290" i="16" s="1"/>
  <c r="H290" i="16"/>
  <c r="G290" i="16"/>
  <c r="I3380" i="16"/>
  <c r="J3380" i="16" s="1"/>
  <c r="H3380" i="16"/>
  <c r="G3380" i="16"/>
  <c r="I3940" i="16"/>
  <c r="J3940" i="16" s="1"/>
  <c r="H3940" i="16"/>
  <c r="G3940" i="16"/>
  <c r="I2257" i="16"/>
  <c r="J2257" i="16" s="1"/>
  <c r="H2257" i="16"/>
  <c r="G2257" i="16"/>
  <c r="I3094" i="16"/>
  <c r="J3094" i="16" s="1"/>
  <c r="H3094" i="16"/>
  <c r="G3094" i="16"/>
  <c r="I1024" i="16"/>
  <c r="J1024" i="16" s="1"/>
  <c r="H1024" i="16"/>
  <c r="G1024" i="16"/>
  <c r="I2731" i="16"/>
  <c r="J2731" i="16" s="1"/>
  <c r="H2731" i="16"/>
  <c r="G2731" i="16"/>
  <c r="I2842" i="16"/>
  <c r="J2842" i="16" s="1"/>
  <c r="H2842" i="16"/>
  <c r="G2842" i="16"/>
  <c r="I1380" i="16"/>
  <c r="J1380" i="16" s="1"/>
  <c r="H1380" i="16"/>
  <c r="G1380" i="16"/>
  <c r="I2256" i="16"/>
  <c r="J2256" i="16" s="1"/>
  <c r="H2256" i="16"/>
  <c r="G2256" i="16"/>
  <c r="I4328" i="16"/>
  <c r="J4328" i="16" s="1"/>
  <c r="H4328" i="16"/>
  <c r="G4328" i="16"/>
  <c r="I1379" i="16"/>
  <c r="J1379" i="16" s="1"/>
  <c r="H1379" i="16"/>
  <c r="G1379" i="16"/>
  <c r="I289" i="16"/>
  <c r="J289" i="16" s="1"/>
  <c r="H289" i="16"/>
  <c r="G289" i="16"/>
  <c r="I3093" i="16"/>
  <c r="J3093" i="16" s="1"/>
  <c r="H3093" i="16"/>
  <c r="G3093" i="16"/>
  <c r="I2841" i="16"/>
  <c r="J2841" i="16" s="1"/>
  <c r="H2841" i="16"/>
  <c r="G2841" i="16"/>
  <c r="I1378" i="16"/>
  <c r="J1378" i="16" s="1"/>
  <c r="H1378" i="16"/>
  <c r="G1378" i="16"/>
  <c r="I926" i="16"/>
  <c r="J926" i="16" s="1"/>
  <c r="H926" i="16"/>
  <c r="G926" i="16"/>
  <c r="I3529" i="16"/>
  <c r="J3529" i="16" s="1"/>
  <c r="H3529" i="16"/>
  <c r="G3529" i="16"/>
  <c r="I3379" i="16"/>
  <c r="J3379" i="16" s="1"/>
  <c r="H3379" i="16"/>
  <c r="G3379" i="16"/>
  <c r="I3939" i="16"/>
  <c r="J3939" i="16" s="1"/>
  <c r="H3939" i="16"/>
  <c r="G3939" i="16"/>
  <c r="I4327" i="16"/>
  <c r="J4327" i="16" s="1"/>
  <c r="H4327" i="16"/>
  <c r="G4327" i="16"/>
  <c r="I288" i="16"/>
  <c r="J288" i="16" s="1"/>
  <c r="H288" i="16"/>
  <c r="G288" i="16"/>
  <c r="I4326" i="16"/>
  <c r="J4326" i="16" s="1"/>
  <c r="H4326" i="16"/>
  <c r="G4326" i="16"/>
  <c r="I4325" i="16"/>
  <c r="J4325" i="16" s="1"/>
  <c r="H4325" i="16"/>
  <c r="G4325" i="16"/>
  <c r="I4324" i="16"/>
  <c r="J4324" i="16" s="1"/>
  <c r="H4324" i="16"/>
  <c r="G4324" i="16"/>
  <c r="I3528" i="16"/>
  <c r="J3528" i="16" s="1"/>
  <c r="H3528" i="16"/>
  <c r="G3528" i="16"/>
  <c r="I652" i="16"/>
  <c r="J652" i="16" s="1"/>
  <c r="H652" i="16"/>
  <c r="G652" i="16"/>
  <c r="I3938" i="16"/>
  <c r="J3938" i="16" s="1"/>
  <c r="H3938" i="16"/>
  <c r="G3938" i="16"/>
  <c r="I2840" i="16"/>
  <c r="J2840" i="16" s="1"/>
  <c r="H2840" i="16"/>
  <c r="G2840" i="16"/>
  <c r="I1173" i="16"/>
  <c r="J1173" i="16" s="1"/>
  <c r="H1173" i="16"/>
  <c r="G1173" i="16"/>
  <c r="I1878" i="16"/>
  <c r="J1878" i="16" s="1"/>
  <c r="H1878" i="16"/>
  <c r="G1878" i="16"/>
  <c r="I925" i="16"/>
  <c r="J925" i="16" s="1"/>
  <c r="H925" i="16"/>
  <c r="G925" i="16"/>
  <c r="I2255" i="16"/>
  <c r="J2255" i="16" s="1"/>
  <c r="H2255" i="16"/>
  <c r="G2255" i="16"/>
  <c r="I4323" i="16"/>
  <c r="J4323" i="16" s="1"/>
  <c r="H4323" i="16"/>
  <c r="G4323" i="16"/>
  <c r="I1023" i="16"/>
  <c r="J1023" i="16" s="1"/>
  <c r="H1023" i="16"/>
  <c r="G1023" i="16"/>
  <c r="I287" i="16"/>
  <c r="J287" i="16" s="1"/>
  <c r="H287" i="16"/>
  <c r="G287" i="16"/>
  <c r="I2839" i="16"/>
  <c r="J2839" i="16" s="1"/>
  <c r="H2839" i="16"/>
  <c r="G2839" i="16"/>
  <c r="I2254" i="16"/>
  <c r="J2254" i="16" s="1"/>
  <c r="H2254" i="16"/>
  <c r="G2254" i="16"/>
  <c r="I1877" i="16"/>
  <c r="J1877" i="16" s="1"/>
  <c r="H1877" i="16"/>
  <c r="G1877" i="16"/>
  <c r="I2543" i="16"/>
  <c r="J2543" i="16" s="1"/>
  <c r="H2543" i="16"/>
  <c r="G2543" i="16"/>
  <c r="I1172" i="16"/>
  <c r="J1172" i="16" s="1"/>
  <c r="H1172" i="16"/>
  <c r="G1172" i="16"/>
  <c r="I4322" i="16"/>
  <c r="J4322" i="16" s="1"/>
  <c r="H4322" i="16"/>
  <c r="G4322" i="16"/>
  <c r="I4321" i="16"/>
  <c r="J4321" i="16" s="1"/>
  <c r="H4321" i="16"/>
  <c r="G4321" i="16"/>
  <c r="I3937" i="16"/>
  <c r="J3937" i="16" s="1"/>
  <c r="H3937" i="16"/>
  <c r="G3937" i="16"/>
  <c r="I4320" i="16"/>
  <c r="J4320" i="16" s="1"/>
  <c r="H4320" i="16"/>
  <c r="G4320" i="16"/>
  <c r="I924" i="16"/>
  <c r="J924" i="16" s="1"/>
  <c r="H924" i="16"/>
  <c r="G924" i="16"/>
  <c r="I3378" i="16"/>
  <c r="J3378" i="16" s="1"/>
  <c r="H3378" i="16"/>
  <c r="G3378" i="16"/>
  <c r="I4319" i="16"/>
  <c r="J4319" i="16" s="1"/>
  <c r="H4319" i="16"/>
  <c r="G4319" i="16"/>
  <c r="I2542" i="16"/>
  <c r="J2542" i="16" s="1"/>
  <c r="H2542" i="16"/>
  <c r="G2542" i="16"/>
  <c r="I2253" i="16"/>
  <c r="J2253" i="16" s="1"/>
  <c r="H2253" i="16"/>
  <c r="G2253" i="16"/>
  <c r="I4318" i="16"/>
  <c r="J4318" i="16" s="1"/>
  <c r="H4318" i="16"/>
  <c r="G4318" i="16"/>
  <c r="I2730" i="16"/>
  <c r="J2730" i="16" s="1"/>
  <c r="H2730" i="16"/>
  <c r="G2730" i="16"/>
  <c r="I1022" i="16"/>
  <c r="J1022" i="16" s="1"/>
  <c r="H1022" i="16"/>
  <c r="G1022" i="16"/>
  <c r="I1171" i="16"/>
  <c r="J1171" i="16" s="1"/>
  <c r="H1171" i="16"/>
  <c r="G1171" i="16"/>
  <c r="I4317" i="16"/>
  <c r="J4317" i="16" s="1"/>
  <c r="H4317" i="16"/>
  <c r="G4317" i="16"/>
  <c r="I2541" i="16"/>
  <c r="J2541" i="16" s="1"/>
  <c r="H2541" i="16"/>
  <c r="G2541" i="16"/>
  <c r="I2838" i="16"/>
  <c r="J2838" i="16" s="1"/>
  <c r="H2838" i="16"/>
  <c r="G2838" i="16"/>
  <c r="I4316" i="16"/>
  <c r="J4316" i="16" s="1"/>
  <c r="H4316" i="16"/>
  <c r="G4316" i="16"/>
  <c r="I4315" i="16"/>
  <c r="J4315" i="16" s="1"/>
  <c r="H4315" i="16"/>
  <c r="G4315" i="16"/>
  <c r="I3936" i="16"/>
  <c r="J3936" i="16" s="1"/>
  <c r="H3936" i="16"/>
  <c r="G3936" i="16"/>
  <c r="I517" i="16"/>
  <c r="J517" i="16" s="1"/>
  <c r="H517" i="16"/>
  <c r="G517" i="16"/>
  <c r="I4314" i="16"/>
  <c r="J4314" i="16" s="1"/>
  <c r="H4314" i="16"/>
  <c r="G4314" i="16"/>
  <c r="I3935" i="16"/>
  <c r="J3935" i="16" s="1"/>
  <c r="H3935" i="16"/>
  <c r="G3935" i="16"/>
  <c r="I2252" i="16"/>
  <c r="J2252" i="16" s="1"/>
  <c r="H2252" i="16"/>
  <c r="G2252" i="16"/>
  <c r="I3377" i="16"/>
  <c r="J3377" i="16" s="1"/>
  <c r="H3377" i="16"/>
  <c r="G3377" i="16"/>
  <c r="I2729" i="16"/>
  <c r="J2729" i="16" s="1"/>
  <c r="H2729" i="16"/>
  <c r="G2729" i="16"/>
  <c r="I2251" i="16"/>
  <c r="J2251" i="16" s="1"/>
  <c r="H2251" i="16"/>
  <c r="G2251" i="16"/>
  <c r="I4313" i="16"/>
  <c r="J4313" i="16" s="1"/>
  <c r="H4313" i="16"/>
  <c r="G4313" i="16"/>
  <c r="I3092" i="16"/>
  <c r="J3092" i="16" s="1"/>
  <c r="H3092" i="16"/>
  <c r="G3092" i="16"/>
  <c r="I2728" i="16"/>
  <c r="J2728" i="16" s="1"/>
  <c r="H2728" i="16"/>
  <c r="G2728" i="16"/>
  <c r="I4312" i="16"/>
  <c r="J4312" i="16" s="1"/>
  <c r="H4312" i="16"/>
  <c r="G4312" i="16"/>
  <c r="I516" i="16"/>
  <c r="J516" i="16" s="1"/>
  <c r="H516" i="16"/>
  <c r="G516" i="16"/>
  <c r="I4311" i="16"/>
  <c r="J4311" i="16" s="1"/>
  <c r="H4311" i="16"/>
  <c r="G4311" i="16"/>
  <c r="I4310" i="16"/>
  <c r="J4310" i="16" s="1"/>
  <c r="H4310" i="16"/>
  <c r="G4310" i="16"/>
  <c r="I3934" i="16"/>
  <c r="J3934" i="16" s="1"/>
  <c r="H3934" i="16"/>
  <c r="G3934" i="16"/>
  <c r="I2540" i="16"/>
  <c r="J2540" i="16" s="1"/>
  <c r="H2540" i="16"/>
  <c r="G2540" i="16"/>
  <c r="I923" i="16"/>
  <c r="J923" i="16" s="1"/>
  <c r="H923" i="16"/>
  <c r="G923" i="16"/>
  <c r="I4309" i="16"/>
  <c r="J4309" i="16" s="1"/>
  <c r="H4309" i="16"/>
  <c r="G4309" i="16"/>
  <c r="I3933" i="16"/>
  <c r="J3933" i="16" s="1"/>
  <c r="H3933" i="16"/>
  <c r="G3933" i="16"/>
  <c r="I4308" i="16"/>
  <c r="J4308" i="16" s="1"/>
  <c r="H4308" i="16"/>
  <c r="G4308" i="16"/>
  <c r="I3091" i="16"/>
  <c r="J3091" i="16" s="1"/>
  <c r="H3091" i="16"/>
  <c r="G3091" i="16"/>
  <c r="I3932" i="16"/>
  <c r="J3932" i="16" s="1"/>
  <c r="H3932" i="16"/>
  <c r="G3932" i="16"/>
  <c r="I515" i="16"/>
  <c r="J515" i="16" s="1"/>
  <c r="H515" i="16"/>
  <c r="G515" i="16"/>
  <c r="I2250" i="16"/>
  <c r="J2250" i="16" s="1"/>
  <c r="H2250" i="16"/>
  <c r="G2250" i="16"/>
  <c r="I4307" i="16"/>
  <c r="J4307" i="16" s="1"/>
  <c r="H4307" i="16"/>
  <c r="G4307" i="16"/>
  <c r="I3090" i="16"/>
  <c r="J3090" i="16" s="1"/>
  <c r="H3090" i="16"/>
  <c r="G3090" i="16"/>
  <c r="I514" i="16"/>
  <c r="J514" i="16" s="1"/>
  <c r="H514" i="16"/>
  <c r="G514" i="16"/>
  <c r="I2539" i="16"/>
  <c r="J2539" i="16" s="1"/>
  <c r="H2539" i="16"/>
  <c r="G2539" i="16"/>
  <c r="I922" i="16"/>
  <c r="J922" i="16" s="1"/>
  <c r="H922" i="16"/>
  <c r="G922" i="16"/>
  <c r="I3527" i="16"/>
  <c r="J3527" i="16" s="1"/>
  <c r="H3527" i="16"/>
  <c r="G3527" i="16"/>
  <c r="I4306" i="16"/>
  <c r="J4306" i="16" s="1"/>
  <c r="H4306" i="16"/>
  <c r="G4306" i="16"/>
  <c r="I4305" i="16"/>
  <c r="J4305" i="16" s="1"/>
  <c r="H4305" i="16"/>
  <c r="G4305" i="16"/>
  <c r="I513" i="16"/>
  <c r="J513" i="16" s="1"/>
  <c r="H513" i="16"/>
  <c r="G513" i="16"/>
  <c r="I2249" i="16"/>
  <c r="J2249" i="16" s="1"/>
  <c r="H2249" i="16"/>
  <c r="G2249" i="16"/>
  <c r="I4304" i="16"/>
  <c r="J4304" i="16" s="1"/>
  <c r="H4304" i="16"/>
  <c r="G4304" i="16"/>
  <c r="I3931" i="16"/>
  <c r="J3931" i="16" s="1"/>
  <c r="H3931" i="16"/>
  <c r="G3931" i="16"/>
  <c r="I2727" i="16"/>
  <c r="J2727" i="16" s="1"/>
  <c r="H2727" i="16"/>
  <c r="G2727" i="16"/>
  <c r="I651" i="16"/>
  <c r="J651" i="16" s="1"/>
  <c r="H651" i="16"/>
  <c r="G651" i="16"/>
  <c r="I1170" i="16"/>
  <c r="J1170" i="16" s="1"/>
  <c r="H1170" i="16"/>
  <c r="G1170" i="16"/>
  <c r="I286" i="16"/>
  <c r="J286" i="16" s="1"/>
  <c r="H286" i="16"/>
  <c r="G286" i="16"/>
  <c r="I4303" i="16"/>
  <c r="J4303" i="16" s="1"/>
  <c r="H4303" i="16"/>
  <c r="G4303" i="16"/>
  <c r="I2538" i="16"/>
  <c r="J2538" i="16" s="1"/>
  <c r="H2538" i="16"/>
  <c r="G2538" i="16"/>
  <c r="I2248" i="16"/>
  <c r="J2248" i="16" s="1"/>
  <c r="H2248" i="16"/>
  <c r="G2248" i="16"/>
  <c r="I4302" i="16"/>
  <c r="J4302" i="16" s="1"/>
  <c r="H4302" i="16"/>
  <c r="G4302" i="16"/>
  <c r="I1169" i="16"/>
  <c r="J1169" i="16" s="1"/>
  <c r="H1169" i="16"/>
  <c r="G1169" i="16"/>
  <c r="I3089" i="16"/>
  <c r="J3089" i="16" s="1"/>
  <c r="H3089" i="16"/>
  <c r="G3089" i="16"/>
  <c r="I2247" i="16"/>
  <c r="J2247" i="16" s="1"/>
  <c r="H2247" i="16"/>
  <c r="G2247" i="16"/>
  <c r="I1021" i="16"/>
  <c r="J1021" i="16" s="1"/>
  <c r="H1021" i="16"/>
  <c r="G1021" i="16"/>
  <c r="I650" i="16"/>
  <c r="J650" i="16" s="1"/>
  <c r="H650" i="16"/>
  <c r="G650" i="16"/>
  <c r="I4301" i="16"/>
  <c r="J4301" i="16" s="1"/>
  <c r="H4301" i="16"/>
  <c r="G4301" i="16"/>
  <c r="I2837" i="16"/>
  <c r="J2837" i="16" s="1"/>
  <c r="H2837" i="16"/>
  <c r="G2837" i="16"/>
  <c r="I2246" i="16"/>
  <c r="J2246" i="16" s="1"/>
  <c r="H2246" i="16"/>
  <c r="G2246" i="16"/>
  <c r="I3526" i="16"/>
  <c r="J3526" i="16" s="1"/>
  <c r="H3526" i="16"/>
  <c r="G3526" i="16"/>
  <c r="I1020" i="16"/>
  <c r="J1020" i="16" s="1"/>
  <c r="H1020" i="16"/>
  <c r="G1020" i="16"/>
  <c r="I3376" i="16"/>
  <c r="J3376" i="16" s="1"/>
  <c r="H3376" i="16"/>
  <c r="G3376" i="16"/>
  <c r="I2245" i="16"/>
  <c r="J2245" i="16" s="1"/>
  <c r="H2245" i="16"/>
  <c r="G2245" i="16"/>
  <c r="I4300" i="16"/>
  <c r="J4300" i="16" s="1"/>
  <c r="H4300" i="16"/>
  <c r="G4300" i="16"/>
  <c r="I2726" i="16"/>
  <c r="J2726" i="16" s="1"/>
  <c r="H2726" i="16"/>
  <c r="G2726" i="16"/>
  <c r="I4299" i="16"/>
  <c r="J4299" i="16" s="1"/>
  <c r="H4299" i="16"/>
  <c r="G4299" i="16"/>
  <c r="I4298" i="16"/>
  <c r="J4298" i="16" s="1"/>
  <c r="H4298" i="16"/>
  <c r="G4298" i="16"/>
  <c r="I921" i="16"/>
  <c r="J921" i="16" s="1"/>
  <c r="H921" i="16"/>
  <c r="G921" i="16"/>
  <c r="I4297" i="16"/>
  <c r="J4297" i="16" s="1"/>
  <c r="H4297" i="16"/>
  <c r="G4297" i="16"/>
  <c r="I3375" i="16"/>
  <c r="J3375" i="16" s="1"/>
  <c r="H3375" i="16"/>
  <c r="G3375" i="16"/>
  <c r="I2725" i="16"/>
  <c r="J2725" i="16" s="1"/>
  <c r="H2725" i="16"/>
  <c r="G2725" i="16"/>
  <c r="I649" i="16"/>
  <c r="J649" i="16" s="1"/>
  <c r="H649" i="16"/>
  <c r="G649" i="16"/>
  <c r="I920" i="16"/>
  <c r="J920" i="16" s="1"/>
  <c r="H920" i="16"/>
  <c r="G920" i="16"/>
  <c r="I2836" i="16"/>
  <c r="J2836" i="16" s="1"/>
  <c r="H2836" i="16"/>
  <c r="G2836" i="16"/>
  <c r="I1168" i="16"/>
  <c r="J1168" i="16" s="1"/>
  <c r="H1168" i="16"/>
  <c r="G1168" i="16"/>
  <c r="I512" i="16"/>
  <c r="J512" i="16" s="1"/>
  <c r="H512" i="16"/>
  <c r="G512" i="16"/>
  <c r="I3374" i="16"/>
  <c r="J3374" i="16" s="1"/>
  <c r="H3374" i="16"/>
  <c r="G3374" i="16"/>
  <c r="I1019" i="16"/>
  <c r="J1019" i="16" s="1"/>
  <c r="H1019" i="16"/>
  <c r="G1019" i="16"/>
  <c r="I3525" i="16"/>
  <c r="J3525" i="16" s="1"/>
  <c r="H3525" i="16"/>
  <c r="G3525" i="16"/>
  <c r="I4296" i="16"/>
  <c r="J4296" i="16" s="1"/>
  <c r="H4296" i="16"/>
  <c r="G4296" i="16"/>
  <c r="I1167" i="16"/>
  <c r="J1167" i="16" s="1"/>
  <c r="H1167" i="16"/>
  <c r="G1167" i="16"/>
  <c r="I3373" i="16"/>
  <c r="J3373" i="16" s="1"/>
  <c r="H3373" i="16"/>
  <c r="G3373" i="16"/>
  <c r="I1377" i="16"/>
  <c r="J1377" i="16" s="1"/>
  <c r="H1377" i="16"/>
  <c r="G1377" i="16"/>
  <c r="I2724" i="16"/>
  <c r="J2724" i="16" s="1"/>
  <c r="H2724" i="16"/>
  <c r="G2724" i="16"/>
  <c r="I285" i="16"/>
  <c r="J285" i="16" s="1"/>
  <c r="H285" i="16"/>
  <c r="G285" i="16"/>
  <c r="I3088" i="16"/>
  <c r="J3088" i="16" s="1"/>
  <c r="H3088" i="16"/>
  <c r="G3088" i="16"/>
  <c r="I3372" i="16"/>
  <c r="J3372" i="16" s="1"/>
  <c r="H3372" i="16"/>
  <c r="G3372" i="16"/>
  <c r="I2835" i="16"/>
  <c r="J2835" i="16" s="1"/>
  <c r="H2835" i="16"/>
  <c r="G2835" i="16"/>
  <c r="I3087" i="16"/>
  <c r="J3087" i="16" s="1"/>
  <c r="H3087" i="16"/>
  <c r="G3087" i="16"/>
  <c r="I284" i="16"/>
  <c r="J284" i="16" s="1"/>
  <c r="H284" i="16"/>
  <c r="G284" i="16"/>
  <c r="I4295" i="16"/>
  <c r="J4295" i="16" s="1"/>
  <c r="H4295" i="16"/>
  <c r="G4295" i="16"/>
  <c r="I2537" i="16"/>
  <c r="J2537" i="16" s="1"/>
  <c r="H2537" i="16"/>
  <c r="G2537" i="16"/>
  <c r="I3371" i="16"/>
  <c r="J3371" i="16" s="1"/>
  <c r="H3371" i="16"/>
  <c r="G3371" i="16"/>
  <c r="I2536" i="16"/>
  <c r="J2536" i="16" s="1"/>
  <c r="H2536" i="16"/>
  <c r="G2536" i="16"/>
  <c r="I919" i="16"/>
  <c r="J919" i="16" s="1"/>
  <c r="H919" i="16"/>
  <c r="G919" i="16"/>
  <c r="I648" i="16"/>
  <c r="J648" i="16" s="1"/>
  <c r="H648" i="16"/>
  <c r="G648" i="16"/>
  <c r="I2244" i="16"/>
  <c r="J2244" i="16" s="1"/>
  <c r="H2244" i="16"/>
  <c r="G2244" i="16"/>
  <c r="I4294" i="16"/>
  <c r="J4294" i="16" s="1"/>
  <c r="H4294" i="16"/>
  <c r="G4294" i="16"/>
  <c r="I647" i="16"/>
  <c r="J647" i="16" s="1"/>
  <c r="H647" i="16"/>
  <c r="G647" i="16"/>
  <c r="I3370" i="16"/>
  <c r="J3370" i="16" s="1"/>
  <c r="H3370" i="16"/>
  <c r="G3370" i="16"/>
  <c r="I3369" i="16"/>
  <c r="J3369" i="16" s="1"/>
  <c r="H3369" i="16"/>
  <c r="G3369" i="16"/>
  <c r="I1018" i="16"/>
  <c r="J1018" i="16" s="1"/>
  <c r="H1018" i="16"/>
  <c r="G1018" i="16"/>
  <c r="I1505" i="16"/>
  <c r="J1505" i="16" s="1"/>
  <c r="H1505" i="16"/>
  <c r="G1505" i="16"/>
  <c r="I2535" i="16"/>
  <c r="J2535" i="16" s="1"/>
  <c r="H2535" i="16"/>
  <c r="G2535" i="16"/>
  <c r="I1017" i="16"/>
  <c r="J1017" i="16" s="1"/>
  <c r="H1017" i="16"/>
  <c r="G1017" i="16"/>
  <c r="I4293" i="16"/>
  <c r="J4293" i="16" s="1"/>
  <c r="H4293" i="16"/>
  <c r="G4293" i="16"/>
  <c r="I1876" i="16"/>
  <c r="J1876" i="16" s="1"/>
  <c r="H1876" i="16"/>
  <c r="G1876" i="16"/>
  <c r="I3524" i="16"/>
  <c r="J3524" i="16" s="1"/>
  <c r="H3524" i="16"/>
  <c r="G3524" i="16"/>
  <c r="I283" i="16"/>
  <c r="J283" i="16" s="1"/>
  <c r="H283" i="16"/>
  <c r="G283" i="16"/>
  <c r="I1875" i="16"/>
  <c r="J1875" i="16" s="1"/>
  <c r="H1875" i="16"/>
  <c r="G1875" i="16"/>
  <c r="I2534" i="16"/>
  <c r="J2534" i="16" s="1"/>
  <c r="H2534" i="16"/>
  <c r="G2534" i="16"/>
  <c r="I3930" i="16"/>
  <c r="J3930" i="16" s="1"/>
  <c r="H3930" i="16"/>
  <c r="G3930" i="16"/>
  <c r="I3523" i="16"/>
  <c r="J3523" i="16" s="1"/>
  <c r="H3523" i="16"/>
  <c r="G3523" i="16"/>
  <c r="I511" i="16"/>
  <c r="J511" i="16" s="1"/>
  <c r="H511" i="16"/>
  <c r="G511" i="16"/>
  <c r="I2533" i="16"/>
  <c r="J2533" i="16" s="1"/>
  <c r="H2533" i="16"/>
  <c r="G2533" i="16"/>
  <c r="I4292" i="16"/>
  <c r="J4292" i="16" s="1"/>
  <c r="H4292" i="16"/>
  <c r="G4292" i="16"/>
  <c r="I2834" i="16"/>
  <c r="J2834" i="16" s="1"/>
  <c r="H2834" i="16"/>
  <c r="G2834" i="16"/>
  <c r="I646" i="16"/>
  <c r="J646" i="16" s="1"/>
  <c r="H646" i="16"/>
  <c r="G646" i="16"/>
  <c r="I2243" i="16"/>
  <c r="J2243" i="16" s="1"/>
  <c r="H2243" i="16"/>
  <c r="G2243" i="16"/>
  <c r="I3929" i="16"/>
  <c r="J3929" i="16" s="1"/>
  <c r="H3929" i="16"/>
  <c r="G3929" i="16"/>
  <c r="I918" i="16"/>
  <c r="J918" i="16" s="1"/>
  <c r="H918" i="16"/>
  <c r="G918" i="16"/>
  <c r="I282" i="16"/>
  <c r="J282" i="16" s="1"/>
  <c r="H282" i="16"/>
  <c r="G282" i="16"/>
  <c r="I2242" i="16"/>
  <c r="J2242" i="16" s="1"/>
  <c r="H2242" i="16"/>
  <c r="G2242" i="16"/>
  <c r="I1016" i="16"/>
  <c r="J1016" i="16" s="1"/>
  <c r="H1016" i="16"/>
  <c r="G1016" i="16"/>
  <c r="I4291" i="16"/>
  <c r="J4291" i="16" s="1"/>
  <c r="H4291" i="16"/>
  <c r="G4291" i="16"/>
  <c r="I1376" i="16"/>
  <c r="J1376" i="16" s="1"/>
  <c r="H1376" i="16"/>
  <c r="G1376" i="16"/>
  <c r="I2532" i="16"/>
  <c r="J2532" i="16" s="1"/>
  <c r="H2532" i="16"/>
  <c r="G2532" i="16"/>
  <c r="I2531" i="16"/>
  <c r="J2531" i="16" s="1"/>
  <c r="H2531" i="16"/>
  <c r="G2531" i="16"/>
  <c r="I2241" i="16"/>
  <c r="J2241" i="16" s="1"/>
  <c r="H2241" i="16"/>
  <c r="G2241" i="16"/>
  <c r="I281" i="16"/>
  <c r="J281" i="16" s="1"/>
  <c r="H281" i="16"/>
  <c r="G281" i="16"/>
  <c r="I1874" i="16"/>
  <c r="J1874" i="16" s="1"/>
  <c r="H1874" i="16"/>
  <c r="G1874" i="16"/>
  <c r="I3522" i="16"/>
  <c r="J3522" i="16" s="1"/>
  <c r="H3522" i="16"/>
  <c r="G3522" i="16"/>
  <c r="I3086" i="16"/>
  <c r="J3086" i="16" s="1"/>
  <c r="H3086" i="16"/>
  <c r="G3086" i="16"/>
  <c r="I4290" i="16"/>
  <c r="J4290" i="16" s="1"/>
  <c r="H4290" i="16"/>
  <c r="G4290" i="16"/>
  <c r="I917" i="16"/>
  <c r="J917" i="16" s="1"/>
  <c r="H917" i="16"/>
  <c r="G917" i="16"/>
  <c r="I1504" i="16"/>
  <c r="J1504" i="16" s="1"/>
  <c r="H1504" i="16"/>
  <c r="G1504" i="16"/>
  <c r="I645" i="16"/>
  <c r="J645" i="16" s="1"/>
  <c r="H645" i="16"/>
  <c r="G645" i="16"/>
  <c r="I2240" i="16"/>
  <c r="J2240" i="16" s="1"/>
  <c r="H2240" i="16"/>
  <c r="G2240" i="16"/>
  <c r="I4289" i="16"/>
  <c r="J4289" i="16" s="1"/>
  <c r="H4289" i="16"/>
  <c r="G4289" i="16"/>
  <c r="I3928" i="16"/>
  <c r="J3928" i="16" s="1"/>
  <c r="H3928" i="16"/>
  <c r="G3928" i="16"/>
  <c r="I2239" i="16"/>
  <c r="J2239" i="16" s="1"/>
  <c r="H2239" i="16"/>
  <c r="G2239" i="16"/>
  <c r="I280" i="16"/>
  <c r="J280" i="16" s="1"/>
  <c r="H280" i="16"/>
  <c r="G280" i="16"/>
  <c r="I1166" i="16"/>
  <c r="J1166" i="16" s="1"/>
  <c r="H1166" i="16"/>
  <c r="G1166" i="16"/>
  <c r="I2238" i="16"/>
  <c r="J2238" i="16" s="1"/>
  <c r="H2238" i="16"/>
  <c r="G2238" i="16"/>
  <c r="I2237" i="16"/>
  <c r="J2237" i="16" s="1"/>
  <c r="H2237" i="16"/>
  <c r="G2237" i="16"/>
  <c r="I2723" i="16"/>
  <c r="J2723" i="16" s="1"/>
  <c r="H2723" i="16"/>
  <c r="G2723" i="16"/>
  <c r="I4288" i="16"/>
  <c r="J4288" i="16" s="1"/>
  <c r="H4288" i="16"/>
  <c r="G4288" i="16"/>
  <c r="I2236" i="16"/>
  <c r="J2236" i="16" s="1"/>
  <c r="H2236" i="16"/>
  <c r="G2236" i="16"/>
  <c r="I1375" i="16"/>
  <c r="J1375" i="16" s="1"/>
  <c r="H1375" i="16"/>
  <c r="G1375" i="16"/>
  <c r="I3085" i="16"/>
  <c r="J3085" i="16" s="1"/>
  <c r="H3085" i="16"/>
  <c r="G3085" i="16"/>
  <c r="I2235" i="16"/>
  <c r="J2235" i="16" s="1"/>
  <c r="H2235" i="16"/>
  <c r="G2235" i="16"/>
  <c r="I2234" i="16"/>
  <c r="J2234" i="16" s="1"/>
  <c r="H2234" i="16"/>
  <c r="G2234" i="16"/>
  <c r="I2722" i="16"/>
  <c r="J2722" i="16" s="1"/>
  <c r="H2722" i="16"/>
  <c r="G2722" i="16"/>
  <c r="I2530" i="16"/>
  <c r="J2530" i="16" s="1"/>
  <c r="H2530" i="16"/>
  <c r="G2530" i="16"/>
  <c r="I644" i="16"/>
  <c r="J644" i="16" s="1"/>
  <c r="H644" i="16"/>
  <c r="G644" i="16"/>
  <c r="I3368" i="16"/>
  <c r="J3368" i="16" s="1"/>
  <c r="H3368" i="16"/>
  <c r="G3368" i="16"/>
  <c r="I279" i="16"/>
  <c r="J279" i="16" s="1"/>
  <c r="H279" i="16"/>
  <c r="G279" i="16"/>
  <c r="I3084" i="16"/>
  <c r="J3084" i="16" s="1"/>
  <c r="H3084" i="16"/>
  <c r="G3084" i="16"/>
  <c r="I4287" i="16"/>
  <c r="J4287" i="16" s="1"/>
  <c r="H4287" i="16"/>
  <c r="G4287" i="16"/>
  <c r="I916" i="16"/>
  <c r="J916" i="16" s="1"/>
  <c r="H916" i="16"/>
  <c r="G916" i="16"/>
  <c r="I4286" i="16"/>
  <c r="J4286" i="16" s="1"/>
  <c r="H4286" i="16"/>
  <c r="G4286" i="16"/>
  <c r="I643" i="16"/>
  <c r="J643" i="16" s="1"/>
  <c r="H643" i="16"/>
  <c r="G643" i="16"/>
  <c r="I915" i="16"/>
  <c r="J915" i="16" s="1"/>
  <c r="H915" i="16"/>
  <c r="G915" i="16"/>
  <c r="I1165" i="16"/>
  <c r="J1165" i="16" s="1"/>
  <c r="H1165" i="16"/>
  <c r="G1165" i="16"/>
  <c r="I1503" i="16"/>
  <c r="J1503" i="16" s="1"/>
  <c r="H1503" i="16"/>
  <c r="G1503" i="16"/>
  <c r="I3927" i="16"/>
  <c r="J3927" i="16" s="1"/>
  <c r="H3927" i="16"/>
  <c r="G3927" i="16"/>
  <c r="I1502" i="16"/>
  <c r="J1502" i="16" s="1"/>
  <c r="H1502" i="16"/>
  <c r="G1502" i="16"/>
  <c r="I3367" i="16"/>
  <c r="J3367" i="16" s="1"/>
  <c r="H3367" i="16"/>
  <c r="G3367" i="16"/>
  <c r="I510" i="16"/>
  <c r="J510" i="16" s="1"/>
  <c r="H510" i="16"/>
  <c r="G510" i="16"/>
  <c r="I4285" i="16"/>
  <c r="J4285" i="16" s="1"/>
  <c r="H4285" i="16"/>
  <c r="G4285" i="16"/>
  <c r="I3366" i="16"/>
  <c r="J3366" i="16" s="1"/>
  <c r="H3366" i="16"/>
  <c r="G3366" i="16"/>
  <c r="I1015" i="16"/>
  <c r="J1015" i="16" s="1"/>
  <c r="H1015" i="16"/>
  <c r="G1015" i="16"/>
  <c r="I509" i="16"/>
  <c r="J509" i="16" s="1"/>
  <c r="H509" i="16"/>
  <c r="G509" i="16"/>
  <c r="I2233" i="16"/>
  <c r="J2233" i="16" s="1"/>
  <c r="H2233" i="16"/>
  <c r="G2233" i="16"/>
  <c r="I4284" i="16"/>
  <c r="J4284" i="16" s="1"/>
  <c r="H4284" i="16"/>
  <c r="G4284" i="16"/>
  <c r="I642" i="16"/>
  <c r="J642" i="16" s="1"/>
  <c r="H642" i="16"/>
  <c r="G642" i="16"/>
  <c r="I2529" i="16"/>
  <c r="J2529" i="16" s="1"/>
  <c r="H2529" i="16"/>
  <c r="G2529" i="16"/>
  <c r="I1164" i="16"/>
  <c r="J1164" i="16" s="1"/>
  <c r="H1164" i="16"/>
  <c r="G1164" i="16"/>
  <c r="I3083" i="16"/>
  <c r="J3083" i="16" s="1"/>
  <c r="H3083" i="16"/>
  <c r="G3083" i="16"/>
  <c r="I278" i="16"/>
  <c r="J278" i="16" s="1"/>
  <c r="H278" i="16"/>
  <c r="G278" i="16"/>
  <c r="I1163" i="16"/>
  <c r="J1163" i="16" s="1"/>
  <c r="H1163" i="16"/>
  <c r="G1163" i="16"/>
  <c r="I3365" i="16"/>
  <c r="J3365" i="16" s="1"/>
  <c r="H3365" i="16"/>
  <c r="G3365" i="16"/>
  <c r="I4283" i="16"/>
  <c r="J4283" i="16" s="1"/>
  <c r="H4283" i="16"/>
  <c r="G4283" i="16"/>
  <c r="I3364" i="16"/>
  <c r="J3364" i="16" s="1"/>
  <c r="H3364" i="16"/>
  <c r="G3364" i="16"/>
  <c r="I3082" i="16"/>
  <c r="J3082" i="16" s="1"/>
  <c r="H3082" i="16"/>
  <c r="G3082" i="16"/>
  <c r="I4282" i="16"/>
  <c r="J4282" i="16" s="1"/>
  <c r="H4282" i="16"/>
  <c r="G4282" i="16"/>
  <c r="I914" i="16"/>
  <c r="J914" i="16" s="1"/>
  <c r="H914" i="16"/>
  <c r="G914" i="16"/>
  <c r="I4281" i="16"/>
  <c r="J4281" i="16" s="1"/>
  <c r="H4281" i="16"/>
  <c r="G4281" i="16"/>
  <c r="I641" i="16"/>
  <c r="J641" i="16" s="1"/>
  <c r="H641" i="16"/>
  <c r="G641" i="16"/>
  <c r="I1014" i="16"/>
  <c r="J1014" i="16" s="1"/>
  <c r="H1014" i="16"/>
  <c r="G1014" i="16"/>
  <c r="I4280" i="16"/>
  <c r="J4280" i="16" s="1"/>
  <c r="H4280" i="16"/>
  <c r="G4280" i="16"/>
  <c r="I1873" i="16"/>
  <c r="J1873" i="16" s="1"/>
  <c r="H1873" i="16"/>
  <c r="G1873" i="16"/>
  <c r="I3081" i="16"/>
  <c r="J3081" i="16" s="1"/>
  <c r="H3081" i="16"/>
  <c r="G3081" i="16"/>
  <c r="I1374" i="16"/>
  <c r="J1374" i="16" s="1"/>
  <c r="H1374" i="16"/>
  <c r="G1374" i="16"/>
  <c r="I640" i="16"/>
  <c r="J640" i="16" s="1"/>
  <c r="H640" i="16"/>
  <c r="G640" i="16"/>
  <c r="I1013" i="16"/>
  <c r="J1013" i="16" s="1"/>
  <c r="H1013" i="16"/>
  <c r="G1013" i="16"/>
  <c r="I4279" i="16"/>
  <c r="J4279" i="16" s="1"/>
  <c r="H4279" i="16"/>
  <c r="G4279" i="16"/>
  <c r="I1373" i="16"/>
  <c r="J1373" i="16" s="1"/>
  <c r="H1373" i="16"/>
  <c r="G1373" i="16"/>
  <c r="I2232" i="16"/>
  <c r="J2232" i="16" s="1"/>
  <c r="H2232" i="16"/>
  <c r="G2232" i="16"/>
  <c r="I2721" i="16"/>
  <c r="J2721" i="16" s="1"/>
  <c r="H2721" i="16"/>
  <c r="G2721" i="16"/>
  <c r="I2528" i="16"/>
  <c r="J2528" i="16" s="1"/>
  <c r="H2528" i="16"/>
  <c r="G2528" i="16"/>
  <c r="I3926" i="16"/>
  <c r="J3926" i="16" s="1"/>
  <c r="H3926" i="16"/>
  <c r="G3926" i="16"/>
  <c r="I1162" i="16"/>
  <c r="J1162" i="16" s="1"/>
  <c r="H1162" i="16"/>
  <c r="G1162" i="16"/>
  <c r="I3363" i="16"/>
  <c r="J3363" i="16" s="1"/>
  <c r="H3363" i="16"/>
  <c r="G3363" i="16"/>
  <c r="I4278" i="16"/>
  <c r="J4278" i="16" s="1"/>
  <c r="H4278" i="16"/>
  <c r="G4278" i="16"/>
  <c r="I3080" i="16"/>
  <c r="J3080" i="16" s="1"/>
  <c r="H3080" i="16"/>
  <c r="G3080" i="16"/>
  <c r="I3079" i="16"/>
  <c r="J3079" i="16" s="1"/>
  <c r="H3079" i="16"/>
  <c r="G3079" i="16"/>
  <c r="I4277" i="16"/>
  <c r="J4277" i="16" s="1"/>
  <c r="H4277" i="16"/>
  <c r="G4277" i="16"/>
  <c r="I1872" i="16"/>
  <c r="J1872" i="16" s="1"/>
  <c r="H1872" i="16"/>
  <c r="G1872" i="16"/>
  <c r="I3925" i="16"/>
  <c r="J3925" i="16" s="1"/>
  <c r="H3925" i="16"/>
  <c r="G3925" i="16"/>
  <c r="I3521" i="16"/>
  <c r="J3521" i="16" s="1"/>
  <c r="H3521" i="16"/>
  <c r="G3521" i="16"/>
  <c r="I913" i="16"/>
  <c r="J913" i="16" s="1"/>
  <c r="H913" i="16"/>
  <c r="G913" i="16"/>
  <c r="I2231" i="16"/>
  <c r="J2231" i="16" s="1"/>
  <c r="H2231" i="16"/>
  <c r="G2231" i="16"/>
  <c r="I3924" i="16"/>
  <c r="J3924" i="16" s="1"/>
  <c r="H3924" i="16"/>
  <c r="G3924" i="16"/>
  <c r="I639" i="16"/>
  <c r="J639" i="16" s="1"/>
  <c r="H639" i="16"/>
  <c r="G639" i="16"/>
  <c r="I2230" i="16"/>
  <c r="J2230" i="16" s="1"/>
  <c r="H2230" i="16"/>
  <c r="G2230" i="16"/>
  <c r="I1501" i="16"/>
  <c r="J1501" i="16" s="1"/>
  <c r="H1501" i="16"/>
  <c r="G1501" i="16"/>
  <c r="I3078" i="16"/>
  <c r="J3078" i="16" s="1"/>
  <c r="H3078" i="16"/>
  <c r="G3078" i="16"/>
  <c r="I1500" i="16"/>
  <c r="J1500" i="16" s="1"/>
  <c r="H1500" i="16"/>
  <c r="G1500" i="16"/>
  <c r="I2720" i="16"/>
  <c r="J2720" i="16" s="1"/>
  <c r="H2720" i="16"/>
  <c r="G2720" i="16"/>
  <c r="I3520" i="16"/>
  <c r="J3520" i="16" s="1"/>
  <c r="H3520" i="16"/>
  <c r="G3520" i="16"/>
  <c r="I508" i="16"/>
  <c r="J508" i="16" s="1"/>
  <c r="H508" i="16"/>
  <c r="G508" i="16"/>
  <c r="I2229" i="16"/>
  <c r="J2229" i="16" s="1"/>
  <c r="H2229" i="16"/>
  <c r="G2229" i="16"/>
  <c r="I2527" i="16"/>
  <c r="J2527" i="16" s="1"/>
  <c r="H2527" i="16"/>
  <c r="G2527" i="16"/>
  <c r="I3077" i="16"/>
  <c r="J3077" i="16" s="1"/>
  <c r="H3077" i="16"/>
  <c r="G3077" i="16"/>
  <c r="I2228" i="16"/>
  <c r="J2228" i="16" s="1"/>
  <c r="H2228" i="16"/>
  <c r="G2228" i="16"/>
  <c r="I2526" i="16"/>
  <c r="J2526" i="16" s="1"/>
  <c r="H2526" i="16"/>
  <c r="G2526" i="16"/>
  <c r="I4276" i="16"/>
  <c r="J4276" i="16" s="1"/>
  <c r="H4276" i="16"/>
  <c r="G4276" i="16"/>
  <c r="I4275" i="16"/>
  <c r="J4275" i="16" s="1"/>
  <c r="H4275" i="16"/>
  <c r="G4275" i="16"/>
  <c r="I3076" i="16"/>
  <c r="J3076" i="16" s="1"/>
  <c r="H3076" i="16"/>
  <c r="G3076" i="16"/>
  <c r="I1372" i="16"/>
  <c r="J1372" i="16" s="1"/>
  <c r="H1372" i="16"/>
  <c r="G1372" i="16"/>
  <c r="I3923" i="16"/>
  <c r="J3923" i="16" s="1"/>
  <c r="H3923" i="16"/>
  <c r="G3923" i="16"/>
  <c r="I1499" i="16"/>
  <c r="J1499" i="16" s="1"/>
  <c r="H1499" i="16"/>
  <c r="G1499" i="16"/>
  <c r="I638" i="16"/>
  <c r="J638" i="16" s="1"/>
  <c r="H638" i="16"/>
  <c r="G638" i="16"/>
  <c r="I507" i="16"/>
  <c r="J507" i="16" s="1"/>
  <c r="H507" i="16"/>
  <c r="G507" i="16"/>
  <c r="I2833" i="16"/>
  <c r="J2833" i="16" s="1"/>
  <c r="H2833" i="16"/>
  <c r="G2833" i="16"/>
  <c r="I912" i="16"/>
  <c r="J912" i="16" s="1"/>
  <c r="H912" i="16"/>
  <c r="G912" i="16"/>
  <c r="I3519" i="16"/>
  <c r="J3519" i="16" s="1"/>
  <c r="H3519" i="16"/>
  <c r="G3519" i="16"/>
  <c r="I2525" i="16"/>
  <c r="J2525" i="16" s="1"/>
  <c r="H2525" i="16"/>
  <c r="G2525" i="16"/>
  <c r="I277" i="16"/>
  <c r="J277" i="16" s="1"/>
  <c r="H277" i="16"/>
  <c r="G277" i="16"/>
  <c r="I2227" i="16"/>
  <c r="J2227" i="16" s="1"/>
  <c r="H2227" i="16"/>
  <c r="G2227" i="16"/>
  <c r="I1871" i="16"/>
  <c r="J1871" i="16" s="1"/>
  <c r="H1871" i="16"/>
  <c r="G1871" i="16"/>
  <c r="I2524" i="16"/>
  <c r="J2524" i="16" s="1"/>
  <c r="H2524" i="16"/>
  <c r="G2524" i="16"/>
  <c r="I506" i="16"/>
  <c r="J506" i="16" s="1"/>
  <c r="H506" i="16"/>
  <c r="G506" i="16"/>
  <c r="I2832" i="16"/>
  <c r="J2832" i="16" s="1"/>
  <c r="H2832" i="16"/>
  <c r="G2832" i="16"/>
  <c r="I4274" i="16"/>
  <c r="J4274" i="16" s="1"/>
  <c r="H4274" i="16"/>
  <c r="G4274" i="16"/>
  <c r="I2226" i="16"/>
  <c r="J2226" i="16" s="1"/>
  <c r="H2226" i="16"/>
  <c r="G2226" i="16"/>
  <c r="I2719" i="16"/>
  <c r="J2719" i="16" s="1"/>
  <c r="H2719" i="16"/>
  <c r="G2719" i="16"/>
  <c r="I3518" i="16"/>
  <c r="J3518" i="16" s="1"/>
  <c r="H3518" i="16"/>
  <c r="G3518" i="16"/>
  <c r="I1870" i="16"/>
  <c r="J1870" i="16" s="1"/>
  <c r="H1870" i="16"/>
  <c r="G1870" i="16"/>
  <c r="I1498" i="16"/>
  <c r="J1498" i="16" s="1"/>
  <c r="H1498" i="16"/>
  <c r="G1498" i="16"/>
  <c r="I3362" i="16"/>
  <c r="J3362" i="16" s="1"/>
  <c r="H3362" i="16"/>
  <c r="G3362" i="16"/>
  <c r="I1371" i="16"/>
  <c r="J1371" i="16" s="1"/>
  <c r="H1371" i="16"/>
  <c r="G1371" i="16"/>
  <c r="I2225" i="16"/>
  <c r="J2225" i="16" s="1"/>
  <c r="H2225" i="16"/>
  <c r="G2225" i="16"/>
  <c r="I637" i="16"/>
  <c r="J637" i="16" s="1"/>
  <c r="H637" i="16"/>
  <c r="G637" i="16"/>
  <c r="I4273" i="16"/>
  <c r="J4273" i="16" s="1"/>
  <c r="H4273" i="16"/>
  <c r="G4273" i="16"/>
  <c r="I1161" i="16"/>
  <c r="J1161" i="16" s="1"/>
  <c r="H1161" i="16"/>
  <c r="G1161" i="16"/>
  <c r="I1497" i="16"/>
  <c r="J1497" i="16" s="1"/>
  <c r="H1497" i="16"/>
  <c r="G1497" i="16"/>
  <c r="I2224" i="16"/>
  <c r="J2224" i="16" s="1"/>
  <c r="H2224" i="16"/>
  <c r="G2224" i="16"/>
  <c r="I2831" i="16"/>
  <c r="J2831" i="16" s="1"/>
  <c r="H2831" i="16"/>
  <c r="G2831" i="16"/>
  <c r="I505" i="16"/>
  <c r="J505" i="16" s="1"/>
  <c r="H505" i="16"/>
  <c r="G505" i="16"/>
  <c r="I2523" i="16"/>
  <c r="J2523" i="16" s="1"/>
  <c r="H2523" i="16"/>
  <c r="G2523" i="16"/>
  <c r="I4272" i="16"/>
  <c r="J4272" i="16" s="1"/>
  <c r="H4272" i="16"/>
  <c r="G4272" i="16"/>
  <c r="I276" i="16"/>
  <c r="J276" i="16" s="1"/>
  <c r="H276" i="16"/>
  <c r="G276" i="16"/>
  <c r="I2522" i="16"/>
  <c r="J2522" i="16" s="1"/>
  <c r="H2522" i="16"/>
  <c r="G2522" i="16"/>
  <c r="I2223" i="16"/>
  <c r="J2223" i="16" s="1"/>
  <c r="H2223" i="16"/>
  <c r="G2223" i="16"/>
  <c r="I1370" i="16"/>
  <c r="J1370" i="16" s="1"/>
  <c r="H1370" i="16"/>
  <c r="G1370" i="16"/>
  <c r="I3075" i="16"/>
  <c r="J3075" i="16" s="1"/>
  <c r="H3075" i="16"/>
  <c r="G3075" i="16"/>
  <c r="I1160" i="16"/>
  <c r="J1160" i="16" s="1"/>
  <c r="H1160" i="16"/>
  <c r="G1160" i="16"/>
  <c r="I3922" i="16"/>
  <c r="J3922" i="16" s="1"/>
  <c r="H3922" i="16"/>
  <c r="G3922" i="16"/>
  <c r="I1496" i="16"/>
  <c r="J1496" i="16" s="1"/>
  <c r="H1496" i="16"/>
  <c r="G1496" i="16"/>
  <c r="I504" i="16"/>
  <c r="J504" i="16" s="1"/>
  <c r="H504" i="16"/>
  <c r="G504" i="16"/>
  <c r="I2521" i="16"/>
  <c r="J2521" i="16" s="1"/>
  <c r="H2521" i="16"/>
  <c r="G2521" i="16"/>
  <c r="I4271" i="16"/>
  <c r="J4271" i="16" s="1"/>
  <c r="H4271" i="16"/>
  <c r="G4271" i="16"/>
  <c r="I1012" i="16"/>
  <c r="J1012" i="16" s="1"/>
  <c r="H1012" i="16"/>
  <c r="G1012" i="16"/>
  <c r="I2830" i="16"/>
  <c r="J2830" i="16" s="1"/>
  <c r="H2830" i="16"/>
  <c r="G2830" i="16"/>
  <c r="I3517" i="16"/>
  <c r="J3517" i="16" s="1"/>
  <c r="H3517" i="16"/>
  <c r="G3517" i="16"/>
  <c r="I2829" i="16"/>
  <c r="J2829" i="16" s="1"/>
  <c r="H2829" i="16"/>
  <c r="G2829" i="16"/>
  <c r="I3361" i="16"/>
  <c r="J3361" i="16" s="1"/>
  <c r="H3361" i="16"/>
  <c r="G3361" i="16"/>
  <c r="I911" i="16"/>
  <c r="J911" i="16" s="1"/>
  <c r="H911" i="16"/>
  <c r="G911" i="16"/>
  <c r="I275" i="16"/>
  <c r="J275" i="16" s="1"/>
  <c r="H275" i="16"/>
  <c r="G275" i="16"/>
  <c r="I1369" i="16"/>
  <c r="J1369" i="16" s="1"/>
  <c r="H1369" i="16"/>
  <c r="G1369" i="16"/>
  <c r="I2828" i="16"/>
  <c r="J2828" i="16" s="1"/>
  <c r="H2828" i="16"/>
  <c r="G2828" i="16"/>
  <c r="I2520" i="16"/>
  <c r="J2520" i="16" s="1"/>
  <c r="H2520" i="16"/>
  <c r="G2520" i="16"/>
  <c r="I4270" i="16"/>
  <c r="J4270" i="16" s="1"/>
  <c r="H4270" i="16"/>
  <c r="G4270" i="16"/>
  <c r="I4269" i="16"/>
  <c r="J4269" i="16" s="1"/>
  <c r="H4269" i="16"/>
  <c r="G4269" i="16"/>
  <c r="I2222" i="16"/>
  <c r="J2222" i="16" s="1"/>
  <c r="H2222" i="16"/>
  <c r="G2222" i="16"/>
  <c r="I3921" i="16"/>
  <c r="J3921" i="16" s="1"/>
  <c r="H3921" i="16"/>
  <c r="G3921" i="16"/>
  <c r="I3074" i="16"/>
  <c r="J3074" i="16" s="1"/>
  <c r="H3074" i="16"/>
  <c r="G3074" i="16"/>
  <c r="I1495" i="16"/>
  <c r="J1495" i="16" s="1"/>
  <c r="H1495" i="16"/>
  <c r="G1495" i="16"/>
  <c r="I4268" i="16"/>
  <c r="J4268" i="16" s="1"/>
  <c r="H4268" i="16"/>
  <c r="G4268" i="16"/>
  <c r="I2519" i="16"/>
  <c r="J2519" i="16" s="1"/>
  <c r="H2519" i="16"/>
  <c r="G2519" i="16"/>
  <c r="I1368" i="16"/>
  <c r="J1368" i="16" s="1"/>
  <c r="H1368" i="16"/>
  <c r="G1368" i="16"/>
  <c r="I910" i="16"/>
  <c r="J910" i="16" s="1"/>
  <c r="H910" i="16"/>
  <c r="G910" i="16"/>
  <c r="I503" i="16"/>
  <c r="J503" i="16" s="1"/>
  <c r="H503" i="16"/>
  <c r="G503" i="16"/>
  <c r="I274" i="16"/>
  <c r="J274" i="16" s="1"/>
  <c r="H274" i="16"/>
  <c r="G274" i="16"/>
  <c r="I3920" i="16"/>
  <c r="J3920" i="16" s="1"/>
  <c r="H3920" i="16"/>
  <c r="G3920" i="16"/>
  <c r="I502" i="16"/>
  <c r="J502" i="16" s="1"/>
  <c r="H502" i="16"/>
  <c r="G502" i="16"/>
  <c r="I1367" i="16"/>
  <c r="J1367" i="16" s="1"/>
  <c r="H1367" i="16"/>
  <c r="G1367" i="16"/>
  <c r="I1159" i="16"/>
  <c r="J1159" i="16" s="1"/>
  <c r="H1159" i="16"/>
  <c r="G1159" i="16"/>
  <c r="I2718" i="16"/>
  <c r="J2718" i="16" s="1"/>
  <c r="H2718" i="16"/>
  <c r="G2718" i="16"/>
  <c r="I1869" i="16"/>
  <c r="J1869" i="16" s="1"/>
  <c r="H1869" i="16"/>
  <c r="G1869" i="16"/>
  <c r="I1011" i="16"/>
  <c r="J1011" i="16" s="1"/>
  <c r="H1011" i="16"/>
  <c r="G1011" i="16"/>
  <c r="I1868" i="16"/>
  <c r="J1868" i="16" s="1"/>
  <c r="H1868" i="16"/>
  <c r="G1868" i="16"/>
  <c r="I4267" i="16"/>
  <c r="J4267" i="16" s="1"/>
  <c r="H4267" i="16"/>
  <c r="G4267" i="16"/>
  <c r="I3360" i="16"/>
  <c r="J3360" i="16" s="1"/>
  <c r="H3360" i="16"/>
  <c r="G3360" i="16"/>
  <c r="I3359" i="16"/>
  <c r="J3359" i="16" s="1"/>
  <c r="H3359" i="16"/>
  <c r="G3359" i="16"/>
  <c r="I2221" i="16"/>
  <c r="J2221" i="16" s="1"/>
  <c r="H2221" i="16"/>
  <c r="G2221" i="16"/>
  <c r="I1494" i="16"/>
  <c r="J1494" i="16" s="1"/>
  <c r="H1494" i="16"/>
  <c r="G1494" i="16"/>
  <c r="I909" i="16"/>
  <c r="J909" i="16" s="1"/>
  <c r="H909" i="16"/>
  <c r="G909" i="16"/>
  <c r="I2220" i="16"/>
  <c r="J2220" i="16" s="1"/>
  <c r="H2220" i="16"/>
  <c r="G2220" i="16"/>
  <c r="I273" i="16"/>
  <c r="J273" i="16" s="1"/>
  <c r="H273" i="16"/>
  <c r="G273" i="16"/>
  <c r="I4266" i="16"/>
  <c r="J4266" i="16" s="1"/>
  <c r="H4266" i="16"/>
  <c r="G4266" i="16"/>
  <c r="I636" i="16"/>
  <c r="J636" i="16" s="1"/>
  <c r="H636" i="16"/>
  <c r="G636" i="16"/>
  <c r="I2717" i="16"/>
  <c r="J2717" i="16" s="1"/>
  <c r="H2717" i="16"/>
  <c r="G2717" i="16"/>
  <c r="I908" i="16"/>
  <c r="J908" i="16" s="1"/>
  <c r="H908" i="16"/>
  <c r="G908" i="16"/>
  <c r="I4265" i="16"/>
  <c r="J4265" i="16" s="1"/>
  <c r="H4265" i="16"/>
  <c r="G4265" i="16"/>
  <c r="I2219" i="16"/>
  <c r="J2219" i="16" s="1"/>
  <c r="H2219" i="16"/>
  <c r="G2219" i="16"/>
  <c r="I4264" i="16"/>
  <c r="J4264" i="16" s="1"/>
  <c r="H4264" i="16"/>
  <c r="G4264" i="16"/>
  <c r="I4263" i="16"/>
  <c r="J4263" i="16" s="1"/>
  <c r="H4263" i="16"/>
  <c r="G4263" i="16"/>
  <c r="I4262" i="16"/>
  <c r="J4262" i="16" s="1"/>
  <c r="H4262" i="16"/>
  <c r="G4262" i="16"/>
  <c r="I4261" i="16"/>
  <c r="J4261" i="16" s="1"/>
  <c r="H4261" i="16"/>
  <c r="G4261" i="16"/>
  <c r="I3358" i="16"/>
  <c r="J3358" i="16" s="1"/>
  <c r="H3358" i="16"/>
  <c r="G3358" i="16"/>
  <c r="I4260" i="16"/>
  <c r="J4260" i="16" s="1"/>
  <c r="H4260" i="16"/>
  <c r="G4260" i="16"/>
  <c r="I501" i="16"/>
  <c r="J501" i="16" s="1"/>
  <c r="H501" i="16"/>
  <c r="G501" i="16"/>
  <c r="I907" i="16"/>
  <c r="J907" i="16" s="1"/>
  <c r="H907" i="16"/>
  <c r="G907" i="16"/>
  <c r="I4259" i="16"/>
  <c r="J4259" i="16" s="1"/>
  <c r="H4259" i="16"/>
  <c r="G4259" i="16"/>
  <c r="I1010" i="16"/>
  <c r="J1010" i="16" s="1"/>
  <c r="H1010" i="16"/>
  <c r="G1010" i="16"/>
  <c r="I2218" i="16"/>
  <c r="J2218" i="16" s="1"/>
  <c r="H2218" i="16"/>
  <c r="G2218" i="16"/>
  <c r="I2217" i="16"/>
  <c r="J2217" i="16" s="1"/>
  <c r="H2217" i="16"/>
  <c r="G2217" i="16"/>
  <c r="I500" i="16"/>
  <c r="J500" i="16" s="1"/>
  <c r="H500" i="16"/>
  <c r="G500" i="16"/>
  <c r="I2216" i="16"/>
  <c r="J2216" i="16" s="1"/>
  <c r="H2216" i="16"/>
  <c r="G2216" i="16"/>
  <c r="I4258" i="16"/>
  <c r="J4258" i="16" s="1"/>
  <c r="H4258" i="16"/>
  <c r="G4258" i="16"/>
  <c r="I906" i="16"/>
  <c r="J906" i="16" s="1"/>
  <c r="H906" i="16"/>
  <c r="G906" i="16"/>
  <c r="I3919" i="16"/>
  <c r="J3919" i="16" s="1"/>
  <c r="H3919" i="16"/>
  <c r="G3919" i="16"/>
  <c r="I1867" i="16"/>
  <c r="J1867" i="16" s="1"/>
  <c r="H1867" i="16"/>
  <c r="G1867" i="16"/>
  <c r="I2518" i="16"/>
  <c r="J2518" i="16" s="1"/>
  <c r="H2518" i="16"/>
  <c r="G2518" i="16"/>
  <c r="I635" i="16"/>
  <c r="J635" i="16" s="1"/>
  <c r="H635" i="16"/>
  <c r="G635" i="16"/>
  <c r="I1866" i="16"/>
  <c r="J1866" i="16" s="1"/>
  <c r="H1866" i="16"/>
  <c r="G1866" i="16"/>
  <c r="I4257" i="16"/>
  <c r="J4257" i="16" s="1"/>
  <c r="H4257" i="16"/>
  <c r="G4257" i="16"/>
  <c r="I272" i="16"/>
  <c r="J272" i="16" s="1"/>
  <c r="H272" i="16"/>
  <c r="G272" i="16"/>
  <c r="I1158" i="16"/>
  <c r="J1158" i="16" s="1"/>
  <c r="H1158" i="16"/>
  <c r="G1158" i="16"/>
  <c r="I4256" i="16"/>
  <c r="J4256" i="16" s="1"/>
  <c r="H4256" i="16"/>
  <c r="G4256" i="16"/>
  <c r="I2517" i="16"/>
  <c r="J2517" i="16" s="1"/>
  <c r="H2517" i="16"/>
  <c r="G2517" i="16"/>
  <c r="I3357" i="16"/>
  <c r="J3357" i="16" s="1"/>
  <c r="H3357" i="16"/>
  <c r="G3357" i="16"/>
  <c r="I4255" i="16"/>
  <c r="J4255" i="16" s="1"/>
  <c r="H4255" i="16"/>
  <c r="G4255" i="16"/>
  <c r="I905" i="16"/>
  <c r="J905" i="16" s="1"/>
  <c r="H905" i="16"/>
  <c r="G905" i="16"/>
  <c r="I1366" i="16"/>
  <c r="J1366" i="16" s="1"/>
  <c r="H1366" i="16"/>
  <c r="G1366" i="16"/>
  <c r="I4254" i="16"/>
  <c r="J4254" i="16" s="1"/>
  <c r="H4254" i="16"/>
  <c r="G4254" i="16"/>
  <c r="I1009" i="16"/>
  <c r="J1009" i="16" s="1"/>
  <c r="H1009" i="16"/>
  <c r="G1009" i="16"/>
  <c r="I2516" i="16"/>
  <c r="J2516" i="16" s="1"/>
  <c r="H2516" i="16"/>
  <c r="G2516" i="16"/>
  <c r="I4253" i="16"/>
  <c r="J4253" i="16" s="1"/>
  <c r="H4253" i="16"/>
  <c r="G4253" i="16"/>
  <c r="I634" i="16"/>
  <c r="J634" i="16" s="1"/>
  <c r="H634" i="16"/>
  <c r="G634" i="16"/>
  <c r="I2827" i="16"/>
  <c r="J2827" i="16" s="1"/>
  <c r="H2827" i="16"/>
  <c r="G2827" i="16"/>
  <c r="I1157" i="16"/>
  <c r="J1157" i="16" s="1"/>
  <c r="H1157" i="16"/>
  <c r="G1157" i="16"/>
  <c r="I3356" i="16"/>
  <c r="J3356" i="16" s="1"/>
  <c r="H3356" i="16"/>
  <c r="G3356" i="16"/>
  <c r="I4252" i="16"/>
  <c r="J4252" i="16" s="1"/>
  <c r="H4252" i="16"/>
  <c r="G4252" i="16"/>
  <c r="I1156" i="16"/>
  <c r="J1156" i="16" s="1"/>
  <c r="H1156" i="16"/>
  <c r="G1156" i="16"/>
  <c r="I1365" i="16"/>
  <c r="J1365" i="16" s="1"/>
  <c r="H1365" i="16"/>
  <c r="G1365" i="16"/>
  <c r="I1155" i="16"/>
  <c r="J1155" i="16" s="1"/>
  <c r="H1155" i="16"/>
  <c r="G1155" i="16"/>
  <c r="I4251" i="16"/>
  <c r="J4251" i="16" s="1"/>
  <c r="H4251" i="16"/>
  <c r="G4251" i="16"/>
  <c r="I2215" i="16"/>
  <c r="J2215" i="16" s="1"/>
  <c r="H2215" i="16"/>
  <c r="G2215" i="16"/>
  <c r="I2214" i="16"/>
  <c r="J2214" i="16" s="1"/>
  <c r="H2214" i="16"/>
  <c r="G2214" i="16"/>
  <c r="I633" i="16"/>
  <c r="J633" i="16" s="1"/>
  <c r="H633" i="16"/>
  <c r="G633" i="16"/>
  <c r="I4250" i="16"/>
  <c r="J4250" i="16" s="1"/>
  <c r="H4250" i="16"/>
  <c r="G4250" i="16"/>
  <c r="I2515" i="16"/>
  <c r="J2515" i="16" s="1"/>
  <c r="H2515" i="16"/>
  <c r="G2515" i="16"/>
  <c r="I2826" i="16"/>
  <c r="J2826" i="16" s="1"/>
  <c r="H2826" i="16"/>
  <c r="G2826" i="16"/>
  <c r="I2213" i="16"/>
  <c r="J2213" i="16" s="1"/>
  <c r="H2213" i="16"/>
  <c r="G2213" i="16"/>
  <c r="I2716" i="16"/>
  <c r="J2716" i="16" s="1"/>
  <c r="H2716" i="16"/>
  <c r="G2716" i="16"/>
  <c r="I4249" i="16"/>
  <c r="J4249" i="16" s="1"/>
  <c r="H4249" i="16"/>
  <c r="G4249" i="16"/>
  <c r="I4248" i="16"/>
  <c r="J4248" i="16" s="1"/>
  <c r="H4248" i="16"/>
  <c r="G4248" i="16"/>
  <c r="I1865" i="16"/>
  <c r="J1865" i="16" s="1"/>
  <c r="H1865" i="16"/>
  <c r="G1865" i="16"/>
  <c r="I1008" i="16"/>
  <c r="J1008" i="16" s="1"/>
  <c r="H1008" i="16"/>
  <c r="G1008" i="16"/>
  <c r="I3073" i="16"/>
  <c r="J3073" i="16" s="1"/>
  <c r="H3073" i="16"/>
  <c r="G3073" i="16"/>
  <c r="I2514" i="16"/>
  <c r="J2514" i="16" s="1"/>
  <c r="H2514" i="16"/>
  <c r="G2514" i="16"/>
  <c r="I2825" i="16"/>
  <c r="J2825" i="16" s="1"/>
  <c r="H2825" i="16"/>
  <c r="G2825" i="16"/>
  <c r="I4247" i="16"/>
  <c r="J4247" i="16" s="1"/>
  <c r="H4247" i="16"/>
  <c r="G4247" i="16"/>
  <c r="I271" i="16"/>
  <c r="J271" i="16" s="1"/>
  <c r="H271" i="16"/>
  <c r="G271" i="16"/>
  <c r="I2212" i="16"/>
  <c r="J2212" i="16" s="1"/>
  <c r="H2212" i="16"/>
  <c r="G2212" i="16"/>
  <c r="I270" i="16"/>
  <c r="J270" i="16" s="1"/>
  <c r="H270" i="16"/>
  <c r="G270" i="16"/>
  <c r="I499" i="16"/>
  <c r="J499" i="16" s="1"/>
  <c r="H499" i="16"/>
  <c r="G499" i="16"/>
  <c r="I2715" i="16"/>
  <c r="J2715" i="16" s="1"/>
  <c r="H2715" i="16"/>
  <c r="G2715" i="16"/>
  <c r="I3355" i="16"/>
  <c r="J3355" i="16" s="1"/>
  <c r="H3355" i="16"/>
  <c r="G3355" i="16"/>
  <c r="I904" i="16"/>
  <c r="J904" i="16" s="1"/>
  <c r="H904" i="16"/>
  <c r="G904" i="16"/>
  <c r="I3072" i="16"/>
  <c r="J3072" i="16" s="1"/>
  <c r="H3072" i="16"/>
  <c r="G3072" i="16"/>
  <c r="I4246" i="16"/>
  <c r="J4246" i="16" s="1"/>
  <c r="H4246" i="16"/>
  <c r="G4246" i="16"/>
  <c r="I498" i="16"/>
  <c r="J498" i="16" s="1"/>
  <c r="H498" i="16"/>
  <c r="G498" i="16"/>
  <c r="I2513" i="16"/>
  <c r="J2513" i="16" s="1"/>
  <c r="H2513" i="16"/>
  <c r="G2513" i="16"/>
  <c r="I4245" i="16"/>
  <c r="J4245" i="16" s="1"/>
  <c r="H4245" i="16"/>
  <c r="G4245" i="16"/>
  <c r="I3516" i="16"/>
  <c r="J3516" i="16" s="1"/>
  <c r="H3516" i="16"/>
  <c r="G3516" i="16"/>
  <c r="I4244" i="16"/>
  <c r="J4244" i="16" s="1"/>
  <c r="H4244" i="16"/>
  <c r="G4244" i="16"/>
  <c r="I632" i="16"/>
  <c r="J632" i="16" s="1"/>
  <c r="H632" i="16"/>
  <c r="G632" i="16"/>
  <c r="I3918" i="16"/>
  <c r="J3918" i="16" s="1"/>
  <c r="H3918" i="16"/>
  <c r="G3918" i="16"/>
  <c r="I4243" i="16"/>
  <c r="J4243" i="16" s="1"/>
  <c r="H4243" i="16"/>
  <c r="G4243" i="16"/>
  <c r="I2211" i="16"/>
  <c r="J2211" i="16" s="1"/>
  <c r="H2211" i="16"/>
  <c r="G2211" i="16"/>
  <c r="I3354" i="16"/>
  <c r="J3354" i="16" s="1"/>
  <c r="H3354" i="16"/>
  <c r="G3354" i="16"/>
  <c r="I4242" i="16"/>
  <c r="J4242" i="16" s="1"/>
  <c r="H4242" i="16"/>
  <c r="G4242" i="16"/>
  <c r="I1864" i="16"/>
  <c r="J1864" i="16" s="1"/>
  <c r="H1864" i="16"/>
  <c r="G1864" i="16"/>
  <c r="I4241" i="16"/>
  <c r="J4241" i="16" s="1"/>
  <c r="H4241" i="16"/>
  <c r="G4241" i="16"/>
  <c r="I1007" i="16"/>
  <c r="J1007" i="16" s="1"/>
  <c r="H1007" i="16"/>
  <c r="G1007" i="16"/>
  <c r="I4240" i="16"/>
  <c r="J4240" i="16" s="1"/>
  <c r="H4240" i="16"/>
  <c r="G4240" i="16"/>
  <c r="I2210" i="16"/>
  <c r="J2210" i="16" s="1"/>
  <c r="H2210" i="16"/>
  <c r="G2210" i="16"/>
  <c r="I2512" i="16"/>
  <c r="J2512" i="16" s="1"/>
  <c r="H2512" i="16"/>
  <c r="G2512" i="16"/>
  <c r="I631" i="16"/>
  <c r="J631" i="16" s="1"/>
  <c r="H631" i="16"/>
  <c r="G631" i="16"/>
  <c r="I1493" i="16"/>
  <c r="J1493" i="16" s="1"/>
  <c r="H1493" i="16"/>
  <c r="G1493" i="16"/>
  <c r="I2209" i="16"/>
  <c r="J2209" i="16" s="1"/>
  <c r="H2209" i="16"/>
  <c r="G2209" i="16"/>
  <c r="I3071" i="16"/>
  <c r="J3071" i="16" s="1"/>
  <c r="H3071" i="16"/>
  <c r="G3071" i="16"/>
  <c r="I2208" i="16"/>
  <c r="J2208" i="16" s="1"/>
  <c r="H2208" i="16"/>
  <c r="G2208" i="16"/>
  <c r="I2714" i="16"/>
  <c r="J2714" i="16" s="1"/>
  <c r="H2714" i="16"/>
  <c r="G2714" i="16"/>
  <c r="I1364" i="16"/>
  <c r="J1364" i="16" s="1"/>
  <c r="H1364" i="16"/>
  <c r="G1364" i="16"/>
  <c r="I3917" i="16"/>
  <c r="J3917" i="16" s="1"/>
  <c r="H3917" i="16"/>
  <c r="G3917" i="16"/>
  <c r="I3353" i="16"/>
  <c r="J3353" i="16" s="1"/>
  <c r="H3353" i="16"/>
  <c r="G3353" i="16"/>
  <c r="I2713" i="16"/>
  <c r="J2713" i="16" s="1"/>
  <c r="H2713" i="16"/>
  <c r="G2713" i="16"/>
  <c r="I4239" i="16"/>
  <c r="J4239" i="16" s="1"/>
  <c r="H4239" i="16"/>
  <c r="G4239" i="16"/>
  <c r="I3916" i="16"/>
  <c r="J3916" i="16" s="1"/>
  <c r="H3916" i="16"/>
  <c r="G3916" i="16"/>
  <c r="I4238" i="16"/>
  <c r="J4238" i="16" s="1"/>
  <c r="H4238" i="16"/>
  <c r="G4238" i="16"/>
  <c r="I2511" i="16"/>
  <c r="J2511" i="16" s="1"/>
  <c r="H2511" i="16"/>
  <c r="G2511" i="16"/>
  <c r="I3352" i="16"/>
  <c r="J3352" i="16" s="1"/>
  <c r="H3352" i="16"/>
  <c r="G3352" i="16"/>
  <c r="I4237" i="16"/>
  <c r="J4237" i="16" s="1"/>
  <c r="H4237" i="16"/>
  <c r="G4237" i="16"/>
  <c r="I3351" i="16"/>
  <c r="J3351" i="16" s="1"/>
  <c r="H3351" i="16"/>
  <c r="G3351" i="16"/>
  <c r="I4236" i="16"/>
  <c r="J4236" i="16" s="1"/>
  <c r="H4236" i="16"/>
  <c r="G4236" i="16"/>
  <c r="I1154" i="16"/>
  <c r="J1154" i="16" s="1"/>
  <c r="H1154" i="16"/>
  <c r="G1154" i="16"/>
  <c r="I1363" i="16"/>
  <c r="J1363" i="16" s="1"/>
  <c r="H1363" i="16"/>
  <c r="G1363" i="16"/>
  <c r="I2824" i="16"/>
  <c r="J2824" i="16" s="1"/>
  <c r="H2824" i="16"/>
  <c r="G2824" i="16"/>
  <c r="I2207" i="16"/>
  <c r="J2207" i="16" s="1"/>
  <c r="H2207" i="16"/>
  <c r="G2207" i="16"/>
  <c r="I2206" i="16"/>
  <c r="J2206" i="16" s="1"/>
  <c r="H2206" i="16"/>
  <c r="G2206" i="16"/>
  <c r="I497" i="16"/>
  <c r="J497" i="16" s="1"/>
  <c r="H497" i="16"/>
  <c r="G497" i="16"/>
  <c r="I2205" i="16"/>
  <c r="J2205" i="16" s="1"/>
  <c r="H2205" i="16"/>
  <c r="G2205" i="16"/>
  <c r="I3915" i="16"/>
  <c r="J3915" i="16" s="1"/>
  <c r="H3915" i="16"/>
  <c r="G3915" i="16"/>
  <c r="I1153" i="16"/>
  <c r="J1153" i="16" s="1"/>
  <c r="H1153" i="16"/>
  <c r="G1153" i="16"/>
  <c r="I2510" i="16"/>
  <c r="J2510" i="16" s="1"/>
  <c r="H2510" i="16"/>
  <c r="G2510" i="16"/>
  <c r="I4235" i="16"/>
  <c r="J4235" i="16" s="1"/>
  <c r="H4235" i="16"/>
  <c r="G4235" i="16"/>
  <c r="I2509" i="16"/>
  <c r="J2509" i="16" s="1"/>
  <c r="H2509" i="16"/>
  <c r="G2509" i="16"/>
  <c r="I1006" i="16"/>
  <c r="J1006" i="16" s="1"/>
  <c r="H1006" i="16"/>
  <c r="G1006" i="16"/>
  <c r="I2712" i="16"/>
  <c r="J2712" i="16" s="1"/>
  <c r="H2712" i="16"/>
  <c r="G2712" i="16"/>
  <c r="I4234" i="16"/>
  <c r="J4234" i="16" s="1"/>
  <c r="H4234" i="16"/>
  <c r="G4234" i="16"/>
  <c r="I496" i="16"/>
  <c r="J496" i="16" s="1"/>
  <c r="H496" i="16"/>
  <c r="G496" i="16"/>
  <c r="I1005" i="16"/>
  <c r="J1005" i="16" s="1"/>
  <c r="H1005" i="16"/>
  <c r="G1005" i="16"/>
  <c r="I4233" i="16"/>
  <c r="J4233" i="16" s="1"/>
  <c r="H4233" i="16"/>
  <c r="G4233" i="16"/>
  <c r="I1152" i="16"/>
  <c r="J1152" i="16" s="1"/>
  <c r="H1152" i="16"/>
  <c r="G1152" i="16"/>
  <c r="I3070" i="16"/>
  <c r="J3070" i="16" s="1"/>
  <c r="H3070" i="16"/>
  <c r="G3070" i="16"/>
  <c r="I630" i="16"/>
  <c r="J630" i="16" s="1"/>
  <c r="H630" i="16"/>
  <c r="G630" i="16"/>
  <c r="I3350" i="16"/>
  <c r="J3350" i="16" s="1"/>
  <c r="H3350" i="16"/>
  <c r="G3350" i="16"/>
  <c r="I2508" i="16"/>
  <c r="J2508" i="16" s="1"/>
  <c r="H2508" i="16"/>
  <c r="G2508" i="16"/>
  <c r="I629" i="16"/>
  <c r="J629" i="16" s="1"/>
  <c r="H629" i="16"/>
  <c r="G629" i="16"/>
  <c r="I4232" i="16"/>
  <c r="J4232" i="16" s="1"/>
  <c r="H4232" i="16"/>
  <c r="G4232" i="16"/>
  <c r="I1863" i="16"/>
  <c r="J1863" i="16" s="1"/>
  <c r="H1863" i="16"/>
  <c r="G1863" i="16"/>
  <c r="I3069" i="16"/>
  <c r="J3069" i="16" s="1"/>
  <c r="H3069" i="16"/>
  <c r="G3069" i="16"/>
  <c r="I1492" i="16"/>
  <c r="J1492" i="16" s="1"/>
  <c r="H1492" i="16"/>
  <c r="G1492" i="16"/>
  <c r="I495" i="16"/>
  <c r="J495" i="16" s="1"/>
  <c r="H495" i="16"/>
  <c r="G495" i="16"/>
  <c r="I2204" i="16"/>
  <c r="J2204" i="16" s="1"/>
  <c r="H2204" i="16"/>
  <c r="G2204" i="16"/>
  <c r="I1491" i="16"/>
  <c r="J1491" i="16" s="1"/>
  <c r="H1491" i="16"/>
  <c r="G1491" i="16"/>
  <c r="I903" i="16"/>
  <c r="J903" i="16" s="1"/>
  <c r="H903" i="16"/>
  <c r="G903" i="16"/>
  <c r="I3349" i="16"/>
  <c r="J3349" i="16" s="1"/>
  <c r="H3349" i="16"/>
  <c r="G3349" i="16"/>
  <c r="I3348" i="16"/>
  <c r="J3348" i="16" s="1"/>
  <c r="H3348" i="16"/>
  <c r="G3348" i="16"/>
  <c r="I3515" i="16"/>
  <c r="J3515" i="16" s="1"/>
  <c r="H3515" i="16"/>
  <c r="G3515" i="16"/>
  <c r="I4231" i="16"/>
  <c r="J4231" i="16" s="1"/>
  <c r="H4231" i="16"/>
  <c r="G4231" i="16"/>
  <c r="I2203" i="16"/>
  <c r="J2203" i="16" s="1"/>
  <c r="H2203" i="16"/>
  <c r="G2203" i="16"/>
  <c r="I3514" i="16"/>
  <c r="J3514" i="16" s="1"/>
  <c r="H3514" i="16"/>
  <c r="G3514" i="16"/>
  <c r="I3914" i="16"/>
  <c r="J3914" i="16" s="1"/>
  <c r="H3914" i="16"/>
  <c r="G3914" i="16"/>
  <c r="I902" i="16"/>
  <c r="J902" i="16" s="1"/>
  <c r="H902" i="16"/>
  <c r="G902" i="16"/>
  <c r="I4230" i="16"/>
  <c r="J4230" i="16" s="1"/>
  <c r="H4230" i="16"/>
  <c r="G4230" i="16"/>
  <c r="I3068" i="16"/>
  <c r="J3068" i="16" s="1"/>
  <c r="H3068" i="16"/>
  <c r="G3068" i="16"/>
  <c r="I628" i="16"/>
  <c r="J628" i="16" s="1"/>
  <c r="H628" i="16"/>
  <c r="G628" i="16"/>
  <c r="I4229" i="16"/>
  <c r="J4229" i="16" s="1"/>
  <c r="H4229" i="16"/>
  <c r="G4229" i="16"/>
  <c r="I2507" i="16"/>
  <c r="J2507" i="16" s="1"/>
  <c r="H2507" i="16"/>
  <c r="G2507" i="16"/>
  <c r="I3913" i="16"/>
  <c r="J3913" i="16" s="1"/>
  <c r="H3913" i="16"/>
  <c r="G3913" i="16"/>
  <c r="I2506" i="16"/>
  <c r="J2506" i="16" s="1"/>
  <c r="H2506" i="16"/>
  <c r="G2506" i="16"/>
  <c r="I3067" i="16"/>
  <c r="J3067" i="16" s="1"/>
  <c r="H3067" i="16"/>
  <c r="G3067" i="16"/>
  <c r="I2505" i="16"/>
  <c r="J2505" i="16" s="1"/>
  <c r="H2505" i="16"/>
  <c r="G2505" i="16"/>
  <c r="I269" i="16"/>
  <c r="J269" i="16" s="1"/>
  <c r="H269" i="16"/>
  <c r="G269" i="16"/>
  <c r="I2504" i="16"/>
  <c r="J2504" i="16" s="1"/>
  <c r="H2504" i="16"/>
  <c r="G2504" i="16"/>
  <c r="I3347" i="16"/>
  <c r="J3347" i="16" s="1"/>
  <c r="H3347" i="16"/>
  <c r="G3347" i="16"/>
  <c r="I4228" i="16"/>
  <c r="J4228" i="16" s="1"/>
  <c r="H4228" i="16"/>
  <c r="G4228" i="16"/>
  <c r="I3513" i="16"/>
  <c r="J3513" i="16" s="1"/>
  <c r="H3513" i="16"/>
  <c r="G3513" i="16"/>
  <c r="I1862" i="16"/>
  <c r="J1862" i="16" s="1"/>
  <c r="H1862" i="16"/>
  <c r="G1862" i="16"/>
  <c r="I2202" i="16"/>
  <c r="J2202" i="16" s="1"/>
  <c r="H2202" i="16"/>
  <c r="G2202" i="16"/>
  <c r="I4227" i="16"/>
  <c r="J4227" i="16" s="1"/>
  <c r="H4227" i="16"/>
  <c r="G4227" i="16"/>
  <c r="I4226" i="16"/>
  <c r="J4226" i="16" s="1"/>
  <c r="H4226" i="16"/>
  <c r="G4226" i="16"/>
  <c r="I4225" i="16"/>
  <c r="J4225" i="16" s="1"/>
  <c r="H4225" i="16"/>
  <c r="G4225" i="16"/>
  <c r="I3912" i="16"/>
  <c r="J3912" i="16" s="1"/>
  <c r="H3912" i="16"/>
  <c r="G3912" i="16"/>
  <c r="I2201" i="16"/>
  <c r="J2201" i="16" s="1"/>
  <c r="H2201" i="16"/>
  <c r="G2201" i="16"/>
  <c r="I2503" i="16"/>
  <c r="J2503" i="16" s="1"/>
  <c r="H2503" i="16"/>
  <c r="G2503" i="16"/>
  <c r="I627" i="16"/>
  <c r="J627" i="16" s="1"/>
  <c r="H627" i="16"/>
  <c r="G627" i="16"/>
  <c r="I1861" i="16"/>
  <c r="J1861" i="16" s="1"/>
  <c r="H1861" i="16"/>
  <c r="G1861" i="16"/>
  <c r="I3911" i="16"/>
  <c r="J3911" i="16" s="1"/>
  <c r="H3911" i="16"/>
  <c r="G3911" i="16"/>
  <c r="I2711" i="16"/>
  <c r="J2711" i="16" s="1"/>
  <c r="H2711" i="16"/>
  <c r="G2711" i="16"/>
  <c r="I4224" i="16"/>
  <c r="J4224" i="16" s="1"/>
  <c r="H4224" i="16"/>
  <c r="G4224" i="16"/>
  <c r="I1004" i="16"/>
  <c r="J1004" i="16" s="1"/>
  <c r="H1004" i="16"/>
  <c r="G1004" i="16"/>
  <c r="I494" i="16"/>
  <c r="J494" i="16" s="1"/>
  <c r="H494" i="16"/>
  <c r="G494" i="16"/>
  <c r="I2823" i="16"/>
  <c r="J2823" i="16" s="1"/>
  <c r="H2823" i="16"/>
  <c r="G2823" i="16"/>
  <c r="I4223" i="16"/>
  <c r="J4223" i="16" s="1"/>
  <c r="H4223" i="16"/>
  <c r="G4223" i="16"/>
  <c r="I4222" i="16"/>
  <c r="J4222" i="16" s="1"/>
  <c r="H4222" i="16"/>
  <c r="G4222" i="16"/>
  <c r="I2710" i="16"/>
  <c r="J2710" i="16" s="1"/>
  <c r="H2710" i="16"/>
  <c r="G2710" i="16"/>
  <c r="I4221" i="16"/>
  <c r="J4221" i="16" s="1"/>
  <c r="H4221" i="16"/>
  <c r="G4221" i="16"/>
  <c r="I1151" i="16"/>
  <c r="J1151" i="16" s="1"/>
  <c r="H1151" i="16"/>
  <c r="G1151" i="16"/>
  <c r="I3512" i="16"/>
  <c r="J3512" i="16" s="1"/>
  <c r="H3512" i="16"/>
  <c r="G3512" i="16"/>
  <c r="I3346" i="16"/>
  <c r="J3346" i="16" s="1"/>
  <c r="H3346" i="16"/>
  <c r="G3346" i="16"/>
  <c r="I2200" i="16"/>
  <c r="J2200" i="16" s="1"/>
  <c r="H2200" i="16"/>
  <c r="G2200" i="16"/>
  <c r="I2199" i="16"/>
  <c r="J2199" i="16" s="1"/>
  <c r="H2199" i="16"/>
  <c r="G2199" i="16"/>
  <c r="I1860" i="16"/>
  <c r="J1860" i="16" s="1"/>
  <c r="H1860" i="16"/>
  <c r="G1860" i="16"/>
  <c r="I493" i="16"/>
  <c r="J493" i="16" s="1"/>
  <c r="H493" i="16"/>
  <c r="G493" i="16"/>
  <c r="I1003" i="16"/>
  <c r="J1003" i="16" s="1"/>
  <c r="H1003" i="16"/>
  <c r="G1003" i="16"/>
  <c r="I268" i="16"/>
  <c r="J268" i="16" s="1"/>
  <c r="H268" i="16"/>
  <c r="G268" i="16"/>
  <c r="I4220" i="16"/>
  <c r="J4220" i="16" s="1"/>
  <c r="H4220" i="16"/>
  <c r="G4220" i="16"/>
  <c r="I492" i="16"/>
  <c r="J492" i="16" s="1"/>
  <c r="H492" i="16"/>
  <c r="G492" i="16"/>
  <c r="I1362" i="16"/>
  <c r="J1362" i="16" s="1"/>
  <c r="H1362" i="16"/>
  <c r="G1362" i="16"/>
  <c r="I1150" i="16"/>
  <c r="J1150" i="16" s="1"/>
  <c r="H1150" i="16"/>
  <c r="G1150" i="16"/>
  <c r="I626" i="16"/>
  <c r="J626" i="16" s="1"/>
  <c r="H626" i="16"/>
  <c r="G626" i="16"/>
  <c r="I2198" i="16"/>
  <c r="J2198" i="16" s="1"/>
  <c r="H2198" i="16"/>
  <c r="G2198" i="16"/>
  <c r="I4219" i="16"/>
  <c r="J4219" i="16" s="1"/>
  <c r="H4219" i="16"/>
  <c r="G4219" i="16"/>
  <c r="I2502" i="16"/>
  <c r="J2502" i="16" s="1"/>
  <c r="H2502" i="16"/>
  <c r="G2502" i="16"/>
  <c r="I1361" i="16"/>
  <c r="J1361" i="16" s="1"/>
  <c r="H1361" i="16"/>
  <c r="G1361" i="16"/>
  <c r="I3511" i="16"/>
  <c r="J3511" i="16" s="1"/>
  <c r="H3511" i="16"/>
  <c r="G3511" i="16"/>
  <c r="I901" i="16"/>
  <c r="J901" i="16" s="1"/>
  <c r="H901" i="16"/>
  <c r="G901" i="16"/>
  <c r="I1360" i="16"/>
  <c r="J1360" i="16" s="1"/>
  <c r="H1360" i="16"/>
  <c r="G1360" i="16"/>
  <c r="I4218" i="16"/>
  <c r="J4218" i="16" s="1"/>
  <c r="H4218" i="16"/>
  <c r="G4218" i="16"/>
  <c r="I267" i="16"/>
  <c r="J267" i="16" s="1"/>
  <c r="H267" i="16"/>
  <c r="G267" i="16"/>
  <c r="I2501" i="16"/>
  <c r="J2501" i="16" s="1"/>
  <c r="H2501" i="16"/>
  <c r="G2501" i="16"/>
  <c r="I1490" i="16"/>
  <c r="J1490" i="16" s="1"/>
  <c r="H1490" i="16"/>
  <c r="G1490" i="16"/>
  <c r="I4217" i="16"/>
  <c r="J4217" i="16" s="1"/>
  <c r="H4217" i="16"/>
  <c r="G4217" i="16"/>
  <c r="I3345" i="16"/>
  <c r="J3345" i="16" s="1"/>
  <c r="H3345" i="16"/>
  <c r="G3345" i="16"/>
  <c r="I266" i="16"/>
  <c r="J266" i="16" s="1"/>
  <c r="H266" i="16"/>
  <c r="G266" i="16"/>
  <c r="I2709" i="16"/>
  <c r="J2709" i="16" s="1"/>
  <c r="H2709" i="16"/>
  <c r="G2709" i="16"/>
  <c r="I4216" i="16"/>
  <c r="J4216" i="16" s="1"/>
  <c r="H4216" i="16"/>
  <c r="G4216" i="16"/>
  <c r="I1149" i="16"/>
  <c r="J1149" i="16" s="1"/>
  <c r="H1149" i="16"/>
  <c r="G1149" i="16"/>
  <c r="I1489" i="16"/>
  <c r="J1489" i="16" s="1"/>
  <c r="H1489" i="16"/>
  <c r="G1489" i="16"/>
  <c r="I3066" i="16"/>
  <c r="J3066" i="16" s="1"/>
  <c r="H3066" i="16"/>
  <c r="G3066" i="16"/>
  <c r="I1148" i="16"/>
  <c r="J1148" i="16" s="1"/>
  <c r="H1148" i="16"/>
  <c r="G1148" i="16"/>
  <c r="I2197" i="16"/>
  <c r="J2197" i="16" s="1"/>
  <c r="H2197" i="16"/>
  <c r="G2197" i="16"/>
  <c r="I265" i="16"/>
  <c r="J265" i="16" s="1"/>
  <c r="H265" i="16"/>
  <c r="G265" i="16"/>
  <c r="I1147" i="16"/>
  <c r="J1147" i="16" s="1"/>
  <c r="H1147" i="16"/>
  <c r="G1147" i="16"/>
  <c r="I2500" i="16"/>
  <c r="J2500" i="16" s="1"/>
  <c r="H2500" i="16"/>
  <c r="G2500" i="16"/>
  <c r="I900" i="16"/>
  <c r="J900" i="16" s="1"/>
  <c r="H900" i="16"/>
  <c r="G900" i="16"/>
  <c r="I1859" i="16"/>
  <c r="J1859" i="16" s="1"/>
  <c r="H1859" i="16"/>
  <c r="G1859" i="16"/>
  <c r="I3344" i="16"/>
  <c r="J3344" i="16" s="1"/>
  <c r="H3344" i="16"/>
  <c r="G3344" i="16"/>
  <c r="I2499" i="16"/>
  <c r="J2499" i="16" s="1"/>
  <c r="H2499" i="16"/>
  <c r="G2499" i="16"/>
  <c r="I4215" i="16"/>
  <c r="J4215" i="16" s="1"/>
  <c r="H4215" i="16"/>
  <c r="G4215" i="16"/>
  <c r="I3065" i="16"/>
  <c r="J3065" i="16" s="1"/>
  <c r="H3065" i="16"/>
  <c r="G3065" i="16"/>
  <c r="I1002" i="16"/>
  <c r="J1002" i="16" s="1"/>
  <c r="H1002" i="16"/>
  <c r="G1002" i="16"/>
  <c r="I1146" i="16"/>
  <c r="J1146" i="16" s="1"/>
  <c r="H1146" i="16"/>
  <c r="G1146" i="16"/>
  <c r="I491" i="16"/>
  <c r="J491" i="16" s="1"/>
  <c r="H491" i="16"/>
  <c r="G491" i="16"/>
  <c r="I2196" i="16"/>
  <c r="J2196" i="16" s="1"/>
  <c r="H2196" i="16"/>
  <c r="G2196" i="16"/>
  <c r="I1145" i="16"/>
  <c r="J1145" i="16" s="1"/>
  <c r="H1145" i="16"/>
  <c r="G1145" i="16"/>
  <c r="I1001" i="16"/>
  <c r="J1001" i="16" s="1"/>
  <c r="H1001" i="16"/>
  <c r="G1001" i="16"/>
  <c r="I4214" i="16"/>
  <c r="J4214" i="16" s="1"/>
  <c r="H4214" i="16"/>
  <c r="G4214" i="16"/>
  <c r="I490" i="16"/>
  <c r="J490" i="16" s="1"/>
  <c r="H490" i="16"/>
  <c r="G490" i="16"/>
  <c r="I4213" i="16"/>
  <c r="J4213" i="16" s="1"/>
  <c r="H4213" i="16"/>
  <c r="G4213" i="16"/>
  <c r="I3064" i="16"/>
  <c r="J3064" i="16" s="1"/>
  <c r="H3064" i="16"/>
  <c r="G3064" i="16"/>
  <c r="I3910" i="16"/>
  <c r="J3910" i="16" s="1"/>
  <c r="H3910" i="16"/>
  <c r="G3910" i="16"/>
  <c r="I625" i="16"/>
  <c r="J625" i="16" s="1"/>
  <c r="H625" i="16"/>
  <c r="G625" i="16"/>
  <c r="I489" i="16"/>
  <c r="J489" i="16" s="1"/>
  <c r="H489" i="16"/>
  <c r="G489" i="16"/>
  <c r="I1000" i="16"/>
  <c r="J1000" i="16" s="1"/>
  <c r="H1000" i="16"/>
  <c r="G1000" i="16"/>
  <c r="I2498" i="16"/>
  <c r="J2498" i="16" s="1"/>
  <c r="H2498" i="16"/>
  <c r="G2498" i="16"/>
  <c r="I2822" i="16"/>
  <c r="J2822" i="16" s="1"/>
  <c r="H2822" i="16"/>
  <c r="G2822" i="16"/>
  <c r="I4212" i="16"/>
  <c r="J4212" i="16" s="1"/>
  <c r="H4212" i="16"/>
  <c r="G4212" i="16"/>
  <c r="I2821" i="16"/>
  <c r="J2821" i="16" s="1"/>
  <c r="H2821" i="16"/>
  <c r="G2821" i="16"/>
  <c r="I264" i="16"/>
  <c r="J264" i="16" s="1"/>
  <c r="H264" i="16"/>
  <c r="G264" i="16"/>
  <c r="I4211" i="16"/>
  <c r="J4211" i="16" s="1"/>
  <c r="H4211" i="16"/>
  <c r="G4211" i="16"/>
  <c r="I3343" i="16"/>
  <c r="J3343" i="16" s="1"/>
  <c r="H3343" i="16"/>
  <c r="G3343" i="16"/>
  <c r="I3063" i="16"/>
  <c r="J3063" i="16" s="1"/>
  <c r="H3063" i="16"/>
  <c r="G3063" i="16"/>
  <c r="I3342" i="16"/>
  <c r="J3342" i="16" s="1"/>
  <c r="H3342" i="16"/>
  <c r="G3342" i="16"/>
  <c r="I1144" i="16"/>
  <c r="J1144" i="16" s="1"/>
  <c r="H1144" i="16"/>
  <c r="G1144" i="16"/>
  <c r="I624" i="16"/>
  <c r="J624" i="16" s="1"/>
  <c r="H624" i="16"/>
  <c r="G624" i="16"/>
  <c r="I3341" i="16"/>
  <c r="J3341" i="16" s="1"/>
  <c r="H3341" i="16"/>
  <c r="G3341" i="16"/>
  <c r="I4210" i="16"/>
  <c r="J4210" i="16" s="1"/>
  <c r="H4210" i="16"/>
  <c r="G4210" i="16"/>
  <c r="I3062" i="16"/>
  <c r="J3062" i="16" s="1"/>
  <c r="H3062" i="16"/>
  <c r="G3062" i="16"/>
  <c r="I4209" i="16"/>
  <c r="J4209" i="16" s="1"/>
  <c r="H4209" i="16"/>
  <c r="G4209" i="16"/>
  <c r="I1359" i="16"/>
  <c r="J1359" i="16" s="1"/>
  <c r="H1359" i="16"/>
  <c r="G1359" i="16"/>
  <c r="I1858" i="16"/>
  <c r="J1858" i="16" s="1"/>
  <c r="H1858" i="16"/>
  <c r="G1858" i="16"/>
  <c r="I3510" i="16"/>
  <c r="J3510" i="16" s="1"/>
  <c r="H3510" i="16"/>
  <c r="G3510" i="16"/>
  <c r="I2497" i="16"/>
  <c r="J2497" i="16" s="1"/>
  <c r="H2497" i="16"/>
  <c r="G2497" i="16"/>
  <c r="I4208" i="16"/>
  <c r="J4208" i="16" s="1"/>
  <c r="H4208" i="16"/>
  <c r="G4208" i="16"/>
  <c r="I263" i="16"/>
  <c r="J263" i="16" s="1"/>
  <c r="H263" i="16"/>
  <c r="G263" i="16"/>
  <c r="I1143" i="16"/>
  <c r="J1143" i="16" s="1"/>
  <c r="H1143" i="16"/>
  <c r="G1143" i="16"/>
  <c r="I623" i="16"/>
  <c r="J623" i="16" s="1"/>
  <c r="H623" i="16"/>
  <c r="G623" i="16"/>
  <c r="I2195" i="16"/>
  <c r="J2195" i="16" s="1"/>
  <c r="H2195" i="16"/>
  <c r="G2195" i="16"/>
  <c r="I1857" i="16"/>
  <c r="J1857" i="16" s="1"/>
  <c r="H1857" i="16"/>
  <c r="G1857" i="16"/>
  <c r="I1142" i="16"/>
  <c r="J1142" i="16" s="1"/>
  <c r="H1142" i="16"/>
  <c r="G1142" i="16"/>
  <c r="I1358" i="16"/>
  <c r="J1358" i="16" s="1"/>
  <c r="H1358" i="16"/>
  <c r="G1358" i="16"/>
  <c r="I262" i="16"/>
  <c r="J262" i="16" s="1"/>
  <c r="H262" i="16"/>
  <c r="G262" i="16"/>
  <c r="I2194" i="16"/>
  <c r="J2194" i="16" s="1"/>
  <c r="H2194" i="16"/>
  <c r="G2194" i="16"/>
  <c r="I4207" i="16"/>
  <c r="J4207" i="16" s="1"/>
  <c r="H4207" i="16"/>
  <c r="G4207" i="16"/>
  <c r="I2193" i="16"/>
  <c r="J2193" i="16" s="1"/>
  <c r="H2193" i="16"/>
  <c r="G2193" i="16"/>
  <c r="I1856" i="16"/>
  <c r="J1856" i="16" s="1"/>
  <c r="H1856" i="16"/>
  <c r="G1856" i="16"/>
  <c r="I2496" i="16"/>
  <c r="J2496" i="16" s="1"/>
  <c r="H2496" i="16"/>
  <c r="G2496" i="16"/>
  <c r="I2192" i="16"/>
  <c r="J2192" i="16" s="1"/>
  <c r="H2192" i="16"/>
  <c r="G2192" i="16"/>
  <c r="I2191" i="16"/>
  <c r="J2191" i="16" s="1"/>
  <c r="H2191" i="16"/>
  <c r="G2191" i="16"/>
  <c r="I2495" i="16"/>
  <c r="J2495" i="16" s="1"/>
  <c r="H2495" i="16"/>
  <c r="G2495" i="16"/>
  <c r="I2190" i="16"/>
  <c r="J2190" i="16" s="1"/>
  <c r="H2190" i="16"/>
  <c r="G2190" i="16"/>
  <c r="I488" i="16"/>
  <c r="J488" i="16" s="1"/>
  <c r="H488" i="16"/>
  <c r="G488" i="16"/>
  <c r="I2189" i="16"/>
  <c r="J2189" i="16" s="1"/>
  <c r="H2189" i="16"/>
  <c r="G2189" i="16"/>
  <c r="I1488" i="16"/>
  <c r="J1488" i="16" s="1"/>
  <c r="H1488" i="16"/>
  <c r="G1488" i="16"/>
  <c r="I261" i="16"/>
  <c r="J261" i="16" s="1"/>
  <c r="H261" i="16"/>
  <c r="G261" i="16"/>
  <c r="I2188" i="16"/>
  <c r="J2188" i="16" s="1"/>
  <c r="H2188" i="16"/>
  <c r="G2188" i="16"/>
  <c r="I260" i="16"/>
  <c r="J260" i="16" s="1"/>
  <c r="H260" i="16"/>
  <c r="G260" i="16"/>
  <c r="I4206" i="16"/>
  <c r="J4206" i="16" s="1"/>
  <c r="H4206" i="16"/>
  <c r="G4206" i="16"/>
  <c r="I4205" i="16"/>
  <c r="J4205" i="16" s="1"/>
  <c r="H4205" i="16"/>
  <c r="G4205" i="16"/>
  <c r="I4204" i="16"/>
  <c r="J4204" i="16" s="1"/>
  <c r="H4204" i="16"/>
  <c r="G4204" i="16"/>
  <c r="I2187" i="16"/>
  <c r="J2187" i="16" s="1"/>
  <c r="H2187" i="16"/>
  <c r="G2187" i="16"/>
  <c r="I2820" i="16"/>
  <c r="J2820" i="16" s="1"/>
  <c r="H2820" i="16"/>
  <c r="G2820" i="16"/>
  <c r="I2819" i="16"/>
  <c r="J2819" i="16" s="1"/>
  <c r="H2819" i="16"/>
  <c r="G2819" i="16"/>
  <c r="I999" i="16"/>
  <c r="J999" i="16" s="1"/>
  <c r="H999" i="16"/>
  <c r="G999" i="16"/>
  <c r="I4203" i="16"/>
  <c r="J4203" i="16" s="1"/>
  <c r="H4203" i="16"/>
  <c r="G4203" i="16"/>
  <c r="I3340" i="16"/>
  <c r="J3340" i="16" s="1"/>
  <c r="H3340" i="16"/>
  <c r="G3340" i="16"/>
  <c r="I2186" i="16"/>
  <c r="J2186" i="16" s="1"/>
  <c r="H2186" i="16"/>
  <c r="G2186" i="16"/>
  <c r="I4202" i="16"/>
  <c r="J4202" i="16" s="1"/>
  <c r="H4202" i="16"/>
  <c r="G4202" i="16"/>
  <c r="I3061" i="16"/>
  <c r="J3061" i="16" s="1"/>
  <c r="H3061" i="16"/>
  <c r="G3061" i="16"/>
  <c r="I2185" i="16"/>
  <c r="J2185" i="16" s="1"/>
  <c r="H2185" i="16"/>
  <c r="G2185" i="16"/>
  <c r="I487" i="16"/>
  <c r="J487" i="16" s="1"/>
  <c r="H487" i="16"/>
  <c r="G487" i="16"/>
  <c r="I3509" i="16"/>
  <c r="J3509" i="16" s="1"/>
  <c r="H3509" i="16"/>
  <c r="G3509" i="16"/>
  <c r="I1487" i="16"/>
  <c r="J1487" i="16" s="1"/>
  <c r="H1487" i="16"/>
  <c r="G1487" i="16"/>
  <c r="I259" i="16"/>
  <c r="J259" i="16" s="1"/>
  <c r="H259" i="16"/>
  <c r="G259" i="16"/>
  <c r="I2818" i="16"/>
  <c r="J2818" i="16" s="1"/>
  <c r="H2818" i="16"/>
  <c r="G2818" i="16"/>
  <c r="I3339" i="16"/>
  <c r="J3339" i="16" s="1"/>
  <c r="H3339" i="16"/>
  <c r="G3339" i="16"/>
  <c r="I486" i="16"/>
  <c r="J486" i="16" s="1"/>
  <c r="H486" i="16"/>
  <c r="G486" i="16"/>
  <c r="I2817" i="16"/>
  <c r="J2817" i="16" s="1"/>
  <c r="H2817" i="16"/>
  <c r="G2817" i="16"/>
  <c r="I998" i="16"/>
  <c r="J998" i="16" s="1"/>
  <c r="H998" i="16"/>
  <c r="G998" i="16"/>
  <c r="I4201" i="16"/>
  <c r="J4201" i="16" s="1"/>
  <c r="H4201" i="16"/>
  <c r="G4201" i="16"/>
  <c r="I997" i="16"/>
  <c r="J997" i="16" s="1"/>
  <c r="H997" i="16"/>
  <c r="G997" i="16"/>
  <c r="I1855" i="16"/>
  <c r="J1855" i="16" s="1"/>
  <c r="H1855" i="16"/>
  <c r="G1855" i="16"/>
  <c r="I258" i="16"/>
  <c r="J258" i="16" s="1"/>
  <c r="H258" i="16"/>
  <c r="G258" i="16"/>
  <c r="I4200" i="16"/>
  <c r="J4200" i="16" s="1"/>
  <c r="H4200" i="16"/>
  <c r="G4200" i="16"/>
  <c r="I3060" i="16"/>
  <c r="J3060" i="16" s="1"/>
  <c r="H3060" i="16"/>
  <c r="G3060" i="16"/>
  <c r="I996" i="16"/>
  <c r="J996" i="16" s="1"/>
  <c r="H996" i="16"/>
  <c r="G996" i="16"/>
  <c r="I2708" i="16"/>
  <c r="J2708" i="16" s="1"/>
  <c r="H2708" i="16"/>
  <c r="G2708" i="16"/>
  <c r="I2816" i="16"/>
  <c r="J2816" i="16" s="1"/>
  <c r="H2816" i="16"/>
  <c r="G2816" i="16"/>
  <c r="I1486" i="16"/>
  <c r="J1486" i="16" s="1"/>
  <c r="H1486" i="16"/>
  <c r="G1486" i="16"/>
  <c r="I3338" i="16"/>
  <c r="J3338" i="16" s="1"/>
  <c r="H3338" i="16"/>
  <c r="G3338" i="16"/>
  <c r="I3909" i="16"/>
  <c r="J3909" i="16" s="1"/>
  <c r="H3909" i="16"/>
  <c r="G3909" i="16"/>
  <c r="I1357" i="16"/>
  <c r="J1357" i="16" s="1"/>
  <c r="H1357" i="16"/>
  <c r="G1357" i="16"/>
  <c r="I485" i="16"/>
  <c r="J485" i="16" s="1"/>
  <c r="H485" i="16"/>
  <c r="G485" i="16"/>
  <c r="I3059" i="16"/>
  <c r="J3059" i="16" s="1"/>
  <c r="H3059" i="16"/>
  <c r="G3059" i="16"/>
  <c r="I257" i="16"/>
  <c r="J257" i="16" s="1"/>
  <c r="H257" i="16"/>
  <c r="G257" i="16"/>
  <c r="I4199" i="16"/>
  <c r="J4199" i="16" s="1"/>
  <c r="H4199" i="16"/>
  <c r="G4199" i="16"/>
  <c r="I256" i="16"/>
  <c r="J256" i="16" s="1"/>
  <c r="H256" i="16"/>
  <c r="G256" i="16"/>
  <c r="I2494" i="16"/>
  <c r="J2494" i="16" s="1"/>
  <c r="H2494" i="16"/>
  <c r="G2494" i="16"/>
  <c r="I3908" i="16"/>
  <c r="J3908" i="16" s="1"/>
  <c r="H3908" i="16"/>
  <c r="G3908" i="16"/>
  <c r="I4198" i="16"/>
  <c r="J4198" i="16" s="1"/>
  <c r="H4198" i="16"/>
  <c r="G4198" i="16"/>
  <c r="I2815" i="16"/>
  <c r="J2815" i="16" s="1"/>
  <c r="H2815" i="16"/>
  <c r="G2815" i="16"/>
  <c r="I3337" i="16"/>
  <c r="J3337" i="16" s="1"/>
  <c r="H3337" i="16"/>
  <c r="G3337" i="16"/>
  <c r="I3058" i="16"/>
  <c r="J3058" i="16" s="1"/>
  <c r="H3058" i="16"/>
  <c r="G3058" i="16"/>
  <c r="I484" i="16"/>
  <c r="J484" i="16" s="1"/>
  <c r="H484" i="16"/>
  <c r="G484" i="16"/>
  <c r="I1485" i="16"/>
  <c r="J1485" i="16" s="1"/>
  <c r="H1485" i="16"/>
  <c r="G1485" i="16"/>
  <c r="I2707" i="16"/>
  <c r="J2707" i="16" s="1"/>
  <c r="H2707" i="16"/>
  <c r="G2707" i="16"/>
  <c r="I2493" i="16"/>
  <c r="J2493" i="16" s="1"/>
  <c r="H2493" i="16"/>
  <c r="G2493" i="16"/>
  <c r="I1141" i="16"/>
  <c r="J1141" i="16" s="1"/>
  <c r="H1141" i="16"/>
  <c r="G1141" i="16"/>
  <c r="I1854" i="16"/>
  <c r="J1854" i="16" s="1"/>
  <c r="H1854" i="16"/>
  <c r="G1854" i="16"/>
  <c r="I1484" i="16"/>
  <c r="J1484" i="16" s="1"/>
  <c r="H1484" i="16"/>
  <c r="G1484" i="16"/>
  <c r="I483" i="16"/>
  <c r="J483" i="16" s="1"/>
  <c r="H483" i="16"/>
  <c r="G483" i="16"/>
  <c r="I482" i="16"/>
  <c r="J482" i="16" s="1"/>
  <c r="H482" i="16"/>
  <c r="G482" i="16"/>
  <c r="I1853" i="16"/>
  <c r="J1853" i="16" s="1"/>
  <c r="H1853" i="16"/>
  <c r="G1853" i="16"/>
  <c r="I3508" i="16"/>
  <c r="J3508" i="16" s="1"/>
  <c r="H3508" i="16"/>
  <c r="G3508" i="16"/>
  <c r="I4197" i="16"/>
  <c r="J4197" i="16" s="1"/>
  <c r="H4197" i="16"/>
  <c r="G4197" i="16"/>
  <c r="I2184" i="16"/>
  <c r="J2184" i="16" s="1"/>
  <c r="H2184" i="16"/>
  <c r="G2184" i="16"/>
  <c r="I2492" i="16"/>
  <c r="J2492" i="16" s="1"/>
  <c r="H2492" i="16"/>
  <c r="G2492" i="16"/>
  <c r="I1140" i="16"/>
  <c r="J1140" i="16" s="1"/>
  <c r="H1140" i="16"/>
  <c r="G1140" i="16"/>
  <c r="I3907" i="16"/>
  <c r="J3907" i="16" s="1"/>
  <c r="H3907" i="16"/>
  <c r="G3907" i="16"/>
  <c r="I622" i="16"/>
  <c r="J622" i="16" s="1"/>
  <c r="H622" i="16"/>
  <c r="G622" i="16"/>
  <c r="I1852" i="16"/>
  <c r="J1852" i="16" s="1"/>
  <c r="H1852" i="16"/>
  <c r="G1852" i="16"/>
  <c r="I3057" i="16"/>
  <c r="J3057" i="16" s="1"/>
  <c r="H3057" i="16"/>
  <c r="G3057" i="16"/>
  <c r="I2183" i="16"/>
  <c r="J2183" i="16" s="1"/>
  <c r="H2183" i="16"/>
  <c r="G2183" i="16"/>
  <c r="I3336" i="16"/>
  <c r="J3336" i="16" s="1"/>
  <c r="H3336" i="16"/>
  <c r="G3336" i="16"/>
  <c r="I3335" i="16"/>
  <c r="J3335" i="16" s="1"/>
  <c r="H3335" i="16"/>
  <c r="G3335" i="16"/>
  <c r="I621" i="16"/>
  <c r="J621" i="16" s="1"/>
  <c r="H621" i="16"/>
  <c r="G621" i="16"/>
  <c r="I899" i="16"/>
  <c r="J899" i="16" s="1"/>
  <c r="H899" i="16"/>
  <c r="G899" i="16"/>
  <c r="I2706" i="16"/>
  <c r="J2706" i="16" s="1"/>
  <c r="H2706" i="16"/>
  <c r="G2706" i="16"/>
  <c r="I1139" i="16"/>
  <c r="J1139" i="16" s="1"/>
  <c r="H1139" i="16"/>
  <c r="G1139" i="16"/>
  <c r="I4196" i="16"/>
  <c r="J4196" i="16" s="1"/>
  <c r="H4196" i="16"/>
  <c r="G4196" i="16"/>
  <c r="I898" i="16"/>
  <c r="J898" i="16" s="1"/>
  <c r="H898" i="16"/>
  <c r="G898" i="16"/>
  <c r="I4195" i="16"/>
  <c r="J4195" i="16" s="1"/>
  <c r="H4195" i="16"/>
  <c r="G4195" i="16"/>
  <c r="I995" i="16"/>
  <c r="J995" i="16" s="1"/>
  <c r="H995" i="16"/>
  <c r="G995" i="16"/>
  <c r="I4194" i="16"/>
  <c r="J4194" i="16" s="1"/>
  <c r="H4194" i="16"/>
  <c r="G4194" i="16"/>
  <c r="I1851" i="16"/>
  <c r="J1851" i="16" s="1"/>
  <c r="H1851" i="16"/>
  <c r="G1851" i="16"/>
  <c r="I4193" i="16"/>
  <c r="J4193" i="16" s="1"/>
  <c r="H4193" i="16"/>
  <c r="G4193" i="16"/>
  <c r="I1356" i="16"/>
  <c r="J1356" i="16" s="1"/>
  <c r="H1356" i="16"/>
  <c r="G1356" i="16"/>
  <c r="I2491" i="16"/>
  <c r="J2491" i="16" s="1"/>
  <c r="H2491" i="16"/>
  <c r="G2491" i="16"/>
  <c r="I1483" i="16"/>
  <c r="J1483" i="16" s="1"/>
  <c r="H1483" i="16"/>
  <c r="G1483" i="16"/>
  <c r="I3056" i="16"/>
  <c r="J3056" i="16" s="1"/>
  <c r="H3056" i="16"/>
  <c r="G3056" i="16"/>
  <c r="I994" i="16"/>
  <c r="J994" i="16" s="1"/>
  <c r="H994" i="16"/>
  <c r="G994" i="16"/>
  <c r="I3334" i="16"/>
  <c r="J3334" i="16" s="1"/>
  <c r="H3334" i="16"/>
  <c r="G3334" i="16"/>
  <c r="I620" i="16"/>
  <c r="J620" i="16" s="1"/>
  <c r="H620" i="16"/>
  <c r="G620" i="16"/>
  <c r="I993" i="16"/>
  <c r="J993" i="16" s="1"/>
  <c r="H993" i="16"/>
  <c r="G993" i="16"/>
  <c r="I4192" i="16"/>
  <c r="J4192" i="16" s="1"/>
  <c r="H4192" i="16"/>
  <c r="G4192" i="16"/>
  <c r="I3906" i="16"/>
  <c r="J3906" i="16" s="1"/>
  <c r="H3906" i="16"/>
  <c r="G3906" i="16"/>
  <c r="I992" i="16"/>
  <c r="J992" i="16" s="1"/>
  <c r="H992" i="16"/>
  <c r="G992" i="16"/>
  <c r="I3507" i="16"/>
  <c r="J3507" i="16" s="1"/>
  <c r="H3507" i="16"/>
  <c r="G3507" i="16"/>
  <c r="I4191" i="16"/>
  <c r="J4191" i="16" s="1"/>
  <c r="H4191" i="16"/>
  <c r="G4191" i="16"/>
  <c r="I3333" i="16"/>
  <c r="J3333" i="16" s="1"/>
  <c r="H3333" i="16"/>
  <c r="G3333" i="16"/>
  <c r="I255" i="16"/>
  <c r="J255" i="16" s="1"/>
  <c r="H255" i="16"/>
  <c r="G255" i="16"/>
  <c r="I481" i="16"/>
  <c r="J481" i="16" s="1"/>
  <c r="H481" i="16"/>
  <c r="G481" i="16"/>
  <c r="I3506" i="16"/>
  <c r="J3506" i="16" s="1"/>
  <c r="H3506" i="16"/>
  <c r="G3506" i="16"/>
  <c r="I2182" i="16"/>
  <c r="J2182" i="16" s="1"/>
  <c r="H2182" i="16"/>
  <c r="G2182" i="16"/>
  <c r="I4190" i="16"/>
  <c r="J4190" i="16" s="1"/>
  <c r="H4190" i="16"/>
  <c r="G4190" i="16"/>
  <c r="I1482" i="16"/>
  <c r="J1482" i="16" s="1"/>
  <c r="H1482" i="16"/>
  <c r="G1482" i="16"/>
  <c r="I2814" i="16"/>
  <c r="J2814" i="16" s="1"/>
  <c r="H2814" i="16"/>
  <c r="G2814" i="16"/>
  <c r="I3505" i="16"/>
  <c r="J3505" i="16" s="1"/>
  <c r="H3505" i="16"/>
  <c r="G3505" i="16"/>
  <c r="I897" i="16"/>
  <c r="J897" i="16" s="1"/>
  <c r="H897" i="16"/>
  <c r="G897" i="16"/>
  <c r="I1138" i="16"/>
  <c r="J1138" i="16" s="1"/>
  <c r="H1138" i="16"/>
  <c r="G1138" i="16"/>
  <c r="I4189" i="16"/>
  <c r="J4189" i="16" s="1"/>
  <c r="H4189" i="16"/>
  <c r="G4189" i="16"/>
  <c r="I2813" i="16"/>
  <c r="J2813" i="16" s="1"/>
  <c r="H2813" i="16"/>
  <c r="G2813" i="16"/>
  <c r="I3332" i="16"/>
  <c r="J3332" i="16" s="1"/>
  <c r="H3332" i="16"/>
  <c r="G3332" i="16"/>
  <c r="I254" i="16"/>
  <c r="J254" i="16" s="1"/>
  <c r="H254" i="16"/>
  <c r="G254" i="16"/>
  <c r="I3331" i="16"/>
  <c r="J3331" i="16" s="1"/>
  <c r="H3331" i="16"/>
  <c r="G3331" i="16"/>
  <c r="I2812" i="16"/>
  <c r="J2812" i="16" s="1"/>
  <c r="H2812" i="16"/>
  <c r="G2812" i="16"/>
  <c r="I1481" i="16"/>
  <c r="J1481" i="16" s="1"/>
  <c r="H1481" i="16"/>
  <c r="G1481" i="16"/>
  <c r="I253" i="16"/>
  <c r="J253" i="16" s="1"/>
  <c r="H253" i="16"/>
  <c r="G253" i="16"/>
  <c r="I3330" i="16"/>
  <c r="J3330" i="16" s="1"/>
  <c r="H3330" i="16"/>
  <c r="G3330" i="16"/>
  <c r="I1355" i="16"/>
  <c r="J1355" i="16" s="1"/>
  <c r="H1355" i="16"/>
  <c r="G1355" i="16"/>
  <c r="I896" i="16"/>
  <c r="J896" i="16" s="1"/>
  <c r="H896" i="16"/>
  <c r="G896" i="16"/>
  <c r="I480" i="16"/>
  <c r="J480" i="16" s="1"/>
  <c r="H480" i="16"/>
  <c r="G480" i="16"/>
  <c r="I619" i="16"/>
  <c r="J619" i="16" s="1"/>
  <c r="H619" i="16"/>
  <c r="G619" i="16"/>
  <c r="I3329" i="16"/>
  <c r="J3329" i="16" s="1"/>
  <c r="H3329" i="16"/>
  <c r="G3329" i="16"/>
  <c r="I4188" i="16"/>
  <c r="J4188" i="16" s="1"/>
  <c r="H4188" i="16"/>
  <c r="G4188" i="16"/>
  <c r="I2181" i="16"/>
  <c r="J2181" i="16" s="1"/>
  <c r="H2181" i="16"/>
  <c r="G2181" i="16"/>
  <c r="I252" i="16"/>
  <c r="J252" i="16" s="1"/>
  <c r="H252" i="16"/>
  <c r="G252" i="16"/>
  <c r="I4187" i="16"/>
  <c r="J4187" i="16" s="1"/>
  <c r="H4187" i="16"/>
  <c r="G4187" i="16"/>
  <c r="I4186" i="16"/>
  <c r="J4186" i="16" s="1"/>
  <c r="H4186" i="16"/>
  <c r="G4186" i="16"/>
  <c r="I2811" i="16"/>
  <c r="J2811" i="16" s="1"/>
  <c r="H2811" i="16"/>
  <c r="G2811" i="16"/>
  <c r="I2180" i="16"/>
  <c r="J2180" i="16" s="1"/>
  <c r="H2180" i="16"/>
  <c r="G2180" i="16"/>
  <c r="I2179" i="16"/>
  <c r="J2179" i="16" s="1"/>
  <c r="H2179" i="16"/>
  <c r="G2179" i="16"/>
  <c r="I2178" i="16"/>
  <c r="J2178" i="16" s="1"/>
  <c r="H2178" i="16"/>
  <c r="G2178" i="16"/>
  <c r="I2490" i="16"/>
  <c r="J2490" i="16" s="1"/>
  <c r="H2490" i="16"/>
  <c r="G2490" i="16"/>
  <c r="I2705" i="16"/>
  <c r="J2705" i="16" s="1"/>
  <c r="H2705" i="16"/>
  <c r="G2705" i="16"/>
  <c r="I618" i="16"/>
  <c r="J618" i="16" s="1"/>
  <c r="H618" i="16"/>
  <c r="G618" i="16"/>
  <c r="I1850" i="16"/>
  <c r="J1850" i="16" s="1"/>
  <c r="H1850" i="16"/>
  <c r="G1850" i="16"/>
  <c r="I1480" i="16"/>
  <c r="J1480" i="16" s="1"/>
  <c r="H1480" i="16"/>
  <c r="G1480" i="16"/>
  <c r="I251" i="16"/>
  <c r="J251" i="16" s="1"/>
  <c r="H251" i="16"/>
  <c r="G251" i="16"/>
  <c r="I4185" i="16"/>
  <c r="J4185" i="16" s="1"/>
  <c r="H4185" i="16"/>
  <c r="G4185" i="16"/>
  <c r="I3055" i="16"/>
  <c r="J3055" i="16" s="1"/>
  <c r="H3055" i="16"/>
  <c r="G3055" i="16"/>
  <c r="I3905" i="16"/>
  <c r="J3905" i="16" s="1"/>
  <c r="H3905" i="16"/>
  <c r="G3905" i="16"/>
  <c r="I250" i="16"/>
  <c r="J250" i="16" s="1"/>
  <c r="H250" i="16"/>
  <c r="G250" i="16"/>
  <c r="I2489" i="16"/>
  <c r="J2489" i="16" s="1"/>
  <c r="H2489" i="16"/>
  <c r="G2489" i="16"/>
  <c r="I3504" i="16"/>
  <c r="J3504" i="16" s="1"/>
  <c r="H3504" i="16"/>
  <c r="G3504" i="16"/>
  <c r="I991" i="16"/>
  <c r="J991" i="16" s="1"/>
  <c r="H991" i="16"/>
  <c r="G991" i="16"/>
  <c r="I2704" i="16"/>
  <c r="J2704" i="16" s="1"/>
  <c r="H2704" i="16"/>
  <c r="G2704" i="16"/>
  <c r="I2488" i="16"/>
  <c r="J2488" i="16" s="1"/>
  <c r="H2488" i="16"/>
  <c r="G2488" i="16"/>
  <c r="I2177" i="16"/>
  <c r="J2177" i="16" s="1"/>
  <c r="H2177" i="16"/>
  <c r="G2177" i="16"/>
  <c r="I4184" i="16"/>
  <c r="J4184" i="16" s="1"/>
  <c r="H4184" i="16"/>
  <c r="G4184" i="16"/>
  <c r="I895" i="16"/>
  <c r="J895" i="16" s="1"/>
  <c r="H895" i="16"/>
  <c r="G895" i="16"/>
  <c r="I2176" i="16"/>
  <c r="J2176" i="16" s="1"/>
  <c r="H2176" i="16"/>
  <c r="G2176" i="16"/>
  <c r="I990" i="16"/>
  <c r="J990" i="16" s="1"/>
  <c r="H990" i="16"/>
  <c r="G990" i="16"/>
  <c r="I3328" i="16"/>
  <c r="J3328" i="16" s="1"/>
  <c r="H3328" i="16"/>
  <c r="G3328" i="16"/>
  <c r="I1354" i="16"/>
  <c r="J1354" i="16" s="1"/>
  <c r="H1354" i="16"/>
  <c r="G1354" i="16"/>
  <c r="I4183" i="16"/>
  <c r="J4183" i="16" s="1"/>
  <c r="H4183" i="16"/>
  <c r="G4183" i="16"/>
  <c r="I894" i="16"/>
  <c r="J894" i="16" s="1"/>
  <c r="H894" i="16"/>
  <c r="G894" i="16"/>
  <c r="I989" i="16"/>
  <c r="J989" i="16" s="1"/>
  <c r="H989" i="16"/>
  <c r="G989" i="16"/>
  <c r="I893" i="16"/>
  <c r="J893" i="16" s="1"/>
  <c r="H893" i="16"/>
  <c r="G893" i="16"/>
  <c r="I1353" i="16"/>
  <c r="J1353" i="16" s="1"/>
  <c r="H1353" i="16"/>
  <c r="G1353" i="16"/>
  <c r="I2810" i="16"/>
  <c r="J2810" i="16" s="1"/>
  <c r="H2810" i="16"/>
  <c r="G2810" i="16"/>
  <c r="I4182" i="16"/>
  <c r="J4182" i="16" s="1"/>
  <c r="H4182" i="16"/>
  <c r="G4182" i="16"/>
  <c r="I617" i="16"/>
  <c r="J617" i="16" s="1"/>
  <c r="H617" i="16"/>
  <c r="G617" i="16"/>
  <c r="I3904" i="16"/>
  <c r="J3904" i="16" s="1"/>
  <c r="H3904" i="16"/>
  <c r="G3904" i="16"/>
  <c r="I1849" i="16"/>
  <c r="J1849" i="16" s="1"/>
  <c r="H1849" i="16"/>
  <c r="G1849" i="16"/>
  <c r="I2809" i="16"/>
  <c r="J2809" i="16" s="1"/>
  <c r="H2809" i="16"/>
  <c r="G2809" i="16"/>
  <c r="I2703" i="16"/>
  <c r="J2703" i="16" s="1"/>
  <c r="H2703" i="16"/>
  <c r="G2703" i="16"/>
  <c r="I1479" i="16"/>
  <c r="J1479" i="16" s="1"/>
  <c r="H1479" i="16"/>
  <c r="G1479" i="16"/>
  <c r="I1848" i="16"/>
  <c r="J1848" i="16" s="1"/>
  <c r="H1848" i="16"/>
  <c r="G1848" i="16"/>
  <c r="I479" i="16"/>
  <c r="J479" i="16" s="1"/>
  <c r="H479" i="16"/>
  <c r="G479" i="16"/>
  <c r="I4181" i="16"/>
  <c r="J4181" i="16" s="1"/>
  <c r="H4181" i="16"/>
  <c r="G4181" i="16"/>
  <c r="I2808" i="16"/>
  <c r="J2808" i="16" s="1"/>
  <c r="H2808" i="16"/>
  <c r="G2808" i="16"/>
  <c r="I1137" i="16"/>
  <c r="J1137" i="16" s="1"/>
  <c r="H1137" i="16"/>
  <c r="G1137" i="16"/>
  <c r="I988" i="16"/>
  <c r="J988" i="16" s="1"/>
  <c r="H988" i="16"/>
  <c r="G988" i="16"/>
  <c r="I3054" i="16"/>
  <c r="J3054" i="16" s="1"/>
  <c r="H3054" i="16"/>
  <c r="G3054" i="16"/>
  <c r="I2702" i="16"/>
  <c r="J2702" i="16" s="1"/>
  <c r="H2702" i="16"/>
  <c r="G2702" i="16"/>
  <c r="I2175" i="16"/>
  <c r="J2175" i="16" s="1"/>
  <c r="H2175" i="16"/>
  <c r="G2175" i="16"/>
  <c r="I4180" i="16"/>
  <c r="J4180" i="16" s="1"/>
  <c r="H4180" i="16"/>
  <c r="G4180" i="16"/>
  <c r="I1352" i="16"/>
  <c r="J1352" i="16" s="1"/>
  <c r="H1352" i="16"/>
  <c r="G1352" i="16"/>
  <c r="I249" i="16"/>
  <c r="J249" i="16" s="1"/>
  <c r="H249" i="16"/>
  <c r="G249" i="16"/>
  <c r="I1847" i="16"/>
  <c r="J1847" i="16" s="1"/>
  <c r="H1847" i="16"/>
  <c r="G1847" i="16"/>
  <c r="I1136" i="16"/>
  <c r="J1136" i="16" s="1"/>
  <c r="H1136" i="16"/>
  <c r="G1136" i="16"/>
  <c r="I987" i="16"/>
  <c r="J987" i="16" s="1"/>
  <c r="H987" i="16"/>
  <c r="G987" i="16"/>
  <c r="I1478" i="16"/>
  <c r="J1478" i="16" s="1"/>
  <c r="H1478" i="16"/>
  <c r="G1478" i="16"/>
  <c r="I4179" i="16"/>
  <c r="J4179" i="16" s="1"/>
  <c r="H4179" i="16"/>
  <c r="G4179" i="16"/>
  <c r="I2807" i="16"/>
  <c r="J2807" i="16" s="1"/>
  <c r="H2807" i="16"/>
  <c r="G2807" i="16"/>
  <c r="I3053" i="16"/>
  <c r="J3053" i="16" s="1"/>
  <c r="H3053" i="16"/>
  <c r="G3053" i="16"/>
  <c r="I1351" i="16"/>
  <c r="J1351" i="16" s="1"/>
  <c r="H1351" i="16"/>
  <c r="G1351" i="16"/>
  <c r="I2174" i="16"/>
  <c r="J2174" i="16" s="1"/>
  <c r="H2174" i="16"/>
  <c r="G2174" i="16"/>
  <c r="I2487" i="16"/>
  <c r="J2487" i="16" s="1"/>
  <c r="H2487" i="16"/>
  <c r="G2487" i="16"/>
  <c r="I4178" i="16"/>
  <c r="J4178" i="16" s="1"/>
  <c r="H4178" i="16"/>
  <c r="G4178" i="16"/>
  <c r="I1846" i="16"/>
  <c r="J1846" i="16" s="1"/>
  <c r="H1846" i="16"/>
  <c r="G1846" i="16"/>
  <c r="I3503" i="16"/>
  <c r="J3503" i="16" s="1"/>
  <c r="H3503" i="16"/>
  <c r="G3503" i="16"/>
  <c r="I1135" i="16"/>
  <c r="J1135" i="16" s="1"/>
  <c r="H1135" i="16"/>
  <c r="G1135" i="16"/>
  <c r="I3327" i="16"/>
  <c r="J3327" i="16" s="1"/>
  <c r="H3327" i="16"/>
  <c r="G3327" i="16"/>
  <c r="I2173" i="16"/>
  <c r="J2173" i="16" s="1"/>
  <c r="H2173" i="16"/>
  <c r="G2173" i="16"/>
  <c r="I4177" i="16"/>
  <c r="J4177" i="16" s="1"/>
  <c r="H4177" i="16"/>
  <c r="G4177" i="16"/>
  <c r="I2486" i="16"/>
  <c r="J2486" i="16" s="1"/>
  <c r="H2486" i="16"/>
  <c r="G2486" i="16"/>
  <c r="I3326" i="16"/>
  <c r="J3326" i="16" s="1"/>
  <c r="H3326" i="16"/>
  <c r="G3326" i="16"/>
  <c r="I4176" i="16"/>
  <c r="J4176" i="16" s="1"/>
  <c r="H4176" i="16"/>
  <c r="G4176" i="16"/>
  <c r="I4175" i="16"/>
  <c r="J4175" i="16" s="1"/>
  <c r="H4175" i="16"/>
  <c r="G4175" i="16"/>
  <c r="I248" i="16"/>
  <c r="J248" i="16" s="1"/>
  <c r="H248" i="16"/>
  <c r="G248" i="16"/>
  <c r="I3325" i="16"/>
  <c r="J3325" i="16" s="1"/>
  <c r="H3325" i="16"/>
  <c r="G3325" i="16"/>
  <c r="I2485" i="16"/>
  <c r="J2485" i="16" s="1"/>
  <c r="H2485" i="16"/>
  <c r="G2485" i="16"/>
  <c r="I2172" i="16"/>
  <c r="J2172" i="16" s="1"/>
  <c r="H2172" i="16"/>
  <c r="G2172" i="16"/>
  <c r="I1845" i="16"/>
  <c r="J1845" i="16" s="1"/>
  <c r="H1845" i="16"/>
  <c r="G1845" i="16"/>
  <c r="I1134" i="16"/>
  <c r="J1134" i="16" s="1"/>
  <c r="H1134" i="16"/>
  <c r="G1134" i="16"/>
  <c r="I4174" i="16"/>
  <c r="J4174" i="16" s="1"/>
  <c r="H4174" i="16"/>
  <c r="G4174" i="16"/>
  <c r="I4173" i="16"/>
  <c r="J4173" i="16" s="1"/>
  <c r="H4173" i="16"/>
  <c r="G4173" i="16"/>
  <c r="I4172" i="16"/>
  <c r="J4172" i="16" s="1"/>
  <c r="H4172" i="16"/>
  <c r="G4172" i="16"/>
  <c r="I1133" i="16"/>
  <c r="J1133" i="16" s="1"/>
  <c r="H1133" i="16"/>
  <c r="G1133" i="16"/>
  <c r="I2484" i="16"/>
  <c r="J2484" i="16" s="1"/>
  <c r="H2484" i="16"/>
  <c r="G2484" i="16"/>
  <c r="I1477" i="16"/>
  <c r="J1477" i="16" s="1"/>
  <c r="H1477" i="16"/>
  <c r="G1477" i="16"/>
  <c r="I616" i="16"/>
  <c r="J616" i="16" s="1"/>
  <c r="H616" i="16"/>
  <c r="G616" i="16"/>
  <c r="I3052" i="16"/>
  <c r="J3052" i="16" s="1"/>
  <c r="H3052" i="16"/>
  <c r="G3052" i="16"/>
  <c r="I247" i="16"/>
  <c r="J247" i="16" s="1"/>
  <c r="H247" i="16"/>
  <c r="G247" i="16"/>
  <c r="I986" i="16"/>
  <c r="J986" i="16" s="1"/>
  <c r="H986" i="16"/>
  <c r="G986" i="16"/>
  <c r="I1350" i="16"/>
  <c r="J1350" i="16" s="1"/>
  <c r="H1350" i="16"/>
  <c r="G1350" i="16"/>
  <c r="I2483" i="16"/>
  <c r="J2483" i="16" s="1"/>
  <c r="H2483" i="16"/>
  <c r="G2483" i="16"/>
  <c r="I2171" i="16"/>
  <c r="J2171" i="16" s="1"/>
  <c r="H2171" i="16"/>
  <c r="G2171" i="16"/>
  <c r="I2806" i="16"/>
  <c r="J2806" i="16" s="1"/>
  <c r="H2806" i="16"/>
  <c r="G2806" i="16"/>
  <c r="I2482" i="16"/>
  <c r="J2482" i="16" s="1"/>
  <c r="H2482" i="16"/>
  <c r="G2482" i="16"/>
  <c r="I4171" i="16"/>
  <c r="J4171" i="16" s="1"/>
  <c r="H4171" i="16"/>
  <c r="G4171" i="16"/>
  <c r="I3502" i="16"/>
  <c r="J3502" i="16" s="1"/>
  <c r="H3502" i="16"/>
  <c r="G3502" i="16"/>
  <c r="I3051" i="16"/>
  <c r="J3051" i="16" s="1"/>
  <c r="H3051" i="16"/>
  <c r="G3051" i="16"/>
  <c r="I3324" i="16"/>
  <c r="J3324" i="16" s="1"/>
  <c r="H3324" i="16"/>
  <c r="G3324" i="16"/>
  <c r="I3501" i="16"/>
  <c r="J3501" i="16" s="1"/>
  <c r="H3501" i="16"/>
  <c r="G3501" i="16"/>
  <c r="I1476" i="16"/>
  <c r="J1476" i="16" s="1"/>
  <c r="H1476" i="16"/>
  <c r="G1476" i="16"/>
  <c r="I2170" i="16"/>
  <c r="J2170" i="16" s="1"/>
  <c r="H2170" i="16"/>
  <c r="G2170" i="16"/>
  <c r="I2805" i="16"/>
  <c r="J2805" i="16" s="1"/>
  <c r="H2805" i="16"/>
  <c r="G2805" i="16"/>
  <c r="I2701" i="16"/>
  <c r="J2701" i="16" s="1"/>
  <c r="H2701" i="16"/>
  <c r="G2701" i="16"/>
  <c r="I3500" i="16"/>
  <c r="J3500" i="16" s="1"/>
  <c r="H3500" i="16"/>
  <c r="G3500" i="16"/>
  <c r="I892" i="16"/>
  <c r="J892" i="16" s="1"/>
  <c r="H892" i="16"/>
  <c r="G892" i="16"/>
  <c r="I3499" i="16"/>
  <c r="J3499" i="16" s="1"/>
  <c r="H3499" i="16"/>
  <c r="G3499" i="16"/>
  <c r="I4170" i="16"/>
  <c r="J4170" i="16" s="1"/>
  <c r="H4170" i="16"/>
  <c r="G4170" i="16"/>
  <c r="I246" i="16"/>
  <c r="J246" i="16" s="1"/>
  <c r="H246" i="16"/>
  <c r="G246" i="16"/>
  <c r="I2481" i="16"/>
  <c r="J2481" i="16" s="1"/>
  <c r="H2481" i="16"/>
  <c r="G2481" i="16"/>
  <c r="I4169" i="16"/>
  <c r="J4169" i="16" s="1"/>
  <c r="H4169" i="16"/>
  <c r="G4169" i="16"/>
  <c r="I3903" i="16"/>
  <c r="J3903" i="16" s="1"/>
  <c r="H3903" i="16"/>
  <c r="G3903" i="16"/>
  <c r="I615" i="16"/>
  <c r="J615" i="16" s="1"/>
  <c r="H615" i="16"/>
  <c r="G615" i="16"/>
  <c r="I3323" i="16"/>
  <c r="J3323" i="16" s="1"/>
  <c r="H3323" i="16"/>
  <c r="G3323" i="16"/>
  <c r="I2804" i="16"/>
  <c r="J2804" i="16" s="1"/>
  <c r="H2804" i="16"/>
  <c r="G2804" i="16"/>
  <c r="I3498" i="16"/>
  <c r="J3498" i="16" s="1"/>
  <c r="H3498" i="16"/>
  <c r="G3498" i="16"/>
  <c r="I4168" i="16"/>
  <c r="J4168" i="16" s="1"/>
  <c r="H4168" i="16"/>
  <c r="G4168" i="16"/>
  <c r="I891" i="16"/>
  <c r="J891" i="16" s="1"/>
  <c r="H891" i="16"/>
  <c r="G891" i="16"/>
  <c r="I2169" i="16"/>
  <c r="J2169" i="16" s="1"/>
  <c r="H2169" i="16"/>
  <c r="G2169" i="16"/>
  <c r="I3050" i="16"/>
  <c r="J3050" i="16" s="1"/>
  <c r="H3050" i="16"/>
  <c r="G3050" i="16"/>
  <c r="I1844" i="16"/>
  <c r="J1844" i="16" s="1"/>
  <c r="H1844" i="16"/>
  <c r="G1844" i="16"/>
  <c r="I614" i="16"/>
  <c r="J614" i="16" s="1"/>
  <c r="H614" i="16"/>
  <c r="G614" i="16"/>
  <c r="I2168" i="16"/>
  <c r="J2168" i="16" s="1"/>
  <c r="H2168" i="16"/>
  <c r="G2168" i="16"/>
  <c r="I2480" i="16"/>
  <c r="J2480" i="16" s="1"/>
  <c r="H2480" i="16"/>
  <c r="G2480" i="16"/>
  <c r="I1132" i="16"/>
  <c r="J1132" i="16" s="1"/>
  <c r="H1132" i="16"/>
  <c r="G1132" i="16"/>
  <c r="I1475" i="16"/>
  <c r="J1475" i="16" s="1"/>
  <c r="H1475" i="16"/>
  <c r="G1475" i="16"/>
  <c r="I3049" i="16"/>
  <c r="J3049" i="16" s="1"/>
  <c r="H3049" i="16"/>
  <c r="G3049" i="16"/>
  <c r="I4167" i="16"/>
  <c r="J4167" i="16" s="1"/>
  <c r="H4167" i="16"/>
  <c r="G4167" i="16"/>
  <c r="I613" i="16"/>
  <c r="J613" i="16" s="1"/>
  <c r="H613" i="16"/>
  <c r="G613" i="16"/>
  <c r="I1349" i="16"/>
  <c r="J1349" i="16" s="1"/>
  <c r="H1349" i="16"/>
  <c r="G1349" i="16"/>
  <c r="I4166" i="16"/>
  <c r="J4166" i="16" s="1"/>
  <c r="H4166" i="16"/>
  <c r="G4166" i="16"/>
  <c r="I3322" i="16"/>
  <c r="J3322" i="16" s="1"/>
  <c r="H3322" i="16"/>
  <c r="G3322" i="16"/>
  <c r="I4165" i="16"/>
  <c r="J4165" i="16" s="1"/>
  <c r="H4165" i="16"/>
  <c r="G4165" i="16"/>
  <c r="I2479" i="16"/>
  <c r="J2479" i="16" s="1"/>
  <c r="H2479" i="16"/>
  <c r="G2479" i="16"/>
  <c r="I1131" i="16"/>
  <c r="J1131" i="16" s="1"/>
  <c r="H1131" i="16"/>
  <c r="G1131" i="16"/>
  <c r="I2478" i="16"/>
  <c r="J2478" i="16" s="1"/>
  <c r="H2478" i="16"/>
  <c r="G2478" i="16"/>
  <c r="I1843" i="16"/>
  <c r="J1843" i="16" s="1"/>
  <c r="H1843" i="16"/>
  <c r="G1843" i="16"/>
  <c r="I2803" i="16"/>
  <c r="J2803" i="16" s="1"/>
  <c r="H2803" i="16"/>
  <c r="G2803" i="16"/>
  <c r="I890" i="16"/>
  <c r="J890" i="16" s="1"/>
  <c r="H890" i="16"/>
  <c r="G890" i="16"/>
  <c r="I3902" i="16"/>
  <c r="J3902" i="16" s="1"/>
  <c r="H3902" i="16"/>
  <c r="G3902" i="16"/>
  <c r="I889" i="16"/>
  <c r="J889" i="16" s="1"/>
  <c r="H889" i="16"/>
  <c r="G889" i="16"/>
  <c r="I1474" i="16"/>
  <c r="J1474" i="16" s="1"/>
  <c r="H1474" i="16"/>
  <c r="G1474" i="16"/>
  <c r="I2477" i="16"/>
  <c r="J2477" i="16" s="1"/>
  <c r="H2477" i="16"/>
  <c r="G2477" i="16"/>
  <c r="I2802" i="16"/>
  <c r="J2802" i="16" s="1"/>
  <c r="H2802" i="16"/>
  <c r="G2802" i="16"/>
  <c r="I1473" i="16"/>
  <c r="J1473" i="16" s="1"/>
  <c r="H1473" i="16"/>
  <c r="G1473" i="16"/>
  <c r="I2700" i="16"/>
  <c r="J2700" i="16" s="1"/>
  <c r="H2700" i="16"/>
  <c r="G2700" i="16"/>
  <c r="I2476" i="16"/>
  <c r="J2476" i="16" s="1"/>
  <c r="H2476" i="16"/>
  <c r="G2476" i="16"/>
  <c r="I2167" i="16"/>
  <c r="J2167" i="16" s="1"/>
  <c r="H2167" i="16"/>
  <c r="G2167" i="16"/>
  <c r="I245" i="16"/>
  <c r="J245" i="16" s="1"/>
  <c r="H245" i="16"/>
  <c r="G245" i="16"/>
  <c r="I1348" i="16"/>
  <c r="J1348" i="16" s="1"/>
  <c r="H1348" i="16"/>
  <c r="G1348" i="16"/>
  <c r="I3048" i="16"/>
  <c r="J3048" i="16" s="1"/>
  <c r="H3048" i="16"/>
  <c r="G3048" i="16"/>
  <c r="I612" i="16"/>
  <c r="J612" i="16" s="1"/>
  <c r="H612" i="16"/>
  <c r="G612" i="16"/>
  <c r="I888" i="16"/>
  <c r="J888" i="16" s="1"/>
  <c r="H888" i="16"/>
  <c r="G888" i="16"/>
  <c r="I2166" i="16"/>
  <c r="J2166" i="16" s="1"/>
  <c r="H2166" i="16"/>
  <c r="G2166" i="16"/>
  <c r="I4164" i="16"/>
  <c r="J4164" i="16" s="1"/>
  <c r="H4164" i="16"/>
  <c r="G4164" i="16"/>
  <c r="I1347" i="16"/>
  <c r="J1347" i="16" s="1"/>
  <c r="H1347" i="16"/>
  <c r="G1347" i="16"/>
  <c r="I611" i="16"/>
  <c r="J611" i="16" s="1"/>
  <c r="H611" i="16"/>
  <c r="G611" i="16"/>
  <c r="I3497" i="16"/>
  <c r="J3497" i="16" s="1"/>
  <c r="H3497" i="16"/>
  <c r="G3497" i="16"/>
  <c r="I3321" i="16"/>
  <c r="J3321" i="16" s="1"/>
  <c r="H3321" i="16"/>
  <c r="G3321" i="16"/>
  <c r="I2475" i="16"/>
  <c r="J2475" i="16" s="1"/>
  <c r="H2475" i="16"/>
  <c r="G2475" i="16"/>
  <c r="I985" i="16"/>
  <c r="J985" i="16" s="1"/>
  <c r="H985" i="16"/>
  <c r="G985" i="16"/>
  <c r="I2474" i="16"/>
  <c r="J2474" i="16" s="1"/>
  <c r="H2474" i="16"/>
  <c r="G2474" i="16"/>
  <c r="I2801" i="16"/>
  <c r="J2801" i="16" s="1"/>
  <c r="H2801" i="16"/>
  <c r="G2801" i="16"/>
  <c r="I2473" i="16"/>
  <c r="J2473" i="16" s="1"/>
  <c r="H2473" i="16"/>
  <c r="G2473" i="16"/>
  <c r="I2699" i="16"/>
  <c r="J2699" i="16" s="1"/>
  <c r="H2699" i="16"/>
  <c r="G2699" i="16"/>
  <c r="I984" i="16"/>
  <c r="J984" i="16" s="1"/>
  <c r="H984" i="16"/>
  <c r="G984" i="16"/>
  <c r="I1130" i="16"/>
  <c r="J1130" i="16" s="1"/>
  <c r="H1130" i="16"/>
  <c r="G1130" i="16"/>
  <c r="I2165" i="16"/>
  <c r="J2165" i="16" s="1"/>
  <c r="H2165" i="16"/>
  <c r="G2165" i="16"/>
  <c r="I2164" i="16"/>
  <c r="J2164" i="16" s="1"/>
  <c r="H2164" i="16"/>
  <c r="G2164" i="16"/>
  <c r="I2472" i="16"/>
  <c r="J2472" i="16" s="1"/>
  <c r="H2472" i="16"/>
  <c r="G2472" i="16"/>
  <c r="I3320" i="16"/>
  <c r="J3320" i="16" s="1"/>
  <c r="H3320" i="16"/>
  <c r="G3320" i="16"/>
  <c r="I2163" i="16"/>
  <c r="J2163" i="16" s="1"/>
  <c r="H2163" i="16"/>
  <c r="G2163" i="16"/>
  <c r="I4163" i="16"/>
  <c r="J4163" i="16" s="1"/>
  <c r="H4163" i="16"/>
  <c r="G4163" i="16"/>
  <c r="I3319" i="16"/>
  <c r="J3319" i="16" s="1"/>
  <c r="H3319" i="16"/>
  <c r="G3319" i="16"/>
  <c r="I1472" i="16"/>
  <c r="J1472" i="16" s="1"/>
  <c r="H1472" i="16"/>
  <c r="G1472" i="16"/>
  <c r="I2471" i="16"/>
  <c r="J2471" i="16" s="1"/>
  <c r="H2471" i="16"/>
  <c r="G2471" i="16"/>
  <c r="I1129" i="16"/>
  <c r="J1129" i="16" s="1"/>
  <c r="H1129" i="16"/>
  <c r="G1129" i="16"/>
  <c r="I2162" i="16"/>
  <c r="J2162" i="16" s="1"/>
  <c r="H2162" i="16"/>
  <c r="G2162" i="16"/>
  <c r="I2161" i="16"/>
  <c r="J2161" i="16" s="1"/>
  <c r="H2161" i="16"/>
  <c r="G2161" i="16"/>
  <c r="I983" i="16"/>
  <c r="J983" i="16" s="1"/>
  <c r="H983" i="16"/>
  <c r="G983" i="16"/>
  <c r="I1842" i="16"/>
  <c r="J1842" i="16" s="1"/>
  <c r="H1842" i="16"/>
  <c r="G1842" i="16"/>
  <c r="I3318" i="16"/>
  <c r="J3318" i="16" s="1"/>
  <c r="H3318" i="16"/>
  <c r="G3318" i="16"/>
  <c r="I4162" i="16"/>
  <c r="J4162" i="16" s="1"/>
  <c r="H4162" i="16"/>
  <c r="G4162" i="16"/>
  <c r="I1841" i="16"/>
  <c r="J1841" i="16" s="1"/>
  <c r="H1841" i="16"/>
  <c r="G1841" i="16"/>
  <c r="I1346" i="16"/>
  <c r="J1346" i="16" s="1"/>
  <c r="H1346" i="16"/>
  <c r="G1346" i="16"/>
  <c r="I3317" i="16"/>
  <c r="J3317" i="16" s="1"/>
  <c r="H3317" i="16"/>
  <c r="G3317" i="16"/>
  <c r="I4161" i="16"/>
  <c r="J4161" i="16" s="1"/>
  <c r="H4161" i="16"/>
  <c r="G4161" i="16"/>
  <c r="I2160" i="16"/>
  <c r="J2160" i="16" s="1"/>
  <c r="H2160" i="16"/>
  <c r="G2160" i="16"/>
  <c r="I2159" i="16"/>
  <c r="J2159" i="16" s="1"/>
  <c r="H2159" i="16"/>
  <c r="G2159" i="16"/>
  <c r="I4160" i="16"/>
  <c r="J4160" i="16" s="1"/>
  <c r="H4160" i="16"/>
  <c r="G4160" i="16"/>
  <c r="I2158" i="16"/>
  <c r="J2158" i="16" s="1"/>
  <c r="H2158" i="16"/>
  <c r="G2158" i="16"/>
  <c r="I3901" i="16"/>
  <c r="J3901" i="16" s="1"/>
  <c r="H3901" i="16"/>
  <c r="G3901" i="16"/>
  <c r="I887" i="16"/>
  <c r="J887" i="16" s="1"/>
  <c r="H887" i="16"/>
  <c r="G887" i="16"/>
  <c r="I3316" i="16"/>
  <c r="J3316" i="16" s="1"/>
  <c r="H3316" i="16"/>
  <c r="G3316" i="16"/>
  <c r="I244" i="16"/>
  <c r="J244" i="16" s="1"/>
  <c r="H244" i="16"/>
  <c r="G244" i="16"/>
  <c r="I2470" i="16"/>
  <c r="J2470" i="16" s="1"/>
  <c r="H2470" i="16"/>
  <c r="G2470" i="16"/>
  <c r="I2469" i="16"/>
  <c r="J2469" i="16" s="1"/>
  <c r="H2469" i="16"/>
  <c r="G2469" i="16"/>
  <c r="I4159" i="16"/>
  <c r="J4159" i="16" s="1"/>
  <c r="H4159" i="16"/>
  <c r="G4159" i="16"/>
  <c r="I982" i="16"/>
  <c r="J982" i="16" s="1"/>
  <c r="H982" i="16"/>
  <c r="G982" i="16"/>
  <c r="I1128" i="16"/>
  <c r="J1128" i="16" s="1"/>
  <c r="H1128" i="16"/>
  <c r="G1128" i="16"/>
  <c r="I1345" i="16"/>
  <c r="J1345" i="16" s="1"/>
  <c r="H1345" i="16"/>
  <c r="G1345" i="16"/>
  <c r="I2157" i="16"/>
  <c r="J2157" i="16" s="1"/>
  <c r="H2157" i="16"/>
  <c r="G2157" i="16"/>
  <c r="I4158" i="16"/>
  <c r="J4158" i="16" s="1"/>
  <c r="H4158" i="16"/>
  <c r="G4158" i="16"/>
  <c r="I2468" i="16"/>
  <c r="J2468" i="16" s="1"/>
  <c r="H2468" i="16"/>
  <c r="G2468" i="16"/>
  <c r="I981" i="16"/>
  <c r="J981" i="16" s="1"/>
  <c r="H981" i="16"/>
  <c r="G981" i="16"/>
  <c r="I3047" i="16"/>
  <c r="J3047" i="16" s="1"/>
  <c r="H3047" i="16"/>
  <c r="G3047" i="16"/>
  <c r="I243" i="16"/>
  <c r="J243" i="16" s="1"/>
  <c r="H243" i="16"/>
  <c r="G243" i="16"/>
  <c r="I4157" i="16"/>
  <c r="J4157" i="16" s="1"/>
  <c r="H4157" i="16"/>
  <c r="G4157" i="16"/>
  <c r="I1127" i="16"/>
  <c r="J1127" i="16" s="1"/>
  <c r="H1127" i="16"/>
  <c r="G1127" i="16"/>
  <c r="I2467" i="16"/>
  <c r="J2467" i="16" s="1"/>
  <c r="H2467" i="16"/>
  <c r="G2467" i="16"/>
  <c r="I980" i="16"/>
  <c r="J980" i="16" s="1"/>
  <c r="H980" i="16"/>
  <c r="G980" i="16"/>
  <c r="I1126" i="16"/>
  <c r="J1126" i="16" s="1"/>
  <c r="H1126" i="16"/>
  <c r="G1126" i="16"/>
  <c r="I1840" i="16"/>
  <c r="J1840" i="16" s="1"/>
  <c r="H1840" i="16"/>
  <c r="G1840" i="16"/>
  <c r="I3900" i="16"/>
  <c r="J3900" i="16" s="1"/>
  <c r="H3900" i="16"/>
  <c r="G3900" i="16"/>
  <c r="I610" i="16"/>
  <c r="J610" i="16" s="1"/>
  <c r="H610" i="16"/>
  <c r="G610" i="16"/>
  <c r="I4156" i="16"/>
  <c r="J4156" i="16" s="1"/>
  <c r="H4156" i="16"/>
  <c r="G4156" i="16"/>
  <c r="I1125" i="16"/>
  <c r="J1125" i="16" s="1"/>
  <c r="H1125" i="16"/>
  <c r="G1125" i="16"/>
  <c r="I609" i="16"/>
  <c r="J609" i="16" s="1"/>
  <c r="H609" i="16"/>
  <c r="G609" i="16"/>
  <c r="I3315" i="16"/>
  <c r="J3315" i="16" s="1"/>
  <c r="H3315" i="16"/>
  <c r="G3315" i="16"/>
  <c r="I2466" i="16"/>
  <c r="J2466" i="16" s="1"/>
  <c r="H2466" i="16"/>
  <c r="G2466" i="16"/>
  <c r="I1471" i="16"/>
  <c r="J1471" i="16" s="1"/>
  <c r="H1471" i="16"/>
  <c r="G1471" i="16"/>
  <c r="I4155" i="16"/>
  <c r="J4155" i="16" s="1"/>
  <c r="H4155" i="16"/>
  <c r="G4155" i="16"/>
  <c r="I3314" i="16"/>
  <c r="J3314" i="16" s="1"/>
  <c r="H3314" i="16"/>
  <c r="G3314" i="16"/>
  <c r="I242" i="16"/>
  <c r="J242" i="16" s="1"/>
  <c r="H242" i="16"/>
  <c r="G242" i="16"/>
  <c r="I4154" i="16"/>
  <c r="J4154" i="16" s="1"/>
  <c r="H4154" i="16"/>
  <c r="G4154" i="16"/>
  <c r="I2465" i="16"/>
  <c r="J2465" i="16" s="1"/>
  <c r="H2465" i="16"/>
  <c r="G2465" i="16"/>
  <c r="I979" i="16"/>
  <c r="J979" i="16" s="1"/>
  <c r="H979" i="16"/>
  <c r="G979" i="16"/>
  <c r="I3313" i="16"/>
  <c r="J3313" i="16" s="1"/>
  <c r="H3313" i="16"/>
  <c r="G3313" i="16"/>
  <c r="I2698" i="16"/>
  <c r="J2698" i="16" s="1"/>
  <c r="H2698" i="16"/>
  <c r="G2698" i="16"/>
  <c r="I4153" i="16"/>
  <c r="J4153" i="16" s="1"/>
  <c r="H4153" i="16"/>
  <c r="G4153" i="16"/>
  <c r="I4152" i="16"/>
  <c r="J4152" i="16" s="1"/>
  <c r="H4152" i="16"/>
  <c r="G4152" i="16"/>
  <c r="I2464" i="16"/>
  <c r="J2464" i="16" s="1"/>
  <c r="H2464" i="16"/>
  <c r="G2464" i="16"/>
  <c r="I241" i="16"/>
  <c r="J241" i="16" s="1"/>
  <c r="H241" i="16"/>
  <c r="G241" i="16"/>
  <c r="I608" i="16"/>
  <c r="J608" i="16" s="1"/>
  <c r="H608" i="16"/>
  <c r="G608" i="16"/>
  <c r="I3046" i="16"/>
  <c r="J3046" i="16" s="1"/>
  <c r="H3046" i="16"/>
  <c r="G3046" i="16"/>
  <c r="I3496" i="16"/>
  <c r="J3496" i="16" s="1"/>
  <c r="H3496" i="16"/>
  <c r="G3496" i="16"/>
  <c r="I3312" i="16"/>
  <c r="J3312" i="16" s="1"/>
  <c r="H3312" i="16"/>
  <c r="G3312" i="16"/>
  <c r="I886" i="16"/>
  <c r="J886" i="16" s="1"/>
  <c r="H886" i="16"/>
  <c r="G886" i="16"/>
  <c r="I2463" i="16"/>
  <c r="J2463" i="16" s="1"/>
  <c r="H2463" i="16"/>
  <c r="G2463" i="16"/>
  <c r="I2697" i="16"/>
  <c r="J2697" i="16" s="1"/>
  <c r="H2697" i="16"/>
  <c r="G2697" i="16"/>
  <c r="I885" i="16"/>
  <c r="J885" i="16" s="1"/>
  <c r="H885" i="16"/>
  <c r="G885" i="16"/>
  <c r="I2156" i="16"/>
  <c r="J2156" i="16" s="1"/>
  <c r="H2156" i="16"/>
  <c r="G2156" i="16"/>
  <c r="I2155" i="16"/>
  <c r="J2155" i="16" s="1"/>
  <c r="H2155" i="16"/>
  <c r="G2155" i="16"/>
  <c r="I4151" i="16"/>
  <c r="J4151" i="16" s="1"/>
  <c r="H4151" i="16"/>
  <c r="G4151" i="16"/>
  <c r="I3045" i="16"/>
  <c r="J3045" i="16" s="1"/>
  <c r="H3045" i="16"/>
  <c r="G3045" i="16"/>
  <c r="I2154" i="16"/>
  <c r="J2154" i="16" s="1"/>
  <c r="H2154" i="16"/>
  <c r="G2154" i="16"/>
  <c r="I3495" i="16"/>
  <c r="J3495" i="16" s="1"/>
  <c r="H3495" i="16"/>
  <c r="G3495" i="16"/>
  <c r="I2800" i="16"/>
  <c r="J2800" i="16" s="1"/>
  <c r="H2800" i="16"/>
  <c r="G2800" i="16"/>
  <c r="I3494" i="16"/>
  <c r="J3494" i="16" s="1"/>
  <c r="H3494" i="16"/>
  <c r="G3494" i="16"/>
  <c r="I1470" i="16"/>
  <c r="J1470" i="16" s="1"/>
  <c r="H1470" i="16"/>
  <c r="G1470" i="16"/>
  <c r="I240" i="16"/>
  <c r="J240" i="16" s="1"/>
  <c r="H240" i="16"/>
  <c r="G240" i="16"/>
  <c r="I4150" i="16"/>
  <c r="J4150" i="16" s="1"/>
  <c r="H4150" i="16"/>
  <c r="G4150" i="16"/>
  <c r="I2462" i="16"/>
  <c r="J2462" i="16" s="1"/>
  <c r="H2462" i="16"/>
  <c r="G2462" i="16"/>
  <c r="I4149" i="16"/>
  <c r="J4149" i="16" s="1"/>
  <c r="H4149" i="16"/>
  <c r="G4149" i="16"/>
  <c r="I2153" i="16"/>
  <c r="J2153" i="16" s="1"/>
  <c r="H2153" i="16"/>
  <c r="G2153" i="16"/>
  <c r="I1839" i="16"/>
  <c r="J1839" i="16" s="1"/>
  <c r="H1839" i="16"/>
  <c r="G1839" i="16"/>
  <c r="I3044" i="16"/>
  <c r="J3044" i="16" s="1"/>
  <c r="H3044" i="16"/>
  <c r="G3044" i="16"/>
  <c r="I2152" i="16"/>
  <c r="J2152" i="16" s="1"/>
  <c r="H2152" i="16"/>
  <c r="G2152" i="16"/>
  <c r="I2461" i="16"/>
  <c r="J2461" i="16" s="1"/>
  <c r="H2461" i="16"/>
  <c r="G2461" i="16"/>
  <c r="I1469" i="16"/>
  <c r="J1469" i="16" s="1"/>
  <c r="H1469" i="16"/>
  <c r="G1469" i="16"/>
  <c r="I478" i="16"/>
  <c r="J478" i="16" s="1"/>
  <c r="H478" i="16"/>
  <c r="G478" i="16"/>
  <c r="I978" i="16"/>
  <c r="J978" i="16" s="1"/>
  <c r="H978" i="16"/>
  <c r="G978" i="16"/>
  <c r="I884" i="16"/>
  <c r="J884" i="16" s="1"/>
  <c r="H884" i="16"/>
  <c r="G884" i="16"/>
  <c r="I3043" i="16"/>
  <c r="J3043" i="16" s="1"/>
  <c r="H3043" i="16"/>
  <c r="G3043" i="16"/>
  <c r="I3311" i="16"/>
  <c r="J3311" i="16" s="1"/>
  <c r="H3311" i="16"/>
  <c r="G3311" i="16"/>
  <c r="I977" i="16"/>
  <c r="J977" i="16" s="1"/>
  <c r="H977" i="16"/>
  <c r="G977" i="16"/>
  <c r="I2151" i="16"/>
  <c r="J2151" i="16" s="1"/>
  <c r="H2151" i="16"/>
  <c r="G2151" i="16"/>
  <c r="I3310" i="16"/>
  <c r="J3310" i="16" s="1"/>
  <c r="H3310" i="16"/>
  <c r="G3310" i="16"/>
  <c r="I1468" i="16"/>
  <c r="J1468" i="16" s="1"/>
  <c r="H1468" i="16"/>
  <c r="G1468" i="16"/>
  <c r="I2460" i="16"/>
  <c r="J2460" i="16" s="1"/>
  <c r="H2460" i="16"/>
  <c r="G2460" i="16"/>
  <c r="I4148" i="16"/>
  <c r="J4148" i="16" s="1"/>
  <c r="H4148" i="16"/>
  <c r="G4148" i="16"/>
  <c r="I2696" i="16"/>
  <c r="J2696" i="16" s="1"/>
  <c r="H2696" i="16"/>
  <c r="G2696" i="16"/>
  <c r="I1467" i="16"/>
  <c r="J1467" i="16" s="1"/>
  <c r="H1467" i="16"/>
  <c r="G1467" i="16"/>
  <c r="I3309" i="16"/>
  <c r="J3309" i="16" s="1"/>
  <c r="H3309" i="16"/>
  <c r="G3309" i="16"/>
  <c r="I3042" i="16"/>
  <c r="J3042" i="16" s="1"/>
  <c r="H3042" i="16"/>
  <c r="G3042" i="16"/>
  <c r="I2150" i="16"/>
  <c r="J2150" i="16" s="1"/>
  <c r="H2150" i="16"/>
  <c r="G2150" i="16"/>
  <c r="I4147" i="16"/>
  <c r="J4147" i="16" s="1"/>
  <c r="H4147" i="16"/>
  <c r="G4147" i="16"/>
  <c r="I3899" i="16"/>
  <c r="J3899" i="16" s="1"/>
  <c r="H3899" i="16"/>
  <c r="G3899" i="16"/>
  <c r="I1466" i="16"/>
  <c r="J1466" i="16" s="1"/>
  <c r="H1466" i="16"/>
  <c r="G1466" i="16"/>
  <c r="I239" i="16"/>
  <c r="J239" i="16" s="1"/>
  <c r="H239" i="16"/>
  <c r="G239" i="16"/>
  <c r="I1838" i="16"/>
  <c r="J1838" i="16" s="1"/>
  <c r="H1838" i="16"/>
  <c r="G1838" i="16"/>
  <c r="I2799" i="16"/>
  <c r="J2799" i="16" s="1"/>
  <c r="H2799" i="16"/>
  <c r="G2799" i="16"/>
  <c r="I3308" i="16"/>
  <c r="J3308" i="16" s="1"/>
  <c r="H3308" i="16"/>
  <c r="G3308" i="16"/>
  <c r="I1344" i="16"/>
  <c r="J1344" i="16" s="1"/>
  <c r="H1344" i="16"/>
  <c r="G1344" i="16"/>
  <c r="I3307" i="16"/>
  <c r="J3307" i="16" s="1"/>
  <c r="H3307" i="16"/>
  <c r="G3307" i="16"/>
  <c r="I1837" i="16"/>
  <c r="J1837" i="16" s="1"/>
  <c r="H1837" i="16"/>
  <c r="G1837" i="16"/>
  <c r="I3306" i="16"/>
  <c r="J3306" i="16" s="1"/>
  <c r="H3306" i="16"/>
  <c r="G3306" i="16"/>
  <c r="I4146" i="16"/>
  <c r="J4146" i="16" s="1"/>
  <c r="H4146" i="16"/>
  <c r="G4146" i="16"/>
  <c r="I4145" i="16"/>
  <c r="J4145" i="16" s="1"/>
  <c r="H4145" i="16"/>
  <c r="G4145" i="16"/>
  <c r="I477" i="16"/>
  <c r="J477" i="16" s="1"/>
  <c r="H477" i="16"/>
  <c r="G477" i="16"/>
  <c r="I2149" i="16"/>
  <c r="J2149" i="16" s="1"/>
  <c r="H2149" i="16"/>
  <c r="G2149" i="16"/>
  <c r="I1836" i="16"/>
  <c r="J1836" i="16" s="1"/>
  <c r="H1836" i="16"/>
  <c r="G1836" i="16"/>
  <c r="I2459" i="16"/>
  <c r="J2459" i="16" s="1"/>
  <c r="H2459" i="16"/>
  <c r="G2459" i="16"/>
  <c r="I607" i="16"/>
  <c r="J607" i="16" s="1"/>
  <c r="H607" i="16"/>
  <c r="G607" i="16"/>
  <c r="I4144" i="16"/>
  <c r="J4144" i="16" s="1"/>
  <c r="H4144" i="16"/>
  <c r="G4144" i="16"/>
  <c r="I1343" i="16"/>
  <c r="J1343" i="16" s="1"/>
  <c r="H1343" i="16"/>
  <c r="G1343" i="16"/>
  <c r="I2148" i="16"/>
  <c r="J2148" i="16" s="1"/>
  <c r="H2148" i="16"/>
  <c r="G2148" i="16"/>
  <c r="I476" i="16"/>
  <c r="J476" i="16" s="1"/>
  <c r="H476" i="16"/>
  <c r="G476" i="16"/>
  <c r="I3305" i="16"/>
  <c r="J3305" i="16" s="1"/>
  <c r="H3305" i="16"/>
  <c r="G3305" i="16"/>
  <c r="I1465" i="16"/>
  <c r="J1465" i="16" s="1"/>
  <c r="H1465" i="16"/>
  <c r="G1465" i="16"/>
  <c r="I606" i="16"/>
  <c r="J606" i="16" s="1"/>
  <c r="H606" i="16"/>
  <c r="G606" i="16"/>
  <c r="I2147" i="16"/>
  <c r="J2147" i="16" s="1"/>
  <c r="H2147" i="16"/>
  <c r="G2147" i="16"/>
  <c r="I2458" i="16"/>
  <c r="J2458" i="16" s="1"/>
  <c r="H2458" i="16"/>
  <c r="G2458" i="16"/>
  <c r="I605" i="16"/>
  <c r="J605" i="16" s="1"/>
  <c r="H605" i="16"/>
  <c r="G605" i="16"/>
  <c r="I2146" i="16"/>
  <c r="J2146" i="16" s="1"/>
  <c r="H2146" i="16"/>
  <c r="G2146" i="16"/>
  <c r="I3493" i="16"/>
  <c r="J3493" i="16" s="1"/>
  <c r="H3493" i="16"/>
  <c r="G3493" i="16"/>
  <c r="I475" i="16"/>
  <c r="J475" i="16" s="1"/>
  <c r="H475" i="16"/>
  <c r="G475" i="16"/>
  <c r="I3492" i="16"/>
  <c r="J3492" i="16" s="1"/>
  <c r="H3492" i="16"/>
  <c r="G3492" i="16"/>
  <c r="I238" i="16"/>
  <c r="J238" i="16" s="1"/>
  <c r="H238" i="16"/>
  <c r="G238" i="16"/>
  <c r="I604" i="16"/>
  <c r="J604" i="16" s="1"/>
  <c r="H604" i="16"/>
  <c r="G604" i="16"/>
  <c r="I2145" i="16"/>
  <c r="J2145" i="16" s="1"/>
  <c r="H2145" i="16"/>
  <c r="G2145" i="16"/>
  <c r="I2457" i="16"/>
  <c r="J2457" i="16" s="1"/>
  <c r="H2457" i="16"/>
  <c r="G2457" i="16"/>
  <c r="I2144" i="16"/>
  <c r="J2144" i="16" s="1"/>
  <c r="H2144" i="16"/>
  <c r="G2144" i="16"/>
  <c r="I1835" i="16"/>
  <c r="J1835" i="16" s="1"/>
  <c r="H1835" i="16"/>
  <c r="G1835" i="16"/>
  <c r="I2456" i="16"/>
  <c r="J2456" i="16" s="1"/>
  <c r="H2456" i="16"/>
  <c r="G2456" i="16"/>
  <c r="I603" i="16"/>
  <c r="J603" i="16" s="1"/>
  <c r="H603" i="16"/>
  <c r="G603" i="16"/>
  <c r="I4143" i="16"/>
  <c r="J4143" i="16" s="1"/>
  <c r="H4143" i="16"/>
  <c r="G4143" i="16"/>
  <c r="I1342" i="16"/>
  <c r="J1342" i="16" s="1"/>
  <c r="H1342" i="16"/>
  <c r="G1342" i="16"/>
  <c r="I2143" i="16"/>
  <c r="J2143" i="16" s="1"/>
  <c r="H2143" i="16"/>
  <c r="G2143" i="16"/>
  <c r="I3491" i="16"/>
  <c r="J3491" i="16" s="1"/>
  <c r="H3491" i="16"/>
  <c r="G3491" i="16"/>
  <c r="I1124" i="16"/>
  <c r="J1124" i="16" s="1"/>
  <c r="H1124" i="16"/>
  <c r="G1124" i="16"/>
  <c r="I3041" i="16"/>
  <c r="J3041" i="16" s="1"/>
  <c r="H3041" i="16"/>
  <c r="G3041" i="16"/>
  <c r="I4142" i="16"/>
  <c r="J4142" i="16" s="1"/>
  <c r="H4142" i="16"/>
  <c r="G4142" i="16"/>
  <c r="I2798" i="16"/>
  <c r="J2798" i="16" s="1"/>
  <c r="H2798" i="16"/>
  <c r="G2798" i="16"/>
  <c r="I3898" i="16"/>
  <c r="J3898" i="16" s="1"/>
  <c r="H3898" i="16"/>
  <c r="G3898" i="16"/>
  <c r="I1464" i="16"/>
  <c r="J1464" i="16" s="1"/>
  <c r="H1464" i="16"/>
  <c r="G1464" i="16"/>
  <c r="I3040" i="16"/>
  <c r="J3040" i="16" s="1"/>
  <c r="H3040" i="16"/>
  <c r="G3040" i="16"/>
  <c r="I602" i="16"/>
  <c r="J602" i="16" s="1"/>
  <c r="H602" i="16"/>
  <c r="G602" i="16"/>
  <c r="I3304" i="16"/>
  <c r="J3304" i="16" s="1"/>
  <c r="H3304" i="16"/>
  <c r="G3304" i="16"/>
  <c r="I3303" i="16"/>
  <c r="J3303" i="16" s="1"/>
  <c r="H3303" i="16"/>
  <c r="G3303" i="16"/>
  <c r="I4141" i="16"/>
  <c r="J4141" i="16" s="1"/>
  <c r="H4141" i="16"/>
  <c r="G4141" i="16"/>
  <c r="I2142" i="16"/>
  <c r="J2142" i="16" s="1"/>
  <c r="H2142" i="16"/>
  <c r="G2142" i="16"/>
  <c r="I4140" i="16"/>
  <c r="J4140" i="16" s="1"/>
  <c r="H4140" i="16"/>
  <c r="G4140" i="16"/>
  <c r="I2141" i="16"/>
  <c r="J2141" i="16" s="1"/>
  <c r="H2141" i="16"/>
  <c r="G2141" i="16"/>
  <c r="I3302" i="16"/>
  <c r="J3302" i="16" s="1"/>
  <c r="H3302" i="16"/>
  <c r="G3302" i="16"/>
  <c r="I4139" i="16"/>
  <c r="J4139" i="16" s="1"/>
  <c r="H4139" i="16"/>
  <c r="G4139" i="16"/>
  <c r="I4138" i="16"/>
  <c r="J4138" i="16" s="1"/>
  <c r="H4138" i="16"/>
  <c r="G4138" i="16"/>
  <c r="I1834" i="16"/>
  <c r="J1834" i="16" s="1"/>
  <c r="H1834" i="16"/>
  <c r="G1834" i="16"/>
  <c r="I2455" i="16"/>
  <c r="J2455" i="16" s="1"/>
  <c r="H2455" i="16"/>
  <c r="G2455" i="16"/>
  <c r="I1341" i="16"/>
  <c r="J1341" i="16" s="1"/>
  <c r="H1341" i="16"/>
  <c r="G1341" i="16"/>
  <c r="I3897" i="16"/>
  <c r="J3897" i="16" s="1"/>
  <c r="H3897" i="16"/>
  <c r="G3897" i="16"/>
  <c r="I3039" i="16"/>
  <c r="J3039" i="16" s="1"/>
  <c r="H3039" i="16"/>
  <c r="G3039" i="16"/>
  <c r="I2454" i="16"/>
  <c r="J2454" i="16" s="1"/>
  <c r="H2454" i="16"/>
  <c r="G2454" i="16"/>
  <c r="I2453" i="16"/>
  <c r="J2453" i="16" s="1"/>
  <c r="H2453" i="16"/>
  <c r="G2453" i="16"/>
  <c r="I1340" i="16"/>
  <c r="J1340" i="16" s="1"/>
  <c r="H1340" i="16"/>
  <c r="G1340" i="16"/>
  <c r="I2452" i="16"/>
  <c r="J2452" i="16" s="1"/>
  <c r="H2452" i="16"/>
  <c r="G2452" i="16"/>
  <c r="I2797" i="16"/>
  <c r="J2797" i="16" s="1"/>
  <c r="H2797" i="16"/>
  <c r="G2797" i="16"/>
  <c r="I3896" i="16"/>
  <c r="J3896" i="16" s="1"/>
  <c r="H3896" i="16"/>
  <c r="G3896" i="16"/>
  <c r="I2451" i="16"/>
  <c r="J2451" i="16" s="1"/>
  <c r="H2451" i="16"/>
  <c r="G2451" i="16"/>
  <c r="I4137" i="16"/>
  <c r="J4137" i="16" s="1"/>
  <c r="H4137" i="16"/>
  <c r="G4137" i="16"/>
  <c r="I4136" i="16"/>
  <c r="J4136" i="16" s="1"/>
  <c r="H4136" i="16"/>
  <c r="G4136" i="16"/>
  <c r="I3038" i="16"/>
  <c r="J3038" i="16" s="1"/>
  <c r="H3038" i="16"/>
  <c r="G3038" i="16"/>
  <c r="I4135" i="16"/>
  <c r="J4135" i="16" s="1"/>
  <c r="H4135" i="16"/>
  <c r="G4135" i="16"/>
  <c r="I2140" i="16"/>
  <c r="J2140" i="16" s="1"/>
  <c r="H2140" i="16"/>
  <c r="G2140" i="16"/>
  <c r="I4134" i="16"/>
  <c r="J4134" i="16" s="1"/>
  <c r="H4134" i="16"/>
  <c r="G4134" i="16"/>
  <c r="I976" i="16"/>
  <c r="J976" i="16" s="1"/>
  <c r="H976" i="16"/>
  <c r="G976" i="16"/>
  <c r="I4133" i="16"/>
  <c r="J4133" i="16" s="1"/>
  <c r="H4133" i="16"/>
  <c r="G4133" i="16"/>
  <c r="I3301" i="16"/>
  <c r="J3301" i="16" s="1"/>
  <c r="H3301" i="16"/>
  <c r="G3301" i="16"/>
  <c r="I4132" i="16"/>
  <c r="J4132" i="16" s="1"/>
  <c r="H4132" i="16"/>
  <c r="G4132" i="16"/>
  <c r="I3490" i="16"/>
  <c r="J3490" i="16" s="1"/>
  <c r="H3490" i="16"/>
  <c r="G3490" i="16"/>
  <c r="I474" i="16"/>
  <c r="J474" i="16" s="1"/>
  <c r="H474" i="16"/>
  <c r="G474" i="16"/>
  <c r="I1463" i="16"/>
  <c r="J1463" i="16" s="1"/>
  <c r="H1463" i="16"/>
  <c r="G1463" i="16"/>
  <c r="I975" i="16"/>
  <c r="J975" i="16" s="1"/>
  <c r="H975" i="16"/>
  <c r="G975" i="16"/>
  <c r="I2139" i="16"/>
  <c r="J2139" i="16" s="1"/>
  <c r="H2139" i="16"/>
  <c r="G2139" i="16"/>
  <c r="I3300" i="16"/>
  <c r="J3300" i="16" s="1"/>
  <c r="H3300" i="16"/>
  <c r="G3300" i="16"/>
  <c r="I473" i="16"/>
  <c r="J473" i="16" s="1"/>
  <c r="H473" i="16"/>
  <c r="G473" i="16"/>
  <c r="I2695" i="16"/>
  <c r="J2695" i="16" s="1"/>
  <c r="H2695" i="16"/>
  <c r="G2695" i="16"/>
  <c r="I3299" i="16"/>
  <c r="J3299" i="16" s="1"/>
  <c r="H3299" i="16"/>
  <c r="G3299" i="16"/>
  <c r="I1462" i="16"/>
  <c r="J1462" i="16" s="1"/>
  <c r="H1462" i="16"/>
  <c r="G1462" i="16"/>
  <c r="I3489" i="16"/>
  <c r="J3489" i="16" s="1"/>
  <c r="H3489" i="16"/>
  <c r="G3489" i="16"/>
  <c r="I4131" i="16"/>
  <c r="J4131" i="16" s="1"/>
  <c r="H4131" i="16"/>
  <c r="G4131" i="16"/>
  <c r="I2694" i="16"/>
  <c r="J2694" i="16" s="1"/>
  <c r="H2694" i="16"/>
  <c r="G2694" i="16"/>
  <c r="I2450" i="16"/>
  <c r="J2450" i="16" s="1"/>
  <c r="H2450" i="16"/>
  <c r="G2450" i="16"/>
  <c r="I2449" i="16"/>
  <c r="J2449" i="16" s="1"/>
  <c r="H2449" i="16"/>
  <c r="G2449" i="16"/>
  <c r="I2138" i="16"/>
  <c r="J2138" i="16" s="1"/>
  <c r="H2138" i="16"/>
  <c r="G2138" i="16"/>
  <c r="I237" i="16"/>
  <c r="J237" i="16" s="1"/>
  <c r="H237" i="16"/>
  <c r="G237" i="16"/>
  <c r="I974" i="16"/>
  <c r="J974" i="16" s="1"/>
  <c r="H974" i="16"/>
  <c r="G974" i="16"/>
  <c r="I2448" i="16"/>
  <c r="J2448" i="16" s="1"/>
  <c r="H2448" i="16"/>
  <c r="G2448" i="16"/>
  <c r="I3895" i="16"/>
  <c r="J3895" i="16" s="1"/>
  <c r="H3895" i="16"/>
  <c r="G3895" i="16"/>
  <c r="I236" i="16"/>
  <c r="J236" i="16" s="1"/>
  <c r="H236" i="16"/>
  <c r="G236" i="16"/>
  <c r="I2796" i="16"/>
  <c r="J2796" i="16" s="1"/>
  <c r="H2796" i="16"/>
  <c r="G2796" i="16"/>
  <c r="I4130" i="16"/>
  <c r="J4130" i="16" s="1"/>
  <c r="H4130" i="16"/>
  <c r="G4130" i="16"/>
  <c r="I4129" i="16"/>
  <c r="J4129" i="16" s="1"/>
  <c r="H4129" i="16"/>
  <c r="G4129" i="16"/>
  <c r="I4128" i="16"/>
  <c r="J4128" i="16" s="1"/>
  <c r="H4128" i="16"/>
  <c r="G4128" i="16"/>
  <c r="I1833" i="16"/>
  <c r="J1833" i="16" s="1"/>
  <c r="H1833" i="16"/>
  <c r="G1833" i="16"/>
  <c r="I4127" i="16"/>
  <c r="J4127" i="16" s="1"/>
  <c r="H4127" i="16"/>
  <c r="G4127" i="16"/>
  <c r="I3298" i="16"/>
  <c r="J3298" i="16" s="1"/>
  <c r="H3298" i="16"/>
  <c r="G3298" i="16"/>
  <c r="I3297" i="16"/>
  <c r="J3297" i="16" s="1"/>
  <c r="H3297" i="16"/>
  <c r="G3297" i="16"/>
  <c r="I3037" i="16"/>
  <c r="J3037" i="16" s="1"/>
  <c r="H3037" i="16"/>
  <c r="G3037" i="16"/>
  <c r="I1832" i="16"/>
  <c r="J1832" i="16" s="1"/>
  <c r="H1832" i="16"/>
  <c r="G1832" i="16"/>
  <c r="I2137" i="16"/>
  <c r="J2137" i="16" s="1"/>
  <c r="H2137" i="16"/>
  <c r="G2137" i="16"/>
  <c r="I3894" i="16"/>
  <c r="J3894" i="16" s="1"/>
  <c r="H3894" i="16"/>
  <c r="G3894" i="16"/>
  <c r="I2136" i="16"/>
  <c r="J2136" i="16" s="1"/>
  <c r="H2136" i="16"/>
  <c r="G2136" i="16"/>
  <c r="I2135" i="16"/>
  <c r="J2135" i="16" s="1"/>
  <c r="H2135" i="16"/>
  <c r="G2135" i="16"/>
  <c r="I883" i="16"/>
  <c r="J883" i="16" s="1"/>
  <c r="H883" i="16"/>
  <c r="G883" i="16"/>
  <c r="I3296" i="16"/>
  <c r="J3296" i="16" s="1"/>
  <c r="H3296" i="16"/>
  <c r="G3296" i="16"/>
  <c r="I1123" i="16"/>
  <c r="J1123" i="16" s="1"/>
  <c r="H1123" i="16"/>
  <c r="G1123" i="16"/>
  <c r="I4126" i="16"/>
  <c r="J4126" i="16" s="1"/>
  <c r="H4126" i="16"/>
  <c r="G4126" i="16"/>
  <c r="I973" i="16"/>
  <c r="J973" i="16" s="1"/>
  <c r="H973" i="16"/>
  <c r="G973" i="16"/>
  <c r="I601" i="16"/>
  <c r="J601" i="16" s="1"/>
  <c r="H601" i="16"/>
  <c r="G601" i="16"/>
  <c r="I2447" i="16"/>
  <c r="J2447" i="16" s="1"/>
  <c r="H2447" i="16"/>
  <c r="G2447" i="16"/>
  <c r="I1122" i="16"/>
  <c r="J1122" i="16" s="1"/>
  <c r="H1122" i="16"/>
  <c r="G1122" i="16"/>
  <c r="I1831" i="16"/>
  <c r="J1831" i="16" s="1"/>
  <c r="H1831" i="16"/>
  <c r="G1831" i="16"/>
  <c r="I4125" i="16"/>
  <c r="J4125" i="16" s="1"/>
  <c r="H4125" i="16"/>
  <c r="G4125" i="16"/>
  <c r="I3488" i="16"/>
  <c r="J3488" i="16" s="1"/>
  <c r="H3488" i="16"/>
  <c r="G3488" i="16"/>
  <c r="I4124" i="16"/>
  <c r="J4124" i="16" s="1"/>
  <c r="H4124" i="16"/>
  <c r="G4124" i="16"/>
  <c r="I882" i="16"/>
  <c r="J882" i="16" s="1"/>
  <c r="H882" i="16"/>
  <c r="G882" i="16"/>
  <c r="I4123" i="16"/>
  <c r="J4123" i="16" s="1"/>
  <c r="H4123" i="16"/>
  <c r="G4123" i="16"/>
  <c r="I2693" i="16"/>
  <c r="J2693" i="16" s="1"/>
  <c r="H2693" i="16"/>
  <c r="G2693" i="16"/>
  <c r="I2795" i="16"/>
  <c r="J2795" i="16" s="1"/>
  <c r="H2795" i="16"/>
  <c r="G2795" i="16"/>
  <c r="I972" i="16"/>
  <c r="J972" i="16" s="1"/>
  <c r="H972" i="16"/>
  <c r="G972" i="16"/>
  <c r="I3036" i="16"/>
  <c r="J3036" i="16" s="1"/>
  <c r="H3036" i="16"/>
  <c r="G3036" i="16"/>
  <c r="I1461" i="16"/>
  <c r="J1461" i="16" s="1"/>
  <c r="H1461" i="16"/>
  <c r="G1461" i="16"/>
  <c r="I3035" i="16"/>
  <c r="J3035" i="16" s="1"/>
  <c r="H3035" i="16"/>
  <c r="G3035" i="16"/>
  <c r="I1339" i="16"/>
  <c r="J1339" i="16" s="1"/>
  <c r="H1339" i="16"/>
  <c r="G1339" i="16"/>
  <c r="I235" i="16"/>
  <c r="J235" i="16" s="1"/>
  <c r="H235" i="16"/>
  <c r="G235" i="16"/>
  <c r="I881" i="16"/>
  <c r="J881" i="16" s="1"/>
  <c r="H881" i="16"/>
  <c r="G881" i="16"/>
  <c r="I1121" i="16"/>
  <c r="J1121" i="16" s="1"/>
  <c r="H1121" i="16"/>
  <c r="G1121" i="16"/>
  <c r="I3893" i="16"/>
  <c r="J3893" i="16" s="1"/>
  <c r="H3893" i="16"/>
  <c r="G3893" i="16"/>
  <c r="I2134" i="16"/>
  <c r="J2134" i="16" s="1"/>
  <c r="H2134" i="16"/>
  <c r="G2134" i="16"/>
  <c r="I2692" i="16"/>
  <c r="J2692" i="16" s="1"/>
  <c r="H2692" i="16"/>
  <c r="G2692" i="16"/>
  <c r="I4122" i="16"/>
  <c r="J4122" i="16" s="1"/>
  <c r="H4122" i="16"/>
  <c r="G4122" i="16"/>
  <c r="I3892" i="16"/>
  <c r="J3892" i="16" s="1"/>
  <c r="H3892" i="16"/>
  <c r="G3892" i="16"/>
  <c r="I472" i="16"/>
  <c r="J472" i="16" s="1"/>
  <c r="H472" i="16"/>
  <c r="G472" i="16"/>
  <c r="I3295" i="16"/>
  <c r="J3295" i="16" s="1"/>
  <c r="H3295" i="16"/>
  <c r="G3295" i="16"/>
  <c r="I600" i="16"/>
  <c r="J600" i="16" s="1"/>
  <c r="H600" i="16"/>
  <c r="G600" i="16"/>
  <c r="I2691" i="16"/>
  <c r="J2691" i="16" s="1"/>
  <c r="H2691" i="16"/>
  <c r="G2691" i="16"/>
  <c r="I3891" i="16"/>
  <c r="J3891" i="16" s="1"/>
  <c r="H3891" i="16"/>
  <c r="G3891" i="16"/>
  <c r="I1460" i="16"/>
  <c r="J1460" i="16" s="1"/>
  <c r="H1460" i="16"/>
  <c r="G1460" i="16"/>
  <c r="I2133" i="16"/>
  <c r="J2133" i="16" s="1"/>
  <c r="H2133" i="16"/>
  <c r="G2133" i="16"/>
  <c r="I971" i="16"/>
  <c r="J971" i="16" s="1"/>
  <c r="H971" i="16"/>
  <c r="G971" i="16"/>
  <c r="I2794" i="16"/>
  <c r="J2794" i="16" s="1"/>
  <c r="H2794" i="16"/>
  <c r="G2794" i="16"/>
  <c r="I2793" i="16"/>
  <c r="J2793" i="16" s="1"/>
  <c r="H2793" i="16"/>
  <c r="G2793" i="16"/>
  <c r="I3890" i="16"/>
  <c r="J3890" i="16" s="1"/>
  <c r="H3890" i="16"/>
  <c r="G3890" i="16"/>
  <c r="I1120" i="16"/>
  <c r="J1120" i="16" s="1"/>
  <c r="H1120" i="16"/>
  <c r="G1120" i="16"/>
  <c r="I3487" i="16"/>
  <c r="J3487" i="16" s="1"/>
  <c r="H3487" i="16"/>
  <c r="G3487" i="16"/>
  <c r="I2446" i="16"/>
  <c r="J2446" i="16" s="1"/>
  <c r="H2446" i="16"/>
  <c r="G2446" i="16"/>
  <c r="I2132" i="16"/>
  <c r="J2132" i="16" s="1"/>
  <c r="H2132" i="16"/>
  <c r="G2132" i="16"/>
  <c r="I2792" i="16"/>
  <c r="J2792" i="16" s="1"/>
  <c r="H2792" i="16"/>
  <c r="G2792" i="16"/>
  <c r="I3034" i="16"/>
  <c r="J3034" i="16" s="1"/>
  <c r="H3034" i="16"/>
  <c r="G3034" i="16"/>
  <c r="I3486" i="16"/>
  <c r="J3486" i="16" s="1"/>
  <c r="H3486" i="16"/>
  <c r="G3486" i="16"/>
  <c r="I471" i="16"/>
  <c r="J471" i="16" s="1"/>
  <c r="H471" i="16"/>
  <c r="G471" i="16"/>
  <c r="I4121" i="16"/>
  <c r="J4121" i="16" s="1"/>
  <c r="H4121" i="16"/>
  <c r="G4121" i="16"/>
  <c r="I3294" i="16"/>
  <c r="J3294" i="16" s="1"/>
  <c r="H3294" i="16"/>
  <c r="G3294" i="16"/>
  <c r="I3293" i="16"/>
  <c r="J3293" i="16" s="1"/>
  <c r="H3293" i="16"/>
  <c r="G3293" i="16"/>
  <c r="I3485" i="16"/>
  <c r="J3485" i="16" s="1"/>
  <c r="H3485" i="16"/>
  <c r="G3485" i="16"/>
  <c r="I2791" i="16"/>
  <c r="J2791" i="16" s="1"/>
  <c r="H2791" i="16"/>
  <c r="G2791" i="16"/>
  <c r="I2131" i="16"/>
  <c r="J2131" i="16" s="1"/>
  <c r="H2131" i="16"/>
  <c r="G2131" i="16"/>
  <c r="I2445" i="16"/>
  <c r="J2445" i="16" s="1"/>
  <c r="H2445" i="16"/>
  <c r="G2445" i="16"/>
  <c r="I2130" i="16"/>
  <c r="J2130" i="16" s="1"/>
  <c r="H2130" i="16"/>
  <c r="G2130" i="16"/>
  <c r="I1338" i="16"/>
  <c r="J1338" i="16" s="1"/>
  <c r="H1338" i="16"/>
  <c r="G1338" i="16"/>
  <c r="I970" i="16"/>
  <c r="J970" i="16" s="1"/>
  <c r="H970" i="16"/>
  <c r="G970" i="16"/>
  <c r="I2444" i="16"/>
  <c r="J2444" i="16" s="1"/>
  <c r="H2444" i="16"/>
  <c r="G2444" i="16"/>
  <c r="I2690" i="16"/>
  <c r="J2690" i="16" s="1"/>
  <c r="H2690" i="16"/>
  <c r="G2690" i="16"/>
  <c r="I234" i="16"/>
  <c r="J234" i="16" s="1"/>
  <c r="H234" i="16"/>
  <c r="G234" i="16"/>
  <c r="I1459" i="16"/>
  <c r="J1459" i="16" s="1"/>
  <c r="H1459" i="16"/>
  <c r="G1459" i="16"/>
  <c r="I3033" i="16"/>
  <c r="J3033" i="16" s="1"/>
  <c r="H3033" i="16"/>
  <c r="G3033" i="16"/>
  <c r="I2129" i="16"/>
  <c r="J2129" i="16" s="1"/>
  <c r="H2129" i="16"/>
  <c r="G2129" i="16"/>
  <c r="I3889" i="16"/>
  <c r="J3889" i="16" s="1"/>
  <c r="H3889" i="16"/>
  <c r="G3889" i="16"/>
  <c r="I2790" i="16"/>
  <c r="J2790" i="16" s="1"/>
  <c r="H2790" i="16"/>
  <c r="G2790" i="16"/>
  <c r="I1458" i="16"/>
  <c r="J1458" i="16" s="1"/>
  <c r="H1458" i="16"/>
  <c r="G1458" i="16"/>
  <c r="I2128" i="16"/>
  <c r="J2128" i="16" s="1"/>
  <c r="H2128" i="16"/>
  <c r="G2128" i="16"/>
  <c r="I4120" i="16"/>
  <c r="J4120" i="16" s="1"/>
  <c r="H4120" i="16"/>
  <c r="G4120" i="16"/>
  <c r="I4119" i="16"/>
  <c r="J4119" i="16" s="1"/>
  <c r="H4119" i="16"/>
  <c r="G4119" i="16"/>
  <c r="I2443" i="16"/>
  <c r="J2443" i="16" s="1"/>
  <c r="H2443" i="16"/>
  <c r="G2443" i="16"/>
  <c r="I3484" i="16"/>
  <c r="J3484" i="16" s="1"/>
  <c r="H3484" i="16"/>
  <c r="G3484" i="16"/>
  <c r="I3292" i="16"/>
  <c r="J3292" i="16" s="1"/>
  <c r="H3292" i="16"/>
  <c r="G3292" i="16"/>
  <c r="I2442" i="16"/>
  <c r="J2442" i="16" s="1"/>
  <c r="H2442" i="16"/>
  <c r="G2442" i="16"/>
  <c r="I2127" i="16"/>
  <c r="J2127" i="16" s="1"/>
  <c r="H2127" i="16"/>
  <c r="G2127" i="16"/>
  <c r="I2126" i="16"/>
  <c r="J2126" i="16" s="1"/>
  <c r="H2126" i="16"/>
  <c r="G2126" i="16"/>
  <c r="I3291" i="16"/>
  <c r="J3291" i="16" s="1"/>
  <c r="H3291" i="16"/>
  <c r="G3291" i="16"/>
  <c r="I1457" i="16"/>
  <c r="J1457" i="16" s="1"/>
  <c r="H1457" i="16"/>
  <c r="G1457" i="16"/>
  <c r="I1119" i="16"/>
  <c r="J1119" i="16" s="1"/>
  <c r="H1119" i="16"/>
  <c r="G1119" i="16"/>
  <c r="I1337" i="16"/>
  <c r="J1337" i="16" s="1"/>
  <c r="H1337" i="16"/>
  <c r="G1337" i="16"/>
  <c r="I4118" i="16"/>
  <c r="J4118" i="16" s="1"/>
  <c r="H4118" i="16"/>
  <c r="G4118" i="16"/>
  <c r="I3483" i="16"/>
  <c r="J3483" i="16" s="1"/>
  <c r="H3483" i="16"/>
  <c r="G3483" i="16"/>
  <c r="I4117" i="16"/>
  <c r="J4117" i="16" s="1"/>
  <c r="H4117" i="16"/>
  <c r="G4117" i="16"/>
  <c r="I3290" i="16"/>
  <c r="J3290" i="16" s="1"/>
  <c r="H3290" i="16"/>
  <c r="G3290" i="16"/>
  <c r="I1336" i="16"/>
  <c r="J1336" i="16" s="1"/>
  <c r="H1336" i="16"/>
  <c r="G1336" i="16"/>
  <c r="I4116" i="16"/>
  <c r="J4116" i="16" s="1"/>
  <c r="H4116" i="16"/>
  <c r="G4116" i="16"/>
  <c r="I2441" i="16"/>
  <c r="J2441" i="16" s="1"/>
  <c r="H2441" i="16"/>
  <c r="G2441" i="16"/>
  <c r="I3888" i="16"/>
  <c r="J3888" i="16" s="1"/>
  <c r="H3888" i="16"/>
  <c r="G3888" i="16"/>
  <c r="I2440" i="16"/>
  <c r="J2440" i="16" s="1"/>
  <c r="H2440" i="16"/>
  <c r="G2440" i="16"/>
  <c r="I3887" i="16"/>
  <c r="J3887" i="16" s="1"/>
  <c r="H3887" i="16"/>
  <c r="G3887" i="16"/>
  <c r="I1830" i="16"/>
  <c r="J1830" i="16" s="1"/>
  <c r="H1830" i="16"/>
  <c r="G1830" i="16"/>
  <c r="I2439" i="16"/>
  <c r="J2439" i="16" s="1"/>
  <c r="H2439" i="16"/>
  <c r="G2439" i="16"/>
  <c r="I2438" i="16"/>
  <c r="J2438" i="16" s="1"/>
  <c r="H2438" i="16"/>
  <c r="G2438" i="16"/>
  <c r="I3886" i="16"/>
  <c r="J3886" i="16" s="1"/>
  <c r="H3886" i="16"/>
  <c r="G3886" i="16"/>
  <c r="I4115" i="16"/>
  <c r="J4115" i="16" s="1"/>
  <c r="H4115" i="16"/>
  <c r="G4115" i="16"/>
  <c r="I2789" i="16"/>
  <c r="J2789" i="16" s="1"/>
  <c r="H2789" i="16"/>
  <c r="G2789" i="16"/>
  <c r="I1456" i="16"/>
  <c r="J1456" i="16" s="1"/>
  <c r="H1456" i="16"/>
  <c r="G1456" i="16"/>
  <c r="I3289" i="16"/>
  <c r="J3289" i="16" s="1"/>
  <c r="H3289" i="16"/>
  <c r="G3289" i="16"/>
  <c r="I2788" i="16"/>
  <c r="J2788" i="16" s="1"/>
  <c r="H2788" i="16"/>
  <c r="G2788" i="16"/>
  <c r="I4114" i="16"/>
  <c r="J4114" i="16" s="1"/>
  <c r="H4114" i="16"/>
  <c r="G4114" i="16"/>
  <c r="I880" i="16"/>
  <c r="J880" i="16" s="1"/>
  <c r="H880" i="16"/>
  <c r="G880" i="16"/>
  <c r="I4113" i="16"/>
  <c r="J4113" i="16" s="1"/>
  <c r="H4113" i="16"/>
  <c r="G4113" i="16"/>
  <c r="I1335" i="16"/>
  <c r="J1335" i="16" s="1"/>
  <c r="H1335" i="16"/>
  <c r="G1335" i="16"/>
  <c r="I2689" i="16"/>
  <c r="J2689" i="16" s="1"/>
  <c r="H2689" i="16"/>
  <c r="G2689" i="16"/>
  <c r="I2787" i="16"/>
  <c r="J2787" i="16" s="1"/>
  <c r="H2787" i="16"/>
  <c r="G2787" i="16"/>
  <c r="I4112" i="16"/>
  <c r="J4112" i="16" s="1"/>
  <c r="H4112" i="16"/>
  <c r="G4112" i="16"/>
  <c r="I2688" i="16"/>
  <c r="J2688" i="16" s="1"/>
  <c r="H2688" i="16"/>
  <c r="G2688" i="16"/>
  <c r="I599" i="16"/>
  <c r="J599" i="16" s="1"/>
  <c r="H599" i="16"/>
  <c r="G599" i="16"/>
  <c r="I4111" i="16"/>
  <c r="J4111" i="16" s="1"/>
  <c r="H4111" i="16"/>
  <c r="G4111" i="16"/>
  <c r="I3482" i="16"/>
  <c r="J3482" i="16" s="1"/>
  <c r="H3482" i="16"/>
  <c r="G3482" i="16"/>
  <c r="I1829" i="16"/>
  <c r="J1829" i="16" s="1"/>
  <c r="H1829" i="16"/>
  <c r="G1829" i="16"/>
  <c r="I4110" i="16"/>
  <c r="J4110" i="16" s="1"/>
  <c r="H4110" i="16"/>
  <c r="G4110" i="16"/>
  <c r="I3885" i="16"/>
  <c r="J3885" i="16" s="1"/>
  <c r="H3885" i="16"/>
  <c r="G3885" i="16"/>
  <c r="I3288" i="16"/>
  <c r="J3288" i="16" s="1"/>
  <c r="H3288" i="16"/>
  <c r="G3288" i="16"/>
  <c r="I4109" i="16"/>
  <c r="J4109" i="16" s="1"/>
  <c r="H4109" i="16"/>
  <c r="G4109" i="16"/>
  <c r="I4108" i="16"/>
  <c r="J4108" i="16" s="1"/>
  <c r="H4108" i="16"/>
  <c r="G4108" i="16"/>
  <c r="I3287" i="16"/>
  <c r="J3287" i="16" s="1"/>
  <c r="H3287" i="16"/>
  <c r="G3287" i="16"/>
  <c r="I3884" i="16"/>
  <c r="J3884" i="16" s="1"/>
  <c r="H3884" i="16"/>
  <c r="G3884" i="16"/>
  <c r="I2125" i="16"/>
  <c r="J2125" i="16" s="1"/>
  <c r="H2125" i="16"/>
  <c r="G2125" i="16"/>
  <c r="I2687" i="16"/>
  <c r="J2687" i="16" s="1"/>
  <c r="H2687" i="16"/>
  <c r="G2687" i="16"/>
  <c r="I2786" i="16"/>
  <c r="J2786" i="16" s="1"/>
  <c r="H2786" i="16"/>
  <c r="G2786" i="16"/>
  <c r="I4107" i="16"/>
  <c r="J4107" i="16" s="1"/>
  <c r="H4107" i="16"/>
  <c r="G4107" i="16"/>
  <c r="I1455" i="16"/>
  <c r="J1455" i="16" s="1"/>
  <c r="H1455" i="16"/>
  <c r="G1455" i="16"/>
  <c r="I2124" i="16"/>
  <c r="J2124" i="16" s="1"/>
  <c r="H2124" i="16"/>
  <c r="G2124" i="16"/>
  <c r="I2785" i="16"/>
  <c r="J2785" i="16" s="1"/>
  <c r="H2785" i="16"/>
  <c r="G2785" i="16"/>
  <c r="I4106" i="16"/>
  <c r="J4106" i="16" s="1"/>
  <c r="H4106" i="16"/>
  <c r="G4106" i="16"/>
  <c r="I3883" i="16"/>
  <c r="J3883" i="16" s="1"/>
  <c r="H3883" i="16"/>
  <c r="G3883" i="16"/>
  <c r="I879" i="16"/>
  <c r="J879" i="16" s="1"/>
  <c r="H879" i="16"/>
  <c r="G879" i="16"/>
  <c r="I2784" i="16"/>
  <c r="J2784" i="16" s="1"/>
  <c r="H2784" i="16"/>
  <c r="G2784" i="16"/>
  <c r="I2123" i="16"/>
  <c r="J2123" i="16" s="1"/>
  <c r="H2123" i="16"/>
  <c r="G2123" i="16"/>
  <c r="I2122" i="16"/>
  <c r="J2122" i="16" s="1"/>
  <c r="H2122" i="16"/>
  <c r="G2122" i="16"/>
  <c r="I4105" i="16"/>
  <c r="J4105" i="16" s="1"/>
  <c r="H4105" i="16"/>
  <c r="G4105" i="16"/>
  <c r="I4104" i="16"/>
  <c r="J4104" i="16" s="1"/>
  <c r="H4104" i="16"/>
  <c r="G4104" i="16"/>
  <c r="I2121" i="16"/>
  <c r="J2121" i="16" s="1"/>
  <c r="H2121" i="16"/>
  <c r="G2121" i="16"/>
  <c r="I1454" i="16"/>
  <c r="J1454" i="16" s="1"/>
  <c r="H1454" i="16"/>
  <c r="G1454" i="16"/>
  <c r="I4103" i="16"/>
  <c r="J4103" i="16" s="1"/>
  <c r="H4103" i="16"/>
  <c r="G4103" i="16"/>
  <c r="I4102" i="16"/>
  <c r="J4102" i="16" s="1"/>
  <c r="H4102" i="16"/>
  <c r="G4102" i="16"/>
  <c r="I1334" i="16"/>
  <c r="J1334" i="16" s="1"/>
  <c r="H1334" i="16"/>
  <c r="G1334" i="16"/>
  <c r="I598" i="16"/>
  <c r="J598" i="16" s="1"/>
  <c r="H598" i="16"/>
  <c r="G598" i="16"/>
  <c r="I969" i="16"/>
  <c r="J969" i="16" s="1"/>
  <c r="H969" i="16"/>
  <c r="G969" i="16"/>
  <c r="I4101" i="16"/>
  <c r="J4101" i="16" s="1"/>
  <c r="H4101" i="16"/>
  <c r="G4101" i="16"/>
  <c r="I2783" i="16"/>
  <c r="J2783" i="16" s="1"/>
  <c r="H2783" i="16"/>
  <c r="G2783" i="16"/>
  <c r="I2686" i="16"/>
  <c r="J2686" i="16" s="1"/>
  <c r="H2686" i="16"/>
  <c r="G2686" i="16"/>
  <c r="I3032" i="16"/>
  <c r="J3032" i="16" s="1"/>
  <c r="H3032" i="16"/>
  <c r="G3032" i="16"/>
  <c r="I3481" i="16"/>
  <c r="J3481" i="16" s="1"/>
  <c r="H3481" i="16"/>
  <c r="G3481" i="16"/>
  <c r="I4100" i="16"/>
  <c r="J4100" i="16" s="1"/>
  <c r="H4100" i="16"/>
  <c r="G4100" i="16"/>
  <c r="I4099" i="16"/>
  <c r="J4099" i="16" s="1"/>
  <c r="H4099" i="16"/>
  <c r="G4099" i="16"/>
  <c r="I597" i="16"/>
  <c r="J597" i="16" s="1"/>
  <c r="H597" i="16"/>
  <c r="G597" i="16"/>
  <c r="I2120" i="16"/>
  <c r="J2120" i="16" s="1"/>
  <c r="H2120" i="16"/>
  <c r="G2120" i="16"/>
  <c r="I233" i="16"/>
  <c r="J233" i="16" s="1"/>
  <c r="H233" i="16"/>
  <c r="G233" i="16"/>
  <c r="I2437" i="16"/>
  <c r="J2437" i="16" s="1"/>
  <c r="H2437" i="16"/>
  <c r="G2437" i="16"/>
  <c r="I4098" i="16"/>
  <c r="J4098" i="16" s="1"/>
  <c r="H4098" i="16"/>
  <c r="G4098" i="16"/>
  <c r="I3286" i="16"/>
  <c r="J3286" i="16" s="1"/>
  <c r="H3286" i="16"/>
  <c r="G3286" i="16"/>
  <c r="I2119" i="16"/>
  <c r="J2119" i="16" s="1"/>
  <c r="H2119" i="16"/>
  <c r="G2119" i="16"/>
  <c r="I3285" i="16"/>
  <c r="J3285" i="16" s="1"/>
  <c r="H3285" i="16"/>
  <c r="G3285" i="16"/>
  <c r="I1333" i="16"/>
  <c r="J1333" i="16" s="1"/>
  <c r="H1333" i="16"/>
  <c r="G1333" i="16"/>
  <c r="I878" i="16"/>
  <c r="J878" i="16" s="1"/>
  <c r="H878" i="16"/>
  <c r="G878" i="16"/>
  <c r="I3480" i="16"/>
  <c r="J3480" i="16" s="1"/>
  <c r="H3480" i="16"/>
  <c r="G3480" i="16"/>
  <c r="I2685" i="16"/>
  <c r="J2685" i="16" s="1"/>
  <c r="H2685" i="16"/>
  <c r="G2685" i="16"/>
  <c r="I1453" i="16"/>
  <c r="J1453" i="16" s="1"/>
  <c r="H1453" i="16"/>
  <c r="G1453" i="16"/>
  <c r="I2118" i="16"/>
  <c r="J2118" i="16" s="1"/>
  <c r="H2118" i="16"/>
  <c r="G2118" i="16"/>
  <c r="I4097" i="16"/>
  <c r="J4097" i="16" s="1"/>
  <c r="H4097" i="16"/>
  <c r="G4097" i="16"/>
  <c r="I2436" i="16"/>
  <c r="J2436" i="16" s="1"/>
  <c r="H2436" i="16"/>
  <c r="G2436" i="16"/>
  <c r="I1118" i="16"/>
  <c r="J1118" i="16" s="1"/>
  <c r="H1118" i="16"/>
  <c r="G1118" i="16"/>
  <c r="I2782" i="16"/>
  <c r="J2782" i="16" s="1"/>
  <c r="H2782" i="16"/>
  <c r="G2782" i="16"/>
  <c r="I3882" i="16"/>
  <c r="J3882" i="16" s="1"/>
  <c r="H3882" i="16"/>
  <c r="G3882" i="16"/>
  <c r="I232" i="16"/>
  <c r="J232" i="16" s="1"/>
  <c r="H232" i="16"/>
  <c r="G232" i="16"/>
  <c r="I2117" i="16"/>
  <c r="J2117" i="16" s="1"/>
  <c r="H2117" i="16"/>
  <c r="G2117" i="16"/>
  <c r="I1452" i="16"/>
  <c r="J1452" i="16" s="1"/>
  <c r="H1452" i="16"/>
  <c r="G1452" i="16"/>
  <c r="I1332" i="16"/>
  <c r="J1332" i="16" s="1"/>
  <c r="H1332" i="16"/>
  <c r="G1332" i="16"/>
  <c r="I470" i="16"/>
  <c r="J470" i="16" s="1"/>
  <c r="H470" i="16"/>
  <c r="G470" i="16"/>
  <c r="I4096" i="16"/>
  <c r="J4096" i="16" s="1"/>
  <c r="H4096" i="16"/>
  <c r="G4096" i="16"/>
  <c r="I4095" i="16"/>
  <c r="J4095" i="16" s="1"/>
  <c r="H4095" i="16"/>
  <c r="G4095" i="16"/>
  <c r="I1331" i="16"/>
  <c r="J1331" i="16" s="1"/>
  <c r="H1331" i="16"/>
  <c r="G1331" i="16"/>
  <c r="I2116" i="16"/>
  <c r="J2116" i="16" s="1"/>
  <c r="H2116" i="16"/>
  <c r="G2116" i="16"/>
  <c r="I3284" i="16"/>
  <c r="J3284" i="16" s="1"/>
  <c r="H3284" i="16"/>
  <c r="G3284" i="16"/>
  <c r="I3479" i="16"/>
  <c r="J3479" i="16" s="1"/>
  <c r="H3479" i="16"/>
  <c r="G3479" i="16"/>
  <c r="I1117" i="16"/>
  <c r="J1117" i="16" s="1"/>
  <c r="H1117" i="16"/>
  <c r="G1117" i="16"/>
  <c r="I877" i="16"/>
  <c r="J877" i="16" s="1"/>
  <c r="H877" i="16"/>
  <c r="G877" i="16"/>
  <c r="I231" i="16"/>
  <c r="J231" i="16" s="1"/>
  <c r="H231" i="16"/>
  <c r="G231" i="16"/>
  <c r="I3881" i="16"/>
  <c r="J3881" i="16" s="1"/>
  <c r="H3881" i="16"/>
  <c r="G3881" i="16"/>
  <c r="I2781" i="16"/>
  <c r="J2781" i="16" s="1"/>
  <c r="H2781" i="16"/>
  <c r="G2781" i="16"/>
  <c r="I2435" i="16"/>
  <c r="J2435" i="16" s="1"/>
  <c r="H2435" i="16"/>
  <c r="G2435" i="16"/>
  <c r="I876" i="16"/>
  <c r="J876" i="16" s="1"/>
  <c r="H876" i="16"/>
  <c r="G876" i="16"/>
  <c r="I469" i="16"/>
  <c r="J469" i="16" s="1"/>
  <c r="H469" i="16"/>
  <c r="G469" i="16"/>
  <c r="I968" i="16"/>
  <c r="J968" i="16" s="1"/>
  <c r="H968" i="16"/>
  <c r="G968" i="16"/>
  <c r="I230" i="16"/>
  <c r="J230" i="16" s="1"/>
  <c r="H230" i="16"/>
  <c r="G230" i="16"/>
  <c r="I596" i="16"/>
  <c r="J596" i="16" s="1"/>
  <c r="H596" i="16"/>
  <c r="G596" i="16"/>
  <c r="I3283" i="16"/>
  <c r="J3283" i="16" s="1"/>
  <c r="H3283" i="16"/>
  <c r="G3283" i="16"/>
  <c r="I3478" i="16"/>
  <c r="J3478" i="16" s="1"/>
  <c r="H3478" i="16"/>
  <c r="G3478" i="16"/>
  <c r="I2115" i="16"/>
  <c r="J2115" i="16" s="1"/>
  <c r="H2115" i="16"/>
  <c r="G2115" i="16"/>
  <c r="I4094" i="16"/>
  <c r="J4094" i="16" s="1"/>
  <c r="H4094" i="16"/>
  <c r="G4094" i="16"/>
  <c r="I875" i="16"/>
  <c r="J875" i="16" s="1"/>
  <c r="H875" i="16"/>
  <c r="G875" i="16"/>
  <c r="I4093" i="16"/>
  <c r="J4093" i="16" s="1"/>
  <c r="H4093" i="16"/>
  <c r="G4093" i="16"/>
  <c r="I3031" i="16"/>
  <c r="J3031" i="16" s="1"/>
  <c r="H3031" i="16"/>
  <c r="G3031" i="16"/>
  <c r="I2434" i="16"/>
  <c r="J2434" i="16" s="1"/>
  <c r="H2434" i="16"/>
  <c r="G2434" i="16"/>
  <c r="I3030" i="16"/>
  <c r="J3030" i="16" s="1"/>
  <c r="H3030" i="16"/>
  <c r="G3030" i="16"/>
  <c r="I4092" i="16"/>
  <c r="J4092" i="16" s="1"/>
  <c r="H4092" i="16"/>
  <c r="G4092" i="16"/>
  <c r="I229" i="16"/>
  <c r="J229" i="16" s="1"/>
  <c r="H229" i="16"/>
  <c r="G229" i="16"/>
  <c r="I1330" i="16"/>
  <c r="J1330" i="16" s="1"/>
  <c r="H1330" i="16"/>
  <c r="G1330" i="16"/>
  <c r="I874" i="16"/>
  <c r="J874" i="16" s="1"/>
  <c r="H874" i="16"/>
  <c r="G874" i="16"/>
  <c r="I2114" i="16"/>
  <c r="J2114" i="16" s="1"/>
  <c r="H2114" i="16"/>
  <c r="G2114" i="16"/>
  <c r="I3282" i="16"/>
  <c r="J3282" i="16" s="1"/>
  <c r="H3282" i="16"/>
  <c r="G3282" i="16"/>
  <c r="I1329" i="16"/>
  <c r="J1329" i="16" s="1"/>
  <c r="H1329" i="16"/>
  <c r="G1329" i="16"/>
  <c r="I4091" i="16"/>
  <c r="J4091" i="16" s="1"/>
  <c r="H4091" i="16"/>
  <c r="G4091" i="16"/>
  <c r="I2433" i="16"/>
  <c r="J2433" i="16" s="1"/>
  <c r="H2433" i="16"/>
  <c r="G2433" i="16"/>
  <c r="I1828" i="16"/>
  <c r="J1828" i="16" s="1"/>
  <c r="H1828" i="16"/>
  <c r="G1828" i="16"/>
  <c r="I228" i="16"/>
  <c r="J228" i="16" s="1"/>
  <c r="H228" i="16"/>
  <c r="G228" i="16"/>
  <c r="I4090" i="16"/>
  <c r="J4090" i="16" s="1"/>
  <c r="H4090" i="16"/>
  <c r="G4090" i="16"/>
  <c r="I4089" i="16"/>
  <c r="J4089" i="16" s="1"/>
  <c r="H4089" i="16"/>
  <c r="G4089" i="16"/>
  <c r="I4088" i="16"/>
  <c r="J4088" i="16" s="1"/>
  <c r="H4088" i="16"/>
  <c r="G4088" i="16"/>
  <c r="I1116" i="16"/>
  <c r="J1116" i="16" s="1"/>
  <c r="H1116" i="16"/>
  <c r="G1116" i="16"/>
  <c r="I3880" i="16"/>
  <c r="J3880" i="16" s="1"/>
  <c r="H3880" i="16"/>
  <c r="G3880" i="16"/>
  <c r="I3281" i="16"/>
  <c r="J3281" i="16" s="1"/>
  <c r="H3281" i="16"/>
  <c r="G3281" i="16"/>
  <c r="I1451" i="16"/>
  <c r="J1451" i="16" s="1"/>
  <c r="H1451" i="16"/>
  <c r="G1451" i="16"/>
  <c r="I4087" i="16"/>
  <c r="J4087" i="16" s="1"/>
  <c r="H4087" i="16"/>
  <c r="G4087" i="16"/>
  <c r="I3879" i="16"/>
  <c r="J3879" i="16" s="1"/>
  <c r="H3879" i="16"/>
  <c r="G3879" i="16"/>
  <c r="I595" i="16"/>
  <c r="J595" i="16" s="1"/>
  <c r="H595" i="16"/>
  <c r="G595" i="16"/>
  <c r="I4086" i="16"/>
  <c r="J4086" i="16" s="1"/>
  <c r="H4086" i="16"/>
  <c r="G4086" i="16"/>
  <c r="I2684" i="16"/>
  <c r="J2684" i="16" s="1"/>
  <c r="H2684" i="16"/>
  <c r="G2684" i="16"/>
  <c r="I1115" i="16"/>
  <c r="J1115" i="16" s="1"/>
  <c r="H1115" i="16"/>
  <c r="G1115" i="16"/>
  <c r="I3477" i="16"/>
  <c r="J3477" i="16" s="1"/>
  <c r="H3477" i="16"/>
  <c r="G3477" i="16"/>
  <c r="I4085" i="16"/>
  <c r="J4085" i="16" s="1"/>
  <c r="H4085" i="16"/>
  <c r="G4085" i="16"/>
  <c r="I1114" i="16"/>
  <c r="J1114" i="16" s="1"/>
  <c r="H1114" i="16"/>
  <c r="G1114" i="16"/>
  <c r="I468" i="16"/>
  <c r="J468" i="16" s="1"/>
  <c r="H468" i="16"/>
  <c r="G468" i="16"/>
  <c r="I467" i="16"/>
  <c r="J467" i="16" s="1"/>
  <c r="H467" i="16"/>
  <c r="G467" i="16"/>
  <c r="I1113" i="16"/>
  <c r="J1113" i="16" s="1"/>
  <c r="H1113" i="16"/>
  <c r="G1113" i="16"/>
  <c r="I466" i="16"/>
  <c r="J466" i="16" s="1"/>
  <c r="H466" i="16"/>
  <c r="G466" i="16"/>
  <c r="I2780" i="16"/>
  <c r="J2780" i="16" s="1"/>
  <c r="H2780" i="16"/>
  <c r="G2780" i="16"/>
  <c r="I227" i="16"/>
  <c r="J227" i="16" s="1"/>
  <c r="H227" i="16"/>
  <c r="G227" i="16"/>
  <c r="I4084" i="16"/>
  <c r="J4084" i="16" s="1"/>
  <c r="H4084" i="16"/>
  <c r="G4084" i="16"/>
  <c r="I1827" i="16"/>
  <c r="J1827" i="16" s="1"/>
  <c r="H1827" i="16"/>
  <c r="G1827" i="16"/>
  <c r="I2113" i="16"/>
  <c r="J2113" i="16" s="1"/>
  <c r="H2113" i="16"/>
  <c r="G2113" i="16"/>
  <c r="I1328" i="16"/>
  <c r="J1328" i="16" s="1"/>
  <c r="H1328" i="16"/>
  <c r="G1328" i="16"/>
  <c r="I3878" i="16"/>
  <c r="J3878" i="16" s="1"/>
  <c r="H3878" i="16"/>
  <c r="G3878" i="16"/>
  <c r="I873" i="16"/>
  <c r="J873" i="16" s="1"/>
  <c r="H873" i="16"/>
  <c r="G873" i="16"/>
  <c r="I4083" i="16"/>
  <c r="J4083" i="16" s="1"/>
  <c r="H4083" i="16"/>
  <c r="G4083" i="16"/>
  <c r="I4082" i="16"/>
  <c r="J4082" i="16" s="1"/>
  <c r="H4082" i="16"/>
  <c r="G4082" i="16"/>
  <c r="I4081" i="16"/>
  <c r="J4081" i="16" s="1"/>
  <c r="H4081" i="16"/>
  <c r="G4081" i="16"/>
  <c r="I872" i="16"/>
  <c r="J872" i="16" s="1"/>
  <c r="H872" i="16"/>
  <c r="G872" i="16"/>
  <c r="I3877" i="16"/>
  <c r="J3877" i="16" s="1"/>
  <c r="H3877" i="16"/>
  <c r="G3877" i="16"/>
  <c r="I3280" i="16"/>
  <c r="J3280" i="16" s="1"/>
  <c r="H3280" i="16"/>
  <c r="G3280" i="16"/>
  <c r="I871" i="16"/>
  <c r="J871" i="16" s="1"/>
  <c r="H871" i="16"/>
  <c r="G871" i="16"/>
  <c r="I2432" i="16"/>
  <c r="J2432" i="16" s="1"/>
  <c r="H2432" i="16"/>
  <c r="G2432" i="16"/>
  <c r="I3029" i="16"/>
  <c r="J3029" i="16" s="1"/>
  <c r="H3029" i="16"/>
  <c r="G3029" i="16"/>
  <c r="I2112" i="16"/>
  <c r="J2112" i="16" s="1"/>
  <c r="H2112" i="16"/>
  <c r="G2112" i="16"/>
  <c r="I2111" i="16"/>
  <c r="J2111" i="16" s="1"/>
  <c r="H2111" i="16"/>
  <c r="G2111" i="16"/>
  <c r="I3476" i="16"/>
  <c r="J3476" i="16" s="1"/>
  <c r="H3476" i="16"/>
  <c r="G3476" i="16"/>
  <c r="I4080" i="16"/>
  <c r="J4080" i="16" s="1"/>
  <c r="H4080" i="16"/>
  <c r="G4080" i="16"/>
  <c r="I967" i="16"/>
  <c r="J967" i="16" s="1"/>
  <c r="H967" i="16"/>
  <c r="G967" i="16"/>
  <c r="I594" i="16"/>
  <c r="J594" i="16" s="1"/>
  <c r="H594" i="16"/>
  <c r="G594" i="16"/>
  <c r="I2110" i="16"/>
  <c r="J2110" i="16" s="1"/>
  <c r="H2110" i="16"/>
  <c r="G2110" i="16"/>
  <c r="I4079" i="16"/>
  <c r="J4079" i="16" s="1"/>
  <c r="H4079" i="16"/>
  <c r="G4079" i="16"/>
  <c r="I870" i="16"/>
  <c r="J870" i="16" s="1"/>
  <c r="H870" i="16"/>
  <c r="G870" i="16"/>
  <c r="I4078" i="16"/>
  <c r="J4078" i="16" s="1"/>
  <c r="H4078" i="16"/>
  <c r="G4078" i="16"/>
  <c r="I226" i="16"/>
  <c r="J226" i="16" s="1"/>
  <c r="H226" i="16"/>
  <c r="G226" i="16"/>
  <c r="I2109" i="16"/>
  <c r="J2109" i="16" s="1"/>
  <c r="H2109" i="16"/>
  <c r="G2109" i="16"/>
  <c r="I4077" i="16"/>
  <c r="J4077" i="16" s="1"/>
  <c r="H4077" i="16"/>
  <c r="G4077" i="16"/>
  <c r="I3475" i="16"/>
  <c r="J3475" i="16" s="1"/>
  <c r="H3475" i="16"/>
  <c r="G3475" i="16"/>
  <c r="I1450" i="16"/>
  <c r="J1450" i="16" s="1"/>
  <c r="H1450" i="16"/>
  <c r="G1450" i="16"/>
  <c r="I2683" i="16"/>
  <c r="J2683" i="16" s="1"/>
  <c r="H2683" i="16"/>
  <c r="G2683" i="16"/>
  <c r="I465" i="16"/>
  <c r="J465" i="16" s="1"/>
  <c r="H465" i="16"/>
  <c r="G465" i="16"/>
  <c r="I1449" i="16"/>
  <c r="J1449" i="16" s="1"/>
  <c r="H1449" i="16"/>
  <c r="G1449" i="16"/>
  <c r="I2108" i="16"/>
  <c r="J2108" i="16" s="1"/>
  <c r="H2108" i="16"/>
  <c r="G2108" i="16"/>
  <c r="I2431" i="16"/>
  <c r="J2431" i="16" s="1"/>
  <c r="H2431" i="16"/>
  <c r="G2431" i="16"/>
  <c r="I3279" i="16"/>
  <c r="J3279" i="16" s="1"/>
  <c r="H3279" i="16"/>
  <c r="G3279" i="16"/>
  <c r="I2107" i="16"/>
  <c r="J2107" i="16" s="1"/>
  <c r="H2107" i="16"/>
  <c r="G2107" i="16"/>
  <c r="I3474" i="16"/>
  <c r="J3474" i="16" s="1"/>
  <c r="H3474" i="16"/>
  <c r="G3474" i="16"/>
  <c r="I1112" i="16"/>
  <c r="J1112" i="16" s="1"/>
  <c r="H1112" i="16"/>
  <c r="G1112" i="16"/>
  <c r="I1826" i="16"/>
  <c r="J1826" i="16" s="1"/>
  <c r="H1826" i="16"/>
  <c r="G1826" i="16"/>
  <c r="I2106" i="16"/>
  <c r="J2106" i="16" s="1"/>
  <c r="H2106" i="16"/>
  <c r="G2106" i="16"/>
  <c r="I1448" i="16"/>
  <c r="J1448" i="16" s="1"/>
  <c r="H1448" i="16"/>
  <c r="G1448" i="16"/>
  <c r="I2105" i="16"/>
  <c r="J2105" i="16" s="1"/>
  <c r="H2105" i="16"/>
  <c r="G2105" i="16"/>
  <c r="I2104" i="16"/>
  <c r="J2104" i="16" s="1"/>
  <c r="H2104" i="16"/>
  <c r="G2104" i="16"/>
  <c r="I593" i="16"/>
  <c r="J593" i="16" s="1"/>
  <c r="H593" i="16"/>
  <c r="G593" i="16"/>
  <c r="I2103" i="16"/>
  <c r="J2103" i="16" s="1"/>
  <c r="H2103" i="16"/>
  <c r="G2103" i="16"/>
  <c r="I1111" i="16"/>
  <c r="J1111" i="16" s="1"/>
  <c r="H1111" i="16"/>
  <c r="G1111" i="16"/>
  <c r="I869" i="16"/>
  <c r="J869" i="16" s="1"/>
  <c r="H869" i="16"/>
  <c r="G869" i="16"/>
  <c r="I2102" i="16"/>
  <c r="J2102" i="16" s="1"/>
  <c r="H2102" i="16"/>
  <c r="G2102" i="16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I3763" i="9"/>
  <c r="I3764" i="9"/>
  <c r="I3765" i="9"/>
  <c r="I3766" i="9"/>
  <c r="I3767" i="9"/>
  <c r="I3768" i="9"/>
  <c r="I3769" i="9"/>
  <c r="I3770" i="9"/>
  <c r="I3771" i="9"/>
  <c r="I3772" i="9"/>
  <c r="I3773" i="9"/>
  <c r="I3774" i="9"/>
  <c r="I3775" i="9"/>
  <c r="I3776" i="9"/>
  <c r="I3777" i="9"/>
  <c r="I3778" i="9"/>
  <c r="I3779" i="9"/>
  <c r="I3780" i="9"/>
  <c r="I3781" i="9"/>
  <c r="I3782" i="9"/>
  <c r="I3783" i="9"/>
  <c r="I3784" i="9"/>
  <c r="I3785" i="9"/>
  <c r="I3786" i="9"/>
  <c r="I3787" i="9"/>
  <c r="I3788" i="9"/>
  <c r="I3789" i="9"/>
  <c r="I3790" i="9"/>
  <c r="I3791" i="9"/>
  <c r="I3792" i="9"/>
  <c r="I3793" i="9"/>
  <c r="I3794" i="9"/>
  <c r="I3795" i="9"/>
  <c r="I3796" i="9"/>
  <c r="I3797" i="9"/>
  <c r="I3798" i="9"/>
  <c r="I3799" i="9"/>
  <c r="I3800" i="9"/>
  <c r="I3801" i="9"/>
  <c r="I3802" i="9"/>
  <c r="I3803" i="9"/>
  <c r="I3804" i="9"/>
  <c r="I3805" i="9"/>
  <c r="I3806" i="9"/>
  <c r="I3807" i="9"/>
  <c r="I3808" i="9"/>
  <c r="I3809" i="9"/>
  <c r="I3810" i="9"/>
  <c r="I3811" i="9"/>
  <c r="I3812" i="9"/>
  <c r="I3813" i="9"/>
  <c r="I3814" i="9"/>
  <c r="I3815" i="9"/>
  <c r="I3816" i="9"/>
  <c r="I3817" i="9"/>
  <c r="I3818" i="9"/>
  <c r="I3819" i="9"/>
  <c r="I3820" i="9"/>
  <c r="I3821" i="9"/>
  <c r="I3822" i="9"/>
  <c r="I3823" i="9"/>
  <c r="I3824" i="9"/>
  <c r="I3825" i="9"/>
  <c r="I3826" i="9"/>
  <c r="I3827" i="9"/>
  <c r="I3828" i="9"/>
  <c r="I3829" i="9"/>
  <c r="I3830" i="9"/>
  <c r="I3831" i="9"/>
  <c r="I3832" i="9"/>
  <c r="I3833" i="9"/>
  <c r="I3834" i="9"/>
  <c r="I3835" i="9"/>
  <c r="I3836" i="9"/>
  <c r="I3837" i="9"/>
  <c r="I3838" i="9"/>
  <c r="I3839" i="9"/>
  <c r="I3840" i="9"/>
  <c r="I3841" i="9"/>
  <c r="I3842" i="9"/>
  <c r="I3843" i="9"/>
  <c r="I3844" i="9"/>
  <c r="I3845" i="9"/>
  <c r="I3846" i="9"/>
  <c r="I3847" i="9"/>
  <c r="I3848" i="9"/>
  <c r="I3849" i="9"/>
  <c r="I3850" i="9"/>
  <c r="I3851" i="9"/>
  <c r="I3852" i="9"/>
  <c r="I3853" i="9"/>
  <c r="I3854" i="9"/>
  <c r="I3855" i="9"/>
  <c r="I3856" i="9"/>
  <c r="I3857" i="9"/>
  <c r="I3858" i="9"/>
  <c r="I3859" i="9"/>
  <c r="I3860" i="9"/>
  <c r="I3861" i="9"/>
  <c r="I3862" i="9"/>
  <c r="I3863" i="9"/>
  <c r="I3864" i="9"/>
  <c r="I3865" i="9"/>
  <c r="I3866" i="9"/>
  <c r="I3867" i="9"/>
  <c r="I3868" i="9"/>
  <c r="I3869" i="9"/>
  <c r="I3870" i="9"/>
  <c r="I3871" i="9"/>
  <c r="I3872" i="9"/>
  <c r="I3873" i="9"/>
  <c r="I3874" i="9"/>
  <c r="I3875" i="9"/>
  <c r="I3876" i="9"/>
  <c r="I3877" i="9"/>
  <c r="I3878" i="9"/>
  <c r="I3879" i="9"/>
  <c r="I3880" i="9"/>
  <c r="I3881" i="9"/>
  <c r="I3882" i="9"/>
  <c r="I3883" i="9"/>
  <c r="I3884" i="9"/>
  <c r="I3885" i="9"/>
  <c r="I3886" i="9"/>
  <c r="I3887" i="9"/>
  <c r="I3888" i="9"/>
  <c r="I3889" i="9"/>
  <c r="I3890" i="9"/>
  <c r="I3891" i="9"/>
  <c r="I3892" i="9"/>
  <c r="I3893" i="9"/>
  <c r="I3894" i="9"/>
  <c r="I3895" i="9"/>
  <c r="I3896" i="9"/>
  <c r="I3897" i="9"/>
  <c r="I3898" i="9"/>
  <c r="I3899" i="9"/>
  <c r="I3900" i="9"/>
  <c r="I3901" i="9"/>
  <c r="I3902" i="9"/>
  <c r="I3903" i="9"/>
  <c r="I3904" i="9"/>
  <c r="I3905" i="9"/>
  <c r="I3906" i="9"/>
  <c r="I3907" i="9"/>
  <c r="I3908" i="9"/>
  <c r="I3909" i="9"/>
  <c r="I3910" i="9"/>
  <c r="I3911" i="9"/>
  <c r="I3912" i="9"/>
  <c r="I3913" i="9"/>
  <c r="I3914" i="9"/>
  <c r="I3915" i="9"/>
  <c r="I3916" i="9"/>
  <c r="I3917" i="9"/>
  <c r="I3918" i="9"/>
  <c r="I3919" i="9"/>
  <c r="I3920" i="9"/>
  <c r="I3921" i="9"/>
  <c r="I3922" i="9"/>
  <c r="I3923" i="9"/>
  <c r="I3924" i="9"/>
  <c r="I3925" i="9"/>
  <c r="I3926" i="9"/>
  <c r="I3927" i="9"/>
  <c r="I3928" i="9"/>
  <c r="I3929" i="9"/>
  <c r="I3930" i="9"/>
  <c r="I3931" i="9"/>
  <c r="I3932" i="9"/>
  <c r="I3933" i="9"/>
  <c r="I3934" i="9"/>
  <c r="I3935" i="9"/>
  <c r="I3936" i="9"/>
  <c r="I3937" i="9"/>
  <c r="I3938" i="9"/>
  <c r="I3939" i="9"/>
  <c r="I3940" i="9"/>
  <c r="I3941" i="9"/>
  <c r="I3942" i="9"/>
  <c r="I3943" i="9"/>
  <c r="I3944" i="9"/>
  <c r="I3945" i="9"/>
  <c r="I3946" i="9"/>
  <c r="I3947" i="9"/>
  <c r="I3948" i="9"/>
  <c r="I3949" i="9"/>
  <c r="I3950" i="9"/>
  <c r="I3951" i="9"/>
  <c r="I3952" i="9"/>
  <c r="I3953" i="9"/>
  <c r="I3954" i="9"/>
  <c r="I3955" i="9"/>
  <c r="I3956" i="9"/>
  <c r="I3957" i="9"/>
  <c r="I3958" i="9"/>
  <c r="I3959" i="9"/>
  <c r="I3960" i="9"/>
  <c r="I3961" i="9"/>
  <c r="I3962" i="9"/>
  <c r="I3963" i="9"/>
  <c r="I3964" i="9"/>
  <c r="I3965" i="9"/>
  <c r="I3966" i="9"/>
  <c r="I3967" i="9"/>
  <c r="I3968" i="9"/>
  <c r="I3969" i="9"/>
  <c r="I3970" i="9"/>
  <c r="I3971" i="9"/>
  <c r="I3972" i="9"/>
  <c r="I3973" i="9"/>
  <c r="I3974" i="9"/>
  <c r="I3975" i="9"/>
  <c r="I3976" i="9"/>
  <c r="I3977" i="9"/>
  <c r="I3978" i="9"/>
  <c r="I3979" i="9"/>
  <c r="I3980" i="9"/>
  <c r="I3981" i="9"/>
  <c r="I3982" i="9"/>
  <c r="I3983" i="9"/>
  <c r="I3984" i="9"/>
  <c r="I3985" i="9"/>
  <c r="I3986" i="9"/>
  <c r="I3987" i="9"/>
  <c r="I3988" i="9"/>
  <c r="I3989" i="9"/>
  <c r="I3990" i="9"/>
  <c r="I3991" i="9"/>
  <c r="I3992" i="9"/>
  <c r="I3993" i="9"/>
  <c r="I3994" i="9"/>
  <c r="I3995" i="9"/>
  <c r="I3996" i="9"/>
  <c r="I3997" i="9"/>
  <c r="I3998" i="9"/>
  <c r="I3999" i="9"/>
  <c r="I4000" i="9"/>
  <c r="I4001" i="9"/>
  <c r="I4002" i="9"/>
  <c r="I4003" i="9"/>
  <c r="I4004" i="9"/>
  <c r="I4005" i="9"/>
  <c r="I4006" i="9"/>
  <c r="I4007" i="9"/>
  <c r="I4008" i="9"/>
  <c r="I4009" i="9"/>
  <c r="I4010" i="9"/>
  <c r="I4011" i="9"/>
  <c r="I4012" i="9"/>
  <c r="I4013" i="9"/>
  <c r="I4014" i="9"/>
  <c r="I4015" i="9"/>
  <c r="I4016" i="9"/>
  <c r="I4017" i="9"/>
  <c r="I4018" i="9"/>
  <c r="I4019" i="9"/>
  <c r="I4020" i="9"/>
  <c r="I4021" i="9"/>
  <c r="I4022" i="9"/>
  <c r="I4023" i="9"/>
  <c r="I4024" i="9"/>
  <c r="I4025" i="9"/>
  <c r="I4026" i="9"/>
  <c r="I4027" i="9"/>
  <c r="I4028" i="9"/>
  <c r="I4029" i="9"/>
  <c r="I4030" i="9"/>
  <c r="I4031" i="9"/>
  <c r="I4032" i="9"/>
  <c r="I4033" i="9"/>
  <c r="I4034" i="9"/>
  <c r="I4035" i="9"/>
  <c r="I4036" i="9"/>
  <c r="I4037" i="9"/>
  <c r="I4038" i="9"/>
  <c r="I4039" i="9"/>
  <c r="I4040" i="9"/>
  <c r="I4041" i="9"/>
  <c r="I4042" i="9"/>
  <c r="I4043" i="9"/>
  <c r="I4044" i="9"/>
  <c r="I4045" i="9"/>
  <c r="I4046" i="9"/>
  <c r="I4047" i="9"/>
  <c r="I4048" i="9"/>
  <c r="I4049" i="9"/>
  <c r="I4050" i="9"/>
  <c r="I4051" i="9"/>
  <c r="I4052" i="9"/>
  <c r="I4053" i="9"/>
  <c r="I4054" i="9"/>
  <c r="I4055" i="9"/>
  <c r="I4056" i="9"/>
  <c r="I4057" i="9"/>
  <c r="I4058" i="9"/>
  <c r="I4059" i="9"/>
  <c r="I4060" i="9"/>
  <c r="I4061" i="9"/>
  <c r="I4062" i="9"/>
  <c r="I4063" i="9"/>
  <c r="I4064" i="9"/>
  <c r="I4065" i="9"/>
  <c r="I4066" i="9"/>
  <c r="I4067" i="9"/>
  <c r="I4068" i="9"/>
  <c r="I4069" i="9"/>
  <c r="I4070" i="9"/>
  <c r="I4071" i="9"/>
  <c r="I4072" i="9"/>
  <c r="I4073" i="9"/>
  <c r="I4074" i="9"/>
  <c r="I4075" i="9"/>
  <c r="I4076" i="9"/>
  <c r="I4077" i="9"/>
  <c r="I4078" i="9"/>
  <c r="I4079" i="9"/>
  <c r="I4080" i="9"/>
  <c r="I4081" i="9"/>
  <c r="I4082" i="9"/>
  <c r="I4083" i="9"/>
  <c r="I4084" i="9"/>
  <c r="I4085" i="9"/>
  <c r="I4086" i="9"/>
  <c r="I4087" i="9"/>
  <c r="I4088" i="9"/>
  <c r="I4089" i="9"/>
  <c r="I4090" i="9"/>
  <c r="I4091" i="9"/>
  <c r="I4092" i="9"/>
  <c r="I4093" i="9"/>
  <c r="I4094" i="9"/>
  <c r="I4095" i="9"/>
  <c r="I4096" i="9"/>
  <c r="I4097" i="9"/>
  <c r="I4098" i="9"/>
  <c r="I4099" i="9"/>
  <c r="I4100" i="9"/>
  <c r="I4101" i="9"/>
  <c r="I4102" i="9"/>
  <c r="I4103" i="9"/>
  <c r="I4104" i="9"/>
  <c r="I4105" i="9"/>
  <c r="I4106" i="9"/>
  <c r="I4107" i="9"/>
  <c r="I4108" i="9"/>
  <c r="I4109" i="9"/>
  <c r="I4110" i="9"/>
  <c r="I4111" i="9"/>
  <c r="I4112" i="9"/>
  <c r="I4113" i="9"/>
  <c r="I4114" i="9"/>
  <c r="I4115" i="9"/>
  <c r="I4116" i="9"/>
  <c r="I4117" i="9"/>
  <c r="I4118" i="9"/>
  <c r="I4119" i="9"/>
  <c r="I4120" i="9"/>
  <c r="I4121" i="9"/>
  <c r="I4122" i="9"/>
  <c r="I4123" i="9"/>
  <c r="I4124" i="9"/>
  <c r="I4125" i="9"/>
  <c r="I4126" i="9"/>
  <c r="I4127" i="9"/>
  <c r="I4128" i="9"/>
  <c r="I4129" i="9"/>
  <c r="I4130" i="9"/>
  <c r="I4131" i="9"/>
  <c r="I4132" i="9"/>
  <c r="I4133" i="9"/>
  <c r="I4134" i="9"/>
  <c r="I4135" i="9"/>
  <c r="I4136" i="9"/>
  <c r="I4137" i="9"/>
  <c r="I4138" i="9"/>
  <c r="I4139" i="9"/>
  <c r="I4140" i="9"/>
  <c r="I4141" i="9"/>
  <c r="I4142" i="9"/>
  <c r="I4143" i="9"/>
  <c r="I4144" i="9"/>
  <c r="I4145" i="9"/>
  <c r="I4146" i="9"/>
  <c r="I4147" i="9"/>
  <c r="I4148" i="9"/>
  <c r="I4149" i="9"/>
  <c r="I4150" i="9"/>
  <c r="I4151" i="9"/>
  <c r="I4152" i="9"/>
  <c r="I4153" i="9"/>
  <c r="I4154" i="9"/>
  <c r="I4155" i="9"/>
  <c r="I4156" i="9"/>
  <c r="I4157" i="9"/>
  <c r="I4158" i="9"/>
  <c r="I4159" i="9"/>
  <c r="I4160" i="9"/>
  <c r="I4161" i="9"/>
  <c r="I4162" i="9"/>
  <c r="I4163" i="9"/>
  <c r="I4164" i="9"/>
  <c r="I4165" i="9"/>
  <c r="I4166" i="9"/>
  <c r="I4167" i="9"/>
  <c r="I4168" i="9"/>
  <c r="I4169" i="9"/>
  <c r="I4170" i="9"/>
  <c r="I4171" i="9"/>
  <c r="I4172" i="9"/>
  <c r="I4173" i="9"/>
  <c r="I4174" i="9"/>
  <c r="I4175" i="9"/>
  <c r="I4176" i="9"/>
  <c r="I4177" i="9"/>
  <c r="I4178" i="9"/>
  <c r="I4179" i="9"/>
  <c r="I4180" i="9"/>
  <c r="I4181" i="9"/>
  <c r="I4182" i="9"/>
  <c r="I4183" i="9"/>
  <c r="I4184" i="9"/>
  <c r="I4185" i="9"/>
  <c r="I4186" i="9"/>
  <c r="I4187" i="9"/>
  <c r="I4188" i="9"/>
  <c r="I4189" i="9"/>
  <c r="I4190" i="9"/>
  <c r="I4191" i="9"/>
  <c r="I4192" i="9"/>
  <c r="I4193" i="9"/>
  <c r="I4194" i="9"/>
  <c r="I4195" i="9"/>
  <c r="I4196" i="9"/>
  <c r="I4197" i="9"/>
  <c r="I4198" i="9"/>
  <c r="I4199" i="9"/>
  <c r="I4200" i="9"/>
  <c r="I4201" i="9"/>
  <c r="I4202" i="9"/>
  <c r="I4203" i="9"/>
  <c r="I4204" i="9"/>
  <c r="I4205" i="9"/>
  <c r="I4206" i="9"/>
  <c r="I4207" i="9"/>
  <c r="I4208" i="9"/>
  <c r="I4209" i="9"/>
  <c r="I4210" i="9"/>
  <c r="I4211" i="9"/>
  <c r="I4212" i="9"/>
  <c r="I4213" i="9"/>
  <c r="I4214" i="9"/>
  <c r="I4215" i="9"/>
  <c r="I4216" i="9"/>
  <c r="I4217" i="9"/>
  <c r="I4218" i="9"/>
  <c r="I4219" i="9"/>
  <c r="I4220" i="9"/>
  <c r="I4221" i="9"/>
  <c r="I4222" i="9"/>
  <c r="I4223" i="9"/>
  <c r="I4224" i="9"/>
  <c r="I4225" i="9"/>
  <c r="I4226" i="9"/>
  <c r="I4227" i="9"/>
  <c r="I4228" i="9"/>
  <c r="I4229" i="9"/>
  <c r="I4230" i="9"/>
  <c r="I4231" i="9"/>
  <c r="I4232" i="9"/>
  <c r="I4233" i="9"/>
  <c r="I4234" i="9"/>
  <c r="I4235" i="9"/>
  <c r="I4236" i="9"/>
  <c r="I4237" i="9"/>
  <c r="I4238" i="9"/>
  <c r="I4239" i="9"/>
  <c r="I4240" i="9"/>
  <c r="I4241" i="9"/>
  <c r="I4242" i="9"/>
  <c r="I4243" i="9"/>
  <c r="I4244" i="9"/>
  <c r="I4245" i="9"/>
  <c r="I4246" i="9"/>
  <c r="I4247" i="9"/>
  <c r="I4248" i="9"/>
  <c r="I4249" i="9"/>
  <c r="I4250" i="9"/>
  <c r="I4251" i="9"/>
  <c r="I4252" i="9"/>
  <c r="I4253" i="9"/>
  <c r="I4254" i="9"/>
  <c r="I4255" i="9"/>
  <c r="I4256" i="9"/>
  <c r="I4257" i="9"/>
  <c r="I4258" i="9"/>
  <c r="I4259" i="9"/>
  <c r="I4260" i="9"/>
  <c r="I4261" i="9"/>
  <c r="I4262" i="9"/>
  <c r="I4263" i="9"/>
  <c r="I4264" i="9"/>
  <c r="I4265" i="9"/>
  <c r="I4266" i="9"/>
  <c r="I4267" i="9"/>
  <c r="I4268" i="9"/>
  <c r="I4269" i="9"/>
  <c r="I4270" i="9"/>
  <c r="I4271" i="9"/>
  <c r="I4272" i="9"/>
  <c r="I4273" i="9"/>
  <c r="I4274" i="9"/>
  <c r="I4275" i="9"/>
  <c r="I4276" i="9"/>
  <c r="I4277" i="9"/>
  <c r="I4278" i="9"/>
  <c r="I4279" i="9"/>
  <c r="I4280" i="9"/>
  <c r="I4281" i="9"/>
  <c r="I4282" i="9"/>
  <c r="I4283" i="9"/>
  <c r="I4284" i="9"/>
  <c r="I4285" i="9"/>
  <c r="I4286" i="9"/>
  <c r="I4287" i="9"/>
  <c r="I4288" i="9"/>
  <c r="I4289" i="9"/>
  <c r="I4290" i="9"/>
  <c r="I4291" i="9"/>
  <c r="I4292" i="9"/>
  <c r="I4293" i="9"/>
  <c r="I4294" i="9"/>
  <c r="I4295" i="9"/>
  <c r="I4296" i="9"/>
  <c r="I4297" i="9"/>
  <c r="I4298" i="9"/>
  <c r="I4299" i="9"/>
  <c r="I4300" i="9"/>
  <c r="I4301" i="9"/>
  <c r="I4302" i="9"/>
  <c r="I4303" i="9"/>
  <c r="I4304" i="9"/>
  <c r="I4305" i="9"/>
  <c r="I4306" i="9"/>
  <c r="I4307" i="9"/>
  <c r="I4308" i="9"/>
  <c r="I4309" i="9"/>
  <c r="I4310" i="9"/>
  <c r="I4311" i="9"/>
  <c r="I4312" i="9"/>
  <c r="I4313" i="9"/>
  <c r="I4314" i="9"/>
  <c r="I4315" i="9"/>
  <c r="I4316" i="9"/>
  <c r="I4317" i="9"/>
  <c r="I4318" i="9"/>
  <c r="I4319" i="9"/>
  <c r="I4320" i="9"/>
  <c r="I4321" i="9"/>
  <c r="I4322" i="9"/>
  <c r="I4323" i="9"/>
  <c r="I4324" i="9"/>
  <c r="I4325" i="9"/>
  <c r="I4326" i="9"/>
  <c r="I4327" i="9"/>
  <c r="I4328" i="9"/>
  <c r="I4329" i="9"/>
  <c r="I4330" i="9"/>
  <c r="I4331" i="9"/>
  <c r="I4332" i="9"/>
  <c r="I4333" i="9"/>
  <c r="I4334" i="9"/>
  <c r="I4335" i="9"/>
  <c r="I4336" i="9"/>
  <c r="I4337" i="9"/>
  <c r="I4338" i="9"/>
  <c r="I4339" i="9"/>
  <c r="I4340" i="9"/>
  <c r="I4341" i="9"/>
  <c r="I4342" i="9"/>
  <c r="I4343" i="9"/>
  <c r="I4344" i="9"/>
  <c r="I4345" i="9"/>
  <c r="I4346" i="9"/>
  <c r="I4347" i="9"/>
  <c r="I4348" i="9"/>
  <c r="I4349" i="9"/>
  <c r="I4350" i="9"/>
  <c r="I4351" i="9"/>
  <c r="I4352" i="9"/>
  <c r="I4353" i="9"/>
  <c r="I4354" i="9"/>
  <c r="I4355" i="9"/>
  <c r="I4356" i="9"/>
  <c r="I4357" i="9"/>
  <c r="I4358" i="9"/>
  <c r="I4359" i="9"/>
  <c r="I4360" i="9"/>
  <c r="I4361" i="9"/>
  <c r="I4362" i="9"/>
  <c r="I4363" i="9"/>
  <c r="I4364" i="9"/>
  <c r="I4365" i="9"/>
  <c r="I4366" i="9"/>
  <c r="I4367" i="9"/>
  <c r="I4368" i="9"/>
  <c r="I4369" i="9"/>
  <c r="I4370" i="9"/>
  <c r="I4371" i="9"/>
  <c r="I4372" i="9"/>
  <c r="I4373" i="9"/>
  <c r="I4374" i="9"/>
  <c r="I4375" i="9"/>
  <c r="I4376" i="9"/>
  <c r="I4377" i="9"/>
  <c r="I4378" i="9"/>
  <c r="I4379" i="9"/>
  <c r="I4380" i="9"/>
  <c r="I4381" i="9"/>
  <c r="I4382" i="9"/>
  <c r="I4383" i="9"/>
  <c r="I4384" i="9"/>
  <c r="I4385" i="9"/>
  <c r="I4386" i="9"/>
  <c r="I4387" i="9"/>
  <c r="I4388" i="9"/>
  <c r="I4389" i="9"/>
  <c r="I4390" i="9"/>
  <c r="I4391" i="9"/>
  <c r="I4392" i="9"/>
  <c r="I4393" i="9"/>
  <c r="I4394" i="9"/>
  <c r="I4395" i="9"/>
  <c r="I4396" i="9"/>
  <c r="I4397" i="9"/>
  <c r="I4398" i="9"/>
  <c r="I4399" i="9"/>
  <c r="I4400" i="9"/>
  <c r="I4401" i="9"/>
  <c r="I4402" i="9"/>
  <c r="I4403" i="9"/>
  <c r="I4404" i="9"/>
  <c r="I4405" i="9"/>
  <c r="I4406" i="9"/>
  <c r="I4407" i="9"/>
  <c r="I4408" i="9"/>
  <c r="I4409" i="9"/>
  <c r="I4410" i="9"/>
  <c r="I4411" i="9"/>
  <c r="I4412" i="9"/>
  <c r="I4413" i="9"/>
  <c r="I4414" i="9"/>
  <c r="I4415" i="9"/>
  <c r="I4416" i="9"/>
  <c r="I4417" i="9"/>
  <c r="I4418" i="9"/>
  <c r="I4419" i="9"/>
  <c r="I4420" i="9"/>
  <c r="I4421" i="9"/>
  <c r="I4422" i="9"/>
  <c r="I4423" i="9"/>
  <c r="I4424" i="9"/>
  <c r="I4425" i="9"/>
  <c r="I4426" i="9"/>
  <c r="I4427" i="9"/>
  <c r="I4428" i="9"/>
  <c r="I4429" i="9"/>
  <c r="I4430" i="9"/>
  <c r="I4431" i="9"/>
  <c r="I4432" i="9"/>
  <c r="I4433" i="9"/>
  <c r="I4434" i="9"/>
  <c r="I4435" i="9"/>
  <c r="I4436" i="9"/>
  <c r="I4437" i="9"/>
  <c r="I4438" i="9"/>
  <c r="I4439" i="9"/>
  <c r="I4440" i="9"/>
  <c r="I4441" i="9"/>
  <c r="I4442" i="9"/>
  <c r="I4443" i="9"/>
  <c r="I4444" i="9"/>
  <c r="I4445" i="9"/>
  <c r="I4446" i="9"/>
  <c r="I4447" i="9"/>
  <c r="I4448" i="9"/>
  <c r="I4449" i="9"/>
  <c r="I4450" i="9"/>
  <c r="I4451" i="9"/>
  <c r="I4452" i="9"/>
  <c r="I4453" i="9"/>
  <c r="I4454" i="9"/>
  <c r="I4455" i="9"/>
  <c r="I4456" i="9"/>
  <c r="I4457" i="9"/>
  <c r="I4458" i="9"/>
  <c r="I4459" i="9"/>
  <c r="I4460" i="9"/>
  <c r="I4461" i="9"/>
  <c r="I4462" i="9"/>
  <c r="I4463" i="9"/>
  <c r="I4464" i="9"/>
  <c r="I4465" i="9"/>
  <c r="I4466" i="9"/>
  <c r="I4467" i="9"/>
  <c r="I4468" i="9"/>
  <c r="I4469" i="9"/>
  <c r="I4470" i="9"/>
  <c r="I4471" i="9"/>
  <c r="I4472" i="9"/>
  <c r="I4473" i="9"/>
  <c r="I4474" i="9"/>
  <c r="I4475" i="9"/>
  <c r="I4476" i="9"/>
  <c r="I4477" i="9"/>
  <c r="I4478" i="9"/>
  <c r="I4479" i="9"/>
  <c r="I4480" i="9"/>
  <c r="I4481" i="9"/>
  <c r="I4482" i="9"/>
  <c r="I4483" i="9"/>
  <c r="I4484" i="9"/>
  <c r="I4485" i="9"/>
  <c r="I4486" i="9"/>
  <c r="I4487" i="9"/>
  <c r="I4488" i="9"/>
  <c r="I4489" i="9"/>
  <c r="I4490" i="9"/>
  <c r="I4491" i="9"/>
  <c r="I4492" i="9"/>
  <c r="I4493" i="9"/>
  <c r="I4494" i="9"/>
  <c r="I4495" i="9"/>
  <c r="I4496" i="9"/>
  <c r="I4497" i="9"/>
  <c r="I4498" i="9"/>
  <c r="I4499" i="9"/>
  <c r="I4500" i="9"/>
  <c r="I4501" i="9"/>
  <c r="I4502" i="9"/>
  <c r="I4503" i="9"/>
  <c r="I4504" i="9"/>
  <c r="I4505" i="9"/>
  <c r="I4506" i="9"/>
  <c r="I4507" i="9"/>
  <c r="I4508" i="9"/>
  <c r="I4509" i="9"/>
  <c r="I4510" i="9"/>
  <c r="I4511" i="9"/>
  <c r="I4512" i="9"/>
  <c r="I4513" i="9"/>
  <c r="I4514" i="9"/>
  <c r="I4515" i="9"/>
  <c r="I4516" i="9"/>
  <c r="I4517" i="9"/>
  <c r="I4518" i="9"/>
  <c r="I4519" i="9"/>
  <c r="I4520" i="9"/>
  <c r="I4521" i="9"/>
  <c r="I4522" i="9"/>
  <c r="I4523" i="9"/>
  <c r="I4524" i="9"/>
  <c r="I4525" i="9"/>
  <c r="I4526" i="9"/>
  <c r="I4527" i="9"/>
  <c r="I4528" i="9"/>
  <c r="I4529" i="9"/>
  <c r="I4530" i="9"/>
  <c r="I4531" i="9"/>
  <c r="I4532" i="9"/>
  <c r="I4533" i="9"/>
  <c r="I4534" i="9"/>
  <c r="I4535" i="9"/>
  <c r="I4536" i="9"/>
  <c r="I4537" i="9"/>
  <c r="I4538" i="9"/>
  <c r="I4539" i="9"/>
  <c r="I4540" i="9"/>
  <c r="I4541" i="9"/>
  <c r="I4542" i="9"/>
  <c r="I4543" i="9"/>
  <c r="I4544" i="9"/>
  <c r="I4545" i="9"/>
  <c r="I4546" i="9"/>
  <c r="I4547" i="9"/>
  <c r="I4548" i="9"/>
  <c r="I4549" i="9"/>
  <c r="I4550" i="9"/>
  <c r="I4551" i="9"/>
  <c r="I4552" i="9"/>
  <c r="I4553" i="9"/>
  <c r="I4554" i="9"/>
  <c r="I4555" i="9"/>
  <c r="I4556" i="9"/>
  <c r="I4557" i="9"/>
  <c r="I4558" i="9"/>
  <c r="I4559" i="9"/>
  <c r="I4560" i="9"/>
  <c r="I4561" i="9"/>
  <c r="I4562" i="9"/>
  <c r="I4563" i="9"/>
  <c r="I4564" i="9"/>
  <c r="I4565" i="9"/>
  <c r="I4566" i="9"/>
  <c r="I4567" i="9"/>
  <c r="I4568" i="9"/>
  <c r="I4569" i="9"/>
  <c r="I4570" i="9"/>
  <c r="I4571" i="9"/>
  <c r="I4572" i="9"/>
  <c r="I4573" i="9"/>
  <c r="I4574" i="9"/>
  <c r="I4575" i="9"/>
  <c r="I4576" i="9"/>
  <c r="I4577" i="9"/>
  <c r="I4578" i="9"/>
  <c r="I4579" i="9"/>
  <c r="I4580" i="9"/>
  <c r="I4581" i="9"/>
  <c r="I4582" i="9"/>
  <c r="I4583" i="9"/>
  <c r="I4584" i="9"/>
  <c r="I4585" i="9"/>
  <c r="I4586" i="9"/>
  <c r="I4587" i="9"/>
  <c r="I4588" i="9"/>
  <c r="I4589" i="9"/>
  <c r="I4590" i="9"/>
  <c r="I4591" i="9"/>
  <c r="I4592" i="9"/>
  <c r="I4593" i="9"/>
  <c r="I4594" i="9"/>
  <c r="I4595" i="9"/>
  <c r="I4596" i="9"/>
  <c r="I4597" i="9"/>
  <c r="I4598" i="9"/>
  <c r="I4599" i="9"/>
  <c r="I4600" i="9"/>
  <c r="I4601" i="9"/>
  <c r="I4602" i="9"/>
  <c r="I4603" i="9"/>
  <c r="I4604" i="9"/>
  <c r="I4605" i="9"/>
  <c r="I4606" i="9"/>
  <c r="I4607" i="9"/>
  <c r="I4608" i="9"/>
  <c r="I4609" i="9"/>
  <c r="I4610" i="9"/>
  <c r="I4611" i="9"/>
  <c r="I4612" i="9"/>
  <c r="I4613" i="9"/>
  <c r="I4614" i="9"/>
  <c r="I4615" i="9"/>
  <c r="I4616" i="9"/>
  <c r="I4617" i="9"/>
  <c r="I4618" i="9"/>
  <c r="I4619" i="9"/>
  <c r="I4620" i="9"/>
  <c r="I4621" i="9"/>
  <c r="I4622" i="9"/>
  <c r="I4623" i="9"/>
  <c r="I4624" i="9"/>
  <c r="I4625" i="9"/>
  <c r="I4626" i="9"/>
  <c r="I4627" i="9"/>
  <c r="I4628" i="9"/>
  <c r="I4629" i="9"/>
  <c r="I4630" i="9"/>
  <c r="I4631" i="9"/>
  <c r="I4632" i="9"/>
  <c r="I4633" i="9"/>
  <c r="I4634" i="9"/>
  <c r="I4635" i="9"/>
  <c r="I4636" i="9"/>
  <c r="I4637" i="9"/>
  <c r="I4638" i="9"/>
  <c r="I4639" i="9"/>
  <c r="I4640" i="9"/>
  <c r="I4641" i="9"/>
  <c r="I4642" i="9"/>
  <c r="I4643" i="9"/>
  <c r="I4644" i="9"/>
  <c r="I4645" i="9"/>
  <c r="I4646" i="9"/>
  <c r="I4647" i="9"/>
  <c r="I4648" i="9"/>
  <c r="I4649" i="9"/>
  <c r="I4650" i="9"/>
  <c r="I4651" i="9"/>
  <c r="I4652" i="9"/>
  <c r="I4653" i="9"/>
  <c r="I4654" i="9"/>
  <c r="I4655" i="9"/>
  <c r="I4656" i="9"/>
  <c r="I4657" i="9"/>
  <c r="I4658" i="9"/>
  <c r="I4659" i="9"/>
  <c r="I4660" i="9"/>
  <c r="I4661" i="9"/>
  <c r="I4662" i="9"/>
  <c r="I4663" i="9"/>
  <c r="I4664" i="9"/>
  <c r="I4665" i="9"/>
  <c r="I4666" i="9"/>
  <c r="I4667" i="9"/>
  <c r="I4668" i="9"/>
  <c r="I4669" i="9"/>
  <c r="I4670" i="9"/>
  <c r="I4671" i="9"/>
  <c r="I4672" i="9"/>
  <c r="I4673" i="9"/>
  <c r="I4674" i="9"/>
  <c r="I4675" i="9"/>
  <c r="I4676" i="9"/>
  <c r="I4677" i="9"/>
  <c r="I4678" i="9"/>
  <c r="I4679" i="9"/>
  <c r="I4680" i="9"/>
  <c r="I4681" i="9"/>
  <c r="I4682" i="9"/>
  <c r="I4683" i="9"/>
  <c r="I4684" i="9"/>
  <c r="I4685" i="9"/>
  <c r="I4686" i="9"/>
  <c r="I4687" i="9"/>
  <c r="I4688" i="9"/>
  <c r="I4689" i="9"/>
  <c r="I4690" i="9"/>
  <c r="I4691" i="9"/>
  <c r="I4692" i="9"/>
  <c r="I4693" i="9"/>
  <c r="I4694" i="9"/>
  <c r="I4695" i="9"/>
  <c r="I4696" i="9"/>
  <c r="I4697" i="9"/>
  <c r="I4698" i="9"/>
  <c r="I4699" i="9"/>
  <c r="I4700" i="9"/>
  <c r="I4701" i="9"/>
  <c r="I4702" i="9"/>
  <c r="I4703" i="9"/>
  <c r="I4704" i="9"/>
  <c r="I4705" i="9"/>
  <c r="I4706" i="9"/>
  <c r="I4707" i="9"/>
  <c r="I4708" i="9"/>
  <c r="I4709" i="9"/>
  <c r="I4710" i="9"/>
  <c r="I4711" i="9"/>
  <c r="I4712" i="9"/>
  <c r="I4713" i="9"/>
  <c r="I4714" i="9"/>
  <c r="I4715" i="9"/>
  <c r="I4716" i="9"/>
  <c r="I4717" i="9"/>
  <c r="I4718" i="9"/>
  <c r="I4719" i="9"/>
  <c r="I4720" i="9"/>
  <c r="I4721" i="9"/>
  <c r="I4722" i="9"/>
  <c r="I4723" i="9"/>
  <c r="I2" i="9"/>
</calcChain>
</file>

<file path=xl/sharedStrings.xml><?xml version="1.0" encoding="utf-8"?>
<sst xmlns="http://schemas.openxmlformats.org/spreadsheetml/2006/main" count="20211" uniqueCount="5617">
  <si>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</si>
  <si>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</si>
  <si>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</si>
  <si>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</si>
  <si>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</si>
  <si>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</si>
  <si>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</si>
  <si>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</si>
  <si>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</si>
  <si>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</si>
  <si>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</si>
  <si>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</si>
  <si>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</si>
  <si>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</si>
  <si>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</si>
  <si>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</si>
  <si>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</si>
  <si>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</si>
  <si>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category_name</t>
  </si>
  <si>
    <t>category_id</t>
  </si>
  <si>
    <t>CA</t>
  </si>
  <si>
    <t>San Lorenzo</t>
  </si>
  <si>
    <t>671 Miles Court</t>
  </si>
  <si>
    <t>ester.acevedo@gmail.com</t>
  </si>
  <si>
    <t>Acevedo</t>
  </si>
  <si>
    <t>Ester</t>
  </si>
  <si>
    <t>NY</t>
  </si>
  <si>
    <t>Canandaigua</t>
  </si>
  <si>
    <t>88 N. Canterbury Ave.</t>
  </si>
  <si>
    <t>ivette.estes@gmail.com</t>
  </si>
  <si>
    <t>Estes</t>
  </si>
  <si>
    <t>Ivette</t>
  </si>
  <si>
    <t>Central Islip</t>
  </si>
  <si>
    <t>401 Brandywine Street</t>
  </si>
  <si>
    <t>lezlie.lamb@gmail.com</t>
  </si>
  <si>
    <t>Lamb</t>
  </si>
  <si>
    <t>Lezlie</t>
  </si>
  <si>
    <t>Brooklyn</t>
  </si>
  <si>
    <t>947 Lafayette Drive</t>
  </si>
  <si>
    <t>cassie.cline@gmail.com</t>
  </si>
  <si>
    <t>Cline</t>
  </si>
  <si>
    <t>Cassie</t>
  </si>
  <si>
    <t>Staten Island</t>
  </si>
  <si>
    <t>796 SE. Nut Swamp St.</t>
  </si>
  <si>
    <t>jamaal.morrison@msn.com</t>
  </si>
  <si>
    <t>Morrison</t>
  </si>
  <si>
    <t>Jamaal</t>
  </si>
  <si>
    <t>Oakland Gardens</t>
  </si>
  <si>
    <t>4 West Ridge Dr.</t>
  </si>
  <si>
    <t>ernest.rollins@yahoo.com</t>
  </si>
  <si>
    <t>Rollins</t>
  </si>
  <si>
    <t>Ernest</t>
  </si>
  <si>
    <t>New Rochelle</t>
  </si>
  <si>
    <t>8330 Marsh St.</t>
  </si>
  <si>
    <t>florrie.little@yahoo.com</t>
  </si>
  <si>
    <t>Little</t>
  </si>
  <si>
    <t>Florrie</t>
  </si>
  <si>
    <t>San Jose</t>
  </si>
  <si>
    <t>8626 Grand Ave.</t>
  </si>
  <si>
    <t>lee.dunn@aol.com</t>
  </si>
  <si>
    <t>(408) 807-6157</t>
  </si>
  <si>
    <t>Dunn</t>
  </si>
  <si>
    <t>Lee</t>
  </si>
  <si>
    <t>Rockville Centre</t>
  </si>
  <si>
    <t>20 W. Rosewood Ave.</t>
  </si>
  <si>
    <t>son.warner@hotmail.com</t>
  </si>
  <si>
    <t>Warner</t>
  </si>
  <si>
    <t>Son</t>
  </si>
  <si>
    <t>Bellmore</t>
  </si>
  <si>
    <t>8730 Longfellow St.</t>
  </si>
  <si>
    <t>macie.ayers@msn.com</t>
  </si>
  <si>
    <t>Ayers</t>
  </si>
  <si>
    <t>Macie</t>
  </si>
  <si>
    <t>Scarsdale</t>
  </si>
  <si>
    <t>532 Leatherwood Ave.</t>
  </si>
  <si>
    <t>merrie.fowler@aol.com</t>
  </si>
  <si>
    <t>Fowler</t>
  </si>
  <si>
    <t>Merrie</t>
  </si>
  <si>
    <t>Liverpool</t>
  </si>
  <si>
    <t>7077 Euclid Ave.</t>
  </si>
  <si>
    <t>elana.miles@yahoo.com</t>
  </si>
  <si>
    <t>Miles</t>
  </si>
  <si>
    <t>Elana</t>
  </si>
  <si>
    <t>25 SE. Miles Lane</t>
  </si>
  <si>
    <t>nicola.knight@aol.com</t>
  </si>
  <si>
    <t>Knight</t>
  </si>
  <si>
    <t>Nicola</t>
  </si>
  <si>
    <t>East Northport</t>
  </si>
  <si>
    <t>42 Bridle Court</t>
  </si>
  <si>
    <t>zona.cameron@aol.com</t>
  </si>
  <si>
    <t>Cameron</t>
  </si>
  <si>
    <t>Zona</t>
  </si>
  <si>
    <t>East Elmhurst</t>
  </si>
  <si>
    <t>83 Eagle St.</t>
  </si>
  <si>
    <t>mark.benton@aol.com</t>
  </si>
  <si>
    <t>Benton</t>
  </si>
  <si>
    <t>Mark</t>
  </si>
  <si>
    <t>Bakersfield</t>
  </si>
  <si>
    <t>65 Smith Store Dr.</t>
  </si>
  <si>
    <t>tayna.wade@hotmail.com</t>
  </si>
  <si>
    <t>(661) 858-1224</t>
  </si>
  <si>
    <t>Wade</t>
  </si>
  <si>
    <t>Tayna</t>
  </si>
  <si>
    <t>Pomona</t>
  </si>
  <si>
    <t>8396 Brook Drive</t>
  </si>
  <si>
    <t>lorrie.justice@gmail.com</t>
  </si>
  <si>
    <t>Justice</t>
  </si>
  <si>
    <t>Lorrie</t>
  </si>
  <si>
    <t>Santa Cruz</t>
  </si>
  <si>
    <t>7077 Fordham Rd.</t>
  </si>
  <si>
    <t>carola.johns@msn.com</t>
  </si>
  <si>
    <t>Johns</t>
  </si>
  <si>
    <t>Carola</t>
  </si>
  <si>
    <t>Atwater</t>
  </si>
  <si>
    <t>9233 Clinton St.</t>
  </si>
  <si>
    <t>mikel.wilkerson@msn.com</t>
  </si>
  <si>
    <t>Wilkerson</t>
  </si>
  <si>
    <t>Mikel</t>
  </si>
  <si>
    <t>TX</t>
  </si>
  <si>
    <t>Corpus Christi</t>
  </si>
  <si>
    <t>9169 Beech Lane</t>
  </si>
  <si>
    <t>londa.gould@aol.com</t>
  </si>
  <si>
    <t>(361) 206-5550</t>
  </si>
  <si>
    <t>Gould</t>
  </si>
  <si>
    <t>Londa</t>
  </si>
  <si>
    <t>Shirley</t>
  </si>
  <si>
    <t>345 SE. Green Lane</t>
  </si>
  <si>
    <t>justina.jenkins@msn.com</t>
  </si>
  <si>
    <t>Jenkins</t>
  </si>
  <si>
    <t>Justina</t>
  </si>
  <si>
    <t>Monsey</t>
  </si>
  <si>
    <t>783 Baker St.</t>
  </si>
  <si>
    <t>lashunda.cole@hotmail.com</t>
  </si>
  <si>
    <t>Cole</t>
  </si>
  <si>
    <t>Lashunda</t>
  </si>
  <si>
    <t>Fort Worth</t>
  </si>
  <si>
    <t>8828 Applegate Drive</t>
  </si>
  <si>
    <t>dollie.cervantes@aol.com</t>
  </si>
  <si>
    <t>(682) 362-7457</t>
  </si>
  <si>
    <t>Cervantes</t>
  </si>
  <si>
    <t>Dollie</t>
  </si>
  <si>
    <t>Smithtown</t>
  </si>
  <si>
    <t>136 Old Fairview St.</t>
  </si>
  <si>
    <t>tempie.jacobson@hotmail.com</t>
  </si>
  <si>
    <t>Jacobson</t>
  </si>
  <si>
    <t>Tempie</t>
  </si>
  <si>
    <t>Plattsburgh</t>
  </si>
  <si>
    <t>36 Pulaski Drive</t>
  </si>
  <si>
    <t>edris.barrett@hotmail.com</t>
  </si>
  <si>
    <t>Barrett</t>
  </si>
  <si>
    <t>Edris</t>
  </si>
  <si>
    <t>Mount Vernon</t>
  </si>
  <si>
    <t>36 Pearl Court</t>
  </si>
  <si>
    <t>kelsey.noble@hotmail.com</t>
  </si>
  <si>
    <t>Noble</t>
  </si>
  <si>
    <t>Kelsey</t>
  </si>
  <si>
    <t>Pleasanton</t>
  </si>
  <si>
    <t>8218 George St.</t>
  </si>
  <si>
    <t>lurlene.cotton@yahoo.com</t>
  </si>
  <si>
    <t>Cotton</t>
  </si>
  <si>
    <t>Lurlene</t>
  </si>
  <si>
    <t>Anaheim</t>
  </si>
  <si>
    <t>875 Second Drive</t>
  </si>
  <si>
    <t>penni.best@msn.com</t>
  </si>
  <si>
    <t>(657) 611-2991</t>
  </si>
  <si>
    <t>Best</t>
  </si>
  <si>
    <t>Penni</t>
  </si>
  <si>
    <t>Forney</t>
  </si>
  <si>
    <t>977 SE. Railroad Road</t>
  </si>
  <si>
    <t>jasper.castro@aol.com</t>
  </si>
  <si>
    <t>Castro</t>
  </si>
  <si>
    <t>Jasper</t>
  </si>
  <si>
    <t>Astoria</t>
  </si>
  <si>
    <t>726 East High St.</t>
  </si>
  <si>
    <t>miranda.kennedy@gmail.com</t>
  </si>
  <si>
    <t>Kennedy</t>
  </si>
  <si>
    <t>Miranda</t>
  </si>
  <si>
    <t>9530 Summerhouse Street</t>
  </si>
  <si>
    <t>harold.o'connor@gmail.com</t>
  </si>
  <si>
    <t>O'connor</t>
  </si>
  <si>
    <t>Harold</t>
  </si>
  <si>
    <t>Queensbury</t>
  </si>
  <si>
    <t>30 Marshall Dr.</t>
  </si>
  <si>
    <t>sonja.walls@aol.com</t>
  </si>
  <si>
    <t>Walls</t>
  </si>
  <si>
    <t>Sonja</t>
  </si>
  <si>
    <t>New Windsor</t>
  </si>
  <si>
    <t>69 Rockwell Court</t>
  </si>
  <si>
    <t>ophelia.decker@yahoo.com</t>
  </si>
  <si>
    <t>Decker</t>
  </si>
  <si>
    <t>Ophelia</t>
  </si>
  <si>
    <t>Rego Park</t>
  </si>
  <si>
    <t>720 Thompson Lane</t>
  </si>
  <si>
    <t>adrien.hunter@yahoo.com</t>
  </si>
  <si>
    <t>Hunter</t>
  </si>
  <si>
    <t>Adrien</t>
  </si>
  <si>
    <t>Freeport</t>
  </si>
  <si>
    <t>9547 N. Courtland St.</t>
  </si>
  <si>
    <t>shanda.stevenson@yahoo.com</t>
  </si>
  <si>
    <t>Stevenson</t>
  </si>
  <si>
    <t>Shanda</t>
  </si>
  <si>
    <t>Yonkers</t>
  </si>
  <si>
    <t>849 Magnolia St.</t>
  </si>
  <si>
    <t>lurlene.finch@msn.com</t>
  </si>
  <si>
    <t>(914) 367-7691</t>
  </si>
  <si>
    <t>Finch</t>
  </si>
  <si>
    <t>Buffalo</t>
  </si>
  <si>
    <t>76 Lilac Drive</t>
  </si>
  <si>
    <t>lamar.bush@msn.com</t>
  </si>
  <si>
    <t>(716) 294-7174</t>
  </si>
  <si>
    <t>Bush</t>
  </si>
  <si>
    <t>Lamar</t>
  </si>
  <si>
    <t>Port Chester</t>
  </si>
  <si>
    <t>4 West St.</t>
  </si>
  <si>
    <t>eleanor.mendez@yahoo.com</t>
  </si>
  <si>
    <t>Mendez</t>
  </si>
  <si>
    <t>Eleanor</t>
  </si>
  <si>
    <t>Centereach</t>
  </si>
  <si>
    <t>8716 Homewood Court</t>
  </si>
  <si>
    <t>hugh.craft@msn.com</t>
  </si>
  <si>
    <t>Craft</t>
  </si>
  <si>
    <t>Hugh</t>
  </si>
  <si>
    <t>New Hyde Park</t>
  </si>
  <si>
    <t>8711 W. Ashley St.</t>
  </si>
  <si>
    <t>farrah.orr@msn.com</t>
  </si>
  <si>
    <t>Orr</t>
  </si>
  <si>
    <t>Farrah</t>
  </si>
  <si>
    <t>6 Roberts Drive</t>
  </si>
  <si>
    <t>thanh.figueroa@yahoo.com</t>
  </si>
  <si>
    <t>Figueroa</t>
  </si>
  <si>
    <t>Thanh</t>
  </si>
  <si>
    <t>729 State Lane</t>
  </si>
  <si>
    <t>loyce.conway@aol.com</t>
  </si>
  <si>
    <t>Conway</t>
  </si>
  <si>
    <t>Loyce</t>
  </si>
  <si>
    <t>Troy</t>
  </si>
  <si>
    <t>675 Williams St.</t>
  </si>
  <si>
    <t>mila.moody@gmail.com</t>
  </si>
  <si>
    <t>(248) 234-5902</t>
  </si>
  <si>
    <t>Moody</t>
  </si>
  <si>
    <t>Mila</t>
  </si>
  <si>
    <t>Depew</t>
  </si>
  <si>
    <t>69 Bowman Street</t>
  </si>
  <si>
    <t>sandee.alvarado@aol.com</t>
  </si>
  <si>
    <t>Alvarado</t>
  </si>
  <si>
    <t>Sandee</t>
  </si>
  <si>
    <t>436 Devonshire Street</t>
  </si>
  <si>
    <t>willetta.murphy@msn.com</t>
  </si>
  <si>
    <t>Murphy</t>
  </si>
  <si>
    <t>Willetta</t>
  </si>
  <si>
    <t>Woodhaven</t>
  </si>
  <si>
    <t>9092 Aspen St.</t>
  </si>
  <si>
    <t>shayla.hart@msn.com</t>
  </si>
  <si>
    <t>Hart</t>
  </si>
  <si>
    <t>Shayla</t>
  </si>
  <si>
    <t>7684 South Branch Drive</t>
  </si>
  <si>
    <t>angelika.perry@msn.com</t>
  </si>
  <si>
    <t>Perry</t>
  </si>
  <si>
    <t>Angelika</t>
  </si>
  <si>
    <t>Hopewell Junction</t>
  </si>
  <si>
    <t>515 Bank Rd.</t>
  </si>
  <si>
    <t>nevada.hood@aol.com</t>
  </si>
  <si>
    <t>Hood</t>
  </si>
  <si>
    <t>Nevada</t>
  </si>
  <si>
    <t>Webster</t>
  </si>
  <si>
    <t>9015 Willow Lane</t>
  </si>
  <si>
    <t>dewayne.herring@aol.com</t>
  </si>
  <si>
    <t>Herring</t>
  </si>
  <si>
    <t>Dewayne</t>
  </si>
  <si>
    <t>9883 West King Lane</t>
  </si>
  <si>
    <t>delma.bailey@gmail.com</t>
  </si>
  <si>
    <t>(657) 454-8493</t>
  </si>
  <si>
    <t>Bailey</t>
  </si>
  <si>
    <t>Delma</t>
  </si>
  <si>
    <t>693 Holly Street</t>
  </si>
  <si>
    <t>eliseo.knight@msn.com</t>
  </si>
  <si>
    <t>Eliseo</t>
  </si>
  <si>
    <t>Amityville</t>
  </si>
  <si>
    <t>9145 San Juan Dr.</t>
  </si>
  <si>
    <t>genny.fields@msn.com</t>
  </si>
  <si>
    <t>Fields</t>
  </si>
  <si>
    <t>Genny</t>
  </si>
  <si>
    <t>Jamaica</t>
  </si>
  <si>
    <t>9925 Hamilton Street</t>
  </si>
  <si>
    <t>vivian.deleon@msn.com</t>
  </si>
  <si>
    <t>Deleon</t>
  </si>
  <si>
    <t>Vivian</t>
  </si>
  <si>
    <t>Fairport</t>
  </si>
  <si>
    <t>79 River Street</t>
  </si>
  <si>
    <t>trista.lambert@gmail.com</t>
  </si>
  <si>
    <t>Lambert</t>
  </si>
  <si>
    <t>Trista</t>
  </si>
  <si>
    <t>Floral Park</t>
  </si>
  <si>
    <t>388 Cedar Avenue</t>
  </si>
  <si>
    <t>sheryl.chase@gmail.com</t>
  </si>
  <si>
    <t>Chase</t>
  </si>
  <si>
    <t>Sheryl</t>
  </si>
  <si>
    <t>Bayside</t>
  </si>
  <si>
    <t>706 Devonshire St.</t>
  </si>
  <si>
    <t>genoveva.lloyd@aol.com</t>
  </si>
  <si>
    <t>Lloyd</t>
  </si>
  <si>
    <t>Genoveva</t>
  </si>
  <si>
    <t>7949 Lancaster St.</t>
  </si>
  <si>
    <t>ulrike.chan@aol.com</t>
  </si>
  <si>
    <t>Chan</t>
  </si>
  <si>
    <t>Ulrike</t>
  </si>
  <si>
    <t>East Meadow</t>
  </si>
  <si>
    <t>26 Pin Oak Lane</t>
  </si>
  <si>
    <t>nanette.harris@hotmail.com</t>
  </si>
  <si>
    <t>Harris</t>
  </si>
  <si>
    <t>Nanette</t>
  </si>
  <si>
    <t>8842 Littleton Lane</t>
  </si>
  <si>
    <t>phylicia.stout@aol.com</t>
  </si>
  <si>
    <t>Stout</t>
  </si>
  <si>
    <t>Phylicia</t>
  </si>
  <si>
    <t>San Diego</t>
  </si>
  <si>
    <t>7 Inverness St.</t>
  </si>
  <si>
    <t>cesar.wilkins@hotmail.com</t>
  </si>
  <si>
    <t>(619) 685-5786</t>
  </si>
  <si>
    <t>Wilkins</t>
  </si>
  <si>
    <t>Cesar</t>
  </si>
  <si>
    <t>632 Sleepy Hollow Drive</t>
  </si>
  <si>
    <t>kenton.hughes@gmail.com</t>
  </si>
  <si>
    <t>Hughes</t>
  </si>
  <si>
    <t>Kenton</t>
  </si>
  <si>
    <t>San Carlos</t>
  </si>
  <si>
    <t>43 Arch Ave.</t>
  </si>
  <si>
    <t>elmo.sweeney@yahoo.com</t>
  </si>
  <si>
    <t>Sweeney</t>
  </si>
  <si>
    <t>Elmo</t>
  </si>
  <si>
    <t>942 North Ohio Road</t>
  </si>
  <si>
    <t>desire.mcgowan@msn.com</t>
  </si>
  <si>
    <t>(661) 800-8091</t>
  </si>
  <si>
    <t>Mcgowan</t>
  </si>
  <si>
    <t>Desire</t>
  </si>
  <si>
    <t>Harlingen</t>
  </si>
  <si>
    <t>6 Country Ave.</t>
  </si>
  <si>
    <t>wynona.douglas@msn.com</t>
  </si>
  <si>
    <t>Douglas</t>
  </si>
  <si>
    <t>Wynona</t>
  </si>
  <si>
    <t>Duarte</t>
  </si>
  <si>
    <t>7483 Ann St.</t>
  </si>
  <si>
    <t>mercedez.brooks@hotmail.com</t>
  </si>
  <si>
    <t>Brooks</t>
  </si>
  <si>
    <t>Mercedez</t>
  </si>
  <si>
    <t>Uniondale</t>
  </si>
  <si>
    <t>717 West Deerfield Ave.</t>
  </si>
  <si>
    <t>eliz.lynch@hotmail.com</t>
  </si>
  <si>
    <t>Lynch</t>
  </si>
  <si>
    <t>Eliz</t>
  </si>
  <si>
    <t>Sunnyside</t>
  </si>
  <si>
    <t>8730 N. Atlantic Street</t>
  </si>
  <si>
    <t>dorine.thornton@gmail.com</t>
  </si>
  <si>
    <t>Thornton</t>
  </si>
  <si>
    <t>Dorine</t>
  </si>
  <si>
    <t>Fresno</t>
  </si>
  <si>
    <t>186 Arlington St.</t>
  </si>
  <si>
    <t>enoch.rosario@hotmail.com</t>
  </si>
  <si>
    <t>(559) 329-7615</t>
  </si>
  <si>
    <t>Rosario</t>
  </si>
  <si>
    <t>Enoch</t>
  </si>
  <si>
    <t>Rochester</t>
  </si>
  <si>
    <t>29 San Juan St.</t>
  </si>
  <si>
    <t>johana.jacobson@gmail.com</t>
  </si>
  <si>
    <t>(507) 407-9384</t>
  </si>
  <si>
    <t>Johana</t>
  </si>
  <si>
    <t>Port Washington</t>
  </si>
  <si>
    <t>8475 Homewood Street</t>
  </si>
  <si>
    <t>kimberley.reynolds@aol.com</t>
  </si>
  <si>
    <t>Reynolds</t>
  </si>
  <si>
    <t>Kimberley</t>
  </si>
  <si>
    <t>1 Wagon Street</t>
  </si>
  <si>
    <t>carlena.salinas@gmail.com</t>
  </si>
  <si>
    <t>Salinas</t>
  </si>
  <si>
    <t>Carlena</t>
  </si>
  <si>
    <t>Glendora</t>
  </si>
  <si>
    <t>63 Birchwood Court</t>
  </si>
  <si>
    <t>juliane.dillard@aol.com</t>
  </si>
  <si>
    <t>Dillard</t>
  </si>
  <si>
    <t>Juliane</t>
  </si>
  <si>
    <t>West Babylon</t>
  </si>
  <si>
    <t>31 W. Maiden Lane</t>
  </si>
  <si>
    <t>lanora.robbins@hotmail.com</t>
  </si>
  <si>
    <t>Robbins</t>
  </si>
  <si>
    <t>Lanora</t>
  </si>
  <si>
    <t>South Ozone Park</t>
  </si>
  <si>
    <t>7398 SW. Glen Ridge Road</t>
  </si>
  <si>
    <t>renna.williams@hotmail.com</t>
  </si>
  <si>
    <t>Williams</t>
  </si>
  <si>
    <t>Renna</t>
  </si>
  <si>
    <t>228 Shadow Brook Drive</t>
  </si>
  <si>
    <t>pandora.estes@aol.com</t>
  </si>
  <si>
    <t>Pandora</t>
  </si>
  <si>
    <t>815 Riverview St.</t>
  </si>
  <si>
    <t>rona.rojas@gmail.com</t>
  </si>
  <si>
    <t>(408) 611-3553</t>
  </si>
  <si>
    <t>Rojas</t>
  </si>
  <si>
    <t>Rona</t>
  </si>
  <si>
    <t>77 Mulberry Street</t>
  </si>
  <si>
    <t>starr.schneider@aol.com</t>
  </si>
  <si>
    <t>Schneider</t>
  </si>
  <si>
    <t>Starr</t>
  </si>
  <si>
    <t>Ballston Spa</t>
  </si>
  <si>
    <t>81 Hilldale Ave.</t>
  </si>
  <si>
    <t>veronique.fulton@yahoo.com</t>
  </si>
  <si>
    <t>Fulton</t>
  </si>
  <si>
    <t>Veronique</t>
  </si>
  <si>
    <t>Campbell</t>
  </si>
  <si>
    <t>511 Livingston Lane</t>
  </si>
  <si>
    <t>lucile.manning@yahoo.com</t>
  </si>
  <si>
    <t>Manning</t>
  </si>
  <si>
    <t>Lucile</t>
  </si>
  <si>
    <t>502 Sherwood St.</t>
  </si>
  <si>
    <t>trena.rogers@aol.com</t>
  </si>
  <si>
    <t>Rogers</t>
  </si>
  <si>
    <t>Trena</t>
  </si>
  <si>
    <t>202 North George Street</t>
  </si>
  <si>
    <t>shenna.espinoza@gmail.com</t>
  </si>
  <si>
    <t>Espinoza</t>
  </si>
  <si>
    <t>Shenna</t>
  </si>
  <si>
    <t>353 North Arch St.</t>
  </si>
  <si>
    <t>grisel.maynard@msn.com</t>
  </si>
  <si>
    <t>Maynard</t>
  </si>
  <si>
    <t>Grisel</t>
  </si>
  <si>
    <t>Houston</t>
  </si>
  <si>
    <t>27 Nut Swamp Street</t>
  </si>
  <si>
    <t>nestor.haynes@msn.com</t>
  </si>
  <si>
    <t>(281) 969-4579</t>
  </si>
  <si>
    <t>Haynes</t>
  </si>
  <si>
    <t>Nestor</t>
  </si>
  <si>
    <t>Orchard Park</t>
  </si>
  <si>
    <t>645 North Richardson Road</t>
  </si>
  <si>
    <t>christiana.gross@yahoo.com</t>
  </si>
  <si>
    <t>Gross</t>
  </si>
  <si>
    <t>Christiana</t>
  </si>
  <si>
    <t>Westbury</t>
  </si>
  <si>
    <t>29 Smoky Hollow St.</t>
  </si>
  <si>
    <t>destiny.goodman@msn.com</t>
  </si>
  <si>
    <t>Goodman</t>
  </si>
  <si>
    <t>Destiny</t>
  </si>
  <si>
    <t>Upland</t>
  </si>
  <si>
    <t>7877 King Rd.</t>
  </si>
  <si>
    <t>latashia.travis@yahoo.com</t>
  </si>
  <si>
    <t>Travis</t>
  </si>
  <si>
    <t>Latashia</t>
  </si>
  <si>
    <t>Levittown</t>
  </si>
  <si>
    <t>8095 Wayne Ave.</t>
  </si>
  <si>
    <t>octavia.donaldson@hotmail.com</t>
  </si>
  <si>
    <t>Donaldson</t>
  </si>
  <si>
    <t>Octavia</t>
  </si>
  <si>
    <t>728 W. Rocky River Street</t>
  </si>
  <si>
    <t>noble.glover@gmail.com</t>
  </si>
  <si>
    <t>Glover</t>
  </si>
  <si>
    <t>35 N. Chapel St.</t>
  </si>
  <si>
    <t>karren.lamb@aol.com</t>
  </si>
  <si>
    <t>(559) 628-2239</t>
  </si>
  <si>
    <t>Karren</t>
  </si>
  <si>
    <t>Patchogue</t>
  </si>
  <si>
    <t>38 NW. Shore Lane</t>
  </si>
  <si>
    <t>inger.jennings@yahoo.com</t>
  </si>
  <si>
    <t>Jennings</t>
  </si>
  <si>
    <t>Inger</t>
  </si>
  <si>
    <t>8844 Gonzales Court</t>
  </si>
  <si>
    <t>thad.gilliam@hotmail.com</t>
  </si>
  <si>
    <t>Gilliam</t>
  </si>
  <si>
    <t>Thad</t>
  </si>
  <si>
    <t>Schenectady</t>
  </si>
  <si>
    <t>95 Cherry Circle</t>
  </si>
  <si>
    <t>alexandria.zamora@yahoo.com</t>
  </si>
  <si>
    <t>Zamora</t>
  </si>
  <si>
    <t>Alexandria</t>
  </si>
  <si>
    <t>South El Monte</t>
  </si>
  <si>
    <t>125 Canal St.</t>
  </si>
  <si>
    <t>agatha.daniels@yahoo.com</t>
  </si>
  <si>
    <t>Daniels</t>
  </si>
  <si>
    <t>Agatha</t>
  </si>
  <si>
    <t>7882 Parker St.</t>
  </si>
  <si>
    <t>dorothea.miranda@aol.com</t>
  </si>
  <si>
    <t>Dorothea</t>
  </si>
  <si>
    <t>Jamestown</t>
  </si>
  <si>
    <t>800 Whitemarsh St.</t>
  </si>
  <si>
    <t>carman.hardy@yahoo.com</t>
  </si>
  <si>
    <t>Hardy</t>
  </si>
  <si>
    <t>Carman</t>
  </si>
  <si>
    <t>Rosedale</t>
  </si>
  <si>
    <t>758 Fordham Lane</t>
  </si>
  <si>
    <t>annett.rush@hotmail.com</t>
  </si>
  <si>
    <t>Rush</t>
  </si>
  <si>
    <t>Annett</t>
  </si>
  <si>
    <t>Encino</t>
  </si>
  <si>
    <t>8400 8th Dr.</t>
  </si>
  <si>
    <t>kami.rios@yahoo.com</t>
  </si>
  <si>
    <t>Rios</t>
  </si>
  <si>
    <t>Kami</t>
  </si>
  <si>
    <t>Merrick</t>
  </si>
  <si>
    <t>8548 Jackson Ave.</t>
  </si>
  <si>
    <t>yvone.guerrero@aol.com</t>
  </si>
  <si>
    <t>Guerrero</t>
  </si>
  <si>
    <t>Yvone</t>
  </si>
  <si>
    <t>Saratoga Springs</t>
  </si>
  <si>
    <t>46 W. Oak Valley Ave.</t>
  </si>
  <si>
    <t>kate.barber@hotmail.com</t>
  </si>
  <si>
    <t>Barber</t>
  </si>
  <si>
    <t>Kate</t>
  </si>
  <si>
    <t>Los Angeles</t>
  </si>
  <si>
    <t>74 Beach St.</t>
  </si>
  <si>
    <t>sanora.webster@msn.com</t>
  </si>
  <si>
    <t>(424) 464-7290</t>
  </si>
  <si>
    <t>Sanora</t>
  </si>
  <si>
    <t>Flushing</t>
  </si>
  <si>
    <t>66 Old State Rd.</t>
  </si>
  <si>
    <t>arie.hunter@msn.com</t>
  </si>
  <si>
    <t>Arie</t>
  </si>
  <si>
    <t>Howard Beach</t>
  </si>
  <si>
    <t>7268 Leatherwood Ave.</t>
  </si>
  <si>
    <t>eloisa.tucker@hotmail.com</t>
  </si>
  <si>
    <t>Tucker</t>
  </si>
  <si>
    <t>Eloisa</t>
  </si>
  <si>
    <t>681 Smith Dr.</t>
  </si>
  <si>
    <t>jama.rodriquez@msn.com</t>
  </si>
  <si>
    <t>Rodriquez</t>
  </si>
  <si>
    <t>Jama</t>
  </si>
  <si>
    <t>390 Livingston Avenue</t>
  </si>
  <si>
    <t>lekisha.pope@msn.com</t>
  </si>
  <si>
    <t>Pope</t>
  </si>
  <si>
    <t>Lekisha</t>
  </si>
  <si>
    <t>Garden City</t>
  </si>
  <si>
    <t>11 W. Surrey Drive</t>
  </si>
  <si>
    <t>rozanne.reyes@aol.com</t>
  </si>
  <si>
    <t>Reyes</t>
  </si>
  <si>
    <t>Rozanne</t>
  </si>
  <si>
    <t>Whitestone</t>
  </si>
  <si>
    <t>9166 Trout St.</t>
  </si>
  <si>
    <t>tona.velasquez@msn.com</t>
  </si>
  <si>
    <t>Velasquez</t>
  </si>
  <si>
    <t>Tona</t>
  </si>
  <si>
    <t>Oceanside</t>
  </si>
  <si>
    <t>137 Bohemia St.</t>
  </si>
  <si>
    <t>neida.king@aol.com</t>
  </si>
  <si>
    <t>(442) 778-1121</t>
  </si>
  <si>
    <t>King</t>
  </si>
  <si>
    <t>Neida</t>
  </si>
  <si>
    <t>Ronkonkoma</t>
  </si>
  <si>
    <t>837 Catherine Lane</t>
  </si>
  <si>
    <t>inez.snider@gmail.com</t>
  </si>
  <si>
    <t>Snider</t>
  </si>
  <si>
    <t>Inez</t>
  </si>
  <si>
    <t>Longview</t>
  </si>
  <si>
    <t>1 Young Ave.</t>
  </si>
  <si>
    <t>bernetta.summers@aol.com</t>
  </si>
  <si>
    <t>Summers</t>
  </si>
  <si>
    <t>Bernetta</t>
  </si>
  <si>
    <t>8998 Hartford Street</t>
  </si>
  <si>
    <t>joe.melton@gmail.com</t>
  </si>
  <si>
    <t>Melton</t>
  </si>
  <si>
    <t>Joe</t>
  </si>
  <si>
    <t>44 Sunbeam Dr.</t>
  </si>
  <si>
    <t>corina.lynch@msn.com</t>
  </si>
  <si>
    <t>Corina</t>
  </si>
  <si>
    <t>Newburgh</t>
  </si>
  <si>
    <t>82 Hudson Court</t>
  </si>
  <si>
    <t>ashleigh.finch@yahoo.com</t>
  </si>
  <si>
    <t>Ashleigh</t>
  </si>
  <si>
    <t>Santa Monica</t>
  </si>
  <si>
    <t>63 Devon St.</t>
  </si>
  <si>
    <t>omega.huff@aol.com</t>
  </si>
  <si>
    <t>Huff</t>
  </si>
  <si>
    <t>Omega</t>
  </si>
  <si>
    <t>9418 Acacia Drive</t>
  </si>
  <si>
    <t>novella.ross@gmail.com</t>
  </si>
  <si>
    <t>Ross</t>
  </si>
  <si>
    <t>Novella</t>
  </si>
  <si>
    <t>767 Bradford Dr.</t>
  </si>
  <si>
    <t>divina.reeves@hotmail.com</t>
  </si>
  <si>
    <t>Reeves</t>
  </si>
  <si>
    <t>Divina</t>
  </si>
  <si>
    <t>155 Old York St.</t>
  </si>
  <si>
    <t>karren.stevenson@aol.com</t>
  </si>
  <si>
    <t>Hollis</t>
  </si>
  <si>
    <t>70 Columbia Ave.</t>
  </si>
  <si>
    <t>sharyn.brewer@aol.com</t>
  </si>
  <si>
    <t>Brewer</t>
  </si>
  <si>
    <t>Sharyn</t>
  </si>
  <si>
    <t>Lawndale</t>
  </si>
  <si>
    <t>7249 Franklin St.</t>
  </si>
  <si>
    <t>cindie.franklin@yahoo.com</t>
  </si>
  <si>
    <t>Franklin</t>
  </si>
  <si>
    <t>Cindie</t>
  </si>
  <si>
    <t>Monroe</t>
  </si>
  <si>
    <t>54 Elm Court</t>
  </si>
  <si>
    <t>consuela.romero@hotmail.com</t>
  </si>
  <si>
    <t>Romero</t>
  </si>
  <si>
    <t>Consuela</t>
  </si>
  <si>
    <t>Auburn</t>
  </si>
  <si>
    <t>10 Baker St.</t>
  </si>
  <si>
    <t>tarra.guerrero@aol.com</t>
  </si>
  <si>
    <t>Tarra</t>
  </si>
  <si>
    <t>Oswego</t>
  </si>
  <si>
    <t>176 Sunbeam St.</t>
  </si>
  <si>
    <t>magdalena.sherman@gmail.com</t>
  </si>
  <si>
    <t>Sherman</t>
  </si>
  <si>
    <t>Magdalena</t>
  </si>
  <si>
    <t>Utica</t>
  </si>
  <si>
    <t>127 Crescent Ave.</t>
  </si>
  <si>
    <t>arla.ellis@yahoo.com</t>
  </si>
  <si>
    <t>Ellis</t>
  </si>
  <si>
    <t>Arla</t>
  </si>
  <si>
    <t>8979 Miller St.</t>
  </si>
  <si>
    <t>ebony.cotton@yahoo.com</t>
  </si>
  <si>
    <t>Ebony</t>
  </si>
  <si>
    <t>Franklin Square</t>
  </si>
  <si>
    <t>254 Central St.</t>
  </si>
  <si>
    <t>ai.forbes@yahoo.com</t>
  </si>
  <si>
    <t>Forbes</t>
  </si>
  <si>
    <t>Ai</t>
  </si>
  <si>
    <t>West Islip</t>
  </si>
  <si>
    <t>7722 Second Lane</t>
  </si>
  <si>
    <t>shantel.gregory@yahoo.com</t>
  </si>
  <si>
    <t>Gregory</t>
  </si>
  <si>
    <t>Shantel</t>
  </si>
  <si>
    <t>878 Lexington Rd.</t>
  </si>
  <si>
    <t>obdulia.barber@gmail.com</t>
  </si>
  <si>
    <t>Obdulia</t>
  </si>
  <si>
    <t>763 Mountainview Dr.</t>
  </si>
  <si>
    <t>claris.santiago@msn.com</t>
  </si>
  <si>
    <t>Santiago</t>
  </si>
  <si>
    <t>Claris</t>
  </si>
  <si>
    <t>San Antonio</t>
  </si>
  <si>
    <t>9083 Lake View Ave.</t>
  </si>
  <si>
    <t>tisha.petty@msn.com</t>
  </si>
  <si>
    <t>(210) 851-3122</t>
  </si>
  <si>
    <t>Petty</t>
  </si>
  <si>
    <t>Tisha</t>
  </si>
  <si>
    <t>Syosset</t>
  </si>
  <si>
    <t>627 Ramblewood Ave.</t>
  </si>
  <si>
    <t>glady.wells@gmail.com</t>
  </si>
  <si>
    <t>Wells</t>
  </si>
  <si>
    <t>Glady</t>
  </si>
  <si>
    <t>Massapequa</t>
  </si>
  <si>
    <t>3 Myrtle St.</t>
  </si>
  <si>
    <t>conrad.mueller@yahoo.com</t>
  </si>
  <si>
    <t>Mueller</t>
  </si>
  <si>
    <t>Conrad</t>
  </si>
  <si>
    <t>Canyon Country</t>
  </si>
  <si>
    <t>9935 Tarkiln Hill St.</t>
  </si>
  <si>
    <t>omega.johnston@gmail.com</t>
  </si>
  <si>
    <t>Johnston</t>
  </si>
  <si>
    <t>Ontario</t>
  </si>
  <si>
    <t>1 Harrison St.</t>
  </si>
  <si>
    <t>joeann.garrison@yahoo.com</t>
  </si>
  <si>
    <t>Garrison</t>
  </si>
  <si>
    <t>Joeann</t>
  </si>
  <si>
    <t>23 Shore St.</t>
  </si>
  <si>
    <t>dante.grimes@yahoo.com</t>
  </si>
  <si>
    <t>Grimes</t>
  </si>
  <si>
    <t>Dante</t>
  </si>
  <si>
    <t>7526 Vine Drive</t>
  </si>
  <si>
    <t>tereasa.bird@aol.com</t>
  </si>
  <si>
    <t>Bird</t>
  </si>
  <si>
    <t>Tereasa</t>
  </si>
  <si>
    <t>Coram</t>
  </si>
  <si>
    <t>614 High Point Lane</t>
  </si>
  <si>
    <t>whitley.cannon@msn.com</t>
  </si>
  <si>
    <t>Cannon</t>
  </si>
  <si>
    <t>Whitley</t>
  </si>
  <si>
    <t>9411 Lake Dr.</t>
  </si>
  <si>
    <t>emanuel.mckee@yahoo.com</t>
  </si>
  <si>
    <t>Mckee</t>
  </si>
  <si>
    <t>Emanuel</t>
  </si>
  <si>
    <t>7115 Stonybrook Court</t>
  </si>
  <si>
    <t>kimberli.cline@yahoo.com</t>
  </si>
  <si>
    <t>Kimberli</t>
  </si>
  <si>
    <t>67 Arch Rd.</t>
  </si>
  <si>
    <t>shea.howell@msn.com</t>
  </si>
  <si>
    <t>Howell</t>
  </si>
  <si>
    <t>Shea</t>
  </si>
  <si>
    <t>Los Banos</t>
  </si>
  <si>
    <t>926 North Oklahoma Dr.</t>
  </si>
  <si>
    <t>cinda.rocha@hotmail.com</t>
  </si>
  <si>
    <t>Rocha</t>
  </si>
  <si>
    <t>Cinda</t>
  </si>
  <si>
    <t>83 South Arlington Lane</t>
  </si>
  <si>
    <t>america.swanson@msn.com</t>
  </si>
  <si>
    <t>Swanson</t>
  </si>
  <si>
    <t>America</t>
  </si>
  <si>
    <t>7175 Galvin St.</t>
  </si>
  <si>
    <t>dalia.carson@aol.com</t>
  </si>
  <si>
    <t>(507) 186-2004</t>
  </si>
  <si>
    <t>Carson</t>
  </si>
  <si>
    <t>Dalia</t>
  </si>
  <si>
    <t>3 Cardinal Avenue</t>
  </si>
  <si>
    <t>tama.berg@hotmail.com</t>
  </si>
  <si>
    <t>Berg</t>
  </si>
  <si>
    <t>Tama</t>
  </si>
  <si>
    <t>Woodside</t>
  </si>
  <si>
    <t>7146 Leeton Ridge Ave.</t>
  </si>
  <si>
    <t>renay.atkins@aol.com</t>
  </si>
  <si>
    <t>Atkins</t>
  </si>
  <si>
    <t>Renay</t>
  </si>
  <si>
    <t>54 Hillcrest Drive</t>
  </si>
  <si>
    <t>verda.gilbert@gmail.com</t>
  </si>
  <si>
    <t>Gilbert</t>
  </si>
  <si>
    <t>Verda</t>
  </si>
  <si>
    <t>18 Summit Lane</t>
  </si>
  <si>
    <t>raven.curtis@aol.com</t>
  </si>
  <si>
    <t>Curtis</t>
  </si>
  <si>
    <t>Raven</t>
  </si>
  <si>
    <t>9690 E. Morris Ave.</t>
  </si>
  <si>
    <t>clorinda.donovan@msn.com</t>
  </si>
  <si>
    <t>Donovan</t>
  </si>
  <si>
    <t>Clorinda</t>
  </si>
  <si>
    <t>Yorktown Heights</t>
  </si>
  <si>
    <t>8 Dogwood Ave.</t>
  </si>
  <si>
    <t>shauna.edwards@msn.com</t>
  </si>
  <si>
    <t>Edwards</t>
  </si>
  <si>
    <t>Shauna</t>
  </si>
  <si>
    <t>8943 Johnson Street</t>
  </si>
  <si>
    <t>trudy.riddle@aol.com</t>
  </si>
  <si>
    <t>Riddle</t>
  </si>
  <si>
    <t>Trudy</t>
  </si>
  <si>
    <t>34 Prairie Lane</t>
  </si>
  <si>
    <t>vanessa.west@gmail.com</t>
  </si>
  <si>
    <t>West</t>
  </si>
  <si>
    <t>Vanessa</t>
  </si>
  <si>
    <t>Saint Albans</t>
  </si>
  <si>
    <t>60 Euclid Ave.</t>
  </si>
  <si>
    <t>travis.whitley@aol.com</t>
  </si>
  <si>
    <t>North Tonawanda</t>
  </si>
  <si>
    <t>8704 NE. Olive Ave.</t>
  </si>
  <si>
    <t>alline.beasley@yahoo.com</t>
  </si>
  <si>
    <t>Beasley</t>
  </si>
  <si>
    <t>Alline</t>
  </si>
  <si>
    <t>685 Alton Road</t>
  </si>
  <si>
    <t>edith.davenport@gmail.com</t>
  </si>
  <si>
    <t>Davenport</t>
  </si>
  <si>
    <t>Edith</t>
  </si>
  <si>
    <t>7565 High Dr.</t>
  </si>
  <si>
    <t>sally.kinney@msn.com</t>
  </si>
  <si>
    <t>Kinney</t>
  </si>
  <si>
    <t>Sally</t>
  </si>
  <si>
    <t>82 Bayport Court</t>
  </si>
  <si>
    <t>lakenya.oliver@yahoo.com</t>
  </si>
  <si>
    <t>Oliver</t>
  </si>
  <si>
    <t>Lakenya</t>
  </si>
  <si>
    <t>15 Wellington Dr.</t>
  </si>
  <si>
    <t>shiloh.bates@msn.com</t>
  </si>
  <si>
    <t>Bates</t>
  </si>
  <si>
    <t>Shiloh</t>
  </si>
  <si>
    <t>South Richmond Hill</t>
  </si>
  <si>
    <t>185 Hudson Street</t>
  </si>
  <si>
    <t>minnie.compton@gmail.com</t>
  </si>
  <si>
    <t>Compton</t>
  </si>
  <si>
    <t>Minnie</t>
  </si>
  <si>
    <t>Bethpage</t>
  </si>
  <si>
    <t>646 Surrey Street</t>
  </si>
  <si>
    <t>shanelle.anderson@yahoo.com</t>
  </si>
  <si>
    <t>Anderson</t>
  </si>
  <si>
    <t>Shanelle</t>
  </si>
  <si>
    <t>96 High Point Road</t>
  </si>
  <si>
    <t>allie.conley@msn.com</t>
  </si>
  <si>
    <t>Conley</t>
  </si>
  <si>
    <t>Allie</t>
  </si>
  <si>
    <t>9294 Devon Dr.</t>
  </si>
  <si>
    <t>victor.pittman@aol.com</t>
  </si>
  <si>
    <t>Pittman</t>
  </si>
  <si>
    <t>Victor</t>
  </si>
  <si>
    <t>864 Winding Way St.</t>
  </si>
  <si>
    <t>dione.pratt@msn.com</t>
  </si>
  <si>
    <t>Pratt</t>
  </si>
  <si>
    <t>Dione</t>
  </si>
  <si>
    <t>794 East University St.</t>
  </si>
  <si>
    <t>garth.huff@yahoo.com</t>
  </si>
  <si>
    <t>Garth</t>
  </si>
  <si>
    <t>5 Piper Ave.</t>
  </si>
  <si>
    <t>shanice.spears@msn.com</t>
  </si>
  <si>
    <t>Spears</t>
  </si>
  <si>
    <t>Shanice</t>
  </si>
  <si>
    <t>3 SE. Sugar St.</t>
  </si>
  <si>
    <t>mica.barry@yahoo.com</t>
  </si>
  <si>
    <t>Barry</t>
  </si>
  <si>
    <t>Mica</t>
  </si>
  <si>
    <t>New City</t>
  </si>
  <si>
    <t>7767 Sutor Ave.</t>
  </si>
  <si>
    <t>alexis.mack@aol.com</t>
  </si>
  <si>
    <t>(845) 707-6088</t>
  </si>
  <si>
    <t>Mack</t>
  </si>
  <si>
    <t>Alexis</t>
  </si>
  <si>
    <t>67 Oak Valley Street</t>
  </si>
  <si>
    <t>marlen.dawson@msn.com</t>
  </si>
  <si>
    <t>Dawson</t>
  </si>
  <si>
    <t>Marlen</t>
  </si>
  <si>
    <t>Wappingers Falls</t>
  </si>
  <si>
    <t>9916 Cedarwood Drive</t>
  </si>
  <si>
    <t>jackeline.colon@msn.com</t>
  </si>
  <si>
    <t>Colon</t>
  </si>
  <si>
    <t>Jackeline</t>
  </si>
  <si>
    <t>407 Essex Dr.</t>
  </si>
  <si>
    <t>stan.saunders@yahoo.com</t>
  </si>
  <si>
    <t>Saunders</t>
  </si>
  <si>
    <t>Stan</t>
  </si>
  <si>
    <t>Jackson Heights</t>
  </si>
  <si>
    <t>57 Glen Eagles St.</t>
  </si>
  <si>
    <t>loan.graham@yahoo.com</t>
  </si>
  <si>
    <t>Graham</t>
  </si>
  <si>
    <t>Loan</t>
  </si>
  <si>
    <t>581 Garden St.</t>
  </si>
  <si>
    <t>piedad.irwin@hotmail.com</t>
  </si>
  <si>
    <t>Irwin</t>
  </si>
  <si>
    <t>Piedad</t>
  </si>
  <si>
    <t>Apple Valley</t>
  </si>
  <si>
    <t>57 West Maple Dr.</t>
  </si>
  <si>
    <t>shona.mcmillan@msn.com</t>
  </si>
  <si>
    <t>Mcmillan</t>
  </si>
  <si>
    <t>Shona</t>
  </si>
  <si>
    <t>7286 Swanson Drive</t>
  </si>
  <si>
    <t>lenita.bonner@aol.com</t>
  </si>
  <si>
    <t>Bonner</t>
  </si>
  <si>
    <t>Lenita</t>
  </si>
  <si>
    <t>899 Overlook Lane</t>
  </si>
  <si>
    <t>odette.moses@gmail.com</t>
  </si>
  <si>
    <t>Moses</t>
  </si>
  <si>
    <t>Odette</t>
  </si>
  <si>
    <t>95 Lyme Avenue</t>
  </si>
  <si>
    <t>cheree.hale@yahoo.com</t>
  </si>
  <si>
    <t>Hale</t>
  </si>
  <si>
    <t>Cheree</t>
  </si>
  <si>
    <t>Fullerton</t>
  </si>
  <si>
    <t>845 Aspen Street</t>
  </si>
  <si>
    <t>houston.vasquez@msn.com</t>
  </si>
  <si>
    <t>Vasquez</t>
  </si>
  <si>
    <t>7578 Middle River St.</t>
  </si>
  <si>
    <t>roy.chan@hotmail.com</t>
  </si>
  <si>
    <t>Roy</t>
  </si>
  <si>
    <t>958 Anderson Ave.</t>
  </si>
  <si>
    <t>ciera.webb@yahoo.com</t>
  </si>
  <si>
    <t>Webb</t>
  </si>
  <si>
    <t>Ciera</t>
  </si>
  <si>
    <t>8054 W. Meadowbrook Street</t>
  </si>
  <si>
    <t>gustavo.gamble@msn.com</t>
  </si>
  <si>
    <t>Gamble</t>
  </si>
  <si>
    <t>Gustavo</t>
  </si>
  <si>
    <t>Kingston</t>
  </si>
  <si>
    <t>369 N. Virginia Street</t>
  </si>
  <si>
    <t>sung.chambers@gmail.com</t>
  </si>
  <si>
    <t>Chambers</t>
  </si>
  <si>
    <t>Sung</t>
  </si>
  <si>
    <t>81 Railroad Drive</t>
  </si>
  <si>
    <t>earline.gordon@gmail.com</t>
  </si>
  <si>
    <t>Gordon</t>
  </si>
  <si>
    <t>Earline</t>
  </si>
  <si>
    <t>Garland</t>
  </si>
  <si>
    <t>8708 Taylor Lane</t>
  </si>
  <si>
    <t>myrl.gay@hotmail.com</t>
  </si>
  <si>
    <t>Gay</t>
  </si>
  <si>
    <t>Myrl</t>
  </si>
  <si>
    <t>Endicott</t>
  </si>
  <si>
    <t>48 Bald Hill Drive</t>
  </si>
  <si>
    <t>bonita.marshall@msn.com</t>
  </si>
  <si>
    <t>Marshall</t>
  </si>
  <si>
    <t>Bonita</t>
  </si>
  <si>
    <t>Brentwood</t>
  </si>
  <si>
    <t>61 Redwood St.</t>
  </si>
  <si>
    <t>devin.velazquez@aol.com</t>
  </si>
  <si>
    <t>(631) 254-8497</t>
  </si>
  <si>
    <t>Velazquez</t>
  </si>
  <si>
    <t>Devin</t>
  </si>
  <si>
    <t>7985 Alderwood Street</t>
  </si>
  <si>
    <t>rufina.chandler@aol.com</t>
  </si>
  <si>
    <t>Chandler</t>
  </si>
  <si>
    <t>Rufina</t>
  </si>
  <si>
    <t>San Pablo</t>
  </si>
  <si>
    <t>88 Tailwater Ave.</t>
  </si>
  <si>
    <t>brianne.hays@gmail.com</t>
  </si>
  <si>
    <t>Hays</t>
  </si>
  <si>
    <t>Brianne</t>
  </si>
  <si>
    <t>669 S. Gartner Street</t>
  </si>
  <si>
    <t>adelaida.hancock@aol.com</t>
  </si>
  <si>
    <t>Hancock</t>
  </si>
  <si>
    <t>Adelaida</t>
  </si>
  <si>
    <t>7765 N. Annadale Dr.</t>
  </si>
  <si>
    <t>phuong.wolf@yahoo.com</t>
  </si>
  <si>
    <t>Wolf</t>
  </si>
  <si>
    <t>Phuong</t>
  </si>
  <si>
    <t>768 Roehampton St.</t>
  </si>
  <si>
    <t>kimbery.nieves@msn.com</t>
  </si>
  <si>
    <t>Nieves</t>
  </si>
  <si>
    <t>Kimbery</t>
  </si>
  <si>
    <t>Bay Shore</t>
  </si>
  <si>
    <t>92 Cedar Swamp Street</t>
  </si>
  <si>
    <t>todd.waters@yahoo.com</t>
  </si>
  <si>
    <t>Waters</t>
  </si>
  <si>
    <t>Todd</t>
  </si>
  <si>
    <t>446 Elizabeth St.</t>
  </si>
  <si>
    <t>rosamaria.meyer@yahoo.com</t>
  </si>
  <si>
    <t>Meyer</t>
  </si>
  <si>
    <t>Rosamaria</t>
  </si>
  <si>
    <t>584 NW. Hilldale Drive</t>
  </si>
  <si>
    <t>nubia.anderson@aol.com</t>
  </si>
  <si>
    <t>Nubia</t>
  </si>
  <si>
    <t>Ithaca</t>
  </si>
  <si>
    <t>8855 University St.</t>
  </si>
  <si>
    <t>ben.stone@gmail.com</t>
  </si>
  <si>
    <t>Stone</t>
  </si>
  <si>
    <t>Ben</t>
  </si>
  <si>
    <t>468 West Washington Ave.</t>
  </si>
  <si>
    <t>dung.reid@msn.com</t>
  </si>
  <si>
    <t>Reid</t>
  </si>
  <si>
    <t>Dung</t>
  </si>
  <si>
    <t>Far Rockaway</t>
  </si>
  <si>
    <t>17 Railroad Street</t>
  </si>
  <si>
    <t>susannah.fields@hotmail.com</t>
  </si>
  <si>
    <t>Susannah</t>
  </si>
  <si>
    <t>Plainview</t>
  </si>
  <si>
    <t>55 Cambridge Street</t>
  </si>
  <si>
    <t>adriene.rollins@msn.com</t>
  </si>
  <si>
    <t>Adriene</t>
  </si>
  <si>
    <t>8254 North Riverview Street</t>
  </si>
  <si>
    <t>nanette.roman@yahoo.com</t>
  </si>
  <si>
    <t>Roman</t>
  </si>
  <si>
    <t>80 Spring Street</t>
  </si>
  <si>
    <t>neoma.daugherty@gmail.com</t>
  </si>
  <si>
    <t>Daugherty</t>
  </si>
  <si>
    <t>Neoma</t>
  </si>
  <si>
    <t>Ridgecrest</t>
  </si>
  <si>
    <t>8424 E. Rockcrest Dr.</t>
  </si>
  <si>
    <t>barbra.dickerson@gmail.com</t>
  </si>
  <si>
    <t>Dickerson</t>
  </si>
  <si>
    <t>Barbra</t>
  </si>
  <si>
    <t>Port Jefferson Station</t>
  </si>
  <si>
    <t>7563 High Point Street</t>
  </si>
  <si>
    <t>bethany.herring@yahoo.com</t>
  </si>
  <si>
    <t>Bethany</t>
  </si>
  <si>
    <t>791 Wakehurst Dr.</t>
  </si>
  <si>
    <t>tammie.cherry@hotmail.com</t>
  </si>
  <si>
    <t>Cherry</t>
  </si>
  <si>
    <t>Tammie</t>
  </si>
  <si>
    <t>8590 Adams Street</t>
  </si>
  <si>
    <t>dale.rasmussen@aol.com</t>
  </si>
  <si>
    <t>Rasmussen</t>
  </si>
  <si>
    <t>Dale</t>
  </si>
  <si>
    <t>Long Beach</t>
  </si>
  <si>
    <t>9947 Brewery Ave.</t>
  </si>
  <si>
    <t>gabriela.warren@aol.com</t>
  </si>
  <si>
    <t>(562) 986-2247</t>
  </si>
  <si>
    <t>Warren</t>
  </si>
  <si>
    <t>Gabriela</t>
  </si>
  <si>
    <t>9255 Myers Drive</t>
  </si>
  <si>
    <t>trang.hardin@yahoo.com</t>
  </si>
  <si>
    <t>Hardin</t>
  </si>
  <si>
    <t>Trang</t>
  </si>
  <si>
    <t>9174 Coffee Drive</t>
  </si>
  <si>
    <t>heide.reed@yahoo.com</t>
  </si>
  <si>
    <t>Reed</t>
  </si>
  <si>
    <t>Heide</t>
  </si>
  <si>
    <t>7412 Golf Ave.</t>
  </si>
  <si>
    <t>chauncey.donaldson@aol.com</t>
  </si>
  <si>
    <t>Chauncey</t>
  </si>
  <si>
    <t>Rome</t>
  </si>
  <si>
    <t>7476 Henry Smith Street</t>
  </si>
  <si>
    <t>nathaniel.davidson@hotmail.com</t>
  </si>
  <si>
    <t>Davidson</t>
  </si>
  <si>
    <t>Nathaniel</t>
  </si>
  <si>
    <t>43 Green Lake Street</t>
  </si>
  <si>
    <t>bella.perez@msn.com</t>
  </si>
  <si>
    <t>Perez</t>
  </si>
  <si>
    <t>Bella</t>
  </si>
  <si>
    <t>Lindenhurst</t>
  </si>
  <si>
    <t>9375 Fordham Street</t>
  </si>
  <si>
    <t>tara.maynard@hotmail.com</t>
  </si>
  <si>
    <t>Tara</t>
  </si>
  <si>
    <t>556 Dogwood Ave.</t>
  </si>
  <si>
    <t>edgar.quinn@aol.com</t>
  </si>
  <si>
    <t>Quinn</t>
  </si>
  <si>
    <t>Edgar</t>
  </si>
  <si>
    <t>7955 Delaware Drive</t>
  </si>
  <si>
    <t>luke.kramer@hotmail.com</t>
  </si>
  <si>
    <t>Kramer</t>
  </si>
  <si>
    <t>Luke</t>
  </si>
  <si>
    <t>9397 Pleasant Drive</t>
  </si>
  <si>
    <t>rudolph.velez@yahoo.com</t>
  </si>
  <si>
    <t>Velez</t>
  </si>
  <si>
    <t>Rudolph</t>
  </si>
  <si>
    <t>307 Chapel St.</t>
  </si>
  <si>
    <t>georgina.gonzales@yahoo.com</t>
  </si>
  <si>
    <t>Gonzales</t>
  </si>
  <si>
    <t>Georgina</t>
  </si>
  <si>
    <t>Ossining</t>
  </si>
  <si>
    <t>16 East St.</t>
  </si>
  <si>
    <t>joshua.berg@hotmail.com</t>
  </si>
  <si>
    <t>Joshua</t>
  </si>
  <si>
    <t>Vista</t>
  </si>
  <si>
    <t>140 East Broad Lane</t>
  </si>
  <si>
    <t>lise.hebert@gmail.com</t>
  </si>
  <si>
    <t>Hebert</t>
  </si>
  <si>
    <t>Lise</t>
  </si>
  <si>
    <t>889 Leatherwood Drive</t>
  </si>
  <si>
    <t>jong.guthrie@hotmail.com</t>
  </si>
  <si>
    <t>Guthrie</t>
  </si>
  <si>
    <t>Jong</t>
  </si>
  <si>
    <t>11 Sierra St.</t>
  </si>
  <si>
    <t>selene.vega@gmail.com</t>
  </si>
  <si>
    <t>Vega</t>
  </si>
  <si>
    <t>Selene</t>
  </si>
  <si>
    <t>Desoto</t>
  </si>
  <si>
    <t>7024 Squaw Creek Street</t>
  </si>
  <si>
    <t>jesus.burch@hotmail.com</t>
  </si>
  <si>
    <t>Burch</t>
  </si>
  <si>
    <t>Jesus</t>
  </si>
  <si>
    <t>64 Jennings Road</t>
  </si>
  <si>
    <t>carina.lynch@gmail.com</t>
  </si>
  <si>
    <t>Carina</t>
  </si>
  <si>
    <t>Oakland</t>
  </si>
  <si>
    <t>75 W. Howard St.</t>
  </si>
  <si>
    <t>zulema.clemons@aol.com</t>
  </si>
  <si>
    <t>(510) 565-8496</t>
  </si>
  <si>
    <t>Clemons</t>
  </si>
  <si>
    <t>Zulema</t>
  </si>
  <si>
    <t>815 Del Monte Court</t>
  </si>
  <si>
    <t>magali.dixon@msn.com</t>
  </si>
  <si>
    <t>(248) 279-5331</t>
  </si>
  <si>
    <t>Dixon</t>
  </si>
  <si>
    <t>Magali</t>
  </si>
  <si>
    <t>56 Galvin Street</t>
  </si>
  <si>
    <t>qiana.jackson@gmail.com</t>
  </si>
  <si>
    <t>Jackson</t>
  </si>
  <si>
    <t>Qiana</t>
  </si>
  <si>
    <t>49 Alton Circle</t>
  </si>
  <si>
    <t>mellisa.griffin@msn.com</t>
  </si>
  <si>
    <t>Griffin</t>
  </si>
  <si>
    <t>Mellisa</t>
  </si>
  <si>
    <t>9782 Indian Spring Lane</t>
  </si>
  <si>
    <t>abram.copeland@gmail.com</t>
  </si>
  <si>
    <t>Copeland</t>
  </si>
  <si>
    <t>Abram</t>
  </si>
  <si>
    <t>35 James Street</t>
  </si>
  <si>
    <t>bronwyn.vargas@msn.com</t>
  </si>
  <si>
    <t>Vargas</t>
  </si>
  <si>
    <t>Bronwyn</t>
  </si>
  <si>
    <t>8241 Lookout Rd.</t>
  </si>
  <si>
    <t>geraldine.o'donnell@hotmail.com</t>
  </si>
  <si>
    <t>O'donnell</t>
  </si>
  <si>
    <t>Geraldine</t>
  </si>
  <si>
    <t>7297 Armstrong Dr.</t>
  </si>
  <si>
    <t>joy.underwood@gmail.com</t>
  </si>
  <si>
    <t>Underwood</t>
  </si>
  <si>
    <t>Joy</t>
  </si>
  <si>
    <t>Huntington Station</t>
  </si>
  <si>
    <t>9335 West Main Dr.</t>
  </si>
  <si>
    <t>carissa.cross@yahoo.com</t>
  </si>
  <si>
    <t>Cross</t>
  </si>
  <si>
    <t>Carissa</t>
  </si>
  <si>
    <t>46 Valley St.</t>
  </si>
  <si>
    <t>alden.atkinson@gmail.com</t>
  </si>
  <si>
    <t>Atkinson</t>
  </si>
  <si>
    <t>Alden</t>
  </si>
  <si>
    <t>601 Winchester Dr.</t>
  </si>
  <si>
    <t>donovan.cantrell@msn.com</t>
  </si>
  <si>
    <t>(510) 624-3824</t>
  </si>
  <si>
    <t>Cantrell</t>
  </si>
  <si>
    <t>7437 Snake Hill Road</t>
  </si>
  <si>
    <t>carlie.terrell@yahoo.com</t>
  </si>
  <si>
    <t>(914) 517-8036</t>
  </si>
  <si>
    <t>Terrell</t>
  </si>
  <si>
    <t>Carlie</t>
  </si>
  <si>
    <t>112 Smith St.</t>
  </si>
  <si>
    <t>elvina.gates@hotmail.com</t>
  </si>
  <si>
    <t>Gates</t>
  </si>
  <si>
    <t>Elvina</t>
  </si>
  <si>
    <t>208 Thatcher Rd.</t>
  </si>
  <si>
    <t>karl.stephens@gmail.com</t>
  </si>
  <si>
    <t>Stephens</t>
  </si>
  <si>
    <t>Karl</t>
  </si>
  <si>
    <t>Santa Clara</t>
  </si>
  <si>
    <t>495 Sleepy Hollow Court</t>
  </si>
  <si>
    <t>brigid.sharp@hotmail.com</t>
  </si>
  <si>
    <t>Sharp</t>
  </si>
  <si>
    <t>Brigid</t>
  </si>
  <si>
    <t>San Angelo</t>
  </si>
  <si>
    <t>25 Bridle Lane</t>
  </si>
  <si>
    <t>yang.giles@gmail.com</t>
  </si>
  <si>
    <t>Giles</t>
  </si>
  <si>
    <t>Yang</t>
  </si>
  <si>
    <t>478 Wrangler St.</t>
  </si>
  <si>
    <t>jaqueline.cummings@hotmail.com</t>
  </si>
  <si>
    <t>Cummings</t>
  </si>
  <si>
    <t>Jaqueline</t>
  </si>
  <si>
    <t>Niagara Falls</t>
  </si>
  <si>
    <t>25 Elmwood Rd.</t>
  </si>
  <si>
    <t>brenton.whitaker@gmail.com</t>
  </si>
  <si>
    <t>Whitaker</t>
  </si>
  <si>
    <t>Brenton</t>
  </si>
  <si>
    <t>17 NW. Cottage Lane</t>
  </si>
  <si>
    <t>shawnna.frank@hotmail.com</t>
  </si>
  <si>
    <t>Frank</t>
  </si>
  <si>
    <t>Shawnna</t>
  </si>
  <si>
    <t>Huntington</t>
  </si>
  <si>
    <t>617 Sycamore Street</t>
  </si>
  <si>
    <t>deandrea.cox@msn.com</t>
  </si>
  <si>
    <t>Cox</t>
  </si>
  <si>
    <t>Deandrea</t>
  </si>
  <si>
    <t>Carmel</t>
  </si>
  <si>
    <t>120 Fremont Rd.</t>
  </si>
  <si>
    <t>leila.barr@yahoo.com</t>
  </si>
  <si>
    <t>Barr</t>
  </si>
  <si>
    <t>Leila</t>
  </si>
  <si>
    <t>507 Fulton Street</t>
  </si>
  <si>
    <t>jenell.crosby@hotmail.com</t>
  </si>
  <si>
    <t>(631) 544-4772</t>
  </si>
  <si>
    <t>Crosby</t>
  </si>
  <si>
    <t>Jenell</t>
  </si>
  <si>
    <t>8207 Central Street</t>
  </si>
  <si>
    <t>mercy.brown@msn.com</t>
  </si>
  <si>
    <t>Brown</t>
  </si>
  <si>
    <t>Mercy</t>
  </si>
  <si>
    <t>7975 Harrison Rd.</t>
  </si>
  <si>
    <t>emmaline.huber@gmail.com</t>
  </si>
  <si>
    <t>Huber</t>
  </si>
  <si>
    <t>Emmaline</t>
  </si>
  <si>
    <t>805 Logan Ave.</t>
  </si>
  <si>
    <t>leslie.higgins@hotmail.com</t>
  </si>
  <si>
    <t>Higgins</t>
  </si>
  <si>
    <t>Leslie</t>
  </si>
  <si>
    <t>691 Devon Ave.</t>
  </si>
  <si>
    <t>georgeann.rojas@msn.com</t>
  </si>
  <si>
    <t>Georgeann</t>
  </si>
  <si>
    <t>Banning</t>
  </si>
  <si>
    <t>7137 Monroe Road</t>
  </si>
  <si>
    <t>carmina.emerson@hotmail.com</t>
  </si>
  <si>
    <t>Emerson</t>
  </si>
  <si>
    <t>Carmina</t>
  </si>
  <si>
    <t>75 Academy Street</t>
  </si>
  <si>
    <t>nita.guy@hotmail.com</t>
  </si>
  <si>
    <t>Guy</t>
  </si>
  <si>
    <t>Nita</t>
  </si>
  <si>
    <t>14 Foster Ave.</t>
  </si>
  <si>
    <t>aubrey.durham@aol.com</t>
  </si>
  <si>
    <t>Durham</t>
  </si>
  <si>
    <t>Aubrey</t>
  </si>
  <si>
    <t>338 S. Holly Avenue</t>
  </si>
  <si>
    <t>consuela.collier@msn.com</t>
  </si>
  <si>
    <t>Collier</t>
  </si>
  <si>
    <t>77 E. Liberty St.</t>
  </si>
  <si>
    <t>cheryll.snyder@yahoo.com</t>
  </si>
  <si>
    <t>Snyder</t>
  </si>
  <si>
    <t>Cheryll</t>
  </si>
  <si>
    <t>8996 Beechwood Ave.</t>
  </si>
  <si>
    <t>nakisha.clay@gmail.com</t>
  </si>
  <si>
    <t>Clay</t>
  </si>
  <si>
    <t>Nakisha</t>
  </si>
  <si>
    <t>817 Adams St.</t>
  </si>
  <si>
    <t>ileana.holt@msn.com</t>
  </si>
  <si>
    <t>Holt</t>
  </si>
  <si>
    <t>Ileana</t>
  </si>
  <si>
    <t>8478 N. Wrangler Dr.</t>
  </si>
  <si>
    <t>chantell.bridges@yahoo.com</t>
  </si>
  <si>
    <t>(716) 941-6072</t>
  </si>
  <si>
    <t>Bridges</t>
  </si>
  <si>
    <t>Chantell</t>
  </si>
  <si>
    <t>Pittsford</t>
  </si>
  <si>
    <t>173 Lyme Dr.</t>
  </si>
  <si>
    <t>leticia.snyder@yahoo.com</t>
  </si>
  <si>
    <t>Leticia</t>
  </si>
  <si>
    <t>9239 Leatherwood Rd.</t>
  </si>
  <si>
    <t>phebe.soto@hotmail.com</t>
  </si>
  <si>
    <t>Soto</t>
  </si>
  <si>
    <t>Phebe</t>
  </si>
  <si>
    <t>43 Buckingham St.</t>
  </si>
  <si>
    <t>gena.owens@gmail.com</t>
  </si>
  <si>
    <t>Owens</t>
  </si>
  <si>
    <t>Gena</t>
  </si>
  <si>
    <t>8000 Woodsman Lane</t>
  </si>
  <si>
    <t>tam.fisher@aol.com</t>
  </si>
  <si>
    <t>(507) 351-9375</t>
  </si>
  <si>
    <t>Fisher</t>
  </si>
  <si>
    <t>Tam</t>
  </si>
  <si>
    <t>162 Crescent Lane</t>
  </si>
  <si>
    <t>romeo.steele@msn.com</t>
  </si>
  <si>
    <t>Steele</t>
  </si>
  <si>
    <t>Romeo</t>
  </si>
  <si>
    <t>9586 Chestnut St.</t>
  </si>
  <si>
    <t>sheila.goodman@msn.com</t>
  </si>
  <si>
    <t>Sheila</t>
  </si>
  <si>
    <t>7699 Illinois Lane</t>
  </si>
  <si>
    <t>marcene.curtis@msn.com</t>
  </si>
  <si>
    <t>(914) 361-6045</t>
  </si>
  <si>
    <t>Marcene</t>
  </si>
  <si>
    <t>98 Poplar Ave.</t>
  </si>
  <si>
    <t>kenyetta.mason@msn.com</t>
  </si>
  <si>
    <t>Mason</t>
  </si>
  <si>
    <t>Kenyetta</t>
  </si>
  <si>
    <t>29 Marvon St.</t>
  </si>
  <si>
    <t>kiesha.bond@aol.com</t>
  </si>
  <si>
    <t>Bond</t>
  </si>
  <si>
    <t>Kiesha</t>
  </si>
  <si>
    <t>Clifton Park</t>
  </si>
  <si>
    <t>5 Penn Street</t>
  </si>
  <si>
    <t>corine.stuart@msn.com</t>
  </si>
  <si>
    <t>Stuart</t>
  </si>
  <si>
    <t>Corine</t>
  </si>
  <si>
    <t>Spring Valley</t>
  </si>
  <si>
    <t>9745 Nicolls Lane</t>
  </si>
  <si>
    <t>annabelle.hebert@aol.com</t>
  </si>
  <si>
    <t>Annabelle</t>
  </si>
  <si>
    <t>19 Liberty St.</t>
  </si>
  <si>
    <t>kim.clark@msn.com</t>
  </si>
  <si>
    <t>Clark</t>
  </si>
  <si>
    <t>Kim</t>
  </si>
  <si>
    <t>7371 Glen Eagles Street</t>
  </si>
  <si>
    <t>trinidad.chapman@aol.com</t>
  </si>
  <si>
    <t>Chapman</t>
  </si>
  <si>
    <t>Trinidad</t>
  </si>
  <si>
    <t>9347 Delaware Ave.</t>
  </si>
  <si>
    <t>agustina.lawrence@yahoo.com</t>
  </si>
  <si>
    <t>Lawrence</t>
  </si>
  <si>
    <t>Agustina</t>
  </si>
  <si>
    <t>Farmingdale</t>
  </si>
  <si>
    <t>303 Creekside Street</t>
  </si>
  <si>
    <t>myrtle.gardner@aol.com</t>
  </si>
  <si>
    <t>Gardner</t>
  </si>
  <si>
    <t>Myrtle</t>
  </si>
  <si>
    <t>7633 Albany St.</t>
  </si>
  <si>
    <t>vernetta.banks@aol.com</t>
  </si>
  <si>
    <t>Banks</t>
  </si>
  <si>
    <t>Vernetta</t>
  </si>
  <si>
    <t>Oxnard</t>
  </si>
  <si>
    <t>9 South Road</t>
  </si>
  <si>
    <t>wendie.nash@hotmail.com</t>
  </si>
  <si>
    <t>(805) 389-2549</t>
  </si>
  <si>
    <t>Nash</t>
  </si>
  <si>
    <t>Wendie</t>
  </si>
  <si>
    <t>Poughkeepsie</t>
  </si>
  <si>
    <t>25 South Colonial Drive</t>
  </si>
  <si>
    <t>charlesetta.soto@yahoo.com</t>
  </si>
  <si>
    <t>Charlesetta</t>
  </si>
  <si>
    <t>41 Glenwood Ave.</t>
  </si>
  <si>
    <t>sheree.blanchard@gmail.com</t>
  </si>
  <si>
    <t>Blanchard</t>
  </si>
  <si>
    <t>Sheree</t>
  </si>
  <si>
    <t>543 Halifax Ave.</t>
  </si>
  <si>
    <t>sindy.anderson@gmail.com</t>
  </si>
  <si>
    <t>Sindy</t>
  </si>
  <si>
    <t>807 Grandrose Ave.</t>
  </si>
  <si>
    <t>aaron.knapp@yahoo.com</t>
  </si>
  <si>
    <t>(914) 402-4335</t>
  </si>
  <si>
    <t>Knapp</t>
  </si>
  <si>
    <t>Aaron</t>
  </si>
  <si>
    <t>806 Saxton Court</t>
  </si>
  <si>
    <t>chanel.may@msn.com</t>
  </si>
  <si>
    <t>May</t>
  </si>
  <si>
    <t>Chanel</t>
  </si>
  <si>
    <t>996 Iroquois Street</t>
  </si>
  <si>
    <t>katherin.clark@yahoo.com</t>
  </si>
  <si>
    <t>Katherin</t>
  </si>
  <si>
    <t>7698 Fulton St.</t>
  </si>
  <si>
    <t>earlean.pena@yahoo.com</t>
  </si>
  <si>
    <t>Pena</t>
  </si>
  <si>
    <t>Earlean</t>
  </si>
  <si>
    <t>Richmond Hill</t>
  </si>
  <si>
    <t>458 Overlook Street</t>
  </si>
  <si>
    <t>mechelle.chan@gmail.com</t>
  </si>
  <si>
    <t>Mechelle</t>
  </si>
  <si>
    <t>7463 Gonzales Rd.</t>
  </si>
  <si>
    <t>beatris.joyner@gmail.com</t>
  </si>
  <si>
    <t>Joyner</t>
  </si>
  <si>
    <t>Beatris</t>
  </si>
  <si>
    <t>8456 Oakwood St.</t>
  </si>
  <si>
    <t>almeta.benjamin@aol.com</t>
  </si>
  <si>
    <t>Benjamin</t>
  </si>
  <si>
    <t>Almeta</t>
  </si>
  <si>
    <t>Nanuet</t>
  </si>
  <si>
    <t>8684 Studebaker Road</t>
  </si>
  <si>
    <t>ryan.carter@yahoo.com</t>
  </si>
  <si>
    <t>Carter</t>
  </si>
  <si>
    <t>Ryan</t>
  </si>
  <si>
    <t>8773 North Walt Whitman Court</t>
  </si>
  <si>
    <t>junita.reese@gmail.com</t>
  </si>
  <si>
    <t>Reese</t>
  </si>
  <si>
    <t>Junita</t>
  </si>
  <si>
    <t>7096 Plumb Branch Road</t>
  </si>
  <si>
    <t>rikki.morrow@hotmail.com</t>
  </si>
  <si>
    <t>(682) 936-1482</t>
  </si>
  <si>
    <t>Morrow</t>
  </si>
  <si>
    <t>Rikki</t>
  </si>
  <si>
    <t>7136 Selby Road</t>
  </si>
  <si>
    <t>patrina.tanner@gmail.com</t>
  </si>
  <si>
    <t>Tanner</t>
  </si>
  <si>
    <t>Patrina</t>
  </si>
  <si>
    <t>149 Pennington Ave.</t>
  </si>
  <si>
    <t>carmela.hays@aol.com</t>
  </si>
  <si>
    <t>Carmela</t>
  </si>
  <si>
    <t>12 Race St.</t>
  </si>
  <si>
    <t>carmelina.sellers@hotmail.com</t>
  </si>
  <si>
    <t>Sellers</t>
  </si>
  <si>
    <t>Carmelina</t>
  </si>
  <si>
    <t>Valley Stream</t>
  </si>
  <si>
    <t>5 Bellevue Dr.</t>
  </si>
  <si>
    <t>santa.larson@gmail.com</t>
  </si>
  <si>
    <t>Larson</t>
  </si>
  <si>
    <t>Santa</t>
  </si>
  <si>
    <t>Euless</t>
  </si>
  <si>
    <t>139 Union Rd.</t>
  </si>
  <si>
    <t>efren.whitfield@gmail.com</t>
  </si>
  <si>
    <t>Whitfield</t>
  </si>
  <si>
    <t>Efren</t>
  </si>
  <si>
    <t>972 South Sierra Drive</t>
  </si>
  <si>
    <t>charlene.norris@msn.com</t>
  </si>
  <si>
    <t>Norris</t>
  </si>
  <si>
    <t>Charlene</t>
  </si>
  <si>
    <t>93 High Point Street</t>
  </si>
  <si>
    <t>vito.pickett@hotmail.com</t>
  </si>
  <si>
    <t>Pickett</t>
  </si>
  <si>
    <t>Vito</t>
  </si>
  <si>
    <t>7284 East Indian Spring Rd.</t>
  </si>
  <si>
    <t>anton.barton@msn.com</t>
  </si>
  <si>
    <t>(716) 472-3707</t>
  </si>
  <si>
    <t>Barton</t>
  </si>
  <si>
    <t>Anton</t>
  </si>
  <si>
    <t>587 Sulphur Springs St.</t>
  </si>
  <si>
    <t>han.wade@hotmail.com</t>
  </si>
  <si>
    <t>Han</t>
  </si>
  <si>
    <t>9191 Sierra St.</t>
  </si>
  <si>
    <t>verdell.joyner@aol.com</t>
  </si>
  <si>
    <t>Verdell</t>
  </si>
  <si>
    <t>13 Grand St.</t>
  </si>
  <si>
    <t>barry.albert@gmail.com</t>
  </si>
  <si>
    <t>Albert</t>
  </si>
  <si>
    <t>343 2nd Court</t>
  </si>
  <si>
    <t>ara.vazquez@msn.com</t>
  </si>
  <si>
    <t>Vazquez</t>
  </si>
  <si>
    <t>Ara</t>
  </si>
  <si>
    <t>9038 Golden Star Street</t>
  </si>
  <si>
    <t>tuyet.rosa@aol.com</t>
  </si>
  <si>
    <t>Rosa</t>
  </si>
  <si>
    <t>Tuyet</t>
  </si>
  <si>
    <t>782 Stonybrook Street</t>
  </si>
  <si>
    <t>herminia.reyes@gmail.com</t>
  </si>
  <si>
    <t>Herminia</t>
  </si>
  <si>
    <t>747 SE. Beech Ave.</t>
  </si>
  <si>
    <t>keturah.reid@yahoo.com</t>
  </si>
  <si>
    <t>(361) 394-2024</t>
  </si>
  <si>
    <t>Keturah</t>
  </si>
  <si>
    <t>8257 E. Westminster Ave.</t>
  </si>
  <si>
    <t>drucilla.gilliam@hotmail.com</t>
  </si>
  <si>
    <t>Drucilla</t>
  </si>
  <si>
    <t>829 Birchpond Street</t>
  </si>
  <si>
    <t>lenore.valdez@msn.com</t>
  </si>
  <si>
    <t>Valdez</t>
  </si>
  <si>
    <t>Lenore</t>
  </si>
  <si>
    <t>9005 Lookout Lane</t>
  </si>
  <si>
    <t>kandace.ayers@gmail.com</t>
  </si>
  <si>
    <t>Kandace</t>
  </si>
  <si>
    <t>3 South Grant Avenue</t>
  </si>
  <si>
    <t>charlsie.carson@hotmail.com</t>
  </si>
  <si>
    <t>Charlsie</t>
  </si>
  <si>
    <t>613 Mill Pond St.</t>
  </si>
  <si>
    <t>deandrea.vega@gmail.com</t>
  </si>
  <si>
    <t>(914) 818-7312</t>
  </si>
  <si>
    <t>12 Vine Road</t>
  </si>
  <si>
    <t>jewel.sparks@aol.com</t>
  </si>
  <si>
    <t>Sparks</t>
  </si>
  <si>
    <t>Jewel</t>
  </si>
  <si>
    <t>Tonawanda</t>
  </si>
  <si>
    <t>827 Laurel Ave.</t>
  </si>
  <si>
    <t>sommer.hopkins@gmail.com</t>
  </si>
  <si>
    <t>Hopkins</t>
  </si>
  <si>
    <t>Sommer</t>
  </si>
  <si>
    <t>855 Bohemia Dr.</t>
  </si>
  <si>
    <t>britteny.schroeder@aol.com</t>
  </si>
  <si>
    <t>Schroeder</t>
  </si>
  <si>
    <t>Britteny</t>
  </si>
  <si>
    <t>9022 Bridgeton St.</t>
  </si>
  <si>
    <t>mallie.osborn@gmail.com</t>
  </si>
  <si>
    <t>Osborn</t>
  </si>
  <si>
    <t>Mallie</t>
  </si>
  <si>
    <t>8306 Jockey Hollow Street</t>
  </si>
  <si>
    <t>penney.hall@msn.com</t>
  </si>
  <si>
    <t>Hall</t>
  </si>
  <si>
    <t>Penney</t>
  </si>
  <si>
    <t>9100 Gates Ave.</t>
  </si>
  <si>
    <t>gabriella.jones@hotmail.com</t>
  </si>
  <si>
    <t>Jones</t>
  </si>
  <si>
    <t>Gabriella</t>
  </si>
  <si>
    <t>203 Penn St.</t>
  </si>
  <si>
    <t>hubert.stone@hotmail.com</t>
  </si>
  <si>
    <t>Hubert</t>
  </si>
  <si>
    <t>8252 Theatre St.</t>
  </si>
  <si>
    <t>dottie.roberts@aol.com</t>
  </si>
  <si>
    <t>Roberts</t>
  </si>
  <si>
    <t>Dottie</t>
  </si>
  <si>
    <t>9842 Fairview St.</t>
  </si>
  <si>
    <t>kallie.best@aol.com</t>
  </si>
  <si>
    <t>(507) 997-4112</t>
  </si>
  <si>
    <t>Kallie</t>
  </si>
  <si>
    <t>9490 Coffee St.</t>
  </si>
  <si>
    <t>alisia.albert@gmail.com</t>
  </si>
  <si>
    <t>Alisia</t>
  </si>
  <si>
    <t>9434 Cypress Court</t>
  </si>
  <si>
    <t>sherril.alvarado@hotmail.com</t>
  </si>
  <si>
    <t>Sherril</t>
  </si>
  <si>
    <t>523 Prairie St.</t>
  </si>
  <si>
    <t>dung.king@aol.com</t>
  </si>
  <si>
    <t>17 Orange Court</t>
  </si>
  <si>
    <t>parthenia.holman@gmail.com</t>
  </si>
  <si>
    <t>Holman</t>
  </si>
  <si>
    <t>Parthenia</t>
  </si>
  <si>
    <t>9956 Lexington Rd.</t>
  </si>
  <si>
    <t>desmond.rose@hotmail.com</t>
  </si>
  <si>
    <t>Rose</t>
  </si>
  <si>
    <t>Desmond</t>
  </si>
  <si>
    <t>Elmont</t>
  </si>
  <si>
    <t>520 W. Hamilton St.</t>
  </si>
  <si>
    <t>benny.bender@aol.com</t>
  </si>
  <si>
    <t>Bender</t>
  </si>
  <si>
    <t>Benny</t>
  </si>
  <si>
    <t>186 Roehampton Ave.</t>
  </si>
  <si>
    <t>gilberto.sanders@hotmail.com</t>
  </si>
  <si>
    <t>Sanders</t>
  </si>
  <si>
    <t>Gilberto</t>
  </si>
  <si>
    <t>Mahopac</t>
  </si>
  <si>
    <t>398 Green Lake Ave.</t>
  </si>
  <si>
    <t>bea.kane@aol.com</t>
  </si>
  <si>
    <t>Kane</t>
  </si>
  <si>
    <t>Bea</t>
  </si>
  <si>
    <t>9782 Pineknoll Lane</t>
  </si>
  <si>
    <t>waldo.hart@yahoo.com</t>
  </si>
  <si>
    <t>Waldo</t>
  </si>
  <si>
    <t>6 Columbia Dr.</t>
  </si>
  <si>
    <t>elmira.levy@gmail.com</t>
  </si>
  <si>
    <t>Levy</t>
  </si>
  <si>
    <t>Elmira</t>
  </si>
  <si>
    <t>649 Marvon St.</t>
  </si>
  <si>
    <t>caleb.england@gmail.com</t>
  </si>
  <si>
    <t>England</t>
  </si>
  <si>
    <t>Caleb</t>
  </si>
  <si>
    <t>9004 N. Lake Rd.</t>
  </si>
  <si>
    <t>hubert.reilly@hotmail.com</t>
  </si>
  <si>
    <t>Reilly</t>
  </si>
  <si>
    <t>762 East Lantern Dr.</t>
  </si>
  <si>
    <t>raphael.o'neil@aol.com</t>
  </si>
  <si>
    <t>O'neil</t>
  </si>
  <si>
    <t>Raphael</t>
  </si>
  <si>
    <t>Massapequa Park</t>
  </si>
  <si>
    <t>751 Newbridge Ave.</t>
  </si>
  <si>
    <t>cicely.deleon@yahoo.com</t>
  </si>
  <si>
    <t>Cicely</t>
  </si>
  <si>
    <t>726 James Dr.</t>
  </si>
  <si>
    <t>shasta.combs@yahoo.com</t>
  </si>
  <si>
    <t>Combs</t>
  </si>
  <si>
    <t>Shasta</t>
  </si>
  <si>
    <t>69 Woodland St.</t>
  </si>
  <si>
    <t>karole.alvarez@gmail.com</t>
  </si>
  <si>
    <t>Alvarez</t>
  </si>
  <si>
    <t>Karole</t>
  </si>
  <si>
    <t>9903 North Halifax Ave.</t>
  </si>
  <si>
    <t>tora.dunlap@hotmail.com</t>
  </si>
  <si>
    <t>Dunlap</t>
  </si>
  <si>
    <t>Tora</t>
  </si>
  <si>
    <t>25 Orchard St.</t>
  </si>
  <si>
    <t>ja.dillard@yahoo.com</t>
  </si>
  <si>
    <t>Ja</t>
  </si>
  <si>
    <t>2 Shub Farm St.</t>
  </si>
  <si>
    <t>jeffrey.hill@gmail.com</t>
  </si>
  <si>
    <t>Hill</t>
  </si>
  <si>
    <t>Jeffrey</t>
  </si>
  <si>
    <t>90 Arlington St.</t>
  </si>
  <si>
    <t>patria.harper@msn.com</t>
  </si>
  <si>
    <t>Harper</t>
  </si>
  <si>
    <t>Patria</t>
  </si>
  <si>
    <t>Glen Cove</t>
  </si>
  <si>
    <t>7020 Ashley Rd.</t>
  </si>
  <si>
    <t>lina.meadows@aol.com</t>
  </si>
  <si>
    <t>Meadows</t>
  </si>
  <si>
    <t>Lina</t>
  </si>
  <si>
    <t>Albany</t>
  </si>
  <si>
    <t>409 W. Rock Maple Lane</t>
  </si>
  <si>
    <t>douglass.blankenship@hotmail.com</t>
  </si>
  <si>
    <t>(229) 891-2087</t>
  </si>
  <si>
    <t>Blankenship</t>
  </si>
  <si>
    <t>Douglass</t>
  </si>
  <si>
    <t>768 Cooper Street</t>
  </si>
  <si>
    <t>kendra.harrington@yahoo.com</t>
  </si>
  <si>
    <t>Harrington</t>
  </si>
  <si>
    <t>Kendra</t>
  </si>
  <si>
    <t>8949 S. Gates Road</t>
  </si>
  <si>
    <t>hollis.rasmussen@yahoo.com</t>
  </si>
  <si>
    <t>Richardson</t>
  </si>
  <si>
    <t>86 River Lane</t>
  </si>
  <si>
    <t>caroline.jenkins@msn.com</t>
  </si>
  <si>
    <t>Caroline</t>
  </si>
  <si>
    <t>West Hempstead</t>
  </si>
  <si>
    <t>6 Kent Street</t>
  </si>
  <si>
    <t>shirely.cantrell@aol.com</t>
  </si>
  <si>
    <t>Shirely</t>
  </si>
  <si>
    <t>Deer Park</t>
  </si>
  <si>
    <t>41 Edgefield Avenue</t>
  </si>
  <si>
    <t>gussie.harding@gmail.com</t>
  </si>
  <si>
    <t>Harding</t>
  </si>
  <si>
    <t>Gussie</t>
  </si>
  <si>
    <t>7587 Church St.</t>
  </si>
  <si>
    <t>bao.wade@gmail.com</t>
  </si>
  <si>
    <t>Bao</t>
  </si>
  <si>
    <t>44 SW. Thomas Ave.</t>
  </si>
  <si>
    <t>lynda.newman@msn.com</t>
  </si>
  <si>
    <t>Newman</t>
  </si>
  <si>
    <t>Lynda</t>
  </si>
  <si>
    <t>141 N. Purple Finch Avenue</t>
  </si>
  <si>
    <t>jerri.henry@msn.com</t>
  </si>
  <si>
    <t>Henry</t>
  </si>
  <si>
    <t>Jerri</t>
  </si>
  <si>
    <t>8611 N. Poor House St.</t>
  </si>
  <si>
    <t>armando.black@gmail.com</t>
  </si>
  <si>
    <t>Black</t>
  </si>
  <si>
    <t>Armando</t>
  </si>
  <si>
    <t>22 Longbranch Rd.</t>
  </si>
  <si>
    <t>khalilah.robertson@aol.com</t>
  </si>
  <si>
    <t>Robertson</t>
  </si>
  <si>
    <t>Khalilah</t>
  </si>
  <si>
    <t>59 Henry Smith St.</t>
  </si>
  <si>
    <t>ardelia.cooley@aol.com</t>
  </si>
  <si>
    <t>Cooley</t>
  </si>
  <si>
    <t>Ardelia</t>
  </si>
  <si>
    <t>54 Brickyard St.</t>
  </si>
  <si>
    <t>henrietta.wagner@hotmail.com</t>
  </si>
  <si>
    <t>(682) 143-2224</t>
  </si>
  <si>
    <t>Wagner</t>
  </si>
  <si>
    <t>Henrietta</t>
  </si>
  <si>
    <t>28 N. Gregory Court</t>
  </si>
  <si>
    <t>louise.flowers@yahoo.com</t>
  </si>
  <si>
    <t>Flowers</t>
  </si>
  <si>
    <t>Louise</t>
  </si>
  <si>
    <t>318 Mulberry Drive</t>
  </si>
  <si>
    <t>penny.acevedo@yahoo.com</t>
  </si>
  <si>
    <t>Penny</t>
  </si>
  <si>
    <t>8711 Glen Creek Drive</t>
  </si>
  <si>
    <t>jewell.reyes@hotmail.com</t>
  </si>
  <si>
    <t>Jewell</t>
  </si>
  <si>
    <t>70 W. Creekside Road</t>
  </si>
  <si>
    <t>treasa.dickerson@hotmail.com</t>
  </si>
  <si>
    <t>Treasa</t>
  </si>
  <si>
    <t>284 E. Mill Street</t>
  </si>
  <si>
    <t>collen.dennis@gmail.com</t>
  </si>
  <si>
    <t>Dennis</t>
  </si>
  <si>
    <t>Collen</t>
  </si>
  <si>
    <t>Baldwinsville</t>
  </si>
  <si>
    <t>53 SW. Edgemont Rd.</t>
  </si>
  <si>
    <t>tonda.webb@yahoo.com</t>
  </si>
  <si>
    <t>Tonda</t>
  </si>
  <si>
    <t>597 Lakeshore Lane</t>
  </si>
  <si>
    <t>corene.swanson@aol.com</t>
  </si>
  <si>
    <t>Corene</t>
  </si>
  <si>
    <t>7670 Hilldale Ave.</t>
  </si>
  <si>
    <t>keitha.black@yahoo.com</t>
  </si>
  <si>
    <t>Keitha</t>
  </si>
  <si>
    <t>7598 Shadow Brook St.</t>
  </si>
  <si>
    <t>alejandrina.hodges@msn.com</t>
  </si>
  <si>
    <t>Hodges</t>
  </si>
  <si>
    <t>Alejandrina</t>
  </si>
  <si>
    <t>7485 Bridle Street</t>
  </si>
  <si>
    <t>lavinia.cotton@yahoo.com</t>
  </si>
  <si>
    <t>Lavinia</t>
  </si>
  <si>
    <t>Rocklin</t>
  </si>
  <si>
    <t>8281 Edgefield Drive</t>
  </si>
  <si>
    <t>risa.gallagher@yahoo.com</t>
  </si>
  <si>
    <t>Gallagher</t>
  </si>
  <si>
    <t>Risa</t>
  </si>
  <si>
    <t>6 Lake Forest St.</t>
  </si>
  <si>
    <t>ira.erickson@aol.com</t>
  </si>
  <si>
    <t>Erickson</t>
  </si>
  <si>
    <t>Ira</t>
  </si>
  <si>
    <t>695 San Pablo Drive</t>
  </si>
  <si>
    <t>chere.mcfadden@yahoo.com</t>
  </si>
  <si>
    <t>Mcfadden</t>
  </si>
  <si>
    <t>Chere</t>
  </si>
  <si>
    <t>46 Carson Drive</t>
  </si>
  <si>
    <t>jane.henderson@hotmail.com</t>
  </si>
  <si>
    <t>Henderson</t>
  </si>
  <si>
    <t>Jane</t>
  </si>
  <si>
    <t>57 S. Lakewood Dr.</t>
  </si>
  <si>
    <t>willow.gardner@gmail.com</t>
  </si>
  <si>
    <t>Willow</t>
  </si>
  <si>
    <t>43 Lancaster Lane</t>
  </si>
  <si>
    <t>cori.schwartz@msn.com</t>
  </si>
  <si>
    <t>Schwartz</t>
  </si>
  <si>
    <t>Cori</t>
  </si>
  <si>
    <t>755 East Henry Lane</t>
  </si>
  <si>
    <t>adam.thornton@hotmail.com</t>
  </si>
  <si>
    <t>Adam</t>
  </si>
  <si>
    <t>684 N. Mayfield Ave.</t>
  </si>
  <si>
    <t>regine.odom@msn.com</t>
  </si>
  <si>
    <t>Odom</t>
  </si>
  <si>
    <t>Regine</t>
  </si>
  <si>
    <t>Wantagh</t>
  </si>
  <si>
    <t>38 Wild Horse Road</t>
  </si>
  <si>
    <t>cher.alston@msn.com</t>
  </si>
  <si>
    <t>Alston</t>
  </si>
  <si>
    <t>Cher</t>
  </si>
  <si>
    <t>7314 Armstrong St.</t>
  </si>
  <si>
    <t>divina.madden@gmail.com</t>
  </si>
  <si>
    <t>(562) 264-3998</t>
  </si>
  <si>
    <t>Madden</t>
  </si>
  <si>
    <t>7 Pennington St.</t>
  </si>
  <si>
    <t>carson.macias@gmail.com</t>
  </si>
  <si>
    <t>Macias</t>
  </si>
  <si>
    <t>43 University Ave.</t>
  </si>
  <si>
    <t>mirella.duffy@yahoo.com</t>
  </si>
  <si>
    <t>Duffy</t>
  </si>
  <si>
    <t>Mirella</t>
  </si>
  <si>
    <t>6 Cypress Lane</t>
  </si>
  <si>
    <t>cindi.ellis@yahoo.com</t>
  </si>
  <si>
    <t>Cindi</t>
  </si>
  <si>
    <t>Forest Hills</t>
  </si>
  <si>
    <t>951 Wild Rose Street</t>
  </si>
  <si>
    <t>theresia.barron@aol.com</t>
  </si>
  <si>
    <t>Barron</t>
  </si>
  <si>
    <t>Theresia</t>
  </si>
  <si>
    <t>982 Durham Street</t>
  </si>
  <si>
    <t>heather.perry@gmail.com</t>
  </si>
  <si>
    <t>Heather</t>
  </si>
  <si>
    <t>9401 Catherine Dr.</t>
  </si>
  <si>
    <t>sherise.mercer@gmail.com</t>
  </si>
  <si>
    <t>Mercer</t>
  </si>
  <si>
    <t>Sherise</t>
  </si>
  <si>
    <t>475 S. Rockville St.</t>
  </si>
  <si>
    <t>dann.huff@gmail.com</t>
  </si>
  <si>
    <t>Dann</t>
  </si>
  <si>
    <t>989 Wrangler St.</t>
  </si>
  <si>
    <t>lanelle.guerra@yahoo.com</t>
  </si>
  <si>
    <t>Guerra</t>
  </si>
  <si>
    <t>Lanelle</t>
  </si>
  <si>
    <t>424 Newcastle Road</t>
  </si>
  <si>
    <t>leeanne.cross@yahoo.com</t>
  </si>
  <si>
    <t>Leeanne</t>
  </si>
  <si>
    <t>85 Prince Street</t>
  </si>
  <si>
    <t>maryalice.henry@msn.com</t>
  </si>
  <si>
    <t>Maryalice</t>
  </si>
  <si>
    <t>97 South Jockey Hollow St.</t>
  </si>
  <si>
    <t>shemeka.lyons@msn.com</t>
  </si>
  <si>
    <t>Lyons</t>
  </si>
  <si>
    <t>Shemeka</t>
  </si>
  <si>
    <t>42 Nichols Lane</t>
  </si>
  <si>
    <t>olimpia.mays@aol.com</t>
  </si>
  <si>
    <t>Mays</t>
  </si>
  <si>
    <t>Olimpia</t>
  </si>
  <si>
    <t>8359 Brewery Street</t>
  </si>
  <si>
    <t>rodolfo.buck@gmail.com</t>
  </si>
  <si>
    <t>Buck</t>
  </si>
  <si>
    <t>Rodolfo</t>
  </si>
  <si>
    <t>69 Fairground Dr.</t>
  </si>
  <si>
    <t>doris.kaufman@gmail.com</t>
  </si>
  <si>
    <t>Kaufman</t>
  </si>
  <si>
    <t>Doris</t>
  </si>
  <si>
    <t>382 Cardinal Dr.</t>
  </si>
  <si>
    <t>lillia.gillespie@hotmail.com</t>
  </si>
  <si>
    <t>Gillespie</t>
  </si>
  <si>
    <t>Lillia</t>
  </si>
  <si>
    <t>126 Edgewood St.</t>
  </si>
  <si>
    <t>raeann.duncan@aol.com</t>
  </si>
  <si>
    <t>(657) 256-2008</t>
  </si>
  <si>
    <t>Duncan</t>
  </si>
  <si>
    <t>Raeann</t>
  </si>
  <si>
    <t>67 Bayport Drive</t>
  </si>
  <si>
    <t>desiree.branch@msn.com</t>
  </si>
  <si>
    <t>Branch</t>
  </si>
  <si>
    <t>Desiree</t>
  </si>
  <si>
    <t>Rowlett</t>
  </si>
  <si>
    <t>8438 Fairway Avenue</t>
  </si>
  <si>
    <t>patsy.russo@gmail.com</t>
  </si>
  <si>
    <t>Russo</t>
  </si>
  <si>
    <t>Patsy</t>
  </si>
  <si>
    <t>Lake Jackson</t>
  </si>
  <si>
    <t>182 Stillwater Ave.</t>
  </si>
  <si>
    <t>tammy.austin@yahoo.com</t>
  </si>
  <si>
    <t>Austin</t>
  </si>
  <si>
    <t>Tammy</t>
  </si>
  <si>
    <t>95 Sugar Dr.</t>
  </si>
  <si>
    <t>jerri.guthrie@msn.com</t>
  </si>
  <si>
    <t>33 Laurel Avenue</t>
  </si>
  <si>
    <t>alanna.barry@yahoo.com</t>
  </si>
  <si>
    <t>Alanna</t>
  </si>
  <si>
    <t>Lancaster</t>
  </si>
  <si>
    <t>92 Hickory St.</t>
  </si>
  <si>
    <t>tommie.cooley@yahoo.com</t>
  </si>
  <si>
    <t>(717) 634-4113</t>
  </si>
  <si>
    <t>Tommie</t>
  </si>
  <si>
    <t>388 Arnold Court</t>
  </si>
  <si>
    <t>season.harvey@yahoo.com</t>
  </si>
  <si>
    <t>Harvey</t>
  </si>
  <si>
    <t>Season</t>
  </si>
  <si>
    <t>9292 Bear Hill Ave.</t>
  </si>
  <si>
    <t>aisha.woods@gmail.com</t>
  </si>
  <si>
    <t>Woods</t>
  </si>
  <si>
    <t>Aisha</t>
  </si>
  <si>
    <t>814 Birchpond Lane</t>
  </si>
  <si>
    <t>conchita.boone@gmail.com</t>
  </si>
  <si>
    <t>Boone</t>
  </si>
  <si>
    <t>Conchita</t>
  </si>
  <si>
    <t>8266 Valley Farms Road</t>
  </si>
  <si>
    <t>rebbecca.espinoza@hotmail.com</t>
  </si>
  <si>
    <t>Rebbecca</t>
  </si>
  <si>
    <t>Maspeth</t>
  </si>
  <si>
    <t>488 East Mill Pond Ave.</t>
  </si>
  <si>
    <t>hildegarde.christensen@hotmail.com</t>
  </si>
  <si>
    <t>Christensen</t>
  </si>
  <si>
    <t>Hildegarde</t>
  </si>
  <si>
    <t>7100 High Ridge St.</t>
  </si>
  <si>
    <t>arielle.levine@yahoo.com</t>
  </si>
  <si>
    <t>Levine</t>
  </si>
  <si>
    <t>Arielle</t>
  </si>
  <si>
    <t>550 Theatre Dr.</t>
  </si>
  <si>
    <t>parthenia.figueroa@msn.com</t>
  </si>
  <si>
    <t>Sacramento</t>
  </si>
  <si>
    <t>7416 La Sierra Dr.</t>
  </si>
  <si>
    <t>zora.ford@gmail.com</t>
  </si>
  <si>
    <t>(916) 192-3196</t>
  </si>
  <si>
    <t>Ford</t>
  </si>
  <si>
    <t>Zora</t>
  </si>
  <si>
    <t>9270 Valley View Lane</t>
  </si>
  <si>
    <t>tonisha.fowler@msn.com</t>
  </si>
  <si>
    <t>Tonisha</t>
  </si>
  <si>
    <t>7795 Myers Ave.</t>
  </si>
  <si>
    <t>rozella.fitzgerald@yahoo.com</t>
  </si>
  <si>
    <t>Fitzgerald</t>
  </si>
  <si>
    <t>Rozella</t>
  </si>
  <si>
    <t>29 Oxford Ave.</t>
  </si>
  <si>
    <t>marcelino.mcbride@hotmail.com</t>
  </si>
  <si>
    <t>Mcbride</t>
  </si>
  <si>
    <t>Marcelino</t>
  </si>
  <si>
    <t>40 S. Roberts Street</t>
  </si>
  <si>
    <t>ji.burt@hotmail.com</t>
  </si>
  <si>
    <t>Burt</t>
  </si>
  <si>
    <t>Ji</t>
  </si>
  <si>
    <t>Elmhurst</t>
  </si>
  <si>
    <t>186 Big Rock Cove Ave.</t>
  </si>
  <si>
    <t>jamaal.baker@hotmail.com</t>
  </si>
  <si>
    <t>Baker</t>
  </si>
  <si>
    <t>891 Court Ave.</t>
  </si>
  <si>
    <t>dane.mcdaniel@hotmail.com</t>
  </si>
  <si>
    <t>Mcdaniel</t>
  </si>
  <si>
    <t>Dane</t>
  </si>
  <si>
    <t>403 Bank St.</t>
  </si>
  <si>
    <t>pasquale.hogan@aol.com</t>
  </si>
  <si>
    <t>Hogan</t>
  </si>
  <si>
    <t>Pasquale</t>
  </si>
  <si>
    <t>349 James Road</t>
  </si>
  <si>
    <t>zenia.bruce@aol.com</t>
  </si>
  <si>
    <t>Bruce</t>
  </si>
  <si>
    <t>Zenia</t>
  </si>
  <si>
    <t>Fresh Meadows</t>
  </si>
  <si>
    <t>859 Prince St.</t>
  </si>
  <si>
    <t>diane.jones@gmail.com</t>
  </si>
  <si>
    <t>Diane</t>
  </si>
  <si>
    <t>66 2nd Drive</t>
  </si>
  <si>
    <t>larissa.hays@aol.com</t>
  </si>
  <si>
    <t>Larissa</t>
  </si>
  <si>
    <t>76 Rockwell Street</t>
  </si>
  <si>
    <t>bettye.espinoza@yahoo.com</t>
  </si>
  <si>
    <t>Bettye</t>
  </si>
  <si>
    <t>Victoria</t>
  </si>
  <si>
    <t>526 Harvard Drive</t>
  </si>
  <si>
    <t>shantae.hammond@hotmail.com</t>
  </si>
  <si>
    <t>Hammond</t>
  </si>
  <si>
    <t>Shantae</t>
  </si>
  <si>
    <t>307 E. Magnolia St.</t>
  </si>
  <si>
    <t>bee.baker@aol.com</t>
  </si>
  <si>
    <t>Bee</t>
  </si>
  <si>
    <t>670 Nut Swamp Drive</t>
  </si>
  <si>
    <t>garry.juarez@hotmail.com</t>
  </si>
  <si>
    <t>Juarez</t>
  </si>
  <si>
    <t>Garry</t>
  </si>
  <si>
    <t>9202 W. Lyme Ave.</t>
  </si>
  <si>
    <t>ashanti.hammond@msn.com</t>
  </si>
  <si>
    <t>Ashanti</t>
  </si>
  <si>
    <t>81 Bear Hill Street</t>
  </si>
  <si>
    <t>randee.lester@gmail.com</t>
  </si>
  <si>
    <t>Lester</t>
  </si>
  <si>
    <t>Randee</t>
  </si>
  <si>
    <t>49 North Cross St.</t>
  </si>
  <si>
    <t>tangela.hurley@msn.com</t>
  </si>
  <si>
    <t>Hurley</t>
  </si>
  <si>
    <t>Tangela</t>
  </si>
  <si>
    <t>8041 Walt Whitman St.</t>
  </si>
  <si>
    <t>rico.salas@msn.com</t>
  </si>
  <si>
    <t>Salas</t>
  </si>
  <si>
    <t>Rico</t>
  </si>
  <si>
    <t>8886 High Point Drive</t>
  </si>
  <si>
    <t>jeannette.skinner@yahoo.com</t>
  </si>
  <si>
    <t>Skinner</t>
  </si>
  <si>
    <t>Jeannette</t>
  </si>
  <si>
    <t>5 Olive Lane</t>
  </si>
  <si>
    <t>vernon.knowles@yahoo.com</t>
  </si>
  <si>
    <t>Knowles</t>
  </si>
  <si>
    <t>Vernon</t>
  </si>
  <si>
    <t>9 Middle River St.</t>
  </si>
  <si>
    <t>tonja.bean@aol.com</t>
  </si>
  <si>
    <t>Bean</t>
  </si>
  <si>
    <t>Tonja</t>
  </si>
  <si>
    <t>94 Hall Dr.</t>
  </si>
  <si>
    <t>saran.moses@yahoo.com</t>
  </si>
  <si>
    <t>Saran</t>
  </si>
  <si>
    <t>9051 Hanover Dr.</t>
  </si>
  <si>
    <t>ping.quinn@gmail.com</t>
  </si>
  <si>
    <t>Ping</t>
  </si>
  <si>
    <t>386 Lafayette Road</t>
  </si>
  <si>
    <t>shanna.bonner@msn.com</t>
  </si>
  <si>
    <t>Shanna</t>
  </si>
  <si>
    <t>121 Bridge Lane</t>
  </si>
  <si>
    <t>shanita.wiley@yahoo.com</t>
  </si>
  <si>
    <t>Wiley</t>
  </si>
  <si>
    <t>Shanita</t>
  </si>
  <si>
    <t>17 Park Street</t>
  </si>
  <si>
    <t>jenine.dawson@msn.com</t>
  </si>
  <si>
    <t>Jenine</t>
  </si>
  <si>
    <t>152 Shady St.</t>
  </si>
  <si>
    <t>daphine.willis@msn.com</t>
  </si>
  <si>
    <t>Willis</t>
  </si>
  <si>
    <t>Daphine</t>
  </si>
  <si>
    <t>El Paso</t>
  </si>
  <si>
    <t>9740 Bay Meadows Drive</t>
  </si>
  <si>
    <t>coleman.boyd@yahoo.com</t>
  </si>
  <si>
    <t>(915) 607-6336</t>
  </si>
  <si>
    <t>Boyd</t>
  </si>
  <si>
    <t>Coleman</t>
  </si>
  <si>
    <t>684 Westport Drive</t>
  </si>
  <si>
    <t>adena.blake@hotmail.com</t>
  </si>
  <si>
    <t>Blake</t>
  </si>
  <si>
    <t>Adena</t>
  </si>
  <si>
    <t>9681 Redwood St.</t>
  </si>
  <si>
    <t>hye.mercer@gmail.com</t>
  </si>
  <si>
    <t>Hye</t>
  </si>
  <si>
    <t>7899 Spruce Street</t>
  </si>
  <si>
    <t>nicolas.carlson@yahoo.com</t>
  </si>
  <si>
    <t>Carlson</t>
  </si>
  <si>
    <t>Nicolas</t>
  </si>
  <si>
    <t>160 North Pearl Street</t>
  </si>
  <si>
    <t>lorraine.marks@msn.com</t>
  </si>
  <si>
    <t>Marks</t>
  </si>
  <si>
    <t>Lorraine</t>
  </si>
  <si>
    <t>652 Westport Street</t>
  </si>
  <si>
    <t>janie.herrera@gmail.com</t>
  </si>
  <si>
    <t>Herrera</t>
  </si>
  <si>
    <t>Janie</t>
  </si>
  <si>
    <t>90 Griffin Street</t>
  </si>
  <si>
    <t>carita.salinas@yahoo.com</t>
  </si>
  <si>
    <t>Carita</t>
  </si>
  <si>
    <t>914 Devonshire Court</t>
  </si>
  <si>
    <t>philip.bryan@hotmail.com</t>
  </si>
  <si>
    <t>(510) 533-4262</t>
  </si>
  <si>
    <t>Bryan</t>
  </si>
  <si>
    <t>Philip</t>
  </si>
  <si>
    <t>New York</t>
  </si>
  <si>
    <t>57 Shadow Brook Road</t>
  </si>
  <si>
    <t>shenna.benton@msn.com</t>
  </si>
  <si>
    <t>(212) 578-2912</t>
  </si>
  <si>
    <t>709 Dunbar Ave.</t>
  </si>
  <si>
    <t>nichelle.rosario@hotmail.com</t>
  </si>
  <si>
    <t>Nichelle</t>
  </si>
  <si>
    <t>832 Spring Road</t>
  </si>
  <si>
    <t>ling.newman@msn.com</t>
  </si>
  <si>
    <t>Ling</t>
  </si>
  <si>
    <t>Corona</t>
  </si>
  <si>
    <t>298 South Bay Meadows Drive</t>
  </si>
  <si>
    <t>alma.peck@aol.com</t>
  </si>
  <si>
    <t>Peck</t>
  </si>
  <si>
    <t>Alma</t>
  </si>
  <si>
    <t>8214 West Drive</t>
  </si>
  <si>
    <t>josephine.dale@aol.com</t>
  </si>
  <si>
    <t>Josephine</t>
  </si>
  <si>
    <t>993 Glendale Drive</t>
  </si>
  <si>
    <t>sebrina.gross@yahoo.com</t>
  </si>
  <si>
    <t>Sebrina</t>
  </si>
  <si>
    <t>69 E. Columbia Ave.</t>
  </si>
  <si>
    <t>katia.henry@msn.com</t>
  </si>
  <si>
    <t>Katia</t>
  </si>
  <si>
    <t>3 NE. Edgewood Rd.</t>
  </si>
  <si>
    <t>deangelo.cooley@aol.com</t>
  </si>
  <si>
    <t>Deangelo</t>
  </si>
  <si>
    <t>607 Bohemia Street</t>
  </si>
  <si>
    <t>berneice.pollard@hotmail.com</t>
  </si>
  <si>
    <t>Pollard</t>
  </si>
  <si>
    <t>Berneice</t>
  </si>
  <si>
    <t>33 Iroquois Ave.</t>
  </si>
  <si>
    <t>jimmy.russell@hotmail.com</t>
  </si>
  <si>
    <t>Russell</t>
  </si>
  <si>
    <t>Jimmy</t>
  </si>
  <si>
    <t>800 Greystone Lane</t>
  </si>
  <si>
    <t>marjory.leonard@msn.com</t>
  </si>
  <si>
    <t>Leonard</t>
  </si>
  <si>
    <t>Marjory</t>
  </si>
  <si>
    <t>61 Applegate St.</t>
  </si>
  <si>
    <t>ruthanne.franco@yahoo.com</t>
  </si>
  <si>
    <t>Franco</t>
  </si>
  <si>
    <t>Ruthanne</t>
  </si>
  <si>
    <t>8364 South Wakehurst Ave.</t>
  </si>
  <si>
    <t>jerald.blackwell@hotmail.com</t>
  </si>
  <si>
    <t>Blackwell</t>
  </si>
  <si>
    <t>Jerald</t>
  </si>
  <si>
    <t>7830 Devonshire Ave.</t>
  </si>
  <si>
    <t>sharell.ross@msn.com</t>
  </si>
  <si>
    <t>Sharell</t>
  </si>
  <si>
    <t>9511A Windsor Drive</t>
  </si>
  <si>
    <t>cami.williamson@hotmail.com</t>
  </si>
  <si>
    <t>Williamson</t>
  </si>
  <si>
    <t>Cami</t>
  </si>
  <si>
    <t>4 Canal Ave.</t>
  </si>
  <si>
    <t>lee.roman@gmail.com</t>
  </si>
  <si>
    <t>(631) 913-6967</t>
  </si>
  <si>
    <t>818 Kirkland Lane</t>
  </si>
  <si>
    <t>shiloh.reeves@msn.com</t>
  </si>
  <si>
    <t>7914 W. Woodsman St.</t>
  </si>
  <si>
    <t>latoya.johns@hotmail.com</t>
  </si>
  <si>
    <t>Latoya</t>
  </si>
  <si>
    <t>4 Morris Dr.</t>
  </si>
  <si>
    <t>heather.chaney@yahoo.com</t>
  </si>
  <si>
    <t>Chaney</t>
  </si>
  <si>
    <t>Baldwin</t>
  </si>
  <si>
    <t>98 Tunnel Drive</t>
  </si>
  <si>
    <t>trinidad.mcclain@msn.com</t>
  </si>
  <si>
    <t>Mcclain</t>
  </si>
  <si>
    <t>851 Brown Ave.</t>
  </si>
  <si>
    <t>serafina.clemons@gmail.com</t>
  </si>
  <si>
    <t>Serafina</t>
  </si>
  <si>
    <t>944 Wellington Street</t>
  </si>
  <si>
    <t>amina.salazar@aol.com</t>
  </si>
  <si>
    <t>Salazar</t>
  </si>
  <si>
    <t>Amina</t>
  </si>
  <si>
    <t>8087 Armstrong Dr.</t>
  </si>
  <si>
    <t>demarcus.reese@gmail.com</t>
  </si>
  <si>
    <t>Demarcus</t>
  </si>
  <si>
    <t>9394 Riverside St.</t>
  </si>
  <si>
    <t>giovanna.jefferson@gmail.com</t>
  </si>
  <si>
    <t>Jefferson</t>
  </si>
  <si>
    <t>Giovanna</t>
  </si>
  <si>
    <t>16 Lower River Street</t>
  </si>
  <si>
    <t>chere.alston@gmail.com</t>
  </si>
  <si>
    <t>8789 Sycamore Lane</t>
  </si>
  <si>
    <t>brigida.larson@hotmail.com</t>
  </si>
  <si>
    <t>Brigida</t>
  </si>
  <si>
    <t>67 Snake Hill St.</t>
  </si>
  <si>
    <t>casimira.chapman@yahoo.com</t>
  </si>
  <si>
    <t>Casimira</t>
  </si>
  <si>
    <t>83 S. Rockledge Circle</t>
  </si>
  <si>
    <t>loreen.byers@yahoo.com</t>
  </si>
  <si>
    <t>Byers</t>
  </si>
  <si>
    <t>Loreen</t>
  </si>
  <si>
    <t>9835 Wild Rose Drive</t>
  </si>
  <si>
    <t>vanda.holmes@aol.com</t>
  </si>
  <si>
    <t>Holmes</t>
  </si>
  <si>
    <t>Vanda</t>
  </si>
  <si>
    <t>368 Sugar Rd.</t>
  </si>
  <si>
    <t>louis.powell@aol.com</t>
  </si>
  <si>
    <t>Powell</t>
  </si>
  <si>
    <t>Louis</t>
  </si>
  <si>
    <t>249 Peninsula St.</t>
  </si>
  <si>
    <t>marcel.lindsay@hotmail.com</t>
  </si>
  <si>
    <t>Lindsay</t>
  </si>
  <si>
    <t>Marcel</t>
  </si>
  <si>
    <t>7591 Glendale Ave.</t>
  </si>
  <si>
    <t>milagros.weber@hotmail.com</t>
  </si>
  <si>
    <t>Weber</t>
  </si>
  <si>
    <t>Milagros</t>
  </si>
  <si>
    <t>8408 Thomas Street</t>
  </si>
  <si>
    <t>ivette.warren@gmail.com</t>
  </si>
  <si>
    <t>875 Arch Lane</t>
  </si>
  <si>
    <t>marguerite.berger@aol.com</t>
  </si>
  <si>
    <t>Berger</t>
  </si>
  <si>
    <t>Marguerite</t>
  </si>
  <si>
    <t>35 Wagon Drive</t>
  </si>
  <si>
    <t>orval.hunter@aol.com</t>
  </si>
  <si>
    <t>Orval</t>
  </si>
  <si>
    <t>428 S. Swanson Drive</t>
  </si>
  <si>
    <t>christel.cardenas@aol.com</t>
  </si>
  <si>
    <t>(562) 342-8083</t>
  </si>
  <si>
    <t>Cardenas</t>
  </si>
  <si>
    <t>Christel</t>
  </si>
  <si>
    <t>82 Beech Drive</t>
  </si>
  <si>
    <t>carter.booth@msn.com</t>
  </si>
  <si>
    <t>Booth</t>
  </si>
  <si>
    <t>360 Trusel St.</t>
  </si>
  <si>
    <t>ingeborg.ellison@yahoo.com</t>
  </si>
  <si>
    <t>Ellison</t>
  </si>
  <si>
    <t>Ingeborg</t>
  </si>
  <si>
    <t>Bronx</t>
  </si>
  <si>
    <t>7415 Annadale St.</t>
  </si>
  <si>
    <t>diana.reyes@msn.com</t>
  </si>
  <si>
    <t>Diana</t>
  </si>
  <si>
    <t>8220 Creekside Street</t>
  </si>
  <si>
    <t>barton.cox@yahoo.com</t>
  </si>
  <si>
    <t>8829 Galvin Rd.</t>
  </si>
  <si>
    <t>ayanna.cherry@yahoo.com</t>
  </si>
  <si>
    <t>Ayanna</t>
  </si>
  <si>
    <t>4 Edgewater Road</t>
  </si>
  <si>
    <t>annis.sanchez@aol.com</t>
  </si>
  <si>
    <t>(424) 352-6275</t>
  </si>
  <si>
    <t>Sanchez</t>
  </si>
  <si>
    <t>Annis</t>
  </si>
  <si>
    <t>266 Elm Drive</t>
  </si>
  <si>
    <t>marcell.barrett@gmail.com</t>
  </si>
  <si>
    <t>Marcell</t>
  </si>
  <si>
    <t>524 San Pablo Ave.</t>
  </si>
  <si>
    <t>margaretta.clayton@yahoo.com</t>
  </si>
  <si>
    <t>Clayton</t>
  </si>
  <si>
    <t>Margaretta</t>
  </si>
  <si>
    <t>7747 Elm Dr.</t>
  </si>
  <si>
    <t>damian.mills@yahoo.com</t>
  </si>
  <si>
    <t>(562) 924-3079</t>
  </si>
  <si>
    <t>Mills</t>
  </si>
  <si>
    <t>Damian</t>
  </si>
  <si>
    <t>8735 Thatcher Dr.</t>
  </si>
  <si>
    <t>samual.warner@gmail.com</t>
  </si>
  <si>
    <t>(631) 151-4988</t>
  </si>
  <si>
    <t>Samual</t>
  </si>
  <si>
    <t>488 Mulberry Ave.</t>
  </si>
  <si>
    <t>ruth.horton@gmail.com</t>
  </si>
  <si>
    <t>Horton</t>
  </si>
  <si>
    <t>Ruth</t>
  </si>
  <si>
    <t>194 2nd Rd.</t>
  </si>
  <si>
    <t>jennell.solis@hotmail.com</t>
  </si>
  <si>
    <t>(507) 421-7354</t>
  </si>
  <si>
    <t>Solis</t>
  </si>
  <si>
    <t>Jennell</t>
  </si>
  <si>
    <t>1 Spring Drive</t>
  </si>
  <si>
    <t>jonna.brown@aol.com</t>
  </si>
  <si>
    <t>Jonna</t>
  </si>
  <si>
    <t>18 South Constitution Court</t>
  </si>
  <si>
    <t>laurette.hebert@msn.com</t>
  </si>
  <si>
    <t>Laurette</t>
  </si>
  <si>
    <t>500 Livingston Street</t>
  </si>
  <si>
    <t>novella.patel@gmail.com</t>
  </si>
  <si>
    <t>Patel</t>
  </si>
  <si>
    <t>909 Gulf Drive</t>
  </si>
  <si>
    <t>margit.osborn@yahoo.com</t>
  </si>
  <si>
    <t>Margit</t>
  </si>
  <si>
    <t>3 Thomas St.</t>
  </si>
  <si>
    <t>brent.calderon@aol.com</t>
  </si>
  <si>
    <t>(361) 981-8725</t>
  </si>
  <si>
    <t>Calderon</t>
  </si>
  <si>
    <t>Brent</t>
  </si>
  <si>
    <t>265 Peachtree St.</t>
  </si>
  <si>
    <t>anisha.lang@aol.com</t>
  </si>
  <si>
    <t>Lang</t>
  </si>
  <si>
    <t>Anisha</t>
  </si>
  <si>
    <t>Copperas Cove</t>
  </si>
  <si>
    <t>20 Glendale Drive</t>
  </si>
  <si>
    <t>maple.griffin@gmail.com</t>
  </si>
  <si>
    <t>Maple</t>
  </si>
  <si>
    <t>452 South Mayflower Drive</t>
  </si>
  <si>
    <t>iva.wilcox@aol.com</t>
  </si>
  <si>
    <t>Wilcox</t>
  </si>
  <si>
    <t>Iva</t>
  </si>
  <si>
    <t>Hempstead</t>
  </si>
  <si>
    <t>48 Whitemarsh Lane</t>
  </si>
  <si>
    <t>arline.lawson@gmail.com</t>
  </si>
  <si>
    <t>(516) 792-3395</t>
  </si>
  <si>
    <t>Lawson</t>
  </si>
  <si>
    <t>Arline</t>
  </si>
  <si>
    <t>320 Briarwood Lane</t>
  </si>
  <si>
    <t>christel.barber@hotmail.com</t>
  </si>
  <si>
    <t>(916) 679-3547</t>
  </si>
  <si>
    <t>881 Lawrence Drive</t>
  </si>
  <si>
    <t>ciera.koch@gmail.com</t>
  </si>
  <si>
    <t>Koch</t>
  </si>
  <si>
    <t>5 Briarwood St.</t>
  </si>
  <si>
    <t>stephen.vega@msn.com</t>
  </si>
  <si>
    <t>(657) 288-3778</t>
  </si>
  <si>
    <t>Stephen</t>
  </si>
  <si>
    <t>9835 Old Cemetery Lane</t>
  </si>
  <si>
    <t>venus.hewitt@msn.com</t>
  </si>
  <si>
    <t>Hewitt</t>
  </si>
  <si>
    <t>Venus</t>
  </si>
  <si>
    <t>9463 Bayberry Rd.</t>
  </si>
  <si>
    <t>delfina.gilliam@hotmail.com</t>
  </si>
  <si>
    <t>Delfina</t>
  </si>
  <si>
    <t>Hicksville</t>
  </si>
  <si>
    <t>8105 University Lane</t>
  </si>
  <si>
    <t>hassan.nash@yahoo.com</t>
  </si>
  <si>
    <t>Hassan</t>
  </si>
  <si>
    <t>Helotes</t>
  </si>
  <si>
    <t>52 Carson Street</t>
  </si>
  <si>
    <t>kattie.stevenson@aol.com</t>
  </si>
  <si>
    <t>Kattie</t>
  </si>
  <si>
    <t>Torrance</t>
  </si>
  <si>
    <t>8899 Newbridge Street</t>
  </si>
  <si>
    <t>aileen.marquez@msn.com</t>
  </si>
  <si>
    <t>Marquez</t>
  </si>
  <si>
    <t>Aileen</t>
  </si>
  <si>
    <t>908 N. Pennington Dr.</t>
  </si>
  <si>
    <t>steve.bender@gmail.com</t>
  </si>
  <si>
    <t>Steve</t>
  </si>
  <si>
    <t>7 Lincoln Lane</t>
  </si>
  <si>
    <t>verna.solis@yahoo.com</t>
  </si>
  <si>
    <t>(507) 115-1633</t>
  </si>
  <si>
    <t>Verna</t>
  </si>
  <si>
    <t>621 West School Rd.</t>
  </si>
  <si>
    <t>venessa.frost@msn.com</t>
  </si>
  <si>
    <t>Frost</t>
  </si>
  <si>
    <t>Venessa</t>
  </si>
  <si>
    <t>3 Monroe Lane</t>
  </si>
  <si>
    <t>siobhan.lang@gmail.com</t>
  </si>
  <si>
    <t>Siobhan</t>
  </si>
  <si>
    <t>Palos Verdes Peninsula</t>
  </si>
  <si>
    <t>15 Acacia Drive</t>
  </si>
  <si>
    <t>angele.castro@yahoo.com</t>
  </si>
  <si>
    <t>Angele</t>
  </si>
  <si>
    <t>8708 Sycamore St.</t>
  </si>
  <si>
    <t>angella.bridges@yahoo.com</t>
  </si>
  <si>
    <t>Angella</t>
  </si>
  <si>
    <t>80 Queen Ave.</t>
  </si>
  <si>
    <t>krissy.ochoa@msn.com</t>
  </si>
  <si>
    <t>Ochoa</t>
  </si>
  <si>
    <t>Krissy</t>
  </si>
  <si>
    <t>82 Alton St.</t>
  </si>
  <si>
    <t>tonja.henderson@aol.com</t>
  </si>
  <si>
    <t>9 Surrey St.</t>
  </si>
  <si>
    <t>lynn.mcmahon@msn.com</t>
  </si>
  <si>
    <t>Mcmahon</t>
  </si>
  <si>
    <t>Lynn</t>
  </si>
  <si>
    <t>929 Elmwood Dr.</t>
  </si>
  <si>
    <t>davis.long@msn.com</t>
  </si>
  <si>
    <t>(717) 653-1755</t>
  </si>
  <si>
    <t>Long</t>
  </si>
  <si>
    <t>Davis</t>
  </si>
  <si>
    <t>8306 Fieldstone Dr.</t>
  </si>
  <si>
    <t>danyell.dickerson@msn.com</t>
  </si>
  <si>
    <t>Danyell</t>
  </si>
  <si>
    <t>7440 North Oxford St.</t>
  </si>
  <si>
    <t>marina.hinton@yahoo.com</t>
  </si>
  <si>
    <t>Hinton</t>
  </si>
  <si>
    <t>Marina</t>
  </si>
  <si>
    <t>53 Stillwater Avenue</t>
  </si>
  <si>
    <t>maximina.hutchinson@hotmail.com</t>
  </si>
  <si>
    <t>(361) 164-3098</t>
  </si>
  <si>
    <t>Hutchinson</t>
  </si>
  <si>
    <t>Maximina</t>
  </si>
  <si>
    <t>34 Foxrun Street</t>
  </si>
  <si>
    <t>emory.o'connor@gmail.com</t>
  </si>
  <si>
    <t>(507) 606-2192</t>
  </si>
  <si>
    <t>Emory</t>
  </si>
  <si>
    <t>9778 3rd Drive</t>
  </si>
  <si>
    <t>aida.koch@gmail.com</t>
  </si>
  <si>
    <t>Aida</t>
  </si>
  <si>
    <t>905 North Buckingham Lane</t>
  </si>
  <si>
    <t>sherilyn.wilcox@gmail.com</t>
  </si>
  <si>
    <t>Sherilyn</t>
  </si>
  <si>
    <t>45 West Sulphur Springs Ave.</t>
  </si>
  <si>
    <t>genevie.miles@aol.com</t>
  </si>
  <si>
    <t>Genevie</t>
  </si>
  <si>
    <t>Hamburg</t>
  </si>
  <si>
    <t>7799 W. Bohemia Dr.</t>
  </si>
  <si>
    <t>ocie.slater@msn.com</t>
  </si>
  <si>
    <t>Slater</t>
  </si>
  <si>
    <t>Ocie</t>
  </si>
  <si>
    <t>69 Pine Street</t>
  </si>
  <si>
    <t>lurline.rivers@msn.com</t>
  </si>
  <si>
    <t>Rivers</t>
  </si>
  <si>
    <t>Lurline</t>
  </si>
  <si>
    <t>20 W. Marsh Ave.</t>
  </si>
  <si>
    <t>yvonne.bean@yahoo.com</t>
  </si>
  <si>
    <t>Yvonne</t>
  </si>
  <si>
    <t>370 North Alderwood Dr.</t>
  </si>
  <si>
    <t>porter.bass@hotmail.com</t>
  </si>
  <si>
    <t>Bass</t>
  </si>
  <si>
    <t>Porter</t>
  </si>
  <si>
    <t>8499 Mill Pond Road</t>
  </si>
  <si>
    <t>delana.wagner@aol.com</t>
  </si>
  <si>
    <t>Delana</t>
  </si>
  <si>
    <t>20 Augusta Road</t>
  </si>
  <si>
    <t>thurman.ellis@gmail.com</t>
  </si>
  <si>
    <t>Thurman</t>
  </si>
  <si>
    <t>8945 Courtland Street</t>
  </si>
  <si>
    <t>joann.barber@gmail.com</t>
  </si>
  <si>
    <t>Joann</t>
  </si>
  <si>
    <t>81 Indian Summer Drive</t>
  </si>
  <si>
    <t>guillermo.hart@hotmail.com</t>
  </si>
  <si>
    <t>(212) 652-7198</t>
  </si>
  <si>
    <t>Guillermo</t>
  </si>
  <si>
    <t>263 Swanson Dr.</t>
  </si>
  <si>
    <t>katina.mcintosh@yahoo.com</t>
  </si>
  <si>
    <t>(661) 464-1523</t>
  </si>
  <si>
    <t>Mcintosh</t>
  </si>
  <si>
    <t>Katina</t>
  </si>
  <si>
    <t>52 Cooper Lane</t>
  </si>
  <si>
    <t>bryce.monroe@aol.com</t>
  </si>
  <si>
    <t>Bryce</t>
  </si>
  <si>
    <t>845 Adams Lane</t>
  </si>
  <si>
    <t>lea.irwin@gmail.com</t>
  </si>
  <si>
    <t>Lea</t>
  </si>
  <si>
    <t>7371B Essex Street</t>
  </si>
  <si>
    <t>randee.pitts@msn.com</t>
  </si>
  <si>
    <t>Pitts</t>
  </si>
  <si>
    <t>8 Paris Hill St.</t>
  </si>
  <si>
    <t>elvia.cardenas@hotmail.com</t>
  </si>
  <si>
    <t>Elvia</t>
  </si>
  <si>
    <t>7049 Pin Oak Ave.</t>
  </si>
  <si>
    <t>evelin.vargas@msn.com</t>
  </si>
  <si>
    <t>Evelin</t>
  </si>
  <si>
    <t>9 Chapel Lane</t>
  </si>
  <si>
    <t>james.robles@aol.com</t>
  </si>
  <si>
    <t>Robles</t>
  </si>
  <si>
    <t>James</t>
  </si>
  <si>
    <t>835 Paris Hill Road</t>
  </si>
  <si>
    <t>ruthanne.hoover@aol.com</t>
  </si>
  <si>
    <t>Hoover</t>
  </si>
  <si>
    <t>7292 Armstrong Drive</t>
  </si>
  <si>
    <t>kristel.bullock@yahoo.com</t>
  </si>
  <si>
    <t>Bullock</t>
  </si>
  <si>
    <t>Kristel</t>
  </si>
  <si>
    <t>5 Iroquois Street</t>
  </si>
  <si>
    <t>vernia.madden@aol.com</t>
  </si>
  <si>
    <t>(248) 206-3697</t>
  </si>
  <si>
    <t>Vernia</t>
  </si>
  <si>
    <t>8905 Courtland Ave.</t>
  </si>
  <si>
    <t>alishia.elliott@aol.com</t>
  </si>
  <si>
    <t>Elliott</t>
  </si>
  <si>
    <t>Alishia</t>
  </si>
  <si>
    <t>9563 Edgemont St.</t>
  </si>
  <si>
    <t>beryl.bennett@aol.com</t>
  </si>
  <si>
    <t>(916) 422-6956</t>
  </si>
  <si>
    <t>Bennett</t>
  </si>
  <si>
    <t>Beryl</t>
  </si>
  <si>
    <t>1 Gulf Rd.</t>
  </si>
  <si>
    <t>hortencia.o'neil@hotmail.com</t>
  </si>
  <si>
    <t>Hortencia</t>
  </si>
  <si>
    <t>3 Cherry Drive</t>
  </si>
  <si>
    <t>liliana.kerr@yahoo.com</t>
  </si>
  <si>
    <t>Kerr</t>
  </si>
  <si>
    <t>Liliana</t>
  </si>
  <si>
    <t>36 Wild Rose Ave.</t>
  </si>
  <si>
    <t>inocencia.key@hotmail.com</t>
  </si>
  <si>
    <t>Key</t>
  </si>
  <si>
    <t>Inocencia</t>
  </si>
  <si>
    <t>9703 N. Snake Hill St.</t>
  </si>
  <si>
    <t>nikita.roy@aol.com</t>
  </si>
  <si>
    <t>Nikita</t>
  </si>
  <si>
    <t>Mcallen</t>
  </si>
  <si>
    <t>23 Rockland St.</t>
  </si>
  <si>
    <t>elenore.william@msn.com</t>
  </si>
  <si>
    <t>William</t>
  </si>
  <si>
    <t>Elenore</t>
  </si>
  <si>
    <t>8550 Bear Hill Ave.</t>
  </si>
  <si>
    <t>alita.salinas@hotmail.com</t>
  </si>
  <si>
    <t>Alita</t>
  </si>
  <si>
    <t>Lockport</t>
  </si>
  <si>
    <t>8355 Kingston Avenue</t>
  </si>
  <si>
    <t>delmar.wise@yahoo.com</t>
  </si>
  <si>
    <t>Wise</t>
  </si>
  <si>
    <t>Delmar</t>
  </si>
  <si>
    <t>556 Wellington St.</t>
  </si>
  <si>
    <t>daina.sampson@msn.com</t>
  </si>
  <si>
    <t>Sampson</t>
  </si>
  <si>
    <t>Daina</t>
  </si>
  <si>
    <t>Sugar Land</t>
  </si>
  <si>
    <t>7 East Nut Swamp Street</t>
  </si>
  <si>
    <t>erik.leblanc@aol.com</t>
  </si>
  <si>
    <t>Leblanc</t>
  </si>
  <si>
    <t>Erik</t>
  </si>
  <si>
    <t>9367 Lake Street</t>
  </si>
  <si>
    <t>hae.ramirez@hotmail.com</t>
  </si>
  <si>
    <t>Ramirez</t>
  </si>
  <si>
    <t>Hae</t>
  </si>
  <si>
    <t>283 E. Spring Dr.</t>
  </si>
  <si>
    <t>jana.thomas@yahoo.com</t>
  </si>
  <si>
    <t>(408) 624-8137</t>
  </si>
  <si>
    <t>Thomas</t>
  </si>
  <si>
    <t>Jana</t>
  </si>
  <si>
    <t>7587 Bear Hill Street</t>
  </si>
  <si>
    <t>maira.long@msn.com</t>
  </si>
  <si>
    <t>Maira</t>
  </si>
  <si>
    <t>7800 Magnolia Street</t>
  </si>
  <si>
    <t>elease.dejesus@gmail.com</t>
  </si>
  <si>
    <t>Dejesus</t>
  </si>
  <si>
    <t>Elease</t>
  </si>
  <si>
    <t>667 Brickyard Street</t>
  </si>
  <si>
    <t>lonna.franks@yahoo.com</t>
  </si>
  <si>
    <t>Franks</t>
  </si>
  <si>
    <t>Lonna</t>
  </si>
  <si>
    <t>19 River St.</t>
  </si>
  <si>
    <t>jule.davenport@aol.com</t>
  </si>
  <si>
    <t>Jule</t>
  </si>
  <si>
    <t>551 Belmont Lane</t>
  </si>
  <si>
    <t>carisa.carpenter@hotmail.com</t>
  </si>
  <si>
    <t>Carpenter</t>
  </si>
  <si>
    <t>Carisa</t>
  </si>
  <si>
    <t>64 South Front Street</t>
  </si>
  <si>
    <t>crysta.velez@yahoo.com</t>
  </si>
  <si>
    <t>(281) 529-3469</t>
  </si>
  <si>
    <t>Crysta</t>
  </si>
  <si>
    <t>7949 Chapel St.</t>
  </si>
  <si>
    <t>bettyann.acosta@gmail.com</t>
  </si>
  <si>
    <t>(717) 746-6658</t>
  </si>
  <si>
    <t>Acosta</t>
  </si>
  <si>
    <t>Bettyann</t>
  </si>
  <si>
    <t>9119 W. Victoria St.</t>
  </si>
  <si>
    <t>stefani.gamble@aol.com</t>
  </si>
  <si>
    <t>(845) 724-2996</t>
  </si>
  <si>
    <t>Stefani</t>
  </si>
  <si>
    <t>1 Main St.</t>
  </si>
  <si>
    <t>elaina.key@msn.com</t>
  </si>
  <si>
    <t>Elaina</t>
  </si>
  <si>
    <t>3 Nicolls Lane</t>
  </si>
  <si>
    <t>nathaniel.richard@gmail.com</t>
  </si>
  <si>
    <t>Richard</t>
  </si>
  <si>
    <t>8652 Wellington Street</t>
  </si>
  <si>
    <t>letty.cobb@msn.com</t>
  </si>
  <si>
    <t>Cobb</t>
  </si>
  <si>
    <t>Letty</t>
  </si>
  <si>
    <t>249 Maple Street</t>
  </si>
  <si>
    <t>alissa.craft@hotmail.com</t>
  </si>
  <si>
    <t>Alissa</t>
  </si>
  <si>
    <t>48 Mill Drive</t>
  </si>
  <si>
    <t>ashlie.parrish@hotmail.com</t>
  </si>
  <si>
    <t>Parrish</t>
  </si>
  <si>
    <t>Ashlie</t>
  </si>
  <si>
    <t>38 Pleasant St.</t>
  </si>
  <si>
    <t>rosanne.george@yahoo.com</t>
  </si>
  <si>
    <t>George</t>
  </si>
  <si>
    <t>Rosanne</t>
  </si>
  <si>
    <t>42 Cedar Street</t>
  </si>
  <si>
    <t>lucilla.williams@hotmail.com</t>
  </si>
  <si>
    <t>Lucilla</t>
  </si>
  <si>
    <t>990 Broad Rd.</t>
  </si>
  <si>
    <t>coleen.navarro@aol.com</t>
  </si>
  <si>
    <t>Navarro</t>
  </si>
  <si>
    <t>Coleen</t>
  </si>
  <si>
    <t>36 Oklahoma Ave.</t>
  </si>
  <si>
    <t>graig.cannon@gmail.com</t>
  </si>
  <si>
    <t>Graig</t>
  </si>
  <si>
    <t>9965 Princeton Lane</t>
  </si>
  <si>
    <t>letisha.may@yahoo.com</t>
  </si>
  <si>
    <t>Letisha</t>
  </si>
  <si>
    <t>32 Hilldale Street</t>
  </si>
  <si>
    <t>janna.hayden@msn.com</t>
  </si>
  <si>
    <t>Hayden</t>
  </si>
  <si>
    <t>Janna</t>
  </si>
  <si>
    <t>836 West Street</t>
  </si>
  <si>
    <t>willian.hardin@msn.com</t>
  </si>
  <si>
    <t>Willian</t>
  </si>
  <si>
    <t>12 Birchwood Dr.</t>
  </si>
  <si>
    <t>gilberte.duke@gmail.com</t>
  </si>
  <si>
    <t>(915) 903-7860</t>
  </si>
  <si>
    <t>Duke</t>
  </si>
  <si>
    <t>Gilberte</t>
  </si>
  <si>
    <t>9808 W. Cleveland Ave.</t>
  </si>
  <si>
    <t>hilda.harvey@gmail.com</t>
  </si>
  <si>
    <t>Hilda</t>
  </si>
  <si>
    <t>407 Homewood Street</t>
  </si>
  <si>
    <t>chloe.patel@yahoo.com</t>
  </si>
  <si>
    <t>Chloe</t>
  </si>
  <si>
    <t>4 West York Street</t>
  </si>
  <si>
    <t>phebe.turner@aol.com</t>
  </si>
  <si>
    <t>Turner</t>
  </si>
  <si>
    <t>80 South Sutor Lane</t>
  </si>
  <si>
    <t>ethelyn.ray@yahoo.com</t>
  </si>
  <si>
    <t>Ray</t>
  </si>
  <si>
    <t>Ethelyn</t>
  </si>
  <si>
    <t>12 S. 8th Road</t>
  </si>
  <si>
    <t>melodie.melton@yahoo.com</t>
  </si>
  <si>
    <t>Melodie</t>
  </si>
  <si>
    <t>9118B Campfire St.</t>
  </si>
  <si>
    <t>janine.manning@gmail.com</t>
  </si>
  <si>
    <t>Janine</t>
  </si>
  <si>
    <t>94 Wood St.</t>
  </si>
  <si>
    <t>onita.macdonald@yahoo.com</t>
  </si>
  <si>
    <t>Macdonald</t>
  </si>
  <si>
    <t>Onita</t>
  </si>
  <si>
    <t>9B Kingston Lane</t>
  </si>
  <si>
    <t>tanesha.sawyer@aol.com</t>
  </si>
  <si>
    <t>Sawyer</t>
  </si>
  <si>
    <t>Tanesha</t>
  </si>
  <si>
    <t>812 East Longbranch Ave.</t>
  </si>
  <si>
    <t>mila.good@yahoo.com</t>
  </si>
  <si>
    <t>Good</t>
  </si>
  <si>
    <t>68 Chestnut Dr.</t>
  </si>
  <si>
    <t>patience.clayton@hotmail.com</t>
  </si>
  <si>
    <t>Patience</t>
  </si>
  <si>
    <t>9754 53rd Court</t>
  </si>
  <si>
    <t>silas.tate@yahoo.com</t>
  </si>
  <si>
    <t>(361) 219-2149</t>
  </si>
  <si>
    <t>Tate</t>
  </si>
  <si>
    <t>Silas</t>
  </si>
  <si>
    <t>532 South Victoria St.</t>
  </si>
  <si>
    <t>erlinda.humphrey@hotmail.com</t>
  </si>
  <si>
    <t>Humphrey</t>
  </si>
  <si>
    <t>Erlinda</t>
  </si>
  <si>
    <t>951 North Trusel Ave.</t>
  </si>
  <si>
    <t>dwain.carlson@gmail.com</t>
  </si>
  <si>
    <t>Dwain</t>
  </si>
  <si>
    <t>82 Old Church Road</t>
  </si>
  <si>
    <t>rodrigo.durham@aol.com</t>
  </si>
  <si>
    <t>Rodrigo</t>
  </si>
  <si>
    <t>8665 Cypress Street</t>
  </si>
  <si>
    <t>domingo.casey@msn.com</t>
  </si>
  <si>
    <t>(408) 761-9212</t>
  </si>
  <si>
    <t>Casey</t>
  </si>
  <si>
    <t>Domingo</t>
  </si>
  <si>
    <t>9883 Cedar Dr.</t>
  </si>
  <si>
    <t>rosalva.hamilton@aol.com</t>
  </si>
  <si>
    <t>Hamilton</t>
  </si>
  <si>
    <t>Rosalva</t>
  </si>
  <si>
    <t>9449 Linda Street</t>
  </si>
  <si>
    <t>lynwood.jackson@aol.com</t>
  </si>
  <si>
    <t>Lynwood</t>
  </si>
  <si>
    <t>2 Valley View Dr.</t>
  </si>
  <si>
    <t>julia.joyner@msn.com</t>
  </si>
  <si>
    <t>Julia</t>
  </si>
  <si>
    <t>7050 Beach Drive</t>
  </si>
  <si>
    <t>lore.sykes@aol.com</t>
  </si>
  <si>
    <t>(716) 382-5169</t>
  </si>
  <si>
    <t>Sykes</t>
  </si>
  <si>
    <t>Lore</t>
  </si>
  <si>
    <t>74 Division St.</t>
  </si>
  <si>
    <t>shonta.preston@msn.com</t>
  </si>
  <si>
    <t>Preston</t>
  </si>
  <si>
    <t>Shonta</t>
  </si>
  <si>
    <t>64 Van Dyke St.</t>
  </si>
  <si>
    <t>mellie.puckett@yahoo.com</t>
  </si>
  <si>
    <t>Puckett</t>
  </si>
  <si>
    <t>Mellie</t>
  </si>
  <si>
    <t>587 Surrey St.</t>
  </si>
  <si>
    <t>olympia.figueroa@hotmail.com</t>
  </si>
  <si>
    <t>Olympia</t>
  </si>
  <si>
    <t>55 Thompson Avenue</t>
  </si>
  <si>
    <t>loni.mullen@msn.com</t>
  </si>
  <si>
    <t>Mullen</t>
  </si>
  <si>
    <t>Loni</t>
  </si>
  <si>
    <t>28 Applegate Street</t>
  </si>
  <si>
    <t>julianne.shannon@hotmail.com</t>
  </si>
  <si>
    <t>Shannon</t>
  </si>
  <si>
    <t>Julianne</t>
  </si>
  <si>
    <t>9660 Sherman Lane</t>
  </si>
  <si>
    <t>klara.kim@gmail.com</t>
  </si>
  <si>
    <t>Klara</t>
  </si>
  <si>
    <t>8445 South New Court</t>
  </si>
  <si>
    <t>inga.koch@msn.com</t>
  </si>
  <si>
    <t>Inga</t>
  </si>
  <si>
    <t>9809 E. Walnut Drive</t>
  </si>
  <si>
    <t>lara.guy@aol.com</t>
  </si>
  <si>
    <t>Lara</t>
  </si>
  <si>
    <t>215 Old Pumpkin Hill St.</t>
  </si>
  <si>
    <t>lean.stark@msn.com</t>
  </si>
  <si>
    <t>Stark</t>
  </si>
  <si>
    <t>Lean</t>
  </si>
  <si>
    <t>7781 James Ave.</t>
  </si>
  <si>
    <t>phylis.adkins@msn.com</t>
  </si>
  <si>
    <t>(212) 325-9145</t>
  </si>
  <si>
    <t>Adkins</t>
  </si>
  <si>
    <t>Phylis</t>
  </si>
  <si>
    <t>2 E. Overlook Ave.</t>
  </si>
  <si>
    <t>brittney.rojas@aol.com</t>
  </si>
  <si>
    <t>Brittney</t>
  </si>
  <si>
    <t>73 Vernon St.</t>
  </si>
  <si>
    <t>lezlie.thompson@yahoo.com</t>
  </si>
  <si>
    <t>Thompson</t>
  </si>
  <si>
    <t>629 Locust Ave.</t>
  </si>
  <si>
    <t>arlena.buckner@hotmail.com</t>
  </si>
  <si>
    <t>Buckner</t>
  </si>
  <si>
    <t>Arlena</t>
  </si>
  <si>
    <t>9156 Lantern St.</t>
  </si>
  <si>
    <t>stephanie.browning@yahoo.com</t>
  </si>
  <si>
    <t>Browning</t>
  </si>
  <si>
    <t>Stephanie</t>
  </si>
  <si>
    <t>576 Devon Ave.</t>
  </si>
  <si>
    <t>phyllis.hill@yahoo.com</t>
  </si>
  <si>
    <t>Phyllis</t>
  </si>
  <si>
    <t>52 Spring Drive</t>
  </si>
  <si>
    <t>ernestina.skinner@hotmail.com</t>
  </si>
  <si>
    <t>Ernestina</t>
  </si>
  <si>
    <t>865 Sunbeam Street</t>
  </si>
  <si>
    <t>lizette.ellison@hotmail.com</t>
  </si>
  <si>
    <t>Lizette</t>
  </si>
  <si>
    <t>659 Arcadia Street</t>
  </si>
  <si>
    <t>sylvester.chan@hotmail.com</t>
  </si>
  <si>
    <t>Sylvester</t>
  </si>
  <si>
    <t>90 Devon St.</t>
  </si>
  <si>
    <t>kathyrn.bush@gmail.com</t>
  </si>
  <si>
    <t>Kathyrn</t>
  </si>
  <si>
    <t>24 West Rockwell Dr.</t>
  </si>
  <si>
    <t>felica.munoz@aol.com</t>
  </si>
  <si>
    <t>Munoz</t>
  </si>
  <si>
    <t>Felica</t>
  </si>
  <si>
    <t>870 Cottage Ave.</t>
  </si>
  <si>
    <t>tessie.farmer@msn.com</t>
  </si>
  <si>
    <t>Farmer</t>
  </si>
  <si>
    <t>Tessie</t>
  </si>
  <si>
    <t>9747 N. El Dorado Dr.</t>
  </si>
  <si>
    <t>giselle.robles@hotmail.com</t>
  </si>
  <si>
    <t>Giselle</t>
  </si>
  <si>
    <t>85 Brickell Ave.</t>
  </si>
  <si>
    <t>manie.maxwell@gmail.com</t>
  </si>
  <si>
    <t>Maxwell</t>
  </si>
  <si>
    <t>Manie</t>
  </si>
  <si>
    <t>7339 Summer Drive</t>
  </si>
  <si>
    <t>gilbert.calhoun@msn.com</t>
  </si>
  <si>
    <t>Calhoun</t>
  </si>
  <si>
    <t>9308 Selby Ave.</t>
  </si>
  <si>
    <t>carolann.russell@hotmail.com</t>
  </si>
  <si>
    <t>Carolann</t>
  </si>
  <si>
    <t>9449 Fifth Avenue</t>
  </si>
  <si>
    <t>erna.sloan@aol.com</t>
  </si>
  <si>
    <t>Sloan</t>
  </si>
  <si>
    <t>Erna</t>
  </si>
  <si>
    <t>75 Marsh St.</t>
  </si>
  <si>
    <t>kellye.campbell@gmail.com</t>
  </si>
  <si>
    <t>Kellye</t>
  </si>
  <si>
    <t>38 Trenton Court</t>
  </si>
  <si>
    <t>corinna.adams@msn.com</t>
  </si>
  <si>
    <t>Adams</t>
  </si>
  <si>
    <t>Corinna</t>
  </si>
  <si>
    <t>219 Old Paris Hill Dr.</t>
  </si>
  <si>
    <t>roseanne.maynard@yahoo.com</t>
  </si>
  <si>
    <t>Roseanne</t>
  </si>
  <si>
    <t>8676 Ketch Harbour Ave.</t>
  </si>
  <si>
    <t>brain.skinner@hotmail.com</t>
  </si>
  <si>
    <t>Brain</t>
  </si>
  <si>
    <t>460 Smith Store Ave.</t>
  </si>
  <si>
    <t>leone.emerson@msn.com</t>
  </si>
  <si>
    <t>Leone</t>
  </si>
  <si>
    <t>399 Leatherwood St.</t>
  </si>
  <si>
    <t>pamala.fowler@gmail.com</t>
  </si>
  <si>
    <t>Pamala</t>
  </si>
  <si>
    <t>64 Vine Drive</t>
  </si>
  <si>
    <t>lory.berg@aol.com</t>
  </si>
  <si>
    <t>Lory</t>
  </si>
  <si>
    <t>8643 Gartner St.</t>
  </si>
  <si>
    <t>edmund.gaines@gmail.com</t>
  </si>
  <si>
    <t>Gaines</t>
  </si>
  <si>
    <t>Edmund</t>
  </si>
  <si>
    <t>97 Trusel Drive</t>
  </si>
  <si>
    <t>marcy.rodriguez@gmail.com</t>
  </si>
  <si>
    <t>Rodriguez</t>
  </si>
  <si>
    <t>Marcy</t>
  </si>
  <si>
    <t>8526 Sherwood Street</t>
  </si>
  <si>
    <t>renato.morton@msn.com</t>
  </si>
  <si>
    <t>Morton</t>
  </si>
  <si>
    <t>Renato</t>
  </si>
  <si>
    <t>691 Rocky River St.</t>
  </si>
  <si>
    <t>george.pickett@msn.com</t>
  </si>
  <si>
    <t>9569 4th Lane</t>
  </si>
  <si>
    <t>shay.stephenson@aol.com</t>
  </si>
  <si>
    <t>Stephenson</t>
  </si>
  <si>
    <t>Shay</t>
  </si>
  <si>
    <t>9967 Piper Street</t>
  </si>
  <si>
    <t>kristel.byrd@hotmail.com</t>
  </si>
  <si>
    <t>Byrd</t>
  </si>
  <si>
    <t>94 Arnold Ave.</t>
  </si>
  <si>
    <t>veronika.rollins@yahoo.com</t>
  </si>
  <si>
    <t>Veronika</t>
  </si>
  <si>
    <t>8038 Bellevue Street</t>
  </si>
  <si>
    <t>tina.bush@aol.com</t>
  </si>
  <si>
    <t>Tina</t>
  </si>
  <si>
    <t>977 South Brook Ave.</t>
  </si>
  <si>
    <t>kristy.watkins@gmail.com</t>
  </si>
  <si>
    <t>Watkins</t>
  </si>
  <si>
    <t>Kristy</t>
  </si>
  <si>
    <t>9879 Old Kingston Road</t>
  </si>
  <si>
    <t>cassidy.clark@hotmail.com</t>
  </si>
  <si>
    <t>Cassidy</t>
  </si>
  <si>
    <t>333 Olive Ave.</t>
  </si>
  <si>
    <t>sandy.mills@gmail.com</t>
  </si>
  <si>
    <t>Sandy</t>
  </si>
  <si>
    <t>142 Roehampton Dr.</t>
  </si>
  <si>
    <t>yahaira.robertson@yahoo.com</t>
  </si>
  <si>
    <t>Yahaira</t>
  </si>
  <si>
    <t>7 North Oak Ave.</t>
  </si>
  <si>
    <t>joel.wynn@aol.com</t>
  </si>
  <si>
    <t>(619) 210-6032</t>
  </si>
  <si>
    <t>Wynn</t>
  </si>
  <si>
    <t>Joel</t>
  </si>
  <si>
    <t>74 Trusel Drive</t>
  </si>
  <si>
    <t>zelda.pratt@gmail.com</t>
  </si>
  <si>
    <t>(717) 428-4018</t>
  </si>
  <si>
    <t>Zelda</t>
  </si>
  <si>
    <t>44 Greenview St.</t>
  </si>
  <si>
    <t>marshall.johnson@yahoo.com</t>
  </si>
  <si>
    <t>Johnson</t>
  </si>
  <si>
    <t>39 E. Stillwater Ave.</t>
  </si>
  <si>
    <t>leanna.manning@yahoo.com</t>
  </si>
  <si>
    <t>Leanna</t>
  </si>
  <si>
    <t>8930 Princess St.</t>
  </si>
  <si>
    <t>ghislaine.compton@aol.com</t>
  </si>
  <si>
    <t>Ghislaine</t>
  </si>
  <si>
    <t>781 Buttonwood Ave.</t>
  </si>
  <si>
    <t>neville.mcclain@yahoo.com</t>
  </si>
  <si>
    <t>Neville</t>
  </si>
  <si>
    <t>9631 St Margarets Lane</t>
  </si>
  <si>
    <t>martha.burgess@msn.com</t>
  </si>
  <si>
    <t>Burgess</t>
  </si>
  <si>
    <t>Martha</t>
  </si>
  <si>
    <t>722 Alderwood Drive</t>
  </si>
  <si>
    <t>shanti.johnston@gmail.com</t>
  </si>
  <si>
    <t>Shanti</t>
  </si>
  <si>
    <t>782 Boston Ave.</t>
  </si>
  <si>
    <t>ivelisse.nixon@aol.com</t>
  </si>
  <si>
    <t>(281) 941-4933</t>
  </si>
  <si>
    <t>Nixon</t>
  </si>
  <si>
    <t>Ivelisse</t>
  </si>
  <si>
    <t>7157 Shore Ave.</t>
  </si>
  <si>
    <t>elnora.simpson@yahoo.com</t>
  </si>
  <si>
    <t>Simpson</t>
  </si>
  <si>
    <t>Elnora</t>
  </si>
  <si>
    <t>85 E. Ann Drive</t>
  </si>
  <si>
    <t>vallie.dixon@yahoo.com</t>
  </si>
  <si>
    <t>Vallie</t>
  </si>
  <si>
    <t>4 Cactus Street</t>
  </si>
  <si>
    <t>nathalie.knowles@aol.com</t>
  </si>
  <si>
    <t>Nathalie</t>
  </si>
  <si>
    <t>48 Lexington Rd.</t>
  </si>
  <si>
    <t>reyes.merritt@yahoo.com</t>
  </si>
  <si>
    <t>Merritt</t>
  </si>
  <si>
    <t>8976 N. Hall Street</t>
  </si>
  <si>
    <t>phillis.fowler@aol.com</t>
  </si>
  <si>
    <t>Phillis</t>
  </si>
  <si>
    <t>221 Arcadia Lane</t>
  </si>
  <si>
    <t>douglas.richards@hotmail.com</t>
  </si>
  <si>
    <t>Richards</t>
  </si>
  <si>
    <t>223 Glen Creek Ave.</t>
  </si>
  <si>
    <t>bernardina.cooper@msn.com</t>
  </si>
  <si>
    <t>Cooper</t>
  </si>
  <si>
    <t>Bernardina</t>
  </si>
  <si>
    <t>32 Hawthorne St.</t>
  </si>
  <si>
    <t>barrett.sanders@aol.com</t>
  </si>
  <si>
    <t>133 Joy Ridge Drive</t>
  </si>
  <si>
    <t>ophelia.rodgers@gmail.com</t>
  </si>
  <si>
    <t>Rodgers</t>
  </si>
  <si>
    <t>1 Pawnee Street</t>
  </si>
  <si>
    <t>cris.dunn@yahoo.com</t>
  </si>
  <si>
    <t>Cris</t>
  </si>
  <si>
    <t>834 W. Pleasant Rd.</t>
  </si>
  <si>
    <t>india.barron@msn.com</t>
  </si>
  <si>
    <t>India</t>
  </si>
  <si>
    <t>10 West Devon Lane</t>
  </si>
  <si>
    <t>alyse.jacobson@yahoo.com</t>
  </si>
  <si>
    <t>Alyse</t>
  </si>
  <si>
    <t>9621 Ryan Drive</t>
  </si>
  <si>
    <t>cathey.lamb@msn.com</t>
  </si>
  <si>
    <t>Cathey</t>
  </si>
  <si>
    <t>789 Amerige Dr.</t>
  </si>
  <si>
    <t>rosalie.coffey@gmail.com</t>
  </si>
  <si>
    <t>Coffey</t>
  </si>
  <si>
    <t>Rosalie</t>
  </si>
  <si>
    <t>18 East Washington Avenue</t>
  </si>
  <si>
    <t>mariam.miranda@aol.com</t>
  </si>
  <si>
    <t>Mariam</t>
  </si>
  <si>
    <t>Redondo Beach</t>
  </si>
  <si>
    <t>500 NW. Maiden Dr.</t>
  </si>
  <si>
    <t>donette.mccarthy@yahoo.com</t>
  </si>
  <si>
    <t>Mccarthy</t>
  </si>
  <si>
    <t>Donette</t>
  </si>
  <si>
    <t>7483 1st Ave.</t>
  </si>
  <si>
    <t>chantay.maynard@gmail.com</t>
  </si>
  <si>
    <t>Chantay</t>
  </si>
  <si>
    <t>7270 W. Cherry Hill Lane</t>
  </si>
  <si>
    <t>edgar.horn@aol.com</t>
  </si>
  <si>
    <t>Horn</t>
  </si>
  <si>
    <t>529 Durham Street</t>
  </si>
  <si>
    <t>yun.nelson@hotmail.com</t>
  </si>
  <si>
    <t>Nelson</t>
  </si>
  <si>
    <t>Yun</t>
  </si>
  <si>
    <t>8053 Aspen St.</t>
  </si>
  <si>
    <t>petronila.gallegos@gmail.com</t>
  </si>
  <si>
    <t>Gallegos</t>
  </si>
  <si>
    <t>Petronila</t>
  </si>
  <si>
    <t>9745 E. Wilson St.</t>
  </si>
  <si>
    <t>tad.gardner@hotmail.com</t>
  </si>
  <si>
    <t>Tad</t>
  </si>
  <si>
    <t>8976 Berkshire Court</t>
  </si>
  <si>
    <t>lilliam.nolan@msn.com</t>
  </si>
  <si>
    <t>Nolan</t>
  </si>
  <si>
    <t>Lilliam</t>
  </si>
  <si>
    <t>87 Ridgewood Court</t>
  </si>
  <si>
    <t>malisa.mitchell@msn.com</t>
  </si>
  <si>
    <t>Mitchell</t>
  </si>
  <si>
    <t>Malisa</t>
  </si>
  <si>
    <t>901 Liberty St.</t>
  </si>
  <si>
    <t>wallace.lane@aol.com</t>
  </si>
  <si>
    <t>Lane</t>
  </si>
  <si>
    <t>Wallace</t>
  </si>
  <si>
    <t>64 Beechwood Drive</t>
  </si>
  <si>
    <t>kandis.mills@hotmail.com</t>
  </si>
  <si>
    <t>Kandis</t>
  </si>
  <si>
    <t>8316 West Bedford Ave.</t>
  </si>
  <si>
    <t>debbra.jacobson@yahoo.com</t>
  </si>
  <si>
    <t>Debbra</t>
  </si>
  <si>
    <t>697 Fordham Street</t>
  </si>
  <si>
    <t>celestine.kent@aol.com</t>
  </si>
  <si>
    <t>(717) 890-4260</t>
  </si>
  <si>
    <t>Kent</t>
  </si>
  <si>
    <t>Celestine</t>
  </si>
  <si>
    <t>79 Pennington Rd.</t>
  </si>
  <si>
    <t>ricki.bullock@hotmail.com</t>
  </si>
  <si>
    <t>Ricki</t>
  </si>
  <si>
    <t>24 St Margarets Ave.</t>
  </si>
  <si>
    <t>tajuana.riddle@hotmail.com</t>
  </si>
  <si>
    <t>Tajuana</t>
  </si>
  <si>
    <t>7984 8th Street</t>
  </si>
  <si>
    <t>ouida.gregory@aol.com</t>
  </si>
  <si>
    <t>Ouida</t>
  </si>
  <si>
    <t>78 Thatcher Court</t>
  </si>
  <si>
    <t>major.merrill@aol.com</t>
  </si>
  <si>
    <t>Merrill</t>
  </si>
  <si>
    <t>Major</t>
  </si>
  <si>
    <t>81 East Glenwood Ave.</t>
  </si>
  <si>
    <t>corrinne.garrison@yahoo.com</t>
  </si>
  <si>
    <t>Corrinne</t>
  </si>
  <si>
    <t>8853 Lake St.</t>
  </si>
  <si>
    <t>ilda.roberson@aol.com</t>
  </si>
  <si>
    <t>Roberson</t>
  </si>
  <si>
    <t>Ilda</t>
  </si>
  <si>
    <t>8490 West High Noon Ave.</t>
  </si>
  <si>
    <t>angelique.merrill@gmail.com</t>
  </si>
  <si>
    <t>Angelique</t>
  </si>
  <si>
    <t>87 SE. Carson St.</t>
  </si>
  <si>
    <t>kermit.hyde@hotmail.com</t>
  </si>
  <si>
    <t>Hyde</t>
  </si>
  <si>
    <t>Kermit</t>
  </si>
  <si>
    <t>10 W. Bishop Street</t>
  </si>
  <si>
    <t>nenita.mooney@hotmail.com</t>
  </si>
  <si>
    <t>Mooney</t>
  </si>
  <si>
    <t>Nenita</t>
  </si>
  <si>
    <t>310 Wilson Ave.</t>
  </si>
  <si>
    <t>yolando.wade@hotmail.com</t>
  </si>
  <si>
    <t>Yolando</t>
  </si>
  <si>
    <t>288 Campfire Dr.</t>
  </si>
  <si>
    <t>latricia.lindsey@hotmail.com</t>
  </si>
  <si>
    <t>Lindsey</t>
  </si>
  <si>
    <t>Latricia</t>
  </si>
  <si>
    <t>170 Queen Lane</t>
  </si>
  <si>
    <t>agnes.sims@aol.com</t>
  </si>
  <si>
    <t>(716) 780-9901</t>
  </si>
  <si>
    <t>Sims</t>
  </si>
  <si>
    <t>Agnes</t>
  </si>
  <si>
    <t>37 Birchwood Dr.</t>
  </si>
  <si>
    <t>lavonda.stephenson@gmail.com</t>
  </si>
  <si>
    <t>Lavonda</t>
  </si>
  <si>
    <t>Springfield Gardens</t>
  </si>
  <si>
    <t>89 East Illinois Street</t>
  </si>
  <si>
    <t>agatha.melton@yahoo.com</t>
  </si>
  <si>
    <t>9269 Blue Spring Ave.</t>
  </si>
  <si>
    <t>yvone.yates@gmail.com</t>
  </si>
  <si>
    <t>Yates</t>
  </si>
  <si>
    <t>47 North Fairground Lane</t>
  </si>
  <si>
    <t>twana.arnold@msn.com</t>
  </si>
  <si>
    <t>(657) 988-1904</t>
  </si>
  <si>
    <t>Arnold</t>
  </si>
  <si>
    <t>Twana</t>
  </si>
  <si>
    <t>9167 Pineknoll St.</t>
  </si>
  <si>
    <t>lecia.hancock@hotmail.com</t>
  </si>
  <si>
    <t>Lecia</t>
  </si>
  <si>
    <t>8591 Wentworth St.</t>
  </si>
  <si>
    <t>spring.hayes@hotmail.com</t>
  </si>
  <si>
    <t>Hayes</t>
  </si>
  <si>
    <t>Spring</t>
  </si>
  <si>
    <t>Selden</t>
  </si>
  <si>
    <t>9320 Center Ave.</t>
  </si>
  <si>
    <t>terrell.mathis@aol.com</t>
  </si>
  <si>
    <t>Mathis</t>
  </si>
  <si>
    <t>40 Holly Street</t>
  </si>
  <si>
    <t>han.schneider@gmail.com</t>
  </si>
  <si>
    <t>7758 Homewood Dr.</t>
  </si>
  <si>
    <t>quyen.houston@gmail.com</t>
  </si>
  <si>
    <t>Quyen</t>
  </si>
  <si>
    <t>7090 Bridge Dr.</t>
  </si>
  <si>
    <t>rod.hatfield@hotmail.com</t>
  </si>
  <si>
    <t>Hatfield</t>
  </si>
  <si>
    <t>Rod</t>
  </si>
  <si>
    <t>15 E. Rock Creek Ave.</t>
  </si>
  <si>
    <t>marisa.chambers@msn.com</t>
  </si>
  <si>
    <t>Marisa</t>
  </si>
  <si>
    <t>672 Sussex Ave.</t>
  </si>
  <si>
    <t>cira.downs@gmail.com</t>
  </si>
  <si>
    <t>(510) 788-4456</t>
  </si>
  <si>
    <t>Downs</t>
  </si>
  <si>
    <t>Cira</t>
  </si>
  <si>
    <t>55 NE. North St.</t>
  </si>
  <si>
    <t>raymonde.garcia@aol.com</t>
  </si>
  <si>
    <t>Garcia</t>
  </si>
  <si>
    <t>Raymonde</t>
  </si>
  <si>
    <t>7909 Golden Star Ave.</t>
  </si>
  <si>
    <t>lamar.greer@gmail.com</t>
  </si>
  <si>
    <t>Greer</t>
  </si>
  <si>
    <t>7516 Wrangler Street</t>
  </si>
  <si>
    <t>graig.roth@aol.com</t>
  </si>
  <si>
    <t>Roth</t>
  </si>
  <si>
    <t>142 South Ocean St.</t>
  </si>
  <si>
    <t>tomika.wilder@aol.com</t>
  </si>
  <si>
    <t>Wilder</t>
  </si>
  <si>
    <t>Tomika</t>
  </si>
  <si>
    <t>19 S. Lawrence Dr.</t>
  </si>
  <si>
    <t>hue.may@aol.com</t>
  </si>
  <si>
    <t>Hue</t>
  </si>
  <si>
    <t>80 Sycamore Drive</t>
  </si>
  <si>
    <t>mandi.gibbs@gmail.com</t>
  </si>
  <si>
    <t>Gibbs</t>
  </si>
  <si>
    <t>Mandi</t>
  </si>
  <si>
    <t>9098 Jennings St.</t>
  </si>
  <si>
    <t>lloyd.miranda@hotmail.com</t>
  </si>
  <si>
    <t>Coachella</t>
  </si>
  <si>
    <t>23 Garfield Dr.</t>
  </si>
  <si>
    <t>hermila.mckay@yahoo.com</t>
  </si>
  <si>
    <t>Mckay</t>
  </si>
  <si>
    <t>Hermila</t>
  </si>
  <si>
    <t>7700 Wentworth Rd.</t>
  </si>
  <si>
    <t>romaine.salazar@yahoo.com</t>
  </si>
  <si>
    <t>Romaine</t>
  </si>
  <si>
    <t>747B E. Coffee Street</t>
  </si>
  <si>
    <t>oralia.farley@hotmail.com</t>
  </si>
  <si>
    <t>Farley</t>
  </si>
  <si>
    <t>Oralia</t>
  </si>
  <si>
    <t>54 Ramblewood St.</t>
  </si>
  <si>
    <t>oliva.blackwell@hotmail.com</t>
  </si>
  <si>
    <t>Oliva</t>
  </si>
  <si>
    <t>7509 Depot Rd.</t>
  </si>
  <si>
    <t>margret.barnett@gmail.com</t>
  </si>
  <si>
    <t>Barnett</t>
  </si>
  <si>
    <t>Margret</t>
  </si>
  <si>
    <t>131 E. Madison St.</t>
  </si>
  <si>
    <t>eldridge.greer@aol.com</t>
  </si>
  <si>
    <t>Eldridge</t>
  </si>
  <si>
    <t>431 Lees Creek Drive</t>
  </si>
  <si>
    <t>carolyne.conley@gmail.com</t>
  </si>
  <si>
    <t>Carolyne</t>
  </si>
  <si>
    <t>812 E. 1st Lane</t>
  </si>
  <si>
    <t>laurel.schultz@hotmail.com</t>
  </si>
  <si>
    <t>Schultz</t>
  </si>
  <si>
    <t>Laurel</t>
  </si>
  <si>
    <t>8646 Glen Eagles Ave.</t>
  </si>
  <si>
    <t>tania.swanson@yahoo.com</t>
  </si>
  <si>
    <t>Tania</t>
  </si>
  <si>
    <t>7515 Spring St.</t>
  </si>
  <si>
    <t>evelina.manning@aol.com</t>
  </si>
  <si>
    <t>Evelina</t>
  </si>
  <si>
    <t>130 Birchpond Street</t>
  </si>
  <si>
    <t>laci.castro@hotmail.com</t>
  </si>
  <si>
    <t>Laci</t>
  </si>
  <si>
    <t>9545 Wakehurst Drive</t>
  </si>
  <si>
    <t>gwenn.melton@yahoo.com</t>
  </si>
  <si>
    <t>Gwenn</t>
  </si>
  <si>
    <t>396 Wagon Rd.</t>
  </si>
  <si>
    <t>bobbi.banks@yahoo.com</t>
  </si>
  <si>
    <t>Bobbi</t>
  </si>
  <si>
    <t>7858 E. Pawnee Dr.</t>
  </si>
  <si>
    <t>fannie.jenkins@msn.com</t>
  </si>
  <si>
    <t>(805) 774-5696</t>
  </si>
  <si>
    <t>Fannie</t>
  </si>
  <si>
    <t>9903 Santa Clara Lane</t>
  </si>
  <si>
    <t>melita.dominguez@msn.com</t>
  </si>
  <si>
    <t>Dominguez</t>
  </si>
  <si>
    <t>Melita</t>
  </si>
  <si>
    <t>8849 Marconi Ave.</t>
  </si>
  <si>
    <t>genny.hensley@yahoo.com</t>
  </si>
  <si>
    <t>Hensley</t>
  </si>
  <si>
    <t>8017 Lake Forest St.</t>
  </si>
  <si>
    <t>aide.franco@msn.com</t>
  </si>
  <si>
    <t>Aide</t>
  </si>
  <si>
    <t>20 Winchester Street</t>
  </si>
  <si>
    <t>alina.mcleod@msn.com</t>
  </si>
  <si>
    <t>Mcleod</t>
  </si>
  <si>
    <t>Alina</t>
  </si>
  <si>
    <t>9413 Ryan Ave.</t>
  </si>
  <si>
    <t>doreatha.ford@yahoo.com</t>
  </si>
  <si>
    <t>Doreatha</t>
  </si>
  <si>
    <t>926 South Euclid St.</t>
  </si>
  <si>
    <t>lavona.austin@yahoo.com</t>
  </si>
  <si>
    <t>Lavona</t>
  </si>
  <si>
    <t>696 Howard Court</t>
  </si>
  <si>
    <t>hilary.savage@yahoo.com</t>
  </si>
  <si>
    <t>(805) 753-6881</t>
  </si>
  <si>
    <t>Savage</t>
  </si>
  <si>
    <t>Hilary</t>
  </si>
  <si>
    <t>Amarillo</t>
  </si>
  <si>
    <t>183 Ohio Ave.</t>
  </si>
  <si>
    <t>andria.rivers@aol.com</t>
  </si>
  <si>
    <t>Andria</t>
  </si>
  <si>
    <t>7940 Oakwood Street</t>
  </si>
  <si>
    <t>hue.dalton@hotmail.com</t>
  </si>
  <si>
    <t>Dalton</t>
  </si>
  <si>
    <t>446 Princess Ave.</t>
  </si>
  <si>
    <t>viva.dawson@yahoo.com</t>
  </si>
  <si>
    <t>Viva</t>
  </si>
  <si>
    <t>48 Foster Rd.</t>
  </si>
  <si>
    <t>kasha.sullivan@hotmail.com</t>
  </si>
  <si>
    <t>Sullivan</t>
  </si>
  <si>
    <t>Kasha</t>
  </si>
  <si>
    <t>437 Water Dr.</t>
  </si>
  <si>
    <t>rochell.cantrell@yahoo.com</t>
  </si>
  <si>
    <t>Rochell</t>
  </si>
  <si>
    <t>578 Shirley Dr.</t>
  </si>
  <si>
    <t>carola.mcpherson@hotmail.com</t>
  </si>
  <si>
    <t>Mcpherson</t>
  </si>
  <si>
    <t>7501 South Marlborough Street</t>
  </si>
  <si>
    <t>lois.steele@yahoo.com</t>
  </si>
  <si>
    <t>Lois</t>
  </si>
  <si>
    <t>71 Broad Ave.</t>
  </si>
  <si>
    <t>vicki.wiggins@hotmail.com</t>
  </si>
  <si>
    <t>Wiggins</t>
  </si>
  <si>
    <t>Vicki</t>
  </si>
  <si>
    <t>72 Shub Farm Avenue</t>
  </si>
  <si>
    <t>camila.carroll@yahoo.com</t>
  </si>
  <si>
    <t>(210) 436-8676</t>
  </si>
  <si>
    <t>Carroll</t>
  </si>
  <si>
    <t>Camila</t>
  </si>
  <si>
    <t>148 Elm St.</t>
  </si>
  <si>
    <t>erlinda.osborne@yahoo.com</t>
  </si>
  <si>
    <t>Osborne</t>
  </si>
  <si>
    <t>382 Third Ave.</t>
  </si>
  <si>
    <t>devin.shaffer@gmail.com</t>
  </si>
  <si>
    <t>(507) 557-2191</t>
  </si>
  <si>
    <t>Shaffer</t>
  </si>
  <si>
    <t>950 Snake Hill Lane</t>
  </si>
  <si>
    <t>nicki.fry@hotmail.com</t>
  </si>
  <si>
    <t>Fry</t>
  </si>
  <si>
    <t>Nicki</t>
  </si>
  <si>
    <t>8002 Cross St.</t>
  </si>
  <si>
    <t>luciana.mcgee@msn.com</t>
  </si>
  <si>
    <t>Mcgee</t>
  </si>
  <si>
    <t>Luciana</t>
  </si>
  <si>
    <t>6 Delaware Lane</t>
  </si>
  <si>
    <t>kristofer.craig@yahoo.com</t>
  </si>
  <si>
    <t>Craig</t>
  </si>
  <si>
    <t>Kristofer</t>
  </si>
  <si>
    <t>7679 Pacific St.</t>
  </si>
  <si>
    <t>sebrina.hart@yahoo.com</t>
  </si>
  <si>
    <t>9322 Glen Ridge Dr.</t>
  </si>
  <si>
    <t>larae.carney@msn.com</t>
  </si>
  <si>
    <t>Carney</t>
  </si>
  <si>
    <t>Larae</t>
  </si>
  <si>
    <t>578 Golf Drive</t>
  </si>
  <si>
    <t>senaida.thompson@msn.com</t>
  </si>
  <si>
    <t>Senaida</t>
  </si>
  <si>
    <t>984 Canterbury Lane</t>
  </si>
  <si>
    <t>ilona.spears@gmail.com</t>
  </si>
  <si>
    <t>Ilona</t>
  </si>
  <si>
    <t>8389 Central St.</t>
  </si>
  <si>
    <t>kecia.olsen@msn.com</t>
  </si>
  <si>
    <t>Olsen</t>
  </si>
  <si>
    <t>Kecia</t>
  </si>
  <si>
    <t>8123 Wild Horse St.</t>
  </si>
  <si>
    <t>jovita.bishop@aol.com</t>
  </si>
  <si>
    <t>Bishop</t>
  </si>
  <si>
    <t>Jovita</t>
  </si>
  <si>
    <t>8629 Catherine Rd.</t>
  </si>
  <si>
    <t>ezra.silva@msn.com</t>
  </si>
  <si>
    <t>Silva</t>
  </si>
  <si>
    <t>Ezra</t>
  </si>
  <si>
    <t>8750 Surrey St.</t>
  </si>
  <si>
    <t>vinnie.chan@aol.com</t>
  </si>
  <si>
    <t>Vinnie</t>
  </si>
  <si>
    <t>4 Garden Ave.</t>
  </si>
  <si>
    <t>majorie.glover@msn.com</t>
  </si>
  <si>
    <t>Majorie</t>
  </si>
  <si>
    <t>16 N. Oak Valley St.</t>
  </si>
  <si>
    <t>terese.briggs@msn.com</t>
  </si>
  <si>
    <t>Briggs</t>
  </si>
  <si>
    <t>Terese</t>
  </si>
  <si>
    <t>36 Prairie Dr.</t>
  </si>
  <si>
    <t>lolita.o'neill@aol.com</t>
  </si>
  <si>
    <t>O'neill</t>
  </si>
  <si>
    <t>Lolita</t>
  </si>
  <si>
    <t>859 Beaver Ridge Ave.</t>
  </si>
  <si>
    <t>camille.harvey@hotmail.com</t>
  </si>
  <si>
    <t>Camille</t>
  </si>
  <si>
    <t>542 Circle Rd.</t>
  </si>
  <si>
    <t>morton.barron@msn.com</t>
  </si>
  <si>
    <t>(661) 386-4884</t>
  </si>
  <si>
    <t>558 Vale St.</t>
  </si>
  <si>
    <t>diana.cobb@hotmail.com</t>
  </si>
  <si>
    <t>7 Bayport Lane</t>
  </si>
  <si>
    <t>sharie.whitaker@hotmail.com</t>
  </si>
  <si>
    <t>Sharie</t>
  </si>
  <si>
    <t>868 Trusel St.</t>
  </si>
  <si>
    <t>alysia.nicholson@hotmail.com</t>
  </si>
  <si>
    <t>(805) 493-7311</t>
  </si>
  <si>
    <t>Nicholson</t>
  </si>
  <si>
    <t>Alysia</t>
  </si>
  <si>
    <t>7 North Branch Lane</t>
  </si>
  <si>
    <t>collene.knox@msn.com</t>
  </si>
  <si>
    <t>(361) 760-1523</t>
  </si>
  <si>
    <t>Knox</t>
  </si>
  <si>
    <t>Collene</t>
  </si>
  <si>
    <t>8 Marshall Dr.</t>
  </si>
  <si>
    <t>zella.fernandez@yahoo.com</t>
  </si>
  <si>
    <t>Fernandez</t>
  </si>
  <si>
    <t>Zella</t>
  </si>
  <si>
    <t>735 N. John Dr.</t>
  </si>
  <si>
    <t>charleen.joyner@aol.com</t>
  </si>
  <si>
    <t>Charleen</t>
  </si>
  <si>
    <t>8254 Hilldale Street</t>
  </si>
  <si>
    <t>alane.mccarty@hotmail.com</t>
  </si>
  <si>
    <t>(619) 377-8586</t>
  </si>
  <si>
    <t>Mccarty</t>
  </si>
  <si>
    <t>Alane</t>
  </si>
  <si>
    <t>363 Dunbar Drive</t>
  </si>
  <si>
    <t>norine.huffman@aol.com</t>
  </si>
  <si>
    <t>Huffman</t>
  </si>
  <si>
    <t>Norine</t>
  </si>
  <si>
    <t>8718 South Constitution St.</t>
  </si>
  <si>
    <t>christoper.gould@aol.com</t>
  </si>
  <si>
    <t>Christoper</t>
  </si>
  <si>
    <t>7583 Pilgrim Ave.</t>
  </si>
  <si>
    <t>lanie.dunn@gmail.com</t>
  </si>
  <si>
    <t>Lanie</t>
  </si>
  <si>
    <t>8198 North Rockaway St.</t>
  </si>
  <si>
    <t>merlin.foreman@msn.com</t>
  </si>
  <si>
    <t>(516) 150-1321</t>
  </si>
  <si>
    <t>Foreman</t>
  </si>
  <si>
    <t>Merlin</t>
  </si>
  <si>
    <t>75 Oak Ave.</t>
  </si>
  <si>
    <t>dorothea.chang@gmail.com</t>
  </si>
  <si>
    <t>Chang</t>
  </si>
  <si>
    <t>7452 S. Airport Court</t>
  </si>
  <si>
    <t>ladawn.downs@yahoo.com</t>
  </si>
  <si>
    <t>(281) 165-2090</t>
  </si>
  <si>
    <t>Ladawn</t>
  </si>
  <si>
    <t>182 Euclid Street</t>
  </si>
  <si>
    <t>yevette.elliott@aol.com</t>
  </si>
  <si>
    <t>Yevette</t>
  </si>
  <si>
    <t>83 Jefferson Lane</t>
  </si>
  <si>
    <t>deirdre.ryan@yahoo.com</t>
  </si>
  <si>
    <t>Deirdre</t>
  </si>
  <si>
    <t>23 Homewood Rd.</t>
  </si>
  <si>
    <t>pearlie.cochran@msn.com</t>
  </si>
  <si>
    <t>Cochran</t>
  </si>
  <si>
    <t>Pearlie</t>
  </si>
  <si>
    <t>682 Mountainview Rd.</t>
  </si>
  <si>
    <t>cecilia.camacho@yahoo.com</t>
  </si>
  <si>
    <t>Camacho</t>
  </si>
  <si>
    <t>Cecilia</t>
  </si>
  <si>
    <t>966 Hickory Street</t>
  </si>
  <si>
    <t>darcel.harmon@msn.com</t>
  </si>
  <si>
    <t>Harmon</t>
  </si>
  <si>
    <t>Darcel</t>
  </si>
  <si>
    <t>829 N. Pierce Street</t>
  </si>
  <si>
    <t>laverne.craft@aol.com</t>
  </si>
  <si>
    <t>Laverne</t>
  </si>
  <si>
    <t>38 Crescent St.</t>
  </si>
  <si>
    <t>jenny.bell@hotmail.com</t>
  </si>
  <si>
    <t>Bell</t>
  </si>
  <si>
    <t>Jenny</t>
  </si>
  <si>
    <t>7781 Augusta St.</t>
  </si>
  <si>
    <t>amparo.burks@aol.com</t>
  </si>
  <si>
    <t>Burks</t>
  </si>
  <si>
    <t>Amparo</t>
  </si>
  <si>
    <t>154 2nd St.</t>
  </si>
  <si>
    <t>arnita.thomas@gmail.com</t>
  </si>
  <si>
    <t>Arnita</t>
  </si>
  <si>
    <t>Holbrook</t>
  </si>
  <si>
    <t>9917 1st St.</t>
  </si>
  <si>
    <t>reatha.perez@aol.com</t>
  </si>
  <si>
    <t>Reatha</t>
  </si>
  <si>
    <t>14 S. Argyle Ave.</t>
  </si>
  <si>
    <t>mathilda.pennington@gmail.com</t>
  </si>
  <si>
    <t>(845) 407-9524</t>
  </si>
  <si>
    <t>Pennington</t>
  </si>
  <si>
    <t>Mathilda</t>
  </si>
  <si>
    <t>7641 Oak Meadow Dr.</t>
  </si>
  <si>
    <t>tuan.wolfe@aol.com</t>
  </si>
  <si>
    <t>Wolfe</t>
  </si>
  <si>
    <t>Tuan</t>
  </si>
  <si>
    <t>5 N. Woodsman Rd.</t>
  </si>
  <si>
    <t>myron.johns@msn.com</t>
  </si>
  <si>
    <t>Myron</t>
  </si>
  <si>
    <t>936 Grove Street</t>
  </si>
  <si>
    <t>launa.hull@yahoo.com</t>
  </si>
  <si>
    <t>Hull</t>
  </si>
  <si>
    <t>Launa</t>
  </si>
  <si>
    <t>4 Riverside Ave.</t>
  </si>
  <si>
    <t>gayle.wilkinson@yahoo.com</t>
  </si>
  <si>
    <t>Wilkinson</t>
  </si>
  <si>
    <t>Gayle</t>
  </si>
  <si>
    <t>3 Airport Street</t>
  </si>
  <si>
    <t>kermit.bowman@gmail.com</t>
  </si>
  <si>
    <t>(915) 996-5952</t>
  </si>
  <si>
    <t>Bowman</t>
  </si>
  <si>
    <t>1 Pineknoll Court</t>
  </si>
  <si>
    <t>ira.moore@gmail.com</t>
  </si>
  <si>
    <t>Moore</t>
  </si>
  <si>
    <t>167 James St.</t>
  </si>
  <si>
    <t>adam.henderson@hotmail.com</t>
  </si>
  <si>
    <t>8565 Devon Ave.</t>
  </si>
  <si>
    <t>elma.molina@msn.com</t>
  </si>
  <si>
    <t>Molina</t>
  </si>
  <si>
    <t>Elma</t>
  </si>
  <si>
    <t>798 Marvon St.</t>
  </si>
  <si>
    <t>jennette.baker@gmail.com</t>
  </si>
  <si>
    <t>Jennette</t>
  </si>
  <si>
    <t>138 Belmont Ave.</t>
  </si>
  <si>
    <t>shawnda.glover@gmail.com</t>
  </si>
  <si>
    <t>Shawnda</t>
  </si>
  <si>
    <t>332 Constitution St.</t>
  </si>
  <si>
    <t>willis.randolph@yahoo.com</t>
  </si>
  <si>
    <t>Randolph</t>
  </si>
  <si>
    <t>36 Livingston Dr.</t>
  </si>
  <si>
    <t>calandra.stanton@aol.com</t>
  </si>
  <si>
    <t>Stanton</t>
  </si>
  <si>
    <t>Calandra</t>
  </si>
  <si>
    <t>1 Arrowhead Street</t>
  </si>
  <si>
    <t>etsuko.garrison@yahoo.com</t>
  </si>
  <si>
    <t>Etsuko</t>
  </si>
  <si>
    <t>842 El Dorado Lane</t>
  </si>
  <si>
    <t>brittni.green@msn.com</t>
  </si>
  <si>
    <t>Green</t>
  </si>
  <si>
    <t>Brittni</t>
  </si>
  <si>
    <t>47 Orange Ave.</t>
  </si>
  <si>
    <t>stacie.sims@hotmail.com</t>
  </si>
  <si>
    <t>(510) 194-5117</t>
  </si>
  <si>
    <t>Stacie</t>
  </si>
  <si>
    <t>624 Jones Dr.</t>
  </si>
  <si>
    <t>augustus.schmidt@msn.com</t>
  </si>
  <si>
    <t>Schmidt</t>
  </si>
  <si>
    <t>Augustus</t>
  </si>
  <si>
    <t>8032 Maple Drive</t>
  </si>
  <si>
    <t>alissa.hood@gmail.com</t>
  </si>
  <si>
    <t>9239 Windsor Ave.</t>
  </si>
  <si>
    <t>loraine.sykes@yahoo.com</t>
  </si>
  <si>
    <t>Loraine</t>
  </si>
  <si>
    <t>135 Grand Ave.</t>
  </si>
  <si>
    <t>trena.hudson@hotmail.com</t>
  </si>
  <si>
    <t>Hudson</t>
  </si>
  <si>
    <t>194 Amherst Dr.</t>
  </si>
  <si>
    <t>shara.pope@msn.com</t>
  </si>
  <si>
    <t>Shara</t>
  </si>
  <si>
    <t>9858 Newcastle St.</t>
  </si>
  <si>
    <t>antonetta.rocha@yahoo.com</t>
  </si>
  <si>
    <t>Antonetta</t>
  </si>
  <si>
    <t>8317 West Leatherwood Dr.</t>
  </si>
  <si>
    <t>nicki.larson@yahoo.com</t>
  </si>
  <si>
    <t>563 South Beacon Lane</t>
  </si>
  <si>
    <t>sam.lester@gmail.com</t>
  </si>
  <si>
    <t>Sam</t>
  </si>
  <si>
    <t>9776 Shipley Rd.</t>
  </si>
  <si>
    <t>romana.barnes@yahoo.com</t>
  </si>
  <si>
    <t>Barnes</t>
  </si>
  <si>
    <t>Romana</t>
  </si>
  <si>
    <t>915 Lakeshore Street</t>
  </si>
  <si>
    <t>marylyn.browning@msn.com</t>
  </si>
  <si>
    <t>Marylyn</t>
  </si>
  <si>
    <t>623 Jones St.</t>
  </si>
  <si>
    <t>eun.harris@gmail.com</t>
  </si>
  <si>
    <t>(619) 378-2432</t>
  </si>
  <si>
    <t>Eun</t>
  </si>
  <si>
    <t>8759 Brookside Ave.</t>
  </si>
  <si>
    <t>florencio.davenport@yahoo.com</t>
  </si>
  <si>
    <t>Florencio</t>
  </si>
  <si>
    <t>237 Elmwood Drive</t>
  </si>
  <si>
    <t>tilda.melton@msn.com</t>
  </si>
  <si>
    <t>(248) 767-4165</t>
  </si>
  <si>
    <t>Tilda</t>
  </si>
  <si>
    <t>9849 West Elmwood St.</t>
  </si>
  <si>
    <t>laure.pena@yahoo.com</t>
  </si>
  <si>
    <t>Laure</t>
  </si>
  <si>
    <t>69 Glenwood Street</t>
  </si>
  <si>
    <t>rita.bailey@hotmail.com</t>
  </si>
  <si>
    <t>Rita</t>
  </si>
  <si>
    <t>35 Highland Ave.</t>
  </si>
  <si>
    <t>eli.contreras@hotmail.com</t>
  </si>
  <si>
    <t>Contreras</t>
  </si>
  <si>
    <t>Eli</t>
  </si>
  <si>
    <t>403 Inverness Street</t>
  </si>
  <si>
    <t>catrice.hicks@yahoo.com</t>
  </si>
  <si>
    <t>Hicks</t>
  </si>
  <si>
    <t>Catrice</t>
  </si>
  <si>
    <t>34 Mammoth Street</t>
  </si>
  <si>
    <t>janelle.maldonado@gmail.com</t>
  </si>
  <si>
    <t>Maldonado</t>
  </si>
  <si>
    <t>Janelle</t>
  </si>
  <si>
    <t>413 East St.</t>
  </si>
  <si>
    <t>ann.heath@msn.com</t>
  </si>
  <si>
    <t>Heath</t>
  </si>
  <si>
    <t>Ann</t>
  </si>
  <si>
    <t>9550 East Greenrose St.</t>
  </si>
  <si>
    <t>lewis.garner@gmail.com</t>
  </si>
  <si>
    <t>(631) 871-2512</t>
  </si>
  <si>
    <t>Garner</t>
  </si>
  <si>
    <t>Lewis</t>
  </si>
  <si>
    <t>56 Squaw Creek Street</t>
  </si>
  <si>
    <t>valentin.mclaughlin@hotmail.com</t>
  </si>
  <si>
    <t>Mclaughlin</t>
  </si>
  <si>
    <t>Valentin</t>
  </si>
  <si>
    <t>255 Harvard Dr.</t>
  </si>
  <si>
    <t>melba.wilkinson@gmail.com</t>
  </si>
  <si>
    <t>Melba</t>
  </si>
  <si>
    <t>234 E. Shub Farm Ave.</t>
  </si>
  <si>
    <t>yang.roth@aol.com</t>
  </si>
  <si>
    <t>7247 East Prairie Lane</t>
  </si>
  <si>
    <t>derrick.marks@yahoo.com</t>
  </si>
  <si>
    <t>Derrick</t>
  </si>
  <si>
    <t>7421 Victoria St.</t>
  </si>
  <si>
    <t>allison.nolan@gmail.com</t>
  </si>
  <si>
    <t>(845) 276-5729</t>
  </si>
  <si>
    <t>Allison</t>
  </si>
  <si>
    <t>268 Pin Oak Rd.</t>
  </si>
  <si>
    <t>ronald.parsons@msn.com</t>
  </si>
  <si>
    <t>Parsons</t>
  </si>
  <si>
    <t>Ronald</t>
  </si>
  <si>
    <t>591 W. Corona St.</t>
  </si>
  <si>
    <t>tomeka.higgins@msn.com</t>
  </si>
  <si>
    <t>Tomeka</t>
  </si>
  <si>
    <t>758 Jennings Street</t>
  </si>
  <si>
    <t>kara.higgins@aol.com</t>
  </si>
  <si>
    <t>Kara</t>
  </si>
  <si>
    <t>609 Windfall Lane</t>
  </si>
  <si>
    <t>ashton.lott@hotmail.com</t>
  </si>
  <si>
    <t>Lott</t>
  </si>
  <si>
    <t>Ashton</t>
  </si>
  <si>
    <t>566 North Livingston Ave.</t>
  </si>
  <si>
    <t>myrtie.james@yahoo.com</t>
  </si>
  <si>
    <t>Myrtie</t>
  </si>
  <si>
    <t>9408 Holly Lane</t>
  </si>
  <si>
    <t>taylor.cole@gmail.com</t>
  </si>
  <si>
    <t>Taylor</t>
  </si>
  <si>
    <t>164 Addison Drive</t>
  </si>
  <si>
    <t>kiara.deleon@gmail.com</t>
  </si>
  <si>
    <t>(657) 378-8011</t>
  </si>
  <si>
    <t>Kiara</t>
  </si>
  <si>
    <t>3 SE. Oklahoma Drive</t>
  </si>
  <si>
    <t>yvette.rogers@aol.com</t>
  </si>
  <si>
    <t>Yvette</t>
  </si>
  <si>
    <t>52 Wild Rose Avenue</t>
  </si>
  <si>
    <t>tressa.weiss@msn.com</t>
  </si>
  <si>
    <t>Weiss</t>
  </si>
  <si>
    <t>Tressa</t>
  </si>
  <si>
    <t>Amsterdam</t>
  </si>
  <si>
    <t>12 NW. Lafayette St.</t>
  </si>
  <si>
    <t>zulema.browning@gmail.com</t>
  </si>
  <si>
    <t>628 S. Church St.</t>
  </si>
  <si>
    <t>evelina.byrd@msn.com</t>
  </si>
  <si>
    <t>(716) 601-7704</t>
  </si>
  <si>
    <t>741 Rockville Drive</t>
  </si>
  <si>
    <t>ehtel.cobb@hotmail.com</t>
  </si>
  <si>
    <t>Ehtel</t>
  </si>
  <si>
    <t>242 Branch Street</t>
  </si>
  <si>
    <t>deloris.larson@aol.com</t>
  </si>
  <si>
    <t>Deloris</t>
  </si>
  <si>
    <t>7651 Creek St.</t>
  </si>
  <si>
    <t>leigh.burke@hotmail.com</t>
  </si>
  <si>
    <t>Burke</t>
  </si>
  <si>
    <t>Leigh</t>
  </si>
  <si>
    <t>2 Tallwood Drive</t>
  </si>
  <si>
    <t>donnetta.henson@hotmail.com</t>
  </si>
  <si>
    <t>Henson</t>
  </si>
  <si>
    <t>Donnetta</t>
  </si>
  <si>
    <t>509 Henry Smith St.</t>
  </si>
  <si>
    <t>sharika.colon@gmail.com</t>
  </si>
  <si>
    <t>(562) 452-6136</t>
  </si>
  <si>
    <t>Sharika</t>
  </si>
  <si>
    <t>7091 Rockaway Avenue</t>
  </si>
  <si>
    <t>cayla.johnson@msn.com</t>
  </si>
  <si>
    <t>Cayla</t>
  </si>
  <si>
    <t>8462 Marshall Drive</t>
  </si>
  <si>
    <t>gabriel.pitts@gmail.com</t>
  </si>
  <si>
    <t>Gabriel</t>
  </si>
  <si>
    <t>7477 Belmont Ave.</t>
  </si>
  <si>
    <t>basil.ballard@yahoo.com</t>
  </si>
  <si>
    <t>Ballard</t>
  </si>
  <si>
    <t>Basil</t>
  </si>
  <si>
    <t>39 S. Parker Drive</t>
  </si>
  <si>
    <t>eric.hardin@gmail.com</t>
  </si>
  <si>
    <t>Eric</t>
  </si>
  <si>
    <t>7 Buckingham St.</t>
  </si>
  <si>
    <t>ana.palmer@yahoo.com</t>
  </si>
  <si>
    <t>(657) 323-8684</t>
  </si>
  <si>
    <t>Palmer</t>
  </si>
  <si>
    <t>Ana</t>
  </si>
  <si>
    <t>121 S. Bay Meadows Ave.</t>
  </si>
  <si>
    <t>skye.pope@yahoo.com</t>
  </si>
  <si>
    <t>Skye</t>
  </si>
  <si>
    <t>4 Young St.</t>
  </si>
  <si>
    <t>jenna.saunders@aol.com</t>
  </si>
  <si>
    <t>Jenna</t>
  </si>
  <si>
    <t>17 Canal Ave.</t>
  </si>
  <si>
    <t>shery.acosta@yahoo.com</t>
  </si>
  <si>
    <t>Shery</t>
  </si>
  <si>
    <t>420 Cambridge Street</t>
  </si>
  <si>
    <t>jamika.blanchard@gmail.com</t>
  </si>
  <si>
    <t>Jamika</t>
  </si>
  <si>
    <t>878 Bayberry Street</t>
  </si>
  <si>
    <t>toshia.cardenas@gmail.com</t>
  </si>
  <si>
    <t>Toshia</t>
  </si>
  <si>
    <t>43 Sugar Street</t>
  </si>
  <si>
    <t>margene.eaton@yahoo.com</t>
  </si>
  <si>
    <t>Eaton</t>
  </si>
  <si>
    <t>Margene</t>
  </si>
  <si>
    <t>7921 Manhattan Ave.</t>
  </si>
  <si>
    <t>gabriel.wagner@msn.com</t>
  </si>
  <si>
    <t>9008 Plymouth Street</t>
  </si>
  <si>
    <t>ashleigh.frank@gmail.com</t>
  </si>
  <si>
    <t>8213 South Branch Avenue</t>
  </si>
  <si>
    <t>leonore.dorsey@yahoo.com</t>
  </si>
  <si>
    <t>Dorsey</t>
  </si>
  <si>
    <t>Leonore</t>
  </si>
  <si>
    <t>7079 NE. Cross Drive</t>
  </si>
  <si>
    <t>eliana.reese@hotmail.com</t>
  </si>
  <si>
    <t>Eliana</t>
  </si>
  <si>
    <t>660 East Foster Lane</t>
  </si>
  <si>
    <t>taisha.vang@yahoo.com</t>
  </si>
  <si>
    <t>Vang</t>
  </si>
  <si>
    <t>Taisha</t>
  </si>
  <si>
    <t>275 Clay St.</t>
  </si>
  <si>
    <t>paul.lester@gmail.com</t>
  </si>
  <si>
    <t>Paul</t>
  </si>
  <si>
    <t>42 N. Glendale Avenue</t>
  </si>
  <si>
    <t>sarah.kirkland@aol.com</t>
  </si>
  <si>
    <t>Kirkland</t>
  </si>
  <si>
    <t>Sarah</t>
  </si>
  <si>
    <t>474 Woodland Ave.</t>
  </si>
  <si>
    <t>renita.henry@msn.com</t>
  </si>
  <si>
    <t>Renita</t>
  </si>
  <si>
    <t>7908 Sherwood Street</t>
  </si>
  <si>
    <t>kylee.dickson@gmail.com</t>
  </si>
  <si>
    <t>Dickson</t>
  </si>
  <si>
    <t>Kylee</t>
  </si>
  <si>
    <t>93 Goldfield Drive</t>
  </si>
  <si>
    <t>genevieve.juarez@gmail.com</t>
  </si>
  <si>
    <t>Genevieve</t>
  </si>
  <si>
    <t>8916 Hartford Rd.</t>
  </si>
  <si>
    <t>delaine.estes@yahoo.com</t>
  </si>
  <si>
    <t>Delaine</t>
  </si>
  <si>
    <t>8034 E. Washington Lane</t>
  </si>
  <si>
    <t>leland.mcdowell@gmail.com</t>
  </si>
  <si>
    <t>Mcdowell</t>
  </si>
  <si>
    <t>Leland</t>
  </si>
  <si>
    <t>9101 Williams Court</t>
  </si>
  <si>
    <t>joi.reeves@msn.com</t>
  </si>
  <si>
    <t>(619) 952-9613</t>
  </si>
  <si>
    <t>Joi</t>
  </si>
  <si>
    <t>8415 East High Point St.</t>
  </si>
  <si>
    <t>jonell.rivas@msn.com</t>
  </si>
  <si>
    <t>Rivas</t>
  </si>
  <si>
    <t>Jonell</t>
  </si>
  <si>
    <t>676 S. Bowman Lane</t>
  </si>
  <si>
    <t>benito.hendrix@gmail.com</t>
  </si>
  <si>
    <t>Hendrix</t>
  </si>
  <si>
    <t>Benito</t>
  </si>
  <si>
    <t>5 Birchwood Rd.</t>
  </si>
  <si>
    <t>rudolf.moran@gmail.com</t>
  </si>
  <si>
    <t>Moran</t>
  </si>
  <si>
    <t>Rudolf</t>
  </si>
  <si>
    <t>7457 6th St.</t>
  </si>
  <si>
    <t>emelda.dickerson@aol.com</t>
  </si>
  <si>
    <t>Emelda</t>
  </si>
  <si>
    <t>7835 West Jockey Hollow Rd.</t>
  </si>
  <si>
    <t>frederica.rojas@yahoo.com</t>
  </si>
  <si>
    <t>Frederica</t>
  </si>
  <si>
    <t>76 Amherst Drive</t>
  </si>
  <si>
    <t>deanne.parsons@aol.com</t>
  </si>
  <si>
    <t>Deanne</t>
  </si>
  <si>
    <t>680 East Birchwood Lane</t>
  </si>
  <si>
    <t>antony.atkinson@msn.com</t>
  </si>
  <si>
    <t>Antony</t>
  </si>
  <si>
    <t>8573 Proctor Street</t>
  </si>
  <si>
    <t>joni.lee@gmail.com</t>
  </si>
  <si>
    <t>Joni</t>
  </si>
  <si>
    <t>657 Manor Station Dr.</t>
  </si>
  <si>
    <t>danilo.holmes@gmail.com</t>
  </si>
  <si>
    <t>Danilo</t>
  </si>
  <si>
    <t>313 West Argyle Ave.</t>
  </si>
  <si>
    <t>cyndi.dyer@msn.com</t>
  </si>
  <si>
    <t>Dyer</t>
  </si>
  <si>
    <t>Cyndi</t>
  </si>
  <si>
    <t>426 Grandrose Ave.</t>
  </si>
  <si>
    <t>jeffry.church@msn.com</t>
  </si>
  <si>
    <t>Church</t>
  </si>
  <si>
    <t>Jeffry</t>
  </si>
  <si>
    <t>7739 Snake Hill Lane</t>
  </si>
  <si>
    <t>cherelle.key@msn.com</t>
  </si>
  <si>
    <t>Cherelle</t>
  </si>
  <si>
    <t>7979 South Mountainview Ave.</t>
  </si>
  <si>
    <t>euna.lopez@gmail.com</t>
  </si>
  <si>
    <t>Lopez</t>
  </si>
  <si>
    <t>Euna</t>
  </si>
  <si>
    <t>22 Gregory Lane</t>
  </si>
  <si>
    <t>ulysses.gaines@aol.com</t>
  </si>
  <si>
    <t>Ulysses</t>
  </si>
  <si>
    <t>8296 S. Lookout Lane</t>
  </si>
  <si>
    <t>chasidy.webster@msn.com</t>
  </si>
  <si>
    <t>Chasidy</t>
  </si>
  <si>
    <t>325 Inverness St.</t>
  </si>
  <si>
    <t>lynne.anderson@msn.com</t>
  </si>
  <si>
    <t>(915) 789-6666</t>
  </si>
  <si>
    <t>Lynne</t>
  </si>
  <si>
    <t>11 Marlborough Rd.</t>
  </si>
  <si>
    <t>lashandra.turner@hotmail.com</t>
  </si>
  <si>
    <t>(562) 327-9469</t>
  </si>
  <si>
    <t>Lashandra</t>
  </si>
  <si>
    <t>85 Hickory Ave.</t>
  </si>
  <si>
    <t>soledad.moses@yahoo.com</t>
  </si>
  <si>
    <t>Soledad</t>
  </si>
  <si>
    <t>615 S. Proctor Ave.</t>
  </si>
  <si>
    <t>vonda.berger@yahoo.com</t>
  </si>
  <si>
    <t>Vonda</t>
  </si>
  <si>
    <t>17 Lyme Dr.</t>
  </si>
  <si>
    <t>mellisa.kim@aol.com</t>
  </si>
  <si>
    <t>(424) 151-6481</t>
  </si>
  <si>
    <t>336 Saxon Court</t>
  </si>
  <si>
    <t>matilda.larson@hotmail.com</t>
  </si>
  <si>
    <t>Matilda</t>
  </si>
  <si>
    <t>8067 Park Court</t>
  </si>
  <si>
    <t>salena.day@msn.com</t>
  </si>
  <si>
    <t>Day</t>
  </si>
  <si>
    <t>Salena</t>
  </si>
  <si>
    <t>14 Tailwater St.</t>
  </si>
  <si>
    <t>danille.mcfarland@msn.com</t>
  </si>
  <si>
    <t>Mcfarland</t>
  </si>
  <si>
    <t>Danille</t>
  </si>
  <si>
    <t>73 White Avenue</t>
  </si>
  <si>
    <t>shirely.stanley@gmail.com</t>
  </si>
  <si>
    <t>(915) 437-6113</t>
  </si>
  <si>
    <t>Stanley</t>
  </si>
  <si>
    <t>2 Maple St.</t>
  </si>
  <si>
    <t>laurence.christian@gmail.com</t>
  </si>
  <si>
    <t>Christian</t>
  </si>
  <si>
    <t>Laurence</t>
  </si>
  <si>
    <t>973 Yukon Avenue</t>
  </si>
  <si>
    <t>adriene.rivera@hotmail.com</t>
  </si>
  <si>
    <t>Rivera</t>
  </si>
  <si>
    <t>71 Sherwood Dr.</t>
  </si>
  <si>
    <t>rubye.mccall@hotmail.com</t>
  </si>
  <si>
    <t>(248) 764-3359</t>
  </si>
  <si>
    <t>Mccall</t>
  </si>
  <si>
    <t>Rubye</t>
  </si>
  <si>
    <t>212 Marsh Court</t>
  </si>
  <si>
    <t>wm.pope@msn.com</t>
  </si>
  <si>
    <t>Wm</t>
  </si>
  <si>
    <t>74 Evergreen Court</t>
  </si>
  <si>
    <t>kaley.blanchard@msn.com</t>
  </si>
  <si>
    <t>Kaley</t>
  </si>
  <si>
    <t>81 Carpenter St.</t>
  </si>
  <si>
    <t>marissa.summers@msn.com</t>
  </si>
  <si>
    <t>Marissa</t>
  </si>
  <si>
    <t>99 Old Church St.</t>
  </si>
  <si>
    <t>lucas.estes@yahoo.com</t>
  </si>
  <si>
    <t>Lucas</t>
  </si>
  <si>
    <t>40 Dogwood St.</t>
  </si>
  <si>
    <t>arcelia.vinson@gmail.com</t>
  </si>
  <si>
    <t>Vinson</t>
  </si>
  <si>
    <t>Arcelia</t>
  </si>
  <si>
    <t>9285 Front St.</t>
  </si>
  <si>
    <t>sheila.travis@yahoo.com</t>
  </si>
  <si>
    <t>7 Central Ave.</t>
  </si>
  <si>
    <t>cinthia.poole@aol.com</t>
  </si>
  <si>
    <t>Poole</t>
  </si>
  <si>
    <t>Cinthia</t>
  </si>
  <si>
    <t>8028 Thompson Drive</t>
  </si>
  <si>
    <t>dagny.owen@hotmail.com</t>
  </si>
  <si>
    <t>Owen</t>
  </si>
  <si>
    <t>Dagny</t>
  </si>
  <si>
    <t>787 North Vernon Lane</t>
  </si>
  <si>
    <t>bettie.pierce@gmail.com</t>
  </si>
  <si>
    <t>Pierce</t>
  </si>
  <si>
    <t>Bettie</t>
  </si>
  <si>
    <t>7782 North Deerfield Lane</t>
  </si>
  <si>
    <t>rodney.odom@yahoo.com</t>
  </si>
  <si>
    <t>Rodney</t>
  </si>
  <si>
    <t>8918 Marsh Lane</t>
  </si>
  <si>
    <t>alejandro.norman@yahoo.com</t>
  </si>
  <si>
    <t>Norman</t>
  </si>
  <si>
    <t>Alejandro</t>
  </si>
  <si>
    <t>482 Ryan Ave.</t>
  </si>
  <si>
    <t>kandace.hughes@hotmail.com</t>
  </si>
  <si>
    <t>8628 Crescent Court</t>
  </si>
  <si>
    <t>tricia.daniels@gmail.com</t>
  </si>
  <si>
    <t>Tricia</t>
  </si>
  <si>
    <t>9033 Pine Dr.</t>
  </si>
  <si>
    <t>basilia.thornton@hotmail.com</t>
  </si>
  <si>
    <t>(631) 592-9548</t>
  </si>
  <si>
    <t>Basilia</t>
  </si>
  <si>
    <t>346 Grant Circle</t>
  </si>
  <si>
    <t>carroll.kelly@yahoo.com</t>
  </si>
  <si>
    <t>Kelly</t>
  </si>
  <si>
    <t>89 Blue Spring Street</t>
  </si>
  <si>
    <t>erlene.cook@gmail.com</t>
  </si>
  <si>
    <t>Cook</t>
  </si>
  <si>
    <t>Erlene</t>
  </si>
  <si>
    <t>77 Cobblestone St.</t>
  </si>
  <si>
    <t>vernell.goff@msn.com</t>
  </si>
  <si>
    <t>Goff</t>
  </si>
  <si>
    <t>Vernell</t>
  </si>
  <si>
    <t>33 Amerige Street</t>
  </si>
  <si>
    <t>marry.benjamin@yahoo.com</t>
  </si>
  <si>
    <t>Marry</t>
  </si>
  <si>
    <t>9437 Fordham Lane</t>
  </si>
  <si>
    <t>hilde.nieves@gmail.com</t>
  </si>
  <si>
    <t>Hilde</t>
  </si>
  <si>
    <t>459 West Street</t>
  </si>
  <si>
    <t>rory.cooper@gmail.com</t>
  </si>
  <si>
    <t>Rory</t>
  </si>
  <si>
    <t>7 Ocean St.</t>
  </si>
  <si>
    <t>lea.key@yahoo.com</t>
  </si>
  <si>
    <t>7381 Alderwood Drive</t>
  </si>
  <si>
    <t>jenine.crane@msn.com</t>
  </si>
  <si>
    <t>(682) 183-6555</t>
  </si>
  <si>
    <t>Crane</t>
  </si>
  <si>
    <t>9712 Coffee Ave.</t>
  </si>
  <si>
    <t>felicidad.golden@yahoo.com</t>
  </si>
  <si>
    <t>Golden</t>
  </si>
  <si>
    <t>Felicidad</t>
  </si>
  <si>
    <t>7616 Lyme Rd.</t>
  </si>
  <si>
    <t>elmo.arnold@aol.com</t>
  </si>
  <si>
    <t>(562) 841-9339</t>
  </si>
  <si>
    <t>8208 Brandywine St.</t>
  </si>
  <si>
    <t>dori.alvarez@msn.com</t>
  </si>
  <si>
    <t>Dori</t>
  </si>
  <si>
    <t>185 East Littleton St.</t>
  </si>
  <si>
    <t>tena.huber@gmail.com</t>
  </si>
  <si>
    <t>Tena</t>
  </si>
  <si>
    <t>71 Surrey Ave.</t>
  </si>
  <si>
    <t>thad.castro@msn.com</t>
  </si>
  <si>
    <t>(631) 943-1407</t>
  </si>
  <si>
    <t>724 N. Glen Creek Street</t>
  </si>
  <si>
    <t>tajuana.rollins@msn.com</t>
  </si>
  <si>
    <t>444 Hanover Court</t>
  </si>
  <si>
    <t>catarina.mendez@hotmail.com</t>
  </si>
  <si>
    <t>Catarina</t>
  </si>
  <si>
    <t>337 Beach Street</t>
  </si>
  <si>
    <t>jasmin.young@gmail.com</t>
  </si>
  <si>
    <t>Young</t>
  </si>
  <si>
    <t>Jasmin</t>
  </si>
  <si>
    <t>8645 Devonshire Lane</t>
  </si>
  <si>
    <t>timothy.byers@msn.com</t>
  </si>
  <si>
    <t>Timothy</t>
  </si>
  <si>
    <t>8980 Aspen Avenue</t>
  </si>
  <si>
    <t>lanita.burton@msn.com</t>
  </si>
  <si>
    <t>Burton</t>
  </si>
  <si>
    <t>Lanita</t>
  </si>
  <si>
    <t>602 Laurel Street</t>
  </si>
  <si>
    <t>shery.randolph@hotmail.com</t>
  </si>
  <si>
    <t>Ozone Park</t>
  </si>
  <si>
    <t>8027 NW. Poplar St.</t>
  </si>
  <si>
    <t>jamika.acevedo@yahoo.com</t>
  </si>
  <si>
    <t>5 Beech Ave.</t>
  </si>
  <si>
    <t>sherie.ayala@msn.com</t>
  </si>
  <si>
    <t>Ayala</t>
  </si>
  <si>
    <t>Sherie</t>
  </si>
  <si>
    <t>145 North Bridle Ave.</t>
  </si>
  <si>
    <t>carter.bentley@yahoo.com</t>
  </si>
  <si>
    <t>Bentley</t>
  </si>
  <si>
    <t>9043 Woodland Ave.</t>
  </si>
  <si>
    <t>christiane.bradford@gmail.com</t>
  </si>
  <si>
    <t>Bradford</t>
  </si>
  <si>
    <t>Christiane</t>
  </si>
  <si>
    <t>295 Iroquois Rd.</t>
  </si>
  <si>
    <t>inge.olsen@msn.com</t>
  </si>
  <si>
    <t>(562) 719-5041</t>
  </si>
  <si>
    <t>Inge</t>
  </si>
  <si>
    <t>3 Griffin Street</t>
  </si>
  <si>
    <t>alejandro.haney@msn.com</t>
  </si>
  <si>
    <t>Haney</t>
  </si>
  <si>
    <t>9516 College Drive</t>
  </si>
  <si>
    <t>garret.clay@yahoo.com</t>
  </si>
  <si>
    <t>(361) 687-9477</t>
  </si>
  <si>
    <t>Garret</t>
  </si>
  <si>
    <t>850 Wakehurst Drive</t>
  </si>
  <si>
    <t>mia.delgado@yahoo.com</t>
  </si>
  <si>
    <t>Delgado</t>
  </si>
  <si>
    <t>Mia</t>
  </si>
  <si>
    <t>88 Belmont Street</t>
  </si>
  <si>
    <t>kimberely.bowen@hotmail.com</t>
  </si>
  <si>
    <t>(248) 199-2582</t>
  </si>
  <si>
    <t>Bowen</t>
  </si>
  <si>
    <t>Kimberely</t>
  </si>
  <si>
    <t>9042 Linda Circle</t>
  </si>
  <si>
    <t>selene.austin@msn.com</t>
  </si>
  <si>
    <t>7918 Mulberry Street</t>
  </si>
  <si>
    <t>ellena.clements@aol.com</t>
  </si>
  <si>
    <t>Clements</t>
  </si>
  <si>
    <t>Ellena</t>
  </si>
  <si>
    <t>33 S. Shadow Brook Street</t>
  </si>
  <si>
    <t>angele.schroeder@yahoo.com</t>
  </si>
  <si>
    <t>(845) 804-6312</t>
  </si>
  <si>
    <t>8330 Riverview Drive</t>
  </si>
  <si>
    <t>afton.juarez@gmail.com</t>
  </si>
  <si>
    <t>Afton</t>
  </si>
  <si>
    <t>83 E. Buttonwood Street</t>
  </si>
  <si>
    <t>lazaro.moran@gmail.com</t>
  </si>
  <si>
    <t>Lazaro</t>
  </si>
  <si>
    <t>8577 Galvin Circle</t>
  </si>
  <si>
    <t>andreas.mayer@hotmail.com</t>
  </si>
  <si>
    <t>Mayer</t>
  </si>
  <si>
    <t>Andreas</t>
  </si>
  <si>
    <t>368 South Summerhouse Dr.</t>
  </si>
  <si>
    <t>larraine.horn@msn.com</t>
  </si>
  <si>
    <t>Larraine</t>
  </si>
  <si>
    <t>81 Campfire Court</t>
  </si>
  <si>
    <t>joshua.robertson@gmail.com</t>
  </si>
  <si>
    <t>405 Olive St.</t>
  </si>
  <si>
    <t>tammera.fischer@hotmail.com</t>
  </si>
  <si>
    <t>(510) 534-8845</t>
  </si>
  <si>
    <t>Fischer</t>
  </si>
  <si>
    <t>Tammera</t>
  </si>
  <si>
    <t>695 St Paul Street</t>
  </si>
  <si>
    <t>max.charles@gmail.com</t>
  </si>
  <si>
    <t>Charles</t>
  </si>
  <si>
    <t>Max</t>
  </si>
  <si>
    <t>456 Rock Creek Street</t>
  </si>
  <si>
    <t>andreas.herman@msn.com</t>
  </si>
  <si>
    <t>Herman</t>
  </si>
  <si>
    <t>17 Marlborough Circle</t>
  </si>
  <si>
    <t>rudolf.gilliam@aol.com</t>
  </si>
  <si>
    <t>8207 East El Dorado Ave.</t>
  </si>
  <si>
    <t>homer.powers@msn.com</t>
  </si>
  <si>
    <t>Powers</t>
  </si>
  <si>
    <t>Homer</t>
  </si>
  <si>
    <t>9 East Ketch Harbour Street</t>
  </si>
  <si>
    <t>buford.gilbert@yahoo.com</t>
  </si>
  <si>
    <t>Buford</t>
  </si>
  <si>
    <t>330 Highland Drive</t>
  </si>
  <si>
    <t>rosa.kinney@yahoo.com</t>
  </si>
  <si>
    <t>7506 Mechanic Dr.</t>
  </si>
  <si>
    <t>reita.dickson@hotmail.com</t>
  </si>
  <si>
    <t>Reita</t>
  </si>
  <si>
    <t>661 Tanglewood Street</t>
  </si>
  <si>
    <t>clarita.curry@hotmail.com</t>
  </si>
  <si>
    <t>Curry</t>
  </si>
  <si>
    <t>Clarita</t>
  </si>
  <si>
    <t>8 Surrey Street</t>
  </si>
  <si>
    <t>whitney.cash@gmail.com</t>
  </si>
  <si>
    <t>Cash</t>
  </si>
  <si>
    <t>Whitney</t>
  </si>
  <si>
    <t>41 North Garfield Ave.</t>
  </si>
  <si>
    <t>hee.greer@hotmail.com</t>
  </si>
  <si>
    <t>Hee</t>
  </si>
  <si>
    <t>35 South Oxford Rd.</t>
  </si>
  <si>
    <t>julienne.moody@hotmail.com</t>
  </si>
  <si>
    <t>(682) 841-4643</t>
  </si>
  <si>
    <t>Julienne</t>
  </si>
  <si>
    <t>88 West Greenview Street</t>
  </si>
  <si>
    <t>faustino.delacruz@msn.com</t>
  </si>
  <si>
    <t>Delacruz</t>
  </si>
  <si>
    <t>Faustino</t>
  </si>
  <si>
    <t>7822 Depot Avenue</t>
  </si>
  <si>
    <t>terra.pickett@aol.com</t>
  </si>
  <si>
    <t>Terra</t>
  </si>
  <si>
    <t>8279 Military Dr.</t>
  </si>
  <si>
    <t>vance.taylor@msn.com</t>
  </si>
  <si>
    <t>(717) 218-5607</t>
  </si>
  <si>
    <t>Vance</t>
  </si>
  <si>
    <t>822 Virginia Court</t>
  </si>
  <si>
    <t>sheree.pena@yahoo.com</t>
  </si>
  <si>
    <t>346 College Court</t>
  </si>
  <si>
    <t>irving.pitts@msn.com</t>
  </si>
  <si>
    <t>Irving</t>
  </si>
  <si>
    <t>899 Helen St.</t>
  </si>
  <si>
    <t>wilda.petersen@aol.com</t>
  </si>
  <si>
    <t>Petersen</t>
  </si>
  <si>
    <t>Wilda</t>
  </si>
  <si>
    <t>62 Orange St.</t>
  </si>
  <si>
    <t>tiana.henderson@aol.com</t>
  </si>
  <si>
    <t>Tiana</t>
  </si>
  <si>
    <t>39 Trenton Rd.</t>
  </si>
  <si>
    <t>marlo.jefferson@gmail.com</t>
  </si>
  <si>
    <t>Marlo</t>
  </si>
  <si>
    <t>7698 Briarwood Ave.</t>
  </si>
  <si>
    <t>malinda.baxter@yahoo.com</t>
  </si>
  <si>
    <t>Baxter</t>
  </si>
  <si>
    <t>Malinda</t>
  </si>
  <si>
    <t>226 Carriage Street</t>
  </si>
  <si>
    <t>tony.hicks@gmail.com</t>
  </si>
  <si>
    <t>(657) 260-6783</t>
  </si>
  <si>
    <t>Tony</t>
  </si>
  <si>
    <t>496 Greystone Court</t>
  </si>
  <si>
    <t>moira.lester@msn.com</t>
  </si>
  <si>
    <t>Moira</t>
  </si>
  <si>
    <t>8436 Meadow St.</t>
  </si>
  <si>
    <t>lidia.ashley@hotmail.com</t>
  </si>
  <si>
    <t>Ashley</t>
  </si>
  <si>
    <t>Lidia</t>
  </si>
  <si>
    <t>50 S. Airport Street</t>
  </si>
  <si>
    <t>edda.young@gmail.com</t>
  </si>
  <si>
    <t>Edda</t>
  </si>
  <si>
    <t>16 Pearl St.</t>
  </si>
  <si>
    <t>ezra.fowler@hotmail.com</t>
  </si>
  <si>
    <t>996 St Margarets Lane</t>
  </si>
  <si>
    <t>shu.mays@gmail.com</t>
  </si>
  <si>
    <t>Shu</t>
  </si>
  <si>
    <t>65 Rockcrest Dr.</t>
  </si>
  <si>
    <t>travis.goodman@yahoo.com</t>
  </si>
  <si>
    <t>9415 Honey Creek Dr.</t>
  </si>
  <si>
    <t>pearl.fox@yahoo.com</t>
  </si>
  <si>
    <t>Fox</t>
  </si>
  <si>
    <t>Pearl</t>
  </si>
  <si>
    <t>9816 Newcastle Dr.</t>
  </si>
  <si>
    <t>lise.alvarado@gmail.com</t>
  </si>
  <si>
    <t>43 Manor Ave.</t>
  </si>
  <si>
    <t>justa.thompson@aol.com</t>
  </si>
  <si>
    <t>Justa</t>
  </si>
  <si>
    <t>87 Hanover Rd.</t>
  </si>
  <si>
    <t>celestine.jacobs@gmail.com</t>
  </si>
  <si>
    <t>Jacobs</t>
  </si>
  <si>
    <t>784 Pheasant Rd.</t>
  </si>
  <si>
    <t>yu.mcdonald@aol.com</t>
  </si>
  <si>
    <t>Mcdonald</t>
  </si>
  <si>
    <t>Yu</t>
  </si>
  <si>
    <t>8006 Rockland Ave.</t>
  </si>
  <si>
    <t>kirstie.vazquez@gmail.com</t>
  </si>
  <si>
    <t>Kirstie</t>
  </si>
  <si>
    <t>3 Oklahoma Lane</t>
  </si>
  <si>
    <t>joaquin.hawkins@aol.com</t>
  </si>
  <si>
    <t>(657) 557-1746</t>
  </si>
  <si>
    <t>Hawkins</t>
  </si>
  <si>
    <t>Joaquin</t>
  </si>
  <si>
    <t>606 East Rocky River St.</t>
  </si>
  <si>
    <t>grace.madden@gmail.com</t>
  </si>
  <si>
    <t>Grace</t>
  </si>
  <si>
    <t>494 East Brewery Dr.</t>
  </si>
  <si>
    <t>valeri.marshall@hotmail.com</t>
  </si>
  <si>
    <t>Valeri</t>
  </si>
  <si>
    <t>7189 Elm Dr.</t>
  </si>
  <si>
    <t>catherine.miles@msn.com</t>
  </si>
  <si>
    <t>Catherine</t>
  </si>
  <si>
    <t>9569 Birchpond Ave.</t>
  </si>
  <si>
    <t>chelsey.boyd@yahoo.com</t>
  </si>
  <si>
    <t>Chelsey</t>
  </si>
  <si>
    <t>98 Hall Street</t>
  </si>
  <si>
    <t>gayla.sims@gmail.com</t>
  </si>
  <si>
    <t>Gayla</t>
  </si>
  <si>
    <t>435 Dogwood Dr.</t>
  </si>
  <si>
    <t>narcisa.knapp@aol.com</t>
  </si>
  <si>
    <t>Narcisa</t>
  </si>
  <si>
    <t>8672 Coffee St.</t>
  </si>
  <si>
    <t>jayson.rutledge@yahoo.com</t>
  </si>
  <si>
    <t>Rutledge</t>
  </si>
  <si>
    <t>Jayson</t>
  </si>
  <si>
    <t>7161 Goldfield Court</t>
  </si>
  <si>
    <t>garland.weaver@gmail.com</t>
  </si>
  <si>
    <t>Weaver</t>
  </si>
  <si>
    <t>518 Orchard St.</t>
  </si>
  <si>
    <t>gertha.mejia@yahoo.com</t>
  </si>
  <si>
    <t>Mejia</t>
  </si>
  <si>
    <t>Gertha</t>
  </si>
  <si>
    <t>7727 6th St.</t>
  </si>
  <si>
    <t>emmett.hahn@hotmail.com</t>
  </si>
  <si>
    <t>Hahn</t>
  </si>
  <si>
    <t>Emmett</t>
  </si>
  <si>
    <t>6 Hill Field St.</t>
  </si>
  <si>
    <t>arminda.weber@yahoo.com</t>
  </si>
  <si>
    <t>Arminda</t>
  </si>
  <si>
    <t>7846 Windfall Dr.</t>
  </si>
  <si>
    <t>christopher.richardson@gmail.com</t>
  </si>
  <si>
    <t>Christopher</t>
  </si>
  <si>
    <t>4 W. Belmont St.</t>
  </si>
  <si>
    <t>alec.peck@hotmail.com</t>
  </si>
  <si>
    <t>Alec</t>
  </si>
  <si>
    <t>913 N. Young Street</t>
  </si>
  <si>
    <t>lavern.orr@hotmail.com</t>
  </si>
  <si>
    <t>Lavern</t>
  </si>
  <si>
    <t>9920 Purple Finch St.</t>
  </si>
  <si>
    <t>lashawna.richardson@hotmail.com</t>
  </si>
  <si>
    <t>Lashawna</t>
  </si>
  <si>
    <t>45 Shadow Brook Lane</t>
  </si>
  <si>
    <t>myron.ruiz@gmail.com</t>
  </si>
  <si>
    <t>Ruiz</t>
  </si>
  <si>
    <t>890 East Elmwood Street</t>
  </si>
  <si>
    <t>burma.summers@yahoo.com</t>
  </si>
  <si>
    <t>Burma</t>
  </si>
  <si>
    <t>201 Glen Eagles St.</t>
  </si>
  <si>
    <t>loise.walker@aol.com</t>
  </si>
  <si>
    <t>Walker</t>
  </si>
  <si>
    <t>Loise</t>
  </si>
  <si>
    <t>9868 Marvon Street</t>
  </si>
  <si>
    <t>micki.rutledge@aol.com</t>
  </si>
  <si>
    <t>Micki</t>
  </si>
  <si>
    <t>839 East Arch Street</t>
  </si>
  <si>
    <t>jeanett.herman@hotmail.com</t>
  </si>
  <si>
    <t>Jeanett</t>
  </si>
  <si>
    <t>8922 Shady Ave.</t>
  </si>
  <si>
    <t>clare.neal@msn.com</t>
  </si>
  <si>
    <t>Neal</t>
  </si>
  <si>
    <t>Clare</t>
  </si>
  <si>
    <t>117 Eagle St.</t>
  </si>
  <si>
    <t>collen.hayes@yahoo.com</t>
  </si>
  <si>
    <t>311 Newcastle Dr.</t>
  </si>
  <si>
    <t>birdie.kramer@hotmail.com</t>
  </si>
  <si>
    <t>(248) 725-2174</t>
  </si>
  <si>
    <t>Birdie</t>
  </si>
  <si>
    <t>9832 Winchester St.</t>
  </si>
  <si>
    <t>bess.mcbride@yahoo.com</t>
  </si>
  <si>
    <t>Bess</t>
  </si>
  <si>
    <t>32 Griffin St.</t>
  </si>
  <si>
    <t>jerlene.rios@yahoo.com</t>
  </si>
  <si>
    <t>Jerlene</t>
  </si>
  <si>
    <t>9343 1st Rd.</t>
  </si>
  <si>
    <t>efren.oliver@gmail.com</t>
  </si>
  <si>
    <t>75 South Glen Eagles Court</t>
  </si>
  <si>
    <t>effie.jenkins@msn.com</t>
  </si>
  <si>
    <t>(631) 477-1277</t>
  </si>
  <si>
    <t>Effie</t>
  </si>
  <si>
    <t>8630 Brook St.</t>
  </si>
  <si>
    <t>romelia.myers@msn.com</t>
  </si>
  <si>
    <t>Myers</t>
  </si>
  <si>
    <t>Romelia</t>
  </si>
  <si>
    <t>59 E. Wintergreen Ave.</t>
  </si>
  <si>
    <t>latosha.dalton@yahoo.com</t>
  </si>
  <si>
    <t>(661) 529-4501</t>
  </si>
  <si>
    <t>Latosha</t>
  </si>
  <si>
    <t>7859 James Ave.</t>
  </si>
  <si>
    <t>everett.vega@yahoo.com</t>
  </si>
  <si>
    <t>Everett</t>
  </si>
  <si>
    <t>4 Mill Lane</t>
  </si>
  <si>
    <t>jeni.farley@aol.com</t>
  </si>
  <si>
    <t>Jeni</t>
  </si>
  <si>
    <t>53 Proctor Drive</t>
  </si>
  <si>
    <t>serina.hensley@yahoo.com</t>
  </si>
  <si>
    <t>Serina</t>
  </si>
  <si>
    <t>9636 Old Cedarwood Street</t>
  </si>
  <si>
    <t>sherita.cherry@gmail.com</t>
  </si>
  <si>
    <t>Sherita</t>
  </si>
  <si>
    <t>8 Sugar Drive</t>
  </si>
  <si>
    <t>terese.palmer@hotmail.com</t>
  </si>
  <si>
    <t>369 Arrowhead St.</t>
  </si>
  <si>
    <t>courtney.wyatt@gmail.com</t>
  </si>
  <si>
    <t>Wyatt</t>
  </si>
  <si>
    <t>Courtney</t>
  </si>
  <si>
    <t>4 Glenwood Circle</t>
  </si>
  <si>
    <t>cassandra.nichols@yahoo.com</t>
  </si>
  <si>
    <t>Nichols</t>
  </si>
  <si>
    <t>Cassandra</t>
  </si>
  <si>
    <t>8221 Bow Ridge Lane</t>
  </si>
  <si>
    <t>jennette.wooten@msn.com</t>
  </si>
  <si>
    <t>Wooten</t>
  </si>
  <si>
    <t>9982 White St.</t>
  </si>
  <si>
    <t>ellsworth.michael@yahoo.com</t>
  </si>
  <si>
    <t>Michael</t>
  </si>
  <si>
    <t>Ellsworth</t>
  </si>
  <si>
    <t>225 Mammoth Street</t>
  </si>
  <si>
    <t>josie.schultz@hotmail.com</t>
  </si>
  <si>
    <t>Josie</t>
  </si>
  <si>
    <t>7317 Tower Dr.</t>
  </si>
  <si>
    <t>janella.bright@aol.com</t>
  </si>
  <si>
    <t>(507) 616-2958</t>
  </si>
  <si>
    <t>Bright</t>
  </si>
  <si>
    <t>Janella</t>
  </si>
  <si>
    <t>9286 Anderson Street</t>
  </si>
  <si>
    <t>chasidy.tran@msn.com</t>
  </si>
  <si>
    <t>Tran</t>
  </si>
  <si>
    <t>58 Third St.</t>
  </si>
  <si>
    <t>nathanael.bradley@aol.com</t>
  </si>
  <si>
    <t>Bradley</t>
  </si>
  <si>
    <t>Nathanael</t>
  </si>
  <si>
    <t>939 Lyme Road</t>
  </si>
  <si>
    <t>earline.ballard@hotmail.com</t>
  </si>
  <si>
    <t>9575 SW. Kingston Court</t>
  </si>
  <si>
    <t>caridad.compton@aol.com</t>
  </si>
  <si>
    <t>Caridad</t>
  </si>
  <si>
    <t>182 Thorne Road</t>
  </si>
  <si>
    <t>ayana.keith@hotmail.com</t>
  </si>
  <si>
    <t>(805) 230-2101</t>
  </si>
  <si>
    <t>Keith</t>
  </si>
  <si>
    <t>Ayana</t>
  </si>
  <si>
    <t>8 Strawberry Dr.</t>
  </si>
  <si>
    <t>alane.munoz@gmail.com</t>
  </si>
  <si>
    <t>(914) 706-7576</t>
  </si>
  <si>
    <t>11 Third St.</t>
  </si>
  <si>
    <t>dorthea.walker@aol.com</t>
  </si>
  <si>
    <t>Dorthea</t>
  </si>
  <si>
    <t>119 Lakewood Rd.</t>
  </si>
  <si>
    <t>yevette.todd@aol.com</t>
  </si>
  <si>
    <t>1 Chestnut Lane</t>
  </si>
  <si>
    <t>sunshine.rosario@aol.com</t>
  </si>
  <si>
    <t>Sunshine</t>
  </si>
  <si>
    <t>395 SE. Branch St.</t>
  </si>
  <si>
    <t>katharine.herrera@hotmail.com</t>
  </si>
  <si>
    <t>Katharine</t>
  </si>
  <si>
    <t>909 Ridge St.</t>
  </si>
  <si>
    <t>laureen.barry@yahoo.com</t>
  </si>
  <si>
    <t>Laureen</t>
  </si>
  <si>
    <t>934 2nd St.</t>
  </si>
  <si>
    <t>honey.camacho@gmail.com</t>
  </si>
  <si>
    <t>Honey</t>
  </si>
  <si>
    <t>685 Beacon Dr.</t>
  </si>
  <si>
    <t>izola.hobbs@gmail.com</t>
  </si>
  <si>
    <t>Hobbs</t>
  </si>
  <si>
    <t>Izola</t>
  </si>
  <si>
    <t>294 Harvey Drive</t>
  </si>
  <si>
    <t>douglass.little@hotmail.com</t>
  </si>
  <si>
    <t>60 Cleveland St.</t>
  </si>
  <si>
    <t>holly.nieves@aol.com</t>
  </si>
  <si>
    <t>Holly</t>
  </si>
  <si>
    <t>386 Lower River Street</t>
  </si>
  <si>
    <t>julius.holt@aol.com</t>
  </si>
  <si>
    <t>Julius</t>
  </si>
  <si>
    <t>7685 South Willow Drive</t>
  </si>
  <si>
    <t>luciano.marsh@aol.com</t>
  </si>
  <si>
    <t>Marsh</t>
  </si>
  <si>
    <t>Luciano</t>
  </si>
  <si>
    <t>402 Border Street</t>
  </si>
  <si>
    <t>kandi.mcneil@msn.com</t>
  </si>
  <si>
    <t>Mcneil</t>
  </si>
  <si>
    <t>Kandi</t>
  </si>
  <si>
    <t>893 Logan St.</t>
  </si>
  <si>
    <t>emmett.casey@yahoo.com</t>
  </si>
  <si>
    <t>311 E. Rose Avenue</t>
  </si>
  <si>
    <t>hipolito.padilla@hotmail.com</t>
  </si>
  <si>
    <t>Padilla</t>
  </si>
  <si>
    <t>Hipolito</t>
  </si>
  <si>
    <t>9399 Evergreen Street</t>
  </si>
  <si>
    <t>latonya.dixon@hotmail.com</t>
  </si>
  <si>
    <t>Latonya</t>
  </si>
  <si>
    <t>45 Silver Spear Ave.</t>
  </si>
  <si>
    <t>daisy.ward@msn.com</t>
  </si>
  <si>
    <t>Ward</t>
  </si>
  <si>
    <t>Daisy</t>
  </si>
  <si>
    <t>7931 Honey Creek Court</t>
  </si>
  <si>
    <t>augustina.joyner@aol.com</t>
  </si>
  <si>
    <t>Augustina</t>
  </si>
  <si>
    <t>87 Country Avenue</t>
  </si>
  <si>
    <t>charleen.hurst@yahoo.com</t>
  </si>
  <si>
    <t>Hurst</t>
  </si>
  <si>
    <t>379 Central Ave.</t>
  </si>
  <si>
    <t>johna.powers@hotmail.com</t>
  </si>
  <si>
    <t>Johna</t>
  </si>
  <si>
    <t>42 Marlborough St.</t>
  </si>
  <si>
    <t>valery.saunders@msn.com</t>
  </si>
  <si>
    <t>Valery</t>
  </si>
  <si>
    <t>283 N. Manor Station Dr.</t>
  </si>
  <si>
    <t>iola.rasmussen@yahoo.com</t>
  </si>
  <si>
    <t>Iola</t>
  </si>
  <si>
    <t>473 Corona Ave.</t>
  </si>
  <si>
    <t>vince.schneider@hotmail.com</t>
  </si>
  <si>
    <t>Vince</t>
  </si>
  <si>
    <t>10 Old Proctor Lane</t>
  </si>
  <si>
    <t>krystin.marshall@hotmail.com</t>
  </si>
  <si>
    <t>Krystin</t>
  </si>
  <si>
    <t>40 Creekside Circle</t>
  </si>
  <si>
    <t>georgeanna.webster@msn.com</t>
  </si>
  <si>
    <t>(805) 885-8830</t>
  </si>
  <si>
    <t>Georgeanna</t>
  </si>
  <si>
    <t>95 Grand Dr.</t>
  </si>
  <si>
    <t>zoraida.patton@aol.com</t>
  </si>
  <si>
    <t>Patton</t>
  </si>
  <si>
    <t>Zoraida</t>
  </si>
  <si>
    <t>576 Cleveland Lane</t>
  </si>
  <si>
    <t>luke.fuller@hotmail.com</t>
  </si>
  <si>
    <t>(516) 363-2253</t>
  </si>
  <si>
    <t>Fuller</t>
  </si>
  <si>
    <t>90 Fordham Ave.</t>
  </si>
  <si>
    <t>gwendolyn.miller@msn.com</t>
  </si>
  <si>
    <t>Miller</t>
  </si>
  <si>
    <t>Gwendolyn</t>
  </si>
  <si>
    <t>737 Edgefield Drive</t>
  </si>
  <si>
    <t>romaine.haley@aol.com</t>
  </si>
  <si>
    <t>Haley</t>
  </si>
  <si>
    <t>9262 NW. Center Ave.</t>
  </si>
  <si>
    <t>ginette.edwards@hotmail.com</t>
  </si>
  <si>
    <t>Ginette</t>
  </si>
  <si>
    <t>84 Thatcher Court</t>
  </si>
  <si>
    <t>dexter.roberts@gmail.com</t>
  </si>
  <si>
    <t>Dexter</t>
  </si>
  <si>
    <t>40 Charles Road</t>
  </si>
  <si>
    <t>octavia.case@aol.com</t>
  </si>
  <si>
    <t>(212) 171-1335</t>
  </si>
  <si>
    <t>Case</t>
  </si>
  <si>
    <t>5 Sunset Street</t>
  </si>
  <si>
    <t>conception.slater@gmail.com</t>
  </si>
  <si>
    <t>Conception</t>
  </si>
  <si>
    <t>9921 Argyle Street</t>
  </si>
  <si>
    <t>jerome.bolton@msn.com</t>
  </si>
  <si>
    <t>Bolton</t>
  </si>
  <si>
    <t>Jerome</t>
  </si>
  <si>
    <t>8892 Birchwood St.</t>
  </si>
  <si>
    <t>edra.fitzgerald@msn.com</t>
  </si>
  <si>
    <t>Edra</t>
  </si>
  <si>
    <t>68 Carriage Street</t>
  </si>
  <si>
    <t>dannette.guerrero@gmail.com</t>
  </si>
  <si>
    <t>Dannette</t>
  </si>
  <si>
    <t>69 Wellington Ave.</t>
  </si>
  <si>
    <t>kerrie.o'neill@gmail.com</t>
  </si>
  <si>
    <t>Kerrie</t>
  </si>
  <si>
    <t>Commack</t>
  </si>
  <si>
    <t>8316 Augusta Drive</t>
  </si>
  <si>
    <t>greta.page@hotmail.com</t>
  </si>
  <si>
    <t>Page</t>
  </si>
  <si>
    <t>Greta</t>
  </si>
  <si>
    <t>7474 N. Orchard St.</t>
  </si>
  <si>
    <t>augustus.steele@aol.com</t>
  </si>
  <si>
    <t>49 Bohemia Street</t>
  </si>
  <si>
    <t>elouise.fry@aol.com</t>
  </si>
  <si>
    <t>Elouise</t>
  </si>
  <si>
    <t>8772 State St.</t>
  </si>
  <si>
    <t>kerrie.morton@hotmail.com</t>
  </si>
  <si>
    <t>9366 San Carlos Lane</t>
  </si>
  <si>
    <t>shaunda.barnett@gmail.com</t>
  </si>
  <si>
    <t>Shaunda</t>
  </si>
  <si>
    <t>8960 Glenholme Dr.</t>
  </si>
  <si>
    <t>alfredo.dodson@hotmail.com</t>
  </si>
  <si>
    <t>Dodson</t>
  </si>
  <si>
    <t>Alfredo</t>
  </si>
  <si>
    <t>799 N. Maiden Street</t>
  </si>
  <si>
    <t>bart.hess@aol.com</t>
  </si>
  <si>
    <t>Hess</t>
  </si>
  <si>
    <t>Bart</t>
  </si>
  <si>
    <t>3 Taylor Drive</t>
  </si>
  <si>
    <t>suellen.mercado@yahoo.com</t>
  </si>
  <si>
    <t>Mercado</t>
  </si>
  <si>
    <t>Suellen</t>
  </si>
  <si>
    <t>7744 Miles Dr.</t>
  </si>
  <si>
    <t>jeannie.wilcox@yahoo.com</t>
  </si>
  <si>
    <t>Jeannie</t>
  </si>
  <si>
    <t>34 South Longfellow St.</t>
  </si>
  <si>
    <t>laverna.hernandez@hotmail.com</t>
  </si>
  <si>
    <t>Hernandez</t>
  </si>
  <si>
    <t>Laverna</t>
  </si>
  <si>
    <t>8837 Joy Ridge St.</t>
  </si>
  <si>
    <t>fairy.robinson@msn.com</t>
  </si>
  <si>
    <t>Robinson</t>
  </si>
  <si>
    <t>Fairy</t>
  </si>
  <si>
    <t>354 Cactus Drive</t>
  </si>
  <si>
    <t>virgen.clemons@gmail.com</t>
  </si>
  <si>
    <t>Virgen</t>
  </si>
  <si>
    <t>34 Airport Dr.</t>
  </si>
  <si>
    <t>gertrude.terry@hotmail.com</t>
  </si>
  <si>
    <t>Terry</t>
  </si>
  <si>
    <t>Gertrude</t>
  </si>
  <si>
    <t>18 Smoky Hollow Drive</t>
  </si>
  <si>
    <t>cyndi.bush@gmail.com</t>
  </si>
  <si>
    <t>126 Arnold Dr.</t>
  </si>
  <si>
    <t>vernita.ball@gmail.com</t>
  </si>
  <si>
    <t>Ball</t>
  </si>
  <si>
    <t>Vernita</t>
  </si>
  <si>
    <t>7834 Shore Ave.</t>
  </si>
  <si>
    <t>lorrie.pollard@yahoo.com</t>
  </si>
  <si>
    <t>962 Carpenter Ave.</t>
  </si>
  <si>
    <t>leif.short@gmail.com</t>
  </si>
  <si>
    <t>Short</t>
  </si>
  <si>
    <t>Leif</t>
  </si>
  <si>
    <t>8 Elm Dr.</t>
  </si>
  <si>
    <t>aleta.stone@aol.com</t>
  </si>
  <si>
    <t>Aleta</t>
  </si>
  <si>
    <t>57 Gates Drive</t>
  </si>
  <si>
    <t>kaila.walters@msn.com</t>
  </si>
  <si>
    <t>Walters</t>
  </si>
  <si>
    <t>Kaila</t>
  </si>
  <si>
    <t>8998 Wakehurst Drive</t>
  </si>
  <si>
    <t>nelle.beck@aol.com</t>
  </si>
  <si>
    <t>Beck</t>
  </si>
  <si>
    <t>Nelle</t>
  </si>
  <si>
    <t>7855 La Sierra Street</t>
  </si>
  <si>
    <t>rochelle.ward@yahoo.com</t>
  </si>
  <si>
    <t>Rochelle</t>
  </si>
  <si>
    <t>537 East Meadowbrook St.</t>
  </si>
  <si>
    <t>aimee.merritt@yahoo.com</t>
  </si>
  <si>
    <t>Aimee</t>
  </si>
  <si>
    <t>966 Highland St.</t>
  </si>
  <si>
    <t>ashlee.pena@aol.com</t>
  </si>
  <si>
    <t>Ashlee</t>
  </si>
  <si>
    <t>475 Cottage Rd.</t>
  </si>
  <si>
    <t>collin.webster@aol.com</t>
  </si>
  <si>
    <t>Collin</t>
  </si>
  <si>
    <t>9778 North River St.</t>
  </si>
  <si>
    <t>kristen.alvarez@aol.com</t>
  </si>
  <si>
    <t>Kristen</t>
  </si>
  <si>
    <t>9229 Amherst Lane</t>
  </si>
  <si>
    <t>alesia.horne@aol.com</t>
  </si>
  <si>
    <t>Horne</t>
  </si>
  <si>
    <t>Alesia</t>
  </si>
  <si>
    <t>8659 Trenton Lane</t>
  </si>
  <si>
    <t>mina.carrillo@aol.com</t>
  </si>
  <si>
    <t>Carrillo</t>
  </si>
  <si>
    <t>Mina</t>
  </si>
  <si>
    <t>7517 Pennsylvania St.</t>
  </si>
  <si>
    <t>rosalba.o'neal@yahoo.com</t>
  </si>
  <si>
    <t>O'neal</t>
  </si>
  <si>
    <t>Rosalba</t>
  </si>
  <si>
    <t>518 Devon Court</t>
  </si>
  <si>
    <t>klara.mosley@gmail.com</t>
  </si>
  <si>
    <t>Mosley</t>
  </si>
  <si>
    <t>51 Howard Ave.</t>
  </si>
  <si>
    <t>elanor.patrick@aol.com</t>
  </si>
  <si>
    <t>Patrick</t>
  </si>
  <si>
    <t>Elanor</t>
  </si>
  <si>
    <t>796 Jefferson Rd.</t>
  </si>
  <si>
    <t>yan.trevino@gmail.com</t>
  </si>
  <si>
    <t>Trevino</t>
  </si>
  <si>
    <t>Yan</t>
  </si>
  <si>
    <t>45 Newport Lane</t>
  </si>
  <si>
    <t>candelaria.coffey@aol.com</t>
  </si>
  <si>
    <t>Candelaria</t>
  </si>
  <si>
    <t>4 Border Court</t>
  </si>
  <si>
    <t>mariette.trevino@aol.com</t>
  </si>
  <si>
    <t>Mariette</t>
  </si>
  <si>
    <t>30 North Argyle Dr.</t>
  </si>
  <si>
    <t>collene.roman@aol.com</t>
  </si>
  <si>
    <t>80 Saxton Lane</t>
  </si>
  <si>
    <t>loni.duncan@gmail.com</t>
  </si>
  <si>
    <t>8947 W. Lexington Rd.</t>
  </si>
  <si>
    <t>jina.cooper@aol.com</t>
  </si>
  <si>
    <t>Jina</t>
  </si>
  <si>
    <t>474 Amerige Ave.</t>
  </si>
  <si>
    <t>mary.singleton@hotmail.com</t>
  </si>
  <si>
    <t>Singleton</t>
  </si>
  <si>
    <t>Mary</t>
  </si>
  <si>
    <t>39 West Marshall Ave.</t>
  </si>
  <si>
    <t>alysha.powers@msn.com</t>
  </si>
  <si>
    <t>Alysha</t>
  </si>
  <si>
    <t>340 Bald Hill St.</t>
  </si>
  <si>
    <t>blanca.hooper@msn.com</t>
  </si>
  <si>
    <t>Hooper</t>
  </si>
  <si>
    <t>Blanca</t>
  </si>
  <si>
    <t>9420 Wintergreen Court</t>
  </si>
  <si>
    <t>lavonne.anderson@aol.com</t>
  </si>
  <si>
    <t>Lavonne</t>
  </si>
  <si>
    <t>8442 Cooper Ave.</t>
  </si>
  <si>
    <t>rodger.rojas@yahoo.com</t>
  </si>
  <si>
    <t>Rodger</t>
  </si>
  <si>
    <t>104 Rockville St.</t>
  </si>
  <si>
    <t>bev.chang@yahoo.com</t>
  </si>
  <si>
    <t>Bev</t>
  </si>
  <si>
    <t>8573 Halifax St.</t>
  </si>
  <si>
    <t>kaci.gallegos@gmail.com</t>
  </si>
  <si>
    <t>Kaci</t>
  </si>
  <si>
    <t>39 N. Rosewood Dr.</t>
  </si>
  <si>
    <t>olevia.noel@yahoo.com</t>
  </si>
  <si>
    <t>Noel</t>
  </si>
  <si>
    <t>Olevia</t>
  </si>
  <si>
    <t>804 South Purple Finch Drive</t>
  </si>
  <si>
    <t>virgina.berg@yahoo.com</t>
  </si>
  <si>
    <t>Virgina</t>
  </si>
  <si>
    <t>45 Fifth Dr.</t>
  </si>
  <si>
    <t>van.peters@yahoo.com</t>
  </si>
  <si>
    <t>(281) 658-7772</t>
  </si>
  <si>
    <t>Peters</t>
  </si>
  <si>
    <t>Van</t>
  </si>
  <si>
    <t>6 Rockland Dr.</t>
  </si>
  <si>
    <t>angie.powers@aol.com</t>
  </si>
  <si>
    <t>Angie</t>
  </si>
  <si>
    <t>30 NE. Walt Whitman Drive</t>
  </si>
  <si>
    <t>kandace.giles@msn.com</t>
  </si>
  <si>
    <t>479 Chapel Court</t>
  </si>
  <si>
    <t>sheri.cole@aol.com</t>
  </si>
  <si>
    <t>(408) 658-2285</t>
  </si>
  <si>
    <t>Sheri</t>
  </si>
  <si>
    <t>623 Johnson Circle</t>
  </si>
  <si>
    <t>vashti.rosario@yahoo.com</t>
  </si>
  <si>
    <t>Vashti</t>
  </si>
  <si>
    <t>477 Blue Spring St.</t>
  </si>
  <si>
    <t>arvilla.weiss@msn.com</t>
  </si>
  <si>
    <t>Arvilla</t>
  </si>
  <si>
    <t>19 Forest Rd.</t>
  </si>
  <si>
    <t>tonda.armstrong@aol.com</t>
  </si>
  <si>
    <t>Armstrong</t>
  </si>
  <si>
    <t>549 Newbridge Dr.</t>
  </si>
  <si>
    <t>tisa.whitney@yahoo.com</t>
  </si>
  <si>
    <t>Tisa</t>
  </si>
  <si>
    <t>92 Summer Court</t>
  </si>
  <si>
    <t>josef.greer@gmail.com</t>
  </si>
  <si>
    <t>Josef</t>
  </si>
  <si>
    <t>707 Schoolhouse St.</t>
  </si>
  <si>
    <t>margorie.wynn@gmail.com</t>
  </si>
  <si>
    <t>Margorie</t>
  </si>
  <si>
    <t>72 Summit St.</t>
  </si>
  <si>
    <t>christoper.mccall@msn.com</t>
  </si>
  <si>
    <t>254 SW. Temple Street</t>
  </si>
  <si>
    <t>mable.pratt@gmail.com</t>
  </si>
  <si>
    <t>Mable</t>
  </si>
  <si>
    <t>916 Hillcrest Ave.</t>
  </si>
  <si>
    <t>darren.witt@aol.com</t>
  </si>
  <si>
    <t>Witt</t>
  </si>
  <si>
    <t>Darren</t>
  </si>
  <si>
    <t>8293 Gartner Drive</t>
  </si>
  <si>
    <t>kanesha.hudson@gmail.com</t>
  </si>
  <si>
    <t>(510) 788-7298</t>
  </si>
  <si>
    <t>Kanesha</t>
  </si>
  <si>
    <t>7537 Swanson Street</t>
  </si>
  <si>
    <t>jacalyn.barnett@gmail.com</t>
  </si>
  <si>
    <t>Jacalyn</t>
  </si>
  <si>
    <t>27 Roehampton Dr.</t>
  </si>
  <si>
    <t>mi.gray@aol.com</t>
  </si>
  <si>
    <t>(229) 813-2130</t>
  </si>
  <si>
    <t>Gray</t>
  </si>
  <si>
    <t>Mi</t>
  </si>
  <si>
    <t>Mountain View</t>
  </si>
  <si>
    <t>287 1st Drive</t>
  </si>
  <si>
    <t>herta.rollins@msn.com</t>
  </si>
  <si>
    <t>Herta</t>
  </si>
  <si>
    <t>318 Country Dr.</t>
  </si>
  <si>
    <t>jesica.fields@yahoo.com</t>
  </si>
  <si>
    <t>Jesica</t>
  </si>
  <si>
    <t>4 Alderwood Circle</t>
  </si>
  <si>
    <t>cassondra.pruitt@aol.com</t>
  </si>
  <si>
    <t>Pruitt</t>
  </si>
  <si>
    <t>Cassondra</t>
  </si>
  <si>
    <t>7372 Ridgeview St.</t>
  </si>
  <si>
    <t>delana.scott@yahoo.com</t>
  </si>
  <si>
    <t>Scott</t>
  </si>
  <si>
    <t>7484 Ann Court</t>
  </si>
  <si>
    <t>yanira.bradshaw@gmail.com</t>
  </si>
  <si>
    <t>Bradshaw</t>
  </si>
  <si>
    <t>Yanira</t>
  </si>
  <si>
    <t>7316 Cypress Rd.</t>
  </si>
  <si>
    <t>tamela.harrell@aol.com</t>
  </si>
  <si>
    <t>Harrell</t>
  </si>
  <si>
    <t>Tamela</t>
  </si>
  <si>
    <t>26 Market Drive</t>
  </si>
  <si>
    <t>abbey.pugh@gmail.com</t>
  </si>
  <si>
    <t>Pugh</t>
  </si>
  <si>
    <t>Abbey</t>
  </si>
  <si>
    <t>8507 Miller St.</t>
  </si>
  <si>
    <t>majorie.wyatt@yahoo.com</t>
  </si>
  <si>
    <t>59 Wild Horse St.</t>
  </si>
  <si>
    <t>trisha.johnson@msn.com</t>
  </si>
  <si>
    <t>(717) 126-8787</t>
  </si>
  <si>
    <t>Trisha</t>
  </si>
  <si>
    <t>151 S. Myers Court</t>
  </si>
  <si>
    <t>scarlet.reed@hotmail.com</t>
  </si>
  <si>
    <t>Scarlet</t>
  </si>
  <si>
    <t>7046 Helen Avenue</t>
  </si>
  <si>
    <t>somer.jordan@msn.com</t>
  </si>
  <si>
    <t>Jordan</t>
  </si>
  <si>
    <t>Somer</t>
  </si>
  <si>
    <t>566 Hilldale Drive</t>
  </si>
  <si>
    <t>ami.mcmahon@aol.com</t>
  </si>
  <si>
    <t>Ami</t>
  </si>
  <si>
    <t>900 South Columbia Street</t>
  </si>
  <si>
    <t>reena.higgins@gmail.com</t>
  </si>
  <si>
    <t>Reena</t>
  </si>
  <si>
    <t>8869 W. Edgemont Lane</t>
  </si>
  <si>
    <t>aleta.mack@yahoo.com</t>
  </si>
  <si>
    <t>86 Gates Street</t>
  </si>
  <si>
    <t>sheba.knapp@aol.com</t>
  </si>
  <si>
    <t>Sheba</t>
  </si>
  <si>
    <t>8878 Branch Street</t>
  </si>
  <si>
    <t>marilyn.frank@aol.com</t>
  </si>
  <si>
    <t>Marilyn</t>
  </si>
  <si>
    <t>9083 Addison Dr.</t>
  </si>
  <si>
    <t>bettie.glover@gmail.com</t>
  </si>
  <si>
    <t>987 West Leatherwood Dr.</t>
  </si>
  <si>
    <t>sharie.alvarez@msn.com</t>
  </si>
  <si>
    <t>(212) 211-7621</t>
  </si>
  <si>
    <t>844 Albany St.</t>
  </si>
  <si>
    <t>shiela.calderon@msn.com</t>
  </si>
  <si>
    <t>Shiela</t>
  </si>
  <si>
    <t>7230 Lafayette Drive</t>
  </si>
  <si>
    <t>berna.moore@hotmail.com</t>
  </si>
  <si>
    <t>Berna</t>
  </si>
  <si>
    <t>617 Squaw Creek Rd.</t>
  </si>
  <si>
    <t>laureen.paul@yahoo.com</t>
  </si>
  <si>
    <t>30 Old Orange Lane</t>
  </si>
  <si>
    <t>jeniffer.slater@aol.com</t>
  </si>
  <si>
    <t>Jeniffer</t>
  </si>
  <si>
    <t>794 Rockaway St.</t>
  </si>
  <si>
    <t>merideth.preston@yahoo.com</t>
  </si>
  <si>
    <t>Merideth</t>
  </si>
  <si>
    <t>763 Fulton Road</t>
  </si>
  <si>
    <t>chere.hardin@yahoo.com</t>
  </si>
  <si>
    <t>6 Bradford St.</t>
  </si>
  <si>
    <t>aron.wiggins@aol.com</t>
  </si>
  <si>
    <t>(442) 497-3353</t>
  </si>
  <si>
    <t>Aron</t>
  </si>
  <si>
    <t>93 Shore Rd.</t>
  </si>
  <si>
    <t>justin.newton@hotmail.com</t>
  </si>
  <si>
    <t>Newton</t>
  </si>
  <si>
    <t>Justin</t>
  </si>
  <si>
    <t>523 Crescent Court</t>
  </si>
  <si>
    <t>eliz.whitney@msn.com</t>
  </si>
  <si>
    <t>7062 Willow Court</t>
  </si>
  <si>
    <t>christia.wilkins@msn.com</t>
  </si>
  <si>
    <t>Christia</t>
  </si>
  <si>
    <t>7764 Greenrose Street</t>
  </si>
  <si>
    <t>hortencia.graham@aol.com</t>
  </si>
  <si>
    <t>8236 Creek St.</t>
  </si>
  <si>
    <t>justina.jenkins@yahoo.com</t>
  </si>
  <si>
    <t>8944 Marconi St.</t>
  </si>
  <si>
    <t>javier.nichols@msn.com</t>
  </si>
  <si>
    <t>Javier</t>
  </si>
  <si>
    <t>8 Tunnel St.</t>
  </si>
  <si>
    <t>melani.jarvis@hotmail.com</t>
  </si>
  <si>
    <t>Jarvis</t>
  </si>
  <si>
    <t>Melani</t>
  </si>
  <si>
    <t>9133 South Halifax Ave.</t>
  </si>
  <si>
    <t>cameron.carroll@yahoo.com</t>
  </si>
  <si>
    <t>582 Creek St.</t>
  </si>
  <si>
    <t>charise.burt@aol.com</t>
  </si>
  <si>
    <t>(559) 888-2229</t>
  </si>
  <si>
    <t>Charise</t>
  </si>
  <si>
    <t>Middle Village</t>
  </si>
  <si>
    <t>8115 North Edgewater Drive</t>
  </si>
  <si>
    <t>gilberto.parsons@gmail.com</t>
  </si>
  <si>
    <t>9051 Hillside Dr.</t>
  </si>
  <si>
    <t>anderson.martin@hotmail.com</t>
  </si>
  <si>
    <t>Martin</t>
  </si>
  <si>
    <t>583 Harvard Ave.</t>
  </si>
  <si>
    <t>mazie.fernandez@hotmail.com</t>
  </si>
  <si>
    <t>Mazie</t>
  </si>
  <si>
    <t>945 Schoolhouse Street</t>
  </si>
  <si>
    <t>fransisca.nicholson@aol.com</t>
  </si>
  <si>
    <t>Fransisca</t>
  </si>
  <si>
    <t>24 Jones Street</t>
  </si>
  <si>
    <t>vikki.erickson@yahoo.com</t>
  </si>
  <si>
    <t>Vikki</t>
  </si>
  <si>
    <t>9092 Blue Spring Dr.</t>
  </si>
  <si>
    <t>hope.cotton@aol.com</t>
  </si>
  <si>
    <t>Hope</t>
  </si>
  <si>
    <t>2 Ridge Lane</t>
  </si>
  <si>
    <t>jayme.zamora@gmail.com</t>
  </si>
  <si>
    <t>Jayme</t>
  </si>
  <si>
    <t>5 West University Court</t>
  </si>
  <si>
    <t>rolanda.larsen@yahoo.com</t>
  </si>
  <si>
    <t>Larsen</t>
  </si>
  <si>
    <t>Rolanda</t>
  </si>
  <si>
    <t>90 Pumpkin Hill St.</t>
  </si>
  <si>
    <t>hayden.cross@gmail.com</t>
  </si>
  <si>
    <t>19 Euclid Lane</t>
  </si>
  <si>
    <t>annett.garrett@yahoo.com</t>
  </si>
  <si>
    <t>Garrett</t>
  </si>
  <si>
    <t>998 Whitemarsh Road</t>
  </si>
  <si>
    <t>rayford.simon@msn.com</t>
  </si>
  <si>
    <t>Simon</t>
  </si>
  <si>
    <t>Rayford</t>
  </si>
  <si>
    <t>9237 Hudson Drive</t>
  </si>
  <si>
    <t>jame.riggs@hotmail.com</t>
  </si>
  <si>
    <t>Riggs</t>
  </si>
  <si>
    <t>Jame</t>
  </si>
  <si>
    <t>95 High Noon Dr.</t>
  </si>
  <si>
    <t>jennie.middleton@gmail.com</t>
  </si>
  <si>
    <t>Middleton</t>
  </si>
  <si>
    <t>Jennie</t>
  </si>
  <si>
    <t>220 Orchard Street</t>
  </si>
  <si>
    <t>christia.carson@gmail.com</t>
  </si>
  <si>
    <t>8541 S. Pleasant Street</t>
  </si>
  <si>
    <t>sophia.mcmillan@msn.com</t>
  </si>
  <si>
    <t>Sophia</t>
  </si>
  <si>
    <t>74 Essex Drive</t>
  </si>
  <si>
    <t>danny.kim@msn.com</t>
  </si>
  <si>
    <t>Danny</t>
  </si>
  <si>
    <t>9853 Catherine Road</t>
  </si>
  <si>
    <t>clementina.sargent@hotmail.com</t>
  </si>
  <si>
    <t>Sargent</t>
  </si>
  <si>
    <t>Clementina</t>
  </si>
  <si>
    <t>7163 Hall St.</t>
  </si>
  <si>
    <t>tiny.french@hotmail.com</t>
  </si>
  <si>
    <t>French</t>
  </si>
  <si>
    <t>Tiny</t>
  </si>
  <si>
    <t>76 Foxrun Dr.</t>
  </si>
  <si>
    <t>monty.frost@aol.com</t>
  </si>
  <si>
    <t>(516) 460-5396</t>
  </si>
  <si>
    <t>Monty</t>
  </si>
  <si>
    <t>879 Harvey Dr.</t>
  </si>
  <si>
    <t>boyce.burks@gmail.com</t>
  </si>
  <si>
    <t>Boyce</t>
  </si>
  <si>
    <t>8779 High Noon Rd.</t>
  </si>
  <si>
    <t>barry.buckner@gmail.com</t>
  </si>
  <si>
    <t>36 East Stonybrook Rd.</t>
  </si>
  <si>
    <t>charmain.webster@hotmail.com</t>
  </si>
  <si>
    <t>Charmain</t>
  </si>
  <si>
    <t>189 Arnold Drive</t>
  </si>
  <si>
    <t>keturah.massey@msn.com</t>
  </si>
  <si>
    <t>Massey</t>
  </si>
  <si>
    <t>378 Purple Finch Drive</t>
  </si>
  <si>
    <t>mireille.puckett@hotmail.com</t>
  </si>
  <si>
    <t>(805) 961-9909</t>
  </si>
  <si>
    <t>Mireille</t>
  </si>
  <si>
    <t>9798 Beacon St.</t>
  </si>
  <si>
    <t>virgil.frost@gmail.com</t>
  </si>
  <si>
    <t>Virgil</t>
  </si>
  <si>
    <t>8 Kirkland St.</t>
  </si>
  <si>
    <t>leola.gould@gmail.com</t>
  </si>
  <si>
    <t>Leola</t>
  </si>
  <si>
    <t>21 Old Rock Maple Ave.</t>
  </si>
  <si>
    <t>susann.bass@msn.com</t>
  </si>
  <si>
    <t>Susann</t>
  </si>
  <si>
    <t>7534 Whitemarsh Ave.</t>
  </si>
  <si>
    <t>jaimee.day@aol.com</t>
  </si>
  <si>
    <t>Jaimee</t>
  </si>
  <si>
    <t>828 Bridle Ave.</t>
  </si>
  <si>
    <t>randolph.chase@yahoo.com</t>
  </si>
  <si>
    <t>7238 Oakland St.</t>
  </si>
  <si>
    <t>rayna.perry@hotmail.com</t>
  </si>
  <si>
    <t>Rayna</t>
  </si>
  <si>
    <t>36 Hilltop Street</t>
  </si>
  <si>
    <t>brenda.tate@msn.com</t>
  </si>
  <si>
    <t>Brenda</t>
  </si>
  <si>
    <t>39 Littleton Ave.</t>
  </si>
  <si>
    <t>justina.long@aol.com</t>
  </si>
  <si>
    <t>306 Trenton Rd.</t>
  </si>
  <si>
    <t>myesha.burgess@gmail.com</t>
  </si>
  <si>
    <t>Myesha</t>
  </si>
  <si>
    <t>285 Rosewood Dr.</t>
  </si>
  <si>
    <t>mark.garrett@msn.com</t>
  </si>
  <si>
    <t>6 Windsor Street</t>
  </si>
  <si>
    <t>lavette.wright@msn.com</t>
  </si>
  <si>
    <t>Wright</t>
  </si>
  <si>
    <t>Lavette</t>
  </si>
  <si>
    <t>18 Myers St.</t>
  </si>
  <si>
    <t>pinkie.kirkland@yahoo.com</t>
  </si>
  <si>
    <t>Pinkie</t>
  </si>
  <si>
    <t>212 North Leeton Ridge Street</t>
  </si>
  <si>
    <t>josh.shaw@gmail.com</t>
  </si>
  <si>
    <t>Shaw</t>
  </si>
  <si>
    <t>Josh</t>
  </si>
  <si>
    <t>172 Arcadia Ave.</t>
  </si>
  <si>
    <t>queenie.vance@gmail.com</t>
  </si>
  <si>
    <t>Queenie</t>
  </si>
  <si>
    <t>52 Woodside Ave.</t>
  </si>
  <si>
    <t>deja.chaney@hotmail.com</t>
  </si>
  <si>
    <t>Deja</t>
  </si>
  <si>
    <t>69 North Tower St.</t>
  </si>
  <si>
    <t>katheleen.marks@yahoo.com</t>
  </si>
  <si>
    <t>Katheleen</t>
  </si>
  <si>
    <t>810 Oxford Ave.</t>
  </si>
  <si>
    <t>claudio.wise@hotmail.com</t>
  </si>
  <si>
    <t>Claudio</t>
  </si>
  <si>
    <t>896 Edgewater St.</t>
  </si>
  <si>
    <t>barton.crosby@msn.com</t>
  </si>
  <si>
    <t>23 Oakland Lane</t>
  </si>
  <si>
    <t>trinity.riddle@aol.com</t>
  </si>
  <si>
    <t>Trinity</t>
  </si>
  <si>
    <t>9593 North Sherman Dr.</t>
  </si>
  <si>
    <t>angelina.lloyd@yahoo.com</t>
  </si>
  <si>
    <t>Angelina</t>
  </si>
  <si>
    <t>951 Mill Road</t>
  </si>
  <si>
    <t>myung.hooper@gmail.com</t>
  </si>
  <si>
    <t>Myung</t>
  </si>
  <si>
    <t>21 West Princess St.</t>
  </si>
  <si>
    <t>mellisa.farley@yahoo.com</t>
  </si>
  <si>
    <t>531 Fieldstone Road</t>
  </si>
  <si>
    <t>mariela.huffman@gmail.com</t>
  </si>
  <si>
    <t>Mariela</t>
  </si>
  <si>
    <t>76 Prince Drive</t>
  </si>
  <si>
    <t>dortha.jarvis@yahoo.com</t>
  </si>
  <si>
    <t>(442) 919-8256</t>
  </si>
  <si>
    <t>Dortha</t>
  </si>
  <si>
    <t>9875 Shady Ave.</t>
  </si>
  <si>
    <t>rubin.decker@gmail.com</t>
  </si>
  <si>
    <t>(716) 950-9835</t>
  </si>
  <si>
    <t>Rubin</t>
  </si>
  <si>
    <t>303 Shady St.</t>
  </si>
  <si>
    <t>ferne.kline@hotmail.com</t>
  </si>
  <si>
    <t>Kline</t>
  </si>
  <si>
    <t>Ferne</t>
  </si>
  <si>
    <t>7157 Addison Street</t>
  </si>
  <si>
    <t>rodrick.shelton@hotmail.com</t>
  </si>
  <si>
    <t>Shelton</t>
  </si>
  <si>
    <t>Rodrick</t>
  </si>
  <si>
    <t>9680 E. Somerset Street</t>
  </si>
  <si>
    <t>johnathan.velazquez@hotmail.com</t>
  </si>
  <si>
    <t>Johnathan</t>
  </si>
  <si>
    <t>65 Magnolia Ave.</t>
  </si>
  <si>
    <t>maribel.william@aol.com</t>
  </si>
  <si>
    <t>Maribel</t>
  </si>
  <si>
    <t>569 Lake Lane</t>
  </si>
  <si>
    <t>earl.stanley@gmail.com</t>
  </si>
  <si>
    <t>Earl</t>
  </si>
  <si>
    <t>347 Sheffield St.</t>
  </si>
  <si>
    <t>erma.salinas@gmail.com</t>
  </si>
  <si>
    <t>Erma</t>
  </si>
  <si>
    <t>8459 W. Newport Court</t>
  </si>
  <si>
    <t>flossie.holder@msn.com</t>
  </si>
  <si>
    <t>Holder</t>
  </si>
  <si>
    <t>Flossie</t>
  </si>
  <si>
    <t>58 Washington Avenue</t>
  </si>
  <si>
    <t>cristobal.hutchinson@gmail.com</t>
  </si>
  <si>
    <t>Cristobal</t>
  </si>
  <si>
    <t>32 Mayflower Dr.</t>
  </si>
  <si>
    <t>maurice.norton@hotmail.com</t>
  </si>
  <si>
    <t>Norton</t>
  </si>
  <si>
    <t>Maurice</t>
  </si>
  <si>
    <t>583 W. San Carlos Street</t>
  </si>
  <si>
    <t>eleni.gordon@hotmail.com</t>
  </si>
  <si>
    <t>Eleni</t>
  </si>
  <si>
    <t>7 North Beech St.</t>
  </si>
  <si>
    <t>kasie.rodriquez@aol.com</t>
  </si>
  <si>
    <t>Kasie</t>
  </si>
  <si>
    <t>7359 North Lake View St.</t>
  </si>
  <si>
    <t>ivonne.yang@gmail.com</t>
  </si>
  <si>
    <t>(915) 181-1950</t>
  </si>
  <si>
    <t>Ivonne</t>
  </si>
  <si>
    <t>860 Middle River Street</t>
  </si>
  <si>
    <t>magda.eaton@aol.com</t>
  </si>
  <si>
    <t>Magda</t>
  </si>
  <si>
    <t>372 Silver Spear Dr.</t>
  </si>
  <si>
    <t>cecelia.gill@aol.com</t>
  </si>
  <si>
    <t>Gill</t>
  </si>
  <si>
    <t>Cecelia</t>
  </si>
  <si>
    <t>8073 Cemetery Drive</t>
  </si>
  <si>
    <t>muriel.juarez@gmail.com</t>
  </si>
  <si>
    <t>Muriel</t>
  </si>
  <si>
    <t>9993 Greenview Circle</t>
  </si>
  <si>
    <t>dionne.norris@yahoo.com</t>
  </si>
  <si>
    <t>Dionne</t>
  </si>
  <si>
    <t>7451 East James Ave.</t>
  </si>
  <si>
    <t>delila.hamilton@yahoo.com</t>
  </si>
  <si>
    <t>Delila</t>
  </si>
  <si>
    <t>37 East Greystone St.</t>
  </si>
  <si>
    <t>jessika.bray@yahoo.com</t>
  </si>
  <si>
    <t>Bray</t>
  </si>
  <si>
    <t>Jessika</t>
  </si>
  <si>
    <t>51 Elmwood St.</t>
  </si>
  <si>
    <t>natosha.rowland@aol.com</t>
  </si>
  <si>
    <t>Rowland</t>
  </si>
  <si>
    <t>Natosha</t>
  </si>
  <si>
    <t>9247 Jones Street</t>
  </si>
  <si>
    <t>rutha.howell@gmail.com</t>
  </si>
  <si>
    <t>Rutha</t>
  </si>
  <si>
    <t>471 Illinois Ave.</t>
  </si>
  <si>
    <t>manie.sanchez@hotmail.com</t>
  </si>
  <si>
    <t>58 Clark Court</t>
  </si>
  <si>
    <t>le.deleon@msn.com</t>
  </si>
  <si>
    <t>Le</t>
  </si>
  <si>
    <t>7 Creekside Lane</t>
  </si>
  <si>
    <t>felice.guzman@hotmail.com</t>
  </si>
  <si>
    <t>Guzman</t>
  </si>
  <si>
    <t>Felice</t>
  </si>
  <si>
    <t>896 Golden Star Rd.</t>
  </si>
  <si>
    <t>cindi.larson@msn.com</t>
  </si>
  <si>
    <t>759 Lakewood Street</t>
  </si>
  <si>
    <t>elvera.peck@yahoo.com</t>
  </si>
  <si>
    <t>Elvera</t>
  </si>
  <si>
    <t>8279 W. Sussex St.</t>
  </si>
  <si>
    <t>verona.o'neill@hotmail.com</t>
  </si>
  <si>
    <t>Verona</t>
  </si>
  <si>
    <t>7112 Laurel Street</t>
  </si>
  <si>
    <t>jeromy.elliott@gmail.com</t>
  </si>
  <si>
    <t>Jeromy</t>
  </si>
  <si>
    <t>734 Glen Eagles St.</t>
  </si>
  <si>
    <t>winfred.harris@msn.com</t>
  </si>
  <si>
    <t>Winfred</t>
  </si>
  <si>
    <t>972 Dunbar Dr.</t>
  </si>
  <si>
    <t>mariana.strong@msn.com</t>
  </si>
  <si>
    <t>Strong</t>
  </si>
  <si>
    <t>Mariana</t>
  </si>
  <si>
    <t>31 Shady St.</t>
  </si>
  <si>
    <t>freddie.mathis@hotmail.com</t>
  </si>
  <si>
    <t>Freddie</t>
  </si>
  <si>
    <t>19 George Lane</t>
  </si>
  <si>
    <t>jenee.rasmussen@hotmail.com</t>
  </si>
  <si>
    <t>(916) 219-1774</t>
  </si>
  <si>
    <t>Jenee</t>
  </si>
  <si>
    <t>13 Brickyard Street</t>
  </si>
  <si>
    <t>chelsey.hardin@hotmail.com</t>
  </si>
  <si>
    <t>63 Bridgeton Street</t>
  </si>
  <si>
    <t>molly.langley@aol.com</t>
  </si>
  <si>
    <t>Langley</t>
  </si>
  <si>
    <t>Molly</t>
  </si>
  <si>
    <t>454 Bear Hill Street</t>
  </si>
  <si>
    <t>whitney.estes@gmail.com</t>
  </si>
  <si>
    <t>(631) 315-4020</t>
  </si>
  <si>
    <t>8589 Shub Farm Street</t>
  </si>
  <si>
    <t>danielle.bond@msn.com</t>
  </si>
  <si>
    <t>Danielle</t>
  </si>
  <si>
    <t>9 Sheffield Dr.</t>
  </si>
  <si>
    <t>kiana.rivera@gmail.com</t>
  </si>
  <si>
    <t>Kiana</t>
  </si>
  <si>
    <t>12 Gartner Drive</t>
  </si>
  <si>
    <t>barbera.riggs@aol.com</t>
  </si>
  <si>
    <t>Barbera</t>
  </si>
  <si>
    <t>654 Theatre Street</t>
  </si>
  <si>
    <t>moses.pope@yahoo.com</t>
  </si>
  <si>
    <t>687 Shirley St.</t>
  </si>
  <si>
    <t>scarlet.yates@hotmail.com</t>
  </si>
  <si>
    <t>38 Old Fairground St.</t>
  </si>
  <si>
    <t>anya.contreras@msn.com</t>
  </si>
  <si>
    <t>Anya</t>
  </si>
  <si>
    <t>678 Charles Court</t>
  </si>
  <si>
    <t>clementine.mooney@yahoo.com</t>
  </si>
  <si>
    <t>Clementine</t>
  </si>
  <si>
    <t>842 Corona Ave.</t>
  </si>
  <si>
    <t>lucio.sherman@gmail.com</t>
  </si>
  <si>
    <t>Lucio</t>
  </si>
  <si>
    <t>476 East Adams Ave.</t>
  </si>
  <si>
    <t>darcie.morgan@aol.com</t>
  </si>
  <si>
    <t>(442) 618-7068</t>
  </si>
  <si>
    <t>Morgan</t>
  </si>
  <si>
    <t>Darcie</t>
  </si>
  <si>
    <t>636 Prospect Avenue</t>
  </si>
  <si>
    <t>casey.gill@gmail.com</t>
  </si>
  <si>
    <t>28 Trenton Lane</t>
  </si>
  <si>
    <t>carline.collier@msn.com</t>
  </si>
  <si>
    <t>(559) 810-6070</t>
  </si>
  <si>
    <t>Carline</t>
  </si>
  <si>
    <t>30 Arch Drive</t>
  </si>
  <si>
    <t>wai.soto@msn.com</t>
  </si>
  <si>
    <t>Wai</t>
  </si>
  <si>
    <t>474 West Bank Road</t>
  </si>
  <si>
    <t>judith.finley@hotmail.com</t>
  </si>
  <si>
    <t>Finley</t>
  </si>
  <si>
    <t>Judith</t>
  </si>
  <si>
    <t>8598 Saxon St.</t>
  </si>
  <si>
    <t>ross.pugh@msn.com</t>
  </si>
  <si>
    <t>7037 Aspen St.</t>
  </si>
  <si>
    <t>elenore.hensley@hotmail.com</t>
  </si>
  <si>
    <t>239 Oak Valley Court</t>
  </si>
  <si>
    <t>buford.bridges@msn.com</t>
  </si>
  <si>
    <t>(248) 604-7346</t>
  </si>
  <si>
    <t>777 Thompson Ave.</t>
  </si>
  <si>
    <t>gilma.dejesus@yahoo.com</t>
  </si>
  <si>
    <t>Gilma</t>
  </si>
  <si>
    <t>653 Pawnee Rd.</t>
  </si>
  <si>
    <t>priscilla.wilkins@aol.com</t>
  </si>
  <si>
    <t>(229) 322-2269</t>
  </si>
  <si>
    <t>Priscilla</t>
  </si>
  <si>
    <t>27 Taylor Ave.</t>
  </si>
  <si>
    <t>jutta.everett@gmail.com</t>
  </si>
  <si>
    <t>Jutta</t>
  </si>
  <si>
    <t>121 Rockcrest Street</t>
  </si>
  <si>
    <t>denis.logan@msn.com</t>
  </si>
  <si>
    <t>Logan</t>
  </si>
  <si>
    <t>Denis</t>
  </si>
  <si>
    <t>382 West Hill Dr.</t>
  </si>
  <si>
    <t>michel.blankenship@msn.com</t>
  </si>
  <si>
    <t>Michel</t>
  </si>
  <si>
    <t>199 Vermont Court</t>
  </si>
  <si>
    <t>stephaine.riddle@hotmail.com</t>
  </si>
  <si>
    <t>Stephaine</t>
  </si>
  <si>
    <t>404 Cherry Hill Road</t>
  </si>
  <si>
    <t>harris.pittman@yahoo.com</t>
  </si>
  <si>
    <t>14 Henry Smith St.</t>
  </si>
  <si>
    <t>alpha.king@hotmail.com</t>
  </si>
  <si>
    <t>Alpha</t>
  </si>
  <si>
    <t>794 Greenrose Street</t>
  </si>
  <si>
    <t>minerva.decker@yahoo.com</t>
  </si>
  <si>
    <t>(281) 271-6390</t>
  </si>
  <si>
    <t>Minerva</t>
  </si>
  <si>
    <t>7469 Plymouth Ave.</t>
  </si>
  <si>
    <t>marni.bolton@msn.com</t>
  </si>
  <si>
    <t>(717) 670-6268</t>
  </si>
  <si>
    <t>Marni</t>
  </si>
  <si>
    <t>33 NW. Cambridge Ave.</t>
  </si>
  <si>
    <t>candis.harding@gmail.com</t>
  </si>
  <si>
    <t>Candis</t>
  </si>
  <si>
    <t>45 High Ridge Ave.</t>
  </si>
  <si>
    <t>ashely.holmes@aol.com</t>
  </si>
  <si>
    <t>Ashely</t>
  </si>
  <si>
    <t>620 North Somerset St.</t>
  </si>
  <si>
    <t>clelia.workman@yahoo.com</t>
  </si>
  <si>
    <t>Workman</t>
  </si>
  <si>
    <t>Clelia</t>
  </si>
  <si>
    <t>9568 Campfire Circle</t>
  </si>
  <si>
    <t>luis.tyler@gmail.com</t>
  </si>
  <si>
    <t>Tyler</t>
  </si>
  <si>
    <t>Luis</t>
  </si>
  <si>
    <t>9544 Mulberry Drive</t>
  </si>
  <si>
    <t>andy.o'neill@msn.com</t>
  </si>
  <si>
    <t>Andy</t>
  </si>
  <si>
    <t>9346 Wall St.</t>
  </si>
  <si>
    <t>edythe.valencia@yahoo.com</t>
  </si>
  <si>
    <t>Valencia</t>
  </si>
  <si>
    <t>Edythe</t>
  </si>
  <si>
    <t>8165 Baker Ave.</t>
  </si>
  <si>
    <t>addie.hahn@hotmail.com</t>
  </si>
  <si>
    <t>Addie</t>
  </si>
  <si>
    <t>396 Meadowbrook Lane</t>
  </si>
  <si>
    <t>dorine.roberson@msn.com</t>
  </si>
  <si>
    <t>7425 Pheasant St.</t>
  </si>
  <si>
    <t>ayanna.rhodes@msn.com</t>
  </si>
  <si>
    <t>Rhodes</t>
  </si>
  <si>
    <t>545 Brook St.</t>
  </si>
  <si>
    <t>bong.hebert@gmail.com</t>
  </si>
  <si>
    <t>Bong</t>
  </si>
  <si>
    <t>1 E. Young St.</t>
  </si>
  <si>
    <t>graciela.barber@hotmail.com</t>
  </si>
  <si>
    <t>(805) 656-6987</t>
  </si>
  <si>
    <t>Graciela</t>
  </si>
  <si>
    <t>485 San Pablo Drive</t>
  </si>
  <si>
    <t>toya.pratt@yahoo.com</t>
  </si>
  <si>
    <t>(562) 218-6405</t>
  </si>
  <si>
    <t>Toya</t>
  </si>
  <si>
    <t>528 St Margarets Street</t>
  </si>
  <si>
    <t>damian.dawson@hotmail.com</t>
  </si>
  <si>
    <t>7 Brown Drive</t>
  </si>
  <si>
    <t>sharla.flynn@hotmail.com</t>
  </si>
  <si>
    <t>(805) 478-7724</t>
  </si>
  <si>
    <t>Flynn</t>
  </si>
  <si>
    <t>Sharla</t>
  </si>
  <si>
    <t>422 Manor Ave.</t>
  </si>
  <si>
    <t>hedwig.paul@msn.com</t>
  </si>
  <si>
    <t>Hedwig</t>
  </si>
  <si>
    <t>9124 W. Piper Lane</t>
  </si>
  <si>
    <t>ken.charles@msn.com</t>
  </si>
  <si>
    <t>Ken</t>
  </si>
  <si>
    <t>313 Ridge St.</t>
  </si>
  <si>
    <t>morton.lee@yahoo.com</t>
  </si>
  <si>
    <t>603 Mechanic St.</t>
  </si>
  <si>
    <t>klara.stanley@aol.com</t>
  </si>
  <si>
    <t>510 Rocky River Court</t>
  </si>
  <si>
    <t>jeniffer.ratliff@gmail.com</t>
  </si>
  <si>
    <t>Ratliff</t>
  </si>
  <si>
    <t>38 Oxford Avenue</t>
  </si>
  <si>
    <t>jenniffer.bullock@msn.com</t>
  </si>
  <si>
    <t>Jenniffer</t>
  </si>
  <si>
    <t>39 Fieldstone Drive</t>
  </si>
  <si>
    <t>olevia.pitts@gmail.com</t>
  </si>
  <si>
    <t>8879 Kent Lane</t>
  </si>
  <si>
    <t>karey.steele@gmail.com</t>
  </si>
  <si>
    <t>Karey</t>
  </si>
  <si>
    <t>3 Bradford Court</t>
  </si>
  <si>
    <t>deane.sears@hotmail.com</t>
  </si>
  <si>
    <t>Sears</t>
  </si>
  <si>
    <t>Deane</t>
  </si>
  <si>
    <t>8121 Windfall Ave.</t>
  </si>
  <si>
    <t>genoveva.tyler@gmail.com</t>
  </si>
  <si>
    <t>(212) 152-6381</t>
  </si>
  <si>
    <t>69C N. Ridge Rd.</t>
  </si>
  <si>
    <t>carissa.foreman@msn.com</t>
  </si>
  <si>
    <t>2 Snake Hill Drive</t>
  </si>
  <si>
    <t>carley.reynolds@gmail.com</t>
  </si>
  <si>
    <t>Carley</t>
  </si>
  <si>
    <t>773 South Lafayette St.</t>
  </si>
  <si>
    <t>nova.hess@msn.com</t>
  </si>
  <si>
    <t>Nova</t>
  </si>
  <si>
    <t>872 Smith Store St.</t>
  </si>
  <si>
    <t>babara.ochoa@aol.com</t>
  </si>
  <si>
    <t>Babara</t>
  </si>
  <si>
    <t>37 Hamilton Court</t>
  </si>
  <si>
    <t>marquerite.dawson@gmail.com</t>
  </si>
  <si>
    <t>Marquerite</t>
  </si>
  <si>
    <t>7643 Old Theatre St.</t>
  </si>
  <si>
    <t>jeanie.kirkland@aol.com</t>
  </si>
  <si>
    <t>Jeanie</t>
  </si>
  <si>
    <t>90 Studebaker St.</t>
  </si>
  <si>
    <t>miriam.baker@hotmail.com</t>
  </si>
  <si>
    <t>Miriam</t>
  </si>
  <si>
    <t>798 Court Drive</t>
  </si>
  <si>
    <t>regine.gonzales@gmail.com</t>
  </si>
  <si>
    <t>(805) 763-4045</t>
  </si>
  <si>
    <t>9718 Harvard Rd.</t>
  </si>
  <si>
    <t>karla.kirk@yahoo.com</t>
  </si>
  <si>
    <t>Kirk</t>
  </si>
  <si>
    <t>Karla</t>
  </si>
  <si>
    <t>7004 E. Wakehurst St.</t>
  </si>
  <si>
    <t>nettie.mcdaniel@hotmail.com</t>
  </si>
  <si>
    <t>Nettie</t>
  </si>
  <si>
    <t>39 Lafayette Dr.</t>
  </si>
  <si>
    <t>loreta.johnston@yahoo.com</t>
  </si>
  <si>
    <t>Loreta</t>
  </si>
  <si>
    <t>42 Homestead St.</t>
  </si>
  <si>
    <t>lena.mills@yahoo.com</t>
  </si>
  <si>
    <t>Lena</t>
  </si>
  <si>
    <t>889 Mulberry Street</t>
  </si>
  <si>
    <t>jeromy.burch@msn.com</t>
  </si>
  <si>
    <t>(408) 955-8238</t>
  </si>
  <si>
    <t>254 Canal St.</t>
  </si>
  <si>
    <t>tomika.larson@yahoo.com</t>
  </si>
  <si>
    <t>502 North Poplar St.</t>
  </si>
  <si>
    <t>margert.stevens@aol.com</t>
  </si>
  <si>
    <t>Stevens</t>
  </si>
  <si>
    <t>Margert</t>
  </si>
  <si>
    <t>500 West Clay Ave.</t>
  </si>
  <si>
    <t>kam.wilder@hotmail.com</t>
  </si>
  <si>
    <t>Kam</t>
  </si>
  <si>
    <t>86 Edgewater Road</t>
  </si>
  <si>
    <t>crystle.gilliam@yahoo.com</t>
  </si>
  <si>
    <t>Crystle</t>
  </si>
  <si>
    <t>9 Honey Creek Street</t>
  </si>
  <si>
    <t>omer.estrada@gmail.com</t>
  </si>
  <si>
    <t>Estrada</t>
  </si>
  <si>
    <t>Omer</t>
  </si>
  <si>
    <t>713 Buckingham St.</t>
  </si>
  <si>
    <t>regina.burns@aol.com</t>
  </si>
  <si>
    <t>Burns</t>
  </si>
  <si>
    <t>Regina</t>
  </si>
  <si>
    <t>34 Green Lake Street</t>
  </si>
  <si>
    <t>alane.kennedy@yahoo.com</t>
  </si>
  <si>
    <t>9433 Heritage Lane</t>
  </si>
  <si>
    <t>carola.rodriquez@hotmail.com</t>
  </si>
  <si>
    <t>8756 Euclid St.</t>
  </si>
  <si>
    <t>charlyn.cantrell@yahoo.com</t>
  </si>
  <si>
    <t>Charlyn</t>
  </si>
  <si>
    <t>58 Summerhouse Street</t>
  </si>
  <si>
    <t>lory.page@hotmail.com</t>
  </si>
  <si>
    <t>9 Littleton Drive</t>
  </si>
  <si>
    <t>jenise.preston@yahoo.com</t>
  </si>
  <si>
    <t>Jenise</t>
  </si>
  <si>
    <t>8214 E. Pin Oak Lane</t>
  </si>
  <si>
    <t>laraine.robbins@yahoo.com</t>
  </si>
  <si>
    <t>Laraine</t>
  </si>
  <si>
    <t>897 N. Oak Drive</t>
  </si>
  <si>
    <t>katherina.odom@yahoo.com</t>
  </si>
  <si>
    <t>Katherina</t>
  </si>
  <si>
    <t>184 Cypress Street</t>
  </si>
  <si>
    <t>joesph.delacruz@aol.com</t>
  </si>
  <si>
    <t>Joesph</t>
  </si>
  <si>
    <t>9952 Nut Swamp St.</t>
  </si>
  <si>
    <t>weldon.michael@hotmail.com</t>
  </si>
  <si>
    <t>Weldon</t>
  </si>
  <si>
    <t>8935 E. Oxford St.</t>
  </si>
  <si>
    <t>meredith.bryan@hotmail.com</t>
  </si>
  <si>
    <t>Meredith</t>
  </si>
  <si>
    <t>869 Summerhouse Dr.</t>
  </si>
  <si>
    <t>julee.woodard@yahoo.com</t>
  </si>
  <si>
    <t>Woodard</t>
  </si>
  <si>
    <t>Julee</t>
  </si>
  <si>
    <t>626 E. Dunbar Street</t>
  </si>
  <si>
    <t>bernetta.marquez@hotmail.com</t>
  </si>
  <si>
    <t>256 South Academy St.</t>
  </si>
  <si>
    <t>stefany.potter@gmail.com</t>
  </si>
  <si>
    <t>Potter</t>
  </si>
  <si>
    <t>Stefany</t>
  </si>
  <si>
    <t>9564 Deerfield Lane</t>
  </si>
  <si>
    <t>miquel.neal@hotmail.com</t>
  </si>
  <si>
    <t>Miquel</t>
  </si>
  <si>
    <t>51 Glendale Road</t>
  </si>
  <si>
    <t>hans.price@hotmail.com</t>
  </si>
  <si>
    <t>Price</t>
  </si>
  <si>
    <t>Hans</t>
  </si>
  <si>
    <t>760 Rose Ave.</t>
  </si>
  <si>
    <t>janae.doyle@gmail.com</t>
  </si>
  <si>
    <t>Doyle</t>
  </si>
  <si>
    <t>Janae</t>
  </si>
  <si>
    <t>9 Roosevelt Street</t>
  </si>
  <si>
    <t>nicholas.vazquez@hotmail.com</t>
  </si>
  <si>
    <t>Nicholas</t>
  </si>
  <si>
    <t>16 Pleasant St.</t>
  </si>
  <si>
    <t>ramiro.byers@gmail.com</t>
  </si>
  <si>
    <t>Ramiro</t>
  </si>
  <si>
    <t>97 N. Glenwood St.</t>
  </si>
  <si>
    <t>cleopatra.tate@aol.com</t>
  </si>
  <si>
    <t>Cleopatra</t>
  </si>
  <si>
    <t>525 Dogwood Ave.</t>
  </si>
  <si>
    <t>wanita.davenport@aol.com</t>
  </si>
  <si>
    <t>Wanita</t>
  </si>
  <si>
    <t>99 Longbranch Court</t>
  </si>
  <si>
    <t>jone.bernard@hotmail.com</t>
  </si>
  <si>
    <t>(657) 536-5165</t>
  </si>
  <si>
    <t>Bernard</t>
  </si>
  <si>
    <t>Jone</t>
  </si>
  <si>
    <t>319 NE. La Sierra Avenue</t>
  </si>
  <si>
    <t>shonta.mercer@aol.com</t>
  </si>
  <si>
    <t>7809 Second Lane</t>
  </si>
  <si>
    <t>sarita.parks@msn.com</t>
  </si>
  <si>
    <t>Parks</t>
  </si>
  <si>
    <t>Sarita</t>
  </si>
  <si>
    <t>9768 Brookside St.</t>
  </si>
  <si>
    <t>dorthey.jackson@msn.com</t>
  </si>
  <si>
    <t>(281) 926-8010</t>
  </si>
  <si>
    <t>Dorthey</t>
  </si>
  <si>
    <t>4 Longfellow St.</t>
  </si>
  <si>
    <t>brianna.moss@msn.com</t>
  </si>
  <si>
    <t>(516) 156-8031</t>
  </si>
  <si>
    <t>Moss</t>
  </si>
  <si>
    <t>Brianna</t>
  </si>
  <si>
    <t>420 Greenview St.</t>
  </si>
  <si>
    <t>delbert.wilkins@aol.com</t>
  </si>
  <si>
    <t>Delbert</t>
  </si>
  <si>
    <t>221 Whitemarsh St.</t>
  </si>
  <si>
    <t>boyd.irwin@hotmail.com</t>
  </si>
  <si>
    <t>19 Belmont Ave.</t>
  </si>
  <si>
    <t>tanesha.hampton@hotmail.com</t>
  </si>
  <si>
    <t>Hampton</t>
  </si>
  <si>
    <t>8662 Tunnel Street</t>
  </si>
  <si>
    <t>wes.stanton@msn.com</t>
  </si>
  <si>
    <t>(248) 247-5074</t>
  </si>
  <si>
    <t>Wes</t>
  </si>
  <si>
    <t>15 Washington Rd.</t>
  </si>
  <si>
    <t>walton.dejesus@yahoo.com</t>
  </si>
  <si>
    <t>Walton</t>
  </si>
  <si>
    <t>91 East Buckingham Drive</t>
  </si>
  <si>
    <t>terrance.lynn@yahoo.com</t>
  </si>
  <si>
    <t>Terrance</t>
  </si>
  <si>
    <t>728 Oxford Lane</t>
  </si>
  <si>
    <t>erlinda.nielsen@aol.com</t>
  </si>
  <si>
    <t>Nielsen</t>
  </si>
  <si>
    <t>59 E. Valley Avenue</t>
  </si>
  <si>
    <t>lavina.dejesus@msn.com</t>
  </si>
  <si>
    <t>Lavina</t>
  </si>
  <si>
    <t>725 Gulf St.</t>
  </si>
  <si>
    <t>herlinda.stone@msn.com</t>
  </si>
  <si>
    <t>Herlinda</t>
  </si>
  <si>
    <t>546 Railroad Dr.</t>
  </si>
  <si>
    <t>jeni.booker@gmail.com</t>
  </si>
  <si>
    <t>Booker</t>
  </si>
  <si>
    <t>263 Cross St.</t>
  </si>
  <si>
    <t>robena.hill@hotmail.com</t>
  </si>
  <si>
    <t>(361) 598-4414</t>
  </si>
  <si>
    <t>Robena</t>
  </si>
  <si>
    <t>72 University Road</t>
  </si>
  <si>
    <t>shena.carter@yahoo.com</t>
  </si>
  <si>
    <t>Shena</t>
  </si>
  <si>
    <t>8437 West Rockaway St.</t>
  </si>
  <si>
    <t>lucy.woods@gmail.com</t>
  </si>
  <si>
    <t>Lucy</t>
  </si>
  <si>
    <t>491 Railroad Street</t>
  </si>
  <si>
    <t>luz.house@gmail.com</t>
  </si>
  <si>
    <t>(559) 114-2580</t>
  </si>
  <si>
    <t>House</t>
  </si>
  <si>
    <t>Luz</t>
  </si>
  <si>
    <t>987 NE. Gates Street</t>
  </si>
  <si>
    <t>thalia.dillard@yahoo.com</t>
  </si>
  <si>
    <t>Thalia</t>
  </si>
  <si>
    <t>90 Primrose Dr.</t>
  </si>
  <si>
    <t>le.wood@yahoo.com</t>
  </si>
  <si>
    <t>Wood</t>
  </si>
  <si>
    <t>62 Cypress Drive</t>
  </si>
  <si>
    <t>dacia.william@msn.com</t>
  </si>
  <si>
    <t>Dacia</t>
  </si>
  <si>
    <t>431 Vine Dr.</t>
  </si>
  <si>
    <t>merlene.vinson@gmail.com</t>
  </si>
  <si>
    <t>Merlene</t>
  </si>
  <si>
    <t>16 Philmont St.</t>
  </si>
  <si>
    <t>rey.lindsay@gmail.com</t>
  </si>
  <si>
    <t>Rey</t>
  </si>
  <si>
    <t>9312 Harvard Street</t>
  </si>
  <si>
    <t>thalia.horne@yahoo.com</t>
  </si>
  <si>
    <t>7119 Summer Rd.</t>
  </si>
  <si>
    <t>eliana.silva@gmail.com</t>
  </si>
  <si>
    <t>413 Wood St.</t>
  </si>
  <si>
    <t>yuk.vega@yahoo.com</t>
  </si>
  <si>
    <t>Yuk</t>
  </si>
  <si>
    <t>94 Lakeshore Street</t>
  </si>
  <si>
    <t>shila.white@msn.com</t>
  </si>
  <si>
    <t>White</t>
  </si>
  <si>
    <t>Shila</t>
  </si>
  <si>
    <t>69 Wood Rd.</t>
  </si>
  <si>
    <t>ollie.zimmerman@yahoo.com</t>
  </si>
  <si>
    <t>(657) 648-2863</t>
  </si>
  <si>
    <t>Zimmerman</t>
  </si>
  <si>
    <t>Ollie</t>
  </si>
  <si>
    <t>57 Glenholme St.</t>
  </si>
  <si>
    <t>monica.sears@aol.com</t>
  </si>
  <si>
    <t>(408) 704-8863</t>
  </si>
  <si>
    <t>Monica</t>
  </si>
  <si>
    <t>740 Pin Oak Street</t>
  </si>
  <si>
    <t>shae.hickman@hotmail.com</t>
  </si>
  <si>
    <t>Hickman</t>
  </si>
  <si>
    <t>Shae</t>
  </si>
  <si>
    <t>471 Glenlake Ave.</t>
  </si>
  <si>
    <t>cecil.hopper@yahoo.com</t>
  </si>
  <si>
    <t>Hopper</t>
  </si>
  <si>
    <t>Cecil</t>
  </si>
  <si>
    <t>9772 Manhattan St.</t>
  </si>
  <si>
    <t>raul.melendez@hotmail.com</t>
  </si>
  <si>
    <t>Melendez</t>
  </si>
  <si>
    <t>Raul</t>
  </si>
  <si>
    <t>7199 Selby Lane</t>
  </si>
  <si>
    <t>marget.hodge@msn.com</t>
  </si>
  <si>
    <t>Hodge</t>
  </si>
  <si>
    <t>Marget</t>
  </si>
  <si>
    <t>54 South Greenview Drive</t>
  </si>
  <si>
    <t>katharina.bates@gmail.com</t>
  </si>
  <si>
    <t>Katharina</t>
  </si>
  <si>
    <t>750 Central Ave.</t>
  </si>
  <si>
    <t>sylvie.wilkerson@yahoo.com</t>
  </si>
  <si>
    <t>Sylvie</t>
  </si>
  <si>
    <t>864 East Cherry St.</t>
  </si>
  <si>
    <t>marisol.goodman@gmail.com</t>
  </si>
  <si>
    <t>Marisol</t>
  </si>
  <si>
    <t>7670 Forest St.</t>
  </si>
  <si>
    <t>nichelle.howell@aol.com</t>
  </si>
  <si>
    <t>444 South Walnut Rd.</t>
  </si>
  <si>
    <t>kellie.franco@yahoo.com</t>
  </si>
  <si>
    <t>Kellie</t>
  </si>
  <si>
    <t>6 East Clinton Street</t>
  </si>
  <si>
    <t>carie.kidd@yahoo.com</t>
  </si>
  <si>
    <t>Kidd</t>
  </si>
  <si>
    <t>Carie</t>
  </si>
  <si>
    <t>8668 Piper Street</t>
  </si>
  <si>
    <t>violet.valenzuela@msn.com</t>
  </si>
  <si>
    <t>Valenzuela</t>
  </si>
  <si>
    <t>Violet</t>
  </si>
  <si>
    <t>Yuba City</t>
  </si>
  <si>
    <t>1 Campfire Ave.</t>
  </si>
  <si>
    <t>louanne.martin@hotmail.com</t>
  </si>
  <si>
    <t>Louanne</t>
  </si>
  <si>
    <t>870 Lilac Dr.</t>
  </si>
  <si>
    <t>floretta.higgins@hotmail.com</t>
  </si>
  <si>
    <t>Floretta</t>
  </si>
  <si>
    <t>607 Lakeview Drive</t>
  </si>
  <si>
    <t>letitia.franco@aol.com</t>
  </si>
  <si>
    <t>Letitia</t>
  </si>
  <si>
    <t>4 South Temple Ave.</t>
  </si>
  <si>
    <t>sharyn.hopkins@hotmail.com</t>
  </si>
  <si>
    <t>95 Briarwood Lane</t>
  </si>
  <si>
    <t>corrina.sawyer@yahoo.com</t>
  </si>
  <si>
    <t>(248) 370-1364</t>
  </si>
  <si>
    <t>Corrina</t>
  </si>
  <si>
    <t>1 South St.</t>
  </si>
  <si>
    <t>tena.cruz@yahoo.com</t>
  </si>
  <si>
    <t>Cruz</t>
  </si>
  <si>
    <t>7489 Redwood Drive</t>
  </si>
  <si>
    <t>marvin.mullins@aol.com</t>
  </si>
  <si>
    <t>(619) 635-2027</t>
  </si>
  <si>
    <t>Mullins</t>
  </si>
  <si>
    <t>Marvin</t>
  </si>
  <si>
    <t>95 Grandrose St.</t>
  </si>
  <si>
    <t>marjorie.logan@msn.com</t>
  </si>
  <si>
    <t>Marjorie</t>
  </si>
  <si>
    <t>60 Acacia Lane</t>
  </si>
  <si>
    <t>arvilla.osborn@gmail.com</t>
  </si>
  <si>
    <t>29 Oxford Avenue</t>
  </si>
  <si>
    <t>titus.bullock@gmail.com</t>
  </si>
  <si>
    <t>Titus</t>
  </si>
  <si>
    <t>8960 Newport Ave.</t>
  </si>
  <si>
    <t>yan.mcgowan@msn.com</t>
  </si>
  <si>
    <t>517 Victoria Ave.</t>
  </si>
  <si>
    <t>lissa.vargas@yahoo.com</t>
  </si>
  <si>
    <t>Lissa</t>
  </si>
  <si>
    <t>1 West Brickyard St.</t>
  </si>
  <si>
    <t>teofila.fischer@aol.com</t>
  </si>
  <si>
    <t>Teofila</t>
  </si>
  <si>
    <t>639 Harvey St.</t>
  </si>
  <si>
    <t>armand.whitehead@hotmail.com</t>
  </si>
  <si>
    <t>Whitehead</t>
  </si>
  <si>
    <t>Armand</t>
  </si>
  <si>
    <t>6 West Bohemia Lane</t>
  </si>
  <si>
    <t>tiesha.daniel@yahoo.com</t>
  </si>
  <si>
    <t>Daniel</t>
  </si>
  <si>
    <t>Tiesha</t>
  </si>
  <si>
    <t>8541 Roberts St.</t>
  </si>
  <si>
    <t>lizzie.joyner@msn.com</t>
  </si>
  <si>
    <t>Lizzie</t>
  </si>
  <si>
    <t>9312 8th Street</t>
  </si>
  <si>
    <t>zina.bonner@hotmail.com</t>
  </si>
  <si>
    <t>Zina</t>
  </si>
  <si>
    <t>641 Glenwood Avenue</t>
  </si>
  <si>
    <t>sarai.mckee@msn.com</t>
  </si>
  <si>
    <t>(716) 912-8110</t>
  </si>
  <si>
    <t>Sarai</t>
  </si>
  <si>
    <t>846 N. Helen St.</t>
  </si>
  <si>
    <t>ashanti.parks@hotmail.com</t>
  </si>
  <si>
    <t>3 W. Glen Ridge Avenue</t>
  </si>
  <si>
    <t>chi.goff@aol.com</t>
  </si>
  <si>
    <t>Chi</t>
  </si>
  <si>
    <t>8504 Brickell Ave.</t>
  </si>
  <si>
    <t>keri.bridges@gmail.com</t>
  </si>
  <si>
    <t>Keri</t>
  </si>
  <si>
    <t>21 Sulphur Springs Drive</t>
  </si>
  <si>
    <t>parker.prince@hotmail.com</t>
  </si>
  <si>
    <t>Prince</t>
  </si>
  <si>
    <t>Parker</t>
  </si>
  <si>
    <t>60 Myers Dr.</t>
  </si>
  <si>
    <t>abby.gamble@aol.com</t>
  </si>
  <si>
    <t>Abby</t>
  </si>
  <si>
    <t>9797 Bald Hill Ave.</t>
  </si>
  <si>
    <t>georgeann.waller@yahoo.com</t>
  </si>
  <si>
    <t>Waller</t>
  </si>
  <si>
    <t>5 N. Hall Dr.</t>
  </si>
  <si>
    <t>melanie.hayes@msn.com</t>
  </si>
  <si>
    <t>Melanie</t>
  </si>
  <si>
    <t>72 South Marshall Lane</t>
  </si>
  <si>
    <t>petronila.norris@aol.com</t>
  </si>
  <si>
    <t>7548 Court Lane</t>
  </si>
  <si>
    <t>takako.casey@aol.com</t>
  </si>
  <si>
    <t>Takako</t>
  </si>
  <si>
    <t>10 Clark Avenue</t>
  </si>
  <si>
    <t>tomasa.carson@aol.com</t>
  </si>
  <si>
    <t>Tomasa</t>
  </si>
  <si>
    <t>286 Myrtle Lane</t>
  </si>
  <si>
    <t>katelin.kennedy@gmail.com</t>
  </si>
  <si>
    <t>Katelin</t>
  </si>
  <si>
    <t>7800 Second Lane</t>
  </si>
  <si>
    <t>jayne.kirkland@hotmail.com</t>
  </si>
  <si>
    <t>Jayne</t>
  </si>
  <si>
    <t>8 West Old York St.</t>
  </si>
  <si>
    <t>tommie.melton@gmail.com</t>
  </si>
  <si>
    <t>(916) 802-2952</t>
  </si>
  <si>
    <t>19 North Court</t>
  </si>
  <si>
    <t>lorrie.becker@yahoo.com</t>
  </si>
  <si>
    <t>Becker</t>
  </si>
  <si>
    <t>771 E. Oxford Drive</t>
  </si>
  <si>
    <t>kanesha.vega@gmail.com</t>
  </si>
  <si>
    <t>988 Pineknoll Ave.</t>
  </si>
  <si>
    <t>bobbie.foster@yahoo.com</t>
  </si>
  <si>
    <t>Foster</t>
  </si>
  <si>
    <t>Bobbie</t>
  </si>
  <si>
    <t>78 E. Rock Creek Street</t>
  </si>
  <si>
    <t>tenisha.lyons@aol.com</t>
  </si>
  <si>
    <t>Tenisha</t>
  </si>
  <si>
    <t>8 San Juan Drive</t>
  </si>
  <si>
    <t>alica.hunter@hotmail.com</t>
  </si>
  <si>
    <t>Alica</t>
  </si>
  <si>
    <t>9766 Rockcrest Ave.</t>
  </si>
  <si>
    <t>elinore.aguilar@msn.com</t>
  </si>
  <si>
    <t>Aguilar</t>
  </si>
  <si>
    <t>Elinore</t>
  </si>
  <si>
    <t>7476 Oakland Dr.</t>
  </si>
  <si>
    <t>neil.mccall@gmail.com</t>
  </si>
  <si>
    <t>Neil</t>
  </si>
  <si>
    <t>8068 Fordham Drive</t>
  </si>
  <si>
    <t>latasha.stanley@gmail.com</t>
  </si>
  <si>
    <t>Latasha</t>
  </si>
  <si>
    <t>161 Old York Street</t>
  </si>
  <si>
    <t>damien.dorsey@yahoo.com</t>
  </si>
  <si>
    <t>Damien</t>
  </si>
  <si>
    <t>197 Bridgeton Ave.</t>
  </si>
  <si>
    <t>pamala.henry@aol.com</t>
  </si>
  <si>
    <t>376 S. High Ridge St.</t>
  </si>
  <si>
    <t>lolita.mosley@hotmail.com</t>
  </si>
  <si>
    <t>(281) 363-3309</t>
  </si>
  <si>
    <t>45 Chapel Ave.</t>
  </si>
  <si>
    <t>diana.guerra@hotmail.com</t>
  </si>
  <si>
    <t>440 Pearl St.</t>
  </si>
  <si>
    <t>fran.yang@hotmail.com</t>
  </si>
  <si>
    <t>Fran</t>
  </si>
  <si>
    <t>8538 Fairground St.</t>
  </si>
  <si>
    <t>saturnina.garner@gmail.com</t>
  </si>
  <si>
    <t>Saturnina</t>
  </si>
  <si>
    <t>24 W. Courtland Street</t>
  </si>
  <si>
    <t>tu.ramirez@hotmail.com</t>
  </si>
  <si>
    <t>Tu</t>
  </si>
  <si>
    <t>9961 Meadowbrook Street</t>
  </si>
  <si>
    <t>gertrud.rhodes@aol.com</t>
  </si>
  <si>
    <t>Gertrud</t>
  </si>
  <si>
    <t>17 Corona St.</t>
  </si>
  <si>
    <t>cleotilde.booth@gmail.com</t>
  </si>
  <si>
    <t>Cleotilde</t>
  </si>
  <si>
    <t>9381 Wrangler St.</t>
  </si>
  <si>
    <t>caroll.hays@yahoo.com</t>
  </si>
  <si>
    <t>Caroll</t>
  </si>
  <si>
    <t>8068 N. Griffin Ave.</t>
  </si>
  <si>
    <t>cesar.jackson@gmail.com</t>
  </si>
  <si>
    <t>9982 Manor Drive</t>
  </si>
  <si>
    <t>bridgette.guerra@hotmail.com</t>
  </si>
  <si>
    <t>Bridgette</t>
  </si>
  <si>
    <t>369 Vernon Dr.</t>
  </si>
  <si>
    <t>monika.berg@gmail.com</t>
  </si>
  <si>
    <t>Monika</t>
  </si>
  <si>
    <t>688 Walnut Street</t>
  </si>
  <si>
    <t>bennett.armstrong@aol.com</t>
  </si>
  <si>
    <t>32 Glen Creek Lane</t>
  </si>
  <si>
    <t>onita.johns@msn.com</t>
  </si>
  <si>
    <t>895 Chestnut Ave.</t>
  </si>
  <si>
    <t>mozelle.carter@aol.com</t>
  </si>
  <si>
    <t>(281) 489-9656</t>
  </si>
  <si>
    <t>Mozelle</t>
  </si>
  <si>
    <t>4 S. Purple Finch Road</t>
  </si>
  <si>
    <t>tangela.quinn@aol.com</t>
  </si>
  <si>
    <t>667 Temple Dr.</t>
  </si>
  <si>
    <t>kathie.freeman@msn.com</t>
  </si>
  <si>
    <t>Freeman</t>
  </si>
  <si>
    <t>Kathie</t>
  </si>
  <si>
    <t>9438 Plymouth Court</t>
  </si>
  <si>
    <t>ronna.butler@gmail.com</t>
  </si>
  <si>
    <t>Butler</t>
  </si>
  <si>
    <t>Ronna</t>
  </si>
  <si>
    <t>214 Second Court</t>
  </si>
  <si>
    <t>janetta.aguirre@aol.com</t>
  </si>
  <si>
    <t>(717) 670-2634</t>
  </si>
  <si>
    <t>Aguirre</t>
  </si>
  <si>
    <t>Janetta</t>
  </si>
  <si>
    <t>296 Second Street</t>
  </si>
  <si>
    <t>zelma.browning@aol.com</t>
  </si>
  <si>
    <t>Zelma</t>
  </si>
  <si>
    <t>907 Shirley Rd.</t>
  </si>
  <si>
    <t>melia.brady@gmail.com</t>
  </si>
  <si>
    <t>Brady</t>
  </si>
  <si>
    <t>Melia</t>
  </si>
  <si>
    <t>2 Peg Shop Ave.</t>
  </si>
  <si>
    <t>bernita.mcdaniel@hotmail.com</t>
  </si>
  <si>
    <t>Bernita</t>
  </si>
  <si>
    <t>6 Del Monte Lane</t>
  </si>
  <si>
    <t>guillermina.noble@msn.com</t>
  </si>
  <si>
    <t>Guillermina</t>
  </si>
  <si>
    <t>960 River St.</t>
  </si>
  <si>
    <t>brittney.woodward@aol.com</t>
  </si>
  <si>
    <t>Woodward</t>
  </si>
  <si>
    <t>895 Edgemont Drive</t>
  </si>
  <si>
    <t>deloris.burke@hotmail.com</t>
  </si>
  <si>
    <t>12 Ridgeview Ave.</t>
  </si>
  <si>
    <t>araceli.golden@msn.com</t>
  </si>
  <si>
    <t>Araceli</t>
  </si>
  <si>
    <t>69 Cypress St.</t>
  </si>
  <si>
    <t>williemae.holloway@msn.com</t>
  </si>
  <si>
    <t>(510) 246-8375</t>
  </si>
  <si>
    <t>Holloway</t>
  </si>
  <si>
    <t>Williemae</t>
  </si>
  <si>
    <t>853 Stonybrook Street</t>
  </si>
  <si>
    <t>jamaal.albert@gmail.com</t>
  </si>
  <si>
    <t>193 Spruce Road</t>
  </si>
  <si>
    <t>syreeta.hendricks@msn.com</t>
  </si>
  <si>
    <t>Hendricks</t>
  </si>
  <si>
    <t>Syreeta</t>
  </si>
  <si>
    <t>76 Devon Lane</t>
  </si>
  <si>
    <t>jeanice.frost@hotmail.com</t>
  </si>
  <si>
    <t>Jeanice</t>
  </si>
  <si>
    <t>7479 Carpenter Street</t>
  </si>
  <si>
    <t>santos.valencia@yahoo.com</t>
  </si>
  <si>
    <t>Santos</t>
  </si>
  <si>
    <t>8755 W. Wild Horse St.</t>
  </si>
  <si>
    <t>theo.reese@gmail.com</t>
  </si>
  <si>
    <t>(562) 215-2907</t>
  </si>
  <si>
    <t>Theo</t>
  </si>
  <si>
    <t>44 Stonybrook Street</t>
  </si>
  <si>
    <t>regenia.vaughan@gmail.com</t>
  </si>
  <si>
    <t>Vaughan</t>
  </si>
  <si>
    <t>Regenia</t>
  </si>
  <si>
    <t>9601 Ocean Rd.</t>
  </si>
  <si>
    <t>corene.wall@msn.com</t>
  </si>
  <si>
    <t>Wall</t>
  </si>
  <si>
    <t>8786 Fulton Rd.</t>
  </si>
  <si>
    <t>kaylee.english@msn.com</t>
  </si>
  <si>
    <t>English</t>
  </si>
  <si>
    <t>Kaylee</t>
  </si>
  <si>
    <t>683 West Kirkland Dr.</t>
  </si>
  <si>
    <t>adelle.larsen@gmail.com</t>
  </si>
  <si>
    <t>Adelle</t>
  </si>
  <si>
    <t>10 Silver Spear Dr.</t>
  </si>
  <si>
    <t>tobie.little@gmail.com</t>
  </si>
  <si>
    <t>Tobie</t>
  </si>
  <si>
    <t>684 Howard St.</t>
  </si>
  <si>
    <t>aleta.shepard@aol.com</t>
  </si>
  <si>
    <t>Shepard</t>
  </si>
  <si>
    <t>19 Green Hill Lane</t>
  </si>
  <si>
    <t>lizzette.stein@yahoo.com</t>
  </si>
  <si>
    <t>Stein</t>
  </si>
  <si>
    <t>Lizzette</t>
  </si>
  <si>
    <t>474 Chapel Dr.</t>
  </si>
  <si>
    <t>georgetta.hardin@aol.com</t>
  </si>
  <si>
    <t>Georgetta</t>
  </si>
  <si>
    <t>914 Brook St.</t>
  </si>
  <si>
    <t>caren.stephens@msn.com</t>
  </si>
  <si>
    <t>Caren</t>
  </si>
  <si>
    <t>461 Squaw Creek Road</t>
  </si>
  <si>
    <t>emmitt.sanchez@hotmail.com</t>
  </si>
  <si>
    <t>(212) 945-8823</t>
  </si>
  <si>
    <t>Emmitt</t>
  </si>
  <si>
    <t>314 South Columbia Ave.</t>
  </si>
  <si>
    <t>linnie.branch@gmail.com</t>
  </si>
  <si>
    <t>Linnie</t>
  </si>
  <si>
    <t>7858 Rockaway Court</t>
  </si>
  <si>
    <t>garry.espinoza@hotmail.com</t>
  </si>
  <si>
    <t>27 Washington Rd.</t>
  </si>
  <si>
    <t>lashawn.ortiz@msn.com</t>
  </si>
  <si>
    <t>Ortiz</t>
  </si>
  <si>
    <t>Lashawn</t>
  </si>
  <si>
    <t>486 Rock Maple Street</t>
  </si>
  <si>
    <t>robby.sykes@hotmail.com</t>
  </si>
  <si>
    <t>(516) 583-7761</t>
  </si>
  <si>
    <t>Robby</t>
  </si>
  <si>
    <t>8790 Cobblestone Street</t>
  </si>
  <si>
    <t>deshawn.mendoza@yahoo.com</t>
  </si>
  <si>
    <t>Mendoza</t>
  </si>
  <si>
    <t>Deshawn</t>
  </si>
  <si>
    <t>476 Chestnut Ave.</t>
  </si>
  <si>
    <t>pamelia.newman@gmail.com</t>
  </si>
  <si>
    <t>Pamelia</t>
  </si>
  <si>
    <t>8550 Spruce Drive</t>
  </si>
  <si>
    <t>genoveva.baldwin@msn.com</t>
  </si>
  <si>
    <t>15 Brown St.</t>
  </si>
  <si>
    <t>jacquline.duncan@yahoo.com</t>
  </si>
  <si>
    <t>Jacquline</t>
  </si>
  <si>
    <t>7014 Manor Station Rd.</t>
  </si>
  <si>
    <t>latasha.hays@hotmail.com</t>
  </si>
  <si>
    <t>(716) 986-3359</t>
  </si>
  <si>
    <t>769 West Road</t>
  </si>
  <si>
    <t>lyndsey.bean@hotmail.com</t>
  </si>
  <si>
    <t>Lyndsey</t>
  </si>
  <si>
    <t>107 River Dr.</t>
  </si>
  <si>
    <t>charolette.rice@msn.com</t>
  </si>
  <si>
    <t>(916) 381-6003</t>
  </si>
  <si>
    <t>Rice</t>
  </si>
  <si>
    <t>Charolette</t>
  </si>
  <si>
    <t>988 Pearl Lane</t>
  </si>
  <si>
    <t>daryl.spence@aol.com</t>
  </si>
  <si>
    <t>Spence</t>
  </si>
  <si>
    <t>Daryl</t>
  </si>
  <si>
    <t>769C Honey Creek St.</t>
  </si>
  <si>
    <t>tameka.fisher@aol.com</t>
  </si>
  <si>
    <t>Tameka</t>
  </si>
  <si>
    <t>910 Vine Street</t>
  </si>
  <si>
    <t>kasha.todd@yahoo.com</t>
  </si>
  <si>
    <t>9273 Thorne Ave.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</si>
  <si>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</si>
  <si>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</si>
  <si>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</si>
  <si>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</si>
  <si>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</si>
  <si>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</si>
  <si>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</si>
  <si>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</si>
  <si>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</si>
  <si>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</si>
  <si>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customer_id</t>
  </si>
  <si>
    <t>discount</t>
  </si>
  <si>
    <t>list_price</t>
  </si>
  <si>
    <t>quantity</t>
  </si>
  <si>
    <t>product_id</t>
  </si>
  <si>
    <t>item_id</t>
  </si>
  <si>
    <t>order_id</t>
  </si>
  <si>
    <t>staff_id</t>
  </si>
  <si>
    <t>store_id</t>
  </si>
  <si>
    <t>shipped_date</t>
  </si>
  <si>
    <t>required_date</t>
  </si>
  <si>
    <t>order_date</t>
  </si>
  <si>
    <t>order_status</t>
  </si>
  <si>
    <t>Trek Checkpoint ALR Frameset - 2019</t>
  </si>
  <si>
    <t>Trek Checkpoint SL 6 - 2019</t>
  </si>
  <si>
    <t>Trek Checkpoint SL 5 Women's - 2019</t>
  </si>
  <si>
    <t>Trek Checkpoint ALR 5 Women's - 2019</t>
  </si>
  <si>
    <t>Trek Checkpoint ALR 5 - 2019</t>
  </si>
  <si>
    <t>Trek Checkpoint ALR 4 Women's - 2019</t>
  </si>
  <si>
    <t>Electra Townie Original 21D Ladies' - 2018</t>
  </si>
  <si>
    <t>Electra Townie Original 21D EQ Ladies' - 2018</t>
  </si>
  <si>
    <t>Electra Townie Original 1 Ladies' - 2018</t>
  </si>
  <si>
    <t>Electra Townie Commute 8D Ladies' - 2018</t>
  </si>
  <si>
    <t>Electra Townie Commute 8D - 2018</t>
  </si>
  <si>
    <t>Electra Townie Commute 27D Ladies - 2018</t>
  </si>
  <si>
    <t>Electra Townie Commute 27D - 2018</t>
  </si>
  <si>
    <t>Electra Townie Balloon 8D EQ Ladies' - 2016/2017/2018</t>
  </si>
  <si>
    <t>Electra Townie Balloon 8D EQ - 2016/2017/2018</t>
  </si>
  <si>
    <t>Electra Townie Balloon 7i EQ Ladies' - 2017/2018</t>
  </si>
  <si>
    <t>Electra Townie Balloon 3i EQ - 2017/2018</t>
  </si>
  <si>
    <t>Electra Townie Original 21D EQ - 2017/2018</t>
  </si>
  <si>
    <t>Electra Townie Go! 8i - 2017/2018</t>
  </si>
  <si>
    <t>Electra Townie Original 1 - 2018</t>
  </si>
  <si>
    <t>Electra Townie Balloon 7i EQ - 2018</t>
  </si>
  <si>
    <t>Electra Townie Balloon 3i EQ Ladies' - 2018</t>
  </si>
  <si>
    <t>Electra Townie Original 21D - 2018</t>
  </si>
  <si>
    <t>Electra Water Lily 1 (16-inch) - Girl's - 2018</t>
  </si>
  <si>
    <t>Electra Under-The-Sea 1 16" - 2018</t>
  </si>
  <si>
    <t>Electra Treasure 3i 20" - 2018</t>
  </si>
  <si>
    <t>Electra Treasure 1 20" - 2018</t>
  </si>
  <si>
    <t>Electra Tiger Shark 3i (20-inch) - Boys' - 2018</t>
  </si>
  <si>
    <t>Electra Tiger Shark 1 (20-inch) - Boys' - 2018</t>
  </si>
  <si>
    <t>Electra Sweet Ride 3i (20-inch) - Girls' - 2018</t>
  </si>
  <si>
    <t>Electra Sweet Ride 1 (20-inch) - Girl's - 2018</t>
  </si>
  <si>
    <t>Electra Superbolt 3i 20" - 2018</t>
  </si>
  <si>
    <t>Electra Superbolt 1 20" - 2018</t>
  </si>
  <si>
    <t>Electra Straight 8 1 (20-inch) - Boy's - 2018</t>
  </si>
  <si>
    <t>Electra Straight 8 1 (16-inch) - Boy's - 2018</t>
  </si>
  <si>
    <t>Electra Starship 1 16" - 2018</t>
  </si>
  <si>
    <t>Electra Soft Serve 1 (16-inch) - Girl's - 2018</t>
  </si>
  <si>
    <t>Electra Savannah 1 (20-inch) - Girl's - 2018</t>
  </si>
  <si>
    <t>Electra Heartchya 1 (20-inch) - Girl's - 2018</t>
  </si>
  <si>
    <t>Electra Cyclosaurus 1 (16-inch) - Boy's - 2018</t>
  </si>
  <si>
    <t>Electra Cruiser 7D (24-Inch) Ladies' - 2016/2018</t>
  </si>
  <si>
    <t>Trek Superfly 24 - 2017/2018</t>
  </si>
  <si>
    <t>Trek Precaliber 24 7-speed Girl's - 2018</t>
  </si>
  <si>
    <t>Trek Precaliber 24 21-speed Girl's - 2018</t>
  </si>
  <si>
    <t>Trek Precaliber 24 21-speed Boy's - 2018</t>
  </si>
  <si>
    <t>Trek Precaliber 24 (7-Speed) - Boys - 2018</t>
  </si>
  <si>
    <t>Trek Precaliber 20 Girl's - 2018</t>
  </si>
  <si>
    <t>Trek Precaliber 20 Boy's - 2018</t>
  </si>
  <si>
    <t>Trek Precaliber 20 6-speed Girl's - 2018</t>
  </si>
  <si>
    <t>Trek Precaliber 20 6-speed Boy's - 2018</t>
  </si>
  <si>
    <t>Trek Precaliber 16 Girl's - 2018</t>
  </si>
  <si>
    <t>Trek Precaliber 16 Boy's - 2018</t>
  </si>
  <si>
    <t>Trek Precaliber 12 Boy's - 2018</t>
  </si>
  <si>
    <t>Trek Kickster - 2018</t>
  </si>
  <si>
    <t>Trek Precaliber 12 Girl's - 2018</t>
  </si>
  <si>
    <t>Trek Superfly 20 - 2018</t>
  </si>
  <si>
    <t>Strider Strider 20 Sport - 2018</t>
  </si>
  <si>
    <t>Strider Sport 16 - 2018</t>
  </si>
  <si>
    <t>Strider Classic 12 Balance Bike - 2018</t>
  </si>
  <si>
    <t>Trek MT 201 - 2018</t>
  </si>
  <si>
    <t>Electra Amsterdam Royal 8i Ladies - 2018</t>
  </si>
  <si>
    <t>Electra Amsterdam Royal 8i - 2017/2018</t>
  </si>
  <si>
    <t>Electra Amsterdam Fashion 3i Ladies' - 2017/2018</t>
  </si>
  <si>
    <t>Electra Townie Go! 8i Ladies' - 2018</t>
  </si>
  <si>
    <t>Electra Townie Commute Go! Ladies' - 2018</t>
  </si>
  <si>
    <t>Electra Townie Commute Go! - 2018</t>
  </si>
  <si>
    <t>Electra White Water 3i - 2018</t>
  </si>
  <si>
    <t>Electra Townie Original 7D EQ Ladies' - 2017/2018</t>
  </si>
  <si>
    <t>Electra Townie Original 7D EQ - 2018</t>
  </si>
  <si>
    <t>Electra Townie Original 3i EQ Ladies' - 2018</t>
  </si>
  <si>
    <t>Electra Townie Original 3i EQ - 2017/2018</t>
  </si>
  <si>
    <t>Electra Relic 3i - 2018</t>
  </si>
  <si>
    <t>Electra Morningstar 3i Ladies' - 2018</t>
  </si>
  <si>
    <t>Electra Koa 3i Ladies' - 2018</t>
  </si>
  <si>
    <t>Electra Daydreamer 3i Ladies' - 2018</t>
  </si>
  <si>
    <t>Electra Cruiser Lux Fat Tire 7D - 2018</t>
  </si>
  <si>
    <t>Electra Cruiser Lux 7D Ladies' - 2018</t>
  </si>
  <si>
    <t>Electra Cruiser Lux 3i Ladies' - 2018</t>
  </si>
  <si>
    <t>Electra Cruiser Lux 1 Ladies' - 2018</t>
  </si>
  <si>
    <t>Electra Cruiser Lux 1 - 2016/2018</t>
  </si>
  <si>
    <t>Electra Cruiser 7D Tall - 2016/2018</t>
  </si>
  <si>
    <t>Electra Delivery 3i - 2016/2017/2018</t>
  </si>
  <si>
    <t>Electra Cruiser Lux 7D - 2018</t>
  </si>
  <si>
    <t>Electra Cruiser Lux 3i - 2018</t>
  </si>
  <si>
    <t>Electra Cruiser 1 Tall - 2016/2018</t>
  </si>
  <si>
    <t>Electra Cruiser 7D Ladies' - 2016/2018</t>
  </si>
  <si>
    <t>Electra Cruiser 1 Ladies' - 2018</t>
  </si>
  <si>
    <t>Electra Moto 3i - 2018</t>
  </si>
  <si>
    <t>Electra Cruiser 7D - 2016/2017/2018</t>
  </si>
  <si>
    <t>Electra Straight 8 3i - 2018</t>
  </si>
  <si>
    <t>Electra Super Moto 8i - 2018</t>
  </si>
  <si>
    <t>Electra Queen of Hearts 3i - 2018</t>
  </si>
  <si>
    <t>Electra Tiger Shark 3i - 2018</t>
  </si>
  <si>
    <t>Electra Cruiser 1 - 2016/2017/2018</t>
  </si>
  <si>
    <t>Surly Straggler 650b - 2018</t>
  </si>
  <si>
    <t>Surly Straggler - 2018</t>
  </si>
  <si>
    <t>Trek Crockett 7 Disc - 2018</t>
  </si>
  <si>
    <t>Trek Crockett 5 Disc - 2018</t>
  </si>
  <si>
    <t>Trek Boone 7 Disc - 2018</t>
  </si>
  <si>
    <t>Trek Boone 5 Disc - 2018</t>
  </si>
  <si>
    <t>Trek Super Commuter+ 8S - 2018</t>
  </si>
  <si>
    <t>Trek Super Commuter+ 7 - 2018</t>
  </si>
  <si>
    <t>Trek Powerfly 7 FS - 2018</t>
  </si>
  <si>
    <t>Trek Powerfly 5 Women's - 2018</t>
  </si>
  <si>
    <t>Trek Powerfly 5 FS - 2018</t>
  </si>
  <si>
    <t>Trek Powerfly 5 - 2018</t>
  </si>
  <si>
    <t>Trek Verve+ Lowstep - 2018</t>
  </si>
  <si>
    <t>Trek Verve+ - 2018</t>
  </si>
  <si>
    <t>Trek XM700+ - 2018</t>
  </si>
  <si>
    <t>Trek Lift+ - 2018</t>
  </si>
  <si>
    <t>Electra Loft Go! 8i - 2018</t>
  </si>
  <si>
    <t>Trek Dual Sport+ - 2018</t>
  </si>
  <si>
    <t>Trek Lift+ Lowstep - 2018</t>
  </si>
  <si>
    <t>Trek XM700+ Lowstep - 2018</t>
  </si>
  <si>
    <t>Trek Neko+ - 2018</t>
  </si>
  <si>
    <t>Trek CrossRip+ - 2018</t>
  </si>
  <si>
    <t>Trek Conduit+ - 2018</t>
  </si>
  <si>
    <t>Trek Domane SL 6 Disc - 2018</t>
  </si>
  <si>
    <t>Trek Domane SL 5 Women's - 2018</t>
  </si>
  <si>
    <t>Trek Domane SL 5 Disc - 2018</t>
  </si>
  <si>
    <t>Trek Domane SL 5 - 2018</t>
  </si>
  <si>
    <t>Trek Domane AL 3 Women's - 2018</t>
  </si>
  <si>
    <t>Trek Domane AL 3 - 2018</t>
  </si>
  <si>
    <t>Trek Domane AL 2 - 2018</t>
  </si>
  <si>
    <t>Trek Domane SLR 6 Disc - 2018</t>
  </si>
  <si>
    <t>Trek Madone 9 Frameset - 2018</t>
  </si>
  <si>
    <t>Trek Domane SLR Frameset - 2018</t>
  </si>
  <si>
    <t>Trek Domane SLR Disc Frameset - 2018</t>
  </si>
  <si>
    <t>Trek Domane ALR Frameset - 2018</t>
  </si>
  <si>
    <t>Trek Domane ALR Disc Frameset - 2018</t>
  </si>
  <si>
    <t>Trek Domane SL 6 - 2018</t>
  </si>
  <si>
    <t>Trek CrossRip 2 - 2018</t>
  </si>
  <si>
    <t>Trek Emonda SLR 8 - 2018</t>
  </si>
  <si>
    <t>Surly ECR Frameset - 2018</t>
  </si>
  <si>
    <t>Trek Domane AL 2 Women's - 2018</t>
  </si>
  <si>
    <t>Trek 1120 - 2018</t>
  </si>
  <si>
    <t>Surly Pack Rat - 2018</t>
  </si>
  <si>
    <t>Trek Emonda SL 6 Disc - 2018</t>
  </si>
  <si>
    <t>Surly ECR - 2018</t>
  </si>
  <si>
    <t>Trek Emonda SLR 6 - 2018</t>
  </si>
  <si>
    <t>Trek Emonda ALR 6 - 2018</t>
  </si>
  <si>
    <t>Trek CrossRip 1 - 2018</t>
  </si>
  <si>
    <t>Trek Domane SL Frameset Women's - 2018</t>
  </si>
  <si>
    <t>Trek Domane SL Frameset - 2018</t>
  </si>
  <si>
    <t>Trek Domane SLR 9 Disc - 2018</t>
  </si>
  <si>
    <t>Trek Domane SLR 6 Disc Women's - 2018</t>
  </si>
  <si>
    <t>Trek Domane SL 7 Women's - 2018</t>
  </si>
  <si>
    <t>Trek Domane SL 5 Disc Women's - 2018</t>
  </si>
  <si>
    <t>Trek Domane ALR 4 Disc Women's - 2018</t>
  </si>
  <si>
    <t>Trek Emonda SL 7 - 2018</t>
  </si>
  <si>
    <t>Trek Domane SLR 8 Disc - 2018</t>
  </si>
  <si>
    <t>Trek Domane SL 8 Disc - 2018</t>
  </si>
  <si>
    <t>Trek Domane ALR 5 Gravel - 2018</t>
  </si>
  <si>
    <t>Trek Domane SLR 6 - 2018</t>
  </si>
  <si>
    <t>Trek Domane ALR 5 Disc - 2018</t>
  </si>
  <si>
    <t>Trek Domane ALR 4 Disc - 2018</t>
  </si>
  <si>
    <t>Trek Domane ALR 3 - 2018</t>
  </si>
  <si>
    <t>Trek Fuel EX 8 29 XT - 2018</t>
  </si>
  <si>
    <t>Trek Stache 5 - 2018</t>
  </si>
  <si>
    <t>Trek Remedy 9.8 27.5 - 2018</t>
  </si>
  <si>
    <t>Trek Remedy 7 27.5 - 2018</t>
  </si>
  <si>
    <t>Trek Fuel EX 5 Plus - 2018</t>
  </si>
  <si>
    <t>Heller Shagamaw GX1 - 2018</t>
  </si>
  <si>
    <t>Trek Procaliber 6 - 2018</t>
  </si>
  <si>
    <t>Trek X-Caliber Frameset - 2018</t>
  </si>
  <si>
    <t>Trek Remedy 27.5 C Frameset - 2018</t>
  </si>
  <si>
    <t>Trek Procaliber Frameset - 2018</t>
  </si>
  <si>
    <t>Trek Procal AL Frameset - 2018</t>
  </si>
  <si>
    <t>Heller Bloodhound Trail - 2018</t>
  </si>
  <si>
    <t>Trek Stache Carbon Frameset - 2018</t>
  </si>
  <si>
    <t>Trek X-Caliber 7 - 2018</t>
  </si>
  <si>
    <t>Surly ECR 27.5 - 2018</t>
  </si>
  <si>
    <t>Surly Pack Rat Frameset - 2018</t>
  </si>
  <si>
    <t>Surly Big Fat Dummy Frameset - 2018</t>
  </si>
  <si>
    <t>Trek Kids' Dual Sport - 2018</t>
  </si>
  <si>
    <t>Surly Krampus - 2018</t>
  </si>
  <si>
    <t>Trek Farley Carbon Frameset - 2018</t>
  </si>
  <si>
    <t>Surly Troll Frameset - 2018</t>
  </si>
  <si>
    <t>Surly Krampus Frameset - 2018</t>
  </si>
  <si>
    <t>Trek Fuel EX 7 29 - 2018</t>
  </si>
  <si>
    <t>Trek Kids' Neko - 2018</t>
  </si>
  <si>
    <t>Trek X-Caliber 8 - 2018</t>
  </si>
  <si>
    <t>Trek Ticket S Frame - 2018</t>
  </si>
  <si>
    <t>Trek Marlin 7 - 2017/2018</t>
  </si>
  <si>
    <t>Trek Fuel EX 8 29 - 2018</t>
  </si>
  <si>
    <t>Trek Marlin 6 - 2018</t>
  </si>
  <si>
    <t>Trek Marlin 5 - 2018</t>
  </si>
  <si>
    <t>Trek 820 - 2018</t>
  </si>
  <si>
    <t>Sun Bicycles Drifter 7 - Women's - 2017</t>
  </si>
  <si>
    <t>Sun Bicycles Drifter 7 - 2017</t>
  </si>
  <si>
    <t>Sun Bicycles Cruz 7 - Women's - 2017</t>
  </si>
  <si>
    <t>Sun Bicycles Cruz 3 - Women's - 2017</t>
  </si>
  <si>
    <t>Sun Bicycles Cruz 7 - 2017</t>
  </si>
  <si>
    <t>Sun Bicycles Cruz 3 - 2017</t>
  </si>
  <si>
    <t>Sun Bicycles Streamway 7 - 2017</t>
  </si>
  <si>
    <t>Sun Bicycles Streamway - 2017</t>
  </si>
  <si>
    <t>Sun Bicycles Streamway 3 - 2017</t>
  </si>
  <si>
    <t>Electra Townie Original 7D - 2017</t>
  </si>
  <si>
    <t>Electra Townie 7D (20-inch) - Boys' - 2017</t>
  </si>
  <si>
    <t>Electra Townie 3i EQ (20-inch) - Boys' - 2017</t>
  </si>
  <si>
    <t>Electra Sugar Skulls 1 (20-inch) - Girl's - 2017</t>
  </si>
  <si>
    <t>Electra Straight 8 3i (20-inch) - Boy's - 2017</t>
  </si>
  <si>
    <t>Electra Savannah 3i (20-inch) - Girl's - 2017</t>
  </si>
  <si>
    <t>Electra Moto 3i (20-inch) - Boy's - 2017</t>
  </si>
  <si>
    <t>Electra Girl's Hawaii 1 16" - 2017</t>
  </si>
  <si>
    <t>Haro Shredder Pro 20 - 2017</t>
  </si>
  <si>
    <t>Haro Shredder 20 Girls - 2017</t>
  </si>
  <si>
    <t>Haro Shredder 20 - 2017</t>
  </si>
  <si>
    <t>Trek Precaliber 24 (21-Speed) - Girls - 2017</t>
  </si>
  <si>
    <t>Trek Precaliber 16 Girls - 2017</t>
  </si>
  <si>
    <t>Trek Precaliber 16 Boys - 2017</t>
  </si>
  <si>
    <t>Trek Precaliber 12 Girls - 2017</t>
  </si>
  <si>
    <t>Trek Precaliber 12 Boys - 2017</t>
  </si>
  <si>
    <t>Trek Girl's Kickster - 2017</t>
  </si>
  <si>
    <t>Haro Downtown 16 - 2017</t>
  </si>
  <si>
    <t>Sun Bicycles Lil Kitt'n - 2017</t>
  </si>
  <si>
    <t>Trek Boy's Kickster - 2015/2017</t>
  </si>
  <si>
    <t>Electra Amsterdam Original 3i Ladies' - 2017</t>
  </si>
  <si>
    <t>Electra Amsterdam Fashion 7i Ladies' - 2017</t>
  </si>
  <si>
    <t>Sun Bicycles Brickell Tandem CB - 2017</t>
  </si>
  <si>
    <t>Sun Bicycles Boardwalk (24-inch Wheels) - 2017</t>
  </si>
  <si>
    <t>Sun Bicycles Biscayne Tandem CB - 2017</t>
  </si>
  <si>
    <t>Electra Glam Punk 3i Ladies' - 2017</t>
  </si>
  <si>
    <t>Electra Cruiser Lux Fat Tire 1 Ladies - 2017</t>
  </si>
  <si>
    <t>Electra Cruiser Lux 1 - 2017</t>
  </si>
  <si>
    <t>Sun Bicycles Brickell Tandem 7 - 2017</t>
  </si>
  <si>
    <t>Sun Bicycles Biscayne Tandem 7 - 2017</t>
  </si>
  <si>
    <t>Sun Bicycles Atlas X-Type - 2017</t>
  </si>
  <si>
    <t>Electra Amsterdam Original 3i - 2015/2017</t>
  </si>
  <si>
    <t>Sun Bicycles Revolutions 24 - Girl's - 2017</t>
  </si>
  <si>
    <t>Sun Bicycles Revolutions 24 - 2017</t>
  </si>
  <si>
    <t>Sun Bicycles Lil Bolt Type-R - 2017</t>
  </si>
  <si>
    <t>Trek Boone Race Shop Limited - 2017</t>
  </si>
  <si>
    <t>Trek Boone 7 - 2017</t>
  </si>
  <si>
    <t>Trek Powerfly 8 FS Plus - 2017</t>
  </si>
  <si>
    <t>Sun Bicycles ElectroLite - 2017</t>
  </si>
  <si>
    <t>Trek Domane S 5 Disc - 2017</t>
  </si>
  <si>
    <t>Trek Madone 9.2 - 2017</t>
  </si>
  <si>
    <t>Trek Emonda S 5 - 2017</t>
  </si>
  <si>
    <t>Trek Domane SLR 6 Disc - 2017</t>
  </si>
  <si>
    <t>Trek Domane S 6 - 2017</t>
  </si>
  <si>
    <t>Trek Domane SL Disc Frameset - 2017</t>
  </si>
  <si>
    <t>Surly Ogre Frameset - 2017</t>
  </si>
  <si>
    <t>Surly Steamroller - 2017</t>
  </si>
  <si>
    <t>Trek Silque SLR 8 Women's - 2017</t>
  </si>
  <si>
    <t>Trek Silque SLR 7 Women's - 2017</t>
  </si>
  <si>
    <t>Trek Domane SL 6 - 2017</t>
  </si>
  <si>
    <t>Trek Emonda S 4 - 2017</t>
  </si>
  <si>
    <t>Trek Remedy 9.8 - 2017</t>
  </si>
  <si>
    <t>Haro SR 1.3 - 2017</t>
  </si>
  <si>
    <t>Haro SR 1.2 - 2017</t>
  </si>
  <si>
    <t>Haro SR 1.1 - 2017</t>
  </si>
  <si>
    <t>Trek Fuel EX 9.8 27.5 Plus - 2017</t>
  </si>
  <si>
    <t>Trek Fuel EX 5 27.5 Plus - 2017</t>
  </si>
  <si>
    <t>Haro Shift R3 - 2017</t>
  </si>
  <si>
    <t>Trek Fuel EX 9.8 29 - 2017</t>
  </si>
  <si>
    <t>Trek Stache 5 - 2017</t>
  </si>
  <si>
    <t>Haro Flightline Two 26 Plus - 2017</t>
  </si>
  <si>
    <t>Haro Flightline One ST - 2017</t>
  </si>
  <si>
    <t>Surly Troll Frameset - 2017</t>
  </si>
  <si>
    <t>Sun Bicycles Spider 3i - 2017</t>
  </si>
  <si>
    <t>Trek Session DH 27.5 Carbon Frameset - 2017</t>
  </si>
  <si>
    <t>Surly Wednesday Frameset - 2017</t>
  </si>
  <si>
    <t>Trek Farley Alloy Frameset - 2017</t>
  </si>
  <si>
    <t>Surly Wednesday - 2017</t>
  </si>
  <si>
    <t>Surly Ice Cream Truck Frameset - 2017</t>
  </si>
  <si>
    <t>Trek X-Caliber 8 - 2017</t>
  </si>
  <si>
    <t>Surly Karate Monkey 27.5+ Frameset - 2017</t>
  </si>
  <si>
    <t>Surly Big Dummy Frameset - 2017</t>
  </si>
  <si>
    <t>Electra Townie Original 7D EQ - 2016</t>
  </si>
  <si>
    <t>Electra Townie Original 7D - 2015/2016</t>
  </si>
  <si>
    <t>Electra Townie Original 21D - 2016</t>
  </si>
  <si>
    <t>Electra Girl's Hawaii 1 (20-inch) - 2015/2016</t>
  </si>
  <si>
    <t>Electra Girl's Hawaii 1 (16-inch) - 2015/2016</t>
  </si>
  <si>
    <t>Electra Cruiser 1 (24-Inch) - 2016</t>
  </si>
  <si>
    <t>Electra Townie Original 7D EQ - Women's - 2016</t>
  </si>
  <si>
    <t>Pure Cycles William 3-Speed - 2016</t>
  </si>
  <si>
    <t>Pure Cycles Western 3-Speed - Women's - 2015/2016</t>
  </si>
  <si>
    <t>Pure Cycles Vine 8-Speed - 2016</t>
  </si>
  <si>
    <t>Electra Moto 1 - 2016</t>
  </si>
  <si>
    <t>Surly Straggler 650b - 2016</t>
  </si>
  <si>
    <t>Surly Straggler - 2016</t>
  </si>
  <si>
    <t>Trek Conduit+ - 2016</t>
  </si>
  <si>
    <t>Trek Remedy 29 Carbon Frameset - 2016</t>
  </si>
  <si>
    <t>Trek Slash 8 27.5 - 2016</t>
  </si>
  <si>
    <t>Surly Ice Cream Truck Frameset - 2016</t>
  </si>
  <si>
    <t>Heller Shagamaw Frame - 2016</t>
  </si>
  <si>
    <t>Trek Fuel EX 8 29 - 2016</t>
  </si>
  <si>
    <t>Surly Wednesday Frameset - 2016</t>
  </si>
  <si>
    <t>Ritchey Timberwolf Frameset - 2016</t>
  </si>
  <si>
    <t>Trek 820 - 2016</t>
  </si>
  <si>
    <t>model_year</t>
  </si>
  <si>
    <t>product_name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</si>
  <si>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</si>
  <si>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</si>
  <si>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</si>
  <si>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</si>
  <si>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</si>
  <si>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</si>
  <si>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(972) 530-5555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</si>
  <si>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</si>
  <si>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</si>
  <si>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</si>
  <si>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</si>
  <si>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</si>
  <si>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</si>
  <si>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</si>
  <si>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</si>
  <si>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</si>
  <si>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</si>
  <si>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</si>
  <si>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</si>
  <si>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</si>
  <si>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</si>
  <si>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</si>
  <si>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</si>
  <si>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</si>
  <si>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</si>
  <si>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</si>
  <si>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</si>
  <si>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</si>
  <si>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</si>
  <si>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</si>
  <si>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</si>
  <si>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</si>
  <si>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</si>
  <si>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manager_id</t>
  </si>
  <si>
    <t>active</t>
  </si>
  <si>
    <t>8000 Fairway Avenue</t>
  </si>
  <si>
    <t>rowlett@bikes.shop</t>
  </si>
  <si>
    <t>Rowlett Bikes</t>
  </si>
  <si>
    <t>4200 Chestnut Lane</t>
  </si>
  <si>
    <t>baldwin@bikes.shop</t>
  </si>
  <si>
    <t>(516) 379-8888</t>
  </si>
  <si>
    <t>Baldwin Bikes</t>
  </si>
  <si>
    <t>3700 Portola Drive</t>
  </si>
  <si>
    <t>santacruz@bikes.shop</t>
  </si>
  <si>
    <t>(831) 476-4321</t>
  </si>
  <si>
    <t>Santa Cruz Bikes</t>
  </si>
  <si>
    <t>store_name</t>
  </si>
  <si>
    <t>NA</t>
  </si>
  <si>
    <t>total_price</t>
  </si>
  <si>
    <t>product name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</si>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</sst>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22.76167511574" createdVersion="8" refreshedVersion="8" minRefreshableVersion="3" recordCount="4722" xr:uid="{C4934FEC-29E2-491B-8FD6-5414C529678D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1">
      <sharedItems containsSemiMixedTypes="0" containsString="0" containsNumber="1" containsInteger="1" minValue="1" maxValue="2"/>
    </cacheField>
    <cacheField name="list_price" numFmtId="2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32499.879999999997"/>
    </cacheField>
    <cacheField name="product name" numFmtId="0">
      <sharedItems/>
    </cacheField>
    <cacheField name="category_id" numFmtId="0">
      <sharedItems containsSemiMixedTypes="0" containsString="0" containsNumber="1" containsInteger="1" minValue="1" maxValue="7" count="7">
        <n v="3"/>
        <n v="6"/>
        <n v="4"/>
        <n v="2"/>
        <n v="5"/>
        <n v="1"/>
        <n v="7"/>
      </sharedItems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x v="0"/>
    <x v="0"/>
  </r>
  <r>
    <n v="1"/>
    <n v="2"/>
    <n v="8"/>
    <n v="2"/>
    <n v="1799.99"/>
    <n v="7.0000000000000007E-2"/>
    <n v="3599.91"/>
    <s v="Trek Remedy 29 Carbon Frameset - 2016"/>
    <x v="1"/>
    <x v="1"/>
  </r>
  <r>
    <n v="1"/>
    <n v="3"/>
    <n v="10"/>
    <n v="2"/>
    <n v="1549"/>
    <n v="0.05"/>
    <n v="4646.95"/>
    <s v="Surly Straggler - 2016"/>
    <x v="2"/>
    <x v="2"/>
  </r>
  <r>
    <n v="1"/>
    <n v="4"/>
    <n v="16"/>
    <n v="2"/>
    <n v="599.99"/>
    <n v="0.05"/>
    <n v="2399.91"/>
    <s v="Electra Townie Original 7D EQ - 2016"/>
    <x v="0"/>
    <x v="0"/>
  </r>
  <r>
    <n v="1"/>
    <n v="5"/>
    <n v="4"/>
    <n v="1"/>
    <n v="2899.99"/>
    <n v="0.2"/>
    <n v="14499.749999999998"/>
    <s v="Trek Fuel EX 8 29 - 2016"/>
    <x v="1"/>
    <x v="1"/>
  </r>
  <r>
    <n v="2"/>
    <n v="1"/>
    <n v="20"/>
    <n v="1"/>
    <n v="599.99"/>
    <n v="7.0000000000000007E-2"/>
    <n v="599.91999999999996"/>
    <s v="Electra Townie Original 7D EQ - Women's - 2016"/>
    <x v="0"/>
    <x v="0"/>
  </r>
  <r>
    <n v="2"/>
    <n v="2"/>
    <n v="16"/>
    <n v="2"/>
    <n v="599.99"/>
    <n v="0.05"/>
    <n v="1199.93"/>
    <s v="Electra Townie Original 7D EQ - 2016"/>
    <x v="0"/>
    <x v="0"/>
  </r>
  <r>
    <n v="3"/>
    <n v="1"/>
    <n v="3"/>
    <n v="1"/>
    <n v="999.99"/>
    <n v="0.05"/>
    <n v="999.94"/>
    <s v="Surly Wednesday Frameset - 2016"/>
    <x v="1"/>
    <x v="1"/>
  </r>
  <r>
    <n v="3"/>
    <n v="2"/>
    <n v="20"/>
    <n v="1"/>
    <n v="599.99"/>
    <n v="0.05"/>
    <n v="1199.93"/>
    <s v="Electra Townie Original 7D EQ - Women's - 2016"/>
    <x v="0"/>
    <x v="0"/>
  </r>
  <r>
    <n v="4"/>
    <n v="1"/>
    <n v="2"/>
    <n v="2"/>
    <n v="749.99"/>
    <n v="0.1"/>
    <n v="749.89"/>
    <s v="Ritchey Timberwolf Frameset - 2016"/>
    <x v="1"/>
    <x v="1"/>
  </r>
  <r>
    <n v="5"/>
    <n v="1"/>
    <n v="10"/>
    <n v="2"/>
    <n v="1549"/>
    <n v="0.05"/>
    <n v="1548.95"/>
    <s v="Surly Straggler - 2016"/>
    <x v="2"/>
    <x v="2"/>
  </r>
  <r>
    <n v="5"/>
    <n v="2"/>
    <n v="17"/>
    <n v="1"/>
    <n v="429"/>
    <n v="7.0000000000000007E-2"/>
    <n v="857.93"/>
    <s v="Pure Cycles Vine 8-Speed - 2016"/>
    <x v="0"/>
    <x v="0"/>
  </r>
  <r>
    <n v="5"/>
    <n v="3"/>
    <n v="26"/>
    <n v="1"/>
    <n v="599.99"/>
    <n v="7.0000000000000007E-2"/>
    <n v="1799.9"/>
    <s v="Electra Townie Original 7D EQ - 2016"/>
    <x v="3"/>
    <x v="3"/>
  </r>
  <r>
    <n v="6"/>
    <n v="1"/>
    <n v="18"/>
    <n v="1"/>
    <n v="449"/>
    <n v="7.0000000000000007E-2"/>
    <n v="448.93"/>
    <s v="Pure Cycles Western 3-Speed - Women's - 2015/2016"/>
    <x v="0"/>
    <x v="0"/>
  </r>
  <r>
    <n v="6"/>
    <n v="2"/>
    <n v="12"/>
    <n v="2"/>
    <n v="549.99"/>
    <n v="0.05"/>
    <n v="1099.93"/>
    <s v="Electra Townie Original 21D - 2016"/>
    <x v="0"/>
    <x v="0"/>
  </r>
  <r>
    <n v="6"/>
    <n v="3"/>
    <n v="20"/>
    <n v="1"/>
    <n v="599.99"/>
    <n v="0.1"/>
    <n v="1799.8700000000001"/>
    <s v="Electra Townie Original 7D EQ - Women's - 2016"/>
    <x v="0"/>
    <x v="0"/>
  </r>
  <r>
    <n v="6"/>
    <n v="4"/>
    <n v="3"/>
    <n v="2"/>
    <n v="999.99"/>
    <n v="7.0000000000000007E-2"/>
    <n v="3999.89"/>
    <s v="Surly Wednesday Frameset - 2016"/>
    <x v="1"/>
    <x v="1"/>
  </r>
  <r>
    <n v="6"/>
    <n v="5"/>
    <n v="9"/>
    <n v="2"/>
    <n v="2999.99"/>
    <n v="7.0000000000000007E-2"/>
    <n v="14999.88"/>
    <s v="Trek Conduit+ - 2016"/>
    <x v="4"/>
    <x v="4"/>
  </r>
  <r>
    <n v="7"/>
    <n v="1"/>
    <n v="15"/>
    <n v="1"/>
    <n v="529.99"/>
    <n v="7.0000000000000007E-2"/>
    <n v="529.91999999999996"/>
    <s v="Electra Moto 1 - 2016"/>
    <x v="0"/>
    <x v="0"/>
  </r>
  <r>
    <n v="7"/>
    <n v="2"/>
    <n v="3"/>
    <n v="1"/>
    <n v="999.99"/>
    <n v="0.1"/>
    <n v="1999.88"/>
    <s v="Surly Wednesday Frameset - 2016"/>
    <x v="1"/>
    <x v="1"/>
  </r>
  <r>
    <n v="7"/>
    <n v="3"/>
    <n v="17"/>
    <n v="2"/>
    <n v="429"/>
    <n v="0.1"/>
    <n v="1286.9000000000001"/>
    <s v="Pure Cycles Vine 8-Speed - 2016"/>
    <x v="0"/>
    <x v="0"/>
  </r>
  <r>
    <n v="8"/>
    <n v="1"/>
    <n v="22"/>
    <n v="1"/>
    <n v="269.99"/>
    <n v="0.05"/>
    <n v="269.94"/>
    <s v="Electra Girl's Hawaii 1 (16-inch) - 2015/2016"/>
    <x v="5"/>
    <x v="5"/>
  </r>
  <r>
    <n v="8"/>
    <n v="2"/>
    <n v="20"/>
    <n v="2"/>
    <n v="599.99"/>
    <n v="7.0000000000000007E-2"/>
    <n v="1199.9100000000001"/>
    <s v="Electra Townie Original 7D EQ - Women's - 2016"/>
    <x v="0"/>
    <x v="0"/>
  </r>
  <r>
    <n v="9"/>
    <n v="1"/>
    <n v="7"/>
    <n v="2"/>
    <n v="3999.99"/>
    <n v="0.1"/>
    <n v="3999.89"/>
    <s v="Trek Slash 8 27.5 - 2016"/>
    <x v="1"/>
    <x v="1"/>
  </r>
  <r>
    <n v="10"/>
    <n v="1"/>
    <n v="14"/>
    <n v="1"/>
    <n v="269.99"/>
    <n v="0.1"/>
    <n v="269.89"/>
    <s v="Electra Girl's Hawaii 1 (16-inch) - 2015/2016"/>
    <x v="0"/>
    <x v="0"/>
  </r>
  <r>
    <n v="11"/>
    <n v="1"/>
    <n v="8"/>
    <n v="1"/>
    <n v="1799.99"/>
    <n v="0.05"/>
    <n v="1799.94"/>
    <s v="Trek Remedy 29 Carbon Frameset - 2016"/>
    <x v="1"/>
    <x v="1"/>
  </r>
  <r>
    <n v="11"/>
    <n v="2"/>
    <n v="22"/>
    <n v="2"/>
    <n v="269.99"/>
    <n v="0.1"/>
    <n v="539.88"/>
    <s v="Electra Girl's Hawaii 1 (16-inch) - 2015/2016"/>
    <x v="5"/>
    <x v="5"/>
  </r>
  <r>
    <n v="11"/>
    <n v="3"/>
    <n v="16"/>
    <n v="2"/>
    <n v="599.99"/>
    <n v="0.2"/>
    <n v="1799.77"/>
    <s v="Electra Townie Original 7D EQ - 2016"/>
    <x v="0"/>
    <x v="0"/>
  </r>
  <r>
    <n v="12"/>
    <n v="1"/>
    <n v="4"/>
    <n v="2"/>
    <n v="2899.99"/>
    <n v="0.1"/>
    <n v="2899.89"/>
    <s v="Trek Fuel EX 8 29 - 2016"/>
    <x v="1"/>
    <x v="1"/>
  </r>
  <r>
    <n v="12"/>
    <n v="2"/>
    <n v="11"/>
    <n v="1"/>
    <n v="1680.99"/>
    <n v="0.05"/>
    <n v="3361.93"/>
    <s v="Surly Straggler 650b - 2016"/>
    <x v="2"/>
    <x v="2"/>
  </r>
  <r>
    <n v="13"/>
    <n v="1"/>
    <n v="13"/>
    <n v="1"/>
    <n v="269.99"/>
    <n v="0.1"/>
    <n v="269.89"/>
    <s v="Electra Cruiser 1 (24-Inch) - 2016"/>
    <x v="0"/>
    <x v="0"/>
  </r>
  <r>
    <n v="13"/>
    <n v="2"/>
    <n v="17"/>
    <n v="2"/>
    <n v="429"/>
    <n v="0.05"/>
    <n v="857.95"/>
    <s v="Pure Cycles Vine 8-Speed - 2016"/>
    <x v="0"/>
    <x v="0"/>
  </r>
  <r>
    <n v="13"/>
    <n v="3"/>
    <n v="20"/>
    <n v="2"/>
    <n v="599.99"/>
    <n v="0.1"/>
    <n v="1799.8700000000001"/>
    <s v="Electra Townie Original 7D EQ - Women's - 2016"/>
    <x v="0"/>
    <x v="0"/>
  </r>
  <r>
    <n v="13"/>
    <n v="4"/>
    <n v="16"/>
    <n v="2"/>
    <n v="599.99"/>
    <n v="0.05"/>
    <n v="2399.91"/>
    <s v="Electra Townie Original 7D EQ - 2016"/>
    <x v="0"/>
    <x v="0"/>
  </r>
  <r>
    <n v="14"/>
    <n v="1"/>
    <n v="6"/>
    <n v="1"/>
    <n v="469.99"/>
    <n v="7.0000000000000007E-2"/>
    <n v="469.92"/>
    <s v="Surly Ice Cream Truck Frameset - 2016"/>
    <x v="1"/>
    <x v="1"/>
  </r>
  <r>
    <n v="15"/>
    <n v="1"/>
    <n v="12"/>
    <n v="2"/>
    <n v="549.99"/>
    <n v="7.0000000000000007E-2"/>
    <n v="549.91999999999996"/>
    <s v="Electra Townie Original 21D - 2016"/>
    <x v="0"/>
    <x v="0"/>
  </r>
  <r>
    <n v="15"/>
    <n v="2"/>
    <n v="8"/>
    <n v="1"/>
    <n v="1799.99"/>
    <n v="7.0000000000000007E-2"/>
    <n v="3599.91"/>
    <s v="Trek Remedy 29 Carbon Frameset - 2016"/>
    <x v="1"/>
    <x v="1"/>
  </r>
  <r>
    <n v="15"/>
    <n v="3"/>
    <n v="18"/>
    <n v="2"/>
    <n v="449"/>
    <n v="0.05"/>
    <n v="1346.95"/>
    <s v="Pure Cycles Western 3-Speed - Women's - 2015/2016"/>
    <x v="0"/>
    <x v="0"/>
  </r>
  <r>
    <n v="15"/>
    <n v="4"/>
    <n v="23"/>
    <n v="2"/>
    <n v="299.99"/>
    <n v="0.2"/>
    <n v="1199.76"/>
    <s v="Electra Girl's Hawaii 1 (20-inch) - 2015/2016"/>
    <x v="5"/>
    <x v="5"/>
  </r>
  <r>
    <n v="16"/>
    <n v="1"/>
    <n v="8"/>
    <n v="1"/>
    <n v="1799.99"/>
    <n v="0.2"/>
    <n v="1799.79"/>
    <s v="Trek Remedy 29 Carbon Frameset - 2016"/>
    <x v="1"/>
    <x v="1"/>
  </r>
  <r>
    <n v="16"/>
    <n v="2"/>
    <n v="21"/>
    <n v="1"/>
    <n v="269.99"/>
    <n v="0.05"/>
    <n v="539.93000000000006"/>
    <s v="Electra Cruiser 1 (24-Inch) - 2016"/>
    <x v="5"/>
    <x v="5"/>
  </r>
  <r>
    <n v="16"/>
    <n v="3"/>
    <n v="13"/>
    <n v="2"/>
    <n v="269.99"/>
    <n v="7.0000000000000007E-2"/>
    <n v="809.9"/>
    <s v="Electra Cruiser 1 (24-Inch) - 2016"/>
    <x v="0"/>
    <x v="0"/>
  </r>
  <r>
    <n v="16"/>
    <n v="4"/>
    <n v="14"/>
    <n v="1"/>
    <n v="269.99"/>
    <n v="7.0000000000000007E-2"/>
    <n v="1079.8900000000001"/>
    <s v="Electra Girl's Hawaii 1 (16-inch) - 2015/2016"/>
    <x v="0"/>
    <x v="0"/>
  </r>
  <r>
    <n v="17"/>
    <n v="1"/>
    <n v="8"/>
    <n v="1"/>
    <n v="1799.99"/>
    <n v="7.0000000000000007E-2"/>
    <n v="1799.92"/>
    <s v="Trek Remedy 29 Carbon Frameset - 2016"/>
    <x v="1"/>
    <x v="1"/>
  </r>
  <r>
    <n v="17"/>
    <n v="2"/>
    <n v="23"/>
    <n v="1"/>
    <n v="299.99"/>
    <n v="0.1"/>
    <n v="599.88"/>
    <s v="Electra Girl's Hawaii 1 (20-inch) - 2015/2016"/>
    <x v="5"/>
    <x v="5"/>
  </r>
  <r>
    <n v="17"/>
    <n v="3"/>
    <n v="5"/>
    <n v="1"/>
    <n v="1320.99"/>
    <n v="0.1"/>
    <n v="3962.8700000000003"/>
    <s v="Heller Shagamaw Frame - 2016"/>
    <x v="1"/>
    <x v="1"/>
  </r>
  <r>
    <n v="17"/>
    <n v="4"/>
    <n v="20"/>
    <n v="2"/>
    <n v="599.99"/>
    <n v="0.2"/>
    <n v="2399.7600000000002"/>
    <s v="Electra Townie Original 7D EQ - Women's - 2016"/>
    <x v="0"/>
    <x v="0"/>
  </r>
  <r>
    <n v="18"/>
    <n v="1"/>
    <n v="2"/>
    <n v="2"/>
    <n v="749.99"/>
    <n v="0.2"/>
    <n v="749.79"/>
    <s v="Ritchey Timberwolf Frameset - 2016"/>
    <x v="1"/>
    <x v="1"/>
  </r>
  <r>
    <n v="18"/>
    <n v="2"/>
    <n v="22"/>
    <n v="1"/>
    <n v="269.99"/>
    <n v="0.05"/>
    <n v="539.93000000000006"/>
    <s v="Electra Girl's Hawaii 1 (16-inch) - 2015/2016"/>
    <x v="5"/>
    <x v="5"/>
  </r>
  <r>
    <n v="18"/>
    <n v="3"/>
    <n v="7"/>
    <n v="1"/>
    <n v="3999.99"/>
    <n v="0.1"/>
    <n v="11999.869999999999"/>
    <s v="Trek Slash 8 27.5 - 2016"/>
    <x v="1"/>
    <x v="1"/>
  </r>
  <r>
    <n v="18"/>
    <n v="4"/>
    <n v="25"/>
    <n v="2"/>
    <n v="499.99"/>
    <n v="0.05"/>
    <n v="1999.91"/>
    <s v="Electra Townie Original 7D - 2015/2016"/>
    <x v="3"/>
    <x v="3"/>
  </r>
  <r>
    <n v="18"/>
    <n v="5"/>
    <n v="9"/>
    <n v="2"/>
    <n v="2999.99"/>
    <n v="0.1"/>
    <n v="14999.849999999999"/>
    <s v="Trek Conduit+ - 2016"/>
    <x v="4"/>
    <x v="4"/>
  </r>
  <r>
    <n v="19"/>
    <n v="1"/>
    <n v="10"/>
    <n v="1"/>
    <n v="1549"/>
    <n v="7.0000000000000007E-2"/>
    <n v="1548.93"/>
    <s v="Surly Straggler - 2016"/>
    <x v="2"/>
    <x v="2"/>
  </r>
  <r>
    <n v="19"/>
    <n v="2"/>
    <n v="9"/>
    <n v="2"/>
    <n v="2999.99"/>
    <n v="0.2"/>
    <n v="5999.78"/>
    <s v="Trek Conduit+ - 2016"/>
    <x v="4"/>
    <x v="4"/>
  </r>
  <r>
    <n v="20"/>
    <n v="1"/>
    <n v="9"/>
    <n v="1"/>
    <n v="2999.99"/>
    <n v="7.0000000000000007E-2"/>
    <n v="2999.9199999999996"/>
    <s v="Trek Conduit+ - 2016"/>
    <x v="4"/>
    <x v="4"/>
  </r>
  <r>
    <n v="20"/>
    <n v="2"/>
    <n v="10"/>
    <n v="2"/>
    <n v="1549"/>
    <n v="7.0000000000000007E-2"/>
    <n v="3097.93"/>
    <s v="Surly Straggler - 2016"/>
    <x v="2"/>
    <x v="2"/>
  </r>
  <r>
    <n v="21"/>
    <n v="1"/>
    <n v="14"/>
    <n v="1"/>
    <n v="269.99"/>
    <n v="0.05"/>
    <n v="269.94"/>
    <s v="Electra Girl's Hawaii 1 (16-inch) - 2015/2016"/>
    <x v="0"/>
    <x v="0"/>
  </r>
  <r>
    <n v="21"/>
    <n v="2"/>
    <n v="17"/>
    <n v="1"/>
    <n v="429"/>
    <n v="0.1"/>
    <n v="857.9"/>
    <s v="Pure Cycles Vine 8-Speed - 2016"/>
    <x v="0"/>
    <x v="0"/>
  </r>
  <r>
    <n v="21"/>
    <n v="3"/>
    <n v="10"/>
    <n v="1"/>
    <n v="1549"/>
    <n v="7.0000000000000007E-2"/>
    <n v="4646.93"/>
    <s v="Surly Straggler - 2016"/>
    <x v="2"/>
    <x v="2"/>
  </r>
  <r>
    <n v="22"/>
    <n v="1"/>
    <n v="15"/>
    <n v="2"/>
    <n v="529.99"/>
    <n v="0.2"/>
    <n v="529.79"/>
    <s v="Electra Moto 1 - 2016"/>
    <x v="0"/>
    <x v="0"/>
  </r>
  <r>
    <n v="22"/>
    <n v="2"/>
    <n v="22"/>
    <n v="1"/>
    <n v="269.99"/>
    <n v="0.05"/>
    <n v="539.93000000000006"/>
    <s v="Electra Girl's Hawaii 1 (16-inch) - 2015/2016"/>
    <x v="5"/>
    <x v="5"/>
  </r>
  <r>
    <n v="23"/>
    <n v="1"/>
    <n v="4"/>
    <n v="2"/>
    <n v="2899.99"/>
    <n v="0.05"/>
    <n v="2899.9399999999996"/>
    <s v="Trek Fuel EX 8 29 - 2016"/>
    <x v="1"/>
    <x v="1"/>
  </r>
  <r>
    <n v="23"/>
    <n v="2"/>
    <n v="23"/>
    <n v="2"/>
    <n v="299.99"/>
    <n v="0.1"/>
    <n v="599.88"/>
    <s v="Electra Girl's Hawaii 1 (20-inch) - 2015/2016"/>
    <x v="5"/>
    <x v="5"/>
  </r>
  <r>
    <n v="23"/>
    <n v="3"/>
    <n v="13"/>
    <n v="1"/>
    <n v="269.99"/>
    <n v="0.2"/>
    <n v="809.77"/>
    <s v="Electra Cruiser 1 (24-Inch) - 2016"/>
    <x v="0"/>
    <x v="0"/>
  </r>
  <r>
    <n v="24"/>
    <n v="1"/>
    <n v="3"/>
    <n v="2"/>
    <n v="999.99"/>
    <n v="0.1"/>
    <n v="999.89"/>
    <s v="Surly Wednesday Frameset - 2016"/>
    <x v="1"/>
    <x v="1"/>
  </r>
  <r>
    <n v="24"/>
    <n v="2"/>
    <n v="18"/>
    <n v="2"/>
    <n v="449"/>
    <n v="7.0000000000000007E-2"/>
    <n v="897.93"/>
    <s v="Pure Cycles Western 3-Speed - Women's - 2015/2016"/>
    <x v="0"/>
    <x v="0"/>
  </r>
  <r>
    <n v="25"/>
    <n v="1"/>
    <n v="23"/>
    <n v="2"/>
    <n v="299.99"/>
    <n v="0.2"/>
    <n v="299.79000000000002"/>
    <s v="Electra Girl's Hawaii 1 (20-inch) - 2015/2016"/>
    <x v="5"/>
    <x v="5"/>
  </r>
  <r>
    <n v="25"/>
    <n v="2"/>
    <n v="10"/>
    <n v="2"/>
    <n v="1549"/>
    <n v="0.2"/>
    <n v="3097.8"/>
    <s v="Surly Straggler - 2016"/>
    <x v="2"/>
    <x v="2"/>
  </r>
  <r>
    <n v="25"/>
    <n v="3"/>
    <n v="22"/>
    <n v="1"/>
    <n v="269.99"/>
    <n v="0.2"/>
    <n v="809.77"/>
    <s v="Electra Girl's Hawaii 1 (16-inch) - 2015/2016"/>
    <x v="5"/>
    <x v="5"/>
  </r>
  <r>
    <n v="25"/>
    <n v="4"/>
    <n v="14"/>
    <n v="1"/>
    <n v="269.99"/>
    <n v="0.2"/>
    <n v="1079.76"/>
    <s v="Electra Girl's Hawaii 1 (16-inch) - 2015/2016"/>
    <x v="0"/>
    <x v="0"/>
  </r>
  <r>
    <n v="25"/>
    <n v="5"/>
    <n v="21"/>
    <n v="1"/>
    <n v="269.99"/>
    <n v="0.1"/>
    <n v="1349.8500000000001"/>
    <s v="Electra Cruiser 1 (24-Inch) - 2016"/>
    <x v="5"/>
    <x v="5"/>
  </r>
  <r>
    <n v="26"/>
    <n v="1"/>
    <n v="7"/>
    <n v="1"/>
    <n v="3999.99"/>
    <n v="0.05"/>
    <n v="3999.9399999999996"/>
    <s v="Trek Slash 8 27.5 - 2016"/>
    <x v="1"/>
    <x v="1"/>
  </r>
  <r>
    <n v="26"/>
    <n v="2"/>
    <n v="2"/>
    <n v="1"/>
    <n v="749.99"/>
    <n v="0.2"/>
    <n v="1499.78"/>
    <s v="Ritchey Timberwolf Frameset - 2016"/>
    <x v="1"/>
    <x v="1"/>
  </r>
  <r>
    <n v="26"/>
    <n v="3"/>
    <n v="12"/>
    <n v="1"/>
    <n v="549.99"/>
    <n v="0.2"/>
    <n v="1649.77"/>
    <s v="Electra Townie Original 21D - 2016"/>
    <x v="0"/>
    <x v="0"/>
  </r>
  <r>
    <n v="26"/>
    <n v="4"/>
    <n v="21"/>
    <n v="2"/>
    <n v="269.99"/>
    <n v="7.0000000000000007E-2"/>
    <n v="1079.8900000000001"/>
    <s v="Electra Cruiser 1 (24-Inch) - 2016"/>
    <x v="5"/>
    <x v="5"/>
  </r>
  <r>
    <n v="27"/>
    <n v="1"/>
    <n v="5"/>
    <n v="1"/>
    <n v="1320.99"/>
    <n v="0.2"/>
    <n v="1320.79"/>
    <s v="Heller Shagamaw Frame - 2016"/>
    <x v="1"/>
    <x v="1"/>
  </r>
  <r>
    <n v="27"/>
    <n v="2"/>
    <n v="19"/>
    <n v="1"/>
    <n v="449"/>
    <n v="0.2"/>
    <n v="897.8"/>
    <s v="Pure Cycles William 3-Speed - 2016"/>
    <x v="0"/>
    <x v="0"/>
  </r>
  <r>
    <n v="27"/>
    <n v="3"/>
    <n v="26"/>
    <n v="2"/>
    <n v="599.99"/>
    <n v="7.0000000000000007E-2"/>
    <n v="1799.9"/>
    <s v="Electra Townie Original 7D EQ - 2016"/>
    <x v="3"/>
    <x v="3"/>
  </r>
  <r>
    <n v="27"/>
    <n v="4"/>
    <n v="8"/>
    <n v="1"/>
    <n v="1799.99"/>
    <n v="7.0000000000000007E-2"/>
    <n v="7199.89"/>
    <s v="Trek Remedy 29 Carbon Frameset - 2016"/>
    <x v="1"/>
    <x v="1"/>
  </r>
  <r>
    <n v="28"/>
    <n v="1"/>
    <n v="5"/>
    <n v="1"/>
    <n v="1320.99"/>
    <n v="0.05"/>
    <n v="1320.94"/>
    <s v="Heller Shagamaw Frame - 2016"/>
    <x v="1"/>
    <x v="1"/>
  </r>
  <r>
    <n v="28"/>
    <n v="2"/>
    <n v="7"/>
    <n v="2"/>
    <n v="3999.99"/>
    <n v="0.2"/>
    <n v="7999.78"/>
    <s v="Trek Slash 8 27.5 - 2016"/>
    <x v="1"/>
    <x v="1"/>
  </r>
  <r>
    <n v="28"/>
    <n v="3"/>
    <n v="14"/>
    <n v="2"/>
    <n v="269.99"/>
    <n v="0.1"/>
    <n v="809.87"/>
    <s v="Electra Girl's Hawaii 1 (16-inch) - 2015/2016"/>
    <x v="0"/>
    <x v="0"/>
  </r>
  <r>
    <n v="28"/>
    <n v="4"/>
    <n v="6"/>
    <n v="1"/>
    <n v="469.99"/>
    <n v="0.05"/>
    <n v="1879.91"/>
    <s v="Surly Ice Cream Truck Frameset - 2016"/>
    <x v="1"/>
    <x v="1"/>
  </r>
  <r>
    <n v="29"/>
    <n v="1"/>
    <n v="24"/>
    <n v="2"/>
    <n v="549.99"/>
    <n v="0.05"/>
    <n v="549.94000000000005"/>
    <s v="Electra Townie Original 21D - 2016"/>
    <x v="3"/>
    <x v="3"/>
  </r>
  <r>
    <n v="29"/>
    <n v="2"/>
    <n v="6"/>
    <n v="1"/>
    <n v="469.99"/>
    <n v="0.2"/>
    <n v="939.78"/>
    <s v="Surly Ice Cream Truck Frameset - 2016"/>
    <x v="1"/>
    <x v="1"/>
  </r>
  <r>
    <n v="29"/>
    <n v="3"/>
    <n v="21"/>
    <n v="2"/>
    <n v="269.99"/>
    <n v="0.1"/>
    <n v="809.87"/>
    <s v="Electra Cruiser 1 (24-Inch) - 2016"/>
    <x v="5"/>
    <x v="5"/>
  </r>
  <r>
    <n v="29"/>
    <n v="4"/>
    <n v="8"/>
    <n v="1"/>
    <n v="1799.99"/>
    <n v="0.2"/>
    <n v="7199.76"/>
    <s v="Trek Remedy 29 Carbon Frameset - 2016"/>
    <x v="1"/>
    <x v="1"/>
  </r>
  <r>
    <n v="29"/>
    <n v="5"/>
    <n v="14"/>
    <n v="2"/>
    <n v="269.99"/>
    <n v="0.05"/>
    <n v="1349.9"/>
    <s v="Electra Girl's Hawaii 1 (16-inch) - 2015/2016"/>
    <x v="0"/>
    <x v="0"/>
  </r>
  <r>
    <n v="30"/>
    <n v="1"/>
    <n v="26"/>
    <n v="1"/>
    <n v="599.99"/>
    <n v="0.05"/>
    <n v="599.94000000000005"/>
    <s v="Electra Townie Original 7D EQ - 2016"/>
    <x v="3"/>
    <x v="3"/>
  </r>
  <r>
    <n v="30"/>
    <n v="2"/>
    <n v="17"/>
    <n v="1"/>
    <n v="429"/>
    <n v="7.0000000000000007E-2"/>
    <n v="857.93"/>
    <s v="Pure Cycles Vine 8-Speed - 2016"/>
    <x v="0"/>
    <x v="0"/>
  </r>
  <r>
    <n v="30"/>
    <n v="3"/>
    <n v="19"/>
    <n v="1"/>
    <n v="449"/>
    <n v="0.1"/>
    <n v="1346.9"/>
    <s v="Pure Cycles William 3-Speed - 2016"/>
    <x v="0"/>
    <x v="0"/>
  </r>
  <r>
    <n v="30"/>
    <n v="4"/>
    <n v="4"/>
    <n v="1"/>
    <n v="2899.99"/>
    <n v="0.1"/>
    <n v="11599.859999999999"/>
    <s v="Trek Fuel EX 8 29 - 2016"/>
    <x v="1"/>
    <x v="1"/>
  </r>
  <r>
    <n v="30"/>
    <n v="5"/>
    <n v="7"/>
    <n v="2"/>
    <n v="3999.99"/>
    <n v="0.1"/>
    <n v="19999.849999999999"/>
    <s v="Trek Slash 8 27.5 - 2016"/>
    <x v="1"/>
    <x v="1"/>
  </r>
  <r>
    <n v="31"/>
    <n v="1"/>
    <n v="11"/>
    <n v="2"/>
    <n v="1680.99"/>
    <n v="0.05"/>
    <n v="1680.94"/>
    <s v="Surly Straggler 650b - 2016"/>
    <x v="2"/>
    <x v="2"/>
  </r>
  <r>
    <n v="31"/>
    <n v="2"/>
    <n v="9"/>
    <n v="2"/>
    <n v="2999.99"/>
    <n v="0.2"/>
    <n v="5999.78"/>
    <s v="Trek Conduit+ - 2016"/>
    <x v="4"/>
    <x v="4"/>
  </r>
  <r>
    <n v="32"/>
    <n v="1"/>
    <n v="8"/>
    <n v="2"/>
    <n v="1799.99"/>
    <n v="7.0000000000000007E-2"/>
    <n v="1799.92"/>
    <s v="Trek Remedy 29 Carbon Frameset - 2016"/>
    <x v="1"/>
    <x v="1"/>
  </r>
  <r>
    <n v="32"/>
    <n v="2"/>
    <n v="12"/>
    <n v="2"/>
    <n v="549.99"/>
    <n v="7.0000000000000007E-2"/>
    <n v="1099.9100000000001"/>
    <s v="Electra Townie Original 21D - 2016"/>
    <x v="0"/>
    <x v="0"/>
  </r>
  <r>
    <n v="32"/>
    <n v="3"/>
    <n v="25"/>
    <n v="2"/>
    <n v="499.99"/>
    <n v="0.1"/>
    <n v="1499.8700000000001"/>
    <s v="Electra Townie Original 7D - 2015/2016"/>
    <x v="3"/>
    <x v="3"/>
  </r>
  <r>
    <n v="33"/>
    <n v="1"/>
    <n v="23"/>
    <n v="2"/>
    <n v="299.99"/>
    <n v="7.0000000000000007E-2"/>
    <n v="299.92"/>
    <s v="Electra Girl's Hawaii 1 (20-inch) - 2015/2016"/>
    <x v="5"/>
    <x v="5"/>
  </r>
  <r>
    <n v="33"/>
    <n v="2"/>
    <n v="7"/>
    <n v="1"/>
    <n v="3999.99"/>
    <n v="0.1"/>
    <n v="7999.8799999999992"/>
    <s v="Trek Slash 8 27.5 - 2016"/>
    <x v="1"/>
    <x v="1"/>
  </r>
  <r>
    <n v="34"/>
    <n v="1"/>
    <n v="8"/>
    <n v="2"/>
    <n v="1799.99"/>
    <n v="7.0000000000000007E-2"/>
    <n v="1799.92"/>
    <s v="Trek Remedy 29 Carbon Frameset - 2016"/>
    <x v="1"/>
    <x v="1"/>
  </r>
  <r>
    <n v="34"/>
    <n v="2"/>
    <n v="10"/>
    <n v="2"/>
    <n v="1549"/>
    <n v="0.1"/>
    <n v="3097.9"/>
    <s v="Surly Straggler - 2016"/>
    <x v="2"/>
    <x v="2"/>
  </r>
  <r>
    <n v="34"/>
    <n v="3"/>
    <n v="17"/>
    <n v="2"/>
    <n v="429"/>
    <n v="0.2"/>
    <n v="1286.8"/>
    <s v="Pure Cycles Vine 8-Speed - 2016"/>
    <x v="0"/>
    <x v="0"/>
  </r>
  <r>
    <n v="35"/>
    <n v="1"/>
    <n v="18"/>
    <n v="1"/>
    <n v="449"/>
    <n v="0.05"/>
    <n v="448.95"/>
    <s v="Pure Cycles Western 3-Speed - Women's - 2015/2016"/>
    <x v="0"/>
    <x v="0"/>
  </r>
  <r>
    <n v="35"/>
    <n v="2"/>
    <n v="20"/>
    <n v="2"/>
    <n v="599.99"/>
    <n v="0.05"/>
    <n v="1199.93"/>
    <s v="Electra Townie Original 7D EQ - Women's - 2016"/>
    <x v="0"/>
    <x v="0"/>
  </r>
  <r>
    <n v="35"/>
    <n v="3"/>
    <n v="5"/>
    <n v="1"/>
    <n v="1320.99"/>
    <n v="0.2"/>
    <n v="3962.7700000000004"/>
    <s v="Heller Shagamaw Frame - 2016"/>
    <x v="1"/>
    <x v="1"/>
  </r>
  <r>
    <n v="35"/>
    <n v="4"/>
    <n v="21"/>
    <n v="2"/>
    <n v="269.99"/>
    <n v="7.0000000000000007E-2"/>
    <n v="1079.8900000000001"/>
    <s v="Electra Cruiser 1 (24-Inch) - 2016"/>
    <x v="5"/>
    <x v="5"/>
  </r>
  <r>
    <n v="35"/>
    <n v="5"/>
    <n v="22"/>
    <n v="1"/>
    <n v="269.99"/>
    <n v="7.0000000000000007E-2"/>
    <n v="1349.88"/>
    <s v="Electra Girl's Hawaii 1 (16-inch) - 2015/2016"/>
    <x v="5"/>
    <x v="5"/>
  </r>
  <r>
    <n v="36"/>
    <n v="1"/>
    <n v="9"/>
    <n v="1"/>
    <n v="2999.99"/>
    <n v="7.0000000000000007E-2"/>
    <n v="2999.9199999999996"/>
    <s v="Trek Conduit+ - 2016"/>
    <x v="4"/>
    <x v="4"/>
  </r>
  <r>
    <n v="36"/>
    <n v="2"/>
    <n v="5"/>
    <n v="1"/>
    <n v="1320.99"/>
    <n v="0.05"/>
    <n v="2641.93"/>
    <s v="Heller Shagamaw Frame - 2016"/>
    <x v="1"/>
    <x v="1"/>
  </r>
  <r>
    <n v="36"/>
    <n v="3"/>
    <n v="3"/>
    <n v="2"/>
    <n v="999.99"/>
    <n v="0.2"/>
    <n v="2999.7700000000004"/>
    <s v="Surly Wednesday Frameset - 2016"/>
    <x v="1"/>
    <x v="1"/>
  </r>
  <r>
    <n v="37"/>
    <n v="1"/>
    <n v="16"/>
    <n v="2"/>
    <n v="599.99"/>
    <n v="0.05"/>
    <n v="599.94000000000005"/>
    <s v="Electra Townie Original 7D EQ - 2016"/>
    <x v="0"/>
    <x v="0"/>
  </r>
  <r>
    <n v="38"/>
    <n v="1"/>
    <n v="7"/>
    <n v="2"/>
    <n v="3999.99"/>
    <n v="0.05"/>
    <n v="3999.9399999999996"/>
    <s v="Trek Slash 8 27.5 - 2016"/>
    <x v="1"/>
    <x v="1"/>
  </r>
  <r>
    <n v="38"/>
    <n v="2"/>
    <n v="23"/>
    <n v="1"/>
    <n v="299.99"/>
    <n v="7.0000000000000007E-2"/>
    <n v="599.91"/>
    <s v="Electra Girl's Hawaii 1 (20-inch) - 2015/2016"/>
    <x v="5"/>
    <x v="5"/>
  </r>
  <r>
    <n v="38"/>
    <n v="3"/>
    <n v="25"/>
    <n v="1"/>
    <n v="499.99"/>
    <n v="0.2"/>
    <n v="1499.77"/>
    <s v="Electra Townie Original 7D - 2015/2016"/>
    <x v="3"/>
    <x v="3"/>
  </r>
  <r>
    <n v="38"/>
    <n v="4"/>
    <n v="10"/>
    <n v="2"/>
    <n v="1549"/>
    <n v="0.1"/>
    <n v="6195.9"/>
    <s v="Surly Straggler - 2016"/>
    <x v="2"/>
    <x v="2"/>
  </r>
  <r>
    <n v="38"/>
    <n v="5"/>
    <n v="24"/>
    <n v="1"/>
    <n v="549.99"/>
    <n v="7.0000000000000007E-2"/>
    <n v="2749.8799999999997"/>
    <s v="Electra Townie Original 21D - 2016"/>
    <x v="3"/>
    <x v="3"/>
  </r>
  <r>
    <n v="39"/>
    <n v="1"/>
    <n v="22"/>
    <n v="2"/>
    <n v="269.99"/>
    <n v="0.2"/>
    <n v="269.79000000000002"/>
    <s v="Electra Girl's Hawaii 1 (16-inch) - 2015/2016"/>
    <x v="5"/>
    <x v="5"/>
  </r>
  <r>
    <n v="39"/>
    <n v="2"/>
    <n v="16"/>
    <n v="2"/>
    <n v="599.99"/>
    <n v="0.2"/>
    <n v="1199.78"/>
    <s v="Electra Townie Original 7D EQ - 2016"/>
    <x v="0"/>
    <x v="0"/>
  </r>
  <r>
    <n v="39"/>
    <n v="3"/>
    <n v="3"/>
    <n v="2"/>
    <n v="999.99"/>
    <n v="0.05"/>
    <n v="2999.92"/>
    <s v="Surly Wednesday Frameset - 2016"/>
    <x v="1"/>
    <x v="1"/>
  </r>
  <r>
    <n v="39"/>
    <n v="4"/>
    <n v="15"/>
    <n v="1"/>
    <n v="529.99"/>
    <n v="0.1"/>
    <n v="2119.86"/>
    <s v="Electra Moto 1 - 2016"/>
    <x v="0"/>
    <x v="0"/>
  </r>
  <r>
    <n v="40"/>
    <n v="1"/>
    <n v="17"/>
    <n v="1"/>
    <n v="429"/>
    <n v="0.2"/>
    <n v="428.8"/>
    <s v="Pure Cycles Vine 8-Speed - 2016"/>
    <x v="0"/>
    <x v="0"/>
  </r>
  <r>
    <n v="40"/>
    <n v="2"/>
    <n v="8"/>
    <n v="2"/>
    <n v="1799.99"/>
    <n v="0.2"/>
    <n v="3599.78"/>
    <s v="Trek Remedy 29 Carbon Frameset - 2016"/>
    <x v="1"/>
    <x v="1"/>
  </r>
  <r>
    <n v="41"/>
    <n v="1"/>
    <n v="5"/>
    <n v="1"/>
    <n v="1320.99"/>
    <n v="0.1"/>
    <n v="1320.89"/>
    <s v="Heller Shagamaw Frame - 2016"/>
    <x v="1"/>
    <x v="1"/>
  </r>
  <r>
    <n v="41"/>
    <n v="2"/>
    <n v="19"/>
    <n v="2"/>
    <n v="449"/>
    <n v="0.2"/>
    <n v="897.8"/>
    <s v="Pure Cycles William 3-Speed - 2016"/>
    <x v="0"/>
    <x v="0"/>
  </r>
  <r>
    <n v="41"/>
    <n v="3"/>
    <n v="26"/>
    <n v="2"/>
    <n v="599.99"/>
    <n v="0.2"/>
    <n v="1799.77"/>
    <s v="Electra Townie Original 7D EQ - 2016"/>
    <x v="3"/>
    <x v="3"/>
  </r>
  <r>
    <n v="42"/>
    <n v="1"/>
    <n v="19"/>
    <n v="1"/>
    <n v="449"/>
    <n v="0.05"/>
    <n v="448.95"/>
    <s v="Pure Cycles William 3-Speed - 2016"/>
    <x v="0"/>
    <x v="0"/>
  </r>
  <r>
    <n v="43"/>
    <n v="1"/>
    <n v="13"/>
    <n v="2"/>
    <n v="269.99"/>
    <n v="0.1"/>
    <n v="269.89"/>
    <s v="Electra Cruiser 1 (24-Inch) - 2016"/>
    <x v="0"/>
    <x v="0"/>
  </r>
  <r>
    <n v="43"/>
    <n v="2"/>
    <n v="12"/>
    <n v="2"/>
    <n v="549.99"/>
    <n v="0.05"/>
    <n v="1099.93"/>
    <s v="Electra Townie Original 21D - 2016"/>
    <x v="0"/>
    <x v="0"/>
  </r>
  <r>
    <n v="44"/>
    <n v="1"/>
    <n v="7"/>
    <n v="1"/>
    <n v="3999.99"/>
    <n v="0.1"/>
    <n v="3999.89"/>
    <s v="Trek Slash 8 27.5 - 2016"/>
    <x v="1"/>
    <x v="1"/>
  </r>
  <r>
    <n v="44"/>
    <n v="2"/>
    <n v="16"/>
    <n v="1"/>
    <n v="599.99"/>
    <n v="0.05"/>
    <n v="1199.93"/>
    <s v="Electra Townie Original 7D EQ - 2016"/>
    <x v="0"/>
    <x v="0"/>
  </r>
  <r>
    <n v="45"/>
    <n v="1"/>
    <n v="4"/>
    <n v="2"/>
    <n v="2899.99"/>
    <n v="0.2"/>
    <n v="2899.79"/>
    <s v="Trek Fuel EX 8 29 - 2016"/>
    <x v="1"/>
    <x v="1"/>
  </r>
  <r>
    <n v="45"/>
    <n v="2"/>
    <n v="22"/>
    <n v="1"/>
    <n v="269.99"/>
    <n v="7.0000000000000007E-2"/>
    <n v="539.91"/>
    <s v="Electra Girl's Hawaii 1 (16-inch) - 2015/2016"/>
    <x v="5"/>
    <x v="5"/>
  </r>
  <r>
    <n v="45"/>
    <n v="3"/>
    <n v="21"/>
    <n v="2"/>
    <n v="269.99"/>
    <n v="0.05"/>
    <n v="809.92000000000007"/>
    <s v="Electra Cruiser 1 (24-Inch) - 2016"/>
    <x v="5"/>
    <x v="5"/>
  </r>
  <r>
    <n v="46"/>
    <n v="1"/>
    <n v="17"/>
    <n v="1"/>
    <n v="429"/>
    <n v="0.1"/>
    <n v="428.9"/>
    <s v="Pure Cycles Vine 8-Speed - 2016"/>
    <x v="0"/>
    <x v="0"/>
  </r>
  <r>
    <n v="47"/>
    <n v="1"/>
    <n v="6"/>
    <n v="1"/>
    <n v="469.99"/>
    <n v="0.05"/>
    <n v="469.94"/>
    <s v="Surly Ice Cream Truck Frameset - 2016"/>
    <x v="1"/>
    <x v="1"/>
  </r>
  <r>
    <n v="47"/>
    <n v="2"/>
    <n v="15"/>
    <n v="1"/>
    <n v="529.99"/>
    <n v="0.1"/>
    <n v="1059.8800000000001"/>
    <s v="Electra Moto 1 - 2016"/>
    <x v="0"/>
    <x v="0"/>
  </r>
  <r>
    <n v="47"/>
    <n v="3"/>
    <n v="25"/>
    <n v="2"/>
    <n v="499.99"/>
    <n v="7.0000000000000007E-2"/>
    <n v="1499.9"/>
    <s v="Electra Townie Original 7D - 2015/2016"/>
    <x v="3"/>
    <x v="3"/>
  </r>
  <r>
    <n v="47"/>
    <n v="4"/>
    <n v="13"/>
    <n v="1"/>
    <n v="269.99"/>
    <n v="0.2"/>
    <n v="1079.76"/>
    <s v="Electra Cruiser 1 (24-Inch) - 2016"/>
    <x v="0"/>
    <x v="0"/>
  </r>
  <r>
    <n v="48"/>
    <n v="1"/>
    <n v="11"/>
    <n v="1"/>
    <n v="1680.99"/>
    <n v="0.1"/>
    <n v="1680.89"/>
    <s v="Surly Straggler 650b - 2016"/>
    <x v="2"/>
    <x v="2"/>
  </r>
  <r>
    <n v="48"/>
    <n v="2"/>
    <n v="4"/>
    <n v="1"/>
    <n v="2899.99"/>
    <n v="0.2"/>
    <n v="5799.78"/>
    <s v="Trek Fuel EX 8 29 - 2016"/>
    <x v="1"/>
    <x v="1"/>
  </r>
  <r>
    <n v="48"/>
    <n v="3"/>
    <n v="5"/>
    <n v="2"/>
    <n v="1320.99"/>
    <n v="0.1"/>
    <n v="3962.8700000000003"/>
    <s v="Heller Shagamaw Frame - 2016"/>
    <x v="1"/>
    <x v="1"/>
  </r>
  <r>
    <n v="48"/>
    <n v="4"/>
    <n v="14"/>
    <n v="2"/>
    <n v="269.99"/>
    <n v="7.0000000000000007E-2"/>
    <n v="1079.8900000000001"/>
    <s v="Electra Girl's Hawaii 1 (16-inch) - 2015/2016"/>
    <x v="0"/>
    <x v="0"/>
  </r>
  <r>
    <n v="49"/>
    <n v="1"/>
    <n v="13"/>
    <n v="2"/>
    <n v="269.99"/>
    <n v="7.0000000000000007E-2"/>
    <n v="269.92"/>
    <s v="Electra Cruiser 1 (24-Inch) - 2016"/>
    <x v="0"/>
    <x v="0"/>
  </r>
  <r>
    <n v="50"/>
    <n v="1"/>
    <n v="3"/>
    <n v="1"/>
    <n v="999.99"/>
    <n v="0.05"/>
    <n v="999.94"/>
    <s v="Surly Wednesday Frameset - 2016"/>
    <x v="1"/>
    <x v="1"/>
  </r>
  <r>
    <n v="50"/>
    <n v="2"/>
    <n v="26"/>
    <n v="2"/>
    <n v="599.99"/>
    <n v="7.0000000000000007E-2"/>
    <n v="1199.9100000000001"/>
    <s v="Electra Townie Original 7D EQ - 2016"/>
    <x v="3"/>
    <x v="3"/>
  </r>
  <r>
    <n v="50"/>
    <n v="3"/>
    <n v="13"/>
    <n v="2"/>
    <n v="269.99"/>
    <n v="0.2"/>
    <n v="809.77"/>
    <s v="Electra Cruiser 1 (24-Inch) - 2016"/>
    <x v="0"/>
    <x v="0"/>
  </r>
  <r>
    <n v="51"/>
    <n v="1"/>
    <n v="13"/>
    <n v="1"/>
    <n v="269.99"/>
    <n v="0.05"/>
    <n v="269.94"/>
    <s v="Electra Cruiser 1 (24-Inch) - 2016"/>
    <x v="0"/>
    <x v="0"/>
  </r>
  <r>
    <n v="51"/>
    <n v="2"/>
    <n v="20"/>
    <n v="1"/>
    <n v="599.99"/>
    <n v="0.05"/>
    <n v="1199.93"/>
    <s v="Electra Townie Original 7D EQ - Women's - 2016"/>
    <x v="0"/>
    <x v="0"/>
  </r>
  <r>
    <n v="51"/>
    <n v="3"/>
    <n v="26"/>
    <n v="2"/>
    <n v="599.99"/>
    <n v="0.2"/>
    <n v="1799.77"/>
    <s v="Electra Townie Original 7D EQ - 2016"/>
    <x v="3"/>
    <x v="3"/>
  </r>
  <r>
    <n v="52"/>
    <n v="1"/>
    <n v="25"/>
    <n v="1"/>
    <n v="499.99"/>
    <n v="7.0000000000000007E-2"/>
    <n v="499.92"/>
    <s v="Electra Townie Original 7D - 2015/2016"/>
    <x v="3"/>
    <x v="3"/>
  </r>
  <r>
    <n v="53"/>
    <n v="1"/>
    <n v="8"/>
    <n v="2"/>
    <n v="1799.99"/>
    <n v="0.2"/>
    <n v="1799.79"/>
    <s v="Trek Remedy 29 Carbon Frameset - 2016"/>
    <x v="1"/>
    <x v="1"/>
  </r>
  <r>
    <n v="53"/>
    <n v="2"/>
    <n v="23"/>
    <n v="2"/>
    <n v="299.99"/>
    <n v="0.05"/>
    <n v="599.93000000000006"/>
    <s v="Electra Girl's Hawaii 1 (20-inch) - 2015/2016"/>
    <x v="5"/>
    <x v="5"/>
  </r>
  <r>
    <n v="53"/>
    <n v="3"/>
    <n v="14"/>
    <n v="2"/>
    <n v="269.99"/>
    <n v="0.2"/>
    <n v="809.77"/>
    <s v="Electra Girl's Hawaii 1 (16-inch) - 2015/2016"/>
    <x v="0"/>
    <x v="0"/>
  </r>
  <r>
    <n v="53"/>
    <n v="4"/>
    <n v="25"/>
    <n v="2"/>
    <n v="499.99"/>
    <n v="0.1"/>
    <n v="1999.8600000000001"/>
    <s v="Electra Townie Original 7D - 2015/2016"/>
    <x v="3"/>
    <x v="3"/>
  </r>
  <r>
    <n v="54"/>
    <n v="1"/>
    <n v="26"/>
    <n v="2"/>
    <n v="599.99"/>
    <n v="0.2"/>
    <n v="599.79"/>
    <s v="Electra Townie Original 7D EQ - 2016"/>
    <x v="3"/>
    <x v="3"/>
  </r>
  <r>
    <n v="54"/>
    <n v="2"/>
    <n v="3"/>
    <n v="1"/>
    <n v="999.99"/>
    <n v="0.2"/>
    <n v="1999.78"/>
    <s v="Surly Wednesday Frameset - 2016"/>
    <x v="1"/>
    <x v="1"/>
  </r>
  <r>
    <n v="55"/>
    <n v="1"/>
    <n v="21"/>
    <n v="1"/>
    <n v="269.99"/>
    <n v="0.05"/>
    <n v="269.94"/>
    <s v="Electra Cruiser 1 (24-Inch) - 2016"/>
    <x v="5"/>
    <x v="5"/>
  </r>
  <r>
    <n v="55"/>
    <n v="2"/>
    <n v="25"/>
    <n v="2"/>
    <n v="499.99"/>
    <n v="0.2"/>
    <n v="999.78"/>
    <s v="Electra Townie Original 7D - 2015/2016"/>
    <x v="3"/>
    <x v="3"/>
  </r>
  <r>
    <n v="55"/>
    <n v="3"/>
    <n v="15"/>
    <n v="2"/>
    <n v="529.99"/>
    <n v="0.2"/>
    <n v="1589.77"/>
    <s v="Electra Moto 1 - 2016"/>
    <x v="0"/>
    <x v="0"/>
  </r>
  <r>
    <n v="56"/>
    <n v="1"/>
    <n v="20"/>
    <n v="2"/>
    <n v="599.99"/>
    <n v="7.0000000000000007E-2"/>
    <n v="599.91999999999996"/>
    <s v="Electra Townie Original 7D EQ - Women's - 2016"/>
    <x v="0"/>
    <x v="0"/>
  </r>
  <r>
    <n v="57"/>
    <n v="1"/>
    <n v="23"/>
    <n v="2"/>
    <n v="299.99"/>
    <n v="0.1"/>
    <n v="299.89"/>
    <s v="Electra Girl's Hawaii 1 (20-inch) - 2015/2016"/>
    <x v="5"/>
    <x v="5"/>
  </r>
  <r>
    <n v="57"/>
    <n v="2"/>
    <n v="19"/>
    <n v="2"/>
    <n v="449"/>
    <n v="0.2"/>
    <n v="897.8"/>
    <s v="Pure Cycles William 3-Speed - 2016"/>
    <x v="0"/>
    <x v="0"/>
  </r>
  <r>
    <n v="57"/>
    <n v="3"/>
    <n v="13"/>
    <n v="1"/>
    <n v="269.99"/>
    <n v="7.0000000000000007E-2"/>
    <n v="809.9"/>
    <s v="Electra Cruiser 1 (24-Inch) - 2016"/>
    <x v="0"/>
    <x v="0"/>
  </r>
  <r>
    <n v="58"/>
    <n v="1"/>
    <n v="14"/>
    <n v="2"/>
    <n v="269.99"/>
    <n v="0.05"/>
    <n v="269.94"/>
    <s v="Electra Girl's Hawaii 1 (16-inch) - 2015/2016"/>
    <x v="0"/>
    <x v="0"/>
  </r>
  <r>
    <n v="58"/>
    <n v="2"/>
    <n v="18"/>
    <n v="1"/>
    <n v="449"/>
    <n v="7.0000000000000007E-2"/>
    <n v="897.93"/>
    <s v="Pure Cycles Western 3-Speed - Women's - 2015/2016"/>
    <x v="0"/>
    <x v="0"/>
  </r>
  <r>
    <n v="58"/>
    <n v="3"/>
    <n v="23"/>
    <n v="1"/>
    <n v="299.99"/>
    <n v="0.1"/>
    <n v="899.87"/>
    <s v="Electra Girl's Hawaii 1 (20-inch) - 2015/2016"/>
    <x v="5"/>
    <x v="5"/>
  </r>
  <r>
    <n v="59"/>
    <n v="1"/>
    <n v="21"/>
    <n v="1"/>
    <n v="269.99"/>
    <n v="0.05"/>
    <n v="269.94"/>
    <s v="Electra Cruiser 1 (24-Inch) - 2016"/>
    <x v="5"/>
    <x v="5"/>
  </r>
  <r>
    <n v="59"/>
    <n v="2"/>
    <n v="2"/>
    <n v="1"/>
    <n v="749.99"/>
    <n v="0.1"/>
    <n v="1499.88"/>
    <s v="Ritchey Timberwolf Frameset - 2016"/>
    <x v="1"/>
    <x v="1"/>
  </r>
  <r>
    <n v="59"/>
    <n v="3"/>
    <n v="17"/>
    <n v="2"/>
    <n v="429"/>
    <n v="0.1"/>
    <n v="1286.9000000000001"/>
    <s v="Pure Cycles Vine 8-Speed - 2016"/>
    <x v="0"/>
    <x v="0"/>
  </r>
  <r>
    <n v="60"/>
    <n v="1"/>
    <n v="14"/>
    <n v="2"/>
    <n v="269.99"/>
    <n v="0.05"/>
    <n v="269.94"/>
    <s v="Electra Girl's Hawaii 1 (16-inch) - 2015/2016"/>
    <x v="0"/>
    <x v="0"/>
  </r>
  <r>
    <n v="60"/>
    <n v="2"/>
    <n v="4"/>
    <n v="1"/>
    <n v="2899.99"/>
    <n v="0.1"/>
    <n v="5799.8799999999992"/>
    <s v="Trek Fuel EX 8 29 - 2016"/>
    <x v="1"/>
    <x v="1"/>
  </r>
  <r>
    <n v="60"/>
    <n v="3"/>
    <n v="15"/>
    <n v="1"/>
    <n v="529.99"/>
    <n v="7.0000000000000007E-2"/>
    <n v="1589.9"/>
    <s v="Electra Moto 1 - 2016"/>
    <x v="0"/>
    <x v="0"/>
  </r>
  <r>
    <n v="60"/>
    <n v="4"/>
    <n v="22"/>
    <n v="1"/>
    <n v="269.99"/>
    <n v="0.2"/>
    <n v="1079.76"/>
    <s v="Electra Girl's Hawaii 1 (16-inch) - 2015/2016"/>
    <x v="5"/>
    <x v="5"/>
  </r>
  <r>
    <n v="61"/>
    <n v="1"/>
    <n v="25"/>
    <n v="1"/>
    <n v="499.99"/>
    <n v="0.1"/>
    <n v="499.89"/>
    <s v="Electra Townie Original 7D - 2015/2016"/>
    <x v="3"/>
    <x v="3"/>
  </r>
  <r>
    <n v="61"/>
    <n v="2"/>
    <n v="15"/>
    <n v="2"/>
    <n v="529.99"/>
    <n v="0.05"/>
    <n v="1059.93"/>
    <s v="Electra Moto 1 - 2016"/>
    <x v="0"/>
    <x v="0"/>
  </r>
  <r>
    <n v="61"/>
    <n v="3"/>
    <n v="5"/>
    <n v="2"/>
    <n v="1320.99"/>
    <n v="0.2"/>
    <n v="3962.7700000000004"/>
    <s v="Heller Shagamaw Frame - 2016"/>
    <x v="1"/>
    <x v="1"/>
  </r>
  <r>
    <n v="62"/>
    <n v="1"/>
    <n v="14"/>
    <n v="1"/>
    <n v="269.99"/>
    <n v="7.0000000000000007E-2"/>
    <n v="269.92"/>
    <s v="Electra Girl's Hawaii 1 (16-inch) - 2015/2016"/>
    <x v="0"/>
    <x v="0"/>
  </r>
  <r>
    <n v="62"/>
    <n v="2"/>
    <n v="8"/>
    <n v="2"/>
    <n v="1799.99"/>
    <n v="0.1"/>
    <n v="3599.88"/>
    <s v="Trek Remedy 29 Carbon Frameset - 2016"/>
    <x v="1"/>
    <x v="1"/>
  </r>
  <r>
    <n v="62"/>
    <n v="3"/>
    <n v="22"/>
    <n v="2"/>
    <n v="269.99"/>
    <n v="0.1"/>
    <n v="809.87"/>
    <s v="Electra Girl's Hawaii 1 (16-inch) - 2015/2016"/>
    <x v="5"/>
    <x v="5"/>
  </r>
  <r>
    <n v="63"/>
    <n v="1"/>
    <n v="25"/>
    <n v="2"/>
    <n v="499.99"/>
    <n v="0.1"/>
    <n v="499.89"/>
    <s v="Electra Townie Original 7D - 2015/2016"/>
    <x v="3"/>
    <x v="3"/>
  </r>
  <r>
    <n v="63"/>
    <n v="2"/>
    <n v="19"/>
    <n v="2"/>
    <n v="449"/>
    <n v="0.05"/>
    <n v="897.95"/>
    <s v="Pure Cycles William 3-Speed - 2016"/>
    <x v="0"/>
    <x v="0"/>
  </r>
  <r>
    <n v="63"/>
    <n v="3"/>
    <n v="3"/>
    <n v="1"/>
    <n v="999.99"/>
    <n v="0.1"/>
    <n v="2999.8700000000003"/>
    <s v="Surly Wednesday Frameset - 2016"/>
    <x v="1"/>
    <x v="1"/>
  </r>
  <r>
    <n v="64"/>
    <n v="1"/>
    <n v="25"/>
    <n v="2"/>
    <n v="499.99"/>
    <n v="0.1"/>
    <n v="499.89"/>
    <s v="Electra Townie Original 7D - 2015/2016"/>
    <x v="3"/>
    <x v="3"/>
  </r>
  <r>
    <n v="64"/>
    <n v="2"/>
    <n v="22"/>
    <n v="2"/>
    <n v="269.99"/>
    <n v="0.2"/>
    <n v="539.78"/>
    <s v="Electra Girl's Hawaii 1 (16-inch) - 2015/2016"/>
    <x v="5"/>
    <x v="5"/>
  </r>
  <r>
    <n v="64"/>
    <n v="3"/>
    <n v="23"/>
    <n v="2"/>
    <n v="299.99"/>
    <n v="0.2"/>
    <n v="899.77"/>
    <s v="Electra Girl's Hawaii 1 (20-inch) - 2015/2016"/>
    <x v="5"/>
    <x v="5"/>
  </r>
  <r>
    <n v="64"/>
    <n v="4"/>
    <n v="24"/>
    <n v="2"/>
    <n v="549.99"/>
    <n v="0.1"/>
    <n v="2199.86"/>
    <s v="Electra Townie Original 21D - 2016"/>
    <x v="3"/>
    <x v="3"/>
  </r>
  <r>
    <n v="65"/>
    <n v="1"/>
    <n v="12"/>
    <n v="1"/>
    <n v="549.99"/>
    <n v="0.1"/>
    <n v="549.89"/>
    <s v="Electra Townie Original 21D - 2016"/>
    <x v="0"/>
    <x v="0"/>
  </r>
  <r>
    <n v="66"/>
    <n v="1"/>
    <n v="2"/>
    <n v="1"/>
    <n v="749.99"/>
    <n v="0.2"/>
    <n v="749.79"/>
    <s v="Ritchey Timberwolf Frameset - 2016"/>
    <x v="1"/>
    <x v="1"/>
  </r>
  <r>
    <n v="66"/>
    <n v="2"/>
    <n v="23"/>
    <n v="1"/>
    <n v="299.99"/>
    <n v="7.0000000000000007E-2"/>
    <n v="599.91"/>
    <s v="Electra Girl's Hawaii 1 (20-inch) - 2015/2016"/>
    <x v="5"/>
    <x v="5"/>
  </r>
  <r>
    <n v="66"/>
    <n v="3"/>
    <n v="12"/>
    <n v="1"/>
    <n v="549.99"/>
    <n v="7.0000000000000007E-2"/>
    <n v="1649.9"/>
    <s v="Electra Townie Original 21D - 2016"/>
    <x v="0"/>
    <x v="0"/>
  </r>
  <r>
    <n v="67"/>
    <n v="1"/>
    <n v="23"/>
    <n v="2"/>
    <n v="299.99"/>
    <n v="0.2"/>
    <n v="299.79000000000002"/>
    <s v="Electra Girl's Hawaii 1 (20-inch) - 2015/2016"/>
    <x v="5"/>
    <x v="5"/>
  </r>
  <r>
    <n v="67"/>
    <n v="2"/>
    <n v="12"/>
    <n v="2"/>
    <n v="549.99"/>
    <n v="0.1"/>
    <n v="1099.8800000000001"/>
    <s v="Electra Townie Original 21D - 2016"/>
    <x v="0"/>
    <x v="0"/>
  </r>
  <r>
    <n v="67"/>
    <n v="3"/>
    <n v="21"/>
    <n v="1"/>
    <n v="269.99"/>
    <n v="0.2"/>
    <n v="809.77"/>
    <s v="Electra Cruiser 1 (24-Inch) - 2016"/>
    <x v="5"/>
    <x v="5"/>
  </r>
  <r>
    <n v="67"/>
    <n v="4"/>
    <n v="5"/>
    <n v="2"/>
    <n v="1320.99"/>
    <n v="0.1"/>
    <n v="5283.86"/>
    <s v="Heller Shagamaw Frame - 2016"/>
    <x v="1"/>
    <x v="1"/>
  </r>
  <r>
    <n v="67"/>
    <n v="5"/>
    <n v="19"/>
    <n v="1"/>
    <n v="449"/>
    <n v="0.2"/>
    <n v="2244.8000000000002"/>
    <s v="Pure Cycles William 3-Speed - 2016"/>
    <x v="0"/>
    <x v="0"/>
  </r>
  <r>
    <n v="68"/>
    <n v="1"/>
    <n v="13"/>
    <n v="2"/>
    <n v="269.99"/>
    <n v="7.0000000000000007E-2"/>
    <n v="269.92"/>
    <s v="Electra Cruiser 1 (24-Inch) - 2016"/>
    <x v="0"/>
    <x v="0"/>
  </r>
  <r>
    <n v="68"/>
    <n v="2"/>
    <n v="17"/>
    <n v="1"/>
    <n v="429"/>
    <n v="0.1"/>
    <n v="857.9"/>
    <s v="Pure Cycles Vine 8-Speed - 2016"/>
    <x v="0"/>
    <x v="0"/>
  </r>
  <r>
    <n v="69"/>
    <n v="1"/>
    <n v="22"/>
    <n v="2"/>
    <n v="269.99"/>
    <n v="0.1"/>
    <n v="269.89"/>
    <s v="Electra Girl's Hawaii 1 (16-inch) - 2015/2016"/>
    <x v="5"/>
    <x v="5"/>
  </r>
  <r>
    <n v="69"/>
    <n v="2"/>
    <n v="5"/>
    <n v="1"/>
    <n v="1320.99"/>
    <n v="0.2"/>
    <n v="2641.78"/>
    <s v="Heller Shagamaw Frame - 2016"/>
    <x v="1"/>
    <x v="1"/>
  </r>
  <r>
    <n v="69"/>
    <n v="3"/>
    <n v="10"/>
    <n v="1"/>
    <n v="1549"/>
    <n v="0.05"/>
    <n v="4646.95"/>
    <s v="Surly Straggler - 2016"/>
    <x v="2"/>
    <x v="2"/>
  </r>
  <r>
    <n v="70"/>
    <n v="1"/>
    <n v="3"/>
    <n v="2"/>
    <n v="999.99"/>
    <n v="0.05"/>
    <n v="999.94"/>
    <s v="Surly Wednesday Frameset - 2016"/>
    <x v="1"/>
    <x v="1"/>
  </r>
  <r>
    <n v="70"/>
    <n v="2"/>
    <n v="18"/>
    <n v="1"/>
    <n v="449"/>
    <n v="0.2"/>
    <n v="897.8"/>
    <s v="Pure Cycles Western 3-Speed - Women's - 2015/2016"/>
    <x v="0"/>
    <x v="0"/>
  </r>
  <r>
    <n v="70"/>
    <n v="3"/>
    <n v="20"/>
    <n v="1"/>
    <n v="599.99"/>
    <n v="0.05"/>
    <n v="1799.92"/>
    <s v="Electra Townie Original 7D EQ - Women's - 2016"/>
    <x v="0"/>
    <x v="0"/>
  </r>
  <r>
    <n v="71"/>
    <n v="1"/>
    <n v="26"/>
    <n v="2"/>
    <n v="599.99"/>
    <n v="0.05"/>
    <n v="599.94000000000005"/>
    <s v="Electra Townie Original 7D EQ - 2016"/>
    <x v="3"/>
    <x v="3"/>
  </r>
  <r>
    <n v="71"/>
    <n v="2"/>
    <n v="24"/>
    <n v="1"/>
    <n v="549.99"/>
    <n v="0.2"/>
    <n v="1099.78"/>
    <s v="Electra Townie Original 21D - 2016"/>
    <x v="3"/>
    <x v="3"/>
  </r>
  <r>
    <n v="71"/>
    <n v="3"/>
    <n v="18"/>
    <n v="1"/>
    <n v="449"/>
    <n v="0.1"/>
    <n v="1346.9"/>
    <s v="Pure Cycles Western 3-Speed - Women's - 2015/2016"/>
    <x v="0"/>
    <x v="0"/>
  </r>
  <r>
    <n v="72"/>
    <n v="1"/>
    <n v="17"/>
    <n v="2"/>
    <n v="429"/>
    <n v="7.0000000000000007E-2"/>
    <n v="428.93"/>
    <s v="Pure Cycles Vine 8-Speed - 2016"/>
    <x v="0"/>
    <x v="0"/>
  </r>
  <r>
    <n v="72"/>
    <n v="2"/>
    <n v="12"/>
    <n v="1"/>
    <n v="549.99"/>
    <n v="0.05"/>
    <n v="1099.93"/>
    <s v="Electra Townie Original 21D - 2016"/>
    <x v="0"/>
    <x v="0"/>
  </r>
  <r>
    <n v="72"/>
    <n v="3"/>
    <n v="13"/>
    <n v="2"/>
    <n v="269.99"/>
    <n v="0.1"/>
    <n v="809.87"/>
    <s v="Electra Cruiser 1 (24-Inch) - 2016"/>
    <x v="0"/>
    <x v="0"/>
  </r>
  <r>
    <n v="73"/>
    <n v="1"/>
    <n v="22"/>
    <n v="1"/>
    <n v="269.99"/>
    <n v="7.0000000000000007E-2"/>
    <n v="269.92"/>
    <s v="Electra Girl's Hawaii 1 (16-inch) - 2015/2016"/>
    <x v="5"/>
    <x v="5"/>
  </r>
  <r>
    <n v="73"/>
    <n v="2"/>
    <n v="26"/>
    <n v="2"/>
    <n v="599.99"/>
    <n v="0.05"/>
    <n v="1199.93"/>
    <s v="Electra Townie Original 7D EQ - 2016"/>
    <x v="3"/>
    <x v="3"/>
  </r>
  <r>
    <n v="73"/>
    <n v="3"/>
    <n v="3"/>
    <n v="2"/>
    <n v="999.99"/>
    <n v="7.0000000000000007E-2"/>
    <n v="2999.9"/>
    <s v="Surly Wednesday Frameset - 2016"/>
    <x v="1"/>
    <x v="1"/>
  </r>
  <r>
    <n v="73"/>
    <n v="4"/>
    <n v="25"/>
    <n v="1"/>
    <n v="499.99"/>
    <n v="7.0000000000000007E-2"/>
    <n v="1999.89"/>
    <s v="Electra Townie Original 7D - 2015/2016"/>
    <x v="3"/>
    <x v="3"/>
  </r>
  <r>
    <n v="73"/>
    <n v="5"/>
    <n v="23"/>
    <n v="2"/>
    <n v="299.99"/>
    <n v="0.2"/>
    <n v="1499.75"/>
    <s v="Electra Girl's Hawaii 1 (20-inch) - 2015/2016"/>
    <x v="5"/>
    <x v="5"/>
  </r>
  <r>
    <n v="74"/>
    <n v="1"/>
    <n v="16"/>
    <n v="2"/>
    <n v="599.99"/>
    <n v="0.05"/>
    <n v="599.94000000000005"/>
    <s v="Electra Townie Original 7D EQ - 2016"/>
    <x v="0"/>
    <x v="0"/>
  </r>
  <r>
    <n v="74"/>
    <n v="2"/>
    <n v="6"/>
    <n v="1"/>
    <n v="469.99"/>
    <n v="7.0000000000000007E-2"/>
    <n v="939.91"/>
    <s v="Surly Ice Cream Truck Frameset - 2016"/>
    <x v="1"/>
    <x v="1"/>
  </r>
  <r>
    <n v="75"/>
    <n v="1"/>
    <n v="3"/>
    <n v="1"/>
    <n v="999.99"/>
    <n v="0.1"/>
    <n v="999.89"/>
    <s v="Surly Wednesday Frameset - 2016"/>
    <x v="1"/>
    <x v="1"/>
  </r>
  <r>
    <n v="75"/>
    <n v="2"/>
    <n v="7"/>
    <n v="2"/>
    <n v="3999.99"/>
    <n v="7.0000000000000007E-2"/>
    <n v="7999.91"/>
    <s v="Trek Slash 8 27.5 - 2016"/>
    <x v="1"/>
    <x v="1"/>
  </r>
  <r>
    <n v="75"/>
    <n v="3"/>
    <n v="15"/>
    <n v="1"/>
    <n v="529.99"/>
    <n v="0.2"/>
    <n v="1589.77"/>
    <s v="Electra Moto 1 - 2016"/>
    <x v="0"/>
    <x v="0"/>
  </r>
  <r>
    <n v="76"/>
    <n v="1"/>
    <n v="12"/>
    <n v="1"/>
    <n v="549.99"/>
    <n v="0.05"/>
    <n v="549.94000000000005"/>
    <s v="Electra Townie Original 21D - 2016"/>
    <x v="0"/>
    <x v="0"/>
  </r>
  <r>
    <n v="76"/>
    <n v="2"/>
    <n v="11"/>
    <n v="2"/>
    <n v="1680.99"/>
    <n v="0.1"/>
    <n v="3361.88"/>
    <s v="Surly Straggler 650b - 2016"/>
    <x v="2"/>
    <x v="2"/>
  </r>
  <r>
    <n v="76"/>
    <n v="3"/>
    <n v="5"/>
    <n v="1"/>
    <n v="1320.99"/>
    <n v="7.0000000000000007E-2"/>
    <n v="3962.9"/>
    <s v="Heller Shagamaw Frame - 2016"/>
    <x v="1"/>
    <x v="1"/>
  </r>
  <r>
    <n v="77"/>
    <n v="1"/>
    <n v="20"/>
    <n v="1"/>
    <n v="599.99"/>
    <n v="7.0000000000000007E-2"/>
    <n v="599.91999999999996"/>
    <s v="Electra Townie Original 7D EQ - Women's - 2016"/>
    <x v="0"/>
    <x v="0"/>
  </r>
  <r>
    <n v="77"/>
    <n v="2"/>
    <n v="24"/>
    <n v="2"/>
    <n v="549.99"/>
    <n v="0.1"/>
    <n v="1099.8800000000001"/>
    <s v="Electra Townie Original 21D - 2016"/>
    <x v="3"/>
    <x v="3"/>
  </r>
  <r>
    <n v="77"/>
    <n v="3"/>
    <n v="26"/>
    <n v="1"/>
    <n v="599.99"/>
    <n v="0.2"/>
    <n v="1799.77"/>
    <s v="Electra Townie Original 7D EQ - 2016"/>
    <x v="3"/>
    <x v="3"/>
  </r>
  <r>
    <n v="77"/>
    <n v="4"/>
    <n v="25"/>
    <n v="1"/>
    <n v="499.99"/>
    <n v="0.2"/>
    <n v="1999.76"/>
    <s v="Electra Townie Original 7D - 2015/2016"/>
    <x v="3"/>
    <x v="3"/>
  </r>
  <r>
    <n v="78"/>
    <n v="1"/>
    <n v="17"/>
    <n v="1"/>
    <n v="429"/>
    <n v="7.0000000000000007E-2"/>
    <n v="428.93"/>
    <s v="Pure Cycles Vine 8-Speed - 2016"/>
    <x v="0"/>
    <x v="0"/>
  </r>
  <r>
    <n v="78"/>
    <n v="2"/>
    <n v="19"/>
    <n v="1"/>
    <n v="449"/>
    <n v="0.2"/>
    <n v="897.8"/>
    <s v="Pure Cycles William 3-Speed - 2016"/>
    <x v="0"/>
    <x v="0"/>
  </r>
  <r>
    <n v="78"/>
    <n v="3"/>
    <n v="18"/>
    <n v="2"/>
    <n v="449"/>
    <n v="0.1"/>
    <n v="1346.9"/>
    <s v="Pure Cycles Western 3-Speed - Women's - 2015/2016"/>
    <x v="0"/>
    <x v="0"/>
  </r>
  <r>
    <n v="78"/>
    <n v="4"/>
    <n v="14"/>
    <n v="2"/>
    <n v="269.99"/>
    <n v="0.1"/>
    <n v="1079.8600000000001"/>
    <s v="Electra Girl's Hawaii 1 (16-inch) - 2015/2016"/>
    <x v="0"/>
    <x v="0"/>
  </r>
  <r>
    <n v="79"/>
    <n v="1"/>
    <n v="9"/>
    <n v="2"/>
    <n v="2999.99"/>
    <n v="0.1"/>
    <n v="2999.89"/>
    <s v="Trek Conduit+ - 2016"/>
    <x v="4"/>
    <x v="4"/>
  </r>
  <r>
    <n v="79"/>
    <n v="2"/>
    <n v="17"/>
    <n v="2"/>
    <n v="429"/>
    <n v="0.05"/>
    <n v="857.95"/>
    <s v="Pure Cycles Vine 8-Speed - 2016"/>
    <x v="0"/>
    <x v="0"/>
  </r>
  <r>
    <n v="79"/>
    <n v="3"/>
    <n v="6"/>
    <n v="1"/>
    <n v="469.99"/>
    <n v="0.1"/>
    <n v="1409.8700000000001"/>
    <s v="Surly Ice Cream Truck Frameset - 2016"/>
    <x v="1"/>
    <x v="1"/>
  </r>
  <r>
    <n v="79"/>
    <n v="4"/>
    <n v="25"/>
    <n v="2"/>
    <n v="499.99"/>
    <n v="7.0000000000000007E-2"/>
    <n v="1999.89"/>
    <s v="Electra Townie Original 7D - 2015/2016"/>
    <x v="3"/>
    <x v="3"/>
  </r>
  <r>
    <n v="80"/>
    <n v="1"/>
    <n v="26"/>
    <n v="1"/>
    <n v="599.99"/>
    <n v="0.1"/>
    <n v="599.89"/>
    <s v="Electra Townie Original 7D EQ - 2016"/>
    <x v="3"/>
    <x v="3"/>
  </r>
  <r>
    <n v="80"/>
    <n v="2"/>
    <n v="24"/>
    <n v="1"/>
    <n v="549.99"/>
    <n v="0.1"/>
    <n v="1099.8800000000001"/>
    <s v="Electra Townie Original 21D - 2016"/>
    <x v="3"/>
    <x v="3"/>
  </r>
  <r>
    <n v="80"/>
    <n v="3"/>
    <n v="17"/>
    <n v="1"/>
    <n v="429"/>
    <n v="0.2"/>
    <n v="1286.8"/>
    <s v="Pure Cycles Vine 8-Speed - 2016"/>
    <x v="0"/>
    <x v="0"/>
  </r>
  <r>
    <n v="81"/>
    <n v="1"/>
    <n v="10"/>
    <n v="2"/>
    <n v="1549"/>
    <n v="0.2"/>
    <n v="1548.8"/>
    <s v="Surly Straggler - 2016"/>
    <x v="2"/>
    <x v="2"/>
  </r>
  <r>
    <n v="81"/>
    <n v="2"/>
    <n v="23"/>
    <n v="2"/>
    <n v="299.99"/>
    <n v="0.05"/>
    <n v="599.93000000000006"/>
    <s v="Electra Girl's Hawaii 1 (20-inch) - 2015/2016"/>
    <x v="5"/>
    <x v="5"/>
  </r>
  <r>
    <n v="81"/>
    <n v="3"/>
    <n v="25"/>
    <n v="2"/>
    <n v="499.99"/>
    <n v="0.05"/>
    <n v="1499.92"/>
    <s v="Electra Townie Original 7D - 2015/2016"/>
    <x v="3"/>
    <x v="3"/>
  </r>
  <r>
    <n v="82"/>
    <n v="1"/>
    <n v="25"/>
    <n v="2"/>
    <n v="499.99"/>
    <n v="0.1"/>
    <n v="499.89"/>
    <s v="Electra Townie Original 7D - 2015/2016"/>
    <x v="3"/>
    <x v="3"/>
  </r>
  <r>
    <n v="82"/>
    <n v="2"/>
    <n v="11"/>
    <n v="2"/>
    <n v="1680.99"/>
    <n v="0.2"/>
    <n v="3361.78"/>
    <s v="Surly Straggler 650b - 2016"/>
    <x v="2"/>
    <x v="2"/>
  </r>
  <r>
    <n v="83"/>
    <n v="1"/>
    <n v="20"/>
    <n v="1"/>
    <n v="599.99"/>
    <n v="0.2"/>
    <n v="599.79"/>
    <s v="Electra Townie Original 7D EQ - Women's - 2016"/>
    <x v="0"/>
    <x v="0"/>
  </r>
  <r>
    <n v="83"/>
    <n v="2"/>
    <n v="3"/>
    <n v="2"/>
    <n v="999.99"/>
    <n v="0.05"/>
    <n v="1999.93"/>
    <s v="Surly Wednesday Frameset - 2016"/>
    <x v="1"/>
    <x v="1"/>
  </r>
  <r>
    <n v="84"/>
    <n v="1"/>
    <n v="23"/>
    <n v="2"/>
    <n v="299.99"/>
    <n v="7.0000000000000007E-2"/>
    <n v="299.92"/>
    <s v="Electra Girl's Hawaii 1 (20-inch) - 2015/2016"/>
    <x v="5"/>
    <x v="5"/>
  </r>
  <r>
    <n v="84"/>
    <n v="2"/>
    <n v="15"/>
    <n v="2"/>
    <n v="529.99"/>
    <n v="7.0000000000000007E-2"/>
    <n v="1059.9100000000001"/>
    <s v="Electra Moto 1 - 2016"/>
    <x v="0"/>
    <x v="0"/>
  </r>
  <r>
    <n v="85"/>
    <n v="1"/>
    <n v="4"/>
    <n v="2"/>
    <n v="2899.99"/>
    <n v="0.05"/>
    <n v="2899.9399999999996"/>
    <s v="Trek Fuel EX 8 29 - 2016"/>
    <x v="1"/>
    <x v="1"/>
  </r>
  <r>
    <n v="85"/>
    <n v="2"/>
    <n v="18"/>
    <n v="1"/>
    <n v="449"/>
    <n v="7.0000000000000007E-2"/>
    <n v="897.93"/>
    <s v="Pure Cycles Western 3-Speed - Women's - 2015/2016"/>
    <x v="0"/>
    <x v="0"/>
  </r>
  <r>
    <n v="86"/>
    <n v="1"/>
    <n v="9"/>
    <n v="2"/>
    <n v="2999.99"/>
    <n v="0.1"/>
    <n v="2999.89"/>
    <s v="Trek Conduit+ - 2016"/>
    <x v="4"/>
    <x v="4"/>
  </r>
  <r>
    <n v="86"/>
    <n v="2"/>
    <n v="23"/>
    <n v="2"/>
    <n v="299.99"/>
    <n v="7.0000000000000007E-2"/>
    <n v="599.91"/>
    <s v="Electra Girl's Hawaii 1 (20-inch) - 2015/2016"/>
    <x v="5"/>
    <x v="5"/>
  </r>
  <r>
    <n v="86"/>
    <n v="3"/>
    <n v="21"/>
    <n v="2"/>
    <n v="269.99"/>
    <n v="0.2"/>
    <n v="809.77"/>
    <s v="Electra Cruiser 1 (24-Inch) - 2016"/>
    <x v="5"/>
    <x v="5"/>
  </r>
  <r>
    <n v="86"/>
    <n v="4"/>
    <n v="15"/>
    <n v="1"/>
    <n v="529.99"/>
    <n v="0.1"/>
    <n v="2119.86"/>
    <s v="Electra Moto 1 - 2016"/>
    <x v="0"/>
    <x v="0"/>
  </r>
  <r>
    <n v="87"/>
    <n v="1"/>
    <n v="20"/>
    <n v="2"/>
    <n v="599.99"/>
    <n v="0.2"/>
    <n v="599.79"/>
    <s v="Electra Townie Original 7D EQ - Women's - 2016"/>
    <x v="0"/>
    <x v="0"/>
  </r>
  <r>
    <n v="87"/>
    <n v="2"/>
    <n v="23"/>
    <n v="2"/>
    <n v="299.99"/>
    <n v="0.1"/>
    <n v="599.88"/>
    <s v="Electra Girl's Hawaii 1 (20-inch) - 2015/2016"/>
    <x v="5"/>
    <x v="5"/>
  </r>
  <r>
    <n v="88"/>
    <n v="1"/>
    <n v="10"/>
    <n v="1"/>
    <n v="1549"/>
    <n v="7.0000000000000007E-2"/>
    <n v="1548.93"/>
    <s v="Surly Straggler - 2016"/>
    <x v="2"/>
    <x v="2"/>
  </r>
  <r>
    <n v="88"/>
    <n v="2"/>
    <n v="8"/>
    <n v="2"/>
    <n v="1799.99"/>
    <n v="0.1"/>
    <n v="3599.88"/>
    <s v="Trek Remedy 29 Carbon Frameset - 2016"/>
    <x v="1"/>
    <x v="1"/>
  </r>
  <r>
    <n v="88"/>
    <n v="3"/>
    <n v="7"/>
    <n v="1"/>
    <n v="3999.99"/>
    <n v="0.1"/>
    <n v="11999.869999999999"/>
    <s v="Trek Slash 8 27.5 - 2016"/>
    <x v="1"/>
    <x v="1"/>
  </r>
  <r>
    <n v="89"/>
    <n v="1"/>
    <n v="5"/>
    <n v="1"/>
    <n v="1320.99"/>
    <n v="0.05"/>
    <n v="1320.94"/>
    <s v="Heller Shagamaw Frame - 2016"/>
    <x v="1"/>
    <x v="1"/>
  </r>
  <r>
    <n v="89"/>
    <n v="2"/>
    <n v="6"/>
    <n v="2"/>
    <n v="469.99"/>
    <n v="0.1"/>
    <n v="939.88"/>
    <s v="Surly Ice Cream Truck Frameset - 2016"/>
    <x v="1"/>
    <x v="1"/>
  </r>
  <r>
    <n v="90"/>
    <n v="1"/>
    <n v="3"/>
    <n v="1"/>
    <n v="999.99"/>
    <n v="0.1"/>
    <n v="999.89"/>
    <s v="Surly Wednesday Frameset - 2016"/>
    <x v="1"/>
    <x v="1"/>
  </r>
  <r>
    <n v="90"/>
    <n v="2"/>
    <n v="6"/>
    <n v="1"/>
    <n v="469.99"/>
    <n v="7.0000000000000007E-2"/>
    <n v="939.91"/>
    <s v="Surly Ice Cream Truck Frameset - 2016"/>
    <x v="1"/>
    <x v="1"/>
  </r>
  <r>
    <n v="91"/>
    <n v="1"/>
    <n v="11"/>
    <n v="1"/>
    <n v="1680.99"/>
    <n v="0.1"/>
    <n v="1680.89"/>
    <s v="Surly Straggler 650b - 2016"/>
    <x v="2"/>
    <x v="2"/>
  </r>
  <r>
    <n v="91"/>
    <n v="2"/>
    <n v="25"/>
    <n v="1"/>
    <n v="499.99"/>
    <n v="0.05"/>
    <n v="999.93000000000006"/>
    <s v="Electra Townie Original 7D - 2015/2016"/>
    <x v="3"/>
    <x v="3"/>
  </r>
  <r>
    <n v="91"/>
    <n v="3"/>
    <n v="15"/>
    <n v="2"/>
    <n v="529.99"/>
    <n v="7.0000000000000007E-2"/>
    <n v="1589.9"/>
    <s v="Electra Moto 1 - 2016"/>
    <x v="0"/>
    <x v="0"/>
  </r>
  <r>
    <n v="91"/>
    <n v="4"/>
    <n v="13"/>
    <n v="2"/>
    <n v="269.99"/>
    <n v="7.0000000000000007E-2"/>
    <n v="1079.8900000000001"/>
    <s v="Electra Cruiser 1 (24-Inch) - 2016"/>
    <x v="0"/>
    <x v="0"/>
  </r>
  <r>
    <n v="92"/>
    <n v="1"/>
    <n v="8"/>
    <n v="1"/>
    <n v="1799.99"/>
    <n v="0.1"/>
    <n v="1799.89"/>
    <s v="Trek Remedy 29 Carbon Frameset - 2016"/>
    <x v="1"/>
    <x v="1"/>
  </r>
  <r>
    <n v="93"/>
    <n v="1"/>
    <n v="22"/>
    <n v="2"/>
    <n v="269.99"/>
    <n v="7.0000000000000007E-2"/>
    <n v="269.92"/>
    <s v="Electra Girl's Hawaii 1 (16-inch) - 2015/2016"/>
    <x v="5"/>
    <x v="5"/>
  </r>
  <r>
    <n v="93"/>
    <n v="2"/>
    <n v="17"/>
    <n v="1"/>
    <n v="429"/>
    <n v="0.05"/>
    <n v="857.95"/>
    <s v="Pure Cycles Vine 8-Speed - 2016"/>
    <x v="0"/>
    <x v="0"/>
  </r>
  <r>
    <n v="93"/>
    <n v="3"/>
    <n v="21"/>
    <n v="1"/>
    <n v="269.99"/>
    <n v="0.1"/>
    <n v="809.87"/>
    <s v="Electra Cruiser 1 (24-Inch) - 2016"/>
    <x v="5"/>
    <x v="5"/>
  </r>
  <r>
    <n v="93"/>
    <n v="4"/>
    <n v="2"/>
    <n v="1"/>
    <n v="749.99"/>
    <n v="0.2"/>
    <n v="2999.76"/>
    <s v="Ritchey Timberwolf Frameset - 2016"/>
    <x v="1"/>
    <x v="1"/>
  </r>
  <r>
    <n v="93"/>
    <n v="5"/>
    <n v="10"/>
    <n v="2"/>
    <n v="1549"/>
    <n v="7.0000000000000007E-2"/>
    <n v="7744.93"/>
    <s v="Surly Straggler - 2016"/>
    <x v="2"/>
    <x v="2"/>
  </r>
  <r>
    <n v="94"/>
    <n v="1"/>
    <n v="12"/>
    <n v="1"/>
    <n v="549.99"/>
    <n v="0.05"/>
    <n v="549.94000000000005"/>
    <s v="Electra Townie Original 21D - 2016"/>
    <x v="0"/>
    <x v="0"/>
  </r>
  <r>
    <n v="94"/>
    <n v="2"/>
    <n v="4"/>
    <n v="1"/>
    <n v="2899.99"/>
    <n v="0.2"/>
    <n v="5799.78"/>
    <s v="Trek Fuel EX 8 29 - 2016"/>
    <x v="1"/>
    <x v="1"/>
  </r>
  <r>
    <n v="94"/>
    <n v="3"/>
    <n v="11"/>
    <n v="1"/>
    <n v="1680.99"/>
    <n v="0.2"/>
    <n v="5042.7700000000004"/>
    <s v="Surly Straggler 650b - 2016"/>
    <x v="2"/>
    <x v="2"/>
  </r>
  <r>
    <n v="94"/>
    <n v="4"/>
    <n v="21"/>
    <n v="2"/>
    <n v="269.99"/>
    <n v="7.0000000000000007E-2"/>
    <n v="1079.8900000000001"/>
    <s v="Electra Cruiser 1 (24-Inch) - 2016"/>
    <x v="5"/>
    <x v="5"/>
  </r>
  <r>
    <n v="95"/>
    <n v="1"/>
    <n v="10"/>
    <n v="2"/>
    <n v="1549"/>
    <n v="0.2"/>
    <n v="1548.8"/>
    <s v="Surly Straggler - 2016"/>
    <x v="2"/>
    <x v="2"/>
  </r>
  <r>
    <n v="95"/>
    <n v="2"/>
    <n v="19"/>
    <n v="1"/>
    <n v="449"/>
    <n v="0.1"/>
    <n v="897.9"/>
    <s v="Pure Cycles William 3-Speed - 2016"/>
    <x v="0"/>
    <x v="0"/>
  </r>
  <r>
    <n v="95"/>
    <n v="3"/>
    <n v="8"/>
    <n v="2"/>
    <n v="1799.99"/>
    <n v="0.2"/>
    <n v="5399.77"/>
    <s v="Trek Remedy 29 Carbon Frameset - 2016"/>
    <x v="1"/>
    <x v="1"/>
  </r>
  <r>
    <n v="95"/>
    <n v="4"/>
    <n v="20"/>
    <n v="2"/>
    <n v="599.99"/>
    <n v="0.05"/>
    <n v="2399.91"/>
    <s v="Electra Townie Original 7D EQ - Women's - 2016"/>
    <x v="0"/>
    <x v="0"/>
  </r>
  <r>
    <n v="96"/>
    <n v="1"/>
    <n v="26"/>
    <n v="1"/>
    <n v="599.99"/>
    <n v="0.1"/>
    <n v="599.89"/>
    <s v="Electra Townie Original 7D EQ - 2016"/>
    <x v="3"/>
    <x v="3"/>
  </r>
  <r>
    <n v="96"/>
    <n v="2"/>
    <n v="23"/>
    <n v="1"/>
    <n v="299.99"/>
    <n v="0.05"/>
    <n v="599.93000000000006"/>
    <s v="Electra Girl's Hawaii 1 (20-inch) - 2015/2016"/>
    <x v="5"/>
    <x v="5"/>
  </r>
  <r>
    <n v="97"/>
    <n v="1"/>
    <n v="20"/>
    <n v="2"/>
    <n v="599.99"/>
    <n v="0.2"/>
    <n v="599.79"/>
    <s v="Electra Townie Original 7D EQ - Women's - 2016"/>
    <x v="0"/>
    <x v="0"/>
  </r>
  <r>
    <n v="97"/>
    <n v="2"/>
    <n v="2"/>
    <n v="1"/>
    <n v="749.99"/>
    <n v="7.0000000000000007E-2"/>
    <n v="1499.91"/>
    <s v="Ritchey Timberwolf Frameset - 2016"/>
    <x v="1"/>
    <x v="1"/>
  </r>
  <r>
    <n v="97"/>
    <n v="3"/>
    <n v="6"/>
    <n v="2"/>
    <n v="469.99"/>
    <n v="0.2"/>
    <n v="1409.77"/>
    <s v="Surly Ice Cream Truck Frameset - 2016"/>
    <x v="1"/>
    <x v="1"/>
  </r>
  <r>
    <n v="97"/>
    <n v="4"/>
    <n v="19"/>
    <n v="1"/>
    <n v="449"/>
    <n v="0.1"/>
    <n v="1795.9"/>
    <s v="Pure Cycles William 3-Speed - 2016"/>
    <x v="0"/>
    <x v="0"/>
  </r>
  <r>
    <n v="98"/>
    <n v="1"/>
    <n v="19"/>
    <n v="1"/>
    <n v="449"/>
    <n v="7.0000000000000007E-2"/>
    <n v="448.93"/>
    <s v="Pure Cycles William 3-Speed - 2016"/>
    <x v="0"/>
    <x v="0"/>
  </r>
  <r>
    <n v="98"/>
    <n v="2"/>
    <n v="21"/>
    <n v="1"/>
    <n v="269.99"/>
    <n v="0.1"/>
    <n v="539.88"/>
    <s v="Electra Cruiser 1 (24-Inch) - 2016"/>
    <x v="5"/>
    <x v="5"/>
  </r>
  <r>
    <n v="98"/>
    <n v="3"/>
    <n v="2"/>
    <n v="1"/>
    <n v="749.99"/>
    <n v="0.2"/>
    <n v="2249.7700000000004"/>
    <s v="Ritchey Timberwolf Frameset - 2016"/>
    <x v="1"/>
    <x v="1"/>
  </r>
  <r>
    <n v="98"/>
    <n v="4"/>
    <n v="22"/>
    <n v="2"/>
    <n v="269.99"/>
    <n v="0.2"/>
    <n v="1079.76"/>
    <s v="Electra Girl's Hawaii 1 (16-inch) - 2015/2016"/>
    <x v="5"/>
    <x v="5"/>
  </r>
  <r>
    <n v="99"/>
    <n v="1"/>
    <n v="13"/>
    <n v="1"/>
    <n v="269.99"/>
    <n v="0.2"/>
    <n v="269.79000000000002"/>
    <s v="Electra Cruiser 1 (24-Inch) - 2016"/>
    <x v="0"/>
    <x v="0"/>
  </r>
  <r>
    <n v="99"/>
    <n v="2"/>
    <n v="21"/>
    <n v="1"/>
    <n v="269.99"/>
    <n v="0.2"/>
    <n v="539.78"/>
    <s v="Electra Cruiser 1 (24-Inch) - 2016"/>
    <x v="5"/>
    <x v="5"/>
  </r>
  <r>
    <n v="99"/>
    <n v="3"/>
    <n v="25"/>
    <n v="2"/>
    <n v="499.99"/>
    <n v="0.05"/>
    <n v="1499.92"/>
    <s v="Electra Townie Original 7D - 2015/2016"/>
    <x v="3"/>
    <x v="3"/>
  </r>
  <r>
    <n v="99"/>
    <n v="4"/>
    <n v="7"/>
    <n v="2"/>
    <n v="3999.99"/>
    <n v="7.0000000000000007E-2"/>
    <n v="15999.89"/>
    <s v="Trek Slash 8 27.5 - 2016"/>
    <x v="1"/>
    <x v="1"/>
  </r>
  <r>
    <n v="99"/>
    <n v="5"/>
    <n v="23"/>
    <n v="2"/>
    <n v="299.99"/>
    <n v="0.2"/>
    <n v="1499.75"/>
    <s v="Electra Girl's Hawaii 1 (20-inch) - 2015/2016"/>
    <x v="5"/>
    <x v="5"/>
  </r>
  <r>
    <n v="100"/>
    <n v="1"/>
    <n v="12"/>
    <n v="2"/>
    <n v="549.99"/>
    <n v="0.05"/>
    <n v="549.94000000000005"/>
    <s v="Electra Townie Original 21D - 2016"/>
    <x v="0"/>
    <x v="0"/>
  </r>
  <r>
    <n v="100"/>
    <n v="2"/>
    <n v="11"/>
    <n v="2"/>
    <n v="1680.99"/>
    <n v="0.1"/>
    <n v="3361.88"/>
    <s v="Surly Straggler 650b - 2016"/>
    <x v="2"/>
    <x v="2"/>
  </r>
  <r>
    <n v="100"/>
    <n v="3"/>
    <n v="7"/>
    <n v="2"/>
    <n v="3999.99"/>
    <n v="0.2"/>
    <n v="11999.769999999999"/>
    <s v="Trek Slash 8 27.5 - 2016"/>
    <x v="1"/>
    <x v="1"/>
  </r>
  <r>
    <n v="100"/>
    <n v="4"/>
    <n v="16"/>
    <n v="2"/>
    <n v="599.99"/>
    <n v="0.2"/>
    <n v="2399.7600000000002"/>
    <s v="Electra Townie Original 7D EQ - 2016"/>
    <x v="0"/>
    <x v="0"/>
  </r>
  <r>
    <n v="100"/>
    <n v="5"/>
    <n v="24"/>
    <n v="2"/>
    <n v="549.99"/>
    <n v="0.1"/>
    <n v="2749.85"/>
    <s v="Electra Townie Original 21D - 2016"/>
    <x v="3"/>
    <x v="3"/>
  </r>
  <r>
    <n v="101"/>
    <n v="1"/>
    <n v="12"/>
    <n v="2"/>
    <n v="549.99"/>
    <n v="0.2"/>
    <n v="549.79"/>
    <s v="Electra Townie Original 21D - 2016"/>
    <x v="0"/>
    <x v="0"/>
  </r>
  <r>
    <n v="102"/>
    <n v="1"/>
    <n v="15"/>
    <n v="1"/>
    <n v="529.99"/>
    <n v="0.05"/>
    <n v="529.94000000000005"/>
    <s v="Electra Moto 1 - 2016"/>
    <x v="0"/>
    <x v="0"/>
  </r>
  <r>
    <n v="102"/>
    <n v="2"/>
    <n v="22"/>
    <n v="1"/>
    <n v="269.99"/>
    <n v="7.0000000000000007E-2"/>
    <n v="539.91"/>
    <s v="Electra Girl's Hawaii 1 (16-inch) - 2015/2016"/>
    <x v="5"/>
    <x v="5"/>
  </r>
  <r>
    <n v="103"/>
    <n v="1"/>
    <n v="17"/>
    <n v="1"/>
    <n v="429"/>
    <n v="7.0000000000000007E-2"/>
    <n v="428.93"/>
    <s v="Pure Cycles Vine 8-Speed - 2016"/>
    <x v="0"/>
    <x v="0"/>
  </r>
  <r>
    <n v="103"/>
    <n v="2"/>
    <n v="3"/>
    <n v="1"/>
    <n v="999.99"/>
    <n v="0.05"/>
    <n v="1999.93"/>
    <s v="Surly Wednesday Frameset - 2016"/>
    <x v="1"/>
    <x v="1"/>
  </r>
  <r>
    <n v="103"/>
    <n v="3"/>
    <n v="18"/>
    <n v="1"/>
    <n v="449"/>
    <n v="0.2"/>
    <n v="1346.8"/>
    <s v="Pure Cycles Western 3-Speed - Women's - 2015/2016"/>
    <x v="0"/>
    <x v="0"/>
  </r>
  <r>
    <n v="103"/>
    <n v="4"/>
    <n v="15"/>
    <n v="2"/>
    <n v="529.99"/>
    <n v="0.1"/>
    <n v="2119.86"/>
    <s v="Electra Moto 1 - 2016"/>
    <x v="0"/>
    <x v="0"/>
  </r>
  <r>
    <n v="103"/>
    <n v="5"/>
    <n v="9"/>
    <n v="2"/>
    <n v="2999.99"/>
    <n v="0.1"/>
    <n v="14999.849999999999"/>
    <s v="Trek Conduit+ - 2016"/>
    <x v="4"/>
    <x v="4"/>
  </r>
  <r>
    <n v="104"/>
    <n v="1"/>
    <n v="19"/>
    <n v="2"/>
    <n v="449"/>
    <n v="0.1"/>
    <n v="448.9"/>
    <s v="Pure Cycles William 3-Speed - 2016"/>
    <x v="0"/>
    <x v="0"/>
  </r>
  <r>
    <n v="104"/>
    <n v="2"/>
    <n v="26"/>
    <n v="1"/>
    <n v="599.99"/>
    <n v="0.05"/>
    <n v="1199.93"/>
    <s v="Electra Townie Original 7D EQ - 2016"/>
    <x v="3"/>
    <x v="3"/>
  </r>
  <r>
    <n v="105"/>
    <n v="1"/>
    <n v="11"/>
    <n v="2"/>
    <n v="1680.99"/>
    <n v="0.2"/>
    <n v="1680.79"/>
    <s v="Surly Straggler 650b - 2016"/>
    <x v="2"/>
    <x v="2"/>
  </r>
  <r>
    <n v="105"/>
    <n v="2"/>
    <n v="3"/>
    <n v="1"/>
    <n v="999.99"/>
    <n v="0.05"/>
    <n v="1999.93"/>
    <s v="Surly Wednesday Frameset - 2016"/>
    <x v="1"/>
    <x v="1"/>
  </r>
  <r>
    <n v="105"/>
    <n v="3"/>
    <n v="9"/>
    <n v="1"/>
    <n v="2999.99"/>
    <n v="0.05"/>
    <n v="8999.92"/>
    <s v="Trek Conduit+ - 2016"/>
    <x v="4"/>
    <x v="4"/>
  </r>
  <r>
    <n v="106"/>
    <n v="1"/>
    <n v="17"/>
    <n v="1"/>
    <n v="429"/>
    <n v="0.1"/>
    <n v="428.9"/>
    <s v="Pure Cycles Vine 8-Speed - 2016"/>
    <x v="0"/>
    <x v="0"/>
  </r>
  <r>
    <n v="106"/>
    <n v="2"/>
    <n v="13"/>
    <n v="2"/>
    <n v="269.99"/>
    <n v="0.1"/>
    <n v="539.88"/>
    <s v="Electra Cruiser 1 (24-Inch) - 2016"/>
    <x v="0"/>
    <x v="0"/>
  </r>
  <r>
    <n v="107"/>
    <n v="1"/>
    <n v="19"/>
    <n v="1"/>
    <n v="449"/>
    <n v="0.2"/>
    <n v="448.8"/>
    <s v="Pure Cycles William 3-Speed - 2016"/>
    <x v="0"/>
    <x v="0"/>
  </r>
  <r>
    <n v="107"/>
    <n v="2"/>
    <n v="13"/>
    <n v="2"/>
    <n v="269.99"/>
    <n v="0.1"/>
    <n v="539.88"/>
    <s v="Electra Cruiser 1 (24-Inch) - 2016"/>
    <x v="0"/>
    <x v="0"/>
  </r>
  <r>
    <n v="108"/>
    <n v="1"/>
    <n v="11"/>
    <n v="1"/>
    <n v="1680.99"/>
    <n v="0.1"/>
    <n v="1680.89"/>
    <s v="Surly Straggler 650b - 2016"/>
    <x v="2"/>
    <x v="2"/>
  </r>
  <r>
    <n v="108"/>
    <n v="2"/>
    <n v="22"/>
    <n v="2"/>
    <n v="269.99"/>
    <n v="7.0000000000000007E-2"/>
    <n v="539.91"/>
    <s v="Electra Girl's Hawaii 1 (16-inch) - 2015/2016"/>
    <x v="5"/>
    <x v="5"/>
  </r>
  <r>
    <n v="108"/>
    <n v="3"/>
    <n v="16"/>
    <n v="2"/>
    <n v="599.99"/>
    <n v="0.05"/>
    <n v="1799.92"/>
    <s v="Electra Townie Original 7D EQ - 2016"/>
    <x v="0"/>
    <x v="0"/>
  </r>
  <r>
    <n v="109"/>
    <n v="1"/>
    <n v="22"/>
    <n v="2"/>
    <n v="269.99"/>
    <n v="0.1"/>
    <n v="269.89"/>
    <s v="Electra Girl's Hawaii 1 (16-inch) - 2015/2016"/>
    <x v="5"/>
    <x v="5"/>
  </r>
  <r>
    <n v="109"/>
    <n v="2"/>
    <n v="6"/>
    <n v="1"/>
    <n v="469.99"/>
    <n v="7.0000000000000007E-2"/>
    <n v="939.91"/>
    <s v="Surly Ice Cream Truck Frameset - 2016"/>
    <x v="1"/>
    <x v="1"/>
  </r>
  <r>
    <n v="110"/>
    <n v="1"/>
    <n v="14"/>
    <n v="1"/>
    <n v="269.99"/>
    <n v="0.1"/>
    <n v="269.89"/>
    <s v="Electra Girl's Hawaii 1 (16-inch) - 2015/2016"/>
    <x v="0"/>
    <x v="0"/>
  </r>
  <r>
    <n v="111"/>
    <n v="1"/>
    <n v="14"/>
    <n v="1"/>
    <n v="269.99"/>
    <n v="0.1"/>
    <n v="269.89"/>
    <s v="Electra Girl's Hawaii 1 (16-inch) - 2015/2016"/>
    <x v="0"/>
    <x v="0"/>
  </r>
  <r>
    <n v="111"/>
    <n v="2"/>
    <n v="12"/>
    <n v="2"/>
    <n v="549.99"/>
    <n v="7.0000000000000007E-2"/>
    <n v="1099.9100000000001"/>
    <s v="Electra Townie Original 21D - 2016"/>
    <x v="0"/>
    <x v="0"/>
  </r>
  <r>
    <n v="112"/>
    <n v="1"/>
    <n v="23"/>
    <n v="2"/>
    <n v="299.99"/>
    <n v="0.2"/>
    <n v="299.79000000000002"/>
    <s v="Electra Girl's Hawaii 1 (20-inch) - 2015/2016"/>
    <x v="5"/>
    <x v="5"/>
  </r>
  <r>
    <n v="112"/>
    <n v="2"/>
    <n v="25"/>
    <n v="2"/>
    <n v="499.99"/>
    <n v="7.0000000000000007E-2"/>
    <n v="999.91"/>
    <s v="Electra Townie Original 7D - 2015/2016"/>
    <x v="3"/>
    <x v="3"/>
  </r>
  <r>
    <n v="112"/>
    <n v="3"/>
    <n v="24"/>
    <n v="2"/>
    <n v="549.99"/>
    <n v="0.05"/>
    <n v="1649.92"/>
    <s v="Electra Townie Original 21D - 2016"/>
    <x v="3"/>
    <x v="3"/>
  </r>
  <r>
    <n v="112"/>
    <n v="4"/>
    <n v="5"/>
    <n v="1"/>
    <n v="1320.99"/>
    <n v="0.2"/>
    <n v="5283.76"/>
    <s v="Heller Shagamaw Frame - 2016"/>
    <x v="1"/>
    <x v="1"/>
  </r>
  <r>
    <n v="113"/>
    <n v="1"/>
    <n v="12"/>
    <n v="2"/>
    <n v="549.99"/>
    <n v="7.0000000000000007E-2"/>
    <n v="549.91999999999996"/>
    <s v="Electra Townie Original 21D - 2016"/>
    <x v="0"/>
    <x v="0"/>
  </r>
  <r>
    <n v="113"/>
    <n v="2"/>
    <n v="24"/>
    <n v="2"/>
    <n v="549.99"/>
    <n v="0.1"/>
    <n v="1099.8800000000001"/>
    <s v="Electra Townie Original 21D - 2016"/>
    <x v="3"/>
    <x v="3"/>
  </r>
  <r>
    <n v="113"/>
    <n v="3"/>
    <n v="6"/>
    <n v="1"/>
    <n v="469.99"/>
    <n v="7.0000000000000007E-2"/>
    <n v="1409.9"/>
    <s v="Surly Ice Cream Truck Frameset - 2016"/>
    <x v="1"/>
    <x v="1"/>
  </r>
  <r>
    <n v="113"/>
    <n v="4"/>
    <n v="23"/>
    <n v="1"/>
    <n v="299.99"/>
    <n v="0.2"/>
    <n v="1199.76"/>
    <s v="Electra Girl's Hawaii 1 (20-inch) - 2015/2016"/>
    <x v="5"/>
    <x v="5"/>
  </r>
  <r>
    <n v="113"/>
    <n v="5"/>
    <n v="5"/>
    <n v="2"/>
    <n v="1320.99"/>
    <n v="0.2"/>
    <n v="6604.75"/>
    <s v="Heller Shagamaw Frame - 2016"/>
    <x v="1"/>
    <x v="1"/>
  </r>
  <r>
    <n v="114"/>
    <n v="1"/>
    <n v="12"/>
    <n v="1"/>
    <n v="549.99"/>
    <n v="0.05"/>
    <n v="549.94000000000005"/>
    <s v="Electra Townie Original 21D - 2016"/>
    <x v="0"/>
    <x v="0"/>
  </r>
  <r>
    <n v="114"/>
    <n v="2"/>
    <n v="2"/>
    <n v="1"/>
    <n v="749.99"/>
    <n v="7.0000000000000007E-2"/>
    <n v="1499.91"/>
    <s v="Ritchey Timberwolf Frameset - 2016"/>
    <x v="1"/>
    <x v="1"/>
  </r>
  <r>
    <n v="114"/>
    <n v="3"/>
    <n v="13"/>
    <n v="2"/>
    <n v="269.99"/>
    <n v="0.1"/>
    <n v="809.87"/>
    <s v="Electra Cruiser 1 (24-Inch) - 2016"/>
    <x v="0"/>
    <x v="0"/>
  </r>
  <r>
    <n v="115"/>
    <n v="1"/>
    <n v="22"/>
    <n v="1"/>
    <n v="269.99"/>
    <n v="0.2"/>
    <n v="269.79000000000002"/>
    <s v="Electra Girl's Hawaii 1 (16-inch) - 2015/2016"/>
    <x v="5"/>
    <x v="5"/>
  </r>
  <r>
    <n v="115"/>
    <n v="2"/>
    <n v="19"/>
    <n v="1"/>
    <n v="449"/>
    <n v="0.1"/>
    <n v="897.9"/>
    <s v="Pure Cycles William 3-Speed - 2016"/>
    <x v="0"/>
    <x v="0"/>
  </r>
  <r>
    <n v="116"/>
    <n v="1"/>
    <n v="26"/>
    <n v="1"/>
    <n v="599.99"/>
    <n v="0.05"/>
    <n v="599.94000000000005"/>
    <s v="Electra Townie Original 7D EQ - 2016"/>
    <x v="3"/>
    <x v="3"/>
  </r>
  <r>
    <n v="117"/>
    <n v="1"/>
    <n v="22"/>
    <n v="2"/>
    <n v="269.99"/>
    <n v="0.2"/>
    <n v="269.79000000000002"/>
    <s v="Electra Girl's Hawaii 1 (16-inch) - 2015/2016"/>
    <x v="5"/>
    <x v="5"/>
  </r>
  <r>
    <n v="117"/>
    <n v="2"/>
    <n v="26"/>
    <n v="1"/>
    <n v="599.99"/>
    <n v="0.05"/>
    <n v="1199.93"/>
    <s v="Electra Townie Original 7D EQ - 2016"/>
    <x v="3"/>
    <x v="3"/>
  </r>
  <r>
    <n v="117"/>
    <n v="3"/>
    <n v="14"/>
    <n v="1"/>
    <n v="269.99"/>
    <n v="0.2"/>
    <n v="809.77"/>
    <s v="Electra Girl's Hawaii 1 (16-inch) - 2015/2016"/>
    <x v="0"/>
    <x v="0"/>
  </r>
  <r>
    <n v="117"/>
    <n v="4"/>
    <n v="19"/>
    <n v="1"/>
    <n v="449"/>
    <n v="0.05"/>
    <n v="1795.95"/>
    <s v="Pure Cycles William 3-Speed - 2016"/>
    <x v="0"/>
    <x v="0"/>
  </r>
  <r>
    <n v="118"/>
    <n v="1"/>
    <n v="18"/>
    <n v="1"/>
    <n v="449"/>
    <n v="7.0000000000000007E-2"/>
    <n v="448.93"/>
    <s v="Pure Cycles Western 3-Speed - Women's - 2015/2016"/>
    <x v="0"/>
    <x v="0"/>
  </r>
  <r>
    <n v="118"/>
    <n v="2"/>
    <n v="4"/>
    <n v="1"/>
    <n v="2899.99"/>
    <n v="7.0000000000000007E-2"/>
    <n v="5799.91"/>
    <s v="Trek Fuel EX 8 29 - 2016"/>
    <x v="1"/>
    <x v="1"/>
  </r>
  <r>
    <n v="118"/>
    <n v="3"/>
    <n v="6"/>
    <n v="1"/>
    <n v="469.99"/>
    <n v="7.0000000000000007E-2"/>
    <n v="1409.9"/>
    <s v="Surly Ice Cream Truck Frameset - 2016"/>
    <x v="1"/>
    <x v="1"/>
  </r>
  <r>
    <n v="118"/>
    <n v="4"/>
    <n v="3"/>
    <n v="2"/>
    <n v="999.99"/>
    <n v="0.1"/>
    <n v="3999.86"/>
    <s v="Surly Wednesday Frameset - 2016"/>
    <x v="1"/>
    <x v="1"/>
  </r>
  <r>
    <n v="118"/>
    <n v="5"/>
    <n v="23"/>
    <n v="2"/>
    <n v="299.99"/>
    <n v="7.0000000000000007E-2"/>
    <n v="1499.88"/>
    <s v="Electra Girl's Hawaii 1 (20-inch) - 2015/2016"/>
    <x v="5"/>
    <x v="5"/>
  </r>
  <r>
    <n v="119"/>
    <n v="1"/>
    <n v="25"/>
    <n v="1"/>
    <n v="499.99"/>
    <n v="0.05"/>
    <n v="499.94"/>
    <s v="Electra Townie Original 7D - 2015/2016"/>
    <x v="3"/>
    <x v="3"/>
  </r>
  <r>
    <n v="120"/>
    <n v="1"/>
    <n v="13"/>
    <n v="2"/>
    <n v="269.99"/>
    <n v="0.05"/>
    <n v="269.94"/>
    <s v="Electra Cruiser 1 (24-Inch) - 2016"/>
    <x v="0"/>
    <x v="0"/>
  </r>
  <r>
    <n v="120"/>
    <n v="2"/>
    <n v="6"/>
    <n v="2"/>
    <n v="469.99"/>
    <n v="0.05"/>
    <n v="939.93000000000006"/>
    <s v="Surly Ice Cream Truck Frameset - 2016"/>
    <x v="1"/>
    <x v="1"/>
  </r>
  <r>
    <n v="120"/>
    <n v="3"/>
    <n v="10"/>
    <n v="2"/>
    <n v="1549"/>
    <n v="0.05"/>
    <n v="4646.95"/>
    <s v="Surly Straggler - 2016"/>
    <x v="2"/>
    <x v="2"/>
  </r>
  <r>
    <n v="120"/>
    <n v="4"/>
    <n v="17"/>
    <n v="1"/>
    <n v="429"/>
    <n v="0.05"/>
    <n v="1715.95"/>
    <s v="Pure Cycles Vine 8-Speed - 2016"/>
    <x v="0"/>
    <x v="0"/>
  </r>
  <r>
    <n v="120"/>
    <n v="5"/>
    <n v="16"/>
    <n v="2"/>
    <n v="599.99"/>
    <n v="0.2"/>
    <n v="2999.75"/>
    <s v="Electra Townie Original 7D EQ - 2016"/>
    <x v="0"/>
    <x v="0"/>
  </r>
  <r>
    <n v="121"/>
    <n v="1"/>
    <n v="5"/>
    <n v="1"/>
    <n v="1320.99"/>
    <n v="0.2"/>
    <n v="1320.79"/>
    <s v="Heller Shagamaw Frame - 2016"/>
    <x v="1"/>
    <x v="1"/>
  </r>
  <r>
    <n v="121"/>
    <n v="2"/>
    <n v="14"/>
    <n v="2"/>
    <n v="269.99"/>
    <n v="0.1"/>
    <n v="539.88"/>
    <s v="Electra Girl's Hawaii 1 (16-inch) - 2015/2016"/>
    <x v="0"/>
    <x v="0"/>
  </r>
  <r>
    <n v="121"/>
    <n v="3"/>
    <n v="4"/>
    <n v="2"/>
    <n v="2899.99"/>
    <n v="0.1"/>
    <n v="8699.869999999999"/>
    <s v="Trek Fuel EX 8 29 - 2016"/>
    <x v="1"/>
    <x v="1"/>
  </r>
  <r>
    <n v="121"/>
    <n v="4"/>
    <n v="24"/>
    <n v="2"/>
    <n v="549.99"/>
    <n v="7.0000000000000007E-2"/>
    <n v="2199.89"/>
    <s v="Electra Townie Original 21D - 2016"/>
    <x v="3"/>
    <x v="3"/>
  </r>
  <r>
    <n v="121"/>
    <n v="5"/>
    <n v="2"/>
    <n v="2"/>
    <n v="749.99"/>
    <n v="0.05"/>
    <n v="3749.8999999999996"/>
    <s v="Ritchey Timberwolf Frameset - 2016"/>
    <x v="1"/>
    <x v="1"/>
  </r>
  <r>
    <n v="122"/>
    <n v="1"/>
    <n v="16"/>
    <n v="1"/>
    <n v="599.99"/>
    <n v="0.1"/>
    <n v="599.89"/>
    <s v="Electra Townie Original 7D EQ - 2016"/>
    <x v="0"/>
    <x v="0"/>
  </r>
  <r>
    <n v="123"/>
    <n v="1"/>
    <n v="12"/>
    <n v="2"/>
    <n v="549.99"/>
    <n v="0.1"/>
    <n v="549.89"/>
    <s v="Electra Townie Original 21D - 2016"/>
    <x v="0"/>
    <x v="0"/>
  </r>
  <r>
    <n v="124"/>
    <n v="1"/>
    <n v="16"/>
    <n v="1"/>
    <n v="599.99"/>
    <n v="0.05"/>
    <n v="599.94000000000005"/>
    <s v="Electra Townie Original 7D EQ - 2016"/>
    <x v="0"/>
    <x v="0"/>
  </r>
  <r>
    <n v="124"/>
    <n v="2"/>
    <n v="4"/>
    <n v="1"/>
    <n v="2899.99"/>
    <n v="7.0000000000000007E-2"/>
    <n v="5799.91"/>
    <s v="Trek Fuel EX 8 29 - 2016"/>
    <x v="1"/>
    <x v="1"/>
  </r>
  <r>
    <n v="124"/>
    <n v="3"/>
    <n v="7"/>
    <n v="2"/>
    <n v="3999.99"/>
    <n v="0.05"/>
    <n v="11999.92"/>
    <s v="Trek Slash 8 27.5 - 2016"/>
    <x v="1"/>
    <x v="1"/>
  </r>
  <r>
    <n v="125"/>
    <n v="1"/>
    <n v="17"/>
    <n v="1"/>
    <n v="429"/>
    <n v="0.1"/>
    <n v="428.9"/>
    <s v="Pure Cycles Vine 8-Speed - 2016"/>
    <x v="0"/>
    <x v="0"/>
  </r>
  <r>
    <n v="126"/>
    <n v="1"/>
    <n v="9"/>
    <n v="2"/>
    <n v="2999.99"/>
    <n v="0.05"/>
    <n v="2999.9399999999996"/>
    <s v="Trek Conduit+ - 2016"/>
    <x v="4"/>
    <x v="4"/>
  </r>
  <r>
    <n v="127"/>
    <n v="1"/>
    <n v="17"/>
    <n v="1"/>
    <n v="429"/>
    <n v="7.0000000000000007E-2"/>
    <n v="428.93"/>
    <s v="Pure Cycles Vine 8-Speed - 2016"/>
    <x v="0"/>
    <x v="0"/>
  </r>
  <r>
    <n v="127"/>
    <n v="2"/>
    <n v="20"/>
    <n v="1"/>
    <n v="599.99"/>
    <n v="0.1"/>
    <n v="1199.8800000000001"/>
    <s v="Electra Townie Original 7D EQ - Women's - 2016"/>
    <x v="0"/>
    <x v="0"/>
  </r>
  <r>
    <n v="127"/>
    <n v="3"/>
    <n v="4"/>
    <n v="2"/>
    <n v="2899.99"/>
    <n v="7.0000000000000007E-2"/>
    <n v="8699.9"/>
    <s v="Trek Fuel EX 8 29 - 2016"/>
    <x v="1"/>
    <x v="1"/>
  </r>
  <r>
    <n v="128"/>
    <n v="1"/>
    <n v="24"/>
    <n v="2"/>
    <n v="549.99"/>
    <n v="0.1"/>
    <n v="549.89"/>
    <s v="Electra Townie Original 21D - 2016"/>
    <x v="3"/>
    <x v="3"/>
  </r>
  <r>
    <n v="128"/>
    <n v="2"/>
    <n v="16"/>
    <n v="2"/>
    <n v="599.99"/>
    <n v="0.1"/>
    <n v="1199.8800000000001"/>
    <s v="Electra Townie Original 7D EQ - 2016"/>
    <x v="0"/>
    <x v="0"/>
  </r>
  <r>
    <n v="128"/>
    <n v="3"/>
    <n v="4"/>
    <n v="2"/>
    <n v="2899.99"/>
    <n v="0.2"/>
    <n v="8699.7699999999986"/>
    <s v="Trek Fuel EX 8 29 - 2016"/>
    <x v="1"/>
    <x v="1"/>
  </r>
  <r>
    <n v="128"/>
    <n v="4"/>
    <n v="3"/>
    <n v="2"/>
    <n v="999.99"/>
    <n v="0.2"/>
    <n v="3999.76"/>
    <s v="Surly Wednesday Frameset - 2016"/>
    <x v="1"/>
    <x v="1"/>
  </r>
  <r>
    <n v="129"/>
    <n v="1"/>
    <n v="18"/>
    <n v="1"/>
    <n v="449"/>
    <n v="0.1"/>
    <n v="448.9"/>
    <s v="Pure Cycles Western 3-Speed - Women's - 2015/2016"/>
    <x v="0"/>
    <x v="0"/>
  </r>
  <r>
    <n v="129"/>
    <n v="2"/>
    <n v="9"/>
    <n v="1"/>
    <n v="2999.99"/>
    <n v="0.1"/>
    <n v="5999.8799999999992"/>
    <s v="Trek Conduit+ - 2016"/>
    <x v="4"/>
    <x v="4"/>
  </r>
  <r>
    <n v="130"/>
    <n v="1"/>
    <n v="26"/>
    <n v="1"/>
    <n v="599.99"/>
    <n v="0.05"/>
    <n v="599.94000000000005"/>
    <s v="Electra Townie Original 7D EQ - 2016"/>
    <x v="3"/>
    <x v="3"/>
  </r>
  <r>
    <n v="130"/>
    <n v="2"/>
    <n v="5"/>
    <n v="2"/>
    <n v="1320.99"/>
    <n v="7.0000000000000007E-2"/>
    <n v="2641.91"/>
    <s v="Heller Shagamaw Frame - 2016"/>
    <x v="1"/>
    <x v="1"/>
  </r>
  <r>
    <n v="131"/>
    <n v="1"/>
    <n v="22"/>
    <n v="2"/>
    <n v="269.99"/>
    <n v="0.2"/>
    <n v="269.79000000000002"/>
    <s v="Electra Girl's Hawaii 1 (16-inch) - 2015/2016"/>
    <x v="5"/>
    <x v="5"/>
  </r>
  <r>
    <n v="131"/>
    <n v="2"/>
    <n v="4"/>
    <n v="2"/>
    <n v="2899.99"/>
    <n v="7.0000000000000007E-2"/>
    <n v="5799.91"/>
    <s v="Trek Fuel EX 8 29 - 2016"/>
    <x v="1"/>
    <x v="1"/>
  </r>
  <r>
    <n v="131"/>
    <n v="3"/>
    <n v="24"/>
    <n v="2"/>
    <n v="549.99"/>
    <n v="0.1"/>
    <n v="1649.8700000000001"/>
    <s v="Electra Townie Original 21D - 2016"/>
    <x v="3"/>
    <x v="3"/>
  </r>
  <r>
    <n v="132"/>
    <n v="1"/>
    <n v="2"/>
    <n v="2"/>
    <n v="749.99"/>
    <n v="0.05"/>
    <n v="749.94"/>
    <s v="Ritchey Timberwolf Frameset - 2016"/>
    <x v="1"/>
    <x v="1"/>
  </r>
  <r>
    <n v="132"/>
    <n v="2"/>
    <n v="20"/>
    <n v="1"/>
    <n v="599.99"/>
    <n v="0.05"/>
    <n v="1199.93"/>
    <s v="Electra Townie Original 7D EQ - Women's - 2016"/>
    <x v="0"/>
    <x v="0"/>
  </r>
  <r>
    <n v="132"/>
    <n v="3"/>
    <n v="9"/>
    <n v="1"/>
    <n v="2999.99"/>
    <n v="0.1"/>
    <n v="8999.869999999999"/>
    <s v="Trek Conduit+ - 2016"/>
    <x v="4"/>
    <x v="4"/>
  </r>
  <r>
    <n v="133"/>
    <n v="1"/>
    <n v="13"/>
    <n v="2"/>
    <n v="269.99"/>
    <n v="0.05"/>
    <n v="269.94"/>
    <s v="Electra Cruiser 1 (24-Inch) - 2016"/>
    <x v="0"/>
    <x v="0"/>
  </r>
  <r>
    <n v="133"/>
    <n v="2"/>
    <n v="22"/>
    <n v="1"/>
    <n v="269.99"/>
    <n v="0.2"/>
    <n v="539.78"/>
    <s v="Electra Girl's Hawaii 1 (16-inch) - 2015/2016"/>
    <x v="5"/>
    <x v="5"/>
  </r>
  <r>
    <n v="134"/>
    <n v="1"/>
    <n v="19"/>
    <n v="2"/>
    <n v="449"/>
    <n v="0.1"/>
    <n v="448.9"/>
    <s v="Pure Cycles William 3-Speed - 2016"/>
    <x v="0"/>
    <x v="0"/>
  </r>
  <r>
    <n v="134"/>
    <n v="2"/>
    <n v="2"/>
    <n v="2"/>
    <n v="749.99"/>
    <n v="7.0000000000000007E-2"/>
    <n v="1499.91"/>
    <s v="Ritchey Timberwolf Frameset - 2016"/>
    <x v="1"/>
    <x v="1"/>
  </r>
  <r>
    <n v="134"/>
    <n v="3"/>
    <n v="18"/>
    <n v="2"/>
    <n v="449"/>
    <n v="7.0000000000000007E-2"/>
    <n v="1346.93"/>
    <s v="Pure Cycles Western 3-Speed - Women's - 2015/2016"/>
    <x v="0"/>
    <x v="0"/>
  </r>
  <r>
    <n v="135"/>
    <n v="1"/>
    <n v="5"/>
    <n v="2"/>
    <n v="1320.99"/>
    <n v="0.05"/>
    <n v="1320.94"/>
    <s v="Heller Shagamaw Frame - 2016"/>
    <x v="1"/>
    <x v="1"/>
  </r>
  <r>
    <n v="135"/>
    <n v="2"/>
    <n v="18"/>
    <n v="2"/>
    <n v="449"/>
    <n v="0.05"/>
    <n v="897.95"/>
    <s v="Pure Cycles Western 3-Speed - Women's - 2015/2016"/>
    <x v="0"/>
    <x v="0"/>
  </r>
  <r>
    <n v="135"/>
    <n v="3"/>
    <n v="25"/>
    <n v="1"/>
    <n v="499.99"/>
    <n v="0.2"/>
    <n v="1499.77"/>
    <s v="Electra Townie Original 7D - 2015/2016"/>
    <x v="3"/>
    <x v="3"/>
  </r>
  <r>
    <n v="135"/>
    <n v="4"/>
    <n v="2"/>
    <n v="1"/>
    <n v="749.99"/>
    <n v="0.05"/>
    <n v="2999.91"/>
    <s v="Ritchey Timberwolf Frameset - 2016"/>
    <x v="1"/>
    <x v="1"/>
  </r>
  <r>
    <n v="136"/>
    <n v="1"/>
    <n v="7"/>
    <n v="2"/>
    <n v="3999.99"/>
    <n v="0.2"/>
    <n v="3999.79"/>
    <s v="Trek Slash 8 27.5 - 2016"/>
    <x v="1"/>
    <x v="1"/>
  </r>
  <r>
    <n v="136"/>
    <n v="2"/>
    <n v="3"/>
    <n v="2"/>
    <n v="999.99"/>
    <n v="0.05"/>
    <n v="1999.93"/>
    <s v="Surly Wednesday Frameset - 2016"/>
    <x v="1"/>
    <x v="1"/>
  </r>
  <r>
    <n v="137"/>
    <n v="1"/>
    <n v="23"/>
    <n v="1"/>
    <n v="299.99"/>
    <n v="7.0000000000000007E-2"/>
    <n v="299.92"/>
    <s v="Electra Girl's Hawaii 1 (20-inch) - 2015/2016"/>
    <x v="5"/>
    <x v="5"/>
  </r>
  <r>
    <n v="137"/>
    <n v="2"/>
    <n v="22"/>
    <n v="1"/>
    <n v="269.99"/>
    <n v="0.1"/>
    <n v="539.88"/>
    <s v="Electra Girl's Hawaii 1 (16-inch) - 2015/2016"/>
    <x v="5"/>
    <x v="5"/>
  </r>
  <r>
    <n v="138"/>
    <n v="1"/>
    <n v="16"/>
    <n v="2"/>
    <n v="599.99"/>
    <n v="0.1"/>
    <n v="599.89"/>
    <s v="Electra Townie Original 7D EQ - 2016"/>
    <x v="0"/>
    <x v="0"/>
  </r>
  <r>
    <n v="138"/>
    <n v="2"/>
    <n v="6"/>
    <n v="1"/>
    <n v="469.99"/>
    <n v="0.2"/>
    <n v="939.78"/>
    <s v="Surly Ice Cream Truck Frameset - 2016"/>
    <x v="1"/>
    <x v="1"/>
  </r>
  <r>
    <n v="139"/>
    <n v="1"/>
    <n v="19"/>
    <n v="2"/>
    <n v="449"/>
    <n v="7.0000000000000007E-2"/>
    <n v="448.93"/>
    <s v="Pure Cycles William 3-Speed - 2016"/>
    <x v="0"/>
    <x v="0"/>
  </r>
  <r>
    <n v="139"/>
    <n v="2"/>
    <n v="3"/>
    <n v="1"/>
    <n v="999.99"/>
    <n v="7.0000000000000007E-2"/>
    <n v="1999.91"/>
    <s v="Surly Wednesday Frameset - 2016"/>
    <x v="1"/>
    <x v="1"/>
  </r>
  <r>
    <n v="140"/>
    <n v="1"/>
    <n v="15"/>
    <n v="1"/>
    <n v="529.99"/>
    <n v="0.2"/>
    <n v="529.79"/>
    <s v="Electra Moto 1 - 2016"/>
    <x v="0"/>
    <x v="0"/>
  </r>
  <r>
    <n v="140"/>
    <n v="2"/>
    <n v="21"/>
    <n v="1"/>
    <n v="269.99"/>
    <n v="0.2"/>
    <n v="539.78"/>
    <s v="Electra Cruiser 1 (24-Inch) - 2016"/>
    <x v="5"/>
    <x v="5"/>
  </r>
  <r>
    <n v="140"/>
    <n v="3"/>
    <n v="12"/>
    <n v="2"/>
    <n v="549.99"/>
    <n v="0.2"/>
    <n v="1649.77"/>
    <s v="Electra Townie Original 21D - 2016"/>
    <x v="0"/>
    <x v="0"/>
  </r>
  <r>
    <n v="140"/>
    <n v="4"/>
    <n v="3"/>
    <n v="1"/>
    <n v="999.99"/>
    <n v="0.05"/>
    <n v="3999.91"/>
    <s v="Surly Wednesday Frameset - 2016"/>
    <x v="1"/>
    <x v="1"/>
  </r>
  <r>
    <n v="141"/>
    <n v="1"/>
    <n v="18"/>
    <n v="1"/>
    <n v="449"/>
    <n v="0.2"/>
    <n v="448.8"/>
    <s v="Pure Cycles Western 3-Speed - Women's - 2015/2016"/>
    <x v="0"/>
    <x v="0"/>
  </r>
  <r>
    <n v="142"/>
    <n v="1"/>
    <n v="16"/>
    <n v="2"/>
    <n v="599.99"/>
    <n v="0.1"/>
    <n v="599.89"/>
    <s v="Electra Townie Original 7D EQ - 2016"/>
    <x v="0"/>
    <x v="0"/>
  </r>
  <r>
    <n v="142"/>
    <n v="2"/>
    <n v="11"/>
    <n v="2"/>
    <n v="1680.99"/>
    <n v="0.1"/>
    <n v="3361.88"/>
    <s v="Surly Straggler 650b - 2016"/>
    <x v="2"/>
    <x v="2"/>
  </r>
  <r>
    <n v="142"/>
    <n v="3"/>
    <n v="19"/>
    <n v="1"/>
    <n v="449"/>
    <n v="7.0000000000000007E-2"/>
    <n v="1346.93"/>
    <s v="Pure Cycles William 3-Speed - 2016"/>
    <x v="0"/>
    <x v="0"/>
  </r>
  <r>
    <n v="143"/>
    <n v="1"/>
    <n v="6"/>
    <n v="1"/>
    <n v="469.99"/>
    <n v="0.2"/>
    <n v="469.79"/>
    <s v="Surly Ice Cream Truck Frameset - 2016"/>
    <x v="1"/>
    <x v="1"/>
  </r>
  <r>
    <n v="144"/>
    <n v="1"/>
    <n v="8"/>
    <n v="2"/>
    <n v="1799.99"/>
    <n v="0.05"/>
    <n v="1799.94"/>
    <s v="Trek Remedy 29 Carbon Frameset - 2016"/>
    <x v="1"/>
    <x v="1"/>
  </r>
  <r>
    <n v="145"/>
    <n v="1"/>
    <n v="11"/>
    <n v="1"/>
    <n v="1680.99"/>
    <n v="0.2"/>
    <n v="1680.79"/>
    <s v="Surly Straggler 650b - 2016"/>
    <x v="2"/>
    <x v="2"/>
  </r>
  <r>
    <n v="145"/>
    <n v="2"/>
    <n v="9"/>
    <n v="2"/>
    <n v="2999.99"/>
    <n v="0.1"/>
    <n v="5999.8799999999992"/>
    <s v="Trek Conduit+ - 2016"/>
    <x v="4"/>
    <x v="4"/>
  </r>
  <r>
    <n v="146"/>
    <n v="1"/>
    <n v="3"/>
    <n v="2"/>
    <n v="999.99"/>
    <n v="0.2"/>
    <n v="999.79"/>
    <s v="Surly Wednesday Frameset - 2016"/>
    <x v="1"/>
    <x v="1"/>
  </r>
  <r>
    <n v="146"/>
    <n v="2"/>
    <n v="12"/>
    <n v="1"/>
    <n v="549.99"/>
    <n v="0.1"/>
    <n v="1099.8800000000001"/>
    <s v="Electra Townie Original 21D - 2016"/>
    <x v="0"/>
    <x v="0"/>
  </r>
  <r>
    <n v="146"/>
    <n v="3"/>
    <n v="20"/>
    <n v="2"/>
    <n v="599.99"/>
    <n v="0.1"/>
    <n v="1799.8700000000001"/>
    <s v="Electra Townie Original 7D EQ - Women's - 2016"/>
    <x v="0"/>
    <x v="0"/>
  </r>
  <r>
    <n v="146"/>
    <n v="4"/>
    <n v="6"/>
    <n v="2"/>
    <n v="469.99"/>
    <n v="0.05"/>
    <n v="1879.91"/>
    <s v="Surly Ice Cream Truck Frameset - 2016"/>
    <x v="1"/>
    <x v="1"/>
  </r>
  <r>
    <n v="146"/>
    <n v="5"/>
    <n v="2"/>
    <n v="1"/>
    <n v="749.99"/>
    <n v="7.0000000000000007E-2"/>
    <n v="3749.8799999999997"/>
    <s v="Ritchey Timberwolf Frameset - 2016"/>
    <x v="1"/>
    <x v="1"/>
  </r>
  <r>
    <n v="147"/>
    <n v="1"/>
    <n v="26"/>
    <n v="2"/>
    <n v="599.99"/>
    <n v="0.2"/>
    <n v="599.79"/>
    <s v="Electra Townie Original 7D EQ - 2016"/>
    <x v="3"/>
    <x v="3"/>
  </r>
  <r>
    <n v="148"/>
    <n v="1"/>
    <n v="14"/>
    <n v="1"/>
    <n v="269.99"/>
    <n v="0.05"/>
    <n v="269.94"/>
    <s v="Electra Girl's Hawaii 1 (16-inch) - 2015/2016"/>
    <x v="0"/>
    <x v="0"/>
  </r>
  <r>
    <n v="149"/>
    <n v="1"/>
    <n v="12"/>
    <n v="2"/>
    <n v="549.99"/>
    <n v="7.0000000000000007E-2"/>
    <n v="549.91999999999996"/>
    <s v="Electra Townie Original 21D - 2016"/>
    <x v="0"/>
    <x v="0"/>
  </r>
  <r>
    <n v="149"/>
    <n v="2"/>
    <n v="21"/>
    <n v="2"/>
    <n v="269.99"/>
    <n v="7.0000000000000007E-2"/>
    <n v="539.91"/>
    <s v="Electra Cruiser 1 (24-Inch) - 2016"/>
    <x v="5"/>
    <x v="5"/>
  </r>
  <r>
    <n v="150"/>
    <n v="1"/>
    <n v="7"/>
    <n v="1"/>
    <n v="3999.99"/>
    <n v="0.1"/>
    <n v="3999.89"/>
    <s v="Trek Slash 8 27.5 - 2016"/>
    <x v="1"/>
    <x v="1"/>
  </r>
  <r>
    <n v="150"/>
    <n v="2"/>
    <n v="3"/>
    <n v="1"/>
    <n v="999.99"/>
    <n v="0.2"/>
    <n v="1999.78"/>
    <s v="Surly Wednesday Frameset - 2016"/>
    <x v="1"/>
    <x v="1"/>
  </r>
  <r>
    <n v="150"/>
    <n v="3"/>
    <n v="17"/>
    <n v="1"/>
    <n v="429"/>
    <n v="7.0000000000000007E-2"/>
    <n v="1286.93"/>
    <s v="Pure Cycles Vine 8-Speed - 2016"/>
    <x v="0"/>
    <x v="0"/>
  </r>
  <r>
    <n v="150"/>
    <n v="4"/>
    <n v="25"/>
    <n v="2"/>
    <n v="499.99"/>
    <n v="7.0000000000000007E-2"/>
    <n v="1999.89"/>
    <s v="Electra Townie Original 7D - 2015/2016"/>
    <x v="3"/>
    <x v="3"/>
  </r>
  <r>
    <n v="151"/>
    <n v="1"/>
    <n v="17"/>
    <n v="1"/>
    <n v="429"/>
    <n v="0.1"/>
    <n v="428.9"/>
    <s v="Pure Cycles Vine 8-Speed - 2016"/>
    <x v="0"/>
    <x v="0"/>
  </r>
  <r>
    <n v="151"/>
    <n v="2"/>
    <n v="26"/>
    <n v="1"/>
    <n v="599.99"/>
    <n v="0.1"/>
    <n v="1199.8800000000001"/>
    <s v="Electra Townie Original 7D EQ - 2016"/>
    <x v="3"/>
    <x v="3"/>
  </r>
  <r>
    <n v="152"/>
    <n v="1"/>
    <n v="6"/>
    <n v="2"/>
    <n v="469.99"/>
    <n v="0.2"/>
    <n v="469.79"/>
    <s v="Surly Ice Cream Truck Frameset - 2016"/>
    <x v="1"/>
    <x v="1"/>
  </r>
  <r>
    <n v="152"/>
    <n v="2"/>
    <n v="22"/>
    <n v="2"/>
    <n v="269.99"/>
    <n v="0.2"/>
    <n v="539.78"/>
    <s v="Electra Girl's Hawaii 1 (16-inch) - 2015/2016"/>
    <x v="5"/>
    <x v="5"/>
  </r>
  <r>
    <n v="152"/>
    <n v="3"/>
    <n v="16"/>
    <n v="2"/>
    <n v="599.99"/>
    <n v="7.0000000000000007E-2"/>
    <n v="1799.9"/>
    <s v="Electra Townie Original 7D EQ - 2016"/>
    <x v="0"/>
    <x v="0"/>
  </r>
  <r>
    <n v="153"/>
    <n v="1"/>
    <n v="16"/>
    <n v="1"/>
    <n v="599.99"/>
    <n v="7.0000000000000007E-2"/>
    <n v="599.91999999999996"/>
    <s v="Electra Townie Original 7D EQ - 2016"/>
    <x v="0"/>
    <x v="0"/>
  </r>
  <r>
    <n v="153"/>
    <n v="2"/>
    <n v="8"/>
    <n v="1"/>
    <n v="1799.99"/>
    <n v="7.0000000000000007E-2"/>
    <n v="3599.91"/>
    <s v="Trek Remedy 29 Carbon Frameset - 2016"/>
    <x v="1"/>
    <x v="1"/>
  </r>
  <r>
    <n v="153"/>
    <n v="3"/>
    <n v="15"/>
    <n v="2"/>
    <n v="529.99"/>
    <n v="0.05"/>
    <n v="1589.92"/>
    <s v="Electra Moto 1 - 2016"/>
    <x v="0"/>
    <x v="0"/>
  </r>
  <r>
    <n v="154"/>
    <n v="1"/>
    <n v="12"/>
    <n v="1"/>
    <n v="549.99"/>
    <n v="0.1"/>
    <n v="549.89"/>
    <s v="Electra Townie Original 21D - 2016"/>
    <x v="0"/>
    <x v="0"/>
  </r>
  <r>
    <n v="155"/>
    <n v="1"/>
    <n v="8"/>
    <n v="1"/>
    <n v="1799.99"/>
    <n v="0.1"/>
    <n v="1799.89"/>
    <s v="Trek Remedy 29 Carbon Frameset - 2016"/>
    <x v="1"/>
    <x v="1"/>
  </r>
  <r>
    <n v="156"/>
    <n v="1"/>
    <n v="18"/>
    <n v="2"/>
    <n v="449"/>
    <n v="0.2"/>
    <n v="448.8"/>
    <s v="Pure Cycles Western 3-Speed - Women's - 2015/2016"/>
    <x v="0"/>
    <x v="0"/>
  </r>
  <r>
    <n v="156"/>
    <n v="2"/>
    <n v="17"/>
    <n v="2"/>
    <n v="429"/>
    <n v="0.05"/>
    <n v="857.95"/>
    <s v="Pure Cycles Vine 8-Speed - 2016"/>
    <x v="0"/>
    <x v="0"/>
  </r>
  <r>
    <n v="156"/>
    <n v="3"/>
    <n v="6"/>
    <n v="1"/>
    <n v="469.99"/>
    <n v="7.0000000000000007E-2"/>
    <n v="1409.9"/>
    <s v="Surly Ice Cream Truck Frameset - 2016"/>
    <x v="1"/>
    <x v="1"/>
  </r>
  <r>
    <n v="157"/>
    <n v="1"/>
    <n v="4"/>
    <n v="1"/>
    <n v="2899.99"/>
    <n v="0.1"/>
    <n v="2899.89"/>
    <s v="Trek Fuel EX 8 29 - 2016"/>
    <x v="1"/>
    <x v="1"/>
  </r>
  <r>
    <n v="157"/>
    <n v="2"/>
    <n v="7"/>
    <n v="2"/>
    <n v="3999.99"/>
    <n v="7.0000000000000007E-2"/>
    <n v="7999.91"/>
    <s v="Trek Slash 8 27.5 - 2016"/>
    <x v="1"/>
    <x v="1"/>
  </r>
  <r>
    <n v="158"/>
    <n v="1"/>
    <n v="24"/>
    <n v="1"/>
    <n v="549.99"/>
    <n v="0.1"/>
    <n v="549.89"/>
    <s v="Electra Townie Original 21D - 2016"/>
    <x v="3"/>
    <x v="3"/>
  </r>
  <r>
    <n v="159"/>
    <n v="1"/>
    <n v="13"/>
    <n v="1"/>
    <n v="269.99"/>
    <n v="0.2"/>
    <n v="269.79000000000002"/>
    <s v="Electra Cruiser 1 (24-Inch) - 2016"/>
    <x v="0"/>
    <x v="0"/>
  </r>
  <r>
    <n v="160"/>
    <n v="1"/>
    <n v="21"/>
    <n v="1"/>
    <n v="269.99"/>
    <n v="7.0000000000000007E-2"/>
    <n v="269.92"/>
    <s v="Electra Cruiser 1 (24-Inch) - 2016"/>
    <x v="5"/>
    <x v="5"/>
  </r>
  <r>
    <n v="160"/>
    <n v="2"/>
    <n v="15"/>
    <n v="2"/>
    <n v="529.99"/>
    <n v="7.0000000000000007E-2"/>
    <n v="1059.9100000000001"/>
    <s v="Electra Moto 1 - 2016"/>
    <x v="0"/>
    <x v="0"/>
  </r>
  <r>
    <n v="160"/>
    <n v="3"/>
    <n v="18"/>
    <n v="2"/>
    <n v="449"/>
    <n v="0.1"/>
    <n v="1346.9"/>
    <s v="Pure Cycles Western 3-Speed - Women's - 2015/2016"/>
    <x v="0"/>
    <x v="0"/>
  </r>
  <r>
    <n v="160"/>
    <n v="4"/>
    <n v="11"/>
    <n v="1"/>
    <n v="1680.99"/>
    <n v="0.05"/>
    <n v="6723.91"/>
    <s v="Surly Straggler 650b - 2016"/>
    <x v="2"/>
    <x v="2"/>
  </r>
  <r>
    <n v="161"/>
    <n v="1"/>
    <n v="24"/>
    <n v="2"/>
    <n v="549.99"/>
    <n v="7.0000000000000007E-2"/>
    <n v="549.91999999999996"/>
    <s v="Electra Townie Original 21D - 2016"/>
    <x v="3"/>
    <x v="3"/>
  </r>
  <r>
    <n v="161"/>
    <n v="2"/>
    <n v="22"/>
    <n v="1"/>
    <n v="269.99"/>
    <n v="0.05"/>
    <n v="539.93000000000006"/>
    <s v="Electra Girl's Hawaii 1 (16-inch) - 2015/2016"/>
    <x v="5"/>
    <x v="5"/>
  </r>
  <r>
    <n v="161"/>
    <n v="3"/>
    <n v="7"/>
    <n v="2"/>
    <n v="3999.99"/>
    <n v="0.05"/>
    <n v="11999.92"/>
    <s v="Trek Slash 8 27.5 - 2016"/>
    <x v="1"/>
    <x v="1"/>
  </r>
  <r>
    <n v="162"/>
    <n v="1"/>
    <n v="18"/>
    <n v="1"/>
    <n v="449"/>
    <n v="7.0000000000000007E-2"/>
    <n v="448.93"/>
    <s v="Pure Cycles Western 3-Speed - Women's - 2015/2016"/>
    <x v="0"/>
    <x v="0"/>
  </r>
  <r>
    <n v="162"/>
    <n v="2"/>
    <n v="21"/>
    <n v="2"/>
    <n v="269.99"/>
    <n v="7.0000000000000007E-2"/>
    <n v="539.91"/>
    <s v="Electra Cruiser 1 (24-Inch) - 2016"/>
    <x v="5"/>
    <x v="5"/>
  </r>
  <r>
    <n v="162"/>
    <n v="3"/>
    <n v="3"/>
    <n v="2"/>
    <n v="999.99"/>
    <n v="0.1"/>
    <n v="2999.8700000000003"/>
    <s v="Surly Wednesday Frameset - 2016"/>
    <x v="1"/>
    <x v="1"/>
  </r>
  <r>
    <n v="163"/>
    <n v="1"/>
    <n v="12"/>
    <n v="1"/>
    <n v="549.99"/>
    <n v="0.1"/>
    <n v="549.89"/>
    <s v="Electra Townie Original 21D - 2016"/>
    <x v="0"/>
    <x v="0"/>
  </r>
  <r>
    <n v="163"/>
    <n v="2"/>
    <n v="18"/>
    <n v="1"/>
    <n v="449"/>
    <n v="0.2"/>
    <n v="897.8"/>
    <s v="Pure Cycles Western 3-Speed - Women's - 2015/2016"/>
    <x v="0"/>
    <x v="0"/>
  </r>
  <r>
    <n v="164"/>
    <n v="1"/>
    <n v="4"/>
    <n v="2"/>
    <n v="2899.99"/>
    <n v="0.05"/>
    <n v="2899.9399999999996"/>
    <s v="Trek Fuel EX 8 29 - 2016"/>
    <x v="1"/>
    <x v="1"/>
  </r>
  <r>
    <n v="164"/>
    <n v="2"/>
    <n v="10"/>
    <n v="2"/>
    <n v="1549"/>
    <n v="0.05"/>
    <n v="3097.95"/>
    <s v="Surly Straggler - 2016"/>
    <x v="2"/>
    <x v="2"/>
  </r>
  <r>
    <n v="164"/>
    <n v="3"/>
    <n v="14"/>
    <n v="1"/>
    <n v="269.99"/>
    <n v="0.1"/>
    <n v="809.87"/>
    <s v="Electra Girl's Hawaii 1 (16-inch) - 2015/2016"/>
    <x v="0"/>
    <x v="0"/>
  </r>
  <r>
    <n v="165"/>
    <n v="1"/>
    <n v="4"/>
    <n v="2"/>
    <n v="2899.99"/>
    <n v="0.05"/>
    <n v="2899.9399999999996"/>
    <s v="Trek Fuel EX 8 29 - 2016"/>
    <x v="1"/>
    <x v="1"/>
  </r>
  <r>
    <n v="165"/>
    <n v="2"/>
    <n v="23"/>
    <n v="1"/>
    <n v="299.99"/>
    <n v="0.2"/>
    <n v="599.78"/>
    <s v="Electra Girl's Hawaii 1 (20-inch) - 2015/2016"/>
    <x v="5"/>
    <x v="5"/>
  </r>
  <r>
    <n v="165"/>
    <n v="3"/>
    <n v="2"/>
    <n v="1"/>
    <n v="749.99"/>
    <n v="0.05"/>
    <n v="2249.92"/>
    <s v="Ritchey Timberwolf Frameset - 2016"/>
    <x v="1"/>
    <x v="1"/>
  </r>
  <r>
    <n v="166"/>
    <n v="1"/>
    <n v="10"/>
    <n v="2"/>
    <n v="1549"/>
    <n v="0.1"/>
    <n v="1548.9"/>
    <s v="Surly Straggler - 2016"/>
    <x v="2"/>
    <x v="2"/>
  </r>
  <r>
    <n v="166"/>
    <n v="2"/>
    <n v="11"/>
    <n v="1"/>
    <n v="1680.99"/>
    <n v="0.2"/>
    <n v="3361.78"/>
    <s v="Surly Straggler 650b - 2016"/>
    <x v="2"/>
    <x v="2"/>
  </r>
  <r>
    <n v="167"/>
    <n v="1"/>
    <n v="12"/>
    <n v="1"/>
    <n v="549.99"/>
    <n v="0.05"/>
    <n v="549.94000000000005"/>
    <s v="Electra Townie Original 21D - 2016"/>
    <x v="0"/>
    <x v="0"/>
  </r>
  <r>
    <n v="167"/>
    <n v="2"/>
    <n v="10"/>
    <n v="1"/>
    <n v="1549"/>
    <n v="0.2"/>
    <n v="3097.8"/>
    <s v="Surly Straggler - 2016"/>
    <x v="2"/>
    <x v="2"/>
  </r>
  <r>
    <n v="167"/>
    <n v="3"/>
    <n v="13"/>
    <n v="2"/>
    <n v="269.99"/>
    <n v="0.05"/>
    <n v="809.92000000000007"/>
    <s v="Electra Cruiser 1 (24-Inch) - 2016"/>
    <x v="0"/>
    <x v="0"/>
  </r>
  <r>
    <n v="167"/>
    <n v="4"/>
    <n v="7"/>
    <n v="2"/>
    <n v="3999.99"/>
    <n v="0.05"/>
    <n v="15999.91"/>
    <s v="Trek Slash 8 27.5 - 2016"/>
    <x v="1"/>
    <x v="1"/>
  </r>
  <r>
    <n v="168"/>
    <n v="1"/>
    <n v="6"/>
    <n v="1"/>
    <n v="469.99"/>
    <n v="0.1"/>
    <n v="469.89"/>
    <s v="Surly Ice Cream Truck Frameset - 2016"/>
    <x v="1"/>
    <x v="1"/>
  </r>
  <r>
    <n v="168"/>
    <n v="2"/>
    <n v="11"/>
    <n v="2"/>
    <n v="1680.99"/>
    <n v="7.0000000000000007E-2"/>
    <n v="3361.91"/>
    <s v="Surly Straggler 650b - 2016"/>
    <x v="2"/>
    <x v="2"/>
  </r>
  <r>
    <n v="168"/>
    <n v="3"/>
    <n v="12"/>
    <n v="2"/>
    <n v="549.99"/>
    <n v="7.0000000000000007E-2"/>
    <n v="1649.9"/>
    <s v="Electra Townie Original 21D - 2016"/>
    <x v="0"/>
    <x v="0"/>
  </r>
  <r>
    <n v="168"/>
    <n v="4"/>
    <n v="22"/>
    <n v="2"/>
    <n v="269.99"/>
    <n v="0.2"/>
    <n v="1079.76"/>
    <s v="Electra Girl's Hawaii 1 (16-inch) - 2015/2016"/>
    <x v="5"/>
    <x v="5"/>
  </r>
  <r>
    <n v="169"/>
    <n v="1"/>
    <n v="20"/>
    <n v="2"/>
    <n v="599.99"/>
    <n v="0.1"/>
    <n v="599.89"/>
    <s v="Electra Townie Original 7D EQ - Women's - 2016"/>
    <x v="0"/>
    <x v="0"/>
  </r>
  <r>
    <n v="169"/>
    <n v="2"/>
    <n v="5"/>
    <n v="1"/>
    <n v="1320.99"/>
    <n v="0.05"/>
    <n v="2641.93"/>
    <s v="Heller Shagamaw Frame - 2016"/>
    <x v="1"/>
    <x v="1"/>
  </r>
  <r>
    <n v="169"/>
    <n v="3"/>
    <n v="10"/>
    <n v="1"/>
    <n v="1549"/>
    <n v="0.2"/>
    <n v="4646.8"/>
    <s v="Surly Straggler - 2016"/>
    <x v="2"/>
    <x v="2"/>
  </r>
  <r>
    <n v="169"/>
    <n v="4"/>
    <n v="11"/>
    <n v="1"/>
    <n v="1680.99"/>
    <n v="0.2"/>
    <n v="6723.76"/>
    <s v="Surly Straggler 650b - 2016"/>
    <x v="2"/>
    <x v="2"/>
  </r>
  <r>
    <n v="169"/>
    <n v="5"/>
    <n v="14"/>
    <n v="2"/>
    <n v="269.99"/>
    <n v="0.05"/>
    <n v="1349.9"/>
    <s v="Electra Girl's Hawaii 1 (16-inch) - 2015/2016"/>
    <x v="0"/>
    <x v="0"/>
  </r>
  <r>
    <n v="170"/>
    <n v="1"/>
    <n v="12"/>
    <n v="2"/>
    <n v="549.99"/>
    <n v="0.1"/>
    <n v="549.89"/>
    <s v="Electra Townie Original 21D - 2016"/>
    <x v="0"/>
    <x v="0"/>
  </r>
  <r>
    <n v="170"/>
    <n v="2"/>
    <n v="24"/>
    <n v="1"/>
    <n v="549.99"/>
    <n v="0.05"/>
    <n v="1099.93"/>
    <s v="Electra Townie Original 21D - 2016"/>
    <x v="3"/>
    <x v="3"/>
  </r>
  <r>
    <n v="170"/>
    <n v="3"/>
    <n v="7"/>
    <n v="1"/>
    <n v="3999.99"/>
    <n v="0.2"/>
    <n v="11999.769999999999"/>
    <s v="Trek Slash 8 27.5 - 2016"/>
    <x v="1"/>
    <x v="1"/>
  </r>
  <r>
    <n v="170"/>
    <n v="4"/>
    <n v="18"/>
    <n v="2"/>
    <n v="449"/>
    <n v="0.05"/>
    <n v="1795.95"/>
    <s v="Pure Cycles Western 3-Speed - Women's - 2015/2016"/>
    <x v="0"/>
    <x v="0"/>
  </r>
  <r>
    <n v="171"/>
    <n v="1"/>
    <n v="8"/>
    <n v="1"/>
    <n v="1799.99"/>
    <n v="0.05"/>
    <n v="1799.94"/>
    <s v="Trek Remedy 29 Carbon Frameset - 2016"/>
    <x v="1"/>
    <x v="1"/>
  </r>
  <r>
    <n v="172"/>
    <n v="1"/>
    <n v="23"/>
    <n v="1"/>
    <n v="299.99"/>
    <n v="7.0000000000000007E-2"/>
    <n v="299.92"/>
    <s v="Electra Girl's Hawaii 1 (20-inch) - 2015/2016"/>
    <x v="5"/>
    <x v="5"/>
  </r>
  <r>
    <n v="172"/>
    <n v="2"/>
    <n v="16"/>
    <n v="1"/>
    <n v="599.99"/>
    <n v="0.2"/>
    <n v="1199.78"/>
    <s v="Electra Townie Original 7D EQ - 2016"/>
    <x v="0"/>
    <x v="0"/>
  </r>
  <r>
    <n v="173"/>
    <n v="1"/>
    <n v="14"/>
    <n v="1"/>
    <n v="269.99"/>
    <n v="0.05"/>
    <n v="269.94"/>
    <s v="Electra Girl's Hawaii 1 (16-inch) - 2015/2016"/>
    <x v="0"/>
    <x v="0"/>
  </r>
  <r>
    <n v="173"/>
    <n v="2"/>
    <n v="16"/>
    <n v="1"/>
    <n v="599.99"/>
    <n v="0.2"/>
    <n v="1199.78"/>
    <s v="Electra Townie Original 7D EQ - 2016"/>
    <x v="0"/>
    <x v="0"/>
  </r>
  <r>
    <n v="173"/>
    <n v="3"/>
    <n v="20"/>
    <n v="2"/>
    <n v="599.99"/>
    <n v="0.05"/>
    <n v="1799.92"/>
    <s v="Electra Townie Original 7D EQ - Women's - 2016"/>
    <x v="0"/>
    <x v="0"/>
  </r>
  <r>
    <n v="174"/>
    <n v="1"/>
    <n v="22"/>
    <n v="2"/>
    <n v="269.99"/>
    <n v="0.2"/>
    <n v="269.79000000000002"/>
    <s v="Electra Girl's Hawaii 1 (16-inch) - 2015/2016"/>
    <x v="5"/>
    <x v="5"/>
  </r>
  <r>
    <n v="174"/>
    <n v="2"/>
    <n v="19"/>
    <n v="2"/>
    <n v="449"/>
    <n v="0.1"/>
    <n v="897.9"/>
    <s v="Pure Cycles William 3-Speed - 2016"/>
    <x v="0"/>
    <x v="0"/>
  </r>
  <r>
    <n v="175"/>
    <n v="1"/>
    <n v="5"/>
    <n v="1"/>
    <n v="1320.99"/>
    <n v="0.1"/>
    <n v="1320.89"/>
    <s v="Heller Shagamaw Frame - 2016"/>
    <x v="1"/>
    <x v="1"/>
  </r>
  <r>
    <n v="175"/>
    <n v="2"/>
    <n v="2"/>
    <n v="2"/>
    <n v="749.99"/>
    <n v="0.2"/>
    <n v="1499.78"/>
    <s v="Ritchey Timberwolf Frameset - 2016"/>
    <x v="1"/>
    <x v="1"/>
  </r>
  <r>
    <n v="175"/>
    <n v="3"/>
    <n v="21"/>
    <n v="2"/>
    <n v="269.99"/>
    <n v="0.1"/>
    <n v="809.87"/>
    <s v="Electra Cruiser 1 (24-Inch) - 2016"/>
    <x v="5"/>
    <x v="5"/>
  </r>
  <r>
    <n v="175"/>
    <n v="4"/>
    <n v="19"/>
    <n v="1"/>
    <n v="449"/>
    <n v="7.0000000000000007E-2"/>
    <n v="1795.93"/>
    <s v="Pure Cycles William 3-Speed - 2016"/>
    <x v="0"/>
    <x v="0"/>
  </r>
  <r>
    <n v="176"/>
    <n v="1"/>
    <n v="2"/>
    <n v="2"/>
    <n v="749.99"/>
    <n v="7.0000000000000007E-2"/>
    <n v="749.92"/>
    <s v="Ritchey Timberwolf Frameset - 2016"/>
    <x v="1"/>
    <x v="1"/>
  </r>
  <r>
    <n v="176"/>
    <n v="2"/>
    <n v="11"/>
    <n v="2"/>
    <n v="1680.99"/>
    <n v="0.2"/>
    <n v="3361.78"/>
    <s v="Surly Straggler 650b - 2016"/>
    <x v="2"/>
    <x v="2"/>
  </r>
  <r>
    <n v="176"/>
    <n v="3"/>
    <n v="16"/>
    <n v="2"/>
    <n v="599.99"/>
    <n v="0.05"/>
    <n v="1799.92"/>
    <s v="Electra Townie Original 7D EQ - 2016"/>
    <x v="0"/>
    <x v="0"/>
  </r>
  <r>
    <n v="177"/>
    <n v="1"/>
    <n v="20"/>
    <n v="2"/>
    <n v="599.99"/>
    <n v="0.1"/>
    <n v="599.89"/>
    <s v="Electra Townie Original 7D EQ - Women's - 2016"/>
    <x v="0"/>
    <x v="0"/>
  </r>
  <r>
    <n v="178"/>
    <n v="1"/>
    <n v="10"/>
    <n v="2"/>
    <n v="1549"/>
    <n v="0.2"/>
    <n v="1548.8"/>
    <s v="Surly Straggler - 2016"/>
    <x v="2"/>
    <x v="2"/>
  </r>
  <r>
    <n v="178"/>
    <n v="2"/>
    <n v="12"/>
    <n v="1"/>
    <n v="549.99"/>
    <n v="0.05"/>
    <n v="1099.93"/>
    <s v="Electra Townie Original 21D - 2016"/>
    <x v="0"/>
    <x v="0"/>
  </r>
  <r>
    <n v="178"/>
    <n v="3"/>
    <n v="3"/>
    <n v="1"/>
    <n v="999.99"/>
    <n v="0.1"/>
    <n v="2999.8700000000003"/>
    <s v="Surly Wednesday Frameset - 2016"/>
    <x v="1"/>
    <x v="1"/>
  </r>
  <r>
    <n v="178"/>
    <n v="4"/>
    <n v="18"/>
    <n v="1"/>
    <n v="449"/>
    <n v="7.0000000000000007E-2"/>
    <n v="1795.93"/>
    <s v="Pure Cycles Western 3-Speed - Women's - 2015/2016"/>
    <x v="0"/>
    <x v="0"/>
  </r>
  <r>
    <n v="179"/>
    <n v="1"/>
    <n v="13"/>
    <n v="2"/>
    <n v="269.99"/>
    <n v="0.05"/>
    <n v="269.94"/>
    <s v="Electra Cruiser 1 (24-Inch) - 2016"/>
    <x v="0"/>
    <x v="0"/>
  </r>
  <r>
    <n v="179"/>
    <n v="2"/>
    <n v="26"/>
    <n v="1"/>
    <n v="599.99"/>
    <n v="0.1"/>
    <n v="1199.8800000000001"/>
    <s v="Electra Townie Original 7D EQ - 2016"/>
    <x v="3"/>
    <x v="3"/>
  </r>
  <r>
    <n v="179"/>
    <n v="3"/>
    <n v="18"/>
    <n v="1"/>
    <n v="449"/>
    <n v="0.2"/>
    <n v="1346.8"/>
    <s v="Pure Cycles Western 3-Speed - Women's - 2015/2016"/>
    <x v="0"/>
    <x v="0"/>
  </r>
  <r>
    <n v="179"/>
    <n v="4"/>
    <n v="12"/>
    <n v="2"/>
    <n v="549.99"/>
    <n v="0.2"/>
    <n v="2199.7600000000002"/>
    <s v="Electra Townie Original 21D - 2016"/>
    <x v="0"/>
    <x v="0"/>
  </r>
  <r>
    <n v="179"/>
    <n v="5"/>
    <n v="20"/>
    <n v="2"/>
    <n v="599.99"/>
    <n v="0.1"/>
    <n v="2999.85"/>
    <s v="Electra Townie Original 7D EQ - Women's - 2016"/>
    <x v="0"/>
    <x v="0"/>
  </r>
  <r>
    <n v="180"/>
    <n v="1"/>
    <n v="16"/>
    <n v="1"/>
    <n v="599.99"/>
    <n v="7.0000000000000007E-2"/>
    <n v="599.91999999999996"/>
    <s v="Electra Townie Original 7D EQ - 2016"/>
    <x v="0"/>
    <x v="0"/>
  </r>
  <r>
    <n v="181"/>
    <n v="1"/>
    <n v="10"/>
    <n v="1"/>
    <n v="1549"/>
    <n v="0.05"/>
    <n v="1548.95"/>
    <s v="Surly Straggler - 2016"/>
    <x v="2"/>
    <x v="2"/>
  </r>
  <r>
    <n v="181"/>
    <n v="2"/>
    <n v="11"/>
    <n v="1"/>
    <n v="1680.99"/>
    <n v="0.1"/>
    <n v="3361.88"/>
    <s v="Surly Straggler 650b - 2016"/>
    <x v="2"/>
    <x v="2"/>
  </r>
  <r>
    <n v="181"/>
    <n v="3"/>
    <n v="15"/>
    <n v="2"/>
    <n v="529.99"/>
    <n v="0.2"/>
    <n v="1589.77"/>
    <s v="Electra Moto 1 - 2016"/>
    <x v="0"/>
    <x v="0"/>
  </r>
  <r>
    <n v="181"/>
    <n v="4"/>
    <n v="24"/>
    <n v="2"/>
    <n v="549.99"/>
    <n v="0.05"/>
    <n v="2199.91"/>
    <s v="Electra Townie Original 21D - 2016"/>
    <x v="3"/>
    <x v="3"/>
  </r>
  <r>
    <n v="182"/>
    <n v="1"/>
    <n v="25"/>
    <n v="2"/>
    <n v="499.99"/>
    <n v="0.05"/>
    <n v="499.94"/>
    <s v="Electra Townie Original 7D - 2015/2016"/>
    <x v="3"/>
    <x v="3"/>
  </r>
  <r>
    <n v="182"/>
    <n v="2"/>
    <n v="24"/>
    <n v="2"/>
    <n v="549.99"/>
    <n v="7.0000000000000007E-2"/>
    <n v="1099.9100000000001"/>
    <s v="Electra Townie Original 21D - 2016"/>
    <x v="3"/>
    <x v="3"/>
  </r>
  <r>
    <n v="183"/>
    <n v="1"/>
    <n v="11"/>
    <n v="2"/>
    <n v="1680.99"/>
    <n v="0.2"/>
    <n v="1680.79"/>
    <s v="Surly Straggler 650b - 2016"/>
    <x v="2"/>
    <x v="2"/>
  </r>
  <r>
    <n v="183"/>
    <n v="2"/>
    <n v="12"/>
    <n v="2"/>
    <n v="549.99"/>
    <n v="0.05"/>
    <n v="1099.93"/>
    <s v="Electra Townie Original 21D - 2016"/>
    <x v="0"/>
    <x v="0"/>
  </r>
  <r>
    <n v="183"/>
    <n v="3"/>
    <n v="19"/>
    <n v="1"/>
    <n v="449"/>
    <n v="7.0000000000000007E-2"/>
    <n v="1346.93"/>
    <s v="Pure Cycles William 3-Speed - 2016"/>
    <x v="0"/>
    <x v="0"/>
  </r>
  <r>
    <n v="183"/>
    <n v="4"/>
    <n v="17"/>
    <n v="1"/>
    <n v="429"/>
    <n v="7.0000000000000007E-2"/>
    <n v="1715.93"/>
    <s v="Pure Cycles Vine 8-Speed - 2016"/>
    <x v="0"/>
    <x v="0"/>
  </r>
  <r>
    <n v="184"/>
    <n v="1"/>
    <n v="4"/>
    <n v="1"/>
    <n v="2899.99"/>
    <n v="0.2"/>
    <n v="2899.79"/>
    <s v="Trek Fuel EX 8 29 - 2016"/>
    <x v="1"/>
    <x v="1"/>
  </r>
  <r>
    <n v="184"/>
    <n v="2"/>
    <n v="5"/>
    <n v="1"/>
    <n v="1320.99"/>
    <n v="0.1"/>
    <n v="2641.88"/>
    <s v="Heller Shagamaw Frame - 2016"/>
    <x v="1"/>
    <x v="1"/>
  </r>
  <r>
    <n v="184"/>
    <n v="3"/>
    <n v="14"/>
    <n v="1"/>
    <n v="269.99"/>
    <n v="0.1"/>
    <n v="809.87"/>
    <s v="Electra Girl's Hawaii 1 (16-inch) - 2015/2016"/>
    <x v="0"/>
    <x v="0"/>
  </r>
  <r>
    <n v="185"/>
    <n v="1"/>
    <n v="20"/>
    <n v="1"/>
    <n v="599.99"/>
    <n v="0.1"/>
    <n v="599.89"/>
    <s v="Electra Townie Original 7D EQ - Women's - 2016"/>
    <x v="0"/>
    <x v="0"/>
  </r>
  <r>
    <n v="185"/>
    <n v="2"/>
    <n v="8"/>
    <n v="1"/>
    <n v="1799.99"/>
    <n v="0.05"/>
    <n v="3599.93"/>
    <s v="Trek Remedy 29 Carbon Frameset - 2016"/>
    <x v="1"/>
    <x v="1"/>
  </r>
  <r>
    <n v="186"/>
    <n v="1"/>
    <n v="4"/>
    <n v="1"/>
    <n v="2899.99"/>
    <n v="0.1"/>
    <n v="2899.89"/>
    <s v="Trek Fuel EX 8 29 - 2016"/>
    <x v="1"/>
    <x v="1"/>
  </r>
  <r>
    <n v="186"/>
    <n v="2"/>
    <n v="6"/>
    <n v="1"/>
    <n v="469.99"/>
    <n v="0.1"/>
    <n v="939.88"/>
    <s v="Surly Ice Cream Truck Frameset - 2016"/>
    <x v="1"/>
    <x v="1"/>
  </r>
  <r>
    <n v="187"/>
    <n v="1"/>
    <n v="5"/>
    <n v="1"/>
    <n v="1320.99"/>
    <n v="0.05"/>
    <n v="1320.94"/>
    <s v="Heller Shagamaw Frame - 2016"/>
    <x v="1"/>
    <x v="1"/>
  </r>
  <r>
    <n v="188"/>
    <n v="1"/>
    <n v="7"/>
    <n v="2"/>
    <n v="3999.99"/>
    <n v="7.0000000000000007E-2"/>
    <n v="3999.9199999999996"/>
    <s v="Trek Slash 8 27.5 - 2016"/>
    <x v="1"/>
    <x v="1"/>
  </r>
  <r>
    <n v="189"/>
    <n v="1"/>
    <n v="16"/>
    <n v="2"/>
    <n v="599.99"/>
    <n v="0.2"/>
    <n v="599.79"/>
    <s v="Electra Townie Original 7D EQ - 2016"/>
    <x v="0"/>
    <x v="0"/>
  </r>
  <r>
    <n v="190"/>
    <n v="1"/>
    <n v="24"/>
    <n v="1"/>
    <n v="549.99"/>
    <n v="0.05"/>
    <n v="549.94000000000005"/>
    <s v="Electra Townie Original 21D - 2016"/>
    <x v="3"/>
    <x v="3"/>
  </r>
  <r>
    <n v="190"/>
    <n v="2"/>
    <n v="15"/>
    <n v="1"/>
    <n v="529.99"/>
    <n v="0.2"/>
    <n v="1059.78"/>
    <s v="Electra Moto 1 - 2016"/>
    <x v="0"/>
    <x v="0"/>
  </r>
  <r>
    <n v="190"/>
    <n v="3"/>
    <n v="3"/>
    <n v="2"/>
    <n v="999.99"/>
    <n v="0.2"/>
    <n v="2999.7700000000004"/>
    <s v="Surly Wednesday Frameset - 2016"/>
    <x v="1"/>
    <x v="1"/>
  </r>
  <r>
    <n v="191"/>
    <n v="1"/>
    <n v="25"/>
    <n v="1"/>
    <n v="499.99"/>
    <n v="0.05"/>
    <n v="499.94"/>
    <s v="Electra Townie Original 7D - 2015/2016"/>
    <x v="3"/>
    <x v="3"/>
  </r>
  <r>
    <n v="191"/>
    <n v="2"/>
    <n v="12"/>
    <n v="2"/>
    <n v="549.99"/>
    <n v="0.2"/>
    <n v="1099.78"/>
    <s v="Electra Townie Original 21D - 2016"/>
    <x v="0"/>
    <x v="0"/>
  </r>
  <r>
    <n v="191"/>
    <n v="3"/>
    <n v="3"/>
    <n v="1"/>
    <n v="999.99"/>
    <n v="7.0000000000000007E-2"/>
    <n v="2999.9"/>
    <s v="Surly Wednesday Frameset - 2016"/>
    <x v="1"/>
    <x v="1"/>
  </r>
  <r>
    <n v="191"/>
    <n v="4"/>
    <n v="8"/>
    <n v="2"/>
    <n v="1799.99"/>
    <n v="0.05"/>
    <n v="7199.91"/>
    <s v="Trek Remedy 29 Carbon Frameset - 2016"/>
    <x v="1"/>
    <x v="1"/>
  </r>
  <r>
    <n v="191"/>
    <n v="5"/>
    <n v="23"/>
    <n v="1"/>
    <n v="299.99"/>
    <n v="0.05"/>
    <n v="1499.9"/>
    <s v="Electra Girl's Hawaii 1 (20-inch) - 2015/2016"/>
    <x v="5"/>
    <x v="5"/>
  </r>
  <r>
    <n v="192"/>
    <n v="1"/>
    <n v="8"/>
    <n v="2"/>
    <n v="1799.99"/>
    <n v="0.1"/>
    <n v="1799.89"/>
    <s v="Trek Remedy 29 Carbon Frameset - 2016"/>
    <x v="1"/>
    <x v="1"/>
  </r>
  <r>
    <n v="192"/>
    <n v="2"/>
    <n v="25"/>
    <n v="1"/>
    <n v="499.99"/>
    <n v="7.0000000000000007E-2"/>
    <n v="999.91"/>
    <s v="Electra Townie Original 7D - 2015/2016"/>
    <x v="3"/>
    <x v="3"/>
  </r>
  <r>
    <n v="192"/>
    <n v="3"/>
    <n v="2"/>
    <n v="1"/>
    <n v="749.99"/>
    <n v="0.05"/>
    <n v="2249.92"/>
    <s v="Ritchey Timberwolf Frameset - 2016"/>
    <x v="1"/>
    <x v="1"/>
  </r>
  <r>
    <n v="192"/>
    <n v="4"/>
    <n v="24"/>
    <n v="2"/>
    <n v="549.99"/>
    <n v="7.0000000000000007E-2"/>
    <n v="2199.89"/>
    <s v="Electra Townie Original 21D - 2016"/>
    <x v="3"/>
    <x v="3"/>
  </r>
  <r>
    <n v="192"/>
    <n v="5"/>
    <n v="10"/>
    <n v="2"/>
    <n v="1549"/>
    <n v="0.2"/>
    <n v="7744.8"/>
    <s v="Surly Straggler - 2016"/>
    <x v="2"/>
    <x v="2"/>
  </r>
  <r>
    <n v="193"/>
    <n v="1"/>
    <n v="12"/>
    <n v="2"/>
    <n v="549.99"/>
    <n v="0.1"/>
    <n v="549.89"/>
    <s v="Electra Townie Original 21D - 2016"/>
    <x v="0"/>
    <x v="0"/>
  </r>
  <r>
    <n v="194"/>
    <n v="1"/>
    <n v="21"/>
    <n v="2"/>
    <n v="269.99"/>
    <n v="0.2"/>
    <n v="269.79000000000002"/>
    <s v="Electra Cruiser 1 (24-Inch) - 2016"/>
    <x v="5"/>
    <x v="5"/>
  </r>
  <r>
    <n v="195"/>
    <n v="1"/>
    <n v="18"/>
    <n v="1"/>
    <n v="449"/>
    <n v="0.2"/>
    <n v="448.8"/>
    <s v="Pure Cycles Western 3-Speed - Women's - 2015/2016"/>
    <x v="0"/>
    <x v="0"/>
  </r>
  <r>
    <n v="195"/>
    <n v="2"/>
    <n v="14"/>
    <n v="1"/>
    <n v="269.99"/>
    <n v="0.05"/>
    <n v="539.93000000000006"/>
    <s v="Electra Girl's Hawaii 1 (16-inch) - 2015/2016"/>
    <x v="0"/>
    <x v="0"/>
  </r>
  <r>
    <n v="195"/>
    <n v="3"/>
    <n v="5"/>
    <n v="2"/>
    <n v="1320.99"/>
    <n v="0.2"/>
    <n v="3962.7700000000004"/>
    <s v="Heller Shagamaw Frame - 2016"/>
    <x v="1"/>
    <x v="1"/>
  </r>
  <r>
    <n v="195"/>
    <n v="4"/>
    <n v="4"/>
    <n v="2"/>
    <n v="2899.99"/>
    <n v="0.2"/>
    <n v="11599.759999999998"/>
    <s v="Trek Fuel EX 8 29 - 2016"/>
    <x v="1"/>
    <x v="1"/>
  </r>
  <r>
    <n v="195"/>
    <n v="5"/>
    <n v="21"/>
    <n v="2"/>
    <n v="269.99"/>
    <n v="0.1"/>
    <n v="1349.8500000000001"/>
    <s v="Electra Cruiser 1 (24-Inch) - 2016"/>
    <x v="5"/>
    <x v="5"/>
  </r>
  <r>
    <n v="196"/>
    <n v="1"/>
    <n v="6"/>
    <n v="1"/>
    <n v="469.99"/>
    <n v="0.05"/>
    <n v="469.94"/>
    <s v="Surly Ice Cream Truck Frameset - 2016"/>
    <x v="1"/>
    <x v="1"/>
  </r>
  <r>
    <n v="196"/>
    <n v="2"/>
    <n v="3"/>
    <n v="2"/>
    <n v="999.99"/>
    <n v="7.0000000000000007E-2"/>
    <n v="1999.91"/>
    <s v="Surly Wednesday Frameset - 2016"/>
    <x v="1"/>
    <x v="1"/>
  </r>
  <r>
    <n v="196"/>
    <n v="3"/>
    <n v="10"/>
    <n v="2"/>
    <n v="1549"/>
    <n v="7.0000000000000007E-2"/>
    <n v="4646.93"/>
    <s v="Surly Straggler - 2016"/>
    <x v="2"/>
    <x v="2"/>
  </r>
  <r>
    <n v="196"/>
    <n v="4"/>
    <n v="12"/>
    <n v="1"/>
    <n v="549.99"/>
    <n v="7.0000000000000007E-2"/>
    <n v="2199.89"/>
    <s v="Electra Townie Original 21D - 2016"/>
    <x v="0"/>
    <x v="0"/>
  </r>
  <r>
    <n v="196"/>
    <n v="5"/>
    <n v="20"/>
    <n v="1"/>
    <n v="599.99"/>
    <n v="0.1"/>
    <n v="2999.85"/>
    <s v="Electra Townie Original 7D EQ - Women's - 2016"/>
    <x v="0"/>
    <x v="0"/>
  </r>
  <r>
    <n v="197"/>
    <n v="1"/>
    <n v="4"/>
    <n v="2"/>
    <n v="2899.99"/>
    <n v="0.2"/>
    <n v="2899.79"/>
    <s v="Trek Fuel EX 8 29 - 2016"/>
    <x v="1"/>
    <x v="1"/>
  </r>
  <r>
    <n v="197"/>
    <n v="2"/>
    <n v="2"/>
    <n v="2"/>
    <n v="749.99"/>
    <n v="7.0000000000000007E-2"/>
    <n v="1499.91"/>
    <s v="Ritchey Timberwolf Frameset - 2016"/>
    <x v="1"/>
    <x v="1"/>
  </r>
  <r>
    <n v="198"/>
    <n v="1"/>
    <n v="6"/>
    <n v="2"/>
    <n v="469.99"/>
    <n v="0.05"/>
    <n v="469.94"/>
    <s v="Surly Ice Cream Truck Frameset - 2016"/>
    <x v="1"/>
    <x v="1"/>
  </r>
  <r>
    <n v="198"/>
    <n v="2"/>
    <n v="20"/>
    <n v="2"/>
    <n v="599.99"/>
    <n v="7.0000000000000007E-2"/>
    <n v="1199.9100000000001"/>
    <s v="Electra Townie Original 7D EQ - Women's - 2016"/>
    <x v="0"/>
    <x v="0"/>
  </r>
  <r>
    <n v="198"/>
    <n v="3"/>
    <n v="8"/>
    <n v="2"/>
    <n v="1799.99"/>
    <n v="0.2"/>
    <n v="5399.77"/>
    <s v="Trek Remedy 29 Carbon Frameset - 2016"/>
    <x v="1"/>
    <x v="1"/>
  </r>
  <r>
    <n v="198"/>
    <n v="4"/>
    <n v="13"/>
    <n v="2"/>
    <n v="269.99"/>
    <n v="0.05"/>
    <n v="1079.9100000000001"/>
    <s v="Electra Cruiser 1 (24-Inch) - 2016"/>
    <x v="0"/>
    <x v="0"/>
  </r>
  <r>
    <n v="198"/>
    <n v="5"/>
    <n v="17"/>
    <n v="1"/>
    <n v="429"/>
    <n v="0.05"/>
    <n v="2144.9499999999998"/>
    <s v="Pure Cycles Vine 8-Speed - 2016"/>
    <x v="0"/>
    <x v="0"/>
  </r>
  <r>
    <n v="199"/>
    <n v="1"/>
    <n v="25"/>
    <n v="2"/>
    <n v="499.99"/>
    <n v="0.05"/>
    <n v="499.94"/>
    <s v="Electra Townie Original 7D - 2015/2016"/>
    <x v="3"/>
    <x v="3"/>
  </r>
  <r>
    <n v="199"/>
    <n v="2"/>
    <n v="18"/>
    <n v="2"/>
    <n v="449"/>
    <n v="7.0000000000000007E-2"/>
    <n v="897.93"/>
    <s v="Pure Cycles Western 3-Speed - Women's - 2015/2016"/>
    <x v="0"/>
    <x v="0"/>
  </r>
  <r>
    <n v="199"/>
    <n v="3"/>
    <n v="4"/>
    <n v="1"/>
    <n v="2899.99"/>
    <n v="0.2"/>
    <n v="8699.7699999999986"/>
    <s v="Trek Fuel EX 8 29 - 2016"/>
    <x v="1"/>
    <x v="1"/>
  </r>
  <r>
    <n v="200"/>
    <n v="1"/>
    <n v="23"/>
    <n v="2"/>
    <n v="299.99"/>
    <n v="0.05"/>
    <n v="299.94"/>
    <s v="Electra Girl's Hawaii 1 (20-inch) - 2015/2016"/>
    <x v="5"/>
    <x v="5"/>
  </r>
  <r>
    <n v="200"/>
    <n v="2"/>
    <n v="22"/>
    <n v="2"/>
    <n v="269.99"/>
    <n v="7.0000000000000007E-2"/>
    <n v="539.91"/>
    <s v="Electra Girl's Hawaii 1 (16-inch) - 2015/2016"/>
    <x v="5"/>
    <x v="5"/>
  </r>
  <r>
    <n v="201"/>
    <n v="1"/>
    <n v="24"/>
    <n v="1"/>
    <n v="549.99"/>
    <n v="0.05"/>
    <n v="549.94000000000005"/>
    <s v="Electra Townie Original 21D - 2016"/>
    <x v="3"/>
    <x v="3"/>
  </r>
  <r>
    <n v="201"/>
    <n v="2"/>
    <n v="7"/>
    <n v="1"/>
    <n v="3999.99"/>
    <n v="0.2"/>
    <n v="7999.78"/>
    <s v="Trek Slash 8 27.5 - 2016"/>
    <x v="1"/>
    <x v="1"/>
  </r>
  <r>
    <n v="201"/>
    <n v="3"/>
    <n v="14"/>
    <n v="2"/>
    <n v="269.99"/>
    <n v="0.1"/>
    <n v="809.87"/>
    <s v="Electra Girl's Hawaii 1 (16-inch) - 2015/2016"/>
    <x v="0"/>
    <x v="0"/>
  </r>
  <r>
    <n v="201"/>
    <n v="4"/>
    <n v="17"/>
    <n v="1"/>
    <n v="429"/>
    <n v="0.05"/>
    <n v="1715.95"/>
    <s v="Pure Cycles Vine 8-Speed - 2016"/>
    <x v="0"/>
    <x v="0"/>
  </r>
  <r>
    <n v="202"/>
    <n v="1"/>
    <n v="8"/>
    <n v="1"/>
    <n v="1799.99"/>
    <n v="7.0000000000000007E-2"/>
    <n v="1799.92"/>
    <s v="Trek Remedy 29 Carbon Frameset - 2016"/>
    <x v="1"/>
    <x v="1"/>
  </r>
  <r>
    <n v="202"/>
    <n v="2"/>
    <n v="17"/>
    <n v="1"/>
    <n v="429"/>
    <n v="0.05"/>
    <n v="857.95"/>
    <s v="Pure Cycles Vine 8-Speed - 2016"/>
    <x v="0"/>
    <x v="0"/>
  </r>
  <r>
    <n v="202"/>
    <n v="3"/>
    <n v="15"/>
    <n v="2"/>
    <n v="529.99"/>
    <n v="0.05"/>
    <n v="1589.92"/>
    <s v="Electra Moto 1 - 2016"/>
    <x v="0"/>
    <x v="0"/>
  </r>
  <r>
    <n v="202"/>
    <n v="4"/>
    <n v="25"/>
    <n v="2"/>
    <n v="499.99"/>
    <n v="0.05"/>
    <n v="1999.91"/>
    <s v="Electra Townie Original 7D - 2015/2016"/>
    <x v="3"/>
    <x v="3"/>
  </r>
  <r>
    <n v="203"/>
    <n v="1"/>
    <n v="26"/>
    <n v="1"/>
    <n v="599.99"/>
    <n v="0.05"/>
    <n v="599.94000000000005"/>
    <s v="Electra Townie Original 7D EQ - 2016"/>
    <x v="3"/>
    <x v="3"/>
  </r>
  <r>
    <n v="203"/>
    <n v="2"/>
    <n v="3"/>
    <n v="2"/>
    <n v="999.99"/>
    <n v="0.1"/>
    <n v="1999.88"/>
    <s v="Surly Wednesday Frameset - 2016"/>
    <x v="1"/>
    <x v="1"/>
  </r>
  <r>
    <n v="203"/>
    <n v="3"/>
    <n v="17"/>
    <n v="2"/>
    <n v="429"/>
    <n v="0.2"/>
    <n v="1286.8"/>
    <s v="Pure Cycles Vine 8-Speed - 2016"/>
    <x v="0"/>
    <x v="0"/>
  </r>
  <r>
    <n v="203"/>
    <n v="4"/>
    <n v="19"/>
    <n v="2"/>
    <n v="449"/>
    <n v="7.0000000000000007E-2"/>
    <n v="1795.93"/>
    <s v="Pure Cycles William 3-Speed - 2016"/>
    <x v="0"/>
    <x v="0"/>
  </r>
  <r>
    <n v="204"/>
    <n v="1"/>
    <n v="6"/>
    <n v="2"/>
    <n v="469.99"/>
    <n v="7.0000000000000007E-2"/>
    <n v="469.92"/>
    <s v="Surly Ice Cream Truck Frameset - 2016"/>
    <x v="1"/>
    <x v="1"/>
  </r>
  <r>
    <n v="204"/>
    <n v="2"/>
    <n v="17"/>
    <n v="2"/>
    <n v="429"/>
    <n v="0.1"/>
    <n v="857.9"/>
    <s v="Pure Cycles Vine 8-Speed - 2016"/>
    <x v="0"/>
    <x v="0"/>
  </r>
  <r>
    <n v="205"/>
    <n v="1"/>
    <n v="22"/>
    <n v="2"/>
    <n v="269.99"/>
    <n v="0.05"/>
    <n v="269.94"/>
    <s v="Electra Girl's Hawaii 1 (16-inch) - 2015/2016"/>
    <x v="5"/>
    <x v="5"/>
  </r>
  <r>
    <n v="205"/>
    <n v="2"/>
    <n v="24"/>
    <n v="2"/>
    <n v="549.99"/>
    <n v="0.1"/>
    <n v="1099.8800000000001"/>
    <s v="Electra Townie Original 21D - 2016"/>
    <x v="3"/>
    <x v="3"/>
  </r>
  <r>
    <n v="206"/>
    <n v="1"/>
    <n v="25"/>
    <n v="1"/>
    <n v="499.99"/>
    <n v="0.05"/>
    <n v="499.94"/>
    <s v="Electra Townie Original 7D - 2015/2016"/>
    <x v="3"/>
    <x v="3"/>
  </r>
  <r>
    <n v="206"/>
    <n v="2"/>
    <n v="20"/>
    <n v="1"/>
    <n v="599.99"/>
    <n v="0.2"/>
    <n v="1199.78"/>
    <s v="Electra Townie Original 7D EQ - Women's - 2016"/>
    <x v="0"/>
    <x v="0"/>
  </r>
  <r>
    <n v="207"/>
    <n v="1"/>
    <n v="12"/>
    <n v="2"/>
    <n v="549.99"/>
    <n v="0.2"/>
    <n v="549.79"/>
    <s v="Electra Townie Original 21D - 2016"/>
    <x v="0"/>
    <x v="0"/>
  </r>
  <r>
    <n v="207"/>
    <n v="2"/>
    <n v="5"/>
    <n v="1"/>
    <n v="1320.99"/>
    <n v="0.05"/>
    <n v="2641.93"/>
    <s v="Heller Shagamaw Frame - 2016"/>
    <x v="1"/>
    <x v="1"/>
  </r>
  <r>
    <n v="207"/>
    <n v="3"/>
    <n v="11"/>
    <n v="2"/>
    <n v="1680.99"/>
    <n v="7.0000000000000007E-2"/>
    <n v="5042.9000000000005"/>
    <s v="Surly Straggler 650b - 2016"/>
    <x v="2"/>
    <x v="2"/>
  </r>
  <r>
    <n v="207"/>
    <n v="4"/>
    <n v="7"/>
    <n v="2"/>
    <n v="3999.99"/>
    <n v="0.1"/>
    <n v="15999.859999999999"/>
    <s v="Trek Slash 8 27.5 - 2016"/>
    <x v="1"/>
    <x v="1"/>
  </r>
  <r>
    <n v="208"/>
    <n v="1"/>
    <n v="6"/>
    <n v="2"/>
    <n v="469.99"/>
    <n v="0.05"/>
    <n v="469.94"/>
    <s v="Surly Ice Cream Truck Frameset - 2016"/>
    <x v="1"/>
    <x v="1"/>
  </r>
  <r>
    <n v="208"/>
    <n v="2"/>
    <n v="4"/>
    <n v="2"/>
    <n v="2899.99"/>
    <n v="7.0000000000000007E-2"/>
    <n v="5799.91"/>
    <s v="Trek Fuel EX 8 29 - 2016"/>
    <x v="1"/>
    <x v="1"/>
  </r>
  <r>
    <n v="208"/>
    <n v="3"/>
    <n v="3"/>
    <n v="1"/>
    <n v="999.99"/>
    <n v="0.05"/>
    <n v="2999.92"/>
    <s v="Surly Wednesday Frameset - 2016"/>
    <x v="1"/>
    <x v="1"/>
  </r>
  <r>
    <n v="208"/>
    <n v="4"/>
    <n v="12"/>
    <n v="1"/>
    <n v="549.99"/>
    <n v="0.2"/>
    <n v="2199.7600000000002"/>
    <s v="Electra Townie Original 21D - 2016"/>
    <x v="0"/>
    <x v="0"/>
  </r>
  <r>
    <n v="208"/>
    <n v="5"/>
    <n v="10"/>
    <n v="2"/>
    <n v="1549"/>
    <n v="0.05"/>
    <n v="7744.95"/>
    <s v="Surly Straggler - 2016"/>
    <x v="2"/>
    <x v="2"/>
  </r>
  <r>
    <n v="209"/>
    <n v="1"/>
    <n v="13"/>
    <n v="1"/>
    <n v="269.99"/>
    <n v="0.1"/>
    <n v="269.89"/>
    <s v="Electra Cruiser 1 (24-Inch) - 2016"/>
    <x v="0"/>
    <x v="0"/>
  </r>
  <r>
    <n v="210"/>
    <n v="1"/>
    <n v="14"/>
    <n v="1"/>
    <n v="269.99"/>
    <n v="7.0000000000000007E-2"/>
    <n v="269.92"/>
    <s v="Electra Girl's Hawaii 1 (16-inch) - 2015/2016"/>
    <x v="0"/>
    <x v="0"/>
  </r>
  <r>
    <n v="210"/>
    <n v="2"/>
    <n v="13"/>
    <n v="2"/>
    <n v="269.99"/>
    <n v="0.2"/>
    <n v="539.78"/>
    <s v="Electra Cruiser 1 (24-Inch) - 2016"/>
    <x v="0"/>
    <x v="0"/>
  </r>
  <r>
    <n v="211"/>
    <n v="1"/>
    <n v="10"/>
    <n v="1"/>
    <n v="1549"/>
    <n v="7.0000000000000007E-2"/>
    <n v="1548.93"/>
    <s v="Surly Straggler - 2016"/>
    <x v="2"/>
    <x v="2"/>
  </r>
  <r>
    <n v="211"/>
    <n v="2"/>
    <n v="2"/>
    <n v="2"/>
    <n v="749.99"/>
    <n v="7.0000000000000007E-2"/>
    <n v="1499.91"/>
    <s v="Ritchey Timberwolf Frameset - 2016"/>
    <x v="1"/>
    <x v="1"/>
  </r>
  <r>
    <n v="212"/>
    <n v="1"/>
    <n v="16"/>
    <n v="2"/>
    <n v="599.99"/>
    <n v="7.0000000000000007E-2"/>
    <n v="599.91999999999996"/>
    <s v="Electra Townie Original 7D EQ - 2016"/>
    <x v="0"/>
    <x v="0"/>
  </r>
  <r>
    <n v="212"/>
    <n v="2"/>
    <n v="12"/>
    <n v="2"/>
    <n v="549.99"/>
    <n v="0.2"/>
    <n v="1099.78"/>
    <s v="Electra Townie Original 21D - 2016"/>
    <x v="0"/>
    <x v="0"/>
  </r>
  <r>
    <n v="212"/>
    <n v="3"/>
    <n v="19"/>
    <n v="1"/>
    <n v="449"/>
    <n v="0.1"/>
    <n v="1346.9"/>
    <s v="Pure Cycles William 3-Speed - 2016"/>
    <x v="0"/>
    <x v="0"/>
  </r>
  <r>
    <n v="212"/>
    <n v="4"/>
    <n v="7"/>
    <n v="1"/>
    <n v="3999.99"/>
    <n v="0.2"/>
    <n v="15999.759999999998"/>
    <s v="Trek Slash 8 27.5 - 2016"/>
    <x v="1"/>
    <x v="1"/>
  </r>
  <r>
    <n v="213"/>
    <n v="1"/>
    <n v="13"/>
    <n v="1"/>
    <n v="269.99"/>
    <n v="0.1"/>
    <n v="269.89"/>
    <s v="Electra Cruiser 1 (24-Inch) - 2016"/>
    <x v="0"/>
    <x v="0"/>
  </r>
  <r>
    <n v="214"/>
    <n v="1"/>
    <n v="21"/>
    <n v="1"/>
    <n v="269.99"/>
    <n v="0.1"/>
    <n v="269.89"/>
    <s v="Electra Cruiser 1 (24-Inch) - 2016"/>
    <x v="5"/>
    <x v="5"/>
  </r>
  <r>
    <n v="215"/>
    <n v="1"/>
    <n v="19"/>
    <n v="1"/>
    <n v="449"/>
    <n v="7.0000000000000007E-2"/>
    <n v="448.93"/>
    <s v="Pure Cycles William 3-Speed - 2016"/>
    <x v="0"/>
    <x v="0"/>
  </r>
  <r>
    <n v="215"/>
    <n v="2"/>
    <n v="12"/>
    <n v="2"/>
    <n v="549.99"/>
    <n v="0.1"/>
    <n v="1099.8800000000001"/>
    <s v="Electra Townie Original 21D - 2016"/>
    <x v="0"/>
    <x v="0"/>
  </r>
  <r>
    <n v="216"/>
    <n v="1"/>
    <n v="22"/>
    <n v="2"/>
    <n v="269.99"/>
    <n v="0.1"/>
    <n v="269.89"/>
    <s v="Electra Girl's Hawaii 1 (16-inch) - 2015/2016"/>
    <x v="5"/>
    <x v="5"/>
  </r>
  <r>
    <n v="216"/>
    <n v="2"/>
    <n v="16"/>
    <n v="2"/>
    <n v="599.99"/>
    <n v="0.05"/>
    <n v="1199.93"/>
    <s v="Electra Townie Original 7D EQ - 2016"/>
    <x v="0"/>
    <x v="0"/>
  </r>
  <r>
    <n v="217"/>
    <n v="1"/>
    <n v="18"/>
    <n v="1"/>
    <n v="449"/>
    <n v="0.1"/>
    <n v="448.9"/>
    <s v="Pure Cycles Western 3-Speed - Women's - 2015/2016"/>
    <x v="0"/>
    <x v="0"/>
  </r>
  <r>
    <n v="217"/>
    <n v="2"/>
    <n v="10"/>
    <n v="2"/>
    <n v="1549"/>
    <n v="0.1"/>
    <n v="3097.9"/>
    <s v="Surly Straggler - 2016"/>
    <x v="2"/>
    <x v="2"/>
  </r>
  <r>
    <n v="217"/>
    <n v="3"/>
    <n v="17"/>
    <n v="1"/>
    <n v="429"/>
    <n v="7.0000000000000007E-2"/>
    <n v="1286.93"/>
    <s v="Pure Cycles Vine 8-Speed - 2016"/>
    <x v="0"/>
    <x v="0"/>
  </r>
  <r>
    <n v="218"/>
    <n v="1"/>
    <n v="2"/>
    <n v="2"/>
    <n v="749.99"/>
    <n v="0.1"/>
    <n v="749.89"/>
    <s v="Ritchey Timberwolf Frameset - 2016"/>
    <x v="1"/>
    <x v="1"/>
  </r>
  <r>
    <n v="218"/>
    <n v="2"/>
    <n v="13"/>
    <n v="1"/>
    <n v="269.99"/>
    <n v="7.0000000000000007E-2"/>
    <n v="539.91"/>
    <s v="Electra Cruiser 1 (24-Inch) - 2016"/>
    <x v="0"/>
    <x v="0"/>
  </r>
  <r>
    <n v="218"/>
    <n v="3"/>
    <n v="12"/>
    <n v="1"/>
    <n v="549.99"/>
    <n v="0.05"/>
    <n v="1649.92"/>
    <s v="Electra Townie Original 21D - 2016"/>
    <x v="0"/>
    <x v="0"/>
  </r>
  <r>
    <n v="219"/>
    <n v="1"/>
    <n v="26"/>
    <n v="1"/>
    <n v="599.99"/>
    <n v="0.05"/>
    <n v="599.94000000000005"/>
    <s v="Electra Townie Original 7D EQ - 2016"/>
    <x v="3"/>
    <x v="3"/>
  </r>
  <r>
    <n v="219"/>
    <n v="2"/>
    <n v="5"/>
    <n v="1"/>
    <n v="1320.99"/>
    <n v="0.2"/>
    <n v="2641.78"/>
    <s v="Heller Shagamaw Frame - 2016"/>
    <x v="1"/>
    <x v="1"/>
  </r>
  <r>
    <n v="220"/>
    <n v="1"/>
    <n v="6"/>
    <n v="2"/>
    <n v="469.99"/>
    <n v="0.05"/>
    <n v="469.94"/>
    <s v="Surly Ice Cream Truck Frameset - 2016"/>
    <x v="1"/>
    <x v="1"/>
  </r>
  <r>
    <n v="220"/>
    <n v="2"/>
    <n v="25"/>
    <n v="1"/>
    <n v="499.99"/>
    <n v="7.0000000000000007E-2"/>
    <n v="999.91"/>
    <s v="Electra Townie Original 7D - 2015/2016"/>
    <x v="3"/>
    <x v="3"/>
  </r>
  <r>
    <n v="220"/>
    <n v="3"/>
    <n v="22"/>
    <n v="2"/>
    <n v="269.99"/>
    <n v="0.1"/>
    <n v="809.87"/>
    <s v="Electra Girl's Hawaii 1 (16-inch) - 2015/2016"/>
    <x v="5"/>
    <x v="5"/>
  </r>
  <r>
    <n v="220"/>
    <n v="4"/>
    <n v="3"/>
    <n v="2"/>
    <n v="999.99"/>
    <n v="0.2"/>
    <n v="3999.76"/>
    <s v="Surly Wednesday Frameset - 2016"/>
    <x v="1"/>
    <x v="1"/>
  </r>
  <r>
    <n v="221"/>
    <n v="1"/>
    <n v="11"/>
    <n v="2"/>
    <n v="1680.99"/>
    <n v="7.0000000000000007E-2"/>
    <n v="1680.92"/>
    <s v="Surly Straggler 650b - 2016"/>
    <x v="2"/>
    <x v="2"/>
  </r>
  <r>
    <n v="222"/>
    <n v="1"/>
    <n v="10"/>
    <n v="1"/>
    <n v="1549"/>
    <n v="0.1"/>
    <n v="1548.9"/>
    <s v="Surly Straggler - 2016"/>
    <x v="2"/>
    <x v="2"/>
  </r>
  <r>
    <n v="222"/>
    <n v="2"/>
    <n v="2"/>
    <n v="2"/>
    <n v="749.99"/>
    <n v="0.1"/>
    <n v="1499.88"/>
    <s v="Ritchey Timberwolf Frameset - 2016"/>
    <x v="1"/>
    <x v="1"/>
  </r>
  <r>
    <n v="223"/>
    <n v="1"/>
    <n v="7"/>
    <n v="2"/>
    <n v="3999.99"/>
    <n v="0.05"/>
    <n v="3999.9399999999996"/>
    <s v="Trek Slash 8 27.5 - 2016"/>
    <x v="1"/>
    <x v="1"/>
  </r>
  <r>
    <n v="223"/>
    <n v="2"/>
    <n v="5"/>
    <n v="1"/>
    <n v="1320.99"/>
    <n v="0.2"/>
    <n v="2641.78"/>
    <s v="Heller Shagamaw Frame - 2016"/>
    <x v="1"/>
    <x v="1"/>
  </r>
  <r>
    <n v="223"/>
    <n v="3"/>
    <n v="21"/>
    <n v="2"/>
    <n v="269.99"/>
    <n v="0.1"/>
    <n v="809.87"/>
    <s v="Electra Cruiser 1 (24-Inch) - 2016"/>
    <x v="5"/>
    <x v="5"/>
  </r>
  <r>
    <n v="223"/>
    <n v="4"/>
    <n v="20"/>
    <n v="1"/>
    <n v="599.99"/>
    <n v="0.05"/>
    <n v="2399.91"/>
    <s v="Electra Townie Original 7D EQ - Women's - 2016"/>
    <x v="0"/>
    <x v="0"/>
  </r>
  <r>
    <n v="223"/>
    <n v="5"/>
    <n v="15"/>
    <n v="1"/>
    <n v="529.99"/>
    <n v="0.05"/>
    <n v="2649.8999999999996"/>
    <s v="Electra Moto 1 - 2016"/>
    <x v="0"/>
    <x v="0"/>
  </r>
  <r>
    <n v="224"/>
    <n v="1"/>
    <n v="6"/>
    <n v="1"/>
    <n v="469.99"/>
    <n v="7.0000000000000007E-2"/>
    <n v="469.92"/>
    <s v="Surly Ice Cream Truck Frameset - 2016"/>
    <x v="1"/>
    <x v="1"/>
  </r>
  <r>
    <n v="224"/>
    <n v="2"/>
    <n v="11"/>
    <n v="2"/>
    <n v="1680.99"/>
    <n v="0.1"/>
    <n v="3361.88"/>
    <s v="Surly Straggler 650b - 2016"/>
    <x v="2"/>
    <x v="2"/>
  </r>
  <r>
    <n v="224"/>
    <n v="3"/>
    <n v="10"/>
    <n v="2"/>
    <n v="1549"/>
    <n v="0.2"/>
    <n v="4646.8"/>
    <s v="Surly Straggler - 2016"/>
    <x v="2"/>
    <x v="2"/>
  </r>
  <r>
    <n v="224"/>
    <n v="4"/>
    <n v="25"/>
    <n v="1"/>
    <n v="499.99"/>
    <n v="0.05"/>
    <n v="1999.91"/>
    <s v="Electra Townie Original 7D - 2015/2016"/>
    <x v="3"/>
    <x v="3"/>
  </r>
  <r>
    <n v="225"/>
    <n v="1"/>
    <n v="21"/>
    <n v="1"/>
    <n v="269.99"/>
    <n v="0.1"/>
    <n v="269.89"/>
    <s v="Electra Cruiser 1 (24-Inch) - 2016"/>
    <x v="5"/>
    <x v="5"/>
  </r>
  <r>
    <n v="225"/>
    <n v="2"/>
    <n v="9"/>
    <n v="1"/>
    <n v="2999.99"/>
    <n v="0.1"/>
    <n v="5999.8799999999992"/>
    <s v="Trek Conduit+ - 2016"/>
    <x v="4"/>
    <x v="4"/>
  </r>
  <r>
    <n v="226"/>
    <n v="1"/>
    <n v="2"/>
    <n v="1"/>
    <n v="749.99"/>
    <n v="0.05"/>
    <n v="749.94"/>
    <s v="Ritchey Timberwolf Frameset - 2016"/>
    <x v="1"/>
    <x v="1"/>
  </r>
  <r>
    <n v="227"/>
    <n v="1"/>
    <n v="3"/>
    <n v="2"/>
    <n v="999.99"/>
    <n v="0.05"/>
    <n v="999.94"/>
    <s v="Surly Wednesday Frameset - 2016"/>
    <x v="1"/>
    <x v="1"/>
  </r>
  <r>
    <n v="227"/>
    <n v="2"/>
    <n v="15"/>
    <n v="2"/>
    <n v="529.99"/>
    <n v="0.1"/>
    <n v="1059.8800000000001"/>
    <s v="Electra Moto 1 - 2016"/>
    <x v="0"/>
    <x v="0"/>
  </r>
  <r>
    <n v="228"/>
    <n v="1"/>
    <n v="25"/>
    <n v="1"/>
    <n v="499.99"/>
    <n v="0.2"/>
    <n v="499.79"/>
    <s v="Electra Townie Original 7D - 2015/2016"/>
    <x v="3"/>
    <x v="3"/>
  </r>
  <r>
    <n v="228"/>
    <n v="2"/>
    <n v="2"/>
    <n v="2"/>
    <n v="749.99"/>
    <n v="7.0000000000000007E-2"/>
    <n v="1499.91"/>
    <s v="Ritchey Timberwolf Frameset - 2016"/>
    <x v="1"/>
    <x v="1"/>
  </r>
  <r>
    <n v="228"/>
    <n v="3"/>
    <n v="23"/>
    <n v="2"/>
    <n v="299.99"/>
    <n v="0.1"/>
    <n v="899.87"/>
    <s v="Electra Girl's Hawaii 1 (20-inch) - 2015/2016"/>
    <x v="5"/>
    <x v="5"/>
  </r>
  <r>
    <n v="228"/>
    <n v="4"/>
    <n v="4"/>
    <n v="1"/>
    <n v="2899.99"/>
    <n v="0.2"/>
    <n v="11599.759999999998"/>
    <s v="Trek Fuel EX 8 29 - 2016"/>
    <x v="1"/>
    <x v="1"/>
  </r>
  <r>
    <n v="228"/>
    <n v="5"/>
    <n v="22"/>
    <n v="1"/>
    <n v="269.99"/>
    <n v="0.05"/>
    <n v="1349.9"/>
    <s v="Electra Girl's Hawaii 1 (16-inch) - 2015/2016"/>
    <x v="5"/>
    <x v="5"/>
  </r>
  <r>
    <n v="229"/>
    <n v="1"/>
    <n v="25"/>
    <n v="2"/>
    <n v="499.99"/>
    <n v="0.2"/>
    <n v="499.79"/>
    <s v="Electra Townie Original 7D - 2015/2016"/>
    <x v="3"/>
    <x v="3"/>
  </r>
  <r>
    <n v="229"/>
    <n v="2"/>
    <n v="5"/>
    <n v="2"/>
    <n v="1320.99"/>
    <n v="0.1"/>
    <n v="2641.88"/>
    <s v="Heller Shagamaw Frame - 2016"/>
    <x v="1"/>
    <x v="1"/>
  </r>
  <r>
    <n v="229"/>
    <n v="3"/>
    <n v="8"/>
    <n v="1"/>
    <n v="1799.99"/>
    <n v="0.2"/>
    <n v="5399.77"/>
    <s v="Trek Remedy 29 Carbon Frameset - 2016"/>
    <x v="1"/>
    <x v="1"/>
  </r>
  <r>
    <n v="230"/>
    <n v="1"/>
    <n v="11"/>
    <n v="2"/>
    <n v="1680.99"/>
    <n v="7.0000000000000007E-2"/>
    <n v="1680.92"/>
    <s v="Surly Straggler 650b - 2016"/>
    <x v="2"/>
    <x v="2"/>
  </r>
  <r>
    <n v="231"/>
    <n v="1"/>
    <n v="8"/>
    <n v="2"/>
    <n v="1799.99"/>
    <n v="7.0000000000000007E-2"/>
    <n v="1799.92"/>
    <s v="Trek Remedy 29 Carbon Frameset - 2016"/>
    <x v="1"/>
    <x v="1"/>
  </r>
  <r>
    <n v="231"/>
    <n v="2"/>
    <n v="14"/>
    <n v="2"/>
    <n v="269.99"/>
    <n v="0.2"/>
    <n v="539.78"/>
    <s v="Electra Girl's Hawaii 1 (16-inch) - 2015/2016"/>
    <x v="0"/>
    <x v="0"/>
  </r>
  <r>
    <n v="231"/>
    <n v="3"/>
    <n v="5"/>
    <n v="2"/>
    <n v="1320.99"/>
    <n v="0.2"/>
    <n v="3962.7700000000004"/>
    <s v="Heller Shagamaw Frame - 2016"/>
    <x v="1"/>
    <x v="1"/>
  </r>
  <r>
    <n v="232"/>
    <n v="1"/>
    <n v="18"/>
    <n v="1"/>
    <n v="449"/>
    <n v="7.0000000000000007E-2"/>
    <n v="448.93"/>
    <s v="Pure Cycles Western 3-Speed - Women's - 2015/2016"/>
    <x v="0"/>
    <x v="0"/>
  </r>
  <r>
    <n v="232"/>
    <n v="2"/>
    <n v="11"/>
    <n v="2"/>
    <n v="1680.99"/>
    <n v="0.05"/>
    <n v="3361.93"/>
    <s v="Surly Straggler 650b - 2016"/>
    <x v="2"/>
    <x v="2"/>
  </r>
  <r>
    <n v="232"/>
    <n v="3"/>
    <n v="26"/>
    <n v="2"/>
    <n v="599.99"/>
    <n v="7.0000000000000007E-2"/>
    <n v="1799.9"/>
    <s v="Electra Townie Original 7D EQ - 2016"/>
    <x v="3"/>
    <x v="3"/>
  </r>
  <r>
    <n v="232"/>
    <n v="4"/>
    <n v="8"/>
    <n v="2"/>
    <n v="1799.99"/>
    <n v="0.1"/>
    <n v="7199.86"/>
    <s v="Trek Remedy 29 Carbon Frameset - 2016"/>
    <x v="1"/>
    <x v="1"/>
  </r>
  <r>
    <n v="233"/>
    <n v="1"/>
    <n v="14"/>
    <n v="1"/>
    <n v="269.99"/>
    <n v="0.1"/>
    <n v="269.89"/>
    <s v="Electra Girl's Hawaii 1 (16-inch) - 2015/2016"/>
    <x v="0"/>
    <x v="0"/>
  </r>
  <r>
    <n v="233"/>
    <n v="2"/>
    <n v="16"/>
    <n v="2"/>
    <n v="599.99"/>
    <n v="0.1"/>
    <n v="1199.8800000000001"/>
    <s v="Electra Townie Original 7D EQ - 2016"/>
    <x v="0"/>
    <x v="0"/>
  </r>
  <r>
    <n v="233"/>
    <n v="3"/>
    <n v="12"/>
    <n v="1"/>
    <n v="549.99"/>
    <n v="0.2"/>
    <n v="1649.77"/>
    <s v="Electra Townie Original 21D - 2016"/>
    <x v="0"/>
    <x v="0"/>
  </r>
  <r>
    <n v="233"/>
    <n v="4"/>
    <n v="15"/>
    <n v="2"/>
    <n v="529.99"/>
    <n v="7.0000000000000007E-2"/>
    <n v="2119.89"/>
    <s v="Electra Moto 1 - 2016"/>
    <x v="0"/>
    <x v="0"/>
  </r>
  <r>
    <n v="234"/>
    <n v="1"/>
    <n v="11"/>
    <n v="2"/>
    <n v="1680.99"/>
    <n v="0.2"/>
    <n v="1680.79"/>
    <s v="Surly Straggler 650b - 2016"/>
    <x v="2"/>
    <x v="2"/>
  </r>
  <r>
    <n v="234"/>
    <n v="2"/>
    <n v="17"/>
    <n v="2"/>
    <n v="429"/>
    <n v="0.05"/>
    <n v="857.95"/>
    <s v="Pure Cycles Vine 8-Speed - 2016"/>
    <x v="0"/>
    <x v="0"/>
  </r>
  <r>
    <n v="234"/>
    <n v="3"/>
    <n v="12"/>
    <n v="1"/>
    <n v="549.99"/>
    <n v="0.1"/>
    <n v="1649.8700000000001"/>
    <s v="Electra Townie Original 21D - 2016"/>
    <x v="0"/>
    <x v="0"/>
  </r>
  <r>
    <n v="234"/>
    <n v="4"/>
    <n v="7"/>
    <n v="1"/>
    <n v="3999.99"/>
    <n v="0.05"/>
    <n v="15999.91"/>
    <s v="Trek Slash 8 27.5 - 2016"/>
    <x v="1"/>
    <x v="1"/>
  </r>
  <r>
    <n v="234"/>
    <n v="5"/>
    <n v="23"/>
    <n v="1"/>
    <n v="299.99"/>
    <n v="0.1"/>
    <n v="1499.8500000000001"/>
    <s v="Electra Girl's Hawaii 1 (20-inch) - 2015/2016"/>
    <x v="5"/>
    <x v="5"/>
  </r>
  <r>
    <n v="235"/>
    <n v="1"/>
    <n v="6"/>
    <n v="1"/>
    <n v="469.99"/>
    <n v="7.0000000000000007E-2"/>
    <n v="469.92"/>
    <s v="Surly Ice Cream Truck Frameset - 2016"/>
    <x v="1"/>
    <x v="1"/>
  </r>
  <r>
    <n v="235"/>
    <n v="2"/>
    <n v="13"/>
    <n v="2"/>
    <n v="269.99"/>
    <n v="0.05"/>
    <n v="539.93000000000006"/>
    <s v="Electra Cruiser 1 (24-Inch) - 2016"/>
    <x v="0"/>
    <x v="0"/>
  </r>
  <r>
    <n v="235"/>
    <n v="3"/>
    <n v="7"/>
    <n v="2"/>
    <n v="3999.99"/>
    <n v="0.05"/>
    <n v="11999.92"/>
    <s v="Trek Slash 8 27.5 - 2016"/>
    <x v="1"/>
    <x v="1"/>
  </r>
  <r>
    <n v="236"/>
    <n v="1"/>
    <n v="3"/>
    <n v="2"/>
    <n v="999.99"/>
    <n v="7.0000000000000007E-2"/>
    <n v="999.92"/>
    <s v="Surly Wednesday Frameset - 2016"/>
    <x v="1"/>
    <x v="1"/>
  </r>
  <r>
    <n v="236"/>
    <n v="2"/>
    <n v="2"/>
    <n v="2"/>
    <n v="749.99"/>
    <n v="0.1"/>
    <n v="1499.88"/>
    <s v="Ritchey Timberwolf Frameset - 2016"/>
    <x v="1"/>
    <x v="1"/>
  </r>
  <r>
    <n v="236"/>
    <n v="3"/>
    <n v="4"/>
    <n v="2"/>
    <n v="2899.99"/>
    <n v="0.1"/>
    <n v="8699.869999999999"/>
    <s v="Trek Fuel EX 8 29 - 2016"/>
    <x v="1"/>
    <x v="1"/>
  </r>
  <r>
    <n v="237"/>
    <n v="1"/>
    <n v="15"/>
    <n v="1"/>
    <n v="529.99"/>
    <n v="0.2"/>
    <n v="529.79"/>
    <s v="Electra Moto 1 - 2016"/>
    <x v="0"/>
    <x v="0"/>
  </r>
  <r>
    <n v="237"/>
    <n v="2"/>
    <n v="24"/>
    <n v="1"/>
    <n v="549.99"/>
    <n v="7.0000000000000007E-2"/>
    <n v="1099.9100000000001"/>
    <s v="Electra Townie Original 21D - 2016"/>
    <x v="3"/>
    <x v="3"/>
  </r>
  <r>
    <n v="237"/>
    <n v="3"/>
    <n v="20"/>
    <n v="2"/>
    <n v="599.99"/>
    <n v="0.2"/>
    <n v="1799.77"/>
    <s v="Electra Townie Original 7D EQ - Women's - 2016"/>
    <x v="0"/>
    <x v="0"/>
  </r>
  <r>
    <n v="237"/>
    <n v="4"/>
    <n v="26"/>
    <n v="1"/>
    <n v="599.99"/>
    <n v="0.05"/>
    <n v="2399.91"/>
    <s v="Electra Townie Original 7D EQ - 2016"/>
    <x v="3"/>
    <x v="3"/>
  </r>
  <r>
    <n v="238"/>
    <n v="1"/>
    <n v="20"/>
    <n v="2"/>
    <n v="599.99"/>
    <n v="0.2"/>
    <n v="599.79"/>
    <s v="Electra Townie Original 7D EQ - Women's - 2016"/>
    <x v="0"/>
    <x v="0"/>
  </r>
  <r>
    <n v="238"/>
    <n v="2"/>
    <n v="25"/>
    <n v="1"/>
    <n v="499.99"/>
    <n v="7.0000000000000007E-2"/>
    <n v="999.91"/>
    <s v="Electra Townie Original 7D - 2015/2016"/>
    <x v="3"/>
    <x v="3"/>
  </r>
  <r>
    <n v="238"/>
    <n v="3"/>
    <n v="13"/>
    <n v="2"/>
    <n v="269.99"/>
    <n v="0.2"/>
    <n v="809.77"/>
    <s v="Electra Cruiser 1 (24-Inch) - 2016"/>
    <x v="0"/>
    <x v="0"/>
  </r>
  <r>
    <n v="238"/>
    <n v="4"/>
    <n v="22"/>
    <n v="2"/>
    <n v="269.99"/>
    <n v="0.05"/>
    <n v="1079.9100000000001"/>
    <s v="Electra Girl's Hawaii 1 (16-inch) - 2015/2016"/>
    <x v="5"/>
    <x v="5"/>
  </r>
  <r>
    <n v="238"/>
    <n v="5"/>
    <n v="7"/>
    <n v="1"/>
    <n v="3999.99"/>
    <n v="7.0000000000000007E-2"/>
    <n v="19999.879999999997"/>
    <s v="Trek Slash 8 27.5 - 2016"/>
    <x v="1"/>
    <x v="1"/>
  </r>
  <r>
    <n v="239"/>
    <n v="1"/>
    <n v="16"/>
    <n v="2"/>
    <n v="599.99"/>
    <n v="0.1"/>
    <n v="599.89"/>
    <s v="Electra Townie Original 7D EQ - 2016"/>
    <x v="0"/>
    <x v="0"/>
  </r>
  <r>
    <n v="239"/>
    <n v="2"/>
    <n v="21"/>
    <n v="2"/>
    <n v="269.99"/>
    <n v="0.05"/>
    <n v="539.93000000000006"/>
    <s v="Electra Cruiser 1 (24-Inch) - 2016"/>
    <x v="5"/>
    <x v="5"/>
  </r>
  <r>
    <n v="239"/>
    <n v="3"/>
    <n v="18"/>
    <n v="1"/>
    <n v="449"/>
    <n v="7.0000000000000007E-2"/>
    <n v="1346.93"/>
    <s v="Pure Cycles Western 3-Speed - Women's - 2015/2016"/>
    <x v="0"/>
    <x v="0"/>
  </r>
  <r>
    <n v="239"/>
    <n v="4"/>
    <n v="4"/>
    <n v="2"/>
    <n v="2899.99"/>
    <n v="7.0000000000000007E-2"/>
    <n v="11599.89"/>
    <s v="Trek Fuel EX 8 29 - 2016"/>
    <x v="1"/>
    <x v="1"/>
  </r>
  <r>
    <n v="240"/>
    <n v="1"/>
    <n v="9"/>
    <n v="1"/>
    <n v="2999.99"/>
    <n v="7.0000000000000007E-2"/>
    <n v="2999.9199999999996"/>
    <s v="Trek Conduit+ - 2016"/>
    <x v="4"/>
    <x v="4"/>
  </r>
  <r>
    <n v="240"/>
    <n v="2"/>
    <n v="8"/>
    <n v="1"/>
    <n v="1799.99"/>
    <n v="7.0000000000000007E-2"/>
    <n v="3599.91"/>
    <s v="Trek Remedy 29 Carbon Frameset - 2016"/>
    <x v="1"/>
    <x v="1"/>
  </r>
  <r>
    <n v="240"/>
    <n v="3"/>
    <n v="5"/>
    <n v="1"/>
    <n v="1320.99"/>
    <n v="7.0000000000000007E-2"/>
    <n v="3962.9"/>
    <s v="Heller Shagamaw Frame - 2016"/>
    <x v="1"/>
    <x v="1"/>
  </r>
  <r>
    <n v="240"/>
    <n v="4"/>
    <n v="18"/>
    <n v="2"/>
    <n v="449"/>
    <n v="7.0000000000000007E-2"/>
    <n v="1795.93"/>
    <s v="Pure Cycles Western 3-Speed - Women's - 2015/2016"/>
    <x v="0"/>
    <x v="0"/>
  </r>
  <r>
    <n v="241"/>
    <n v="1"/>
    <n v="7"/>
    <n v="1"/>
    <n v="3999.99"/>
    <n v="0.2"/>
    <n v="3999.79"/>
    <s v="Trek Slash 8 27.5 - 2016"/>
    <x v="1"/>
    <x v="1"/>
  </r>
  <r>
    <n v="242"/>
    <n v="1"/>
    <n v="3"/>
    <n v="1"/>
    <n v="999.99"/>
    <n v="0.2"/>
    <n v="999.79"/>
    <s v="Surly Wednesday Frameset - 2016"/>
    <x v="1"/>
    <x v="1"/>
  </r>
  <r>
    <n v="243"/>
    <n v="1"/>
    <n v="25"/>
    <n v="2"/>
    <n v="499.99"/>
    <n v="0.05"/>
    <n v="499.94"/>
    <s v="Electra Townie Original 7D - 2015/2016"/>
    <x v="3"/>
    <x v="3"/>
  </r>
  <r>
    <n v="243"/>
    <n v="2"/>
    <n v="19"/>
    <n v="2"/>
    <n v="449"/>
    <n v="7.0000000000000007E-2"/>
    <n v="897.93"/>
    <s v="Pure Cycles William 3-Speed - 2016"/>
    <x v="0"/>
    <x v="0"/>
  </r>
  <r>
    <n v="243"/>
    <n v="3"/>
    <n v="7"/>
    <n v="2"/>
    <n v="3999.99"/>
    <n v="0.05"/>
    <n v="11999.92"/>
    <s v="Trek Slash 8 27.5 - 2016"/>
    <x v="1"/>
    <x v="1"/>
  </r>
  <r>
    <n v="244"/>
    <n v="1"/>
    <n v="19"/>
    <n v="1"/>
    <n v="449"/>
    <n v="7.0000000000000007E-2"/>
    <n v="448.93"/>
    <s v="Pure Cycles William 3-Speed - 2016"/>
    <x v="0"/>
    <x v="0"/>
  </r>
  <r>
    <n v="244"/>
    <n v="2"/>
    <n v="25"/>
    <n v="1"/>
    <n v="499.99"/>
    <n v="0.2"/>
    <n v="999.78"/>
    <s v="Electra Townie Original 7D - 2015/2016"/>
    <x v="3"/>
    <x v="3"/>
  </r>
  <r>
    <n v="244"/>
    <n v="3"/>
    <n v="22"/>
    <n v="1"/>
    <n v="269.99"/>
    <n v="0.1"/>
    <n v="809.87"/>
    <s v="Electra Girl's Hawaii 1 (16-inch) - 2015/2016"/>
    <x v="5"/>
    <x v="5"/>
  </r>
  <r>
    <n v="245"/>
    <n v="1"/>
    <n v="10"/>
    <n v="2"/>
    <n v="1549"/>
    <n v="0.05"/>
    <n v="1548.95"/>
    <s v="Surly Straggler - 2016"/>
    <x v="2"/>
    <x v="2"/>
  </r>
  <r>
    <n v="245"/>
    <n v="2"/>
    <n v="8"/>
    <n v="1"/>
    <n v="1799.99"/>
    <n v="0.1"/>
    <n v="3599.88"/>
    <s v="Trek Remedy 29 Carbon Frameset - 2016"/>
    <x v="1"/>
    <x v="1"/>
  </r>
  <r>
    <n v="246"/>
    <n v="1"/>
    <n v="17"/>
    <n v="2"/>
    <n v="429"/>
    <n v="0.2"/>
    <n v="428.8"/>
    <s v="Pure Cycles Vine 8-Speed - 2016"/>
    <x v="0"/>
    <x v="0"/>
  </r>
  <r>
    <n v="247"/>
    <n v="1"/>
    <n v="25"/>
    <n v="1"/>
    <n v="499.99"/>
    <n v="7.0000000000000007E-2"/>
    <n v="499.92"/>
    <s v="Electra Townie Original 7D - 2015/2016"/>
    <x v="3"/>
    <x v="3"/>
  </r>
  <r>
    <n v="247"/>
    <n v="2"/>
    <n v="3"/>
    <n v="1"/>
    <n v="999.99"/>
    <n v="0.2"/>
    <n v="1999.78"/>
    <s v="Surly Wednesday Frameset - 2016"/>
    <x v="1"/>
    <x v="1"/>
  </r>
  <r>
    <n v="248"/>
    <n v="1"/>
    <n v="13"/>
    <n v="1"/>
    <n v="269.99"/>
    <n v="0.1"/>
    <n v="269.89"/>
    <s v="Electra Cruiser 1 (24-Inch) - 2016"/>
    <x v="0"/>
    <x v="0"/>
  </r>
  <r>
    <n v="248"/>
    <n v="2"/>
    <n v="26"/>
    <n v="2"/>
    <n v="599.99"/>
    <n v="0.1"/>
    <n v="1199.8800000000001"/>
    <s v="Electra Townie Original 7D EQ - 2016"/>
    <x v="3"/>
    <x v="3"/>
  </r>
  <r>
    <n v="248"/>
    <n v="3"/>
    <n v="17"/>
    <n v="1"/>
    <n v="429"/>
    <n v="0.1"/>
    <n v="1286.9000000000001"/>
    <s v="Pure Cycles Vine 8-Speed - 2016"/>
    <x v="0"/>
    <x v="0"/>
  </r>
  <r>
    <n v="248"/>
    <n v="4"/>
    <n v="9"/>
    <n v="1"/>
    <n v="2999.99"/>
    <n v="0.2"/>
    <n v="11999.759999999998"/>
    <s v="Trek Conduit+ - 2016"/>
    <x v="4"/>
    <x v="4"/>
  </r>
  <r>
    <n v="249"/>
    <n v="1"/>
    <n v="7"/>
    <n v="2"/>
    <n v="3999.99"/>
    <n v="0.05"/>
    <n v="3999.9399999999996"/>
    <s v="Trek Slash 8 27.5 - 2016"/>
    <x v="1"/>
    <x v="1"/>
  </r>
  <r>
    <n v="249"/>
    <n v="2"/>
    <n v="18"/>
    <n v="2"/>
    <n v="449"/>
    <n v="0.05"/>
    <n v="897.95"/>
    <s v="Pure Cycles Western 3-Speed - Women's - 2015/2016"/>
    <x v="0"/>
    <x v="0"/>
  </r>
  <r>
    <n v="249"/>
    <n v="3"/>
    <n v="22"/>
    <n v="1"/>
    <n v="269.99"/>
    <n v="0.1"/>
    <n v="809.87"/>
    <s v="Electra Girl's Hawaii 1 (16-inch) - 2015/2016"/>
    <x v="5"/>
    <x v="5"/>
  </r>
  <r>
    <n v="250"/>
    <n v="1"/>
    <n v="17"/>
    <n v="2"/>
    <n v="429"/>
    <n v="0.05"/>
    <n v="428.95"/>
    <s v="Pure Cycles Vine 8-Speed - 2016"/>
    <x v="0"/>
    <x v="0"/>
  </r>
  <r>
    <n v="250"/>
    <n v="2"/>
    <n v="11"/>
    <n v="2"/>
    <n v="1680.99"/>
    <n v="0.1"/>
    <n v="3361.88"/>
    <s v="Surly Straggler 650b - 2016"/>
    <x v="2"/>
    <x v="2"/>
  </r>
  <r>
    <n v="251"/>
    <n v="1"/>
    <n v="23"/>
    <n v="2"/>
    <n v="299.99"/>
    <n v="0.2"/>
    <n v="299.79000000000002"/>
    <s v="Electra Girl's Hawaii 1 (20-inch) - 2015/2016"/>
    <x v="5"/>
    <x v="5"/>
  </r>
  <r>
    <n v="251"/>
    <n v="2"/>
    <n v="22"/>
    <n v="2"/>
    <n v="269.99"/>
    <n v="0.05"/>
    <n v="539.93000000000006"/>
    <s v="Electra Girl's Hawaii 1 (16-inch) - 2015/2016"/>
    <x v="5"/>
    <x v="5"/>
  </r>
  <r>
    <n v="252"/>
    <n v="1"/>
    <n v="11"/>
    <n v="2"/>
    <n v="1680.99"/>
    <n v="0.1"/>
    <n v="1680.89"/>
    <s v="Surly Straggler 650b - 2016"/>
    <x v="2"/>
    <x v="2"/>
  </r>
  <r>
    <n v="252"/>
    <n v="2"/>
    <n v="4"/>
    <n v="1"/>
    <n v="2899.99"/>
    <n v="7.0000000000000007E-2"/>
    <n v="5799.91"/>
    <s v="Trek Fuel EX 8 29 - 2016"/>
    <x v="1"/>
    <x v="1"/>
  </r>
  <r>
    <n v="252"/>
    <n v="3"/>
    <n v="19"/>
    <n v="1"/>
    <n v="449"/>
    <n v="0.1"/>
    <n v="1346.9"/>
    <s v="Pure Cycles William 3-Speed - 2016"/>
    <x v="0"/>
    <x v="0"/>
  </r>
  <r>
    <n v="253"/>
    <n v="1"/>
    <n v="11"/>
    <n v="2"/>
    <n v="1680.99"/>
    <n v="7.0000000000000007E-2"/>
    <n v="1680.92"/>
    <s v="Surly Straggler 650b - 2016"/>
    <x v="2"/>
    <x v="2"/>
  </r>
  <r>
    <n v="254"/>
    <n v="1"/>
    <n v="6"/>
    <n v="2"/>
    <n v="469.99"/>
    <n v="7.0000000000000007E-2"/>
    <n v="469.92"/>
    <s v="Surly Ice Cream Truck Frameset - 2016"/>
    <x v="1"/>
    <x v="1"/>
  </r>
  <r>
    <n v="254"/>
    <n v="2"/>
    <n v="3"/>
    <n v="1"/>
    <n v="999.99"/>
    <n v="0.05"/>
    <n v="1999.93"/>
    <s v="Surly Wednesday Frameset - 2016"/>
    <x v="1"/>
    <x v="1"/>
  </r>
  <r>
    <n v="254"/>
    <n v="3"/>
    <n v="12"/>
    <n v="1"/>
    <n v="549.99"/>
    <n v="0.05"/>
    <n v="1649.92"/>
    <s v="Electra Townie Original 21D - 2016"/>
    <x v="0"/>
    <x v="0"/>
  </r>
  <r>
    <n v="255"/>
    <n v="1"/>
    <n v="5"/>
    <n v="2"/>
    <n v="1320.99"/>
    <n v="0.1"/>
    <n v="1320.89"/>
    <s v="Heller Shagamaw Frame - 2016"/>
    <x v="1"/>
    <x v="1"/>
  </r>
  <r>
    <n v="255"/>
    <n v="2"/>
    <n v="14"/>
    <n v="1"/>
    <n v="269.99"/>
    <n v="0.2"/>
    <n v="539.78"/>
    <s v="Electra Girl's Hawaii 1 (16-inch) - 2015/2016"/>
    <x v="0"/>
    <x v="0"/>
  </r>
  <r>
    <n v="255"/>
    <n v="3"/>
    <n v="2"/>
    <n v="2"/>
    <n v="749.99"/>
    <n v="0.2"/>
    <n v="2249.7700000000004"/>
    <s v="Ritchey Timberwolf Frameset - 2016"/>
    <x v="1"/>
    <x v="1"/>
  </r>
  <r>
    <n v="255"/>
    <n v="4"/>
    <n v="21"/>
    <n v="1"/>
    <n v="269.99"/>
    <n v="7.0000000000000007E-2"/>
    <n v="1079.8900000000001"/>
    <s v="Electra Cruiser 1 (24-Inch) - 2016"/>
    <x v="5"/>
    <x v="5"/>
  </r>
  <r>
    <n v="256"/>
    <n v="1"/>
    <n v="11"/>
    <n v="1"/>
    <n v="1680.99"/>
    <n v="0.1"/>
    <n v="1680.89"/>
    <s v="Surly Straggler 650b - 2016"/>
    <x v="2"/>
    <x v="2"/>
  </r>
  <r>
    <n v="256"/>
    <n v="2"/>
    <n v="21"/>
    <n v="1"/>
    <n v="269.99"/>
    <n v="0.05"/>
    <n v="539.93000000000006"/>
    <s v="Electra Cruiser 1 (24-Inch) - 2016"/>
    <x v="5"/>
    <x v="5"/>
  </r>
  <r>
    <n v="257"/>
    <n v="1"/>
    <n v="8"/>
    <n v="2"/>
    <n v="1799.99"/>
    <n v="7.0000000000000007E-2"/>
    <n v="1799.92"/>
    <s v="Trek Remedy 29 Carbon Frameset - 2016"/>
    <x v="1"/>
    <x v="1"/>
  </r>
  <r>
    <n v="257"/>
    <n v="2"/>
    <n v="13"/>
    <n v="2"/>
    <n v="269.99"/>
    <n v="0.2"/>
    <n v="539.78"/>
    <s v="Electra Cruiser 1 (24-Inch) - 2016"/>
    <x v="0"/>
    <x v="0"/>
  </r>
  <r>
    <n v="257"/>
    <n v="3"/>
    <n v="10"/>
    <n v="2"/>
    <n v="1549"/>
    <n v="0.1"/>
    <n v="4646.8999999999996"/>
    <s v="Surly Straggler - 2016"/>
    <x v="2"/>
    <x v="2"/>
  </r>
  <r>
    <n v="257"/>
    <n v="4"/>
    <n v="15"/>
    <n v="1"/>
    <n v="529.99"/>
    <n v="0.1"/>
    <n v="2119.86"/>
    <s v="Electra Moto 1 - 2016"/>
    <x v="0"/>
    <x v="0"/>
  </r>
  <r>
    <n v="258"/>
    <n v="1"/>
    <n v="8"/>
    <n v="2"/>
    <n v="1799.99"/>
    <n v="0.05"/>
    <n v="1799.94"/>
    <s v="Trek Remedy 29 Carbon Frameset - 2016"/>
    <x v="1"/>
    <x v="1"/>
  </r>
  <r>
    <n v="258"/>
    <n v="2"/>
    <n v="4"/>
    <n v="1"/>
    <n v="2899.99"/>
    <n v="7.0000000000000007E-2"/>
    <n v="5799.91"/>
    <s v="Trek Fuel EX 8 29 - 2016"/>
    <x v="1"/>
    <x v="1"/>
  </r>
  <r>
    <n v="258"/>
    <n v="3"/>
    <n v="19"/>
    <n v="1"/>
    <n v="449"/>
    <n v="7.0000000000000007E-2"/>
    <n v="1346.93"/>
    <s v="Pure Cycles William 3-Speed - 2016"/>
    <x v="0"/>
    <x v="0"/>
  </r>
  <r>
    <n v="258"/>
    <n v="4"/>
    <n v="18"/>
    <n v="1"/>
    <n v="449"/>
    <n v="0.05"/>
    <n v="1795.95"/>
    <s v="Pure Cycles Western 3-Speed - Women's - 2015/2016"/>
    <x v="0"/>
    <x v="0"/>
  </r>
  <r>
    <n v="259"/>
    <n v="1"/>
    <n v="26"/>
    <n v="1"/>
    <n v="599.99"/>
    <n v="0.05"/>
    <n v="599.94000000000005"/>
    <s v="Electra Townie Original 7D EQ - 2016"/>
    <x v="3"/>
    <x v="3"/>
  </r>
  <r>
    <n v="259"/>
    <n v="2"/>
    <n v="6"/>
    <n v="2"/>
    <n v="469.99"/>
    <n v="0.1"/>
    <n v="939.88"/>
    <s v="Surly Ice Cream Truck Frameset - 2016"/>
    <x v="1"/>
    <x v="1"/>
  </r>
  <r>
    <n v="259"/>
    <n v="3"/>
    <n v="2"/>
    <n v="2"/>
    <n v="749.99"/>
    <n v="0.2"/>
    <n v="2249.7700000000004"/>
    <s v="Ritchey Timberwolf Frameset - 2016"/>
    <x v="1"/>
    <x v="1"/>
  </r>
  <r>
    <n v="259"/>
    <n v="4"/>
    <n v="4"/>
    <n v="1"/>
    <n v="2899.99"/>
    <n v="0.1"/>
    <n v="11599.859999999999"/>
    <s v="Trek Fuel EX 8 29 - 2016"/>
    <x v="1"/>
    <x v="1"/>
  </r>
  <r>
    <n v="260"/>
    <n v="1"/>
    <n v="23"/>
    <n v="2"/>
    <n v="299.99"/>
    <n v="0.2"/>
    <n v="299.79000000000002"/>
    <s v="Electra Girl's Hawaii 1 (20-inch) - 2015/2016"/>
    <x v="5"/>
    <x v="5"/>
  </r>
  <r>
    <n v="260"/>
    <n v="2"/>
    <n v="10"/>
    <n v="1"/>
    <n v="1549"/>
    <n v="0.2"/>
    <n v="3097.8"/>
    <s v="Surly Straggler - 2016"/>
    <x v="2"/>
    <x v="2"/>
  </r>
  <r>
    <n v="260"/>
    <n v="3"/>
    <n v="24"/>
    <n v="2"/>
    <n v="549.99"/>
    <n v="0.2"/>
    <n v="1649.77"/>
    <s v="Electra Townie Original 21D - 2016"/>
    <x v="3"/>
    <x v="3"/>
  </r>
  <r>
    <n v="261"/>
    <n v="1"/>
    <n v="16"/>
    <n v="2"/>
    <n v="599.99"/>
    <n v="0.05"/>
    <n v="599.94000000000005"/>
    <s v="Electra Townie Original 7D EQ - 2016"/>
    <x v="0"/>
    <x v="0"/>
  </r>
  <r>
    <n v="261"/>
    <n v="2"/>
    <n v="14"/>
    <n v="1"/>
    <n v="269.99"/>
    <n v="0.1"/>
    <n v="539.88"/>
    <s v="Electra Girl's Hawaii 1 (16-inch) - 2015/2016"/>
    <x v="0"/>
    <x v="0"/>
  </r>
  <r>
    <n v="261"/>
    <n v="3"/>
    <n v="17"/>
    <n v="2"/>
    <n v="429"/>
    <n v="0.1"/>
    <n v="1286.9000000000001"/>
    <s v="Pure Cycles Vine 8-Speed - 2016"/>
    <x v="0"/>
    <x v="0"/>
  </r>
  <r>
    <n v="262"/>
    <n v="1"/>
    <n v="2"/>
    <n v="1"/>
    <n v="749.99"/>
    <n v="7.0000000000000007E-2"/>
    <n v="749.92"/>
    <s v="Ritchey Timberwolf Frameset - 2016"/>
    <x v="1"/>
    <x v="1"/>
  </r>
  <r>
    <n v="262"/>
    <n v="2"/>
    <n v="9"/>
    <n v="2"/>
    <n v="2999.99"/>
    <n v="0.05"/>
    <n v="5999.9299999999994"/>
    <s v="Trek Conduit+ - 2016"/>
    <x v="4"/>
    <x v="4"/>
  </r>
  <r>
    <n v="263"/>
    <n v="1"/>
    <n v="9"/>
    <n v="1"/>
    <n v="2999.99"/>
    <n v="7.0000000000000007E-2"/>
    <n v="2999.9199999999996"/>
    <s v="Trek Conduit+ - 2016"/>
    <x v="4"/>
    <x v="4"/>
  </r>
  <r>
    <n v="263"/>
    <n v="2"/>
    <n v="3"/>
    <n v="1"/>
    <n v="999.99"/>
    <n v="0.2"/>
    <n v="1999.78"/>
    <s v="Surly Wednesday Frameset - 2016"/>
    <x v="1"/>
    <x v="1"/>
  </r>
  <r>
    <n v="263"/>
    <n v="3"/>
    <n v="2"/>
    <n v="2"/>
    <n v="749.99"/>
    <n v="0.05"/>
    <n v="2249.92"/>
    <s v="Ritchey Timberwolf Frameset - 2016"/>
    <x v="1"/>
    <x v="1"/>
  </r>
  <r>
    <n v="264"/>
    <n v="1"/>
    <n v="10"/>
    <n v="1"/>
    <n v="1549"/>
    <n v="0.2"/>
    <n v="1548.8"/>
    <s v="Surly Straggler - 2016"/>
    <x v="2"/>
    <x v="2"/>
  </r>
  <r>
    <n v="264"/>
    <n v="2"/>
    <n v="24"/>
    <n v="2"/>
    <n v="549.99"/>
    <n v="0.05"/>
    <n v="1099.93"/>
    <s v="Electra Townie Original 21D - 2016"/>
    <x v="3"/>
    <x v="3"/>
  </r>
  <r>
    <n v="264"/>
    <n v="3"/>
    <n v="15"/>
    <n v="2"/>
    <n v="529.99"/>
    <n v="0.1"/>
    <n v="1589.8700000000001"/>
    <s v="Electra Moto 1 - 2016"/>
    <x v="0"/>
    <x v="0"/>
  </r>
  <r>
    <n v="264"/>
    <n v="4"/>
    <n v="3"/>
    <n v="2"/>
    <n v="999.99"/>
    <n v="7.0000000000000007E-2"/>
    <n v="3999.89"/>
    <s v="Surly Wednesday Frameset - 2016"/>
    <x v="1"/>
    <x v="1"/>
  </r>
  <r>
    <n v="265"/>
    <n v="1"/>
    <n v="9"/>
    <n v="2"/>
    <n v="2999.99"/>
    <n v="0.2"/>
    <n v="2999.79"/>
    <s v="Trek Conduit+ - 2016"/>
    <x v="4"/>
    <x v="4"/>
  </r>
  <r>
    <n v="266"/>
    <n v="1"/>
    <n v="6"/>
    <n v="2"/>
    <n v="469.99"/>
    <n v="7.0000000000000007E-2"/>
    <n v="469.92"/>
    <s v="Surly Ice Cream Truck Frameset - 2016"/>
    <x v="1"/>
    <x v="1"/>
  </r>
  <r>
    <n v="266"/>
    <n v="2"/>
    <n v="19"/>
    <n v="1"/>
    <n v="449"/>
    <n v="0.2"/>
    <n v="897.8"/>
    <s v="Pure Cycles William 3-Speed - 2016"/>
    <x v="0"/>
    <x v="0"/>
  </r>
  <r>
    <n v="266"/>
    <n v="3"/>
    <n v="25"/>
    <n v="1"/>
    <n v="499.99"/>
    <n v="0.05"/>
    <n v="1499.92"/>
    <s v="Electra Townie Original 7D - 2015/2016"/>
    <x v="3"/>
    <x v="3"/>
  </r>
  <r>
    <n v="267"/>
    <n v="1"/>
    <n v="22"/>
    <n v="2"/>
    <n v="269.99"/>
    <n v="0.2"/>
    <n v="269.79000000000002"/>
    <s v="Electra Girl's Hawaii 1 (16-inch) - 2015/2016"/>
    <x v="5"/>
    <x v="5"/>
  </r>
  <r>
    <n v="267"/>
    <n v="2"/>
    <n v="23"/>
    <n v="2"/>
    <n v="299.99"/>
    <n v="0.1"/>
    <n v="599.88"/>
    <s v="Electra Girl's Hawaii 1 (20-inch) - 2015/2016"/>
    <x v="5"/>
    <x v="5"/>
  </r>
  <r>
    <n v="267"/>
    <n v="3"/>
    <n v="24"/>
    <n v="1"/>
    <n v="549.99"/>
    <n v="0.1"/>
    <n v="1649.8700000000001"/>
    <s v="Electra Townie Original 21D - 2016"/>
    <x v="3"/>
    <x v="3"/>
  </r>
  <r>
    <n v="267"/>
    <n v="4"/>
    <n v="7"/>
    <n v="2"/>
    <n v="3999.99"/>
    <n v="7.0000000000000007E-2"/>
    <n v="15999.89"/>
    <s v="Trek Slash 8 27.5 - 2016"/>
    <x v="1"/>
    <x v="1"/>
  </r>
  <r>
    <n v="267"/>
    <n v="5"/>
    <n v="21"/>
    <n v="1"/>
    <n v="269.99"/>
    <n v="0.05"/>
    <n v="1349.9"/>
    <s v="Electra Cruiser 1 (24-Inch) - 2016"/>
    <x v="5"/>
    <x v="5"/>
  </r>
  <r>
    <n v="268"/>
    <n v="1"/>
    <n v="7"/>
    <n v="1"/>
    <n v="3999.99"/>
    <n v="0.05"/>
    <n v="3999.9399999999996"/>
    <s v="Trek Slash 8 27.5 - 2016"/>
    <x v="1"/>
    <x v="1"/>
  </r>
  <r>
    <n v="268"/>
    <n v="2"/>
    <n v="6"/>
    <n v="2"/>
    <n v="469.99"/>
    <n v="0.2"/>
    <n v="939.78"/>
    <s v="Surly Ice Cream Truck Frameset - 2016"/>
    <x v="1"/>
    <x v="1"/>
  </r>
  <r>
    <n v="268"/>
    <n v="3"/>
    <n v="9"/>
    <n v="1"/>
    <n v="2999.99"/>
    <n v="0.1"/>
    <n v="8999.869999999999"/>
    <s v="Trek Conduit+ - 2016"/>
    <x v="4"/>
    <x v="4"/>
  </r>
  <r>
    <n v="269"/>
    <n v="1"/>
    <n v="5"/>
    <n v="1"/>
    <n v="1320.99"/>
    <n v="7.0000000000000007E-2"/>
    <n v="1320.92"/>
    <s v="Heller Shagamaw Frame - 2016"/>
    <x v="1"/>
    <x v="1"/>
  </r>
  <r>
    <n v="269"/>
    <n v="2"/>
    <n v="23"/>
    <n v="2"/>
    <n v="299.99"/>
    <n v="7.0000000000000007E-2"/>
    <n v="599.91"/>
    <s v="Electra Girl's Hawaii 1 (20-inch) - 2015/2016"/>
    <x v="5"/>
    <x v="5"/>
  </r>
  <r>
    <n v="269"/>
    <n v="3"/>
    <n v="18"/>
    <n v="1"/>
    <n v="449"/>
    <n v="0.05"/>
    <n v="1346.95"/>
    <s v="Pure Cycles Western 3-Speed - Women's - 2015/2016"/>
    <x v="0"/>
    <x v="0"/>
  </r>
  <r>
    <n v="269"/>
    <n v="4"/>
    <n v="3"/>
    <n v="1"/>
    <n v="999.99"/>
    <n v="0.05"/>
    <n v="3999.91"/>
    <s v="Surly Wednesday Frameset - 2016"/>
    <x v="1"/>
    <x v="1"/>
  </r>
  <r>
    <n v="270"/>
    <n v="1"/>
    <n v="25"/>
    <n v="2"/>
    <n v="499.99"/>
    <n v="0.2"/>
    <n v="499.79"/>
    <s v="Electra Townie Original 7D - 2015/2016"/>
    <x v="3"/>
    <x v="3"/>
  </r>
  <r>
    <n v="270"/>
    <n v="2"/>
    <n v="15"/>
    <n v="1"/>
    <n v="529.99"/>
    <n v="0.1"/>
    <n v="1059.8800000000001"/>
    <s v="Electra Moto 1 - 2016"/>
    <x v="0"/>
    <x v="0"/>
  </r>
  <r>
    <n v="271"/>
    <n v="1"/>
    <n v="11"/>
    <n v="2"/>
    <n v="1680.99"/>
    <n v="7.0000000000000007E-2"/>
    <n v="1680.92"/>
    <s v="Surly Straggler 650b - 2016"/>
    <x v="2"/>
    <x v="2"/>
  </r>
  <r>
    <n v="271"/>
    <n v="2"/>
    <n v="6"/>
    <n v="2"/>
    <n v="469.99"/>
    <n v="0.05"/>
    <n v="939.93000000000006"/>
    <s v="Surly Ice Cream Truck Frameset - 2016"/>
    <x v="1"/>
    <x v="1"/>
  </r>
  <r>
    <n v="271"/>
    <n v="3"/>
    <n v="13"/>
    <n v="1"/>
    <n v="269.99"/>
    <n v="0.1"/>
    <n v="809.87"/>
    <s v="Electra Cruiser 1 (24-Inch) - 2016"/>
    <x v="0"/>
    <x v="0"/>
  </r>
  <r>
    <n v="271"/>
    <n v="4"/>
    <n v="7"/>
    <n v="2"/>
    <n v="3999.99"/>
    <n v="0.1"/>
    <n v="15999.859999999999"/>
    <s v="Trek Slash 8 27.5 - 2016"/>
    <x v="1"/>
    <x v="1"/>
  </r>
  <r>
    <n v="272"/>
    <n v="1"/>
    <n v="2"/>
    <n v="2"/>
    <n v="749.99"/>
    <n v="7.0000000000000007E-2"/>
    <n v="749.92"/>
    <s v="Ritchey Timberwolf Frameset - 2016"/>
    <x v="1"/>
    <x v="1"/>
  </r>
  <r>
    <n v="272"/>
    <n v="2"/>
    <n v="11"/>
    <n v="1"/>
    <n v="1680.99"/>
    <n v="7.0000000000000007E-2"/>
    <n v="3361.91"/>
    <s v="Surly Straggler 650b - 2016"/>
    <x v="2"/>
    <x v="2"/>
  </r>
  <r>
    <n v="273"/>
    <n v="1"/>
    <n v="21"/>
    <n v="1"/>
    <n v="269.99"/>
    <n v="0.1"/>
    <n v="269.89"/>
    <s v="Electra Cruiser 1 (24-Inch) - 2016"/>
    <x v="5"/>
    <x v="5"/>
  </r>
  <r>
    <n v="274"/>
    <n v="1"/>
    <n v="11"/>
    <n v="2"/>
    <n v="1680.99"/>
    <n v="0.05"/>
    <n v="1680.94"/>
    <s v="Surly Straggler 650b - 2016"/>
    <x v="2"/>
    <x v="2"/>
  </r>
  <r>
    <n v="274"/>
    <n v="2"/>
    <n v="25"/>
    <n v="2"/>
    <n v="499.99"/>
    <n v="0.1"/>
    <n v="999.88"/>
    <s v="Electra Townie Original 7D - 2015/2016"/>
    <x v="3"/>
    <x v="3"/>
  </r>
  <r>
    <n v="274"/>
    <n v="3"/>
    <n v="9"/>
    <n v="2"/>
    <n v="2999.99"/>
    <n v="7.0000000000000007E-2"/>
    <n v="8999.9"/>
    <s v="Trek Conduit+ - 2016"/>
    <x v="4"/>
    <x v="4"/>
  </r>
  <r>
    <n v="275"/>
    <n v="1"/>
    <n v="18"/>
    <n v="1"/>
    <n v="449"/>
    <n v="0.05"/>
    <n v="448.95"/>
    <s v="Pure Cycles Western 3-Speed - Women's - 2015/2016"/>
    <x v="0"/>
    <x v="0"/>
  </r>
  <r>
    <n v="275"/>
    <n v="2"/>
    <n v="25"/>
    <n v="1"/>
    <n v="499.99"/>
    <n v="0.1"/>
    <n v="999.88"/>
    <s v="Electra Townie Original 7D - 2015/2016"/>
    <x v="3"/>
    <x v="3"/>
  </r>
  <r>
    <n v="275"/>
    <n v="3"/>
    <n v="7"/>
    <n v="2"/>
    <n v="3999.99"/>
    <n v="0.05"/>
    <n v="11999.92"/>
    <s v="Trek Slash 8 27.5 - 2016"/>
    <x v="1"/>
    <x v="1"/>
  </r>
  <r>
    <n v="276"/>
    <n v="1"/>
    <n v="3"/>
    <n v="2"/>
    <n v="999.99"/>
    <n v="0.2"/>
    <n v="999.79"/>
    <s v="Surly Wednesday Frameset - 2016"/>
    <x v="1"/>
    <x v="1"/>
  </r>
  <r>
    <n v="276"/>
    <n v="2"/>
    <n v="17"/>
    <n v="1"/>
    <n v="429"/>
    <n v="0.05"/>
    <n v="857.95"/>
    <s v="Pure Cycles Vine 8-Speed - 2016"/>
    <x v="0"/>
    <x v="0"/>
  </r>
  <r>
    <n v="276"/>
    <n v="3"/>
    <n v="9"/>
    <n v="2"/>
    <n v="2999.99"/>
    <n v="7.0000000000000007E-2"/>
    <n v="8999.9"/>
    <s v="Trek Conduit+ - 2016"/>
    <x v="4"/>
    <x v="4"/>
  </r>
  <r>
    <n v="277"/>
    <n v="1"/>
    <n v="20"/>
    <n v="2"/>
    <n v="599.99"/>
    <n v="0.2"/>
    <n v="599.79"/>
    <s v="Electra Townie Original 7D EQ - Women's - 2016"/>
    <x v="0"/>
    <x v="0"/>
  </r>
  <r>
    <n v="277"/>
    <n v="2"/>
    <n v="6"/>
    <n v="2"/>
    <n v="469.99"/>
    <n v="0.2"/>
    <n v="939.78"/>
    <s v="Surly Ice Cream Truck Frameset - 2016"/>
    <x v="1"/>
    <x v="1"/>
  </r>
  <r>
    <n v="277"/>
    <n v="3"/>
    <n v="13"/>
    <n v="2"/>
    <n v="269.99"/>
    <n v="0.1"/>
    <n v="809.87"/>
    <s v="Electra Cruiser 1 (24-Inch) - 2016"/>
    <x v="0"/>
    <x v="0"/>
  </r>
  <r>
    <n v="278"/>
    <n v="1"/>
    <n v="16"/>
    <n v="1"/>
    <n v="599.99"/>
    <n v="0.2"/>
    <n v="599.79"/>
    <s v="Electra Townie Original 7D EQ - 2016"/>
    <x v="0"/>
    <x v="0"/>
  </r>
  <r>
    <n v="278"/>
    <n v="2"/>
    <n v="19"/>
    <n v="2"/>
    <n v="449"/>
    <n v="7.0000000000000007E-2"/>
    <n v="897.93"/>
    <s v="Pure Cycles William 3-Speed - 2016"/>
    <x v="0"/>
    <x v="0"/>
  </r>
  <r>
    <n v="278"/>
    <n v="3"/>
    <n v="13"/>
    <n v="1"/>
    <n v="269.99"/>
    <n v="7.0000000000000007E-2"/>
    <n v="809.9"/>
    <s v="Electra Cruiser 1 (24-Inch) - 2016"/>
    <x v="0"/>
    <x v="0"/>
  </r>
  <r>
    <n v="278"/>
    <n v="4"/>
    <n v="11"/>
    <n v="2"/>
    <n v="1680.99"/>
    <n v="7.0000000000000007E-2"/>
    <n v="6723.89"/>
    <s v="Surly Straggler 650b - 2016"/>
    <x v="2"/>
    <x v="2"/>
  </r>
  <r>
    <n v="279"/>
    <n v="1"/>
    <n v="25"/>
    <n v="1"/>
    <n v="499.99"/>
    <n v="7.0000000000000007E-2"/>
    <n v="499.92"/>
    <s v="Electra Townie Original 7D - 2015/2016"/>
    <x v="3"/>
    <x v="3"/>
  </r>
  <r>
    <n v="280"/>
    <n v="1"/>
    <n v="25"/>
    <n v="1"/>
    <n v="499.99"/>
    <n v="7.0000000000000007E-2"/>
    <n v="499.92"/>
    <s v="Electra Townie Original 7D - 2015/2016"/>
    <x v="3"/>
    <x v="3"/>
  </r>
  <r>
    <n v="280"/>
    <n v="2"/>
    <n v="26"/>
    <n v="2"/>
    <n v="599.99"/>
    <n v="7.0000000000000007E-2"/>
    <n v="1199.9100000000001"/>
    <s v="Electra Townie Original 7D EQ - 2016"/>
    <x v="3"/>
    <x v="3"/>
  </r>
  <r>
    <n v="280"/>
    <n v="3"/>
    <n v="13"/>
    <n v="1"/>
    <n v="269.99"/>
    <n v="7.0000000000000007E-2"/>
    <n v="809.9"/>
    <s v="Electra Cruiser 1 (24-Inch) - 2016"/>
    <x v="0"/>
    <x v="0"/>
  </r>
  <r>
    <n v="281"/>
    <n v="1"/>
    <n v="22"/>
    <n v="1"/>
    <n v="269.99"/>
    <n v="7.0000000000000007E-2"/>
    <n v="269.92"/>
    <s v="Electra Girl's Hawaii 1 (16-inch) - 2015/2016"/>
    <x v="5"/>
    <x v="5"/>
  </r>
  <r>
    <n v="281"/>
    <n v="2"/>
    <n v="14"/>
    <n v="2"/>
    <n v="269.99"/>
    <n v="0.1"/>
    <n v="539.88"/>
    <s v="Electra Girl's Hawaii 1 (16-inch) - 2015/2016"/>
    <x v="0"/>
    <x v="0"/>
  </r>
  <r>
    <n v="281"/>
    <n v="3"/>
    <n v="7"/>
    <n v="2"/>
    <n v="3999.99"/>
    <n v="7.0000000000000007E-2"/>
    <n v="11999.9"/>
    <s v="Trek Slash 8 27.5 - 2016"/>
    <x v="1"/>
    <x v="1"/>
  </r>
  <r>
    <n v="282"/>
    <n v="1"/>
    <n v="20"/>
    <n v="1"/>
    <n v="599.99"/>
    <n v="7.0000000000000007E-2"/>
    <n v="599.91999999999996"/>
    <s v="Electra Townie Original 7D EQ - Women's - 2016"/>
    <x v="0"/>
    <x v="0"/>
  </r>
  <r>
    <n v="282"/>
    <n v="2"/>
    <n v="7"/>
    <n v="2"/>
    <n v="3999.99"/>
    <n v="7.0000000000000007E-2"/>
    <n v="7999.91"/>
    <s v="Trek Slash 8 27.5 - 2016"/>
    <x v="1"/>
    <x v="1"/>
  </r>
  <r>
    <n v="282"/>
    <n v="3"/>
    <n v="3"/>
    <n v="2"/>
    <n v="999.99"/>
    <n v="0.05"/>
    <n v="2999.92"/>
    <s v="Surly Wednesday Frameset - 2016"/>
    <x v="1"/>
    <x v="1"/>
  </r>
  <r>
    <n v="282"/>
    <n v="4"/>
    <n v="16"/>
    <n v="2"/>
    <n v="599.99"/>
    <n v="7.0000000000000007E-2"/>
    <n v="2399.89"/>
    <s v="Electra Townie Original 7D EQ - 2016"/>
    <x v="0"/>
    <x v="0"/>
  </r>
  <r>
    <n v="283"/>
    <n v="1"/>
    <n v="9"/>
    <n v="1"/>
    <n v="2999.99"/>
    <n v="0.05"/>
    <n v="2999.9399999999996"/>
    <s v="Trek Conduit+ - 2016"/>
    <x v="4"/>
    <x v="4"/>
  </r>
  <r>
    <n v="283"/>
    <n v="2"/>
    <n v="16"/>
    <n v="2"/>
    <n v="599.99"/>
    <n v="0.2"/>
    <n v="1199.78"/>
    <s v="Electra Townie Original 7D EQ - 2016"/>
    <x v="0"/>
    <x v="0"/>
  </r>
  <r>
    <n v="284"/>
    <n v="1"/>
    <n v="24"/>
    <n v="2"/>
    <n v="549.99"/>
    <n v="0.2"/>
    <n v="549.79"/>
    <s v="Electra Townie Original 21D - 2016"/>
    <x v="3"/>
    <x v="3"/>
  </r>
  <r>
    <n v="284"/>
    <n v="2"/>
    <n v="20"/>
    <n v="1"/>
    <n v="599.99"/>
    <n v="0.2"/>
    <n v="1199.78"/>
    <s v="Electra Townie Original 7D EQ - Women's - 2016"/>
    <x v="0"/>
    <x v="0"/>
  </r>
  <r>
    <n v="285"/>
    <n v="1"/>
    <n v="16"/>
    <n v="2"/>
    <n v="599.99"/>
    <n v="0.05"/>
    <n v="599.94000000000005"/>
    <s v="Electra Townie Original 7D EQ - 2016"/>
    <x v="0"/>
    <x v="0"/>
  </r>
  <r>
    <n v="285"/>
    <n v="2"/>
    <n v="12"/>
    <n v="1"/>
    <n v="549.99"/>
    <n v="0.05"/>
    <n v="1099.93"/>
    <s v="Electra Townie Original 21D - 2016"/>
    <x v="0"/>
    <x v="0"/>
  </r>
  <r>
    <n v="285"/>
    <n v="3"/>
    <n v="2"/>
    <n v="1"/>
    <n v="749.99"/>
    <n v="0.1"/>
    <n v="2249.8700000000003"/>
    <s v="Ritchey Timberwolf Frameset - 2016"/>
    <x v="1"/>
    <x v="1"/>
  </r>
  <r>
    <n v="286"/>
    <n v="1"/>
    <n v="26"/>
    <n v="2"/>
    <n v="599.99"/>
    <n v="0.2"/>
    <n v="599.79"/>
    <s v="Electra Townie Original 7D EQ - 2016"/>
    <x v="3"/>
    <x v="3"/>
  </r>
  <r>
    <n v="286"/>
    <n v="2"/>
    <n v="21"/>
    <n v="2"/>
    <n v="269.99"/>
    <n v="7.0000000000000007E-2"/>
    <n v="539.91"/>
    <s v="Electra Cruiser 1 (24-Inch) - 2016"/>
    <x v="5"/>
    <x v="5"/>
  </r>
  <r>
    <n v="286"/>
    <n v="3"/>
    <n v="16"/>
    <n v="2"/>
    <n v="599.99"/>
    <n v="0.1"/>
    <n v="1799.8700000000001"/>
    <s v="Electra Townie Original 7D EQ - 2016"/>
    <x v="0"/>
    <x v="0"/>
  </r>
  <r>
    <n v="286"/>
    <n v="4"/>
    <n v="7"/>
    <n v="1"/>
    <n v="3999.99"/>
    <n v="0.1"/>
    <n v="15999.859999999999"/>
    <s v="Trek Slash 8 27.5 - 2016"/>
    <x v="1"/>
    <x v="1"/>
  </r>
  <r>
    <n v="287"/>
    <n v="1"/>
    <n v="5"/>
    <n v="1"/>
    <n v="1320.99"/>
    <n v="0.2"/>
    <n v="1320.79"/>
    <s v="Heller Shagamaw Frame - 2016"/>
    <x v="1"/>
    <x v="1"/>
  </r>
  <r>
    <n v="287"/>
    <n v="2"/>
    <n v="10"/>
    <n v="1"/>
    <n v="1549"/>
    <n v="0.05"/>
    <n v="3097.95"/>
    <s v="Surly Straggler - 2016"/>
    <x v="2"/>
    <x v="2"/>
  </r>
  <r>
    <n v="287"/>
    <n v="3"/>
    <n v="2"/>
    <n v="1"/>
    <n v="749.99"/>
    <n v="0.05"/>
    <n v="2249.92"/>
    <s v="Ritchey Timberwolf Frameset - 2016"/>
    <x v="1"/>
    <x v="1"/>
  </r>
  <r>
    <n v="287"/>
    <n v="4"/>
    <n v="20"/>
    <n v="1"/>
    <n v="599.99"/>
    <n v="0.05"/>
    <n v="2399.91"/>
    <s v="Electra Townie Original 7D EQ - Women's - 2016"/>
    <x v="0"/>
    <x v="0"/>
  </r>
  <r>
    <n v="288"/>
    <n v="1"/>
    <n v="4"/>
    <n v="1"/>
    <n v="2899.99"/>
    <n v="0.2"/>
    <n v="2899.79"/>
    <s v="Trek Fuel EX 8 29 - 2016"/>
    <x v="1"/>
    <x v="1"/>
  </r>
  <r>
    <n v="288"/>
    <n v="2"/>
    <n v="10"/>
    <n v="1"/>
    <n v="1549"/>
    <n v="0.1"/>
    <n v="3097.9"/>
    <s v="Surly Straggler - 2016"/>
    <x v="2"/>
    <x v="2"/>
  </r>
  <r>
    <n v="288"/>
    <n v="3"/>
    <n v="7"/>
    <n v="2"/>
    <n v="3999.99"/>
    <n v="0.05"/>
    <n v="11999.92"/>
    <s v="Trek Slash 8 27.5 - 2016"/>
    <x v="1"/>
    <x v="1"/>
  </r>
  <r>
    <n v="289"/>
    <n v="1"/>
    <n v="13"/>
    <n v="1"/>
    <n v="269.99"/>
    <n v="7.0000000000000007E-2"/>
    <n v="269.92"/>
    <s v="Electra Cruiser 1 (24-Inch) - 2016"/>
    <x v="0"/>
    <x v="0"/>
  </r>
  <r>
    <n v="289"/>
    <n v="2"/>
    <n v="24"/>
    <n v="1"/>
    <n v="549.99"/>
    <n v="0.2"/>
    <n v="1099.78"/>
    <s v="Electra Townie Original 21D - 2016"/>
    <x v="3"/>
    <x v="3"/>
  </r>
  <r>
    <n v="289"/>
    <n v="3"/>
    <n v="17"/>
    <n v="1"/>
    <n v="429"/>
    <n v="0.2"/>
    <n v="1286.8"/>
    <s v="Pure Cycles Vine 8-Speed - 2016"/>
    <x v="0"/>
    <x v="0"/>
  </r>
  <r>
    <n v="290"/>
    <n v="1"/>
    <n v="2"/>
    <n v="2"/>
    <n v="749.99"/>
    <n v="7.0000000000000007E-2"/>
    <n v="749.92"/>
    <s v="Ritchey Timberwolf Frameset - 2016"/>
    <x v="1"/>
    <x v="1"/>
  </r>
  <r>
    <n v="290"/>
    <n v="2"/>
    <n v="5"/>
    <n v="2"/>
    <n v="1320.99"/>
    <n v="7.0000000000000007E-2"/>
    <n v="2641.91"/>
    <s v="Heller Shagamaw Frame - 2016"/>
    <x v="1"/>
    <x v="1"/>
  </r>
  <r>
    <n v="290"/>
    <n v="3"/>
    <n v="21"/>
    <n v="1"/>
    <n v="269.99"/>
    <n v="0.1"/>
    <n v="809.87"/>
    <s v="Electra Cruiser 1 (24-Inch) - 2016"/>
    <x v="5"/>
    <x v="5"/>
  </r>
  <r>
    <n v="291"/>
    <n v="1"/>
    <n v="6"/>
    <n v="2"/>
    <n v="469.99"/>
    <n v="0.05"/>
    <n v="469.94"/>
    <s v="Surly Ice Cream Truck Frameset - 2016"/>
    <x v="1"/>
    <x v="1"/>
  </r>
  <r>
    <n v="291"/>
    <n v="2"/>
    <n v="21"/>
    <n v="2"/>
    <n v="269.99"/>
    <n v="7.0000000000000007E-2"/>
    <n v="539.91"/>
    <s v="Electra Cruiser 1 (24-Inch) - 2016"/>
    <x v="5"/>
    <x v="5"/>
  </r>
  <r>
    <n v="292"/>
    <n v="1"/>
    <n v="18"/>
    <n v="2"/>
    <n v="449"/>
    <n v="0.1"/>
    <n v="448.9"/>
    <s v="Pure Cycles Western 3-Speed - Women's - 2015/2016"/>
    <x v="0"/>
    <x v="0"/>
  </r>
  <r>
    <n v="292"/>
    <n v="2"/>
    <n v="4"/>
    <n v="1"/>
    <n v="2899.99"/>
    <n v="7.0000000000000007E-2"/>
    <n v="5799.91"/>
    <s v="Trek Fuel EX 8 29 - 2016"/>
    <x v="1"/>
    <x v="1"/>
  </r>
  <r>
    <n v="292"/>
    <n v="3"/>
    <n v="10"/>
    <n v="2"/>
    <n v="1549"/>
    <n v="0.05"/>
    <n v="4646.95"/>
    <s v="Surly Straggler - 2016"/>
    <x v="2"/>
    <x v="2"/>
  </r>
  <r>
    <n v="293"/>
    <n v="1"/>
    <n v="19"/>
    <n v="2"/>
    <n v="449"/>
    <n v="0.05"/>
    <n v="448.95"/>
    <s v="Pure Cycles William 3-Speed - 2016"/>
    <x v="0"/>
    <x v="0"/>
  </r>
  <r>
    <n v="293"/>
    <n v="2"/>
    <n v="6"/>
    <n v="1"/>
    <n v="469.99"/>
    <n v="0.2"/>
    <n v="939.78"/>
    <s v="Surly Ice Cream Truck Frameset - 2016"/>
    <x v="1"/>
    <x v="1"/>
  </r>
  <r>
    <n v="294"/>
    <n v="1"/>
    <n v="18"/>
    <n v="1"/>
    <n v="449"/>
    <n v="0.2"/>
    <n v="448.8"/>
    <s v="Pure Cycles Western 3-Speed - Women's - 2015/2016"/>
    <x v="0"/>
    <x v="0"/>
  </r>
  <r>
    <n v="294"/>
    <n v="2"/>
    <n v="14"/>
    <n v="1"/>
    <n v="269.99"/>
    <n v="0.2"/>
    <n v="539.78"/>
    <s v="Electra Girl's Hawaii 1 (16-inch) - 2015/2016"/>
    <x v="0"/>
    <x v="0"/>
  </r>
  <r>
    <n v="294"/>
    <n v="3"/>
    <n v="7"/>
    <n v="2"/>
    <n v="3999.99"/>
    <n v="0.05"/>
    <n v="11999.92"/>
    <s v="Trek Slash 8 27.5 - 2016"/>
    <x v="1"/>
    <x v="1"/>
  </r>
  <r>
    <n v="294"/>
    <n v="4"/>
    <n v="25"/>
    <n v="2"/>
    <n v="499.99"/>
    <n v="0.2"/>
    <n v="1999.76"/>
    <s v="Electra Townie Original 7D - 2015/2016"/>
    <x v="3"/>
    <x v="3"/>
  </r>
  <r>
    <n v="295"/>
    <n v="1"/>
    <n v="22"/>
    <n v="2"/>
    <n v="269.99"/>
    <n v="7.0000000000000007E-2"/>
    <n v="269.92"/>
    <s v="Electra Girl's Hawaii 1 (16-inch) - 2015/2016"/>
    <x v="5"/>
    <x v="5"/>
  </r>
  <r>
    <n v="296"/>
    <n v="1"/>
    <n v="25"/>
    <n v="2"/>
    <n v="499.99"/>
    <n v="7.0000000000000007E-2"/>
    <n v="499.92"/>
    <s v="Electra Townie Original 7D - 2015/2016"/>
    <x v="3"/>
    <x v="3"/>
  </r>
  <r>
    <n v="296"/>
    <n v="2"/>
    <n v="12"/>
    <n v="2"/>
    <n v="549.99"/>
    <n v="0.1"/>
    <n v="1099.8800000000001"/>
    <s v="Electra Townie Original 21D - 2016"/>
    <x v="0"/>
    <x v="0"/>
  </r>
  <r>
    <n v="296"/>
    <n v="3"/>
    <n v="11"/>
    <n v="2"/>
    <n v="1680.99"/>
    <n v="0.1"/>
    <n v="5042.87"/>
    <s v="Surly Straggler 650b - 2016"/>
    <x v="2"/>
    <x v="2"/>
  </r>
  <r>
    <n v="296"/>
    <n v="4"/>
    <n v="9"/>
    <n v="1"/>
    <n v="2999.99"/>
    <n v="0.2"/>
    <n v="11999.759999999998"/>
    <s v="Trek Conduit+ - 2016"/>
    <x v="4"/>
    <x v="4"/>
  </r>
  <r>
    <n v="297"/>
    <n v="1"/>
    <n v="4"/>
    <n v="2"/>
    <n v="2899.99"/>
    <n v="0.2"/>
    <n v="2899.79"/>
    <s v="Trek Fuel EX 8 29 - 2016"/>
    <x v="1"/>
    <x v="1"/>
  </r>
  <r>
    <n v="298"/>
    <n v="1"/>
    <n v="23"/>
    <n v="1"/>
    <n v="299.99"/>
    <n v="0.2"/>
    <n v="299.79000000000002"/>
    <s v="Electra Girl's Hawaii 1 (20-inch) - 2015/2016"/>
    <x v="5"/>
    <x v="5"/>
  </r>
  <r>
    <n v="298"/>
    <n v="2"/>
    <n v="6"/>
    <n v="2"/>
    <n v="469.99"/>
    <n v="0.05"/>
    <n v="939.93000000000006"/>
    <s v="Surly Ice Cream Truck Frameset - 2016"/>
    <x v="1"/>
    <x v="1"/>
  </r>
  <r>
    <n v="298"/>
    <n v="3"/>
    <n v="22"/>
    <n v="1"/>
    <n v="269.99"/>
    <n v="0.2"/>
    <n v="809.77"/>
    <s v="Electra Girl's Hawaii 1 (16-inch) - 2015/2016"/>
    <x v="5"/>
    <x v="5"/>
  </r>
  <r>
    <n v="298"/>
    <n v="4"/>
    <n v="9"/>
    <n v="1"/>
    <n v="2999.99"/>
    <n v="7.0000000000000007E-2"/>
    <n v="11999.89"/>
    <s v="Trek Conduit+ - 2016"/>
    <x v="4"/>
    <x v="4"/>
  </r>
  <r>
    <n v="298"/>
    <n v="5"/>
    <n v="14"/>
    <n v="2"/>
    <n v="269.99"/>
    <n v="0.1"/>
    <n v="1349.8500000000001"/>
    <s v="Electra Girl's Hawaii 1 (16-inch) - 2015/2016"/>
    <x v="0"/>
    <x v="0"/>
  </r>
  <r>
    <n v="299"/>
    <n v="1"/>
    <n v="11"/>
    <n v="2"/>
    <n v="1680.99"/>
    <n v="0.05"/>
    <n v="1680.94"/>
    <s v="Surly Straggler 650b - 2016"/>
    <x v="2"/>
    <x v="2"/>
  </r>
  <r>
    <n v="299"/>
    <n v="2"/>
    <n v="10"/>
    <n v="2"/>
    <n v="1549"/>
    <n v="0.2"/>
    <n v="3097.8"/>
    <s v="Surly Straggler - 2016"/>
    <x v="2"/>
    <x v="2"/>
  </r>
  <r>
    <n v="300"/>
    <n v="1"/>
    <n v="16"/>
    <n v="2"/>
    <n v="599.99"/>
    <n v="0.1"/>
    <n v="599.89"/>
    <s v="Electra Townie Original 7D EQ - 2016"/>
    <x v="0"/>
    <x v="0"/>
  </r>
  <r>
    <n v="300"/>
    <n v="2"/>
    <n v="9"/>
    <n v="2"/>
    <n v="2999.99"/>
    <n v="0.1"/>
    <n v="5999.8799999999992"/>
    <s v="Trek Conduit+ - 2016"/>
    <x v="4"/>
    <x v="4"/>
  </r>
  <r>
    <n v="300"/>
    <n v="3"/>
    <n v="10"/>
    <n v="1"/>
    <n v="1549"/>
    <n v="0.1"/>
    <n v="4646.8999999999996"/>
    <s v="Surly Straggler - 2016"/>
    <x v="2"/>
    <x v="2"/>
  </r>
  <r>
    <n v="300"/>
    <n v="4"/>
    <n v="11"/>
    <n v="2"/>
    <n v="1680.99"/>
    <n v="0.2"/>
    <n v="6723.76"/>
    <s v="Surly Straggler 650b - 2016"/>
    <x v="2"/>
    <x v="2"/>
  </r>
  <r>
    <n v="301"/>
    <n v="1"/>
    <n v="6"/>
    <n v="1"/>
    <n v="469.99"/>
    <n v="0.05"/>
    <n v="469.94"/>
    <s v="Surly Ice Cream Truck Frameset - 2016"/>
    <x v="1"/>
    <x v="1"/>
  </r>
  <r>
    <n v="301"/>
    <n v="2"/>
    <n v="22"/>
    <n v="1"/>
    <n v="269.99"/>
    <n v="0.1"/>
    <n v="539.88"/>
    <s v="Electra Girl's Hawaii 1 (16-inch) - 2015/2016"/>
    <x v="5"/>
    <x v="5"/>
  </r>
  <r>
    <n v="302"/>
    <n v="1"/>
    <n v="24"/>
    <n v="2"/>
    <n v="549.99"/>
    <n v="0.2"/>
    <n v="549.79"/>
    <s v="Electra Townie Original 21D - 2016"/>
    <x v="3"/>
    <x v="3"/>
  </r>
  <r>
    <n v="302"/>
    <n v="2"/>
    <n v="18"/>
    <n v="2"/>
    <n v="449"/>
    <n v="7.0000000000000007E-2"/>
    <n v="897.93"/>
    <s v="Pure Cycles Western 3-Speed - Women's - 2015/2016"/>
    <x v="0"/>
    <x v="0"/>
  </r>
  <r>
    <n v="302"/>
    <n v="3"/>
    <n v="2"/>
    <n v="2"/>
    <n v="749.99"/>
    <n v="0.2"/>
    <n v="2249.7700000000004"/>
    <s v="Ritchey Timberwolf Frameset - 2016"/>
    <x v="1"/>
    <x v="1"/>
  </r>
  <r>
    <n v="303"/>
    <n v="1"/>
    <n v="8"/>
    <n v="2"/>
    <n v="1799.99"/>
    <n v="0.05"/>
    <n v="1799.94"/>
    <s v="Trek Remedy 29 Carbon Frameset - 2016"/>
    <x v="1"/>
    <x v="1"/>
  </r>
  <r>
    <n v="303"/>
    <n v="2"/>
    <n v="24"/>
    <n v="2"/>
    <n v="549.99"/>
    <n v="0.05"/>
    <n v="1099.93"/>
    <s v="Electra Townie Original 21D - 2016"/>
    <x v="3"/>
    <x v="3"/>
  </r>
  <r>
    <n v="304"/>
    <n v="1"/>
    <n v="10"/>
    <n v="1"/>
    <n v="1549"/>
    <n v="0.05"/>
    <n v="1548.95"/>
    <s v="Surly Straggler - 2016"/>
    <x v="2"/>
    <x v="2"/>
  </r>
  <r>
    <n v="304"/>
    <n v="2"/>
    <n v="7"/>
    <n v="2"/>
    <n v="3999.99"/>
    <n v="0.1"/>
    <n v="7999.8799999999992"/>
    <s v="Trek Slash 8 27.5 - 2016"/>
    <x v="1"/>
    <x v="1"/>
  </r>
  <r>
    <n v="304"/>
    <n v="3"/>
    <n v="20"/>
    <n v="1"/>
    <n v="599.99"/>
    <n v="0.1"/>
    <n v="1799.8700000000001"/>
    <s v="Electra Townie Original 7D EQ - Women's - 2016"/>
    <x v="0"/>
    <x v="0"/>
  </r>
  <r>
    <n v="305"/>
    <n v="1"/>
    <n v="10"/>
    <n v="1"/>
    <n v="1549"/>
    <n v="7.0000000000000007E-2"/>
    <n v="1548.93"/>
    <s v="Surly Straggler - 2016"/>
    <x v="2"/>
    <x v="2"/>
  </r>
  <r>
    <n v="305"/>
    <n v="2"/>
    <n v="6"/>
    <n v="1"/>
    <n v="469.99"/>
    <n v="0.1"/>
    <n v="939.88"/>
    <s v="Surly Ice Cream Truck Frameset - 2016"/>
    <x v="1"/>
    <x v="1"/>
  </r>
  <r>
    <n v="305"/>
    <n v="3"/>
    <n v="3"/>
    <n v="2"/>
    <n v="999.99"/>
    <n v="0.2"/>
    <n v="2999.7700000000004"/>
    <s v="Surly Wednesday Frameset - 2016"/>
    <x v="1"/>
    <x v="1"/>
  </r>
  <r>
    <n v="306"/>
    <n v="1"/>
    <n v="10"/>
    <n v="1"/>
    <n v="1549"/>
    <n v="0.2"/>
    <n v="1548.8"/>
    <s v="Surly Straggler - 2016"/>
    <x v="2"/>
    <x v="2"/>
  </r>
  <r>
    <n v="306"/>
    <n v="2"/>
    <n v="22"/>
    <n v="1"/>
    <n v="269.99"/>
    <n v="7.0000000000000007E-2"/>
    <n v="539.91"/>
    <s v="Electra Girl's Hawaii 1 (16-inch) - 2015/2016"/>
    <x v="5"/>
    <x v="5"/>
  </r>
  <r>
    <n v="307"/>
    <n v="1"/>
    <n v="15"/>
    <n v="2"/>
    <n v="529.99"/>
    <n v="0.05"/>
    <n v="529.94000000000005"/>
    <s v="Electra Moto 1 - 2016"/>
    <x v="0"/>
    <x v="0"/>
  </r>
  <r>
    <n v="308"/>
    <n v="1"/>
    <n v="7"/>
    <n v="1"/>
    <n v="3999.99"/>
    <n v="0.1"/>
    <n v="3999.89"/>
    <s v="Trek Slash 8 27.5 - 2016"/>
    <x v="1"/>
    <x v="1"/>
  </r>
  <r>
    <n v="308"/>
    <n v="2"/>
    <n v="18"/>
    <n v="2"/>
    <n v="449"/>
    <n v="0.2"/>
    <n v="897.8"/>
    <s v="Pure Cycles Western 3-Speed - Women's - 2015/2016"/>
    <x v="0"/>
    <x v="0"/>
  </r>
  <r>
    <n v="308"/>
    <n v="3"/>
    <n v="14"/>
    <n v="1"/>
    <n v="269.99"/>
    <n v="0.2"/>
    <n v="809.77"/>
    <s v="Electra Girl's Hawaii 1 (16-inch) - 2015/2016"/>
    <x v="0"/>
    <x v="0"/>
  </r>
  <r>
    <n v="309"/>
    <n v="1"/>
    <n v="3"/>
    <n v="1"/>
    <n v="999.99"/>
    <n v="0.05"/>
    <n v="999.94"/>
    <s v="Surly Wednesday Frameset - 2016"/>
    <x v="1"/>
    <x v="1"/>
  </r>
  <r>
    <n v="309"/>
    <n v="2"/>
    <n v="12"/>
    <n v="1"/>
    <n v="549.99"/>
    <n v="0.05"/>
    <n v="1099.93"/>
    <s v="Electra Townie Original 21D - 2016"/>
    <x v="0"/>
    <x v="0"/>
  </r>
  <r>
    <n v="310"/>
    <n v="1"/>
    <n v="7"/>
    <n v="2"/>
    <n v="3999.99"/>
    <n v="7.0000000000000007E-2"/>
    <n v="3999.9199999999996"/>
    <s v="Trek Slash 8 27.5 - 2016"/>
    <x v="1"/>
    <x v="1"/>
  </r>
  <r>
    <n v="310"/>
    <n v="2"/>
    <n v="14"/>
    <n v="2"/>
    <n v="269.99"/>
    <n v="0.1"/>
    <n v="539.88"/>
    <s v="Electra Girl's Hawaii 1 (16-inch) - 2015/2016"/>
    <x v="0"/>
    <x v="0"/>
  </r>
  <r>
    <n v="310"/>
    <n v="3"/>
    <n v="5"/>
    <n v="2"/>
    <n v="1320.99"/>
    <n v="0.2"/>
    <n v="3962.7700000000004"/>
    <s v="Heller Shagamaw Frame - 2016"/>
    <x v="1"/>
    <x v="1"/>
  </r>
  <r>
    <n v="310"/>
    <n v="4"/>
    <n v="8"/>
    <n v="1"/>
    <n v="1799.99"/>
    <n v="0.2"/>
    <n v="7199.76"/>
    <s v="Trek Remedy 29 Carbon Frameset - 2016"/>
    <x v="1"/>
    <x v="1"/>
  </r>
  <r>
    <n v="311"/>
    <n v="1"/>
    <n v="17"/>
    <n v="2"/>
    <n v="429"/>
    <n v="0.05"/>
    <n v="428.95"/>
    <s v="Pure Cycles Vine 8-Speed - 2016"/>
    <x v="0"/>
    <x v="0"/>
  </r>
  <r>
    <n v="311"/>
    <n v="2"/>
    <n v="5"/>
    <n v="2"/>
    <n v="1320.99"/>
    <n v="0.2"/>
    <n v="2641.78"/>
    <s v="Heller Shagamaw Frame - 2016"/>
    <x v="1"/>
    <x v="1"/>
  </r>
  <r>
    <n v="312"/>
    <n v="1"/>
    <n v="24"/>
    <n v="2"/>
    <n v="549.99"/>
    <n v="0.05"/>
    <n v="549.94000000000005"/>
    <s v="Electra Townie Original 21D - 2016"/>
    <x v="3"/>
    <x v="3"/>
  </r>
  <r>
    <n v="312"/>
    <n v="2"/>
    <n v="14"/>
    <n v="2"/>
    <n v="269.99"/>
    <n v="7.0000000000000007E-2"/>
    <n v="539.91"/>
    <s v="Electra Girl's Hawaii 1 (16-inch) - 2015/2016"/>
    <x v="0"/>
    <x v="0"/>
  </r>
  <r>
    <n v="312"/>
    <n v="3"/>
    <n v="16"/>
    <n v="2"/>
    <n v="599.99"/>
    <n v="0.05"/>
    <n v="1799.92"/>
    <s v="Electra Townie Original 7D EQ - 2016"/>
    <x v="0"/>
    <x v="0"/>
  </r>
  <r>
    <n v="313"/>
    <n v="1"/>
    <n v="4"/>
    <n v="1"/>
    <n v="2899.99"/>
    <n v="7.0000000000000007E-2"/>
    <n v="2899.9199999999996"/>
    <s v="Trek Fuel EX 8 29 - 2016"/>
    <x v="1"/>
    <x v="1"/>
  </r>
  <r>
    <n v="313"/>
    <n v="2"/>
    <n v="10"/>
    <n v="2"/>
    <n v="1549"/>
    <n v="7.0000000000000007E-2"/>
    <n v="3097.93"/>
    <s v="Surly Straggler - 2016"/>
    <x v="2"/>
    <x v="2"/>
  </r>
  <r>
    <n v="314"/>
    <n v="1"/>
    <n v="5"/>
    <n v="1"/>
    <n v="1320.99"/>
    <n v="7.0000000000000007E-2"/>
    <n v="1320.92"/>
    <s v="Heller Shagamaw Frame - 2016"/>
    <x v="1"/>
    <x v="1"/>
  </r>
  <r>
    <n v="314"/>
    <n v="2"/>
    <n v="9"/>
    <n v="1"/>
    <n v="2999.99"/>
    <n v="0.05"/>
    <n v="5999.9299999999994"/>
    <s v="Trek Conduit+ - 2016"/>
    <x v="4"/>
    <x v="4"/>
  </r>
  <r>
    <n v="314"/>
    <n v="3"/>
    <n v="22"/>
    <n v="2"/>
    <n v="269.99"/>
    <n v="0.2"/>
    <n v="809.77"/>
    <s v="Electra Girl's Hawaii 1 (16-inch) - 2015/2016"/>
    <x v="5"/>
    <x v="5"/>
  </r>
  <r>
    <n v="314"/>
    <n v="4"/>
    <n v="7"/>
    <n v="2"/>
    <n v="3999.99"/>
    <n v="7.0000000000000007E-2"/>
    <n v="15999.89"/>
    <s v="Trek Slash 8 27.5 - 2016"/>
    <x v="1"/>
    <x v="1"/>
  </r>
  <r>
    <n v="315"/>
    <n v="1"/>
    <n v="11"/>
    <n v="1"/>
    <n v="1680.99"/>
    <n v="0.2"/>
    <n v="1680.79"/>
    <s v="Surly Straggler 650b - 2016"/>
    <x v="2"/>
    <x v="2"/>
  </r>
  <r>
    <n v="315"/>
    <n v="2"/>
    <n v="9"/>
    <n v="1"/>
    <n v="2999.99"/>
    <n v="0.1"/>
    <n v="5999.8799999999992"/>
    <s v="Trek Conduit+ - 2016"/>
    <x v="4"/>
    <x v="4"/>
  </r>
  <r>
    <n v="316"/>
    <n v="1"/>
    <n v="2"/>
    <n v="2"/>
    <n v="749.99"/>
    <n v="0.2"/>
    <n v="749.79"/>
    <s v="Ritchey Timberwolf Frameset - 2016"/>
    <x v="1"/>
    <x v="1"/>
  </r>
  <r>
    <n v="316"/>
    <n v="2"/>
    <n v="16"/>
    <n v="2"/>
    <n v="599.99"/>
    <n v="0.1"/>
    <n v="1199.8800000000001"/>
    <s v="Electra Townie Original 7D EQ - 2016"/>
    <x v="0"/>
    <x v="0"/>
  </r>
  <r>
    <n v="316"/>
    <n v="3"/>
    <n v="20"/>
    <n v="1"/>
    <n v="599.99"/>
    <n v="0.1"/>
    <n v="1799.8700000000001"/>
    <s v="Electra Townie Original 7D EQ - Women's - 2016"/>
    <x v="0"/>
    <x v="0"/>
  </r>
  <r>
    <n v="316"/>
    <n v="4"/>
    <n v="19"/>
    <n v="1"/>
    <n v="449"/>
    <n v="0.2"/>
    <n v="1795.8"/>
    <s v="Pure Cycles William 3-Speed - 2016"/>
    <x v="0"/>
    <x v="0"/>
  </r>
  <r>
    <n v="316"/>
    <n v="5"/>
    <n v="17"/>
    <n v="1"/>
    <n v="429"/>
    <n v="0.05"/>
    <n v="2144.9499999999998"/>
    <s v="Pure Cycles Vine 8-Speed - 2016"/>
    <x v="0"/>
    <x v="0"/>
  </r>
  <r>
    <n v="317"/>
    <n v="1"/>
    <n v="10"/>
    <n v="1"/>
    <n v="1549"/>
    <n v="0.2"/>
    <n v="1548.8"/>
    <s v="Surly Straggler - 2016"/>
    <x v="2"/>
    <x v="2"/>
  </r>
  <r>
    <n v="317"/>
    <n v="2"/>
    <n v="22"/>
    <n v="1"/>
    <n v="269.99"/>
    <n v="0.05"/>
    <n v="539.93000000000006"/>
    <s v="Electra Girl's Hawaii 1 (16-inch) - 2015/2016"/>
    <x v="5"/>
    <x v="5"/>
  </r>
  <r>
    <n v="317"/>
    <n v="3"/>
    <n v="15"/>
    <n v="1"/>
    <n v="529.99"/>
    <n v="0.05"/>
    <n v="1589.92"/>
    <s v="Electra Moto 1 - 2016"/>
    <x v="0"/>
    <x v="0"/>
  </r>
  <r>
    <n v="317"/>
    <n v="4"/>
    <n v="13"/>
    <n v="2"/>
    <n v="269.99"/>
    <n v="0.2"/>
    <n v="1079.76"/>
    <s v="Electra Cruiser 1 (24-Inch) - 2016"/>
    <x v="0"/>
    <x v="0"/>
  </r>
  <r>
    <n v="318"/>
    <n v="1"/>
    <n v="13"/>
    <n v="2"/>
    <n v="269.99"/>
    <n v="0.1"/>
    <n v="269.89"/>
    <s v="Electra Cruiser 1 (24-Inch) - 2016"/>
    <x v="0"/>
    <x v="0"/>
  </r>
  <r>
    <n v="318"/>
    <n v="2"/>
    <n v="25"/>
    <n v="2"/>
    <n v="499.99"/>
    <n v="0.2"/>
    <n v="999.78"/>
    <s v="Electra Townie Original 7D - 2015/2016"/>
    <x v="3"/>
    <x v="3"/>
  </r>
  <r>
    <n v="318"/>
    <n v="3"/>
    <n v="9"/>
    <n v="1"/>
    <n v="2999.99"/>
    <n v="0.05"/>
    <n v="8999.92"/>
    <s v="Trek Conduit+ - 2016"/>
    <x v="4"/>
    <x v="4"/>
  </r>
  <r>
    <n v="319"/>
    <n v="1"/>
    <n v="11"/>
    <n v="1"/>
    <n v="1680.99"/>
    <n v="7.0000000000000007E-2"/>
    <n v="1680.92"/>
    <s v="Surly Straggler 650b - 2016"/>
    <x v="2"/>
    <x v="2"/>
  </r>
  <r>
    <n v="319"/>
    <n v="2"/>
    <n v="21"/>
    <n v="1"/>
    <n v="269.99"/>
    <n v="0.2"/>
    <n v="539.78"/>
    <s v="Electra Cruiser 1 (24-Inch) - 2016"/>
    <x v="5"/>
    <x v="5"/>
  </r>
  <r>
    <n v="319"/>
    <n v="3"/>
    <n v="15"/>
    <n v="2"/>
    <n v="529.99"/>
    <n v="0.1"/>
    <n v="1589.8700000000001"/>
    <s v="Electra Moto 1 - 2016"/>
    <x v="0"/>
    <x v="0"/>
  </r>
  <r>
    <n v="319"/>
    <n v="4"/>
    <n v="23"/>
    <n v="1"/>
    <n v="299.99"/>
    <n v="0.05"/>
    <n v="1199.9100000000001"/>
    <s v="Electra Girl's Hawaii 1 (20-inch) - 2015/2016"/>
    <x v="5"/>
    <x v="5"/>
  </r>
  <r>
    <n v="320"/>
    <n v="1"/>
    <n v="2"/>
    <n v="1"/>
    <n v="749.99"/>
    <n v="0.1"/>
    <n v="749.89"/>
    <s v="Ritchey Timberwolf Frameset - 2016"/>
    <x v="1"/>
    <x v="1"/>
  </r>
  <r>
    <n v="321"/>
    <n v="1"/>
    <n v="4"/>
    <n v="2"/>
    <n v="2899.99"/>
    <n v="0.2"/>
    <n v="2899.79"/>
    <s v="Trek Fuel EX 8 29 - 2016"/>
    <x v="1"/>
    <x v="1"/>
  </r>
  <r>
    <n v="321"/>
    <n v="2"/>
    <n v="12"/>
    <n v="2"/>
    <n v="549.99"/>
    <n v="0.2"/>
    <n v="1099.78"/>
    <s v="Electra Townie Original 21D - 2016"/>
    <x v="0"/>
    <x v="0"/>
  </r>
  <r>
    <n v="321"/>
    <n v="3"/>
    <n v="26"/>
    <n v="1"/>
    <n v="599.99"/>
    <n v="0.2"/>
    <n v="1799.77"/>
    <s v="Electra Townie Original 7D EQ - 2016"/>
    <x v="3"/>
    <x v="3"/>
  </r>
  <r>
    <n v="321"/>
    <n v="4"/>
    <n v="23"/>
    <n v="2"/>
    <n v="299.99"/>
    <n v="0.2"/>
    <n v="1199.76"/>
    <s v="Electra Girl's Hawaii 1 (20-inch) - 2015/2016"/>
    <x v="5"/>
    <x v="5"/>
  </r>
  <r>
    <n v="322"/>
    <n v="1"/>
    <n v="13"/>
    <n v="2"/>
    <n v="269.99"/>
    <n v="0.2"/>
    <n v="269.79000000000002"/>
    <s v="Electra Cruiser 1 (24-Inch) - 2016"/>
    <x v="0"/>
    <x v="0"/>
  </r>
  <r>
    <n v="322"/>
    <n v="2"/>
    <n v="21"/>
    <n v="1"/>
    <n v="269.99"/>
    <n v="7.0000000000000007E-2"/>
    <n v="539.91"/>
    <s v="Electra Cruiser 1 (24-Inch) - 2016"/>
    <x v="5"/>
    <x v="5"/>
  </r>
  <r>
    <n v="323"/>
    <n v="1"/>
    <n v="13"/>
    <n v="2"/>
    <n v="269.99"/>
    <n v="7.0000000000000007E-2"/>
    <n v="269.92"/>
    <s v="Electra Cruiser 1 (24-Inch) - 2016"/>
    <x v="0"/>
    <x v="0"/>
  </r>
  <r>
    <n v="323"/>
    <n v="2"/>
    <n v="26"/>
    <n v="2"/>
    <n v="599.99"/>
    <n v="0.1"/>
    <n v="1199.8800000000001"/>
    <s v="Electra Townie Original 7D EQ - 2016"/>
    <x v="3"/>
    <x v="3"/>
  </r>
  <r>
    <n v="324"/>
    <n v="1"/>
    <n v="2"/>
    <n v="2"/>
    <n v="749.99"/>
    <n v="0.1"/>
    <n v="749.89"/>
    <s v="Ritchey Timberwolf Frameset - 2016"/>
    <x v="1"/>
    <x v="1"/>
  </r>
  <r>
    <n v="324"/>
    <n v="2"/>
    <n v="17"/>
    <n v="1"/>
    <n v="429"/>
    <n v="0.2"/>
    <n v="857.8"/>
    <s v="Pure Cycles Vine 8-Speed - 2016"/>
    <x v="0"/>
    <x v="0"/>
  </r>
  <r>
    <n v="324"/>
    <n v="3"/>
    <n v="22"/>
    <n v="2"/>
    <n v="269.99"/>
    <n v="0.2"/>
    <n v="809.77"/>
    <s v="Electra Girl's Hawaii 1 (16-inch) - 2015/2016"/>
    <x v="5"/>
    <x v="5"/>
  </r>
  <r>
    <n v="324"/>
    <n v="4"/>
    <n v="19"/>
    <n v="1"/>
    <n v="449"/>
    <n v="0.05"/>
    <n v="1795.95"/>
    <s v="Pure Cycles William 3-Speed - 2016"/>
    <x v="0"/>
    <x v="0"/>
  </r>
  <r>
    <n v="324"/>
    <n v="5"/>
    <n v="12"/>
    <n v="1"/>
    <n v="549.99"/>
    <n v="0.05"/>
    <n v="2749.8999999999996"/>
    <s v="Electra Townie Original 21D - 2016"/>
    <x v="0"/>
    <x v="0"/>
  </r>
  <r>
    <n v="325"/>
    <n v="1"/>
    <n v="7"/>
    <n v="1"/>
    <n v="3999.99"/>
    <n v="0.05"/>
    <n v="3999.9399999999996"/>
    <s v="Trek Slash 8 27.5 - 2016"/>
    <x v="1"/>
    <x v="1"/>
  </r>
  <r>
    <n v="325"/>
    <n v="2"/>
    <n v="12"/>
    <n v="1"/>
    <n v="549.99"/>
    <n v="0.2"/>
    <n v="1099.78"/>
    <s v="Electra Townie Original 21D - 2016"/>
    <x v="0"/>
    <x v="0"/>
  </r>
  <r>
    <n v="325"/>
    <n v="3"/>
    <n v="6"/>
    <n v="2"/>
    <n v="469.99"/>
    <n v="0.2"/>
    <n v="1409.77"/>
    <s v="Surly Ice Cream Truck Frameset - 2016"/>
    <x v="1"/>
    <x v="1"/>
  </r>
  <r>
    <n v="326"/>
    <n v="1"/>
    <n v="12"/>
    <n v="1"/>
    <n v="549.99"/>
    <n v="0.1"/>
    <n v="549.89"/>
    <s v="Electra Townie Original 21D - 2016"/>
    <x v="0"/>
    <x v="0"/>
  </r>
  <r>
    <n v="326"/>
    <n v="2"/>
    <n v="23"/>
    <n v="1"/>
    <n v="299.99"/>
    <n v="7.0000000000000007E-2"/>
    <n v="599.91"/>
    <s v="Electra Girl's Hawaii 1 (20-inch) - 2015/2016"/>
    <x v="5"/>
    <x v="5"/>
  </r>
  <r>
    <n v="327"/>
    <n v="1"/>
    <n v="12"/>
    <n v="2"/>
    <n v="549.99"/>
    <n v="7.0000000000000007E-2"/>
    <n v="549.91999999999996"/>
    <s v="Electra Townie Original 21D - 2016"/>
    <x v="0"/>
    <x v="0"/>
  </r>
  <r>
    <n v="327"/>
    <n v="2"/>
    <n v="13"/>
    <n v="1"/>
    <n v="269.99"/>
    <n v="7.0000000000000007E-2"/>
    <n v="539.91"/>
    <s v="Electra Cruiser 1 (24-Inch) - 2016"/>
    <x v="0"/>
    <x v="0"/>
  </r>
  <r>
    <n v="327"/>
    <n v="3"/>
    <n v="4"/>
    <n v="1"/>
    <n v="2899.99"/>
    <n v="0.05"/>
    <n v="8699.92"/>
    <s v="Trek Fuel EX 8 29 - 2016"/>
    <x v="1"/>
    <x v="1"/>
  </r>
  <r>
    <n v="328"/>
    <n v="1"/>
    <n v="6"/>
    <n v="2"/>
    <n v="469.99"/>
    <n v="0.1"/>
    <n v="469.89"/>
    <s v="Surly Ice Cream Truck Frameset - 2016"/>
    <x v="1"/>
    <x v="1"/>
  </r>
  <r>
    <n v="329"/>
    <n v="1"/>
    <n v="14"/>
    <n v="2"/>
    <n v="269.99"/>
    <n v="7.0000000000000007E-2"/>
    <n v="269.92"/>
    <s v="Electra Girl's Hawaii 1 (16-inch) - 2015/2016"/>
    <x v="0"/>
    <x v="0"/>
  </r>
  <r>
    <n v="329"/>
    <n v="2"/>
    <n v="8"/>
    <n v="2"/>
    <n v="1799.99"/>
    <n v="0.05"/>
    <n v="3599.93"/>
    <s v="Trek Remedy 29 Carbon Frameset - 2016"/>
    <x v="1"/>
    <x v="1"/>
  </r>
  <r>
    <n v="329"/>
    <n v="3"/>
    <n v="23"/>
    <n v="1"/>
    <n v="299.99"/>
    <n v="0.2"/>
    <n v="899.77"/>
    <s v="Electra Girl's Hawaii 1 (20-inch) - 2015/2016"/>
    <x v="5"/>
    <x v="5"/>
  </r>
  <r>
    <n v="329"/>
    <n v="4"/>
    <n v="17"/>
    <n v="1"/>
    <n v="429"/>
    <n v="7.0000000000000007E-2"/>
    <n v="1715.93"/>
    <s v="Pure Cycles Vine 8-Speed - 2016"/>
    <x v="0"/>
    <x v="0"/>
  </r>
  <r>
    <n v="329"/>
    <n v="5"/>
    <n v="26"/>
    <n v="2"/>
    <n v="599.99"/>
    <n v="0.05"/>
    <n v="2999.8999999999996"/>
    <s v="Electra Townie Original 7D EQ - 2016"/>
    <x v="3"/>
    <x v="3"/>
  </r>
  <r>
    <n v="330"/>
    <n v="1"/>
    <n v="21"/>
    <n v="2"/>
    <n v="269.99"/>
    <n v="0.05"/>
    <n v="269.94"/>
    <s v="Electra Cruiser 1 (24-Inch) - 2016"/>
    <x v="5"/>
    <x v="5"/>
  </r>
  <r>
    <n v="331"/>
    <n v="1"/>
    <n v="17"/>
    <n v="2"/>
    <n v="429"/>
    <n v="0.1"/>
    <n v="428.9"/>
    <s v="Pure Cycles Vine 8-Speed - 2016"/>
    <x v="0"/>
    <x v="0"/>
  </r>
  <r>
    <n v="332"/>
    <n v="1"/>
    <n v="18"/>
    <n v="2"/>
    <n v="449"/>
    <n v="0.05"/>
    <n v="448.95"/>
    <s v="Pure Cycles Western 3-Speed - Women's - 2015/2016"/>
    <x v="0"/>
    <x v="0"/>
  </r>
  <r>
    <n v="333"/>
    <n v="1"/>
    <n v="18"/>
    <n v="2"/>
    <n v="449"/>
    <n v="7.0000000000000007E-2"/>
    <n v="448.93"/>
    <s v="Pure Cycles Western 3-Speed - Women's - 2015/2016"/>
    <x v="0"/>
    <x v="0"/>
  </r>
  <r>
    <n v="333"/>
    <n v="2"/>
    <n v="8"/>
    <n v="2"/>
    <n v="1799.99"/>
    <n v="0.05"/>
    <n v="3599.93"/>
    <s v="Trek Remedy 29 Carbon Frameset - 2016"/>
    <x v="1"/>
    <x v="1"/>
  </r>
  <r>
    <n v="333"/>
    <n v="3"/>
    <n v="3"/>
    <n v="1"/>
    <n v="999.99"/>
    <n v="0.2"/>
    <n v="2999.7700000000004"/>
    <s v="Surly Wednesday Frameset - 2016"/>
    <x v="1"/>
    <x v="1"/>
  </r>
  <r>
    <n v="334"/>
    <n v="1"/>
    <n v="16"/>
    <n v="2"/>
    <n v="599.99"/>
    <n v="0.2"/>
    <n v="599.79"/>
    <s v="Electra Townie Original 7D EQ - 2016"/>
    <x v="0"/>
    <x v="0"/>
  </r>
  <r>
    <n v="334"/>
    <n v="2"/>
    <n v="9"/>
    <n v="1"/>
    <n v="2999.99"/>
    <n v="0.05"/>
    <n v="5999.9299999999994"/>
    <s v="Trek Conduit+ - 2016"/>
    <x v="4"/>
    <x v="4"/>
  </r>
  <r>
    <n v="334"/>
    <n v="3"/>
    <n v="3"/>
    <n v="2"/>
    <n v="999.99"/>
    <n v="0.05"/>
    <n v="2999.92"/>
    <s v="Surly Wednesday Frameset - 2016"/>
    <x v="1"/>
    <x v="1"/>
  </r>
  <r>
    <n v="335"/>
    <n v="1"/>
    <n v="6"/>
    <n v="1"/>
    <n v="469.99"/>
    <n v="0.1"/>
    <n v="469.89"/>
    <s v="Surly Ice Cream Truck Frameset - 2016"/>
    <x v="1"/>
    <x v="1"/>
  </r>
  <r>
    <n v="335"/>
    <n v="2"/>
    <n v="2"/>
    <n v="2"/>
    <n v="749.99"/>
    <n v="0.1"/>
    <n v="1499.88"/>
    <s v="Ritchey Timberwolf Frameset - 2016"/>
    <x v="1"/>
    <x v="1"/>
  </r>
  <r>
    <n v="335"/>
    <n v="3"/>
    <n v="21"/>
    <n v="1"/>
    <n v="269.99"/>
    <n v="7.0000000000000007E-2"/>
    <n v="809.9"/>
    <s v="Electra Cruiser 1 (24-Inch) - 2016"/>
    <x v="5"/>
    <x v="5"/>
  </r>
  <r>
    <n v="336"/>
    <n v="1"/>
    <n v="4"/>
    <n v="1"/>
    <n v="2899.99"/>
    <n v="0.1"/>
    <n v="2899.89"/>
    <s v="Trek Fuel EX 8 29 - 2016"/>
    <x v="1"/>
    <x v="1"/>
  </r>
  <r>
    <n v="336"/>
    <n v="2"/>
    <n v="12"/>
    <n v="1"/>
    <n v="549.99"/>
    <n v="0.2"/>
    <n v="1099.78"/>
    <s v="Electra Townie Original 21D - 2016"/>
    <x v="0"/>
    <x v="0"/>
  </r>
  <r>
    <n v="337"/>
    <n v="1"/>
    <n v="18"/>
    <n v="1"/>
    <n v="449"/>
    <n v="0.05"/>
    <n v="448.95"/>
    <s v="Pure Cycles Western 3-Speed - Women's - 2015/2016"/>
    <x v="0"/>
    <x v="0"/>
  </r>
  <r>
    <n v="337"/>
    <n v="2"/>
    <n v="4"/>
    <n v="1"/>
    <n v="2899.99"/>
    <n v="0.05"/>
    <n v="5799.9299999999994"/>
    <s v="Trek Fuel EX 8 29 - 2016"/>
    <x v="1"/>
    <x v="1"/>
  </r>
  <r>
    <n v="338"/>
    <n v="1"/>
    <n v="6"/>
    <n v="2"/>
    <n v="469.99"/>
    <n v="7.0000000000000007E-2"/>
    <n v="469.92"/>
    <s v="Surly Ice Cream Truck Frameset - 2016"/>
    <x v="1"/>
    <x v="1"/>
  </r>
  <r>
    <n v="338"/>
    <n v="2"/>
    <n v="10"/>
    <n v="1"/>
    <n v="1549"/>
    <n v="7.0000000000000007E-2"/>
    <n v="3097.93"/>
    <s v="Surly Straggler - 2016"/>
    <x v="2"/>
    <x v="2"/>
  </r>
  <r>
    <n v="338"/>
    <n v="3"/>
    <n v="22"/>
    <n v="1"/>
    <n v="269.99"/>
    <n v="0.1"/>
    <n v="809.87"/>
    <s v="Electra Girl's Hawaii 1 (16-inch) - 2015/2016"/>
    <x v="5"/>
    <x v="5"/>
  </r>
  <r>
    <n v="338"/>
    <n v="4"/>
    <n v="11"/>
    <n v="2"/>
    <n v="1680.99"/>
    <n v="7.0000000000000007E-2"/>
    <n v="6723.89"/>
    <s v="Surly Straggler 650b - 2016"/>
    <x v="2"/>
    <x v="2"/>
  </r>
  <r>
    <n v="338"/>
    <n v="5"/>
    <n v="9"/>
    <n v="1"/>
    <n v="2999.99"/>
    <n v="0.05"/>
    <n v="14999.9"/>
    <s v="Trek Conduit+ - 2016"/>
    <x v="4"/>
    <x v="4"/>
  </r>
  <r>
    <n v="339"/>
    <n v="1"/>
    <n v="13"/>
    <n v="1"/>
    <n v="269.99"/>
    <n v="0.1"/>
    <n v="269.89"/>
    <s v="Electra Cruiser 1 (24-Inch) - 2016"/>
    <x v="0"/>
    <x v="0"/>
  </r>
  <r>
    <n v="339"/>
    <n v="2"/>
    <n v="15"/>
    <n v="2"/>
    <n v="529.99"/>
    <n v="0.05"/>
    <n v="1059.93"/>
    <s v="Electra Moto 1 - 2016"/>
    <x v="0"/>
    <x v="0"/>
  </r>
  <r>
    <n v="340"/>
    <n v="1"/>
    <n v="11"/>
    <n v="1"/>
    <n v="1680.99"/>
    <n v="0.05"/>
    <n v="1680.94"/>
    <s v="Surly Straggler 650b - 2016"/>
    <x v="2"/>
    <x v="2"/>
  </r>
  <r>
    <n v="340"/>
    <n v="2"/>
    <n v="24"/>
    <n v="1"/>
    <n v="549.99"/>
    <n v="0.05"/>
    <n v="1099.93"/>
    <s v="Electra Townie Original 21D - 2016"/>
    <x v="3"/>
    <x v="3"/>
  </r>
  <r>
    <n v="340"/>
    <n v="3"/>
    <n v="13"/>
    <n v="2"/>
    <n v="269.99"/>
    <n v="0.1"/>
    <n v="809.87"/>
    <s v="Electra Cruiser 1 (24-Inch) - 2016"/>
    <x v="0"/>
    <x v="0"/>
  </r>
  <r>
    <n v="340"/>
    <n v="4"/>
    <n v="12"/>
    <n v="2"/>
    <n v="549.99"/>
    <n v="7.0000000000000007E-2"/>
    <n v="2199.89"/>
    <s v="Electra Townie Original 21D - 2016"/>
    <x v="0"/>
    <x v="0"/>
  </r>
  <r>
    <n v="340"/>
    <n v="5"/>
    <n v="10"/>
    <n v="2"/>
    <n v="1549"/>
    <n v="0.1"/>
    <n v="7744.9"/>
    <s v="Surly Straggler - 2016"/>
    <x v="2"/>
    <x v="2"/>
  </r>
  <r>
    <n v="341"/>
    <n v="1"/>
    <n v="23"/>
    <n v="2"/>
    <n v="299.99"/>
    <n v="0.05"/>
    <n v="299.94"/>
    <s v="Electra Girl's Hawaii 1 (20-inch) - 2015/2016"/>
    <x v="5"/>
    <x v="5"/>
  </r>
  <r>
    <n v="342"/>
    <n v="1"/>
    <n v="26"/>
    <n v="1"/>
    <n v="599.99"/>
    <n v="7.0000000000000007E-2"/>
    <n v="599.91999999999996"/>
    <s v="Electra Townie Original 7D EQ - 2016"/>
    <x v="3"/>
    <x v="3"/>
  </r>
  <r>
    <n v="342"/>
    <n v="2"/>
    <n v="9"/>
    <n v="1"/>
    <n v="2999.99"/>
    <n v="0.2"/>
    <n v="5999.78"/>
    <s v="Trek Conduit+ - 2016"/>
    <x v="4"/>
    <x v="4"/>
  </r>
  <r>
    <n v="342"/>
    <n v="3"/>
    <n v="16"/>
    <n v="2"/>
    <n v="599.99"/>
    <n v="0.1"/>
    <n v="1799.8700000000001"/>
    <s v="Electra Townie Original 7D EQ - 2016"/>
    <x v="0"/>
    <x v="0"/>
  </r>
  <r>
    <n v="343"/>
    <n v="1"/>
    <n v="20"/>
    <n v="2"/>
    <n v="599.99"/>
    <n v="0.2"/>
    <n v="599.79"/>
    <s v="Electra Townie Original 7D EQ - Women's - 2016"/>
    <x v="0"/>
    <x v="0"/>
  </r>
  <r>
    <n v="343"/>
    <n v="2"/>
    <n v="25"/>
    <n v="1"/>
    <n v="499.99"/>
    <n v="0.05"/>
    <n v="999.93000000000006"/>
    <s v="Electra Townie Original 7D - 2015/2016"/>
    <x v="3"/>
    <x v="3"/>
  </r>
  <r>
    <n v="343"/>
    <n v="3"/>
    <n v="5"/>
    <n v="2"/>
    <n v="1320.99"/>
    <n v="0.05"/>
    <n v="3962.92"/>
    <s v="Heller Shagamaw Frame - 2016"/>
    <x v="1"/>
    <x v="1"/>
  </r>
  <r>
    <n v="343"/>
    <n v="4"/>
    <n v="10"/>
    <n v="1"/>
    <n v="1549"/>
    <n v="0.1"/>
    <n v="6195.9"/>
    <s v="Surly Straggler - 2016"/>
    <x v="2"/>
    <x v="2"/>
  </r>
  <r>
    <n v="344"/>
    <n v="1"/>
    <n v="22"/>
    <n v="1"/>
    <n v="269.99"/>
    <n v="0.05"/>
    <n v="269.94"/>
    <s v="Electra Girl's Hawaii 1 (16-inch) - 2015/2016"/>
    <x v="5"/>
    <x v="5"/>
  </r>
  <r>
    <n v="344"/>
    <n v="2"/>
    <n v="18"/>
    <n v="2"/>
    <n v="449"/>
    <n v="7.0000000000000007E-2"/>
    <n v="897.93"/>
    <s v="Pure Cycles Western 3-Speed - Women's - 2015/2016"/>
    <x v="0"/>
    <x v="0"/>
  </r>
  <r>
    <n v="344"/>
    <n v="3"/>
    <n v="14"/>
    <n v="1"/>
    <n v="269.99"/>
    <n v="0.2"/>
    <n v="809.77"/>
    <s v="Electra Girl's Hawaii 1 (16-inch) - 2015/2016"/>
    <x v="0"/>
    <x v="0"/>
  </r>
  <r>
    <n v="345"/>
    <n v="1"/>
    <n v="18"/>
    <n v="2"/>
    <n v="449"/>
    <n v="0.1"/>
    <n v="448.9"/>
    <s v="Pure Cycles Western 3-Speed - Women's - 2015/2016"/>
    <x v="0"/>
    <x v="0"/>
  </r>
  <r>
    <n v="345"/>
    <n v="2"/>
    <n v="24"/>
    <n v="2"/>
    <n v="549.99"/>
    <n v="7.0000000000000007E-2"/>
    <n v="1099.9100000000001"/>
    <s v="Electra Townie Original 21D - 2016"/>
    <x v="3"/>
    <x v="3"/>
  </r>
  <r>
    <n v="346"/>
    <n v="1"/>
    <n v="13"/>
    <n v="1"/>
    <n v="269.99"/>
    <n v="7.0000000000000007E-2"/>
    <n v="269.92"/>
    <s v="Electra Cruiser 1 (24-Inch) - 2016"/>
    <x v="0"/>
    <x v="0"/>
  </r>
  <r>
    <n v="346"/>
    <n v="2"/>
    <n v="23"/>
    <n v="1"/>
    <n v="299.99"/>
    <n v="0.2"/>
    <n v="599.78"/>
    <s v="Electra Girl's Hawaii 1 (20-inch) - 2015/2016"/>
    <x v="5"/>
    <x v="5"/>
  </r>
  <r>
    <n v="346"/>
    <n v="3"/>
    <n v="21"/>
    <n v="1"/>
    <n v="269.99"/>
    <n v="0.1"/>
    <n v="809.87"/>
    <s v="Electra Cruiser 1 (24-Inch) - 2016"/>
    <x v="5"/>
    <x v="5"/>
  </r>
  <r>
    <n v="346"/>
    <n v="4"/>
    <n v="15"/>
    <n v="1"/>
    <n v="529.99"/>
    <n v="0.05"/>
    <n v="2119.91"/>
    <s v="Electra Moto 1 - 2016"/>
    <x v="0"/>
    <x v="0"/>
  </r>
  <r>
    <n v="346"/>
    <n v="5"/>
    <n v="18"/>
    <n v="2"/>
    <n v="449"/>
    <n v="0.05"/>
    <n v="2244.9499999999998"/>
    <s v="Pure Cycles Western 3-Speed - Women's - 2015/2016"/>
    <x v="0"/>
    <x v="0"/>
  </r>
  <r>
    <n v="347"/>
    <n v="1"/>
    <n v="23"/>
    <n v="1"/>
    <n v="299.99"/>
    <n v="7.0000000000000007E-2"/>
    <n v="299.92"/>
    <s v="Electra Girl's Hawaii 1 (20-inch) - 2015/2016"/>
    <x v="5"/>
    <x v="5"/>
  </r>
  <r>
    <n v="348"/>
    <n v="1"/>
    <n v="5"/>
    <n v="2"/>
    <n v="1320.99"/>
    <n v="0.05"/>
    <n v="1320.94"/>
    <s v="Heller Shagamaw Frame - 2016"/>
    <x v="1"/>
    <x v="1"/>
  </r>
  <r>
    <n v="348"/>
    <n v="2"/>
    <n v="15"/>
    <n v="2"/>
    <n v="529.99"/>
    <n v="7.0000000000000007E-2"/>
    <n v="1059.9100000000001"/>
    <s v="Electra Moto 1 - 2016"/>
    <x v="0"/>
    <x v="0"/>
  </r>
  <r>
    <n v="349"/>
    <n v="1"/>
    <n v="20"/>
    <n v="2"/>
    <n v="599.99"/>
    <n v="0.2"/>
    <n v="599.79"/>
    <s v="Electra Townie Original 7D EQ - Women's - 2016"/>
    <x v="0"/>
    <x v="0"/>
  </r>
  <r>
    <n v="350"/>
    <n v="1"/>
    <n v="6"/>
    <n v="2"/>
    <n v="469.99"/>
    <n v="0.05"/>
    <n v="469.94"/>
    <s v="Surly Ice Cream Truck Frameset - 2016"/>
    <x v="1"/>
    <x v="1"/>
  </r>
  <r>
    <n v="350"/>
    <n v="2"/>
    <n v="20"/>
    <n v="1"/>
    <n v="599.99"/>
    <n v="7.0000000000000007E-2"/>
    <n v="1199.9100000000001"/>
    <s v="Electra Townie Original 7D EQ - Women's - 2016"/>
    <x v="0"/>
    <x v="0"/>
  </r>
  <r>
    <n v="350"/>
    <n v="3"/>
    <n v="3"/>
    <n v="1"/>
    <n v="999.99"/>
    <n v="7.0000000000000007E-2"/>
    <n v="2999.9"/>
    <s v="Surly Wednesday Frameset - 2016"/>
    <x v="1"/>
    <x v="1"/>
  </r>
  <r>
    <n v="351"/>
    <n v="1"/>
    <n v="4"/>
    <n v="2"/>
    <n v="2899.99"/>
    <n v="0.05"/>
    <n v="2899.9399999999996"/>
    <s v="Trek Fuel EX 8 29 - 2016"/>
    <x v="1"/>
    <x v="1"/>
  </r>
  <r>
    <n v="351"/>
    <n v="2"/>
    <n v="24"/>
    <n v="2"/>
    <n v="549.99"/>
    <n v="0.1"/>
    <n v="1099.8800000000001"/>
    <s v="Electra Townie Original 21D - 2016"/>
    <x v="3"/>
    <x v="3"/>
  </r>
  <r>
    <n v="351"/>
    <n v="3"/>
    <n v="20"/>
    <n v="1"/>
    <n v="599.99"/>
    <n v="0.2"/>
    <n v="1799.77"/>
    <s v="Electra Townie Original 7D EQ - Women's - 2016"/>
    <x v="0"/>
    <x v="0"/>
  </r>
  <r>
    <n v="351"/>
    <n v="4"/>
    <n v="22"/>
    <n v="2"/>
    <n v="269.99"/>
    <n v="7.0000000000000007E-2"/>
    <n v="1079.8900000000001"/>
    <s v="Electra Girl's Hawaii 1 (16-inch) - 2015/2016"/>
    <x v="5"/>
    <x v="5"/>
  </r>
  <r>
    <n v="352"/>
    <n v="1"/>
    <n v="11"/>
    <n v="1"/>
    <n v="1680.99"/>
    <n v="0.2"/>
    <n v="1680.79"/>
    <s v="Surly Straggler 650b - 2016"/>
    <x v="2"/>
    <x v="2"/>
  </r>
  <r>
    <n v="352"/>
    <n v="2"/>
    <n v="14"/>
    <n v="1"/>
    <n v="269.99"/>
    <n v="0.2"/>
    <n v="539.78"/>
    <s v="Electra Girl's Hawaii 1 (16-inch) - 2015/2016"/>
    <x v="0"/>
    <x v="0"/>
  </r>
  <r>
    <n v="353"/>
    <n v="1"/>
    <n v="2"/>
    <n v="2"/>
    <n v="749.99"/>
    <n v="0.2"/>
    <n v="749.79"/>
    <s v="Ritchey Timberwolf Frameset - 2016"/>
    <x v="1"/>
    <x v="1"/>
  </r>
  <r>
    <n v="354"/>
    <n v="1"/>
    <n v="21"/>
    <n v="1"/>
    <n v="269.99"/>
    <n v="0.2"/>
    <n v="269.79000000000002"/>
    <s v="Electra Cruiser 1 (24-Inch) - 2016"/>
    <x v="5"/>
    <x v="5"/>
  </r>
  <r>
    <n v="354"/>
    <n v="2"/>
    <n v="19"/>
    <n v="1"/>
    <n v="449"/>
    <n v="0.05"/>
    <n v="897.95"/>
    <s v="Pure Cycles William 3-Speed - 2016"/>
    <x v="0"/>
    <x v="0"/>
  </r>
  <r>
    <n v="355"/>
    <n v="1"/>
    <n v="16"/>
    <n v="1"/>
    <n v="599.99"/>
    <n v="0.1"/>
    <n v="599.89"/>
    <s v="Electra Townie Original 7D EQ - 2016"/>
    <x v="0"/>
    <x v="0"/>
  </r>
  <r>
    <n v="355"/>
    <n v="2"/>
    <n v="14"/>
    <n v="2"/>
    <n v="269.99"/>
    <n v="7.0000000000000007E-2"/>
    <n v="539.91"/>
    <s v="Electra Girl's Hawaii 1 (16-inch) - 2015/2016"/>
    <x v="0"/>
    <x v="0"/>
  </r>
  <r>
    <n v="356"/>
    <n v="1"/>
    <n v="23"/>
    <n v="2"/>
    <n v="299.99"/>
    <n v="0.05"/>
    <n v="299.94"/>
    <s v="Electra Girl's Hawaii 1 (20-inch) - 2015/2016"/>
    <x v="5"/>
    <x v="5"/>
  </r>
  <r>
    <n v="356"/>
    <n v="2"/>
    <n v="4"/>
    <n v="1"/>
    <n v="2899.99"/>
    <n v="0.05"/>
    <n v="5799.9299999999994"/>
    <s v="Trek Fuel EX 8 29 - 2016"/>
    <x v="1"/>
    <x v="1"/>
  </r>
  <r>
    <n v="356"/>
    <n v="3"/>
    <n v="13"/>
    <n v="1"/>
    <n v="269.99"/>
    <n v="0.05"/>
    <n v="809.92000000000007"/>
    <s v="Electra Cruiser 1 (24-Inch) - 2016"/>
    <x v="0"/>
    <x v="0"/>
  </r>
  <r>
    <n v="357"/>
    <n v="1"/>
    <n v="17"/>
    <n v="2"/>
    <n v="429"/>
    <n v="0.05"/>
    <n v="428.95"/>
    <s v="Pure Cycles Vine 8-Speed - 2016"/>
    <x v="0"/>
    <x v="0"/>
  </r>
  <r>
    <n v="357"/>
    <n v="2"/>
    <n v="21"/>
    <n v="2"/>
    <n v="269.99"/>
    <n v="7.0000000000000007E-2"/>
    <n v="539.91"/>
    <s v="Electra Cruiser 1 (24-Inch) - 2016"/>
    <x v="5"/>
    <x v="5"/>
  </r>
  <r>
    <n v="357"/>
    <n v="3"/>
    <n v="24"/>
    <n v="1"/>
    <n v="549.99"/>
    <n v="7.0000000000000007E-2"/>
    <n v="1649.9"/>
    <s v="Electra Townie Original 21D - 2016"/>
    <x v="3"/>
    <x v="3"/>
  </r>
  <r>
    <n v="357"/>
    <n v="4"/>
    <n v="9"/>
    <n v="1"/>
    <n v="2999.99"/>
    <n v="0.05"/>
    <n v="11999.91"/>
    <s v="Trek Conduit+ - 2016"/>
    <x v="4"/>
    <x v="4"/>
  </r>
  <r>
    <n v="358"/>
    <n v="1"/>
    <n v="21"/>
    <n v="2"/>
    <n v="269.99"/>
    <n v="0.1"/>
    <n v="269.89"/>
    <s v="Electra Cruiser 1 (24-Inch) - 2016"/>
    <x v="5"/>
    <x v="5"/>
  </r>
  <r>
    <n v="358"/>
    <n v="2"/>
    <n v="6"/>
    <n v="2"/>
    <n v="469.99"/>
    <n v="7.0000000000000007E-2"/>
    <n v="939.91"/>
    <s v="Surly Ice Cream Truck Frameset - 2016"/>
    <x v="1"/>
    <x v="1"/>
  </r>
  <r>
    <n v="358"/>
    <n v="3"/>
    <n v="8"/>
    <n v="2"/>
    <n v="1799.99"/>
    <n v="0.05"/>
    <n v="5399.92"/>
    <s v="Trek Remedy 29 Carbon Frameset - 2016"/>
    <x v="1"/>
    <x v="1"/>
  </r>
  <r>
    <n v="358"/>
    <n v="4"/>
    <n v="18"/>
    <n v="2"/>
    <n v="449"/>
    <n v="0.1"/>
    <n v="1795.9"/>
    <s v="Pure Cycles Western 3-Speed - Women's - 2015/2016"/>
    <x v="0"/>
    <x v="0"/>
  </r>
  <r>
    <n v="359"/>
    <n v="1"/>
    <n v="15"/>
    <n v="2"/>
    <n v="529.99"/>
    <n v="7.0000000000000007E-2"/>
    <n v="529.91999999999996"/>
    <s v="Electra Moto 1 - 2016"/>
    <x v="0"/>
    <x v="0"/>
  </r>
  <r>
    <n v="359"/>
    <n v="2"/>
    <n v="9"/>
    <n v="2"/>
    <n v="2999.99"/>
    <n v="7.0000000000000007E-2"/>
    <n v="5999.91"/>
    <s v="Trek Conduit+ - 2016"/>
    <x v="4"/>
    <x v="4"/>
  </r>
  <r>
    <n v="359"/>
    <n v="3"/>
    <n v="7"/>
    <n v="2"/>
    <n v="3999.99"/>
    <n v="0.2"/>
    <n v="11999.769999999999"/>
    <s v="Trek Slash 8 27.5 - 2016"/>
    <x v="1"/>
    <x v="1"/>
  </r>
  <r>
    <n v="360"/>
    <n v="1"/>
    <n v="26"/>
    <n v="1"/>
    <n v="599.99"/>
    <n v="0.05"/>
    <n v="599.94000000000005"/>
    <s v="Electra Townie Original 7D EQ - 2016"/>
    <x v="3"/>
    <x v="3"/>
  </r>
  <r>
    <n v="360"/>
    <n v="2"/>
    <n v="7"/>
    <n v="2"/>
    <n v="3999.99"/>
    <n v="0.2"/>
    <n v="7999.78"/>
    <s v="Trek Slash 8 27.5 - 2016"/>
    <x v="1"/>
    <x v="1"/>
  </r>
  <r>
    <n v="360"/>
    <n v="3"/>
    <n v="13"/>
    <n v="2"/>
    <n v="269.99"/>
    <n v="0.05"/>
    <n v="809.92000000000007"/>
    <s v="Electra Cruiser 1 (24-Inch) - 2016"/>
    <x v="0"/>
    <x v="0"/>
  </r>
  <r>
    <n v="360"/>
    <n v="4"/>
    <n v="25"/>
    <n v="1"/>
    <n v="499.99"/>
    <n v="0.1"/>
    <n v="1999.8600000000001"/>
    <s v="Electra Townie Original 7D - 2015/2016"/>
    <x v="3"/>
    <x v="3"/>
  </r>
  <r>
    <n v="361"/>
    <n v="1"/>
    <n v="24"/>
    <n v="2"/>
    <n v="549.99"/>
    <n v="0.05"/>
    <n v="549.94000000000005"/>
    <s v="Electra Townie Original 21D - 2016"/>
    <x v="3"/>
    <x v="3"/>
  </r>
  <r>
    <n v="361"/>
    <n v="2"/>
    <n v="6"/>
    <n v="2"/>
    <n v="469.99"/>
    <n v="0.1"/>
    <n v="939.88"/>
    <s v="Surly Ice Cream Truck Frameset - 2016"/>
    <x v="1"/>
    <x v="1"/>
  </r>
  <r>
    <n v="361"/>
    <n v="3"/>
    <n v="11"/>
    <n v="1"/>
    <n v="1680.99"/>
    <n v="0.1"/>
    <n v="5042.87"/>
    <s v="Surly Straggler 650b - 2016"/>
    <x v="2"/>
    <x v="2"/>
  </r>
  <r>
    <n v="362"/>
    <n v="1"/>
    <n v="2"/>
    <n v="1"/>
    <n v="749.99"/>
    <n v="7.0000000000000007E-2"/>
    <n v="749.92"/>
    <s v="Ritchey Timberwolf Frameset - 2016"/>
    <x v="1"/>
    <x v="1"/>
  </r>
  <r>
    <n v="363"/>
    <n v="1"/>
    <n v="21"/>
    <n v="2"/>
    <n v="269.99"/>
    <n v="0.1"/>
    <n v="269.89"/>
    <s v="Electra Cruiser 1 (24-Inch) - 2016"/>
    <x v="5"/>
    <x v="5"/>
  </r>
  <r>
    <n v="363"/>
    <n v="2"/>
    <n v="14"/>
    <n v="1"/>
    <n v="269.99"/>
    <n v="7.0000000000000007E-2"/>
    <n v="539.91"/>
    <s v="Electra Girl's Hawaii 1 (16-inch) - 2015/2016"/>
    <x v="0"/>
    <x v="0"/>
  </r>
  <r>
    <n v="363"/>
    <n v="3"/>
    <n v="15"/>
    <n v="1"/>
    <n v="529.99"/>
    <n v="0.1"/>
    <n v="1589.8700000000001"/>
    <s v="Electra Moto 1 - 2016"/>
    <x v="0"/>
    <x v="0"/>
  </r>
  <r>
    <n v="363"/>
    <n v="4"/>
    <n v="20"/>
    <n v="1"/>
    <n v="599.99"/>
    <n v="0.2"/>
    <n v="2399.7600000000002"/>
    <s v="Electra Townie Original 7D EQ - Women's - 2016"/>
    <x v="0"/>
    <x v="0"/>
  </r>
  <r>
    <n v="364"/>
    <n v="1"/>
    <n v="25"/>
    <n v="2"/>
    <n v="499.99"/>
    <n v="0.05"/>
    <n v="499.94"/>
    <s v="Electra Townie Original 7D - 2015/2016"/>
    <x v="3"/>
    <x v="3"/>
  </r>
  <r>
    <n v="365"/>
    <n v="1"/>
    <n v="24"/>
    <n v="2"/>
    <n v="549.99"/>
    <n v="7.0000000000000007E-2"/>
    <n v="549.91999999999996"/>
    <s v="Electra Townie Original 21D - 2016"/>
    <x v="3"/>
    <x v="3"/>
  </r>
  <r>
    <n v="366"/>
    <n v="1"/>
    <n v="21"/>
    <n v="1"/>
    <n v="269.99"/>
    <n v="0.1"/>
    <n v="269.89"/>
    <s v="Electra Cruiser 1 (24-Inch) - 2016"/>
    <x v="5"/>
    <x v="5"/>
  </r>
  <r>
    <n v="366"/>
    <n v="2"/>
    <n v="4"/>
    <n v="1"/>
    <n v="2899.99"/>
    <n v="7.0000000000000007E-2"/>
    <n v="5799.91"/>
    <s v="Trek Fuel EX 8 29 - 2016"/>
    <x v="1"/>
    <x v="1"/>
  </r>
  <r>
    <n v="366"/>
    <n v="3"/>
    <n v="16"/>
    <n v="2"/>
    <n v="599.99"/>
    <n v="0.2"/>
    <n v="1799.77"/>
    <s v="Electra Townie Original 7D EQ - 2016"/>
    <x v="0"/>
    <x v="0"/>
  </r>
  <r>
    <n v="367"/>
    <n v="1"/>
    <n v="26"/>
    <n v="2"/>
    <n v="599.99"/>
    <n v="0.1"/>
    <n v="599.89"/>
    <s v="Electra Townie Original 7D EQ - 2016"/>
    <x v="3"/>
    <x v="3"/>
  </r>
  <r>
    <n v="367"/>
    <n v="2"/>
    <n v="14"/>
    <n v="1"/>
    <n v="269.99"/>
    <n v="0.05"/>
    <n v="539.93000000000006"/>
    <s v="Electra Girl's Hawaii 1 (16-inch) - 2015/2016"/>
    <x v="0"/>
    <x v="0"/>
  </r>
  <r>
    <n v="367"/>
    <n v="3"/>
    <n v="10"/>
    <n v="2"/>
    <n v="1549"/>
    <n v="0.05"/>
    <n v="4646.95"/>
    <s v="Surly Straggler - 2016"/>
    <x v="2"/>
    <x v="2"/>
  </r>
  <r>
    <n v="368"/>
    <n v="1"/>
    <n v="5"/>
    <n v="1"/>
    <n v="1320.99"/>
    <n v="0.2"/>
    <n v="1320.79"/>
    <s v="Heller Shagamaw Frame - 2016"/>
    <x v="1"/>
    <x v="1"/>
  </r>
  <r>
    <n v="368"/>
    <n v="2"/>
    <n v="10"/>
    <n v="2"/>
    <n v="1549"/>
    <n v="0.2"/>
    <n v="3097.8"/>
    <s v="Surly Straggler - 2016"/>
    <x v="2"/>
    <x v="2"/>
  </r>
  <r>
    <n v="368"/>
    <n v="3"/>
    <n v="21"/>
    <n v="2"/>
    <n v="269.99"/>
    <n v="0.1"/>
    <n v="809.87"/>
    <s v="Electra Cruiser 1 (24-Inch) - 2016"/>
    <x v="5"/>
    <x v="5"/>
  </r>
  <r>
    <n v="368"/>
    <n v="4"/>
    <n v="19"/>
    <n v="1"/>
    <n v="449"/>
    <n v="0.05"/>
    <n v="1795.95"/>
    <s v="Pure Cycles William 3-Speed - 2016"/>
    <x v="0"/>
    <x v="0"/>
  </r>
  <r>
    <n v="369"/>
    <n v="1"/>
    <n v="10"/>
    <n v="2"/>
    <n v="1549"/>
    <n v="7.0000000000000007E-2"/>
    <n v="1548.93"/>
    <s v="Surly Straggler - 2016"/>
    <x v="2"/>
    <x v="2"/>
  </r>
  <r>
    <n v="370"/>
    <n v="1"/>
    <n v="25"/>
    <n v="2"/>
    <n v="499.99"/>
    <n v="0.05"/>
    <n v="499.94"/>
    <s v="Electra Townie Original 7D - 2015/2016"/>
    <x v="3"/>
    <x v="3"/>
  </r>
  <r>
    <n v="370"/>
    <n v="2"/>
    <n v="4"/>
    <n v="2"/>
    <n v="2899.99"/>
    <n v="0.1"/>
    <n v="5799.8799999999992"/>
    <s v="Trek Fuel EX 8 29 - 2016"/>
    <x v="1"/>
    <x v="1"/>
  </r>
  <r>
    <n v="371"/>
    <n v="1"/>
    <n v="14"/>
    <n v="1"/>
    <n v="269.99"/>
    <n v="0.2"/>
    <n v="269.79000000000002"/>
    <s v="Electra Girl's Hawaii 1 (16-inch) - 2015/2016"/>
    <x v="0"/>
    <x v="0"/>
  </r>
  <r>
    <n v="371"/>
    <n v="2"/>
    <n v="12"/>
    <n v="1"/>
    <n v="549.99"/>
    <n v="0.2"/>
    <n v="1099.78"/>
    <s v="Electra Townie Original 21D - 2016"/>
    <x v="0"/>
    <x v="0"/>
  </r>
  <r>
    <n v="372"/>
    <n v="1"/>
    <n v="11"/>
    <n v="1"/>
    <n v="1680.99"/>
    <n v="0.05"/>
    <n v="1680.94"/>
    <s v="Surly Straggler 650b - 2016"/>
    <x v="2"/>
    <x v="2"/>
  </r>
  <r>
    <n v="372"/>
    <n v="2"/>
    <n v="14"/>
    <n v="2"/>
    <n v="269.99"/>
    <n v="0.1"/>
    <n v="539.88"/>
    <s v="Electra Girl's Hawaii 1 (16-inch) - 2015/2016"/>
    <x v="0"/>
    <x v="0"/>
  </r>
  <r>
    <n v="372"/>
    <n v="3"/>
    <n v="5"/>
    <n v="1"/>
    <n v="1320.99"/>
    <n v="0.1"/>
    <n v="3962.8700000000003"/>
    <s v="Heller Shagamaw Frame - 2016"/>
    <x v="1"/>
    <x v="1"/>
  </r>
  <r>
    <n v="373"/>
    <n v="1"/>
    <n v="8"/>
    <n v="2"/>
    <n v="1799.99"/>
    <n v="0.05"/>
    <n v="1799.94"/>
    <s v="Trek Remedy 29 Carbon Frameset - 2016"/>
    <x v="1"/>
    <x v="1"/>
  </r>
  <r>
    <n v="373"/>
    <n v="2"/>
    <n v="22"/>
    <n v="1"/>
    <n v="269.99"/>
    <n v="0.1"/>
    <n v="539.88"/>
    <s v="Electra Girl's Hawaii 1 (16-inch) - 2015/2016"/>
    <x v="5"/>
    <x v="5"/>
  </r>
  <r>
    <n v="373"/>
    <n v="3"/>
    <n v="19"/>
    <n v="2"/>
    <n v="449"/>
    <n v="0.2"/>
    <n v="1346.8"/>
    <s v="Pure Cycles William 3-Speed - 2016"/>
    <x v="0"/>
    <x v="0"/>
  </r>
  <r>
    <n v="373"/>
    <n v="4"/>
    <n v="12"/>
    <n v="1"/>
    <n v="549.99"/>
    <n v="0.1"/>
    <n v="2199.86"/>
    <s v="Electra Townie Original 21D - 2016"/>
    <x v="0"/>
    <x v="0"/>
  </r>
  <r>
    <n v="373"/>
    <n v="5"/>
    <n v="13"/>
    <n v="1"/>
    <n v="269.99"/>
    <n v="0.1"/>
    <n v="1349.8500000000001"/>
    <s v="Electra Cruiser 1 (24-Inch) - 2016"/>
    <x v="0"/>
    <x v="0"/>
  </r>
  <r>
    <n v="374"/>
    <n v="1"/>
    <n v="10"/>
    <n v="1"/>
    <n v="1549"/>
    <n v="0.1"/>
    <n v="1548.9"/>
    <s v="Surly Straggler - 2016"/>
    <x v="2"/>
    <x v="2"/>
  </r>
  <r>
    <n v="374"/>
    <n v="2"/>
    <n v="7"/>
    <n v="1"/>
    <n v="3999.99"/>
    <n v="7.0000000000000007E-2"/>
    <n v="7999.91"/>
    <s v="Trek Slash 8 27.5 - 2016"/>
    <x v="1"/>
    <x v="1"/>
  </r>
  <r>
    <n v="375"/>
    <n v="1"/>
    <n v="21"/>
    <n v="2"/>
    <n v="269.99"/>
    <n v="0.05"/>
    <n v="269.94"/>
    <s v="Electra Cruiser 1 (24-Inch) - 2016"/>
    <x v="5"/>
    <x v="5"/>
  </r>
  <r>
    <n v="375"/>
    <n v="2"/>
    <n v="2"/>
    <n v="2"/>
    <n v="749.99"/>
    <n v="0.05"/>
    <n v="1499.93"/>
    <s v="Ritchey Timberwolf Frameset - 2016"/>
    <x v="1"/>
    <x v="1"/>
  </r>
  <r>
    <n v="375"/>
    <n v="3"/>
    <n v="4"/>
    <n v="2"/>
    <n v="2899.99"/>
    <n v="7.0000000000000007E-2"/>
    <n v="8699.9"/>
    <s v="Trek Fuel EX 8 29 - 2016"/>
    <x v="1"/>
    <x v="1"/>
  </r>
  <r>
    <n v="375"/>
    <n v="4"/>
    <n v="12"/>
    <n v="2"/>
    <n v="549.99"/>
    <n v="0.05"/>
    <n v="2199.91"/>
    <s v="Electra Townie Original 21D - 2016"/>
    <x v="0"/>
    <x v="0"/>
  </r>
  <r>
    <n v="376"/>
    <n v="1"/>
    <n v="2"/>
    <n v="2"/>
    <n v="749.99"/>
    <n v="7.0000000000000007E-2"/>
    <n v="749.92"/>
    <s v="Ritchey Timberwolf Frameset - 2016"/>
    <x v="1"/>
    <x v="1"/>
  </r>
  <r>
    <n v="376"/>
    <n v="2"/>
    <n v="23"/>
    <n v="2"/>
    <n v="299.99"/>
    <n v="0.1"/>
    <n v="599.88"/>
    <s v="Electra Girl's Hawaii 1 (20-inch) - 2015/2016"/>
    <x v="5"/>
    <x v="5"/>
  </r>
  <r>
    <n v="377"/>
    <n v="1"/>
    <n v="8"/>
    <n v="1"/>
    <n v="1799.99"/>
    <n v="0.05"/>
    <n v="1799.94"/>
    <s v="Trek Remedy 29 Carbon Frameset - 2016"/>
    <x v="1"/>
    <x v="1"/>
  </r>
  <r>
    <n v="377"/>
    <n v="2"/>
    <n v="14"/>
    <n v="1"/>
    <n v="269.99"/>
    <n v="7.0000000000000007E-2"/>
    <n v="539.91"/>
    <s v="Electra Girl's Hawaii 1 (16-inch) - 2015/2016"/>
    <x v="0"/>
    <x v="0"/>
  </r>
  <r>
    <n v="378"/>
    <n v="1"/>
    <n v="26"/>
    <n v="2"/>
    <n v="599.99"/>
    <n v="0.05"/>
    <n v="599.94000000000005"/>
    <s v="Electra Townie Original 7D EQ - 2016"/>
    <x v="3"/>
    <x v="3"/>
  </r>
  <r>
    <n v="379"/>
    <n v="1"/>
    <n v="9"/>
    <n v="1"/>
    <n v="2999.99"/>
    <n v="7.0000000000000007E-2"/>
    <n v="2999.9199999999996"/>
    <s v="Trek Conduit+ - 2016"/>
    <x v="4"/>
    <x v="4"/>
  </r>
  <r>
    <n v="379"/>
    <n v="2"/>
    <n v="16"/>
    <n v="1"/>
    <n v="599.99"/>
    <n v="0.2"/>
    <n v="1199.78"/>
    <s v="Electra Townie Original 7D EQ - 2016"/>
    <x v="0"/>
    <x v="0"/>
  </r>
  <r>
    <n v="380"/>
    <n v="1"/>
    <n v="16"/>
    <n v="1"/>
    <n v="599.99"/>
    <n v="0.05"/>
    <n v="599.94000000000005"/>
    <s v="Electra Townie Original 7D EQ - 2016"/>
    <x v="0"/>
    <x v="0"/>
  </r>
  <r>
    <n v="380"/>
    <n v="2"/>
    <n v="11"/>
    <n v="2"/>
    <n v="1680.99"/>
    <n v="0.05"/>
    <n v="3361.93"/>
    <s v="Surly Straggler 650b - 2016"/>
    <x v="2"/>
    <x v="2"/>
  </r>
  <r>
    <n v="381"/>
    <n v="1"/>
    <n v="21"/>
    <n v="2"/>
    <n v="269.99"/>
    <n v="7.0000000000000007E-2"/>
    <n v="269.92"/>
    <s v="Electra Cruiser 1 (24-Inch) - 2016"/>
    <x v="5"/>
    <x v="5"/>
  </r>
  <r>
    <n v="382"/>
    <n v="1"/>
    <n v="8"/>
    <n v="1"/>
    <n v="1799.99"/>
    <n v="0.1"/>
    <n v="1799.89"/>
    <s v="Trek Remedy 29 Carbon Frameset - 2016"/>
    <x v="1"/>
    <x v="1"/>
  </r>
  <r>
    <n v="382"/>
    <n v="2"/>
    <n v="9"/>
    <n v="1"/>
    <n v="2999.99"/>
    <n v="0.1"/>
    <n v="5999.8799999999992"/>
    <s v="Trek Conduit+ - 2016"/>
    <x v="4"/>
    <x v="4"/>
  </r>
  <r>
    <n v="382"/>
    <n v="3"/>
    <n v="13"/>
    <n v="1"/>
    <n v="269.99"/>
    <n v="7.0000000000000007E-2"/>
    <n v="809.9"/>
    <s v="Electra Cruiser 1 (24-Inch) - 2016"/>
    <x v="0"/>
    <x v="0"/>
  </r>
  <r>
    <n v="383"/>
    <n v="1"/>
    <n v="19"/>
    <n v="1"/>
    <n v="449"/>
    <n v="7.0000000000000007E-2"/>
    <n v="448.93"/>
    <s v="Pure Cycles William 3-Speed - 2016"/>
    <x v="0"/>
    <x v="0"/>
  </r>
  <r>
    <n v="383"/>
    <n v="2"/>
    <n v="22"/>
    <n v="2"/>
    <n v="269.99"/>
    <n v="0.05"/>
    <n v="539.93000000000006"/>
    <s v="Electra Girl's Hawaii 1 (16-inch) - 2015/2016"/>
    <x v="5"/>
    <x v="5"/>
  </r>
  <r>
    <n v="383"/>
    <n v="3"/>
    <n v="13"/>
    <n v="1"/>
    <n v="269.99"/>
    <n v="0.1"/>
    <n v="809.87"/>
    <s v="Electra Cruiser 1 (24-Inch) - 2016"/>
    <x v="0"/>
    <x v="0"/>
  </r>
  <r>
    <n v="383"/>
    <n v="4"/>
    <n v="21"/>
    <n v="2"/>
    <n v="269.99"/>
    <n v="0.05"/>
    <n v="1079.9100000000001"/>
    <s v="Electra Cruiser 1 (24-Inch) - 2016"/>
    <x v="5"/>
    <x v="5"/>
  </r>
  <r>
    <n v="383"/>
    <n v="5"/>
    <n v="14"/>
    <n v="1"/>
    <n v="269.99"/>
    <n v="0.1"/>
    <n v="1349.8500000000001"/>
    <s v="Electra Girl's Hawaii 1 (16-inch) - 2015/2016"/>
    <x v="0"/>
    <x v="0"/>
  </r>
  <r>
    <n v="384"/>
    <n v="1"/>
    <n v="20"/>
    <n v="1"/>
    <n v="599.99"/>
    <n v="0.1"/>
    <n v="599.89"/>
    <s v="Electra Townie Original 7D EQ - Women's - 2016"/>
    <x v="0"/>
    <x v="0"/>
  </r>
  <r>
    <n v="384"/>
    <n v="2"/>
    <n v="21"/>
    <n v="2"/>
    <n v="269.99"/>
    <n v="0.2"/>
    <n v="539.78"/>
    <s v="Electra Cruiser 1 (24-Inch) - 2016"/>
    <x v="5"/>
    <x v="5"/>
  </r>
  <r>
    <n v="384"/>
    <n v="3"/>
    <n v="8"/>
    <n v="1"/>
    <n v="1799.99"/>
    <n v="0.05"/>
    <n v="5399.92"/>
    <s v="Trek Remedy 29 Carbon Frameset - 2016"/>
    <x v="1"/>
    <x v="1"/>
  </r>
  <r>
    <n v="384"/>
    <n v="4"/>
    <n v="15"/>
    <n v="1"/>
    <n v="529.99"/>
    <n v="0.1"/>
    <n v="2119.86"/>
    <s v="Electra Moto 1 - 2016"/>
    <x v="0"/>
    <x v="0"/>
  </r>
  <r>
    <n v="384"/>
    <n v="5"/>
    <n v="4"/>
    <n v="1"/>
    <n v="2899.99"/>
    <n v="0.2"/>
    <n v="14499.749999999998"/>
    <s v="Trek Fuel EX 8 29 - 2016"/>
    <x v="1"/>
    <x v="1"/>
  </r>
  <r>
    <n v="385"/>
    <n v="1"/>
    <n v="21"/>
    <n v="1"/>
    <n v="269.99"/>
    <n v="7.0000000000000007E-2"/>
    <n v="269.92"/>
    <s v="Electra Cruiser 1 (24-Inch) - 2016"/>
    <x v="5"/>
    <x v="5"/>
  </r>
  <r>
    <n v="385"/>
    <n v="2"/>
    <n v="7"/>
    <n v="2"/>
    <n v="3999.99"/>
    <n v="0.2"/>
    <n v="7999.78"/>
    <s v="Trek Slash 8 27.5 - 2016"/>
    <x v="1"/>
    <x v="1"/>
  </r>
  <r>
    <n v="385"/>
    <n v="3"/>
    <n v="26"/>
    <n v="2"/>
    <n v="599.99"/>
    <n v="0.05"/>
    <n v="1799.92"/>
    <s v="Electra Townie Original 7D EQ - 2016"/>
    <x v="3"/>
    <x v="3"/>
  </r>
  <r>
    <n v="386"/>
    <n v="1"/>
    <n v="8"/>
    <n v="1"/>
    <n v="1799.99"/>
    <n v="0.2"/>
    <n v="1799.79"/>
    <s v="Trek Remedy 29 Carbon Frameset - 2016"/>
    <x v="1"/>
    <x v="1"/>
  </r>
  <r>
    <n v="386"/>
    <n v="2"/>
    <n v="3"/>
    <n v="2"/>
    <n v="999.99"/>
    <n v="0.05"/>
    <n v="1999.93"/>
    <s v="Surly Wednesday Frameset - 2016"/>
    <x v="1"/>
    <x v="1"/>
  </r>
  <r>
    <n v="386"/>
    <n v="3"/>
    <n v="16"/>
    <n v="2"/>
    <n v="599.99"/>
    <n v="0.2"/>
    <n v="1799.77"/>
    <s v="Electra Townie Original 7D EQ - 2016"/>
    <x v="0"/>
    <x v="0"/>
  </r>
  <r>
    <n v="387"/>
    <n v="1"/>
    <n v="18"/>
    <n v="1"/>
    <n v="449"/>
    <n v="0.2"/>
    <n v="448.8"/>
    <s v="Pure Cycles Western 3-Speed - Women's - 2015/2016"/>
    <x v="0"/>
    <x v="0"/>
  </r>
  <r>
    <n v="388"/>
    <n v="1"/>
    <n v="19"/>
    <n v="2"/>
    <n v="449"/>
    <n v="0.2"/>
    <n v="448.8"/>
    <s v="Pure Cycles William 3-Speed - 2016"/>
    <x v="0"/>
    <x v="0"/>
  </r>
  <r>
    <n v="388"/>
    <n v="2"/>
    <n v="13"/>
    <n v="2"/>
    <n v="269.99"/>
    <n v="7.0000000000000007E-2"/>
    <n v="539.91"/>
    <s v="Electra Cruiser 1 (24-Inch) - 2016"/>
    <x v="0"/>
    <x v="0"/>
  </r>
  <r>
    <n v="388"/>
    <n v="3"/>
    <n v="2"/>
    <n v="1"/>
    <n v="749.99"/>
    <n v="7.0000000000000007E-2"/>
    <n v="2249.9"/>
    <s v="Ritchey Timberwolf Frameset - 2016"/>
    <x v="1"/>
    <x v="1"/>
  </r>
  <r>
    <n v="388"/>
    <n v="4"/>
    <n v="11"/>
    <n v="1"/>
    <n v="1680.99"/>
    <n v="0.1"/>
    <n v="6723.86"/>
    <s v="Surly Straggler 650b - 2016"/>
    <x v="2"/>
    <x v="2"/>
  </r>
  <r>
    <n v="389"/>
    <n v="1"/>
    <n v="2"/>
    <n v="1"/>
    <n v="749.99"/>
    <n v="7.0000000000000007E-2"/>
    <n v="749.92"/>
    <s v="Ritchey Timberwolf Frameset - 2016"/>
    <x v="1"/>
    <x v="1"/>
  </r>
  <r>
    <n v="389"/>
    <n v="2"/>
    <n v="15"/>
    <n v="2"/>
    <n v="529.99"/>
    <n v="7.0000000000000007E-2"/>
    <n v="1059.9100000000001"/>
    <s v="Electra Moto 1 - 2016"/>
    <x v="0"/>
    <x v="0"/>
  </r>
  <r>
    <n v="389"/>
    <n v="3"/>
    <n v="10"/>
    <n v="2"/>
    <n v="1549"/>
    <n v="0.05"/>
    <n v="4646.95"/>
    <s v="Surly Straggler - 2016"/>
    <x v="2"/>
    <x v="2"/>
  </r>
  <r>
    <n v="389"/>
    <n v="4"/>
    <n v="5"/>
    <n v="1"/>
    <n v="1320.99"/>
    <n v="0.05"/>
    <n v="5283.91"/>
    <s v="Heller Shagamaw Frame - 2016"/>
    <x v="1"/>
    <x v="1"/>
  </r>
  <r>
    <n v="389"/>
    <n v="5"/>
    <n v="9"/>
    <n v="1"/>
    <n v="2999.99"/>
    <n v="0.2"/>
    <n v="14999.749999999998"/>
    <s v="Trek Conduit+ - 2016"/>
    <x v="4"/>
    <x v="4"/>
  </r>
  <r>
    <n v="390"/>
    <n v="1"/>
    <n v="23"/>
    <n v="1"/>
    <n v="299.99"/>
    <n v="0.05"/>
    <n v="299.94"/>
    <s v="Electra Girl's Hawaii 1 (20-inch) - 2015/2016"/>
    <x v="5"/>
    <x v="5"/>
  </r>
  <r>
    <n v="390"/>
    <n v="2"/>
    <n v="7"/>
    <n v="2"/>
    <n v="3999.99"/>
    <n v="7.0000000000000007E-2"/>
    <n v="7999.91"/>
    <s v="Trek Slash 8 27.5 - 2016"/>
    <x v="1"/>
    <x v="1"/>
  </r>
  <r>
    <n v="390"/>
    <n v="3"/>
    <n v="9"/>
    <n v="1"/>
    <n v="2999.99"/>
    <n v="0.05"/>
    <n v="8999.92"/>
    <s v="Trek Conduit+ - 2016"/>
    <x v="4"/>
    <x v="4"/>
  </r>
  <r>
    <n v="391"/>
    <n v="1"/>
    <n v="8"/>
    <n v="1"/>
    <n v="1799.99"/>
    <n v="7.0000000000000007E-2"/>
    <n v="1799.92"/>
    <s v="Trek Remedy 29 Carbon Frameset - 2016"/>
    <x v="1"/>
    <x v="1"/>
  </r>
  <r>
    <n v="391"/>
    <n v="2"/>
    <n v="5"/>
    <n v="2"/>
    <n v="1320.99"/>
    <n v="0.2"/>
    <n v="2641.78"/>
    <s v="Heller Shagamaw Frame - 2016"/>
    <x v="1"/>
    <x v="1"/>
  </r>
  <r>
    <n v="391"/>
    <n v="3"/>
    <n v="24"/>
    <n v="2"/>
    <n v="549.99"/>
    <n v="7.0000000000000007E-2"/>
    <n v="1649.9"/>
    <s v="Electra Townie Original 21D - 2016"/>
    <x v="3"/>
    <x v="3"/>
  </r>
  <r>
    <n v="392"/>
    <n v="1"/>
    <n v="14"/>
    <n v="2"/>
    <n v="269.99"/>
    <n v="0.1"/>
    <n v="269.89"/>
    <s v="Electra Girl's Hawaii 1 (16-inch) - 2015/2016"/>
    <x v="0"/>
    <x v="0"/>
  </r>
  <r>
    <n v="392"/>
    <n v="2"/>
    <n v="3"/>
    <n v="2"/>
    <n v="999.99"/>
    <n v="0.05"/>
    <n v="1999.93"/>
    <s v="Surly Wednesday Frameset - 2016"/>
    <x v="1"/>
    <x v="1"/>
  </r>
  <r>
    <n v="393"/>
    <n v="1"/>
    <n v="6"/>
    <n v="2"/>
    <n v="469.99"/>
    <n v="0.2"/>
    <n v="469.79"/>
    <s v="Surly Ice Cream Truck Frameset - 2016"/>
    <x v="1"/>
    <x v="1"/>
  </r>
  <r>
    <n v="394"/>
    <n v="1"/>
    <n v="23"/>
    <n v="1"/>
    <n v="299.99"/>
    <n v="0.05"/>
    <n v="299.94"/>
    <s v="Electra Girl's Hawaii 1 (20-inch) - 2015/2016"/>
    <x v="5"/>
    <x v="5"/>
  </r>
  <r>
    <n v="394"/>
    <n v="2"/>
    <n v="16"/>
    <n v="1"/>
    <n v="599.99"/>
    <n v="0.2"/>
    <n v="1199.78"/>
    <s v="Electra Townie Original 7D EQ - 2016"/>
    <x v="0"/>
    <x v="0"/>
  </r>
  <r>
    <n v="394"/>
    <n v="3"/>
    <n v="14"/>
    <n v="2"/>
    <n v="269.99"/>
    <n v="0.2"/>
    <n v="809.77"/>
    <s v="Electra Girl's Hawaii 1 (16-inch) - 2015/2016"/>
    <x v="0"/>
    <x v="0"/>
  </r>
  <r>
    <n v="395"/>
    <n v="1"/>
    <n v="14"/>
    <n v="1"/>
    <n v="269.99"/>
    <n v="0.05"/>
    <n v="269.94"/>
    <s v="Electra Girl's Hawaii 1 (16-inch) - 2015/2016"/>
    <x v="0"/>
    <x v="0"/>
  </r>
  <r>
    <n v="396"/>
    <n v="1"/>
    <n v="12"/>
    <n v="1"/>
    <n v="549.99"/>
    <n v="0.1"/>
    <n v="549.89"/>
    <s v="Electra Townie Original 21D - 2016"/>
    <x v="0"/>
    <x v="0"/>
  </r>
  <r>
    <n v="396"/>
    <n v="2"/>
    <n v="25"/>
    <n v="2"/>
    <n v="499.99"/>
    <n v="0.05"/>
    <n v="999.93000000000006"/>
    <s v="Electra Townie Original 7D - 2015/2016"/>
    <x v="3"/>
    <x v="3"/>
  </r>
  <r>
    <n v="396"/>
    <n v="3"/>
    <n v="5"/>
    <n v="1"/>
    <n v="1320.99"/>
    <n v="0.2"/>
    <n v="3962.7700000000004"/>
    <s v="Heller Shagamaw Frame - 2016"/>
    <x v="1"/>
    <x v="1"/>
  </r>
  <r>
    <n v="397"/>
    <n v="1"/>
    <n v="7"/>
    <n v="1"/>
    <n v="3999.99"/>
    <n v="0.05"/>
    <n v="3999.9399999999996"/>
    <s v="Trek Slash 8 27.5 - 2016"/>
    <x v="1"/>
    <x v="1"/>
  </r>
  <r>
    <n v="398"/>
    <n v="1"/>
    <n v="8"/>
    <n v="2"/>
    <n v="1799.99"/>
    <n v="0.05"/>
    <n v="1799.94"/>
    <s v="Trek Remedy 29 Carbon Frameset - 2016"/>
    <x v="1"/>
    <x v="1"/>
  </r>
  <r>
    <n v="398"/>
    <n v="2"/>
    <n v="18"/>
    <n v="2"/>
    <n v="449"/>
    <n v="0.05"/>
    <n v="897.95"/>
    <s v="Pure Cycles Western 3-Speed - Women's - 2015/2016"/>
    <x v="0"/>
    <x v="0"/>
  </r>
  <r>
    <n v="398"/>
    <n v="3"/>
    <n v="25"/>
    <n v="1"/>
    <n v="499.99"/>
    <n v="0.2"/>
    <n v="1499.77"/>
    <s v="Electra Townie Original 7D - 2015/2016"/>
    <x v="3"/>
    <x v="3"/>
  </r>
  <r>
    <n v="398"/>
    <n v="4"/>
    <n v="17"/>
    <n v="1"/>
    <n v="429"/>
    <n v="0.05"/>
    <n v="1715.95"/>
    <s v="Pure Cycles Vine 8-Speed - 2016"/>
    <x v="0"/>
    <x v="0"/>
  </r>
  <r>
    <n v="399"/>
    <n v="1"/>
    <n v="25"/>
    <n v="1"/>
    <n v="499.99"/>
    <n v="0.05"/>
    <n v="499.94"/>
    <s v="Electra Townie Original 7D - 2015/2016"/>
    <x v="3"/>
    <x v="3"/>
  </r>
  <r>
    <n v="399"/>
    <n v="2"/>
    <n v="11"/>
    <n v="2"/>
    <n v="1680.99"/>
    <n v="0.05"/>
    <n v="3361.93"/>
    <s v="Surly Straggler 650b - 2016"/>
    <x v="2"/>
    <x v="2"/>
  </r>
  <r>
    <n v="399"/>
    <n v="3"/>
    <n v="14"/>
    <n v="1"/>
    <n v="269.99"/>
    <n v="0.1"/>
    <n v="809.87"/>
    <s v="Electra Girl's Hawaii 1 (16-inch) - 2015/2016"/>
    <x v="0"/>
    <x v="0"/>
  </r>
  <r>
    <n v="400"/>
    <n v="1"/>
    <n v="24"/>
    <n v="2"/>
    <n v="549.99"/>
    <n v="7.0000000000000007E-2"/>
    <n v="549.91999999999996"/>
    <s v="Electra Townie Original 21D - 2016"/>
    <x v="3"/>
    <x v="3"/>
  </r>
  <r>
    <n v="400"/>
    <n v="2"/>
    <n v="9"/>
    <n v="1"/>
    <n v="2999.99"/>
    <n v="0.2"/>
    <n v="5999.78"/>
    <s v="Trek Conduit+ - 2016"/>
    <x v="4"/>
    <x v="4"/>
  </r>
  <r>
    <n v="400"/>
    <n v="3"/>
    <n v="3"/>
    <n v="2"/>
    <n v="999.99"/>
    <n v="0.2"/>
    <n v="2999.7700000000004"/>
    <s v="Surly Wednesday Frameset - 2016"/>
    <x v="1"/>
    <x v="1"/>
  </r>
  <r>
    <n v="401"/>
    <n v="1"/>
    <n v="23"/>
    <n v="1"/>
    <n v="299.99"/>
    <n v="0.2"/>
    <n v="299.79000000000002"/>
    <s v="Electra Girl's Hawaii 1 (20-inch) - 2015/2016"/>
    <x v="5"/>
    <x v="5"/>
  </r>
  <r>
    <n v="401"/>
    <n v="2"/>
    <n v="10"/>
    <n v="2"/>
    <n v="1549"/>
    <n v="0.2"/>
    <n v="3097.8"/>
    <s v="Surly Straggler - 2016"/>
    <x v="2"/>
    <x v="2"/>
  </r>
  <r>
    <n v="402"/>
    <n v="1"/>
    <n v="6"/>
    <n v="2"/>
    <n v="469.99"/>
    <n v="7.0000000000000007E-2"/>
    <n v="469.92"/>
    <s v="Surly Ice Cream Truck Frameset - 2016"/>
    <x v="1"/>
    <x v="1"/>
  </r>
  <r>
    <n v="402"/>
    <n v="2"/>
    <n v="5"/>
    <n v="1"/>
    <n v="1320.99"/>
    <n v="7.0000000000000007E-2"/>
    <n v="2641.91"/>
    <s v="Heller Shagamaw Frame - 2016"/>
    <x v="1"/>
    <x v="1"/>
  </r>
  <r>
    <n v="402"/>
    <n v="3"/>
    <n v="26"/>
    <n v="1"/>
    <n v="599.99"/>
    <n v="0.05"/>
    <n v="1799.92"/>
    <s v="Electra Townie Original 7D EQ - 2016"/>
    <x v="3"/>
    <x v="3"/>
  </r>
  <r>
    <n v="403"/>
    <n v="1"/>
    <n v="12"/>
    <n v="2"/>
    <n v="549.99"/>
    <n v="0.1"/>
    <n v="549.89"/>
    <s v="Electra Townie Original 21D - 2016"/>
    <x v="0"/>
    <x v="0"/>
  </r>
  <r>
    <n v="403"/>
    <n v="2"/>
    <n v="7"/>
    <n v="2"/>
    <n v="3999.99"/>
    <n v="0.2"/>
    <n v="7999.78"/>
    <s v="Trek Slash 8 27.5 - 2016"/>
    <x v="1"/>
    <x v="1"/>
  </r>
  <r>
    <n v="403"/>
    <n v="3"/>
    <n v="22"/>
    <n v="2"/>
    <n v="269.99"/>
    <n v="0.05"/>
    <n v="809.92000000000007"/>
    <s v="Electra Girl's Hawaii 1 (16-inch) - 2015/2016"/>
    <x v="5"/>
    <x v="5"/>
  </r>
  <r>
    <n v="403"/>
    <n v="4"/>
    <n v="24"/>
    <n v="1"/>
    <n v="549.99"/>
    <n v="0.2"/>
    <n v="2199.7600000000002"/>
    <s v="Electra Townie Original 21D - 2016"/>
    <x v="3"/>
    <x v="3"/>
  </r>
  <r>
    <n v="404"/>
    <n v="1"/>
    <n v="9"/>
    <n v="1"/>
    <n v="2999.99"/>
    <n v="7.0000000000000007E-2"/>
    <n v="2999.9199999999996"/>
    <s v="Trek Conduit+ - 2016"/>
    <x v="4"/>
    <x v="4"/>
  </r>
  <r>
    <n v="404"/>
    <n v="2"/>
    <n v="25"/>
    <n v="2"/>
    <n v="499.99"/>
    <n v="0.05"/>
    <n v="999.93000000000006"/>
    <s v="Electra Townie Original 7D - 2015/2016"/>
    <x v="3"/>
    <x v="3"/>
  </r>
  <r>
    <n v="404"/>
    <n v="3"/>
    <n v="16"/>
    <n v="2"/>
    <n v="599.99"/>
    <n v="0.2"/>
    <n v="1799.77"/>
    <s v="Electra Townie Original 7D EQ - 2016"/>
    <x v="0"/>
    <x v="0"/>
  </r>
  <r>
    <n v="405"/>
    <n v="1"/>
    <n v="3"/>
    <n v="2"/>
    <n v="999.99"/>
    <n v="0.2"/>
    <n v="999.79"/>
    <s v="Surly Wednesday Frameset - 2016"/>
    <x v="1"/>
    <x v="1"/>
  </r>
  <r>
    <n v="405"/>
    <n v="2"/>
    <n v="10"/>
    <n v="2"/>
    <n v="1549"/>
    <n v="0.1"/>
    <n v="3097.9"/>
    <s v="Surly Straggler - 2016"/>
    <x v="2"/>
    <x v="2"/>
  </r>
  <r>
    <n v="405"/>
    <n v="3"/>
    <n v="14"/>
    <n v="2"/>
    <n v="269.99"/>
    <n v="7.0000000000000007E-2"/>
    <n v="809.9"/>
    <s v="Electra Girl's Hawaii 1 (16-inch) - 2015/2016"/>
    <x v="0"/>
    <x v="0"/>
  </r>
  <r>
    <n v="406"/>
    <n v="1"/>
    <n v="4"/>
    <n v="1"/>
    <n v="2899.99"/>
    <n v="0.2"/>
    <n v="2899.79"/>
    <s v="Trek Fuel EX 8 29 - 2016"/>
    <x v="1"/>
    <x v="1"/>
  </r>
  <r>
    <n v="407"/>
    <n v="1"/>
    <n v="20"/>
    <n v="1"/>
    <n v="599.99"/>
    <n v="0.2"/>
    <n v="599.79"/>
    <s v="Electra Townie Original 7D EQ - Women's - 2016"/>
    <x v="0"/>
    <x v="0"/>
  </r>
  <r>
    <n v="407"/>
    <n v="2"/>
    <n v="5"/>
    <n v="1"/>
    <n v="1320.99"/>
    <n v="0.05"/>
    <n v="2641.93"/>
    <s v="Heller Shagamaw Frame - 2016"/>
    <x v="1"/>
    <x v="1"/>
  </r>
  <r>
    <n v="408"/>
    <n v="1"/>
    <n v="18"/>
    <n v="1"/>
    <n v="449"/>
    <n v="0.2"/>
    <n v="448.8"/>
    <s v="Pure Cycles Western 3-Speed - Women's - 2015/2016"/>
    <x v="0"/>
    <x v="0"/>
  </r>
  <r>
    <n v="408"/>
    <n v="2"/>
    <n v="3"/>
    <n v="1"/>
    <n v="999.99"/>
    <n v="7.0000000000000007E-2"/>
    <n v="1999.91"/>
    <s v="Surly Wednesday Frameset - 2016"/>
    <x v="1"/>
    <x v="1"/>
  </r>
  <r>
    <n v="408"/>
    <n v="3"/>
    <n v="2"/>
    <n v="2"/>
    <n v="749.99"/>
    <n v="7.0000000000000007E-2"/>
    <n v="2249.9"/>
    <s v="Ritchey Timberwolf Frameset - 2016"/>
    <x v="1"/>
    <x v="1"/>
  </r>
  <r>
    <n v="408"/>
    <n v="4"/>
    <n v="17"/>
    <n v="2"/>
    <n v="429"/>
    <n v="0.2"/>
    <n v="1715.8"/>
    <s v="Pure Cycles Vine 8-Speed - 2016"/>
    <x v="0"/>
    <x v="0"/>
  </r>
  <r>
    <n v="409"/>
    <n v="1"/>
    <n v="15"/>
    <n v="1"/>
    <n v="529.99"/>
    <n v="7.0000000000000007E-2"/>
    <n v="529.91999999999996"/>
    <s v="Electra Moto 1 - 2016"/>
    <x v="0"/>
    <x v="0"/>
  </r>
  <r>
    <n v="409"/>
    <n v="2"/>
    <n v="16"/>
    <n v="2"/>
    <n v="599.99"/>
    <n v="0.2"/>
    <n v="1199.78"/>
    <s v="Electra Townie Original 7D EQ - 2016"/>
    <x v="0"/>
    <x v="0"/>
  </r>
  <r>
    <n v="409"/>
    <n v="3"/>
    <n v="21"/>
    <n v="1"/>
    <n v="269.99"/>
    <n v="0.05"/>
    <n v="809.92000000000007"/>
    <s v="Electra Cruiser 1 (24-Inch) - 2016"/>
    <x v="5"/>
    <x v="5"/>
  </r>
  <r>
    <n v="410"/>
    <n v="1"/>
    <n v="25"/>
    <n v="1"/>
    <n v="499.99"/>
    <n v="0.1"/>
    <n v="499.89"/>
    <s v="Electra Townie Original 7D - 2015/2016"/>
    <x v="3"/>
    <x v="3"/>
  </r>
  <r>
    <n v="410"/>
    <n v="2"/>
    <n v="9"/>
    <n v="2"/>
    <n v="2999.99"/>
    <n v="0.05"/>
    <n v="5999.9299999999994"/>
    <s v="Trek Conduit+ - 2016"/>
    <x v="4"/>
    <x v="4"/>
  </r>
  <r>
    <n v="410"/>
    <n v="3"/>
    <n v="24"/>
    <n v="2"/>
    <n v="549.99"/>
    <n v="0.1"/>
    <n v="1649.8700000000001"/>
    <s v="Electra Townie Original 21D - 2016"/>
    <x v="3"/>
    <x v="3"/>
  </r>
  <r>
    <n v="411"/>
    <n v="1"/>
    <n v="2"/>
    <n v="1"/>
    <n v="749.99"/>
    <n v="7.0000000000000007E-2"/>
    <n v="749.92"/>
    <s v="Ritchey Timberwolf Frameset - 2016"/>
    <x v="1"/>
    <x v="1"/>
  </r>
  <r>
    <n v="411"/>
    <n v="2"/>
    <n v="26"/>
    <n v="2"/>
    <n v="599.99"/>
    <n v="0.05"/>
    <n v="1199.93"/>
    <s v="Electra Townie Original 7D EQ - 2016"/>
    <x v="3"/>
    <x v="3"/>
  </r>
  <r>
    <n v="412"/>
    <n v="1"/>
    <n v="7"/>
    <n v="1"/>
    <n v="3999.99"/>
    <n v="0.1"/>
    <n v="3999.89"/>
    <s v="Trek Slash 8 27.5 - 2016"/>
    <x v="1"/>
    <x v="1"/>
  </r>
  <r>
    <n v="412"/>
    <n v="2"/>
    <n v="24"/>
    <n v="1"/>
    <n v="549.99"/>
    <n v="7.0000000000000007E-2"/>
    <n v="1099.9100000000001"/>
    <s v="Electra Townie Original 21D - 2016"/>
    <x v="3"/>
    <x v="3"/>
  </r>
  <r>
    <n v="412"/>
    <n v="3"/>
    <n v="17"/>
    <n v="1"/>
    <n v="429"/>
    <n v="0.1"/>
    <n v="1286.9000000000001"/>
    <s v="Pure Cycles Vine 8-Speed - 2016"/>
    <x v="0"/>
    <x v="0"/>
  </r>
  <r>
    <n v="413"/>
    <n v="1"/>
    <n v="8"/>
    <n v="2"/>
    <n v="1799.99"/>
    <n v="0.05"/>
    <n v="1799.94"/>
    <s v="Trek Remedy 29 Carbon Frameset - 2016"/>
    <x v="1"/>
    <x v="1"/>
  </r>
  <r>
    <n v="413"/>
    <n v="2"/>
    <n v="25"/>
    <n v="1"/>
    <n v="499.99"/>
    <n v="0.1"/>
    <n v="999.88"/>
    <s v="Electra Townie Original 7D - 2015/2016"/>
    <x v="3"/>
    <x v="3"/>
  </r>
  <r>
    <n v="413"/>
    <n v="3"/>
    <n v="9"/>
    <n v="1"/>
    <n v="2999.99"/>
    <n v="7.0000000000000007E-2"/>
    <n v="8999.9"/>
    <s v="Trek Conduit+ - 2016"/>
    <x v="4"/>
    <x v="4"/>
  </r>
  <r>
    <n v="414"/>
    <n v="1"/>
    <n v="4"/>
    <n v="2"/>
    <n v="2899.99"/>
    <n v="0.1"/>
    <n v="2899.89"/>
    <s v="Trek Fuel EX 8 29 - 2016"/>
    <x v="1"/>
    <x v="1"/>
  </r>
  <r>
    <n v="415"/>
    <n v="1"/>
    <n v="3"/>
    <n v="1"/>
    <n v="999.99"/>
    <n v="7.0000000000000007E-2"/>
    <n v="999.92"/>
    <s v="Surly Wednesday Frameset - 2016"/>
    <x v="1"/>
    <x v="1"/>
  </r>
  <r>
    <n v="415"/>
    <n v="2"/>
    <n v="23"/>
    <n v="2"/>
    <n v="299.99"/>
    <n v="0.2"/>
    <n v="599.78"/>
    <s v="Electra Girl's Hawaii 1 (20-inch) - 2015/2016"/>
    <x v="5"/>
    <x v="5"/>
  </r>
  <r>
    <n v="415"/>
    <n v="3"/>
    <n v="5"/>
    <n v="1"/>
    <n v="1320.99"/>
    <n v="0.2"/>
    <n v="3962.7700000000004"/>
    <s v="Heller Shagamaw Frame - 2016"/>
    <x v="1"/>
    <x v="1"/>
  </r>
  <r>
    <n v="415"/>
    <n v="4"/>
    <n v="6"/>
    <n v="2"/>
    <n v="469.99"/>
    <n v="0.05"/>
    <n v="1879.91"/>
    <s v="Surly Ice Cream Truck Frameset - 2016"/>
    <x v="1"/>
    <x v="1"/>
  </r>
  <r>
    <n v="416"/>
    <n v="1"/>
    <n v="22"/>
    <n v="1"/>
    <n v="269.99"/>
    <n v="7.0000000000000007E-2"/>
    <n v="269.92"/>
    <s v="Electra Girl's Hawaii 1 (16-inch) - 2015/2016"/>
    <x v="5"/>
    <x v="5"/>
  </r>
  <r>
    <n v="416"/>
    <n v="2"/>
    <n v="14"/>
    <n v="1"/>
    <n v="269.99"/>
    <n v="7.0000000000000007E-2"/>
    <n v="539.91"/>
    <s v="Electra Girl's Hawaii 1 (16-inch) - 2015/2016"/>
    <x v="0"/>
    <x v="0"/>
  </r>
  <r>
    <n v="416"/>
    <n v="3"/>
    <n v="24"/>
    <n v="1"/>
    <n v="549.99"/>
    <n v="0.1"/>
    <n v="1649.8700000000001"/>
    <s v="Electra Townie Original 21D - 2016"/>
    <x v="3"/>
    <x v="3"/>
  </r>
  <r>
    <n v="417"/>
    <n v="1"/>
    <n v="26"/>
    <n v="2"/>
    <n v="599.99"/>
    <n v="7.0000000000000007E-2"/>
    <n v="599.91999999999996"/>
    <s v="Electra Townie Original 7D EQ - 2016"/>
    <x v="3"/>
    <x v="3"/>
  </r>
  <r>
    <n v="417"/>
    <n v="2"/>
    <n v="6"/>
    <n v="2"/>
    <n v="469.99"/>
    <n v="7.0000000000000007E-2"/>
    <n v="939.91"/>
    <s v="Surly Ice Cream Truck Frameset - 2016"/>
    <x v="1"/>
    <x v="1"/>
  </r>
  <r>
    <n v="418"/>
    <n v="1"/>
    <n v="12"/>
    <n v="1"/>
    <n v="549.99"/>
    <n v="0.05"/>
    <n v="549.94000000000005"/>
    <s v="Electra Townie Original 21D - 2016"/>
    <x v="0"/>
    <x v="0"/>
  </r>
  <r>
    <n v="418"/>
    <n v="2"/>
    <n v="20"/>
    <n v="1"/>
    <n v="599.99"/>
    <n v="0.05"/>
    <n v="1199.93"/>
    <s v="Electra Townie Original 7D EQ - Women's - 2016"/>
    <x v="0"/>
    <x v="0"/>
  </r>
  <r>
    <n v="419"/>
    <n v="1"/>
    <n v="9"/>
    <n v="1"/>
    <n v="2999.99"/>
    <n v="0.05"/>
    <n v="2999.9399999999996"/>
    <s v="Trek Conduit+ - 2016"/>
    <x v="4"/>
    <x v="4"/>
  </r>
  <r>
    <n v="420"/>
    <n v="1"/>
    <n v="17"/>
    <n v="2"/>
    <n v="429"/>
    <n v="0.2"/>
    <n v="428.8"/>
    <s v="Pure Cycles Vine 8-Speed - 2016"/>
    <x v="0"/>
    <x v="0"/>
  </r>
  <r>
    <n v="420"/>
    <n v="2"/>
    <n v="15"/>
    <n v="2"/>
    <n v="529.99"/>
    <n v="0.1"/>
    <n v="1059.8800000000001"/>
    <s v="Electra Moto 1 - 2016"/>
    <x v="0"/>
    <x v="0"/>
  </r>
  <r>
    <n v="420"/>
    <n v="3"/>
    <n v="3"/>
    <n v="2"/>
    <n v="999.99"/>
    <n v="0.05"/>
    <n v="2999.92"/>
    <s v="Surly Wednesday Frameset - 2016"/>
    <x v="1"/>
    <x v="1"/>
  </r>
  <r>
    <n v="421"/>
    <n v="1"/>
    <n v="6"/>
    <n v="2"/>
    <n v="469.99"/>
    <n v="7.0000000000000007E-2"/>
    <n v="469.92"/>
    <s v="Surly Ice Cream Truck Frameset - 2016"/>
    <x v="1"/>
    <x v="1"/>
  </r>
  <r>
    <n v="421"/>
    <n v="2"/>
    <n v="3"/>
    <n v="2"/>
    <n v="999.99"/>
    <n v="0.2"/>
    <n v="1999.78"/>
    <s v="Surly Wednesday Frameset - 2016"/>
    <x v="1"/>
    <x v="1"/>
  </r>
  <r>
    <n v="421"/>
    <n v="3"/>
    <n v="20"/>
    <n v="2"/>
    <n v="599.99"/>
    <n v="0.2"/>
    <n v="1799.77"/>
    <s v="Electra Townie Original 7D EQ - Women's - 2016"/>
    <x v="0"/>
    <x v="0"/>
  </r>
  <r>
    <n v="421"/>
    <n v="4"/>
    <n v="4"/>
    <n v="1"/>
    <n v="2899.99"/>
    <n v="7.0000000000000007E-2"/>
    <n v="11599.89"/>
    <s v="Trek Fuel EX 8 29 - 2016"/>
    <x v="1"/>
    <x v="1"/>
  </r>
  <r>
    <n v="421"/>
    <n v="5"/>
    <n v="23"/>
    <n v="2"/>
    <n v="299.99"/>
    <n v="0.2"/>
    <n v="1499.75"/>
    <s v="Electra Girl's Hawaii 1 (20-inch) - 2015/2016"/>
    <x v="5"/>
    <x v="5"/>
  </r>
  <r>
    <n v="422"/>
    <n v="1"/>
    <n v="20"/>
    <n v="2"/>
    <n v="599.99"/>
    <n v="0.05"/>
    <n v="599.94000000000005"/>
    <s v="Electra Townie Original 7D EQ - Women's - 2016"/>
    <x v="0"/>
    <x v="0"/>
  </r>
  <r>
    <n v="423"/>
    <n v="1"/>
    <n v="8"/>
    <n v="2"/>
    <n v="1799.99"/>
    <n v="0.05"/>
    <n v="1799.94"/>
    <s v="Trek Remedy 29 Carbon Frameset - 2016"/>
    <x v="1"/>
    <x v="1"/>
  </r>
  <r>
    <n v="423"/>
    <n v="2"/>
    <n v="17"/>
    <n v="1"/>
    <n v="429"/>
    <n v="0.2"/>
    <n v="857.8"/>
    <s v="Pure Cycles Vine 8-Speed - 2016"/>
    <x v="0"/>
    <x v="0"/>
  </r>
  <r>
    <n v="423"/>
    <n v="3"/>
    <n v="23"/>
    <n v="2"/>
    <n v="299.99"/>
    <n v="7.0000000000000007E-2"/>
    <n v="899.9"/>
    <s v="Electra Girl's Hawaii 1 (20-inch) - 2015/2016"/>
    <x v="5"/>
    <x v="5"/>
  </r>
  <r>
    <n v="423"/>
    <n v="4"/>
    <n v="2"/>
    <n v="1"/>
    <n v="749.99"/>
    <n v="0.2"/>
    <n v="2999.76"/>
    <s v="Ritchey Timberwolf Frameset - 2016"/>
    <x v="1"/>
    <x v="1"/>
  </r>
  <r>
    <n v="424"/>
    <n v="1"/>
    <n v="22"/>
    <n v="1"/>
    <n v="269.99"/>
    <n v="0.1"/>
    <n v="269.89"/>
    <s v="Electra Girl's Hawaii 1 (16-inch) - 2015/2016"/>
    <x v="5"/>
    <x v="5"/>
  </r>
  <r>
    <n v="424"/>
    <n v="2"/>
    <n v="6"/>
    <n v="1"/>
    <n v="469.99"/>
    <n v="0.05"/>
    <n v="939.93000000000006"/>
    <s v="Surly Ice Cream Truck Frameset - 2016"/>
    <x v="1"/>
    <x v="1"/>
  </r>
  <r>
    <n v="425"/>
    <n v="1"/>
    <n v="6"/>
    <n v="1"/>
    <n v="469.99"/>
    <n v="0.1"/>
    <n v="469.89"/>
    <s v="Surly Ice Cream Truck Frameset - 2016"/>
    <x v="1"/>
    <x v="1"/>
  </r>
  <r>
    <n v="425"/>
    <n v="2"/>
    <n v="21"/>
    <n v="2"/>
    <n v="269.99"/>
    <n v="7.0000000000000007E-2"/>
    <n v="539.91"/>
    <s v="Electra Cruiser 1 (24-Inch) - 2016"/>
    <x v="5"/>
    <x v="5"/>
  </r>
  <r>
    <n v="425"/>
    <n v="3"/>
    <n v="19"/>
    <n v="1"/>
    <n v="449"/>
    <n v="0.05"/>
    <n v="1346.95"/>
    <s v="Pure Cycles William 3-Speed - 2016"/>
    <x v="0"/>
    <x v="0"/>
  </r>
  <r>
    <n v="426"/>
    <n v="1"/>
    <n v="10"/>
    <n v="1"/>
    <n v="1549"/>
    <n v="0.1"/>
    <n v="1548.9"/>
    <s v="Surly Straggler - 2016"/>
    <x v="2"/>
    <x v="2"/>
  </r>
  <r>
    <n v="426"/>
    <n v="2"/>
    <n v="23"/>
    <n v="2"/>
    <n v="299.99"/>
    <n v="0.05"/>
    <n v="599.93000000000006"/>
    <s v="Electra Girl's Hawaii 1 (20-inch) - 2015/2016"/>
    <x v="5"/>
    <x v="5"/>
  </r>
  <r>
    <n v="427"/>
    <n v="1"/>
    <n v="12"/>
    <n v="2"/>
    <n v="549.99"/>
    <n v="7.0000000000000007E-2"/>
    <n v="549.91999999999996"/>
    <s v="Electra Townie Original 21D - 2016"/>
    <x v="0"/>
    <x v="0"/>
  </r>
  <r>
    <n v="427"/>
    <n v="2"/>
    <n v="15"/>
    <n v="2"/>
    <n v="529.99"/>
    <n v="0.1"/>
    <n v="1059.8800000000001"/>
    <s v="Electra Moto 1 - 2016"/>
    <x v="0"/>
    <x v="0"/>
  </r>
  <r>
    <n v="427"/>
    <n v="3"/>
    <n v="26"/>
    <n v="2"/>
    <n v="599.99"/>
    <n v="7.0000000000000007E-2"/>
    <n v="1799.9"/>
    <s v="Electra Townie Original 7D EQ - 2016"/>
    <x v="3"/>
    <x v="3"/>
  </r>
  <r>
    <n v="428"/>
    <n v="1"/>
    <n v="5"/>
    <n v="2"/>
    <n v="1320.99"/>
    <n v="0.2"/>
    <n v="1320.79"/>
    <s v="Heller Shagamaw Frame - 2016"/>
    <x v="1"/>
    <x v="1"/>
  </r>
  <r>
    <n v="428"/>
    <n v="2"/>
    <n v="14"/>
    <n v="1"/>
    <n v="269.99"/>
    <n v="0.2"/>
    <n v="539.78"/>
    <s v="Electra Girl's Hawaii 1 (16-inch) - 2015/2016"/>
    <x v="0"/>
    <x v="0"/>
  </r>
  <r>
    <n v="429"/>
    <n v="1"/>
    <n v="11"/>
    <n v="1"/>
    <n v="1680.99"/>
    <n v="0.2"/>
    <n v="1680.79"/>
    <s v="Surly Straggler 650b - 2016"/>
    <x v="2"/>
    <x v="2"/>
  </r>
  <r>
    <n v="429"/>
    <n v="2"/>
    <n v="4"/>
    <n v="2"/>
    <n v="2899.99"/>
    <n v="0.1"/>
    <n v="5799.8799999999992"/>
    <s v="Trek Fuel EX 8 29 - 2016"/>
    <x v="1"/>
    <x v="1"/>
  </r>
  <r>
    <n v="429"/>
    <n v="3"/>
    <n v="5"/>
    <n v="2"/>
    <n v="1320.99"/>
    <n v="0.05"/>
    <n v="3962.92"/>
    <s v="Heller Shagamaw Frame - 2016"/>
    <x v="1"/>
    <x v="1"/>
  </r>
  <r>
    <n v="429"/>
    <n v="4"/>
    <n v="6"/>
    <n v="1"/>
    <n v="469.99"/>
    <n v="7.0000000000000007E-2"/>
    <n v="1879.89"/>
    <s v="Surly Ice Cream Truck Frameset - 2016"/>
    <x v="1"/>
    <x v="1"/>
  </r>
  <r>
    <n v="429"/>
    <n v="5"/>
    <n v="2"/>
    <n v="1"/>
    <n v="749.99"/>
    <n v="0.1"/>
    <n v="3749.85"/>
    <s v="Ritchey Timberwolf Frameset - 2016"/>
    <x v="1"/>
    <x v="1"/>
  </r>
  <r>
    <n v="430"/>
    <n v="1"/>
    <n v="22"/>
    <n v="2"/>
    <n v="269.99"/>
    <n v="0.1"/>
    <n v="269.89"/>
    <s v="Electra Girl's Hawaii 1 (16-inch) - 2015/2016"/>
    <x v="5"/>
    <x v="5"/>
  </r>
  <r>
    <n v="430"/>
    <n v="2"/>
    <n v="11"/>
    <n v="1"/>
    <n v="1680.99"/>
    <n v="7.0000000000000007E-2"/>
    <n v="3361.91"/>
    <s v="Surly Straggler 650b - 2016"/>
    <x v="2"/>
    <x v="2"/>
  </r>
  <r>
    <n v="430"/>
    <n v="3"/>
    <n v="4"/>
    <n v="2"/>
    <n v="2899.99"/>
    <n v="0.2"/>
    <n v="8699.7699999999986"/>
    <s v="Trek Fuel EX 8 29 - 2016"/>
    <x v="1"/>
    <x v="1"/>
  </r>
  <r>
    <n v="430"/>
    <n v="4"/>
    <n v="13"/>
    <n v="2"/>
    <n v="269.99"/>
    <n v="0.2"/>
    <n v="1079.76"/>
    <s v="Electra Cruiser 1 (24-Inch) - 2016"/>
    <x v="0"/>
    <x v="0"/>
  </r>
  <r>
    <n v="430"/>
    <n v="5"/>
    <n v="8"/>
    <n v="1"/>
    <n v="1799.99"/>
    <n v="0.2"/>
    <n v="8999.75"/>
    <s v="Trek Remedy 29 Carbon Frameset - 2016"/>
    <x v="1"/>
    <x v="1"/>
  </r>
  <r>
    <n v="431"/>
    <n v="1"/>
    <n v="14"/>
    <n v="2"/>
    <n v="269.99"/>
    <n v="0.2"/>
    <n v="269.79000000000002"/>
    <s v="Electra Girl's Hawaii 1 (16-inch) - 2015/2016"/>
    <x v="0"/>
    <x v="0"/>
  </r>
  <r>
    <n v="431"/>
    <n v="2"/>
    <n v="6"/>
    <n v="1"/>
    <n v="469.99"/>
    <n v="0.1"/>
    <n v="939.88"/>
    <s v="Surly Ice Cream Truck Frameset - 2016"/>
    <x v="1"/>
    <x v="1"/>
  </r>
  <r>
    <n v="431"/>
    <n v="3"/>
    <n v="18"/>
    <n v="1"/>
    <n v="449"/>
    <n v="0.2"/>
    <n v="1346.8"/>
    <s v="Pure Cycles Western 3-Speed - Women's - 2015/2016"/>
    <x v="0"/>
    <x v="0"/>
  </r>
  <r>
    <n v="431"/>
    <n v="4"/>
    <n v="13"/>
    <n v="2"/>
    <n v="269.99"/>
    <n v="7.0000000000000007E-2"/>
    <n v="1079.8900000000001"/>
    <s v="Electra Cruiser 1 (24-Inch) - 2016"/>
    <x v="0"/>
    <x v="0"/>
  </r>
  <r>
    <n v="431"/>
    <n v="5"/>
    <n v="19"/>
    <n v="1"/>
    <n v="449"/>
    <n v="7.0000000000000007E-2"/>
    <n v="2244.9299999999998"/>
    <s v="Pure Cycles William 3-Speed - 2016"/>
    <x v="0"/>
    <x v="0"/>
  </r>
  <r>
    <n v="432"/>
    <n v="1"/>
    <n v="10"/>
    <n v="2"/>
    <n v="1549"/>
    <n v="0.2"/>
    <n v="1548.8"/>
    <s v="Surly Straggler - 2016"/>
    <x v="2"/>
    <x v="2"/>
  </r>
  <r>
    <n v="432"/>
    <n v="2"/>
    <n v="7"/>
    <n v="2"/>
    <n v="3999.99"/>
    <n v="0.05"/>
    <n v="7999.9299999999994"/>
    <s v="Trek Slash 8 27.5 - 2016"/>
    <x v="1"/>
    <x v="1"/>
  </r>
  <r>
    <n v="433"/>
    <n v="1"/>
    <n v="6"/>
    <n v="1"/>
    <n v="469.99"/>
    <n v="0.1"/>
    <n v="469.89"/>
    <s v="Surly Ice Cream Truck Frameset - 2016"/>
    <x v="1"/>
    <x v="1"/>
  </r>
  <r>
    <n v="433"/>
    <n v="2"/>
    <n v="10"/>
    <n v="1"/>
    <n v="1549"/>
    <n v="0.2"/>
    <n v="3097.8"/>
    <s v="Surly Straggler - 2016"/>
    <x v="2"/>
    <x v="2"/>
  </r>
  <r>
    <n v="433"/>
    <n v="3"/>
    <n v="24"/>
    <n v="1"/>
    <n v="549.99"/>
    <n v="0.1"/>
    <n v="1649.8700000000001"/>
    <s v="Electra Townie Original 21D - 2016"/>
    <x v="3"/>
    <x v="3"/>
  </r>
  <r>
    <n v="433"/>
    <n v="4"/>
    <n v="4"/>
    <n v="1"/>
    <n v="2899.99"/>
    <n v="0.2"/>
    <n v="11599.759999999998"/>
    <s v="Trek Fuel EX 8 29 - 2016"/>
    <x v="1"/>
    <x v="1"/>
  </r>
  <r>
    <n v="434"/>
    <n v="1"/>
    <n v="21"/>
    <n v="1"/>
    <n v="269.99"/>
    <n v="0.05"/>
    <n v="269.94"/>
    <s v="Electra Cruiser 1 (24-Inch) - 2016"/>
    <x v="5"/>
    <x v="5"/>
  </r>
  <r>
    <n v="434"/>
    <n v="2"/>
    <n v="20"/>
    <n v="1"/>
    <n v="599.99"/>
    <n v="0.1"/>
    <n v="1199.8800000000001"/>
    <s v="Electra Townie Original 7D EQ - Women's - 2016"/>
    <x v="0"/>
    <x v="0"/>
  </r>
  <r>
    <n v="434"/>
    <n v="3"/>
    <n v="9"/>
    <n v="1"/>
    <n v="2999.99"/>
    <n v="0.2"/>
    <n v="8999.7699999999986"/>
    <s v="Trek Conduit+ - 2016"/>
    <x v="4"/>
    <x v="4"/>
  </r>
  <r>
    <n v="434"/>
    <n v="4"/>
    <n v="11"/>
    <n v="2"/>
    <n v="1680.99"/>
    <n v="7.0000000000000007E-2"/>
    <n v="6723.89"/>
    <s v="Surly Straggler 650b - 2016"/>
    <x v="2"/>
    <x v="2"/>
  </r>
  <r>
    <n v="434"/>
    <n v="5"/>
    <n v="18"/>
    <n v="2"/>
    <n v="449"/>
    <n v="0.05"/>
    <n v="2244.9499999999998"/>
    <s v="Pure Cycles Western 3-Speed - Women's - 2015/2016"/>
    <x v="0"/>
    <x v="0"/>
  </r>
  <r>
    <n v="435"/>
    <n v="1"/>
    <n v="22"/>
    <n v="1"/>
    <n v="269.99"/>
    <n v="0.05"/>
    <n v="269.94"/>
    <s v="Electra Girl's Hawaii 1 (16-inch) - 2015/2016"/>
    <x v="5"/>
    <x v="5"/>
  </r>
  <r>
    <n v="435"/>
    <n v="2"/>
    <n v="9"/>
    <n v="1"/>
    <n v="2999.99"/>
    <n v="0.05"/>
    <n v="5999.9299999999994"/>
    <s v="Trek Conduit+ - 2016"/>
    <x v="4"/>
    <x v="4"/>
  </r>
  <r>
    <n v="435"/>
    <n v="3"/>
    <n v="18"/>
    <n v="1"/>
    <n v="449"/>
    <n v="0.05"/>
    <n v="1346.95"/>
    <s v="Pure Cycles Western 3-Speed - Women's - 2015/2016"/>
    <x v="0"/>
    <x v="0"/>
  </r>
  <r>
    <n v="436"/>
    <n v="1"/>
    <n v="3"/>
    <n v="1"/>
    <n v="999.99"/>
    <n v="0.05"/>
    <n v="999.94"/>
    <s v="Surly Wednesday Frameset - 2016"/>
    <x v="1"/>
    <x v="1"/>
  </r>
  <r>
    <n v="436"/>
    <n v="2"/>
    <n v="23"/>
    <n v="1"/>
    <n v="299.99"/>
    <n v="0.2"/>
    <n v="599.78"/>
    <s v="Electra Girl's Hawaii 1 (20-inch) - 2015/2016"/>
    <x v="5"/>
    <x v="5"/>
  </r>
  <r>
    <n v="437"/>
    <n v="1"/>
    <n v="3"/>
    <n v="1"/>
    <n v="999.99"/>
    <n v="0.05"/>
    <n v="999.94"/>
    <s v="Surly Wednesday Frameset - 2016"/>
    <x v="1"/>
    <x v="1"/>
  </r>
  <r>
    <n v="437"/>
    <n v="2"/>
    <n v="10"/>
    <n v="1"/>
    <n v="1549"/>
    <n v="0.05"/>
    <n v="3097.95"/>
    <s v="Surly Straggler - 2016"/>
    <x v="2"/>
    <x v="2"/>
  </r>
  <r>
    <n v="437"/>
    <n v="3"/>
    <n v="8"/>
    <n v="2"/>
    <n v="1799.99"/>
    <n v="0.05"/>
    <n v="5399.92"/>
    <s v="Trek Remedy 29 Carbon Frameset - 2016"/>
    <x v="1"/>
    <x v="1"/>
  </r>
  <r>
    <n v="438"/>
    <n v="1"/>
    <n v="4"/>
    <n v="1"/>
    <n v="2899.99"/>
    <n v="7.0000000000000007E-2"/>
    <n v="2899.9199999999996"/>
    <s v="Trek Fuel EX 8 29 - 2016"/>
    <x v="1"/>
    <x v="1"/>
  </r>
  <r>
    <n v="438"/>
    <n v="2"/>
    <n v="22"/>
    <n v="1"/>
    <n v="269.99"/>
    <n v="0.1"/>
    <n v="539.88"/>
    <s v="Electra Girl's Hawaii 1 (16-inch) - 2015/2016"/>
    <x v="5"/>
    <x v="5"/>
  </r>
  <r>
    <n v="438"/>
    <n v="3"/>
    <n v="8"/>
    <n v="2"/>
    <n v="1799.99"/>
    <n v="0.05"/>
    <n v="5399.92"/>
    <s v="Trek Remedy 29 Carbon Frameset - 2016"/>
    <x v="1"/>
    <x v="1"/>
  </r>
  <r>
    <n v="438"/>
    <n v="4"/>
    <n v="13"/>
    <n v="2"/>
    <n v="269.99"/>
    <n v="0.05"/>
    <n v="1079.9100000000001"/>
    <s v="Electra Cruiser 1 (24-Inch) - 2016"/>
    <x v="0"/>
    <x v="0"/>
  </r>
  <r>
    <n v="439"/>
    <n v="1"/>
    <n v="6"/>
    <n v="2"/>
    <n v="469.99"/>
    <n v="7.0000000000000007E-2"/>
    <n v="469.92"/>
    <s v="Surly Ice Cream Truck Frameset - 2016"/>
    <x v="1"/>
    <x v="1"/>
  </r>
  <r>
    <n v="439"/>
    <n v="2"/>
    <n v="7"/>
    <n v="2"/>
    <n v="3999.99"/>
    <n v="0.05"/>
    <n v="7999.9299999999994"/>
    <s v="Trek Slash 8 27.5 - 2016"/>
    <x v="1"/>
    <x v="1"/>
  </r>
  <r>
    <n v="440"/>
    <n v="1"/>
    <n v="19"/>
    <n v="2"/>
    <n v="449"/>
    <n v="7.0000000000000007E-2"/>
    <n v="448.93"/>
    <s v="Pure Cycles William 3-Speed - 2016"/>
    <x v="0"/>
    <x v="0"/>
  </r>
  <r>
    <n v="440"/>
    <n v="2"/>
    <n v="4"/>
    <n v="2"/>
    <n v="2899.99"/>
    <n v="7.0000000000000007E-2"/>
    <n v="5799.91"/>
    <s v="Trek Fuel EX 8 29 - 2016"/>
    <x v="1"/>
    <x v="1"/>
  </r>
  <r>
    <n v="441"/>
    <n v="1"/>
    <n v="12"/>
    <n v="1"/>
    <n v="549.99"/>
    <n v="7.0000000000000007E-2"/>
    <n v="549.91999999999996"/>
    <s v="Electra Townie Original 21D - 2016"/>
    <x v="0"/>
    <x v="0"/>
  </r>
  <r>
    <n v="441"/>
    <n v="2"/>
    <n v="15"/>
    <n v="1"/>
    <n v="529.99"/>
    <n v="0.1"/>
    <n v="1059.8800000000001"/>
    <s v="Electra Moto 1 - 2016"/>
    <x v="0"/>
    <x v="0"/>
  </r>
  <r>
    <n v="442"/>
    <n v="1"/>
    <n v="16"/>
    <n v="2"/>
    <n v="599.99"/>
    <n v="7.0000000000000007E-2"/>
    <n v="599.91999999999996"/>
    <s v="Electra Townie Original 7D EQ - 2016"/>
    <x v="0"/>
    <x v="0"/>
  </r>
  <r>
    <n v="442"/>
    <n v="2"/>
    <n v="26"/>
    <n v="2"/>
    <n v="599.99"/>
    <n v="0.2"/>
    <n v="1199.78"/>
    <s v="Electra Townie Original 7D EQ - 2016"/>
    <x v="3"/>
    <x v="3"/>
  </r>
  <r>
    <n v="442"/>
    <n v="3"/>
    <n v="6"/>
    <n v="2"/>
    <n v="469.99"/>
    <n v="0.2"/>
    <n v="1409.77"/>
    <s v="Surly Ice Cream Truck Frameset - 2016"/>
    <x v="1"/>
    <x v="1"/>
  </r>
  <r>
    <n v="443"/>
    <n v="1"/>
    <n v="5"/>
    <n v="1"/>
    <n v="1320.99"/>
    <n v="0.05"/>
    <n v="1320.94"/>
    <s v="Heller Shagamaw Frame - 2016"/>
    <x v="1"/>
    <x v="1"/>
  </r>
  <r>
    <n v="443"/>
    <n v="2"/>
    <n v="26"/>
    <n v="1"/>
    <n v="599.99"/>
    <n v="0.2"/>
    <n v="1199.78"/>
    <s v="Electra Townie Original 7D EQ - 2016"/>
    <x v="3"/>
    <x v="3"/>
  </r>
  <r>
    <n v="444"/>
    <n v="1"/>
    <n v="22"/>
    <n v="1"/>
    <n v="269.99"/>
    <n v="7.0000000000000007E-2"/>
    <n v="269.92"/>
    <s v="Electra Girl's Hawaii 1 (16-inch) - 2015/2016"/>
    <x v="5"/>
    <x v="5"/>
  </r>
  <r>
    <n v="444"/>
    <n v="2"/>
    <n v="15"/>
    <n v="2"/>
    <n v="529.99"/>
    <n v="7.0000000000000007E-2"/>
    <n v="1059.9100000000001"/>
    <s v="Electra Moto 1 - 2016"/>
    <x v="0"/>
    <x v="0"/>
  </r>
  <r>
    <n v="444"/>
    <n v="3"/>
    <n v="20"/>
    <n v="2"/>
    <n v="599.99"/>
    <n v="0.05"/>
    <n v="1799.92"/>
    <s v="Electra Townie Original 7D EQ - Women's - 2016"/>
    <x v="0"/>
    <x v="0"/>
  </r>
  <r>
    <n v="444"/>
    <n v="4"/>
    <n v="16"/>
    <n v="1"/>
    <n v="599.99"/>
    <n v="0.1"/>
    <n v="2399.86"/>
    <s v="Electra Townie Original 7D EQ - 2016"/>
    <x v="0"/>
    <x v="0"/>
  </r>
  <r>
    <n v="444"/>
    <n v="5"/>
    <n v="10"/>
    <n v="2"/>
    <n v="1549"/>
    <n v="0.2"/>
    <n v="7744.8"/>
    <s v="Surly Straggler - 2016"/>
    <x v="2"/>
    <x v="2"/>
  </r>
  <r>
    <n v="445"/>
    <n v="1"/>
    <n v="7"/>
    <n v="1"/>
    <n v="3999.99"/>
    <n v="0.2"/>
    <n v="3999.79"/>
    <s v="Trek Slash 8 27.5 - 2016"/>
    <x v="1"/>
    <x v="1"/>
  </r>
  <r>
    <n v="445"/>
    <n v="2"/>
    <n v="16"/>
    <n v="1"/>
    <n v="599.99"/>
    <n v="7.0000000000000007E-2"/>
    <n v="1199.9100000000001"/>
    <s v="Electra Townie Original 7D EQ - 2016"/>
    <x v="0"/>
    <x v="0"/>
  </r>
  <r>
    <n v="445"/>
    <n v="3"/>
    <n v="23"/>
    <n v="1"/>
    <n v="299.99"/>
    <n v="0.2"/>
    <n v="899.77"/>
    <s v="Electra Girl's Hawaii 1 (20-inch) - 2015/2016"/>
    <x v="5"/>
    <x v="5"/>
  </r>
  <r>
    <n v="446"/>
    <n v="1"/>
    <n v="22"/>
    <n v="1"/>
    <n v="269.99"/>
    <n v="0.2"/>
    <n v="269.79000000000002"/>
    <s v="Electra Girl's Hawaii 1 (16-inch) - 2015/2016"/>
    <x v="5"/>
    <x v="5"/>
  </r>
  <r>
    <n v="446"/>
    <n v="2"/>
    <n v="16"/>
    <n v="2"/>
    <n v="599.99"/>
    <n v="7.0000000000000007E-2"/>
    <n v="1199.9100000000001"/>
    <s v="Electra Townie Original 7D EQ - 2016"/>
    <x v="0"/>
    <x v="0"/>
  </r>
  <r>
    <n v="447"/>
    <n v="1"/>
    <n v="4"/>
    <n v="2"/>
    <n v="2899.99"/>
    <n v="0.05"/>
    <n v="2899.9399999999996"/>
    <s v="Trek Fuel EX 8 29 - 2016"/>
    <x v="1"/>
    <x v="1"/>
  </r>
  <r>
    <n v="447"/>
    <n v="2"/>
    <n v="3"/>
    <n v="1"/>
    <n v="999.99"/>
    <n v="0.1"/>
    <n v="1999.88"/>
    <s v="Surly Wednesday Frameset - 2016"/>
    <x v="1"/>
    <x v="1"/>
  </r>
  <r>
    <n v="447"/>
    <n v="3"/>
    <n v="8"/>
    <n v="1"/>
    <n v="1799.99"/>
    <n v="7.0000000000000007E-2"/>
    <n v="5399.9000000000005"/>
    <s v="Trek Remedy 29 Carbon Frameset - 2016"/>
    <x v="1"/>
    <x v="1"/>
  </r>
  <r>
    <n v="448"/>
    <n v="1"/>
    <n v="13"/>
    <n v="2"/>
    <n v="269.99"/>
    <n v="0.05"/>
    <n v="269.94"/>
    <s v="Electra Cruiser 1 (24-Inch) - 2016"/>
    <x v="0"/>
    <x v="0"/>
  </r>
  <r>
    <n v="448"/>
    <n v="2"/>
    <n v="6"/>
    <n v="2"/>
    <n v="469.99"/>
    <n v="0.05"/>
    <n v="939.93000000000006"/>
    <s v="Surly Ice Cream Truck Frameset - 2016"/>
    <x v="1"/>
    <x v="1"/>
  </r>
  <r>
    <n v="449"/>
    <n v="1"/>
    <n v="17"/>
    <n v="2"/>
    <n v="429"/>
    <n v="0.05"/>
    <n v="428.95"/>
    <s v="Pure Cycles Vine 8-Speed - 2016"/>
    <x v="0"/>
    <x v="0"/>
  </r>
  <r>
    <n v="449"/>
    <n v="2"/>
    <n v="2"/>
    <n v="1"/>
    <n v="749.99"/>
    <n v="0.05"/>
    <n v="1499.93"/>
    <s v="Ritchey Timberwolf Frameset - 2016"/>
    <x v="1"/>
    <x v="1"/>
  </r>
  <r>
    <n v="449"/>
    <n v="3"/>
    <n v="7"/>
    <n v="2"/>
    <n v="3999.99"/>
    <n v="7.0000000000000007E-2"/>
    <n v="11999.9"/>
    <s v="Trek Slash 8 27.5 - 2016"/>
    <x v="1"/>
    <x v="1"/>
  </r>
  <r>
    <n v="449"/>
    <n v="4"/>
    <n v="26"/>
    <n v="2"/>
    <n v="599.99"/>
    <n v="0.2"/>
    <n v="2399.7600000000002"/>
    <s v="Electra Townie Original 7D EQ - 2016"/>
    <x v="3"/>
    <x v="3"/>
  </r>
  <r>
    <n v="450"/>
    <n v="1"/>
    <n v="24"/>
    <n v="1"/>
    <n v="549.99"/>
    <n v="0.05"/>
    <n v="549.94000000000005"/>
    <s v="Electra Townie Original 21D - 2016"/>
    <x v="3"/>
    <x v="3"/>
  </r>
  <r>
    <n v="450"/>
    <n v="2"/>
    <n v="12"/>
    <n v="1"/>
    <n v="549.99"/>
    <n v="7.0000000000000007E-2"/>
    <n v="1099.9100000000001"/>
    <s v="Electra Townie Original 21D - 2016"/>
    <x v="0"/>
    <x v="0"/>
  </r>
  <r>
    <n v="450"/>
    <n v="3"/>
    <n v="5"/>
    <n v="1"/>
    <n v="1320.99"/>
    <n v="0.1"/>
    <n v="3962.8700000000003"/>
    <s v="Heller Shagamaw Frame - 2016"/>
    <x v="1"/>
    <x v="1"/>
  </r>
  <r>
    <n v="451"/>
    <n v="1"/>
    <n v="14"/>
    <n v="2"/>
    <n v="269.99"/>
    <n v="0.05"/>
    <n v="269.94"/>
    <s v="Electra Girl's Hawaii 1 (16-inch) - 2015/2016"/>
    <x v="0"/>
    <x v="0"/>
  </r>
  <r>
    <n v="452"/>
    <n v="1"/>
    <n v="11"/>
    <n v="1"/>
    <n v="1680.99"/>
    <n v="0.05"/>
    <n v="1680.94"/>
    <s v="Surly Straggler 650b - 2016"/>
    <x v="2"/>
    <x v="2"/>
  </r>
  <r>
    <n v="452"/>
    <n v="2"/>
    <n v="16"/>
    <n v="1"/>
    <n v="599.99"/>
    <n v="0.05"/>
    <n v="1199.93"/>
    <s v="Electra Townie Original 7D EQ - 2016"/>
    <x v="0"/>
    <x v="0"/>
  </r>
  <r>
    <n v="452"/>
    <n v="3"/>
    <n v="7"/>
    <n v="2"/>
    <n v="3999.99"/>
    <n v="0.1"/>
    <n v="11999.869999999999"/>
    <s v="Trek Slash 8 27.5 - 2016"/>
    <x v="1"/>
    <x v="1"/>
  </r>
  <r>
    <n v="452"/>
    <n v="4"/>
    <n v="8"/>
    <n v="1"/>
    <n v="1799.99"/>
    <n v="0.1"/>
    <n v="7199.86"/>
    <s v="Trek Remedy 29 Carbon Frameset - 2016"/>
    <x v="1"/>
    <x v="1"/>
  </r>
  <r>
    <n v="453"/>
    <n v="1"/>
    <n v="23"/>
    <n v="1"/>
    <n v="299.99"/>
    <n v="0.05"/>
    <n v="299.94"/>
    <s v="Electra Girl's Hawaii 1 (20-inch) - 2015/2016"/>
    <x v="5"/>
    <x v="5"/>
  </r>
  <r>
    <n v="453"/>
    <n v="2"/>
    <n v="20"/>
    <n v="2"/>
    <n v="599.99"/>
    <n v="0.2"/>
    <n v="1199.78"/>
    <s v="Electra Townie Original 7D EQ - Women's - 2016"/>
    <x v="0"/>
    <x v="0"/>
  </r>
  <r>
    <n v="453"/>
    <n v="3"/>
    <n v="4"/>
    <n v="1"/>
    <n v="2899.99"/>
    <n v="0.2"/>
    <n v="8699.7699999999986"/>
    <s v="Trek Fuel EX 8 29 - 2016"/>
    <x v="1"/>
    <x v="1"/>
  </r>
  <r>
    <n v="454"/>
    <n v="1"/>
    <n v="25"/>
    <n v="2"/>
    <n v="499.99"/>
    <n v="7.0000000000000007E-2"/>
    <n v="499.92"/>
    <s v="Electra Townie Original 7D - 2015/2016"/>
    <x v="3"/>
    <x v="3"/>
  </r>
  <r>
    <n v="454"/>
    <n v="2"/>
    <n v="13"/>
    <n v="2"/>
    <n v="269.99"/>
    <n v="0.05"/>
    <n v="539.93000000000006"/>
    <s v="Electra Cruiser 1 (24-Inch) - 2016"/>
    <x v="0"/>
    <x v="0"/>
  </r>
  <r>
    <n v="454"/>
    <n v="3"/>
    <n v="24"/>
    <n v="2"/>
    <n v="549.99"/>
    <n v="0.1"/>
    <n v="1649.8700000000001"/>
    <s v="Electra Townie Original 21D - 2016"/>
    <x v="3"/>
    <x v="3"/>
  </r>
  <r>
    <n v="455"/>
    <n v="1"/>
    <n v="9"/>
    <n v="1"/>
    <n v="2999.99"/>
    <n v="0.05"/>
    <n v="2999.9399999999996"/>
    <s v="Trek Conduit+ - 2016"/>
    <x v="4"/>
    <x v="4"/>
  </r>
  <r>
    <n v="456"/>
    <n v="1"/>
    <n v="17"/>
    <n v="2"/>
    <n v="429"/>
    <n v="7.0000000000000007E-2"/>
    <n v="428.93"/>
    <s v="Pure Cycles Vine 8-Speed - 2016"/>
    <x v="0"/>
    <x v="0"/>
  </r>
  <r>
    <n v="456"/>
    <n v="2"/>
    <n v="23"/>
    <n v="1"/>
    <n v="299.99"/>
    <n v="7.0000000000000007E-2"/>
    <n v="599.91"/>
    <s v="Electra Girl's Hawaii 1 (20-inch) - 2015/2016"/>
    <x v="5"/>
    <x v="5"/>
  </r>
  <r>
    <n v="457"/>
    <n v="1"/>
    <n v="24"/>
    <n v="2"/>
    <n v="549.99"/>
    <n v="7.0000000000000007E-2"/>
    <n v="549.91999999999996"/>
    <s v="Electra Townie Original 21D - 2016"/>
    <x v="3"/>
    <x v="3"/>
  </r>
  <r>
    <n v="457"/>
    <n v="2"/>
    <n v="2"/>
    <n v="1"/>
    <n v="749.99"/>
    <n v="0.05"/>
    <n v="1499.93"/>
    <s v="Ritchey Timberwolf Frameset - 2016"/>
    <x v="1"/>
    <x v="1"/>
  </r>
  <r>
    <n v="457"/>
    <n v="3"/>
    <n v="7"/>
    <n v="2"/>
    <n v="3999.99"/>
    <n v="0.1"/>
    <n v="11999.869999999999"/>
    <s v="Trek Slash 8 27.5 - 2016"/>
    <x v="1"/>
    <x v="1"/>
  </r>
  <r>
    <n v="457"/>
    <n v="4"/>
    <n v="17"/>
    <n v="1"/>
    <n v="429"/>
    <n v="0.2"/>
    <n v="1715.8"/>
    <s v="Pure Cycles Vine 8-Speed - 2016"/>
    <x v="0"/>
    <x v="0"/>
  </r>
  <r>
    <n v="458"/>
    <n v="1"/>
    <n v="2"/>
    <n v="1"/>
    <n v="749.99"/>
    <n v="0.2"/>
    <n v="749.79"/>
    <s v="Ritchey Timberwolf Frameset - 2016"/>
    <x v="1"/>
    <x v="1"/>
  </r>
  <r>
    <n v="458"/>
    <n v="2"/>
    <n v="21"/>
    <n v="2"/>
    <n v="269.99"/>
    <n v="7.0000000000000007E-2"/>
    <n v="539.91"/>
    <s v="Electra Cruiser 1 (24-Inch) - 2016"/>
    <x v="5"/>
    <x v="5"/>
  </r>
  <r>
    <n v="458"/>
    <n v="3"/>
    <n v="11"/>
    <n v="1"/>
    <n v="1680.99"/>
    <n v="0.1"/>
    <n v="5042.87"/>
    <s v="Surly Straggler 650b - 2016"/>
    <x v="2"/>
    <x v="2"/>
  </r>
  <r>
    <n v="458"/>
    <n v="4"/>
    <n v="24"/>
    <n v="1"/>
    <n v="549.99"/>
    <n v="0.2"/>
    <n v="2199.7600000000002"/>
    <s v="Electra Townie Original 21D - 2016"/>
    <x v="3"/>
    <x v="3"/>
  </r>
  <r>
    <n v="458"/>
    <n v="5"/>
    <n v="3"/>
    <n v="2"/>
    <n v="999.99"/>
    <n v="0.2"/>
    <n v="4999.75"/>
    <s v="Surly Wednesday Frameset - 2016"/>
    <x v="1"/>
    <x v="1"/>
  </r>
  <r>
    <n v="459"/>
    <n v="1"/>
    <n v="11"/>
    <n v="1"/>
    <n v="1680.99"/>
    <n v="0.2"/>
    <n v="1680.79"/>
    <s v="Surly Straggler 650b - 2016"/>
    <x v="2"/>
    <x v="2"/>
  </r>
  <r>
    <n v="460"/>
    <n v="1"/>
    <n v="19"/>
    <n v="1"/>
    <n v="449"/>
    <n v="0.05"/>
    <n v="448.95"/>
    <s v="Pure Cycles William 3-Speed - 2016"/>
    <x v="0"/>
    <x v="0"/>
  </r>
  <r>
    <n v="460"/>
    <n v="2"/>
    <n v="18"/>
    <n v="2"/>
    <n v="449"/>
    <n v="7.0000000000000007E-2"/>
    <n v="897.93"/>
    <s v="Pure Cycles Western 3-Speed - Women's - 2015/2016"/>
    <x v="0"/>
    <x v="0"/>
  </r>
  <r>
    <n v="460"/>
    <n v="3"/>
    <n v="4"/>
    <n v="1"/>
    <n v="2899.99"/>
    <n v="0.2"/>
    <n v="8699.7699999999986"/>
    <s v="Trek Fuel EX 8 29 - 2016"/>
    <x v="1"/>
    <x v="1"/>
  </r>
  <r>
    <n v="460"/>
    <n v="4"/>
    <n v="22"/>
    <n v="2"/>
    <n v="269.99"/>
    <n v="0.1"/>
    <n v="1079.8600000000001"/>
    <s v="Electra Girl's Hawaii 1 (16-inch) - 2015/2016"/>
    <x v="5"/>
    <x v="5"/>
  </r>
  <r>
    <n v="461"/>
    <n v="1"/>
    <n v="16"/>
    <n v="1"/>
    <n v="599.99"/>
    <n v="7.0000000000000007E-2"/>
    <n v="599.91999999999996"/>
    <s v="Electra Townie Original 7D EQ - 2016"/>
    <x v="0"/>
    <x v="0"/>
  </r>
  <r>
    <n v="461"/>
    <n v="2"/>
    <n v="4"/>
    <n v="1"/>
    <n v="2899.99"/>
    <n v="0.2"/>
    <n v="5799.78"/>
    <s v="Trek Fuel EX 8 29 - 2016"/>
    <x v="1"/>
    <x v="1"/>
  </r>
  <r>
    <n v="461"/>
    <n v="3"/>
    <n v="8"/>
    <n v="2"/>
    <n v="1799.99"/>
    <n v="0.05"/>
    <n v="5399.92"/>
    <s v="Trek Remedy 29 Carbon Frameset - 2016"/>
    <x v="1"/>
    <x v="1"/>
  </r>
  <r>
    <n v="461"/>
    <n v="4"/>
    <n v="24"/>
    <n v="1"/>
    <n v="549.99"/>
    <n v="0.1"/>
    <n v="2199.86"/>
    <s v="Electra Townie Original 21D - 2016"/>
    <x v="3"/>
    <x v="3"/>
  </r>
  <r>
    <n v="461"/>
    <n v="5"/>
    <n v="18"/>
    <n v="2"/>
    <n v="449"/>
    <n v="0.1"/>
    <n v="2244.9"/>
    <s v="Pure Cycles Western 3-Speed - Women's - 2015/2016"/>
    <x v="0"/>
    <x v="0"/>
  </r>
  <r>
    <n v="462"/>
    <n v="1"/>
    <n v="12"/>
    <n v="2"/>
    <n v="549.99"/>
    <n v="0.1"/>
    <n v="549.89"/>
    <s v="Electra Townie Original 21D - 2016"/>
    <x v="0"/>
    <x v="0"/>
  </r>
  <r>
    <n v="463"/>
    <n v="1"/>
    <n v="13"/>
    <n v="2"/>
    <n v="269.99"/>
    <n v="7.0000000000000007E-2"/>
    <n v="269.92"/>
    <s v="Electra Cruiser 1 (24-Inch) - 2016"/>
    <x v="0"/>
    <x v="0"/>
  </r>
  <r>
    <n v="464"/>
    <n v="1"/>
    <n v="7"/>
    <n v="1"/>
    <n v="3999.99"/>
    <n v="0.1"/>
    <n v="3999.89"/>
    <s v="Trek Slash 8 27.5 - 2016"/>
    <x v="1"/>
    <x v="1"/>
  </r>
  <r>
    <n v="465"/>
    <n v="1"/>
    <n v="6"/>
    <n v="2"/>
    <n v="469.99"/>
    <n v="0.1"/>
    <n v="469.89"/>
    <s v="Surly Ice Cream Truck Frameset - 2016"/>
    <x v="1"/>
    <x v="1"/>
  </r>
  <r>
    <n v="465"/>
    <n v="2"/>
    <n v="25"/>
    <n v="2"/>
    <n v="499.99"/>
    <n v="0.1"/>
    <n v="999.88"/>
    <s v="Electra Townie Original 7D - 2015/2016"/>
    <x v="3"/>
    <x v="3"/>
  </r>
  <r>
    <n v="466"/>
    <n v="1"/>
    <n v="19"/>
    <n v="2"/>
    <n v="449"/>
    <n v="0.2"/>
    <n v="448.8"/>
    <s v="Pure Cycles William 3-Speed - 2016"/>
    <x v="0"/>
    <x v="0"/>
  </r>
  <r>
    <n v="466"/>
    <n v="2"/>
    <n v="6"/>
    <n v="1"/>
    <n v="469.99"/>
    <n v="0.2"/>
    <n v="939.78"/>
    <s v="Surly Ice Cream Truck Frameset - 2016"/>
    <x v="1"/>
    <x v="1"/>
  </r>
  <r>
    <n v="466"/>
    <n v="3"/>
    <n v="7"/>
    <n v="2"/>
    <n v="3999.99"/>
    <n v="0.05"/>
    <n v="11999.92"/>
    <s v="Trek Slash 8 27.5 - 2016"/>
    <x v="1"/>
    <x v="1"/>
  </r>
  <r>
    <n v="466"/>
    <n v="4"/>
    <n v="15"/>
    <n v="1"/>
    <n v="529.99"/>
    <n v="0.1"/>
    <n v="2119.86"/>
    <s v="Electra Moto 1 - 2016"/>
    <x v="0"/>
    <x v="0"/>
  </r>
  <r>
    <n v="466"/>
    <n v="5"/>
    <n v="5"/>
    <n v="1"/>
    <n v="1320.99"/>
    <n v="0.1"/>
    <n v="6604.8499999999995"/>
    <s v="Heller Shagamaw Frame - 2016"/>
    <x v="1"/>
    <x v="1"/>
  </r>
  <r>
    <n v="467"/>
    <n v="1"/>
    <n v="19"/>
    <n v="1"/>
    <n v="449"/>
    <n v="7.0000000000000007E-2"/>
    <n v="448.93"/>
    <s v="Pure Cycles William 3-Speed - 2016"/>
    <x v="0"/>
    <x v="0"/>
  </r>
  <r>
    <n v="467"/>
    <n v="2"/>
    <n v="10"/>
    <n v="1"/>
    <n v="1549"/>
    <n v="7.0000000000000007E-2"/>
    <n v="3097.93"/>
    <s v="Surly Straggler - 2016"/>
    <x v="2"/>
    <x v="2"/>
  </r>
  <r>
    <n v="467"/>
    <n v="3"/>
    <n v="22"/>
    <n v="2"/>
    <n v="269.99"/>
    <n v="0.1"/>
    <n v="809.87"/>
    <s v="Electra Girl's Hawaii 1 (16-inch) - 2015/2016"/>
    <x v="5"/>
    <x v="5"/>
  </r>
  <r>
    <n v="467"/>
    <n v="4"/>
    <n v="17"/>
    <n v="2"/>
    <n v="429"/>
    <n v="7.0000000000000007E-2"/>
    <n v="1715.93"/>
    <s v="Pure Cycles Vine 8-Speed - 2016"/>
    <x v="0"/>
    <x v="0"/>
  </r>
  <r>
    <n v="467"/>
    <n v="5"/>
    <n v="11"/>
    <n v="1"/>
    <n v="1680.99"/>
    <n v="0.1"/>
    <n v="8404.85"/>
    <s v="Surly Straggler 650b - 2016"/>
    <x v="2"/>
    <x v="2"/>
  </r>
  <r>
    <n v="468"/>
    <n v="1"/>
    <n v="19"/>
    <n v="1"/>
    <n v="449"/>
    <n v="0.1"/>
    <n v="448.9"/>
    <s v="Pure Cycles William 3-Speed - 2016"/>
    <x v="0"/>
    <x v="0"/>
  </r>
  <r>
    <n v="468"/>
    <n v="2"/>
    <n v="9"/>
    <n v="2"/>
    <n v="2999.99"/>
    <n v="0.05"/>
    <n v="5999.9299999999994"/>
    <s v="Trek Conduit+ - 2016"/>
    <x v="4"/>
    <x v="4"/>
  </r>
  <r>
    <n v="468"/>
    <n v="3"/>
    <n v="10"/>
    <n v="2"/>
    <n v="1549"/>
    <n v="0.05"/>
    <n v="4646.95"/>
    <s v="Surly Straggler - 2016"/>
    <x v="2"/>
    <x v="2"/>
  </r>
  <r>
    <n v="468"/>
    <n v="4"/>
    <n v="25"/>
    <n v="1"/>
    <n v="499.99"/>
    <n v="0.1"/>
    <n v="1999.8600000000001"/>
    <s v="Electra Townie Original 7D - 2015/2016"/>
    <x v="3"/>
    <x v="3"/>
  </r>
  <r>
    <n v="469"/>
    <n v="1"/>
    <n v="8"/>
    <n v="2"/>
    <n v="1799.99"/>
    <n v="0.1"/>
    <n v="1799.89"/>
    <s v="Trek Remedy 29 Carbon Frameset - 2016"/>
    <x v="1"/>
    <x v="1"/>
  </r>
  <r>
    <n v="469"/>
    <n v="2"/>
    <n v="4"/>
    <n v="1"/>
    <n v="2899.99"/>
    <n v="7.0000000000000007E-2"/>
    <n v="5799.91"/>
    <s v="Trek Fuel EX 8 29 - 2016"/>
    <x v="1"/>
    <x v="1"/>
  </r>
  <r>
    <n v="469"/>
    <n v="3"/>
    <n v="15"/>
    <n v="2"/>
    <n v="529.99"/>
    <n v="0.2"/>
    <n v="1589.77"/>
    <s v="Electra Moto 1 - 2016"/>
    <x v="0"/>
    <x v="0"/>
  </r>
  <r>
    <n v="470"/>
    <n v="1"/>
    <n v="18"/>
    <n v="1"/>
    <n v="449"/>
    <n v="0.05"/>
    <n v="448.95"/>
    <s v="Pure Cycles Western 3-Speed - Women's - 2015/2016"/>
    <x v="0"/>
    <x v="0"/>
  </r>
  <r>
    <n v="470"/>
    <n v="2"/>
    <n v="13"/>
    <n v="1"/>
    <n v="269.99"/>
    <n v="0.05"/>
    <n v="539.93000000000006"/>
    <s v="Electra Cruiser 1 (24-Inch) - 2016"/>
    <x v="0"/>
    <x v="0"/>
  </r>
  <r>
    <n v="470"/>
    <n v="3"/>
    <n v="8"/>
    <n v="2"/>
    <n v="1799.99"/>
    <n v="0.2"/>
    <n v="5399.77"/>
    <s v="Trek Remedy 29 Carbon Frameset - 2016"/>
    <x v="1"/>
    <x v="1"/>
  </r>
  <r>
    <n v="471"/>
    <n v="1"/>
    <n v="14"/>
    <n v="1"/>
    <n v="269.99"/>
    <n v="0.2"/>
    <n v="269.79000000000002"/>
    <s v="Electra Girl's Hawaii 1 (16-inch) - 2015/2016"/>
    <x v="0"/>
    <x v="0"/>
  </r>
  <r>
    <n v="471"/>
    <n v="2"/>
    <n v="13"/>
    <n v="2"/>
    <n v="269.99"/>
    <n v="0.05"/>
    <n v="539.93000000000006"/>
    <s v="Electra Cruiser 1 (24-Inch) - 2016"/>
    <x v="0"/>
    <x v="0"/>
  </r>
  <r>
    <n v="472"/>
    <n v="1"/>
    <n v="15"/>
    <n v="1"/>
    <n v="529.99"/>
    <n v="0.1"/>
    <n v="529.89"/>
    <s v="Electra Moto 1 - 2016"/>
    <x v="0"/>
    <x v="0"/>
  </r>
  <r>
    <n v="472"/>
    <n v="2"/>
    <n v="21"/>
    <n v="2"/>
    <n v="269.99"/>
    <n v="0.1"/>
    <n v="539.88"/>
    <s v="Electra Cruiser 1 (24-Inch) - 2016"/>
    <x v="5"/>
    <x v="5"/>
  </r>
  <r>
    <n v="473"/>
    <n v="1"/>
    <n v="26"/>
    <n v="1"/>
    <n v="599.99"/>
    <n v="7.0000000000000007E-2"/>
    <n v="599.91999999999996"/>
    <s v="Electra Townie Original 7D EQ - 2016"/>
    <x v="3"/>
    <x v="3"/>
  </r>
  <r>
    <n v="474"/>
    <n v="1"/>
    <n v="19"/>
    <n v="2"/>
    <n v="449"/>
    <n v="0.05"/>
    <n v="448.95"/>
    <s v="Pure Cycles William 3-Speed - 2016"/>
    <x v="0"/>
    <x v="0"/>
  </r>
  <r>
    <n v="474"/>
    <n v="2"/>
    <n v="11"/>
    <n v="1"/>
    <n v="1680.99"/>
    <n v="0.2"/>
    <n v="3361.78"/>
    <s v="Surly Straggler 650b - 2016"/>
    <x v="2"/>
    <x v="2"/>
  </r>
  <r>
    <n v="475"/>
    <n v="1"/>
    <n v="17"/>
    <n v="2"/>
    <n v="429"/>
    <n v="7.0000000000000007E-2"/>
    <n v="428.93"/>
    <s v="Pure Cycles Vine 8-Speed - 2016"/>
    <x v="0"/>
    <x v="0"/>
  </r>
  <r>
    <n v="475"/>
    <n v="2"/>
    <n v="26"/>
    <n v="2"/>
    <n v="599.99"/>
    <n v="0.2"/>
    <n v="1199.78"/>
    <s v="Electra Townie Original 7D EQ - 2016"/>
    <x v="3"/>
    <x v="3"/>
  </r>
  <r>
    <n v="475"/>
    <n v="3"/>
    <n v="25"/>
    <n v="1"/>
    <n v="499.99"/>
    <n v="0.2"/>
    <n v="1499.77"/>
    <s v="Electra Townie Original 7D - 2015/2016"/>
    <x v="3"/>
    <x v="3"/>
  </r>
  <r>
    <n v="476"/>
    <n v="1"/>
    <n v="22"/>
    <n v="2"/>
    <n v="269.99"/>
    <n v="7.0000000000000007E-2"/>
    <n v="269.92"/>
    <s v="Electra Girl's Hawaii 1 (16-inch) - 2015/2016"/>
    <x v="5"/>
    <x v="5"/>
  </r>
  <r>
    <n v="476"/>
    <n v="2"/>
    <n v="4"/>
    <n v="2"/>
    <n v="2899.99"/>
    <n v="0.2"/>
    <n v="5799.78"/>
    <s v="Trek Fuel EX 8 29 - 2016"/>
    <x v="1"/>
    <x v="1"/>
  </r>
  <r>
    <n v="476"/>
    <n v="3"/>
    <n v="11"/>
    <n v="2"/>
    <n v="1680.99"/>
    <n v="7.0000000000000007E-2"/>
    <n v="5042.9000000000005"/>
    <s v="Surly Straggler 650b - 2016"/>
    <x v="2"/>
    <x v="2"/>
  </r>
  <r>
    <n v="476"/>
    <n v="4"/>
    <n v="20"/>
    <n v="2"/>
    <n v="599.99"/>
    <n v="0.05"/>
    <n v="2399.91"/>
    <s v="Electra Townie Original 7D EQ - Women's - 2016"/>
    <x v="0"/>
    <x v="0"/>
  </r>
  <r>
    <n v="477"/>
    <n v="1"/>
    <n v="6"/>
    <n v="1"/>
    <n v="469.99"/>
    <n v="0.1"/>
    <n v="469.89"/>
    <s v="Surly Ice Cream Truck Frameset - 2016"/>
    <x v="1"/>
    <x v="1"/>
  </r>
  <r>
    <n v="477"/>
    <n v="2"/>
    <n v="10"/>
    <n v="1"/>
    <n v="1549"/>
    <n v="0.05"/>
    <n v="3097.95"/>
    <s v="Surly Straggler - 2016"/>
    <x v="2"/>
    <x v="2"/>
  </r>
  <r>
    <n v="478"/>
    <n v="1"/>
    <n v="21"/>
    <n v="2"/>
    <n v="269.99"/>
    <n v="7.0000000000000007E-2"/>
    <n v="269.92"/>
    <s v="Electra Cruiser 1 (24-Inch) - 2016"/>
    <x v="5"/>
    <x v="5"/>
  </r>
  <r>
    <n v="479"/>
    <n v="1"/>
    <n v="26"/>
    <n v="1"/>
    <n v="599.99"/>
    <n v="7.0000000000000007E-2"/>
    <n v="599.91999999999996"/>
    <s v="Electra Townie Original 7D EQ - 2016"/>
    <x v="3"/>
    <x v="3"/>
  </r>
  <r>
    <n v="479"/>
    <n v="2"/>
    <n v="12"/>
    <n v="1"/>
    <n v="549.99"/>
    <n v="0.05"/>
    <n v="1099.93"/>
    <s v="Electra Townie Original 21D - 2016"/>
    <x v="0"/>
    <x v="0"/>
  </r>
  <r>
    <n v="479"/>
    <n v="3"/>
    <n v="21"/>
    <n v="1"/>
    <n v="269.99"/>
    <n v="0.2"/>
    <n v="809.77"/>
    <s v="Electra Cruiser 1 (24-Inch) - 2016"/>
    <x v="5"/>
    <x v="5"/>
  </r>
  <r>
    <n v="479"/>
    <n v="4"/>
    <n v="7"/>
    <n v="1"/>
    <n v="3999.99"/>
    <n v="0.05"/>
    <n v="15999.91"/>
    <s v="Trek Slash 8 27.5 - 2016"/>
    <x v="1"/>
    <x v="1"/>
  </r>
  <r>
    <n v="479"/>
    <n v="5"/>
    <n v="10"/>
    <n v="1"/>
    <n v="1549"/>
    <n v="0.2"/>
    <n v="7744.8"/>
    <s v="Surly Straggler - 2016"/>
    <x v="2"/>
    <x v="2"/>
  </r>
  <r>
    <n v="480"/>
    <n v="1"/>
    <n v="4"/>
    <n v="1"/>
    <n v="2899.99"/>
    <n v="0.05"/>
    <n v="2899.9399999999996"/>
    <s v="Trek Fuel EX 8 29 - 2016"/>
    <x v="1"/>
    <x v="1"/>
  </r>
  <r>
    <n v="480"/>
    <n v="2"/>
    <n v="15"/>
    <n v="1"/>
    <n v="529.99"/>
    <n v="0.05"/>
    <n v="1059.93"/>
    <s v="Electra Moto 1 - 2016"/>
    <x v="0"/>
    <x v="0"/>
  </r>
  <r>
    <n v="480"/>
    <n v="3"/>
    <n v="23"/>
    <n v="2"/>
    <n v="299.99"/>
    <n v="7.0000000000000007E-2"/>
    <n v="899.9"/>
    <s v="Electra Girl's Hawaii 1 (20-inch) - 2015/2016"/>
    <x v="5"/>
    <x v="5"/>
  </r>
  <r>
    <n v="481"/>
    <n v="1"/>
    <n v="13"/>
    <n v="2"/>
    <n v="269.99"/>
    <n v="0.2"/>
    <n v="269.79000000000002"/>
    <s v="Electra Cruiser 1 (24-Inch) - 2016"/>
    <x v="0"/>
    <x v="0"/>
  </r>
  <r>
    <n v="481"/>
    <n v="2"/>
    <n v="16"/>
    <n v="2"/>
    <n v="599.99"/>
    <n v="7.0000000000000007E-2"/>
    <n v="1199.9100000000001"/>
    <s v="Electra Townie Original 7D EQ - 2016"/>
    <x v="0"/>
    <x v="0"/>
  </r>
  <r>
    <n v="481"/>
    <n v="3"/>
    <n v="9"/>
    <n v="2"/>
    <n v="2999.99"/>
    <n v="0.1"/>
    <n v="8999.869999999999"/>
    <s v="Trek Conduit+ - 2016"/>
    <x v="4"/>
    <x v="4"/>
  </r>
  <r>
    <n v="482"/>
    <n v="1"/>
    <n v="13"/>
    <n v="1"/>
    <n v="269.99"/>
    <n v="0.2"/>
    <n v="269.79000000000002"/>
    <s v="Electra Cruiser 1 (24-Inch) - 2016"/>
    <x v="0"/>
    <x v="0"/>
  </r>
  <r>
    <n v="482"/>
    <n v="2"/>
    <n v="14"/>
    <n v="1"/>
    <n v="269.99"/>
    <n v="0.1"/>
    <n v="539.88"/>
    <s v="Electra Girl's Hawaii 1 (16-inch) - 2015/2016"/>
    <x v="0"/>
    <x v="0"/>
  </r>
  <r>
    <n v="483"/>
    <n v="1"/>
    <n v="17"/>
    <n v="1"/>
    <n v="429"/>
    <n v="7.0000000000000007E-2"/>
    <n v="428.93"/>
    <s v="Pure Cycles Vine 8-Speed - 2016"/>
    <x v="0"/>
    <x v="0"/>
  </r>
  <r>
    <n v="484"/>
    <n v="1"/>
    <n v="8"/>
    <n v="2"/>
    <n v="1799.99"/>
    <n v="0.1"/>
    <n v="1799.89"/>
    <s v="Trek Remedy 29 Carbon Frameset - 2016"/>
    <x v="1"/>
    <x v="1"/>
  </r>
  <r>
    <n v="484"/>
    <n v="2"/>
    <n v="24"/>
    <n v="1"/>
    <n v="549.99"/>
    <n v="0.05"/>
    <n v="1099.93"/>
    <s v="Electra Townie Original 21D - 2016"/>
    <x v="3"/>
    <x v="3"/>
  </r>
  <r>
    <n v="484"/>
    <n v="3"/>
    <n v="9"/>
    <n v="2"/>
    <n v="2999.99"/>
    <n v="0.05"/>
    <n v="8999.92"/>
    <s v="Trek Conduit+ - 2016"/>
    <x v="4"/>
    <x v="4"/>
  </r>
  <r>
    <n v="484"/>
    <n v="4"/>
    <n v="6"/>
    <n v="1"/>
    <n v="469.99"/>
    <n v="0.2"/>
    <n v="1879.76"/>
    <s v="Surly Ice Cream Truck Frameset - 2016"/>
    <x v="1"/>
    <x v="1"/>
  </r>
  <r>
    <n v="485"/>
    <n v="1"/>
    <n v="13"/>
    <n v="1"/>
    <n v="269.99"/>
    <n v="0.1"/>
    <n v="269.89"/>
    <s v="Electra Cruiser 1 (24-Inch) - 2016"/>
    <x v="0"/>
    <x v="0"/>
  </r>
  <r>
    <n v="485"/>
    <n v="2"/>
    <n v="26"/>
    <n v="2"/>
    <n v="599.99"/>
    <n v="0.05"/>
    <n v="1199.93"/>
    <s v="Electra Townie Original 7D EQ - 2016"/>
    <x v="3"/>
    <x v="3"/>
  </r>
  <r>
    <n v="486"/>
    <n v="1"/>
    <n v="9"/>
    <n v="1"/>
    <n v="2999.99"/>
    <n v="7.0000000000000007E-2"/>
    <n v="2999.9199999999996"/>
    <s v="Trek Conduit+ - 2016"/>
    <x v="4"/>
    <x v="4"/>
  </r>
  <r>
    <n v="486"/>
    <n v="2"/>
    <n v="23"/>
    <n v="2"/>
    <n v="299.99"/>
    <n v="0.05"/>
    <n v="599.93000000000006"/>
    <s v="Electra Girl's Hawaii 1 (20-inch) - 2015/2016"/>
    <x v="5"/>
    <x v="5"/>
  </r>
  <r>
    <n v="487"/>
    <n v="1"/>
    <n v="6"/>
    <n v="1"/>
    <n v="469.99"/>
    <n v="0.2"/>
    <n v="469.79"/>
    <s v="Surly Ice Cream Truck Frameset - 2016"/>
    <x v="1"/>
    <x v="1"/>
  </r>
  <r>
    <n v="488"/>
    <n v="1"/>
    <n v="13"/>
    <n v="2"/>
    <n v="269.99"/>
    <n v="7.0000000000000007E-2"/>
    <n v="269.92"/>
    <s v="Electra Cruiser 1 (24-Inch) - 2016"/>
    <x v="0"/>
    <x v="0"/>
  </r>
  <r>
    <n v="488"/>
    <n v="2"/>
    <n v="23"/>
    <n v="2"/>
    <n v="299.99"/>
    <n v="0.05"/>
    <n v="599.93000000000006"/>
    <s v="Electra Girl's Hawaii 1 (20-inch) - 2015/2016"/>
    <x v="5"/>
    <x v="5"/>
  </r>
  <r>
    <n v="488"/>
    <n v="3"/>
    <n v="22"/>
    <n v="1"/>
    <n v="269.99"/>
    <n v="0.05"/>
    <n v="809.92000000000007"/>
    <s v="Electra Girl's Hawaii 1 (16-inch) - 2015/2016"/>
    <x v="5"/>
    <x v="5"/>
  </r>
  <r>
    <n v="489"/>
    <n v="1"/>
    <n v="8"/>
    <n v="2"/>
    <n v="1799.99"/>
    <n v="0.1"/>
    <n v="1799.89"/>
    <s v="Trek Remedy 29 Carbon Frameset - 2016"/>
    <x v="1"/>
    <x v="1"/>
  </r>
  <r>
    <n v="490"/>
    <n v="1"/>
    <n v="12"/>
    <n v="1"/>
    <n v="549.99"/>
    <n v="0.1"/>
    <n v="549.89"/>
    <s v="Electra Townie Original 21D - 2016"/>
    <x v="0"/>
    <x v="0"/>
  </r>
  <r>
    <n v="490"/>
    <n v="2"/>
    <n v="23"/>
    <n v="1"/>
    <n v="299.99"/>
    <n v="0.05"/>
    <n v="599.93000000000006"/>
    <s v="Electra Girl's Hawaii 1 (20-inch) - 2015/2016"/>
    <x v="5"/>
    <x v="5"/>
  </r>
  <r>
    <n v="490"/>
    <n v="3"/>
    <n v="14"/>
    <n v="1"/>
    <n v="269.99"/>
    <n v="0.1"/>
    <n v="809.87"/>
    <s v="Electra Girl's Hawaii 1 (16-inch) - 2015/2016"/>
    <x v="0"/>
    <x v="0"/>
  </r>
  <r>
    <n v="490"/>
    <n v="4"/>
    <n v="13"/>
    <n v="2"/>
    <n v="269.99"/>
    <n v="7.0000000000000007E-2"/>
    <n v="1079.8900000000001"/>
    <s v="Electra Cruiser 1 (24-Inch) - 2016"/>
    <x v="0"/>
    <x v="0"/>
  </r>
  <r>
    <n v="491"/>
    <n v="1"/>
    <n v="9"/>
    <n v="2"/>
    <n v="2999.99"/>
    <n v="0.2"/>
    <n v="2999.79"/>
    <s v="Trek Conduit+ - 2016"/>
    <x v="4"/>
    <x v="4"/>
  </r>
  <r>
    <n v="491"/>
    <n v="2"/>
    <n v="21"/>
    <n v="2"/>
    <n v="269.99"/>
    <n v="0.05"/>
    <n v="539.93000000000006"/>
    <s v="Electra Cruiser 1 (24-Inch) - 2016"/>
    <x v="5"/>
    <x v="5"/>
  </r>
  <r>
    <n v="491"/>
    <n v="3"/>
    <n v="15"/>
    <n v="2"/>
    <n v="529.99"/>
    <n v="0.05"/>
    <n v="1589.92"/>
    <s v="Electra Moto 1 - 2016"/>
    <x v="0"/>
    <x v="0"/>
  </r>
  <r>
    <n v="492"/>
    <n v="1"/>
    <n v="6"/>
    <n v="1"/>
    <n v="469.99"/>
    <n v="0.1"/>
    <n v="469.89"/>
    <s v="Surly Ice Cream Truck Frameset - 2016"/>
    <x v="1"/>
    <x v="1"/>
  </r>
  <r>
    <n v="492"/>
    <n v="2"/>
    <n v="22"/>
    <n v="2"/>
    <n v="269.99"/>
    <n v="0.1"/>
    <n v="539.88"/>
    <s v="Electra Girl's Hawaii 1 (16-inch) - 2015/2016"/>
    <x v="5"/>
    <x v="5"/>
  </r>
  <r>
    <n v="492"/>
    <n v="3"/>
    <n v="26"/>
    <n v="1"/>
    <n v="599.99"/>
    <n v="0.05"/>
    <n v="1799.92"/>
    <s v="Electra Townie Original 7D EQ - 2016"/>
    <x v="3"/>
    <x v="3"/>
  </r>
  <r>
    <n v="493"/>
    <n v="1"/>
    <n v="15"/>
    <n v="1"/>
    <n v="529.99"/>
    <n v="0.05"/>
    <n v="529.94000000000005"/>
    <s v="Electra Moto 1 - 2016"/>
    <x v="0"/>
    <x v="0"/>
  </r>
  <r>
    <n v="493"/>
    <n v="2"/>
    <n v="18"/>
    <n v="2"/>
    <n v="449"/>
    <n v="0.05"/>
    <n v="897.95"/>
    <s v="Pure Cycles Western 3-Speed - Women's - 2015/2016"/>
    <x v="0"/>
    <x v="0"/>
  </r>
  <r>
    <n v="493"/>
    <n v="3"/>
    <n v="26"/>
    <n v="1"/>
    <n v="599.99"/>
    <n v="0.05"/>
    <n v="1799.92"/>
    <s v="Electra Townie Original 7D EQ - 2016"/>
    <x v="3"/>
    <x v="3"/>
  </r>
  <r>
    <n v="494"/>
    <n v="1"/>
    <n v="23"/>
    <n v="1"/>
    <n v="299.99"/>
    <n v="0.1"/>
    <n v="299.89"/>
    <s v="Electra Girl's Hawaii 1 (20-inch) - 2015/2016"/>
    <x v="5"/>
    <x v="5"/>
  </r>
  <r>
    <n v="495"/>
    <n v="1"/>
    <n v="22"/>
    <n v="1"/>
    <n v="269.99"/>
    <n v="0.2"/>
    <n v="269.79000000000002"/>
    <s v="Electra Girl's Hawaii 1 (16-inch) - 2015/2016"/>
    <x v="5"/>
    <x v="5"/>
  </r>
  <r>
    <n v="495"/>
    <n v="2"/>
    <n v="9"/>
    <n v="1"/>
    <n v="2999.99"/>
    <n v="0.05"/>
    <n v="5999.9299999999994"/>
    <s v="Trek Conduit+ - 2016"/>
    <x v="4"/>
    <x v="4"/>
  </r>
  <r>
    <n v="496"/>
    <n v="1"/>
    <n v="23"/>
    <n v="1"/>
    <n v="299.99"/>
    <n v="0.2"/>
    <n v="299.79000000000002"/>
    <s v="Electra Girl's Hawaii 1 (20-inch) - 2015/2016"/>
    <x v="5"/>
    <x v="5"/>
  </r>
  <r>
    <n v="496"/>
    <n v="2"/>
    <n v="13"/>
    <n v="1"/>
    <n v="269.99"/>
    <n v="0.1"/>
    <n v="539.88"/>
    <s v="Electra Cruiser 1 (24-Inch) - 2016"/>
    <x v="0"/>
    <x v="0"/>
  </r>
  <r>
    <n v="496"/>
    <n v="3"/>
    <n v="21"/>
    <n v="2"/>
    <n v="269.99"/>
    <n v="0.2"/>
    <n v="809.77"/>
    <s v="Electra Cruiser 1 (24-Inch) - 2016"/>
    <x v="5"/>
    <x v="5"/>
  </r>
  <r>
    <n v="497"/>
    <n v="1"/>
    <n v="25"/>
    <n v="2"/>
    <n v="499.99"/>
    <n v="7.0000000000000007E-2"/>
    <n v="499.92"/>
    <s v="Electra Townie Original 7D - 2015/2016"/>
    <x v="3"/>
    <x v="3"/>
  </r>
  <r>
    <n v="498"/>
    <n v="1"/>
    <n v="24"/>
    <n v="1"/>
    <n v="549.99"/>
    <n v="7.0000000000000007E-2"/>
    <n v="549.91999999999996"/>
    <s v="Electra Townie Original 21D - 2016"/>
    <x v="3"/>
    <x v="3"/>
  </r>
  <r>
    <n v="498"/>
    <n v="2"/>
    <n v="21"/>
    <n v="1"/>
    <n v="269.99"/>
    <n v="0.1"/>
    <n v="539.88"/>
    <s v="Electra Cruiser 1 (24-Inch) - 2016"/>
    <x v="5"/>
    <x v="5"/>
  </r>
  <r>
    <n v="498"/>
    <n v="3"/>
    <n v="10"/>
    <n v="1"/>
    <n v="1549"/>
    <n v="7.0000000000000007E-2"/>
    <n v="4646.93"/>
    <s v="Surly Straggler - 2016"/>
    <x v="2"/>
    <x v="2"/>
  </r>
  <r>
    <n v="499"/>
    <n v="1"/>
    <n v="11"/>
    <n v="1"/>
    <n v="1680.99"/>
    <n v="0.2"/>
    <n v="1680.79"/>
    <s v="Surly Straggler 650b - 2016"/>
    <x v="2"/>
    <x v="2"/>
  </r>
  <r>
    <n v="499"/>
    <n v="2"/>
    <n v="15"/>
    <n v="1"/>
    <n v="529.99"/>
    <n v="7.0000000000000007E-2"/>
    <n v="1059.9100000000001"/>
    <s v="Electra Moto 1 - 2016"/>
    <x v="0"/>
    <x v="0"/>
  </r>
  <r>
    <n v="499"/>
    <n v="3"/>
    <n v="14"/>
    <n v="2"/>
    <n v="269.99"/>
    <n v="0.2"/>
    <n v="809.77"/>
    <s v="Electra Girl's Hawaii 1 (16-inch) - 2015/2016"/>
    <x v="0"/>
    <x v="0"/>
  </r>
  <r>
    <n v="499"/>
    <n v="4"/>
    <n v="20"/>
    <n v="2"/>
    <n v="599.99"/>
    <n v="0.1"/>
    <n v="2399.86"/>
    <s v="Electra Townie Original 7D EQ - Women's - 2016"/>
    <x v="0"/>
    <x v="0"/>
  </r>
  <r>
    <n v="500"/>
    <n v="1"/>
    <n v="12"/>
    <n v="2"/>
    <n v="549.99"/>
    <n v="0.05"/>
    <n v="549.94000000000005"/>
    <s v="Electra Townie Original 21D - 2016"/>
    <x v="0"/>
    <x v="0"/>
  </r>
  <r>
    <n v="500"/>
    <n v="2"/>
    <n v="14"/>
    <n v="1"/>
    <n v="269.99"/>
    <n v="0.2"/>
    <n v="539.78"/>
    <s v="Electra Girl's Hawaii 1 (16-inch) - 2015/2016"/>
    <x v="0"/>
    <x v="0"/>
  </r>
  <r>
    <n v="501"/>
    <n v="1"/>
    <n v="19"/>
    <n v="2"/>
    <n v="449"/>
    <n v="0.05"/>
    <n v="448.95"/>
    <s v="Pure Cycles William 3-Speed - 2016"/>
    <x v="0"/>
    <x v="0"/>
  </r>
  <r>
    <n v="501"/>
    <n v="2"/>
    <n v="8"/>
    <n v="1"/>
    <n v="1799.99"/>
    <n v="7.0000000000000007E-2"/>
    <n v="3599.91"/>
    <s v="Trek Remedy 29 Carbon Frameset - 2016"/>
    <x v="1"/>
    <x v="1"/>
  </r>
  <r>
    <n v="501"/>
    <n v="3"/>
    <n v="14"/>
    <n v="1"/>
    <n v="269.99"/>
    <n v="0.1"/>
    <n v="809.87"/>
    <s v="Electra Girl's Hawaii 1 (16-inch) - 2015/2016"/>
    <x v="0"/>
    <x v="0"/>
  </r>
  <r>
    <n v="501"/>
    <n v="4"/>
    <n v="23"/>
    <n v="2"/>
    <n v="299.99"/>
    <n v="7.0000000000000007E-2"/>
    <n v="1199.8900000000001"/>
    <s v="Electra Girl's Hawaii 1 (20-inch) - 2015/2016"/>
    <x v="5"/>
    <x v="5"/>
  </r>
  <r>
    <n v="502"/>
    <n v="1"/>
    <n v="13"/>
    <n v="1"/>
    <n v="269.99"/>
    <n v="0.05"/>
    <n v="269.94"/>
    <s v="Electra Cruiser 1 (24-Inch) - 2016"/>
    <x v="0"/>
    <x v="0"/>
  </r>
  <r>
    <n v="503"/>
    <n v="1"/>
    <n v="13"/>
    <n v="2"/>
    <n v="269.99"/>
    <n v="7.0000000000000007E-2"/>
    <n v="269.92"/>
    <s v="Electra Cruiser 1 (24-Inch) - 2016"/>
    <x v="0"/>
    <x v="0"/>
  </r>
  <r>
    <n v="503"/>
    <n v="2"/>
    <n v="10"/>
    <n v="1"/>
    <n v="1549"/>
    <n v="0.05"/>
    <n v="3097.95"/>
    <s v="Surly Straggler - 2016"/>
    <x v="2"/>
    <x v="2"/>
  </r>
  <r>
    <n v="504"/>
    <n v="1"/>
    <n v="24"/>
    <n v="2"/>
    <n v="549.99"/>
    <n v="0.1"/>
    <n v="549.89"/>
    <s v="Electra Townie Original 21D - 2016"/>
    <x v="3"/>
    <x v="3"/>
  </r>
  <r>
    <n v="504"/>
    <n v="2"/>
    <n v="2"/>
    <n v="2"/>
    <n v="749.99"/>
    <n v="0.05"/>
    <n v="1499.93"/>
    <s v="Ritchey Timberwolf Frameset - 2016"/>
    <x v="1"/>
    <x v="1"/>
  </r>
  <r>
    <n v="505"/>
    <n v="1"/>
    <n v="26"/>
    <n v="1"/>
    <n v="599.99"/>
    <n v="0.2"/>
    <n v="599.79"/>
    <s v="Electra Townie Original 7D EQ - 2016"/>
    <x v="3"/>
    <x v="3"/>
  </r>
  <r>
    <n v="506"/>
    <n v="1"/>
    <n v="25"/>
    <n v="1"/>
    <n v="499.99"/>
    <n v="0.1"/>
    <n v="499.89"/>
    <s v="Electra Townie Original 7D - 2015/2016"/>
    <x v="3"/>
    <x v="3"/>
  </r>
  <r>
    <n v="506"/>
    <n v="2"/>
    <n v="7"/>
    <n v="1"/>
    <n v="3999.99"/>
    <n v="7.0000000000000007E-2"/>
    <n v="7999.91"/>
    <s v="Trek Slash 8 27.5 - 2016"/>
    <x v="1"/>
    <x v="1"/>
  </r>
  <r>
    <n v="507"/>
    <n v="1"/>
    <n v="11"/>
    <n v="2"/>
    <n v="1680.99"/>
    <n v="0.05"/>
    <n v="1680.94"/>
    <s v="Surly Straggler 650b - 2016"/>
    <x v="2"/>
    <x v="2"/>
  </r>
  <r>
    <n v="507"/>
    <n v="2"/>
    <n v="13"/>
    <n v="2"/>
    <n v="269.99"/>
    <n v="7.0000000000000007E-2"/>
    <n v="539.91"/>
    <s v="Electra Cruiser 1 (24-Inch) - 2016"/>
    <x v="0"/>
    <x v="0"/>
  </r>
  <r>
    <n v="507"/>
    <n v="3"/>
    <n v="20"/>
    <n v="2"/>
    <n v="599.99"/>
    <n v="0.1"/>
    <n v="1799.8700000000001"/>
    <s v="Electra Townie Original 7D EQ - Women's - 2016"/>
    <x v="0"/>
    <x v="0"/>
  </r>
  <r>
    <n v="508"/>
    <n v="1"/>
    <n v="8"/>
    <n v="1"/>
    <n v="1799.99"/>
    <n v="0.05"/>
    <n v="1799.94"/>
    <s v="Trek Remedy 29 Carbon Frameset - 2016"/>
    <x v="1"/>
    <x v="1"/>
  </r>
  <r>
    <n v="508"/>
    <n v="2"/>
    <n v="2"/>
    <n v="2"/>
    <n v="749.99"/>
    <n v="0.05"/>
    <n v="1499.93"/>
    <s v="Ritchey Timberwolf Frameset - 2016"/>
    <x v="1"/>
    <x v="1"/>
  </r>
  <r>
    <n v="508"/>
    <n v="3"/>
    <n v="10"/>
    <n v="2"/>
    <n v="1549"/>
    <n v="0.05"/>
    <n v="4646.95"/>
    <s v="Surly Straggler - 2016"/>
    <x v="2"/>
    <x v="2"/>
  </r>
  <r>
    <n v="508"/>
    <n v="4"/>
    <n v="25"/>
    <n v="1"/>
    <n v="499.99"/>
    <n v="7.0000000000000007E-2"/>
    <n v="1999.89"/>
    <s v="Electra Townie Original 7D - 2015/2016"/>
    <x v="3"/>
    <x v="3"/>
  </r>
  <r>
    <n v="509"/>
    <n v="1"/>
    <n v="23"/>
    <n v="2"/>
    <n v="299.99"/>
    <n v="0.2"/>
    <n v="299.79000000000002"/>
    <s v="Electra Girl's Hawaii 1 (20-inch) - 2015/2016"/>
    <x v="5"/>
    <x v="5"/>
  </r>
  <r>
    <n v="509"/>
    <n v="2"/>
    <n v="4"/>
    <n v="2"/>
    <n v="2899.99"/>
    <n v="0.05"/>
    <n v="5799.9299999999994"/>
    <s v="Trek Fuel EX 8 29 - 2016"/>
    <x v="1"/>
    <x v="1"/>
  </r>
  <r>
    <n v="510"/>
    <n v="1"/>
    <n v="17"/>
    <n v="1"/>
    <n v="429"/>
    <n v="0.1"/>
    <n v="428.9"/>
    <s v="Pure Cycles Vine 8-Speed - 2016"/>
    <x v="0"/>
    <x v="0"/>
  </r>
  <r>
    <n v="511"/>
    <n v="1"/>
    <n v="22"/>
    <n v="2"/>
    <n v="269.99"/>
    <n v="0.05"/>
    <n v="269.94"/>
    <s v="Electra Girl's Hawaii 1 (16-inch) - 2015/2016"/>
    <x v="5"/>
    <x v="5"/>
  </r>
  <r>
    <n v="511"/>
    <n v="2"/>
    <n v="13"/>
    <n v="1"/>
    <n v="269.99"/>
    <n v="0.1"/>
    <n v="539.88"/>
    <s v="Electra Cruiser 1 (24-Inch) - 2016"/>
    <x v="0"/>
    <x v="0"/>
  </r>
  <r>
    <n v="512"/>
    <n v="1"/>
    <n v="21"/>
    <n v="1"/>
    <n v="269.99"/>
    <n v="7.0000000000000007E-2"/>
    <n v="269.92"/>
    <s v="Electra Cruiser 1 (24-Inch) - 2016"/>
    <x v="5"/>
    <x v="5"/>
  </r>
  <r>
    <n v="513"/>
    <n v="1"/>
    <n v="7"/>
    <n v="1"/>
    <n v="3999.99"/>
    <n v="7.0000000000000007E-2"/>
    <n v="3999.9199999999996"/>
    <s v="Trek Slash 8 27.5 - 2016"/>
    <x v="1"/>
    <x v="1"/>
  </r>
  <r>
    <n v="513"/>
    <n v="2"/>
    <n v="13"/>
    <n v="1"/>
    <n v="269.99"/>
    <n v="0.2"/>
    <n v="539.78"/>
    <s v="Electra Cruiser 1 (24-Inch) - 2016"/>
    <x v="0"/>
    <x v="0"/>
  </r>
  <r>
    <n v="513"/>
    <n v="3"/>
    <n v="23"/>
    <n v="1"/>
    <n v="299.99"/>
    <n v="7.0000000000000007E-2"/>
    <n v="899.9"/>
    <s v="Electra Girl's Hawaii 1 (20-inch) - 2015/2016"/>
    <x v="5"/>
    <x v="5"/>
  </r>
  <r>
    <n v="514"/>
    <n v="1"/>
    <n v="18"/>
    <n v="2"/>
    <n v="449"/>
    <n v="0.2"/>
    <n v="448.8"/>
    <s v="Pure Cycles Western 3-Speed - Women's - 2015/2016"/>
    <x v="0"/>
    <x v="0"/>
  </r>
  <r>
    <n v="514"/>
    <n v="2"/>
    <n v="17"/>
    <n v="2"/>
    <n v="429"/>
    <n v="7.0000000000000007E-2"/>
    <n v="857.93"/>
    <s v="Pure Cycles Vine 8-Speed - 2016"/>
    <x v="0"/>
    <x v="0"/>
  </r>
  <r>
    <n v="515"/>
    <n v="1"/>
    <n v="8"/>
    <n v="1"/>
    <n v="1799.99"/>
    <n v="7.0000000000000007E-2"/>
    <n v="1799.92"/>
    <s v="Trek Remedy 29 Carbon Frameset - 2016"/>
    <x v="1"/>
    <x v="1"/>
  </r>
  <r>
    <n v="515"/>
    <n v="2"/>
    <n v="5"/>
    <n v="1"/>
    <n v="1320.99"/>
    <n v="0.1"/>
    <n v="2641.88"/>
    <s v="Heller Shagamaw Frame - 2016"/>
    <x v="1"/>
    <x v="1"/>
  </r>
  <r>
    <n v="515"/>
    <n v="3"/>
    <n v="25"/>
    <n v="2"/>
    <n v="499.99"/>
    <n v="7.0000000000000007E-2"/>
    <n v="1499.9"/>
    <s v="Electra Townie Original 7D - 2015/2016"/>
    <x v="3"/>
    <x v="3"/>
  </r>
  <r>
    <n v="515"/>
    <n v="4"/>
    <n v="6"/>
    <n v="2"/>
    <n v="469.99"/>
    <n v="0.2"/>
    <n v="1879.76"/>
    <s v="Surly Ice Cream Truck Frameset - 2016"/>
    <x v="1"/>
    <x v="1"/>
  </r>
  <r>
    <n v="516"/>
    <n v="1"/>
    <n v="7"/>
    <n v="1"/>
    <n v="3999.99"/>
    <n v="0.05"/>
    <n v="3999.9399999999996"/>
    <s v="Trek Slash 8 27.5 - 2016"/>
    <x v="1"/>
    <x v="1"/>
  </r>
  <r>
    <n v="516"/>
    <n v="2"/>
    <n v="5"/>
    <n v="2"/>
    <n v="1320.99"/>
    <n v="0.1"/>
    <n v="2641.88"/>
    <s v="Heller Shagamaw Frame - 2016"/>
    <x v="1"/>
    <x v="1"/>
  </r>
  <r>
    <n v="517"/>
    <n v="1"/>
    <n v="21"/>
    <n v="2"/>
    <n v="269.99"/>
    <n v="7.0000000000000007E-2"/>
    <n v="269.92"/>
    <s v="Electra Cruiser 1 (24-Inch) - 2016"/>
    <x v="5"/>
    <x v="5"/>
  </r>
  <r>
    <n v="518"/>
    <n v="1"/>
    <n v="16"/>
    <n v="2"/>
    <n v="599.99"/>
    <n v="0.2"/>
    <n v="599.79"/>
    <s v="Electra Townie Original 7D EQ - 2016"/>
    <x v="0"/>
    <x v="0"/>
  </r>
  <r>
    <n v="518"/>
    <n v="2"/>
    <n v="5"/>
    <n v="2"/>
    <n v="1320.99"/>
    <n v="0.05"/>
    <n v="2641.93"/>
    <s v="Heller Shagamaw Frame - 2016"/>
    <x v="1"/>
    <x v="1"/>
  </r>
  <r>
    <n v="518"/>
    <n v="3"/>
    <n v="25"/>
    <n v="2"/>
    <n v="499.99"/>
    <n v="0.05"/>
    <n v="1499.92"/>
    <s v="Electra Townie Original 7D - 2015/2016"/>
    <x v="3"/>
    <x v="3"/>
  </r>
  <r>
    <n v="518"/>
    <n v="4"/>
    <n v="15"/>
    <n v="2"/>
    <n v="529.99"/>
    <n v="0.2"/>
    <n v="2119.7600000000002"/>
    <s v="Electra Moto 1 - 2016"/>
    <x v="0"/>
    <x v="0"/>
  </r>
  <r>
    <n v="518"/>
    <n v="5"/>
    <n v="11"/>
    <n v="2"/>
    <n v="1680.99"/>
    <n v="7.0000000000000007E-2"/>
    <n v="8404.880000000001"/>
    <s v="Surly Straggler 650b - 2016"/>
    <x v="2"/>
    <x v="2"/>
  </r>
  <r>
    <n v="519"/>
    <n v="1"/>
    <n v="6"/>
    <n v="1"/>
    <n v="469.99"/>
    <n v="7.0000000000000007E-2"/>
    <n v="469.92"/>
    <s v="Surly Ice Cream Truck Frameset - 2016"/>
    <x v="1"/>
    <x v="1"/>
  </r>
  <r>
    <n v="519"/>
    <n v="2"/>
    <n v="16"/>
    <n v="1"/>
    <n v="599.99"/>
    <n v="0.1"/>
    <n v="1199.8800000000001"/>
    <s v="Electra Townie Original 7D EQ - 2016"/>
    <x v="0"/>
    <x v="0"/>
  </r>
  <r>
    <n v="519"/>
    <n v="3"/>
    <n v="23"/>
    <n v="2"/>
    <n v="299.99"/>
    <n v="0.05"/>
    <n v="899.92000000000007"/>
    <s v="Electra Girl's Hawaii 1 (20-inch) - 2015/2016"/>
    <x v="5"/>
    <x v="5"/>
  </r>
  <r>
    <n v="519"/>
    <n v="4"/>
    <n v="18"/>
    <n v="2"/>
    <n v="449"/>
    <n v="0.2"/>
    <n v="1795.8"/>
    <s v="Pure Cycles Western 3-Speed - Women's - 2015/2016"/>
    <x v="0"/>
    <x v="0"/>
  </r>
  <r>
    <n v="519"/>
    <n v="5"/>
    <n v="7"/>
    <n v="1"/>
    <n v="3999.99"/>
    <n v="0.05"/>
    <n v="19999.899999999998"/>
    <s v="Trek Slash 8 27.5 - 2016"/>
    <x v="1"/>
    <x v="1"/>
  </r>
  <r>
    <n v="520"/>
    <n v="1"/>
    <n v="26"/>
    <n v="1"/>
    <n v="599.99"/>
    <n v="0.1"/>
    <n v="599.89"/>
    <s v="Electra Townie Original 7D EQ - 2016"/>
    <x v="3"/>
    <x v="3"/>
  </r>
  <r>
    <n v="520"/>
    <n v="2"/>
    <n v="24"/>
    <n v="1"/>
    <n v="549.99"/>
    <n v="0.2"/>
    <n v="1099.78"/>
    <s v="Electra Townie Original 21D - 2016"/>
    <x v="3"/>
    <x v="3"/>
  </r>
  <r>
    <n v="520"/>
    <n v="3"/>
    <n v="10"/>
    <n v="1"/>
    <n v="1549"/>
    <n v="7.0000000000000007E-2"/>
    <n v="4646.93"/>
    <s v="Surly Straggler - 2016"/>
    <x v="2"/>
    <x v="2"/>
  </r>
  <r>
    <n v="521"/>
    <n v="1"/>
    <n v="5"/>
    <n v="1"/>
    <n v="1320.99"/>
    <n v="0.2"/>
    <n v="1320.79"/>
    <s v="Heller Shagamaw Frame - 2016"/>
    <x v="1"/>
    <x v="1"/>
  </r>
  <r>
    <n v="521"/>
    <n v="2"/>
    <n v="14"/>
    <n v="1"/>
    <n v="269.99"/>
    <n v="0.2"/>
    <n v="539.78"/>
    <s v="Electra Girl's Hawaii 1 (16-inch) - 2015/2016"/>
    <x v="0"/>
    <x v="0"/>
  </r>
  <r>
    <n v="522"/>
    <n v="1"/>
    <n v="4"/>
    <n v="2"/>
    <n v="2899.99"/>
    <n v="7.0000000000000007E-2"/>
    <n v="2899.9199999999996"/>
    <s v="Trek Fuel EX 8 29 - 2016"/>
    <x v="1"/>
    <x v="1"/>
  </r>
  <r>
    <n v="522"/>
    <n v="2"/>
    <n v="22"/>
    <n v="2"/>
    <n v="269.99"/>
    <n v="7.0000000000000007E-2"/>
    <n v="539.91"/>
    <s v="Electra Girl's Hawaii 1 (16-inch) - 2015/2016"/>
    <x v="5"/>
    <x v="5"/>
  </r>
  <r>
    <n v="522"/>
    <n v="3"/>
    <n v="21"/>
    <n v="1"/>
    <n v="269.99"/>
    <n v="0.05"/>
    <n v="809.92000000000007"/>
    <s v="Electra Cruiser 1 (24-Inch) - 2016"/>
    <x v="5"/>
    <x v="5"/>
  </r>
  <r>
    <n v="523"/>
    <n v="1"/>
    <n v="12"/>
    <n v="1"/>
    <n v="549.99"/>
    <n v="0.2"/>
    <n v="549.79"/>
    <s v="Electra Townie Original 21D - 2016"/>
    <x v="0"/>
    <x v="0"/>
  </r>
  <r>
    <n v="523"/>
    <n v="2"/>
    <n v="20"/>
    <n v="1"/>
    <n v="599.99"/>
    <n v="0.05"/>
    <n v="1199.93"/>
    <s v="Electra Townie Original 7D EQ - Women's - 2016"/>
    <x v="0"/>
    <x v="0"/>
  </r>
  <r>
    <n v="523"/>
    <n v="3"/>
    <n v="5"/>
    <n v="2"/>
    <n v="1320.99"/>
    <n v="0.1"/>
    <n v="3962.8700000000003"/>
    <s v="Heller Shagamaw Frame - 2016"/>
    <x v="1"/>
    <x v="1"/>
  </r>
  <r>
    <n v="523"/>
    <n v="4"/>
    <n v="16"/>
    <n v="2"/>
    <n v="599.99"/>
    <n v="7.0000000000000007E-2"/>
    <n v="2399.89"/>
    <s v="Electra Townie Original 7D EQ - 2016"/>
    <x v="0"/>
    <x v="0"/>
  </r>
  <r>
    <n v="524"/>
    <n v="1"/>
    <n v="11"/>
    <n v="1"/>
    <n v="1680.99"/>
    <n v="7.0000000000000007E-2"/>
    <n v="1680.92"/>
    <s v="Surly Straggler 650b - 2016"/>
    <x v="2"/>
    <x v="2"/>
  </r>
  <r>
    <n v="524"/>
    <n v="2"/>
    <n v="2"/>
    <n v="1"/>
    <n v="749.99"/>
    <n v="0.05"/>
    <n v="1499.93"/>
    <s v="Ritchey Timberwolf Frameset - 2016"/>
    <x v="1"/>
    <x v="1"/>
  </r>
  <r>
    <n v="524"/>
    <n v="3"/>
    <n v="9"/>
    <n v="1"/>
    <n v="2999.99"/>
    <n v="0.2"/>
    <n v="8999.7699999999986"/>
    <s v="Trek Conduit+ - 2016"/>
    <x v="4"/>
    <x v="4"/>
  </r>
  <r>
    <n v="524"/>
    <n v="4"/>
    <n v="3"/>
    <n v="2"/>
    <n v="999.99"/>
    <n v="7.0000000000000007E-2"/>
    <n v="3999.89"/>
    <s v="Surly Wednesday Frameset - 2016"/>
    <x v="1"/>
    <x v="1"/>
  </r>
  <r>
    <n v="524"/>
    <n v="5"/>
    <n v="26"/>
    <n v="1"/>
    <n v="599.99"/>
    <n v="0.05"/>
    <n v="2999.8999999999996"/>
    <s v="Electra Townie Original 7D EQ - 2016"/>
    <x v="3"/>
    <x v="3"/>
  </r>
  <r>
    <n v="525"/>
    <n v="1"/>
    <n v="9"/>
    <n v="2"/>
    <n v="2999.99"/>
    <n v="7.0000000000000007E-2"/>
    <n v="2999.9199999999996"/>
    <s v="Trek Conduit+ - 2016"/>
    <x v="4"/>
    <x v="4"/>
  </r>
  <r>
    <n v="525"/>
    <n v="2"/>
    <n v="6"/>
    <n v="2"/>
    <n v="469.99"/>
    <n v="7.0000000000000007E-2"/>
    <n v="939.91"/>
    <s v="Surly Ice Cream Truck Frameset - 2016"/>
    <x v="1"/>
    <x v="1"/>
  </r>
  <r>
    <n v="525"/>
    <n v="3"/>
    <n v="10"/>
    <n v="1"/>
    <n v="1549"/>
    <n v="0.1"/>
    <n v="4646.8999999999996"/>
    <s v="Surly Straggler - 2016"/>
    <x v="2"/>
    <x v="2"/>
  </r>
  <r>
    <n v="526"/>
    <n v="1"/>
    <n v="3"/>
    <n v="2"/>
    <n v="999.99"/>
    <n v="0.1"/>
    <n v="999.89"/>
    <s v="Surly Wednesday Frameset - 2016"/>
    <x v="1"/>
    <x v="1"/>
  </r>
  <r>
    <n v="526"/>
    <n v="2"/>
    <n v="8"/>
    <n v="1"/>
    <n v="1799.99"/>
    <n v="0.1"/>
    <n v="3599.88"/>
    <s v="Trek Remedy 29 Carbon Frameset - 2016"/>
    <x v="1"/>
    <x v="1"/>
  </r>
  <r>
    <n v="526"/>
    <n v="3"/>
    <n v="21"/>
    <n v="1"/>
    <n v="269.99"/>
    <n v="0.05"/>
    <n v="809.92000000000007"/>
    <s v="Electra Cruiser 1 (24-Inch) - 2016"/>
    <x v="5"/>
    <x v="5"/>
  </r>
  <r>
    <n v="526"/>
    <n v="4"/>
    <n v="15"/>
    <n v="1"/>
    <n v="529.99"/>
    <n v="7.0000000000000007E-2"/>
    <n v="2119.89"/>
    <s v="Electra Moto 1 - 2016"/>
    <x v="0"/>
    <x v="0"/>
  </r>
  <r>
    <n v="527"/>
    <n v="1"/>
    <n v="18"/>
    <n v="2"/>
    <n v="449"/>
    <n v="7.0000000000000007E-2"/>
    <n v="448.93"/>
    <s v="Pure Cycles Western 3-Speed - Women's - 2015/2016"/>
    <x v="0"/>
    <x v="0"/>
  </r>
  <r>
    <n v="527"/>
    <n v="2"/>
    <n v="4"/>
    <n v="1"/>
    <n v="2899.99"/>
    <n v="0.2"/>
    <n v="5799.78"/>
    <s v="Trek Fuel EX 8 29 - 2016"/>
    <x v="1"/>
    <x v="1"/>
  </r>
  <r>
    <n v="527"/>
    <n v="3"/>
    <n v="19"/>
    <n v="1"/>
    <n v="449"/>
    <n v="0.1"/>
    <n v="1346.9"/>
    <s v="Pure Cycles William 3-Speed - 2016"/>
    <x v="0"/>
    <x v="0"/>
  </r>
  <r>
    <n v="527"/>
    <n v="4"/>
    <n v="9"/>
    <n v="2"/>
    <n v="2999.99"/>
    <n v="0.2"/>
    <n v="11999.759999999998"/>
    <s v="Trek Conduit+ - 2016"/>
    <x v="4"/>
    <x v="4"/>
  </r>
  <r>
    <n v="528"/>
    <n v="1"/>
    <n v="21"/>
    <n v="2"/>
    <n v="269.99"/>
    <n v="0.05"/>
    <n v="269.94"/>
    <s v="Electra Cruiser 1 (24-Inch) - 2016"/>
    <x v="5"/>
    <x v="5"/>
  </r>
  <r>
    <n v="529"/>
    <n v="1"/>
    <n v="12"/>
    <n v="2"/>
    <n v="549.99"/>
    <n v="7.0000000000000007E-2"/>
    <n v="549.91999999999996"/>
    <s v="Electra Townie Original 21D - 2016"/>
    <x v="0"/>
    <x v="0"/>
  </r>
  <r>
    <n v="530"/>
    <n v="1"/>
    <n v="2"/>
    <n v="2"/>
    <n v="749.99"/>
    <n v="0.05"/>
    <n v="749.94"/>
    <s v="Ritchey Timberwolf Frameset - 2016"/>
    <x v="1"/>
    <x v="1"/>
  </r>
  <r>
    <n v="530"/>
    <n v="2"/>
    <n v="4"/>
    <n v="1"/>
    <n v="2899.99"/>
    <n v="7.0000000000000007E-2"/>
    <n v="5799.91"/>
    <s v="Trek Fuel EX 8 29 - 2016"/>
    <x v="1"/>
    <x v="1"/>
  </r>
  <r>
    <n v="530"/>
    <n v="3"/>
    <n v="6"/>
    <n v="2"/>
    <n v="469.99"/>
    <n v="0.2"/>
    <n v="1409.77"/>
    <s v="Surly Ice Cream Truck Frameset - 2016"/>
    <x v="1"/>
    <x v="1"/>
  </r>
  <r>
    <n v="531"/>
    <n v="1"/>
    <n v="6"/>
    <n v="1"/>
    <n v="469.99"/>
    <n v="0.2"/>
    <n v="469.79"/>
    <s v="Surly Ice Cream Truck Frameset - 2016"/>
    <x v="1"/>
    <x v="1"/>
  </r>
  <r>
    <n v="531"/>
    <n v="2"/>
    <n v="12"/>
    <n v="2"/>
    <n v="549.99"/>
    <n v="0.2"/>
    <n v="1099.78"/>
    <s v="Electra Townie Original 21D - 2016"/>
    <x v="0"/>
    <x v="0"/>
  </r>
  <r>
    <n v="531"/>
    <n v="3"/>
    <n v="25"/>
    <n v="1"/>
    <n v="499.99"/>
    <n v="7.0000000000000007E-2"/>
    <n v="1499.9"/>
    <s v="Electra Townie Original 7D - 2015/2016"/>
    <x v="3"/>
    <x v="3"/>
  </r>
  <r>
    <n v="532"/>
    <n v="1"/>
    <n v="17"/>
    <n v="2"/>
    <n v="429"/>
    <n v="7.0000000000000007E-2"/>
    <n v="428.93"/>
    <s v="Pure Cycles Vine 8-Speed - 2016"/>
    <x v="0"/>
    <x v="0"/>
  </r>
  <r>
    <n v="532"/>
    <n v="2"/>
    <n v="16"/>
    <n v="2"/>
    <n v="599.99"/>
    <n v="0.2"/>
    <n v="1199.78"/>
    <s v="Electra Townie Original 7D EQ - 2016"/>
    <x v="0"/>
    <x v="0"/>
  </r>
  <r>
    <n v="532"/>
    <n v="3"/>
    <n v="12"/>
    <n v="1"/>
    <n v="549.99"/>
    <n v="0.1"/>
    <n v="1649.8700000000001"/>
    <s v="Electra Townie Original 21D - 2016"/>
    <x v="0"/>
    <x v="0"/>
  </r>
  <r>
    <n v="533"/>
    <n v="1"/>
    <n v="4"/>
    <n v="1"/>
    <n v="2899.99"/>
    <n v="0.2"/>
    <n v="2899.79"/>
    <s v="Trek Fuel EX 8 29 - 2016"/>
    <x v="1"/>
    <x v="1"/>
  </r>
  <r>
    <n v="533"/>
    <n v="2"/>
    <n v="12"/>
    <n v="2"/>
    <n v="549.99"/>
    <n v="0.1"/>
    <n v="1099.8800000000001"/>
    <s v="Electra Townie Original 21D - 2016"/>
    <x v="0"/>
    <x v="0"/>
  </r>
  <r>
    <n v="533"/>
    <n v="3"/>
    <n v="10"/>
    <n v="1"/>
    <n v="1549"/>
    <n v="0.2"/>
    <n v="4646.8"/>
    <s v="Surly Straggler - 2016"/>
    <x v="2"/>
    <x v="2"/>
  </r>
  <r>
    <n v="533"/>
    <n v="4"/>
    <n v="25"/>
    <n v="1"/>
    <n v="499.99"/>
    <n v="0.05"/>
    <n v="1999.91"/>
    <s v="Electra Townie Original 7D - 2015/2016"/>
    <x v="3"/>
    <x v="3"/>
  </r>
  <r>
    <n v="534"/>
    <n v="1"/>
    <n v="21"/>
    <n v="2"/>
    <n v="269.99"/>
    <n v="0.05"/>
    <n v="269.94"/>
    <s v="Electra Cruiser 1 (24-Inch) - 2016"/>
    <x v="5"/>
    <x v="5"/>
  </r>
  <r>
    <n v="534"/>
    <n v="2"/>
    <n v="9"/>
    <n v="2"/>
    <n v="2999.99"/>
    <n v="0.05"/>
    <n v="5999.9299999999994"/>
    <s v="Trek Conduit+ - 2016"/>
    <x v="4"/>
    <x v="4"/>
  </r>
  <r>
    <n v="534"/>
    <n v="3"/>
    <n v="2"/>
    <n v="1"/>
    <n v="749.99"/>
    <n v="7.0000000000000007E-2"/>
    <n v="2249.9"/>
    <s v="Ritchey Timberwolf Frameset - 2016"/>
    <x v="1"/>
    <x v="1"/>
  </r>
  <r>
    <n v="534"/>
    <n v="4"/>
    <n v="24"/>
    <n v="2"/>
    <n v="549.99"/>
    <n v="0.1"/>
    <n v="2199.86"/>
    <s v="Electra Townie Original 21D - 2016"/>
    <x v="3"/>
    <x v="3"/>
  </r>
  <r>
    <n v="535"/>
    <n v="1"/>
    <n v="24"/>
    <n v="1"/>
    <n v="549.99"/>
    <n v="0.05"/>
    <n v="549.94000000000005"/>
    <s v="Electra Townie Original 21D - 2016"/>
    <x v="3"/>
    <x v="3"/>
  </r>
  <r>
    <n v="535"/>
    <n v="2"/>
    <n v="15"/>
    <n v="1"/>
    <n v="529.99"/>
    <n v="0.1"/>
    <n v="1059.8800000000001"/>
    <s v="Electra Moto 1 - 2016"/>
    <x v="0"/>
    <x v="0"/>
  </r>
  <r>
    <n v="535"/>
    <n v="3"/>
    <n v="22"/>
    <n v="2"/>
    <n v="269.99"/>
    <n v="0.1"/>
    <n v="809.87"/>
    <s v="Electra Girl's Hawaii 1 (16-inch) - 2015/2016"/>
    <x v="5"/>
    <x v="5"/>
  </r>
  <r>
    <n v="536"/>
    <n v="1"/>
    <n v="22"/>
    <n v="1"/>
    <n v="269.99"/>
    <n v="0.1"/>
    <n v="269.89"/>
    <s v="Electra Girl's Hawaii 1 (16-inch) - 2015/2016"/>
    <x v="5"/>
    <x v="5"/>
  </r>
  <r>
    <n v="536"/>
    <n v="2"/>
    <n v="2"/>
    <n v="1"/>
    <n v="749.99"/>
    <n v="0.1"/>
    <n v="1499.88"/>
    <s v="Ritchey Timberwolf Frameset - 2016"/>
    <x v="1"/>
    <x v="1"/>
  </r>
  <r>
    <n v="536"/>
    <n v="3"/>
    <n v="12"/>
    <n v="2"/>
    <n v="549.99"/>
    <n v="0.05"/>
    <n v="1649.92"/>
    <s v="Electra Townie Original 21D - 2016"/>
    <x v="0"/>
    <x v="0"/>
  </r>
  <r>
    <n v="536"/>
    <n v="4"/>
    <n v="14"/>
    <n v="1"/>
    <n v="269.99"/>
    <n v="7.0000000000000007E-2"/>
    <n v="1079.8900000000001"/>
    <s v="Electra Girl's Hawaii 1 (16-inch) - 2015/2016"/>
    <x v="0"/>
    <x v="0"/>
  </r>
  <r>
    <n v="537"/>
    <n v="1"/>
    <n v="10"/>
    <n v="1"/>
    <n v="1549"/>
    <n v="0.05"/>
    <n v="1548.95"/>
    <s v="Surly Straggler - 2016"/>
    <x v="2"/>
    <x v="2"/>
  </r>
  <r>
    <n v="537"/>
    <n v="2"/>
    <n v="26"/>
    <n v="1"/>
    <n v="599.99"/>
    <n v="0.05"/>
    <n v="1199.93"/>
    <s v="Electra Townie Original 7D EQ - 2016"/>
    <x v="3"/>
    <x v="3"/>
  </r>
  <r>
    <n v="537"/>
    <n v="3"/>
    <n v="17"/>
    <n v="2"/>
    <n v="429"/>
    <n v="0.1"/>
    <n v="1286.9000000000001"/>
    <s v="Pure Cycles Vine 8-Speed - 2016"/>
    <x v="0"/>
    <x v="0"/>
  </r>
  <r>
    <n v="537"/>
    <n v="4"/>
    <n v="25"/>
    <n v="2"/>
    <n v="499.99"/>
    <n v="0.2"/>
    <n v="1999.76"/>
    <s v="Electra Townie Original 7D - 2015/2016"/>
    <x v="3"/>
    <x v="3"/>
  </r>
  <r>
    <n v="538"/>
    <n v="1"/>
    <n v="2"/>
    <n v="2"/>
    <n v="749.99"/>
    <n v="0.2"/>
    <n v="749.79"/>
    <s v="Ritchey Timberwolf Frameset - 2016"/>
    <x v="1"/>
    <x v="1"/>
  </r>
  <r>
    <n v="539"/>
    <n v="1"/>
    <n v="9"/>
    <n v="2"/>
    <n v="2999.99"/>
    <n v="0.1"/>
    <n v="2999.89"/>
    <s v="Trek Conduit+ - 2016"/>
    <x v="4"/>
    <x v="4"/>
  </r>
  <r>
    <n v="539"/>
    <n v="2"/>
    <n v="23"/>
    <n v="1"/>
    <n v="299.99"/>
    <n v="0.05"/>
    <n v="599.93000000000006"/>
    <s v="Electra Girl's Hawaii 1 (20-inch) - 2015/2016"/>
    <x v="5"/>
    <x v="5"/>
  </r>
  <r>
    <n v="539"/>
    <n v="3"/>
    <n v="21"/>
    <n v="2"/>
    <n v="269.99"/>
    <n v="7.0000000000000007E-2"/>
    <n v="809.9"/>
    <s v="Electra Cruiser 1 (24-Inch) - 2016"/>
    <x v="5"/>
    <x v="5"/>
  </r>
  <r>
    <n v="540"/>
    <n v="1"/>
    <n v="19"/>
    <n v="1"/>
    <n v="449"/>
    <n v="0.1"/>
    <n v="448.9"/>
    <s v="Pure Cycles William 3-Speed - 2016"/>
    <x v="0"/>
    <x v="0"/>
  </r>
  <r>
    <n v="540"/>
    <n v="2"/>
    <n v="26"/>
    <n v="2"/>
    <n v="599.99"/>
    <n v="0.1"/>
    <n v="1199.8800000000001"/>
    <s v="Electra Townie Original 7D EQ - 2016"/>
    <x v="3"/>
    <x v="3"/>
  </r>
  <r>
    <n v="540"/>
    <n v="3"/>
    <n v="23"/>
    <n v="2"/>
    <n v="299.99"/>
    <n v="7.0000000000000007E-2"/>
    <n v="899.9"/>
    <s v="Electra Girl's Hawaii 1 (20-inch) - 2015/2016"/>
    <x v="5"/>
    <x v="5"/>
  </r>
  <r>
    <n v="541"/>
    <n v="1"/>
    <n v="22"/>
    <n v="2"/>
    <n v="269.99"/>
    <n v="0.05"/>
    <n v="269.94"/>
    <s v="Electra Girl's Hawaii 1 (16-inch) - 2015/2016"/>
    <x v="5"/>
    <x v="5"/>
  </r>
  <r>
    <n v="542"/>
    <n v="1"/>
    <n v="16"/>
    <n v="2"/>
    <n v="599.99"/>
    <n v="0.2"/>
    <n v="599.79"/>
    <s v="Electra Townie Original 7D EQ - 2016"/>
    <x v="0"/>
    <x v="0"/>
  </r>
  <r>
    <n v="542"/>
    <n v="2"/>
    <n v="9"/>
    <n v="1"/>
    <n v="2999.99"/>
    <n v="0.1"/>
    <n v="5999.8799999999992"/>
    <s v="Trek Conduit+ - 2016"/>
    <x v="4"/>
    <x v="4"/>
  </r>
  <r>
    <n v="542"/>
    <n v="3"/>
    <n v="20"/>
    <n v="1"/>
    <n v="599.99"/>
    <n v="0.1"/>
    <n v="1799.8700000000001"/>
    <s v="Electra Townie Original 7D EQ - Women's - 2016"/>
    <x v="0"/>
    <x v="0"/>
  </r>
  <r>
    <n v="542"/>
    <n v="4"/>
    <n v="19"/>
    <n v="2"/>
    <n v="449"/>
    <n v="0.2"/>
    <n v="1795.8"/>
    <s v="Pure Cycles William 3-Speed - 2016"/>
    <x v="0"/>
    <x v="0"/>
  </r>
  <r>
    <n v="543"/>
    <n v="1"/>
    <n v="25"/>
    <n v="1"/>
    <n v="499.99"/>
    <n v="0.2"/>
    <n v="499.79"/>
    <s v="Electra Townie Original 7D - 2015/2016"/>
    <x v="3"/>
    <x v="3"/>
  </r>
  <r>
    <n v="543"/>
    <n v="2"/>
    <n v="18"/>
    <n v="1"/>
    <n v="449"/>
    <n v="0.2"/>
    <n v="897.8"/>
    <s v="Pure Cycles Western 3-Speed - Women's - 2015/2016"/>
    <x v="0"/>
    <x v="0"/>
  </r>
  <r>
    <n v="543"/>
    <n v="3"/>
    <n v="26"/>
    <n v="2"/>
    <n v="599.99"/>
    <n v="0.05"/>
    <n v="1799.92"/>
    <s v="Electra Townie Original 7D EQ - 2016"/>
    <x v="3"/>
    <x v="3"/>
  </r>
  <r>
    <n v="544"/>
    <n v="1"/>
    <n v="12"/>
    <n v="1"/>
    <n v="549.99"/>
    <n v="0.05"/>
    <n v="549.94000000000005"/>
    <s v="Electra Townie Original 21D - 2016"/>
    <x v="0"/>
    <x v="0"/>
  </r>
  <r>
    <n v="544"/>
    <n v="2"/>
    <n v="17"/>
    <n v="1"/>
    <n v="429"/>
    <n v="0.1"/>
    <n v="857.9"/>
    <s v="Pure Cycles Vine 8-Speed - 2016"/>
    <x v="0"/>
    <x v="0"/>
  </r>
  <r>
    <n v="544"/>
    <n v="3"/>
    <n v="21"/>
    <n v="1"/>
    <n v="269.99"/>
    <n v="0.05"/>
    <n v="809.92000000000007"/>
    <s v="Electra Cruiser 1 (24-Inch) - 2016"/>
    <x v="5"/>
    <x v="5"/>
  </r>
  <r>
    <n v="545"/>
    <n v="1"/>
    <n v="25"/>
    <n v="2"/>
    <n v="499.99"/>
    <n v="0.2"/>
    <n v="499.79"/>
    <s v="Electra Townie Original 7D - 2015/2016"/>
    <x v="3"/>
    <x v="3"/>
  </r>
  <r>
    <n v="545"/>
    <n v="2"/>
    <n v="6"/>
    <n v="1"/>
    <n v="469.99"/>
    <n v="7.0000000000000007E-2"/>
    <n v="939.91"/>
    <s v="Surly Ice Cream Truck Frameset - 2016"/>
    <x v="1"/>
    <x v="1"/>
  </r>
  <r>
    <n v="545"/>
    <n v="3"/>
    <n v="24"/>
    <n v="1"/>
    <n v="549.99"/>
    <n v="0.2"/>
    <n v="1649.77"/>
    <s v="Electra Townie Original 21D - 2016"/>
    <x v="3"/>
    <x v="3"/>
  </r>
  <r>
    <n v="545"/>
    <n v="4"/>
    <n v="20"/>
    <n v="2"/>
    <n v="599.99"/>
    <n v="7.0000000000000007E-2"/>
    <n v="2399.89"/>
    <s v="Electra Townie Original 7D EQ - Women's - 2016"/>
    <x v="0"/>
    <x v="0"/>
  </r>
  <r>
    <n v="546"/>
    <n v="1"/>
    <n v="17"/>
    <n v="2"/>
    <n v="429"/>
    <n v="0.05"/>
    <n v="428.95"/>
    <s v="Pure Cycles Vine 8-Speed - 2016"/>
    <x v="0"/>
    <x v="0"/>
  </r>
  <r>
    <n v="546"/>
    <n v="2"/>
    <n v="8"/>
    <n v="1"/>
    <n v="1799.99"/>
    <n v="0.1"/>
    <n v="3599.88"/>
    <s v="Trek Remedy 29 Carbon Frameset - 2016"/>
    <x v="1"/>
    <x v="1"/>
  </r>
  <r>
    <n v="546"/>
    <n v="3"/>
    <n v="18"/>
    <n v="2"/>
    <n v="449"/>
    <n v="7.0000000000000007E-2"/>
    <n v="1346.93"/>
    <s v="Pure Cycles Western 3-Speed - Women's - 2015/2016"/>
    <x v="0"/>
    <x v="0"/>
  </r>
  <r>
    <n v="547"/>
    <n v="1"/>
    <n v="11"/>
    <n v="2"/>
    <n v="1680.99"/>
    <n v="0.05"/>
    <n v="1680.94"/>
    <s v="Surly Straggler 650b - 2016"/>
    <x v="2"/>
    <x v="2"/>
  </r>
  <r>
    <n v="547"/>
    <n v="2"/>
    <n v="9"/>
    <n v="1"/>
    <n v="2999.99"/>
    <n v="0.2"/>
    <n v="5999.78"/>
    <s v="Trek Conduit+ - 2016"/>
    <x v="4"/>
    <x v="4"/>
  </r>
  <r>
    <n v="547"/>
    <n v="3"/>
    <n v="5"/>
    <n v="1"/>
    <n v="1320.99"/>
    <n v="0.1"/>
    <n v="3962.8700000000003"/>
    <s v="Heller Shagamaw Frame - 2016"/>
    <x v="1"/>
    <x v="1"/>
  </r>
  <r>
    <n v="548"/>
    <n v="1"/>
    <n v="8"/>
    <n v="1"/>
    <n v="1799.99"/>
    <n v="0.1"/>
    <n v="1799.89"/>
    <s v="Trek Remedy 29 Carbon Frameset - 2016"/>
    <x v="1"/>
    <x v="1"/>
  </r>
  <r>
    <n v="548"/>
    <n v="2"/>
    <n v="11"/>
    <n v="2"/>
    <n v="1680.99"/>
    <n v="7.0000000000000007E-2"/>
    <n v="3361.91"/>
    <s v="Surly Straggler 650b - 2016"/>
    <x v="2"/>
    <x v="2"/>
  </r>
  <r>
    <n v="549"/>
    <n v="1"/>
    <n v="15"/>
    <n v="1"/>
    <n v="529.99"/>
    <n v="7.0000000000000007E-2"/>
    <n v="529.91999999999996"/>
    <s v="Electra Moto 1 - 2016"/>
    <x v="0"/>
    <x v="0"/>
  </r>
  <r>
    <n v="549"/>
    <n v="2"/>
    <n v="16"/>
    <n v="1"/>
    <n v="599.99"/>
    <n v="0.05"/>
    <n v="1199.93"/>
    <s v="Electra Townie Original 7D EQ - 2016"/>
    <x v="0"/>
    <x v="0"/>
  </r>
  <r>
    <n v="549"/>
    <n v="3"/>
    <n v="3"/>
    <n v="1"/>
    <n v="999.99"/>
    <n v="7.0000000000000007E-2"/>
    <n v="2999.9"/>
    <s v="Surly Wednesday Frameset - 2016"/>
    <x v="1"/>
    <x v="1"/>
  </r>
  <r>
    <n v="549"/>
    <n v="4"/>
    <n v="7"/>
    <n v="1"/>
    <n v="3999.99"/>
    <n v="0.05"/>
    <n v="15999.91"/>
    <s v="Trek Slash 8 27.5 - 2016"/>
    <x v="1"/>
    <x v="1"/>
  </r>
  <r>
    <n v="549"/>
    <n v="5"/>
    <n v="13"/>
    <n v="2"/>
    <n v="269.99"/>
    <n v="0.1"/>
    <n v="1349.8500000000001"/>
    <s v="Electra Cruiser 1 (24-Inch) - 2016"/>
    <x v="0"/>
    <x v="0"/>
  </r>
  <r>
    <n v="550"/>
    <n v="1"/>
    <n v="4"/>
    <n v="1"/>
    <n v="2899.99"/>
    <n v="0.05"/>
    <n v="2899.9399999999996"/>
    <s v="Trek Fuel EX 8 29 - 2016"/>
    <x v="1"/>
    <x v="1"/>
  </r>
  <r>
    <n v="551"/>
    <n v="1"/>
    <n v="16"/>
    <n v="1"/>
    <n v="599.99"/>
    <n v="0.05"/>
    <n v="599.94000000000005"/>
    <s v="Electra Townie Original 7D EQ - 2016"/>
    <x v="0"/>
    <x v="0"/>
  </r>
  <r>
    <n v="551"/>
    <n v="2"/>
    <n v="26"/>
    <n v="1"/>
    <n v="599.99"/>
    <n v="7.0000000000000007E-2"/>
    <n v="1199.9100000000001"/>
    <s v="Electra Townie Original 7D EQ - 2016"/>
    <x v="3"/>
    <x v="3"/>
  </r>
  <r>
    <n v="551"/>
    <n v="3"/>
    <n v="11"/>
    <n v="2"/>
    <n v="1680.99"/>
    <n v="0.2"/>
    <n v="5042.7700000000004"/>
    <s v="Surly Straggler 650b - 2016"/>
    <x v="2"/>
    <x v="2"/>
  </r>
  <r>
    <n v="551"/>
    <n v="4"/>
    <n v="15"/>
    <n v="2"/>
    <n v="529.99"/>
    <n v="0.2"/>
    <n v="2119.7600000000002"/>
    <s v="Electra Moto 1 - 2016"/>
    <x v="0"/>
    <x v="0"/>
  </r>
  <r>
    <n v="552"/>
    <n v="1"/>
    <n v="23"/>
    <n v="1"/>
    <n v="299.99"/>
    <n v="0.2"/>
    <n v="299.79000000000002"/>
    <s v="Electra Girl's Hawaii 1 (20-inch) - 2015/2016"/>
    <x v="5"/>
    <x v="5"/>
  </r>
  <r>
    <n v="552"/>
    <n v="2"/>
    <n v="2"/>
    <n v="1"/>
    <n v="749.99"/>
    <n v="0.2"/>
    <n v="1499.78"/>
    <s v="Ritchey Timberwolf Frameset - 2016"/>
    <x v="1"/>
    <x v="1"/>
  </r>
  <r>
    <n v="552"/>
    <n v="3"/>
    <n v="24"/>
    <n v="1"/>
    <n v="549.99"/>
    <n v="0.2"/>
    <n v="1649.77"/>
    <s v="Electra Townie Original 21D - 2016"/>
    <x v="3"/>
    <x v="3"/>
  </r>
  <r>
    <n v="552"/>
    <n v="4"/>
    <n v="18"/>
    <n v="1"/>
    <n v="449"/>
    <n v="0.1"/>
    <n v="1795.9"/>
    <s v="Pure Cycles Western 3-Speed - Women's - 2015/2016"/>
    <x v="0"/>
    <x v="0"/>
  </r>
  <r>
    <n v="552"/>
    <n v="5"/>
    <n v="19"/>
    <n v="2"/>
    <n v="449"/>
    <n v="0.2"/>
    <n v="2244.8000000000002"/>
    <s v="Pure Cycles William 3-Speed - 2016"/>
    <x v="0"/>
    <x v="0"/>
  </r>
  <r>
    <n v="553"/>
    <n v="1"/>
    <n v="24"/>
    <n v="1"/>
    <n v="549.99"/>
    <n v="0.1"/>
    <n v="549.89"/>
    <s v="Electra Townie Original 21D - 2016"/>
    <x v="3"/>
    <x v="3"/>
  </r>
  <r>
    <n v="553"/>
    <n v="2"/>
    <n v="18"/>
    <n v="2"/>
    <n v="449"/>
    <n v="7.0000000000000007E-2"/>
    <n v="897.93"/>
    <s v="Pure Cycles Western 3-Speed - Women's - 2015/2016"/>
    <x v="0"/>
    <x v="0"/>
  </r>
  <r>
    <n v="553"/>
    <n v="3"/>
    <n v="12"/>
    <n v="1"/>
    <n v="549.99"/>
    <n v="7.0000000000000007E-2"/>
    <n v="1649.9"/>
    <s v="Electra Townie Original 21D - 2016"/>
    <x v="0"/>
    <x v="0"/>
  </r>
  <r>
    <n v="554"/>
    <n v="1"/>
    <n v="3"/>
    <n v="2"/>
    <n v="999.99"/>
    <n v="7.0000000000000007E-2"/>
    <n v="999.92"/>
    <s v="Surly Wednesday Frameset - 2016"/>
    <x v="1"/>
    <x v="1"/>
  </r>
  <r>
    <n v="554"/>
    <n v="2"/>
    <n v="22"/>
    <n v="1"/>
    <n v="269.99"/>
    <n v="0.05"/>
    <n v="539.93000000000006"/>
    <s v="Electra Girl's Hawaii 1 (16-inch) - 2015/2016"/>
    <x v="5"/>
    <x v="5"/>
  </r>
  <r>
    <n v="554"/>
    <n v="3"/>
    <n v="4"/>
    <n v="2"/>
    <n v="2899.99"/>
    <n v="0.2"/>
    <n v="8699.7699999999986"/>
    <s v="Trek Fuel EX 8 29 - 2016"/>
    <x v="1"/>
    <x v="1"/>
  </r>
  <r>
    <n v="555"/>
    <n v="1"/>
    <n v="8"/>
    <n v="1"/>
    <n v="1799.99"/>
    <n v="0.2"/>
    <n v="1799.79"/>
    <s v="Trek Remedy 29 Carbon Frameset - 2016"/>
    <x v="1"/>
    <x v="1"/>
  </r>
  <r>
    <n v="555"/>
    <n v="2"/>
    <n v="7"/>
    <n v="1"/>
    <n v="3999.99"/>
    <n v="0.1"/>
    <n v="7999.8799999999992"/>
    <s v="Trek Slash 8 27.5 - 2016"/>
    <x v="1"/>
    <x v="1"/>
  </r>
  <r>
    <n v="555"/>
    <n v="3"/>
    <n v="20"/>
    <n v="2"/>
    <n v="599.99"/>
    <n v="7.0000000000000007E-2"/>
    <n v="1799.9"/>
    <s v="Electra Townie Original 7D EQ - Women's - 2016"/>
    <x v="0"/>
    <x v="0"/>
  </r>
  <r>
    <n v="556"/>
    <n v="1"/>
    <n v="16"/>
    <n v="1"/>
    <n v="599.99"/>
    <n v="0.1"/>
    <n v="599.89"/>
    <s v="Electra Townie Original 7D EQ - 2016"/>
    <x v="0"/>
    <x v="0"/>
  </r>
  <r>
    <n v="556"/>
    <n v="2"/>
    <n v="4"/>
    <n v="2"/>
    <n v="2899.99"/>
    <n v="0.2"/>
    <n v="5799.78"/>
    <s v="Trek Fuel EX 8 29 - 2016"/>
    <x v="1"/>
    <x v="1"/>
  </r>
  <r>
    <n v="557"/>
    <n v="1"/>
    <n v="9"/>
    <n v="2"/>
    <n v="2999.99"/>
    <n v="0.1"/>
    <n v="2999.89"/>
    <s v="Trek Conduit+ - 2016"/>
    <x v="4"/>
    <x v="4"/>
  </r>
  <r>
    <n v="557"/>
    <n v="2"/>
    <n v="10"/>
    <n v="1"/>
    <n v="1549"/>
    <n v="0.1"/>
    <n v="3097.9"/>
    <s v="Surly Straggler - 2016"/>
    <x v="2"/>
    <x v="2"/>
  </r>
  <r>
    <n v="558"/>
    <n v="1"/>
    <n v="7"/>
    <n v="1"/>
    <n v="3999.99"/>
    <n v="7.0000000000000007E-2"/>
    <n v="3999.9199999999996"/>
    <s v="Trek Slash 8 27.5 - 2016"/>
    <x v="1"/>
    <x v="1"/>
  </r>
  <r>
    <n v="558"/>
    <n v="2"/>
    <n v="16"/>
    <n v="1"/>
    <n v="599.99"/>
    <n v="7.0000000000000007E-2"/>
    <n v="1199.9100000000001"/>
    <s v="Electra Townie Original 7D EQ - 2016"/>
    <x v="0"/>
    <x v="0"/>
  </r>
  <r>
    <n v="558"/>
    <n v="3"/>
    <n v="9"/>
    <n v="1"/>
    <n v="2999.99"/>
    <n v="0.1"/>
    <n v="8999.869999999999"/>
    <s v="Trek Conduit+ - 2016"/>
    <x v="4"/>
    <x v="4"/>
  </r>
  <r>
    <n v="558"/>
    <n v="4"/>
    <n v="21"/>
    <n v="2"/>
    <n v="269.99"/>
    <n v="0.05"/>
    <n v="1079.9100000000001"/>
    <s v="Electra Cruiser 1 (24-Inch) - 2016"/>
    <x v="5"/>
    <x v="5"/>
  </r>
  <r>
    <n v="558"/>
    <n v="5"/>
    <n v="10"/>
    <n v="2"/>
    <n v="1549"/>
    <n v="7.0000000000000007E-2"/>
    <n v="7744.93"/>
    <s v="Surly Straggler - 2016"/>
    <x v="2"/>
    <x v="2"/>
  </r>
  <r>
    <n v="559"/>
    <n v="1"/>
    <n v="15"/>
    <n v="2"/>
    <n v="529.99"/>
    <n v="0.1"/>
    <n v="529.89"/>
    <s v="Electra Moto 1 - 2016"/>
    <x v="0"/>
    <x v="0"/>
  </r>
  <r>
    <n v="559"/>
    <n v="2"/>
    <n v="6"/>
    <n v="1"/>
    <n v="469.99"/>
    <n v="0.1"/>
    <n v="939.88"/>
    <s v="Surly Ice Cream Truck Frameset - 2016"/>
    <x v="1"/>
    <x v="1"/>
  </r>
  <r>
    <n v="559"/>
    <n v="3"/>
    <n v="7"/>
    <n v="2"/>
    <n v="3999.99"/>
    <n v="7.0000000000000007E-2"/>
    <n v="11999.9"/>
    <s v="Trek Slash 8 27.5 - 2016"/>
    <x v="1"/>
    <x v="1"/>
  </r>
  <r>
    <n v="560"/>
    <n v="1"/>
    <n v="16"/>
    <n v="1"/>
    <n v="599.99"/>
    <n v="0.05"/>
    <n v="599.94000000000005"/>
    <s v="Electra Townie Original 7D EQ - 2016"/>
    <x v="0"/>
    <x v="0"/>
  </r>
  <r>
    <n v="560"/>
    <n v="2"/>
    <n v="26"/>
    <n v="2"/>
    <n v="599.99"/>
    <n v="0.1"/>
    <n v="1199.8800000000001"/>
    <s v="Electra Townie Original 7D EQ - 2016"/>
    <x v="3"/>
    <x v="3"/>
  </r>
  <r>
    <n v="561"/>
    <n v="1"/>
    <n v="15"/>
    <n v="2"/>
    <n v="529.99"/>
    <n v="0.05"/>
    <n v="529.94000000000005"/>
    <s v="Electra Moto 1 - 2016"/>
    <x v="0"/>
    <x v="0"/>
  </r>
  <r>
    <n v="561"/>
    <n v="2"/>
    <n v="18"/>
    <n v="1"/>
    <n v="449"/>
    <n v="0.05"/>
    <n v="897.95"/>
    <s v="Pure Cycles Western 3-Speed - Women's - 2015/2016"/>
    <x v="0"/>
    <x v="0"/>
  </r>
  <r>
    <n v="561"/>
    <n v="3"/>
    <n v="5"/>
    <n v="1"/>
    <n v="1320.99"/>
    <n v="0.05"/>
    <n v="3962.92"/>
    <s v="Heller Shagamaw Frame - 2016"/>
    <x v="1"/>
    <x v="1"/>
  </r>
  <r>
    <n v="561"/>
    <n v="4"/>
    <n v="17"/>
    <n v="2"/>
    <n v="429"/>
    <n v="7.0000000000000007E-2"/>
    <n v="1715.93"/>
    <s v="Pure Cycles Vine 8-Speed - 2016"/>
    <x v="0"/>
    <x v="0"/>
  </r>
  <r>
    <n v="562"/>
    <n v="1"/>
    <n v="25"/>
    <n v="2"/>
    <n v="499.99"/>
    <n v="7.0000000000000007E-2"/>
    <n v="499.92"/>
    <s v="Electra Townie Original 7D - 2015/2016"/>
    <x v="3"/>
    <x v="3"/>
  </r>
  <r>
    <n v="562"/>
    <n v="2"/>
    <n v="26"/>
    <n v="1"/>
    <n v="599.99"/>
    <n v="0.05"/>
    <n v="1199.93"/>
    <s v="Electra Townie Original 7D EQ - 2016"/>
    <x v="3"/>
    <x v="3"/>
  </r>
  <r>
    <n v="563"/>
    <n v="1"/>
    <n v="6"/>
    <n v="2"/>
    <n v="469.99"/>
    <n v="0.1"/>
    <n v="469.89"/>
    <s v="Surly Ice Cream Truck Frameset - 2016"/>
    <x v="1"/>
    <x v="1"/>
  </r>
  <r>
    <n v="563"/>
    <n v="2"/>
    <n v="19"/>
    <n v="1"/>
    <n v="449"/>
    <n v="0.05"/>
    <n v="897.95"/>
    <s v="Pure Cycles William 3-Speed - 2016"/>
    <x v="0"/>
    <x v="0"/>
  </r>
  <r>
    <n v="563"/>
    <n v="3"/>
    <n v="13"/>
    <n v="2"/>
    <n v="269.99"/>
    <n v="0.1"/>
    <n v="809.87"/>
    <s v="Electra Cruiser 1 (24-Inch) - 2016"/>
    <x v="0"/>
    <x v="0"/>
  </r>
  <r>
    <n v="564"/>
    <n v="1"/>
    <n v="4"/>
    <n v="1"/>
    <n v="2899.99"/>
    <n v="0.2"/>
    <n v="2899.79"/>
    <s v="Trek Fuel EX 8 29 - 2016"/>
    <x v="1"/>
    <x v="1"/>
  </r>
  <r>
    <n v="564"/>
    <n v="2"/>
    <n v="15"/>
    <n v="1"/>
    <n v="529.99"/>
    <n v="0.2"/>
    <n v="1059.78"/>
    <s v="Electra Moto 1 - 2016"/>
    <x v="0"/>
    <x v="0"/>
  </r>
  <r>
    <n v="565"/>
    <n v="1"/>
    <n v="18"/>
    <n v="1"/>
    <n v="449"/>
    <n v="0.2"/>
    <n v="448.8"/>
    <s v="Pure Cycles Western 3-Speed - Women's - 2015/2016"/>
    <x v="0"/>
    <x v="0"/>
  </r>
  <r>
    <n v="565"/>
    <n v="2"/>
    <n v="25"/>
    <n v="2"/>
    <n v="499.99"/>
    <n v="0.1"/>
    <n v="999.88"/>
    <s v="Electra Townie Original 7D - 2015/2016"/>
    <x v="3"/>
    <x v="3"/>
  </r>
  <r>
    <n v="565"/>
    <n v="3"/>
    <n v="9"/>
    <n v="1"/>
    <n v="2999.99"/>
    <n v="0.05"/>
    <n v="8999.92"/>
    <s v="Trek Conduit+ - 2016"/>
    <x v="4"/>
    <x v="4"/>
  </r>
  <r>
    <n v="565"/>
    <n v="4"/>
    <n v="17"/>
    <n v="1"/>
    <n v="429"/>
    <n v="0.1"/>
    <n v="1715.9"/>
    <s v="Pure Cycles Vine 8-Speed - 2016"/>
    <x v="0"/>
    <x v="0"/>
  </r>
  <r>
    <n v="566"/>
    <n v="1"/>
    <n v="24"/>
    <n v="2"/>
    <n v="549.99"/>
    <n v="7.0000000000000007E-2"/>
    <n v="549.91999999999996"/>
    <s v="Electra Townie Original 21D - 2016"/>
    <x v="3"/>
    <x v="3"/>
  </r>
  <r>
    <n v="566"/>
    <n v="2"/>
    <n v="7"/>
    <n v="2"/>
    <n v="3999.99"/>
    <n v="0.2"/>
    <n v="7999.78"/>
    <s v="Trek Slash 8 27.5 - 2016"/>
    <x v="1"/>
    <x v="1"/>
  </r>
  <r>
    <n v="566"/>
    <n v="3"/>
    <n v="8"/>
    <n v="1"/>
    <n v="1799.99"/>
    <n v="0.1"/>
    <n v="5399.87"/>
    <s v="Trek Remedy 29 Carbon Frameset - 2016"/>
    <x v="1"/>
    <x v="1"/>
  </r>
  <r>
    <n v="566"/>
    <n v="4"/>
    <n v="21"/>
    <n v="2"/>
    <n v="269.99"/>
    <n v="0.2"/>
    <n v="1079.76"/>
    <s v="Electra Cruiser 1 (24-Inch) - 2016"/>
    <x v="5"/>
    <x v="5"/>
  </r>
  <r>
    <n v="567"/>
    <n v="1"/>
    <n v="9"/>
    <n v="1"/>
    <n v="2999.99"/>
    <n v="0.2"/>
    <n v="2999.79"/>
    <s v="Trek Conduit+ - 2016"/>
    <x v="4"/>
    <x v="4"/>
  </r>
  <r>
    <n v="567"/>
    <n v="2"/>
    <n v="5"/>
    <n v="1"/>
    <n v="1320.99"/>
    <n v="7.0000000000000007E-2"/>
    <n v="2641.91"/>
    <s v="Heller Shagamaw Frame - 2016"/>
    <x v="1"/>
    <x v="1"/>
  </r>
  <r>
    <n v="568"/>
    <n v="1"/>
    <n v="5"/>
    <n v="1"/>
    <n v="1320.99"/>
    <n v="0.05"/>
    <n v="1320.94"/>
    <s v="Heller Shagamaw Frame - 2016"/>
    <x v="1"/>
    <x v="1"/>
  </r>
  <r>
    <n v="568"/>
    <n v="2"/>
    <n v="10"/>
    <n v="1"/>
    <n v="1549"/>
    <n v="0.05"/>
    <n v="3097.95"/>
    <s v="Surly Straggler - 2016"/>
    <x v="2"/>
    <x v="2"/>
  </r>
  <r>
    <n v="569"/>
    <n v="1"/>
    <n v="16"/>
    <n v="1"/>
    <n v="599.99"/>
    <n v="0.05"/>
    <n v="599.94000000000005"/>
    <s v="Electra Townie Original 7D EQ - 2016"/>
    <x v="0"/>
    <x v="0"/>
  </r>
  <r>
    <n v="569"/>
    <n v="2"/>
    <n v="24"/>
    <n v="2"/>
    <n v="549.99"/>
    <n v="0.1"/>
    <n v="1099.8800000000001"/>
    <s v="Electra Townie Original 21D - 2016"/>
    <x v="3"/>
    <x v="3"/>
  </r>
  <r>
    <n v="570"/>
    <n v="1"/>
    <n v="18"/>
    <n v="1"/>
    <n v="449"/>
    <n v="7.0000000000000007E-2"/>
    <n v="448.93"/>
    <s v="Pure Cycles Western 3-Speed - Women's - 2015/2016"/>
    <x v="0"/>
    <x v="0"/>
  </r>
  <r>
    <n v="570"/>
    <n v="2"/>
    <n v="24"/>
    <n v="2"/>
    <n v="549.99"/>
    <n v="0.1"/>
    <n v="1099.8800000000001"/>
    <s v="Electra Townie Original 21D - 2016"/>
    <x v="3"/>
    <x v="3"/>
  </r>
  <r>
    <n v="570"/>
    <n v="3"/>
    <n v="3"/>
    <n v="2"/>
    <n v="999.99"/>
    <n v="0.2"/>
    <n v="2999.7700000000004"/>
    <s v="Surly Wednesday Frameset - 2016"/>
    <x v="1"/>
    <x v="1"/>
  </r>
  <r>
    <n v="570"/>
    <n v="4"/>
    <n v="11"/>
    <n v="1"/>
    <n v="1680.99"/>
    <n v="0.1"/>
    <n v="6723.86"/>
    <s v="Surly Straggler 650b - 2016"/>
    <x v="2"/>
    <x v="2"/>
  </r>
  <r>
    <n v="570"/>
    <n v="5"/>
    <n v="16"/>
    <n v="1"/>
    <n v="599.99"/>
    <n v="0.05"/>
    <n v="2999.8999999999996"/>
    <s v="Electra Townie Original 7D EQ - 2016"/>
    <x v="0"/>
    <x v="0"/>
  </r>
  <r>
    <n v="571"/>
    <n v="1"/>
    <n v="4"/>
    <n v="1"/>
    <n v="2899.99"/>
    <n v="0.05"/>
    <n v="2899.9399999999996"/>
    <s v="Trek Fuel EX 8 29 - 2016"/>
    <x v="1"/>
    <x v="1"/>
  </r>
  <r>
    <n v="571"/>
    <n v="2"/>
    <n v="9"/>
    <n v="1"/>
    <n v="2999.99"/>
    <n v="0.1"/>
    <n v="5999.8799999999992"/>
    <s v="Trek Conduit+ - 2016"/>
    <x v="4"/>
    <x v="4"/>
  </r>
  <r>
    <n v="572"/>
    <n v="1"/>
    <n v="3"/>
    <n v="1"/>
    <n v="999.99"/>
    <n v="0.05"/>
    <n v="999.94"/>
    <s v="Surly Wednesday Frameset - 2016"/>
    <x v="1"/>
    <x v="1"/>
  </r>
  <r>
    <n v="572"/>
    <n v="2"/>
    <n v="13"/>
    <n v="2"/>
    <n v="269.99"/>
    <n v="0.1"/>
    <n v="539.88"/>
    <s v="Electra Cruiser 1 (24-Inch) - 2016"/>
    <x v="0"/>
    <x v="0"/>
  </r>
  <r>
    <n v="572"/>
    <n v="3"/>
    <n v="11"/>
    <n v="2"/>
    <n v="1680.99"/>
    <n v="0.2"/>
    <n v="5042.7700000000004"/>
    <s v="Surly Straggler 650b - 2016"/>
    <x v="2"/>
    <x v="2"/>
  </r>
  <r>
    <n v="573"/>
    <n v="1"/>
    <n v="2"/>
    <n v="1"/>
    <n v="749.99"/>
    <n v="0.2"/>
    <n v="749.79"/>
    <s v="Ritchey Timberwolf Frameset - 2016"/>
    <x v="1"/>
    <x v="1"/>
  </r>
  <r>
    <n v="574"/>
    <n v="1"/>
    <n v="26"/>
    <n v="1"/>
    <n v="599.99"/>
    <n v="0.05"/>
    <n v="599.94000000000005"/>
    <s v="Electra Townie Original 7D EQ - 2016"/>
    <x v="3"/>
    <x v="3"/>
  </r>
  <r>
    <n v="574"/>
    <n v="2"/>
    <n v="13"/>
    <n v="2"/>
    <n v="269.99"/>
    <n v="0.1"/>
    <n v="539.88"/>
    <s v="Electra Cruiser 1 (24-Inch) - 2016"/>
    <x v="0"/>
    <x v="0"/>
  </r>
  <r>
    <n v="574"/>
    <n v="3"/>
    <n v="12"/>
    <n v="2"/>
    <n v="549.99"/>
    <n v="0.1"/>
    <n v="1649.8700000000001"/>
    <s v="Electra Townie Original 21D - 2016"/>
    <x v="0"/>
    <x v="0"/>
  </r>
  <r>
    <n v="574"/>
    <n v="4"/>
    <n v="23"/>
    <n v="2"/>
    <n v="299.99"/>
    <n v="0.1"/>
    <n v="1199.8600000000001"/>
    <s v="Electra Girl's Hawaii 1 (20-inch) - 2015/2016"/>
    <x v="5"/>
    <x v="5"/>
  </r>
  <r>
    <n v="574"/>
    <n v="5"/>
    <n v="11"/>
    <n v="2"/>
    <n v="1680.99"/>
    <n v="0.05"/>
    <n v="8404.9000000000015"/>
    <s v="Surly Straggler 650b - 2016"/>
    <x v="2"/>
    <x v="2"/>
  </r>
  <r>
    <n v="575"/>
    <n v="1"/>
    <n v="4"/>
    <n v="2"/>
    <n v="2899.99"/>
    <n v="7.0000000000000007E-2"/>
    <n v="2899.9199999999996"/>
    <s v="Trek Fuel EX 8 29 - 2016"/>
    <x v="1"/>
    <x v="1"/>
  </r>
  <r>
    <n v="575"/>
    <n v="2"/>
    <n v="12"/>
    <n v="1"/>
    <n v="549.99"/>
    <n v="0.2"/>
    <n v="1099.78"/>
    <s v="Electra Townie Original 21D - 2016"/>
    <x v="0"/>
    <x v="0"/>
  </r>
  <r>
    <n v="576"/>
    <n v="1"/>
    <n v="9"/>
    <n v="1"/>
    <n v="2999.99"/>
    <n v="0.1"/>
    <n v="2999.89"/>
    <s v="Trek Conduit+ - 2016"/>
    <x v="4"/>
    <x v="4"/>
  </r>
  <r>
    <n v="577"/>
    <n v="1"/>
    <n v="3"/>
    <n v="2"/>
    <n v="999.99"/>
    <n v="0.2"/>
    <n v="999.79"/>
    <s v="Surly Wednesday Frameset - 2016"/>
    <x v="1"/>
    <x v="1"/>
  </r>
  <r>
    <n v="578"/>
    <n v="1"/>
    <n v="21"/>
    <n v="1"/>
    <n v="269.99"/>
    <n v="7.0000000000000007E-2"/>
    <n v="269.92"/>
    <s v="Electra Cruiser 1 (24-Inch) - 2016"/>
    <x v="5"/>
    <x v="5"/>
  </r>
  <r>
    <n v="578"/>
    <n v="2"/>
    <n v="25"/>
    <n v="2"/>
    <n v="499.99"/>
    <n v="0.2"/>
    <n v="999.78"/>
    <s v="Electra Townie Original 7D - 2015/2016"/>
    <x v="3"/>
    <x v="3"/>
  </r>
  <r>
    <n v="578"/>
    <n v="3"/>
    <n v="18"/>
    <n v="2"/>
    <n v="449"/>
    <n v="0.05"/>
    <n v="1346.95"/>
    <s v="Pure Cycles Western 3-Speed - Women's - 2015/2016"/>
    <x v="0"/>
    <x v="0"/>
  </r>
  <r>
    <n v="578"/>
    <n v="4"/>
    <n v="8"/>
    <n v="2"/>
    <n v="1799.99"/>
    <n v="0.2"/>
    <n v="7199.76"/>
    <s v="Trek Remedy 29 Carbon Frameset - 2016"/>
    <x v="1"/>
    <x v="1"/>
  </r>
  <r>
    <n v="579"/>
    <n v="1"/>
    <n v="7"/>
    <n v="2"/>
    <n v="3999.99"/>
    <n v="0.05"/>
    <n v="3999.9399999999996"/>
    <s v="Trek Slash 8 27.5 - 2016"/>
    <x v="1"/>
    <x v="1"/>
  </r>
  <r>
    <n v="579"/>
    <n v="2"/>
    <n v="6"/>
    <n v="1"/>
    <n v="469.99"/>
    <n v="0.2"/>
    <n v="939.78"/>
    <s v="Surly Ice Cream Truck Frameset - 2016"/>
    <x v="1"/>
    <x v="1"/>
  </r>
  <r>
    <n v="580"/>
    <n v="1"/>
    <n v="16"/>
    <n v="2"/>
    <n v="599.99"/>
    <n v="0.2"/>
    <n v="599.79"/>
    <s v="Electra Townie Original 7D EQ - 2016"/>
    <x v="0"/>
    <x v="0"/>
  </r>
  <r>
    <n v="580"/>
    <n v="2"/>
    <n v="15"/>
    <n v="1"/>
    <n v="529.99"/>
    <n v="7.0000000000000007E-2"/>
    <n v="1059.9100000000001"/>
    <s v="Electra Moto 1 - 2016"/>
    <x v="0"/>
    <x v="0"/>
  </r>
  <r>
    <n v="580"/>
    <n v="3"/>
    <n v="21"/>
    <n v="2"/>
    <n v="269.99"/>
    <n v="0.2"/>
    <n v="809.77"/>
    <s v="Electra Cruiser 1 (24-Inch) - 2016"/>
    <x v="5"/>
    <x v="5"/>
  </r>
  <r>
    <n v="580"/>
    <n v="4"/>
    <n v="9"/>
    <n v="2"/>
    <n v="2999.99"/>
    <n v="7.0000000000000007E-2"/>
    <n v="11999.89"/>
    <s v="Trek Conduit+ - 2016"/>
    <x v="4"/>
    <x v="4"/>
  </r>
  <r>
    <n v="580"/>
    <n v="5"/>
    <n v="19"/>
    <n v="1"/>
    <n v="449"/>
    <n v="0.2"/>
    <n v="2244.8000000000002"/>
    <s v="Pure Cycles William 3-Speed - 2016"/>
    <x v="0"/>
    <x v="0"/>
  </r>
  <r>
    <n v="581"/>
    <n v="1"/>
    <n v="8"/>
    <n v="2"/>
    <n v="1799.99"/>
    <n v="7.0000000000000007E-2"/>
    <n v="1799.92"/>
    <s v="Trek Remedy 29 Carbon Frameset - 2016"/>
    <x v="1"/>
    <x v="1"/>
  </r>
  <r>
    <n v="582"/>
    <n v="1"/>
    <n v="10"/>
    <n v="2"/>
    <n v="1549"/>
    <n v="0.2"/>
    <n v="1548.8"/>
    <s v="Surly Straggler - 2016"/>
    <x v="2"/>
    <x v="2"/>
  </r>
  <r>
    <n v="582"/>
    <n v="2"/>
    <n v="17"/>
    <n v="2"/>
    <n v="429"/>
    <n v="7.0000000000000007E-2"/>
    <n v="857.93"/>
    <s v="Pure Cycles Vine 8-Speed - 2016"/>
    <x v="0"/>
    <x v="0"/>
  </r>
  <r>
    <n v="583"/>
    <n v="1"/>
    <n v="15"/>
    <n v="2"/>
    <n v="529.99"/>
    <n v="0.2"/>
    <n v="529.79"/>
    <s v="Electra Moto 1 - 2016"/>
    <x v="0"/>
    <x v="0"/>
  </r>
  <r>
    <n v="584"/>
    <n v="1"/>
    <n v="19"/>
    <n v="1"/>
    <n v="449"/>
    <n v="7.0000000000000007E-2"/>
    <n v="448.93"/>
    <s v="Pure Cycles William 3-Speed - 2016"/>
    <x v="0"/>
    <x v="0"/>
  </r>
  <r>
    <n v="584"/>
    <n v="2"/>
    <n v="23"/>
    <n v="1"/>
    <n v="299.99"/>
    <n v="7.0000000000000007E-2"/>
    <n v="599.91"/>
    <s v="Electra Girl's Hawaii 1 (20-inch) - 2015/2016"/>
    <x v="5"/>
    <x v="5"/>
  </r>
  <r>
    <n v="584"/>
    <n v="3"/>
    <n v="15"/>
    <n v="1"/>
    <n v="529.99"/>
    <n v="0.1"/>
    <n v="1589.8700000000001"/>
    <s v="Electra Moto 1 - 2016"/>
    <x v="0"/>
    <x v="0"/>
  </r>
  <r>
    <n v="584"/>
    <n v="4"/>
    <n v="22"/>
    <n v="1"/>
    <n v="269.99"/>
    <n v="0.05"/>
    <n v="1079.9100000000001"/>
    <s v="Electra Girl's Hawaii 1 (16-inch) - 2015/2016"/>
    <x v="5"/>
    <x v="5"/>
  </r>
  <r>
    <n v="584"/>
    <n v="5"/>
    <n v="8"/>
    <n v="2"/>
    <n v="1799.99"/>
    <n v="7.0000000000000007E-2"/>
    <n v="8999.880000000001"/>
    <s v="Trek Remedy 29 Carbon Frameset - 2016"/>
    <x v="1"/>
    <x v="1"/>
  </r>
  <r>
    <n v="585"/>
    <n v="1"/>
    <n v="10"/>
    <n v="1"/>
    <n v="1549"/>
    <n v="0.2"/>
    <n v="1548.8"/>
    <s v="Surly Straggler - 2016"/>
    <x v="2"/>
    <x v="2"/>
  </r>
  <r>
    <n v="585"/>
    <n v="2"/>
    <n v="18"/>
    <n v="2"/>
    <n v="449"/>
    <n v="0.2"/>
    <n v="897.8"/>
    <s v="Pure Cycles Western 3-Speed - Women's - 2015/2016"/>
    <x v="0"/>
    <x v="0"/>
  </r>
  <r>
    <n v="585"/>
    <n v="3"/>
    <n v="15"/>
    <n v="1"/>
    <n v="529.99"/>
    <n v="0.05"/>
    <n v="1589.92"/>
    <s v="Electra Moto 1 - 2016"/>
    <x v="0"/>
    <x v="0"/>
  </r>
  <r>
    <n v="585"/>
    <n v="4"/>
    <n v="12"/>
    <n v="2"/>
    <n v="549.99"/>
    <n v="7.0000000000000007E-2"/>
    <n v="2199.89"/>
    <s v="Electra Townie Original 21D - 2016"/>
    <x v="0"/>
    <x v="0"/>
  </r>
  <r>
    <n v="586"/>
    <n v="1"/>
    <n v="11"/>
    <n v="2"/>
    <n v="1680.99"/>
    <n v="0.1"/>
    <n v="1680.89"/>
    <s v="Surly Straggler 650b - 2016"/>
    <x v="2"/>
    <x v="2"/>
  </r>
  <r>
    <n v="586"/>
    <n v="2"/>
    <n v="23"/>
    <n v="2"/>
    <n v="299.99"/>
    <n v="0.2"/>
    <n v="599.78"/>
    <s v="Electra Girl's Hawaii 1 (20-inch) - 2015/2016"/>
    <x v="5"/>
    <x v="5"/>
  </r>
  <r>
    <n v="587"/>
    <n v="1"/>
    <n v="24"/>
    <n v="1"/>
    <n v="549.99"/>
    <n v="0.05"/>
    <n v="549.94000000000005"/>
    <s v="Electra Townie Original 21D - 2016"/>
    <x v="3"/>
    <x v="3"/>
  </r>
  <r>
    <n v="587"/>
    <n v="2"/>
    <n v="23"/>
    <n v="1"/>
    <n v="299.99"/>
    <n v="0.05"/>
    <n v="599.93000000000006"/>
    <s v="Electra Girl's Hawaii 1 (20-inch) - 2015/2016"/>
    <x v="5"/>
    <x v="5"/>
  </r>
  <r>
    <n v="587"/>
    <n v="3"/>
    <n v="18"/>
    <n v="1"/>
    <n v="449"/>
    <n v="0.05"/>
    <n v="1346.95"/>
    <s v="Pure Cycles Western 3-Speed - Women's - 2015/2016"/>
    <x v="0"/>
    <x v="0"/>
  </r>
  <r>
    <n v="587"/>
    <n v="4"/>
    <n v="21"/>
    <n v="1"/>
    <n v="269.99"/>
    <n v="0.2"/>
    <n v="1079.76"/>
    <s v="Electra Cruiser 1 (24-Inch) - 2016"/>
    <x v="5"/>
    <x v="5"/>
  </r>
  <r>
    <n v="588"/>
    <n v="1"/>
    <n v="10"/>
    <n v="2"/>
    <n v="1549"/>
    <n v="7.0000000000000007E-2"/>
    <n v="1548.93"/>
    <s v="Surly Straggler - 2016"/>
    <x v="2"/>
    <x v="2"/>
  </r>
  <r>
    <n v="588"/>
    <n v="2"/>
    <n v="23"/>
    <n v="1"/>
    <n v="299.99"/>
    <n v="0.2"/>
    <n v="599.78"/>
    <s v="Electra Girl's Hawaii 1 (20-inch) - 2015/2016"/>
    <x v="5"/>
    <x v="5"/>
  </r>
  <r>
    <n v="589"/>
    <n v="1"/>
    <n v="15"/>
    <n v="2"/>
    <n v="529.99"/>
    <n v="0.05"/>
    <n v="529.94000000000005"/>
    <s v="Electra Moto 1 - 2016"/>
    <x v="0"/>
    <x v="0"/>
  </r>
  <r>
    <n v="590"/>
    <n v="1"/>
    <n v="2"/>
    <n v="2"/>
    <n v="749.99"/>
    <n v="0.1"/>
    <n v="749.89"/>
    <s v="Ritchey Timberwolf Frameset - 2016"/>
    <x v="1"/>
    <x v="1"/>
  </r>
  <r>
    <n v="590"/>
    <n v="2"/>
    <n v="20"/>
    <n v="1"/>
    <n v="599.99"/>
    <n v="7.0000000000000007E-2"/>
    <n v="1199.9100000000001"/>
    <s v="Electra Townie Original 7D EQ - Women's - 2016"/>
    <x v="0"/>
    <x v="0"/>
  </r>
  <r>
    <n v="590"/>
    <n v="3"/>
    <n v="8"/>
    <n v="2"/>
    <n v="1799.99"/>
    <n v="0.05"/>
    <n v="5399.92"/>
    <s v="Trek Remedy 29 Carbon Frameset - 2016"/>
    <x v="1"/>
    <x v="1"/>
  </r>
  <r>
    <n v="590"/>
    <n v="4"/>
    <n v="5"/>
    <n v="2"/>
    <n v="1320.99"/>
    <n v="0.1"/>
    <n v="5283.86"/>
    <s v="Heller Shagamaw Frame - 2016"/>
    <x v="1"/>
    <x v="1"/>
  </r>
  <r>
    <n v="590"/>
    <n v="5"/>
    <n v="24"/>
    <n v="1"/>
    <n v="549.99"/>
    <n v="0.1"/>
    <n v="2749.85"/>
    <s v="Electra Townie Original 21D - 2016"/>
    <x v="3"/>
    <x v="3"/>
  </r>
  <r>
    <n v="591"/>
    <n v="1"/>
    <n v="16"/>
    <n v="2"/>
    <n v="599.99"/>
    <n v="0.05"/>
    <n v="599.94000000000005"/>
    <s v="Electra Townie Original 7D EQ - 2016"/>
    <x v="0"/>
    <x v="0"/>
  </r>
  <r>
    <n v="591"/>
    <n v="2"/>
    <n v="25"/>
    <n v="2"/>
    <n v="499.99"/>
    <n v="0.05"/>
    <n v="999.93000000000006"/>
    <s v="Electra Townie Original 7D - 2015/2016"/>
    <x v="3"/>
    <x v="3"/>
  </r>
  <r>
    <n v="591"/>
    <n v="3"/>
    <n v="2"/>
    <n v="2"/>
    <n v="749.99"/>
    <n v="0.1"/>
    <n v="2249.8700000000003"/>
    <s v="Ritchey Timberwolf Frameset - 2016"/>
    <x v="1"/>
    <x v="1"/>
  </r>
  <r>
    <n v="592"/>
    <n v="1"/>
    <n v="21"/>
    <n v="2"/>
    <n v="269.99"/>
    <n v="0.1"/>
    <n v="269.89"/>
    <s v="Electra Cruiser 1 (24-Inch) - 2016"/>
    <x v="5"/>
    <x v="5"/>
  </r>
  <r>
    <n v="592"/>
    <n v="2"/>
    <n v="16"/>
    <n v="1"/>
    <n v="599.99"/>
    <n v="0.05"/>
    <n v="1199.93"/>
    <s v="Electra Townie Original 7D EQ - 2016"/>
    <x v="0"/>
    <x v="0"/>
  </r>
  <r>
    <n v="592"/>
    <n v="3"/>
    <n v="18"/>
    <n v="2"/>
    <n v="449"/>
    <n v="7.0000000000000007E-2"/>
    <n v="1346.93"/>
    <s v="Pure Cycles Western 3-Speed - Women's - 2015/2016"/>
    <x v="0"/>
    <x v="0"/>
  </r>
  <r>
    <n v="593"/>
    <n v="1"/>
    <n v="3"/>
    <n v="2"/>
    <n v="999.99"/>
    <n v="0.1"/>
    <n v="999.89"/>
    <s v="Surly Wednesday Frameset - 2016"/>
    <x v="1"/>
    <x v="1"/>
  </r>
  <r>
    <n v="593"/>
    <n v="2"/>
    <n v="25"/>
    <n v="1"/>
    <n v="499.99"/>
    <n v="7.0000000000000007E-2"/>
    <n v="999.91"/>
    <s v="Electra Townie Original 7D - 2015/2016"/>
    <x v="3"/>
    <x v="3"/>
  </r>
  <r>
    <n v="594"/>
    <n v="1"/>
    <n v="26"/>
    <n v="1"/>
    <n v="599.99"/>
    <n v="0.1"/>
    <n v="599.89"/>
    <s v="Electra Townie Original 7D EQ - 2016"/>
    <x v="3"/>
    <x v="3"/>
  </r>
  <r>
    <n v="594"/>
    <n v="2"/>
    <n v="21"/>
    <n v="2"/>
    <n v="269.99"/>
    <n v="0.05"/>
    <n v="539.93000000000006"/>
    <s v="Electra Cruiser 1 (24-Inch) - 2016"/>
    <x v="5"/>
    <x v="5"/>
  </r>
  <r>
    <n v="595"/>
    <n v="1"/>
    <n v="4"/>
    <n v="1"/>
    <n v="2899.99"/>
    <n v="7.0000000000000007E-2"/>
    <n v="2899.9199999999996"/>
    <s v="Trek Fuel EX 8 29 - 2016"/>
    <x v="1"/>
    <x v="1"/>
  </r>
  <r>
    <n v="595"/>
    <n v="2"/>
    <n v="19"/>
    <n v="2"/>
    <n v="449"/>
    <n v="7.0000000000000007E-2"/>
    <n v="897.93"/>
    <s v="Pure Cycles William 3-Speed - 2016"/>
    <x v="0"/>
    <x v="0"/>
  </r>
  <r>
    <n v="595"/>
    <n v="3"/>
    <n v="3"/>
    <n v="1"/>
    <n v="999.99"/>
    <n v="7.0000000000000007E-2"/>
    <n v="2999.9"/>
    <s v="Surly Wednesday Frameset - 2016"/>
    <x v="1"/>
    <x v="1"/>
  </r>
  <r>
    <n v="595"/>
    <n v="4"/>
    <n v="10"/>
    <n v="1"/>
    <n v="1549"/>
    <n v="7.0000000000000007E-2"/>
    <n v="6195.93"/>
    <s v="Surly Straggler - 2016"/>
    <x v="2"/>
    <x v="2"/>
  </r>
  <r>
    <n v="595"/>
    <n v="5"/>
    <n v="26"/>
    <n v="2"/>
    <n v="599.99"/>
    <n v="0.05"/>
    <n v="2999.8999999999996"/>
    <s v="Electra Townie Original 7D EQ - 2016"/>
    <x v="3"/>
    <x v="3"/>
  </r>
  <r>
    <n v="596"/>
    <n v="1"/>
    <n v="5"/>
    <n v="1"/>
    <n v="1320.99"/>
    <n v="0.05"/>
    <n v="1320.94"/>
    <s v="Heller Shagamaw Frame - 2016"/>
    <x v="1"/>
    <x v="1"/>
  </r>
  <r>
    <n v="596"/>
    <n v="2"/>
    <n v="23"/>
    <n v="2"/>
    <n v="299.99"/>
    <n v="0.1"/>
    <n v="599.88"/>
    <s v="Electra Girl's Hawaii 1 (20-inch) - 2015/2016"/>
    <x v="5"/>
    <x v="5"/>
  </r>
  <r>
    <n v="596"/>
    <n v="3"/>
    <n v="9"/>
    <n v="1"/>
    <n v="2999.99"/>
    <n v="0.05"/>
    <n v="8999.92"/>
    <s v="Trek Conduit+ - 2016"/>
    <x v="4"/>
    <x v="4"/>
  </r>
  <r>
    <n v="597"/>
    <n v="1"/>
    <n v="17"/>
    <n v="2"/>
    <n v="429"/>
    <n v="0.2"/>
    <n v="428.8"/>
    <s v="Pure Cycles Vine 8-Speed - 2016"/>
    <x v="0"/>
    <x v="0"/>
  </r>
  <r>
    <n v="597"/>
    <n v="2"/>
    <n v="8"/>
    <n v="1"/>
    <n v="1799.99"/>
    <n v="7.0000000000000007E-2"/>
    <n v="3599.91"/>
    <s v="Trek Remedy 29 Carbon Frameset - 2016"/>
    <x v="1"/>
    <x v="1"/>
  </r>
  <r>
    <n v="598"/>
    <n v="1"/>
    <n v="4"/>
    <n v="2"/>
    <n v="2899.99"/>
    <n v="0.05"/>
    <n v="2899.9399999999996"/>
    <s v="Trek Fuel EX 8 29 - 2016"/>
    <x v="1"/>
    <x v="1"/>
  </r>
  <r>
    <n v="598"/>
    <n v="2"/>
    <n v="16"/>
    <n v="2"/>
    <n v="599.99"/>
    <n v="7.0000000000000007E-2"/>
    <n v="1199.9100000000001"/>
    <s v="Electra Townie Original 7D EQ - 2016"/>
    <x v="0"/>
    <x v="0"/>
  </r>
  <r>
    <n v="598"/>
    <n v="3"/>
    <n v="14"/>
    <n v="1"/>
    <n v="269.99"/>
    <n v="0.1"/>
    <n v="809.87"/>
    <s v="Electra Girl's Hawaii 1 (16-inch) - 2015/2016"/>
    <x v="0"/>
    <x v="0"/>
  </r>
  <r>
    <n v="599"/>
    <n v="1"/>
    <n v="9"/>
    <n v="2"/>
    <n v="2999.99"/>
    <n v="0.05"/>
    <n v="2999.9399999999996"/>
    <s v="Trek Conduit+ - 2016"/>
    <x v="4"/>
    <x v="4"/>
  </r>
  <r>
    <n v="599"/>
    <n v="2"/>
    <n v="22"/>
    <n v="2"/>
    <n v="269.99"/>
    <n v="0.2"/>
    <n v="539.78"/>
    <s v="Electra Girl's Hawaii 1 (16-inch) - 2015/2016"/>
    <x v="5"/>
    <x v="5"/>
  </r>
  <r>
    <n v="599"/>
    <n v="3"/>
    <n v="23"/>
    <n v="1"/>
    <n v="299.99"/>
    <n v="7.0000000000000007E-2"/>
    <n v="899.9"/>
    <s v="Electra Girl's Hawaii 1 (20-inch) - 2015/2016"/>
    <x v="5"/>
    <x v="5"/>
  </r>
  <r>
    <n v="599"/>
    <n v="4"/>
    <n v="10"/>
    <n v="2"/>
    <n v="1549"/>
    <n v="0.1"/>
    <n v="6195.9"/>
    <s v="Surly Straggler - 2016"/>
    <x v="2"/>
    <x v="2"/>
  </r>
  <r>
    <n v="600"/>
    <n v="1"/>
    <n v="26"/>
    <n v="2"/>
    <n v="599.99"/>
    <n v="7.0000000000000007E-2"/>
    <n v="599.91999999999996"/>
    <s v="Electra Townie Original 7D EQ - 2016"/>
    <x v="3"/>
    <x v="3"/>
  </r>
  <r>
    <n v="600"/>
    <n v="2"/>
    <n v="4"/>
    <n v="1"/>
    <n v="2899.99"/>
    <n v="0.2"/>
    <n v="5799.78"/>
    <s v="Trek Fuel EX 8 29 - 2016"/>
    <x v="1"/>
    <x v="1"/>
  </r>
  <r>
    <n v="600"/>
    <n v="3"/>
    <n v="18"/>
    <n v="2"/>
    <n v="449"/>
    <n v="7.0000000000000007E-2"/>
    <n v="1346.93"/>
    <s v="Pure Cycles Western 3-Speed - Women's - 2015/2016"/>
    <x v="0"/>
    <x v="0"/>
  </r>
  <r>
    <n v="601"/>
    <n v="1"/>
    <n v="12"/>
    <n v="2"/>
    <n v="549.99"/>
    <n v="0.2"/>
    <n v="549.79"/>
    <s v="Electra Townie Original 21D - 2016"/>
    <x v="0"/>
    <x v="0"/>
  </r>
  <r>
    <n v="602"/>
    <n v="1"/>
    <n v="15"/>
    <n v="2"/>
    <n v="529.99"/>
    <n v="0.05"/>
    <n v="529.94000000000005"/>
    <s v="Electra Moto 1 - 2016"/>
    <x v="0"/>
    <x v="0"/>
  </r>
  <r>
    <n v="602"/>
    <n v="2"/>
    <n v="5"/>
    <n v="2"/>
    <n v="1320.99"/>
    <n v="7.0000000000000007E-2"/>
    <n v="2641.91"/>
    <s v="Heller Shagamaw Frame - 2016"/>
    <x v="1"/>
    <x v="1"/>
  </r>
  <r>
    <n v="603"/>
    <n v="1"/>
    <n v="12"/>
    <n v="1"/>
    <n v="549.99"/>
    <n v="7.0000000000000007E-2"/>
    <n v="549.91999999999996"/>
    <s v="Electra Townie Original 21D - 2016"/>
    <x v="0"/>
    <x v="0"/>
  </r>
  <r>
    <n v="603"/>
    <n v="2"/>
    <n v="4"/>
    <n v="1"/>
    <n v="2899.99"/>
    <n v="0.1"/>
    <n v="5799.8799999999992"/>
    <s v="Trek Fuel EX 8 29 - 2016"/>
    <x v="1"/>
    <x v="1"/>
  </r>
  <r>
    <n v="604"/>
    <n v="1"/>
    <n v="10"/>
    <n v="2"/>
    <n v="1549"/>
    <n v="7.0000000000000007E-2"/>
    <n v="1548.93"/>
    <s v="Surly Straggler - 2016"/>
    <x v="2"/>
    <x v="2"/>
  </r>
  <r>
    <n v="604"/>
    <n v="2"/>
    <n v="9"/>
    <n v="2"/>
    <n v="2999.99"/>
    <n v="0.2"/>
    <n v="5999.78"/>
    <s v="Trek Conduit+ - 2016"/>
    <x v="4"/>
    <x v="4"/>
  </r>
  <r>
    <n v="605"/>
    <n v="1"/>
    <n v="19"/>
    <n v="1"/>
    <n v="449"/>
    <n v="7.0000000000000007E-2"/>
    <n v="448.93"/>
    <s v="Pure Cycles William 3-Speed - 2016"/>
    <x v="0"/>
    <x v="0"/>
  </r>
  <r>
    <n v="605"/>
    <n v="2"/>
    <n v="25"/>
    <n v="2"/>
    <n v="499.99"/>
    <n v="0.05"/>
    <n v="999.93000000000006"/>
    <s v="Electra Townie Original 7D - 2015/2016"/>
    <x v="3"/>
    <x v="3"/>
  </r>
  <r>
    <n v="605"/>
    <n v="3"/>
    <n v="13"/>
    <n v="2"/>
    <n v="269.99"/>
    <n v="0.2"/>
    <n v="809.77"/>
    <s v="Electra Cruiser 1 (24-Inch) - 2016"/>
    <x v="0"/>
    <x v="0"/>
  </r>
  <r>
    <n v="605"/>
    <n v="4"/>
    <n v="11"/>
    <n v="1"/>
    <n v="1680.99"/>
    <n v="0.2"/>
    <n v="6723.76"/>
    <s v="Surly Straggler 650b - 2016"/>
    <x v="2"/>
    <x v="2"/>
  </r>
  <r>
    <n v="606"/>
    <n v="1"/>
    <n v="6"/>
    <n v="2"/>
    <n v="469.99"/>
    <n v="0.2"/>
    <n v="469.79"/>
    <s v="Surly Ice Cream Truck Frameset - 2016"/>
    <x v="1"/>
    <x v="1"/>
  </r>
  <r>
    <n v="606"/>
    <n v="2"/>
    <n v="18"/>
    <n v="2"/>
    <n v="449"/>
    <n v="0.05"/>
    <n v="897.95"/>
    <s v="Pure Cycles Western 3-Speed - Women's - 2015/2016"/>
    <x v="0"/>
    <x v="0"/>
  </r>
  <r>
    <n v="607"/>
    <n v="1"/>
    <n v="11"/>
    <n v="2"/>
    <n v="1680.99"/>
    <n v="0.2"/>
    <n v="1680.79"/>
    <s v="Surly Straggler 650b - 2016"/>
    <x v="2"/>
    <x v="2"/>
  </r>
  <r>
    <n v="607"/>
    <n v="2"/>
    <n v="26"/>
    <n v="2"/>
    <n v="599.99"/>
    <n v="0.2"/>
    <n v="1199.78"/>
    <s v="Electra Townie Original 7D EQ - 2016"/>
    <x v="3"/>
    <x v="3"/>
  </r>
  <r>
    <n v="607"/>
    <n v="3"/>
    <n v="14"/>
    <n v="1"/>
    <n v="269.99"/>
    <n v="7.0000000000000007E-2"/>
    <n v="809.9"/>
    <s v="Electra Girl's Hawaii 1 (16-inch) - 2015/2016"/>
    <x v="0"/>
    <x v="0"/>
  </r>
  <r>
    <n v="608"/>
    <n v="1"/>
    <n v="4"/>
    <n v="2"/>
    <n v="2899.99"/>
    <n v="0.2"/>
    <n v="2899.79"/>
    <s v="Trek Fuel EX 8 29 - 2016"/>
    <x v="1"/>
    <x v="1"/>
  </r>
  <r>
    <n v="608"/>
    <n v="2"/>
    <n v="7"/>
    <n v="2"/>
    <n v="3999.99"/>
    <n v="0.1"/>
    <n v="7999.8799999999992"/>
    <s v="Trek Slash 8 27.5 - 2016"/>
    <x v="1"/>
    <x v="1"/>
  </r>
  <r>
    <n v="608"/>
    <n v="3"/>
    <n v="24"/>
    <n v="1"/>
    <n v="549.99"/>
    <n v="0.1"/>
    <n v="1649.8700000000001"/>
    <s v="Electra Townie Original 21D - 2016"/>
    <x v="3"/>
    <x v="3"/>
  </r>
  <r>
    <n v="609"/>
    <n v="1"/>
    <n v="10"/>
    <n v="1"/>
    <n v="1549"/>
    <n v="7.0000000000000007E-2"/>
    <n v="1548.93"/>
    <s v="Surly Straggler - 2016"/>
    <x v="2"/>
    <x v="2"/>
  </r>
  <r>
    <n v="609"/>
    <n v="2"/>
    <n v="7"/>
    <n v="1"/>
    <n v="3999.99"/>
    <n v="0.1"/>
    <n v="7999.8799999999992"/>
    <s v="Trek Slash 8 27.5 - 2016"/>
    <x v="1"/>
    <x v="1"/>
  </r>
  <r>
    <n v="609"/>
    <n v="3"/>
    <n v="22"/>
    <n v="2"/>
    <n v="269.99"/>
    <n v="0.1"/>
    <n v="809.87"/>
    <s v="Electra Girl's Hawaii 1 (16-inch) - 2015/2016"/>
    <x v="5"/>
    <x v="5"/>
  </r>
  <r>
    <n v="609"/>
    <n v="4"/>
    <n v="5"/>
    <n v="1"/>
    <n v="1320.99"/>
    <n v="0.1"/>
    <n v="5283.86"/>
    <s v="Heller Shagamaw Frame - 2016"/>
    <x v="1"/>
    <x v="1"/>
  </r>
  <r>
    <n v="610"/>
    <n v="1"/>
    <n v="26"/>
    <n v="1"/>
    <n v="599.99"/>
    <n v="0.1"/>
    <n v="599.89"/>
    <s v="Electra Townie Original 7D EQ - 2016"/>
    <x v="3"/>
    <x v="3"/>
  </r>
  <r>
    <n v="610"/>
    <n v="2"/>
    <n v="24"/>
    <n v="1"/>
    <n v="549.99"/>
    <n v="7.0000000000000007E-2"/>
    <n v="1099.9100000000001"/>
    <s v="Electra Townie Original 21D - 2016"/>
    <x v="3"/>
    <x v="3"/>
  </r>
  <r>
    <n v="610"/>
    <n v="3"/>
    <n v="18"/>
    <n v="2"/>
    <n v="449"/>
    <n v="7.0000000000000007E-2"/>
    <n v="1346.93"/>
    <s v="Pure Cycles Western 3-Speed - Women's - 2015/2016"/>
    <x v="0"/>
    <x v="0"/>
  </r>
  <r>
    <n v="610"/>
    <n v="4"/>
    <n v="3"/>
    <n v="1"/>
    <n v="999.99"/>
    <n v="7.0000000000000007E-2"/>
    <n v="3999.89"/>
    <s v="Surly Wednesday Frameset - 2016"/>
    <x v="1"/>
    <x v="1"/>
  </r>
  <r>
    <n v="610"/>
    <n v="5"/>
    <n v="8"/>
    <n v="1"/>
    <n v="1799.99"/>
    <n v="0.1"/>
    <n v="8999.85"/>
    <s v="Trek Remedy 29 Carbon Frameset - 2016"/>
    <x v="1"/>
    <x v="1"/>
  </r>
  <r>
    <n v="611"/>
    <n v="1"/>
    <n v="16"/>
    <n v="2"/>
    <n v="599.99"/>
    <n v="7.0000000000000007E-2"/>
    <n v="599.91999999999996"/>
    <s v="Electra Townie Original 7D EQ - 2016"/>
    <x v="0"/>
    <x v="0"/>
  </r>
  <r>
    <n v="612"/>
    <n v="1"/>
    <n v="13"/>
    <n v="1"/>
    <n v="269.99"/>
    <n v="0.1"/>
    <n v="269.89"/>
    <s v="Electra Cruiser 1 (24-Inch) - 2016"/>
    <x v="0"/>
    <x v="0"/>
  </r>
  <r>
    <n v="612"/>
    <n v="2"/>
    <n v="14"/>
    <n v="1"/>
    <n v="269.99"/>
    <n v="0.1"/>
    <n v="539.88"/>
    <s v="Electra Girl's Hawaii 1 (16-inch) - 2015/2016"/>
    <x v="0"/>
    <x v="0"/>
  </r>
  <r>
    <n v="612"/>
    <n v="3"/>
    <n v="17"/>
    <n v="1"/>
    <n v="429"/>
    <n v="7.0000000000000007E-2"/>
    <n v="1286.93"/>
    <s v="Pure Cycles Vine 8-Speed - 2016"/>
    <x v="0"/>
    <x v="0"/>
  </r>
  <r>
    <n v="612"/>
    <n v="4"/>
    <n v="20"/>
    <n v="1"/>
    <n v="599.99"/>
    <n v="0.2"/>
    <n v="2399.7600000000002"/>
    <s v="Electra Townie Original 7D EQ - Women's - 2016"/>
    <x v="0"/>
    <x v="0"/>
  </r>
  <r>
    <n v="613"/>
    <n v="1"/>
    <n v="9"/>
    <n v="2"/>
    <n v="2999.99"/>
    <n v="0.1"/>
    <n v="2999.89"/>
    <s v="Trek Conduit+ - 2016"/>
    <x v="4"/>
    <x v="4"/>
  </r>
  <r>
    <n v="613"/>
    <n v="2"/>
    <n v="18"/>
    <n v="2"/>
    <n v="449"/>
    <n v="0.05"/>
    <n v="897.95"/>
    <s v="Pure Cycles Western 3-Speed - Women's - 2015/2016"/>
    <x v="0"/>
    <x v="0"/>
  </r>
  <r>
    <n v="613"/>
    <n v="3"/>
    <n v="12"/>
    <n v="1"/>
    <n v="549.99"/>
    <n v="7.0000000000000007E-2"/>
    <n v="1649.9"/>
    <s v="Electra Townie Original 21D - 2016"/>
    <x v="0"/>
    <x v="0"/>
  </r>
  <r>
    <n v="614"/>
    <n v="1"/>
    <n v="18"/>
    <n v="1"/>
    <n v="449"/>
    <n v="0.1"/>
    <n v="448.9"/>
    <s v="Pure Cycles Western 3-Speed - Women's - 2015/2016"/>
    <x v="0"/>
    <x v="0"/>
  </r>
  <r>
    <n v="614"/>
    <n v="2"/>
    <n v="21"/>
    <n v="1"/>
    <n v="269.99"/>
    <n v="0.05"/>
    <n v="539.93000000000006"/>
    <s v="Electra Cruiser 1 (24-Inch) - 2016"/>
    <x v="5"/>
    <x v="5"/>
  </r>
  <r>
    <n v="615"/>
    <n v="1"/>
    <n v="11"/>
    <n v="1"/>
    <n v="1680.99"/>
    <n v="7.0000000000000007E-2"/>
    <n v="1680.92"/>
    <s v="Surly Straggler 650b - 2016"/>
    <x v="2"/>
    <x v="2"/>
  </r>
  <r>
    <n v="615"/>
    <n v="2"/>
    <n v="23"/>
    <n v="1"/>
    <n v="299.99"/>
    <n v="0.05"/>
    <n v="599.93000000000006"/>
    <s v="Electra Girl's Hawaii 1 (20-inch) - 2015/2016"/>
    <x v="5"/>
    <x v="5"/>
  </r>
  <r>
    <n v="615"/>
    <n v="3"/>
    <n v="6"/>
    <n v="2"/>
    <n v="469.99"/>
    <n v="0.1"/>
    <n v="1409.8700000000001"/>
    <s v="Surly Ice Cream Truck Frameset - 2016"/>
    <x v="1"/>
    <x v="1"/>
  </r>
  <r>
    <n v="615"/>
    <n v="4"/>
    <n v="19"/>
    <n v="2"/>
    <n v="449"/>
    <n v="0.1"/>
    <n v="1795.9"/>
    <s v="Pure Cycles William 3-Speed - 2016"/>
    <x v="0"/>
    <x v="0"/>
  </r>
  <r>
    <n v="616"/>
    <n v="1"/>
    <n v="24"/>
    <n v="1"/>
    <n v="549.99"/>
    <n v="0.2"/>
    <n v="549.79"/>
    <s v="Electra Townie Original 21D - 2016"/>
    <x v="3"/>
    <x v="3"/>
  </r>
  <r>
    <n v="616"/>
    <n v="2"/>
    <n v="16"/>
    <n v="2"/>
    <n v="599.99"/>
    <n v="0.2"/>
    <n v="1199.78"/>
    <s v="Electra Townie Original 7D EQ - 2016"/>
    <x v="0"/>
    <x v="0"/>
  </r>
  <r>
    <n v="617"/>
    <n v="1"/>
    <n v="15"/>
    <n v="2"/>
    <n v="529.99"/>
    <n v="0.2"/>
    <n v="529.79"/>
    <s v="Electra Moto 1 - 2016"/>
    <x v="0"/>
    <x v="0"/>
  </r>
  <r>
    <n v="617"/>
    <n v="2"/>
    <n v="11"/>
    <n v="2"/>
    <n v="1680.99"/>
    <n v="7.0000000000000007E-2"/>
    <n v="3361.91"/>
    <s v="Surly Straggler 650b - 2016"/>
    <x v="2"/>
    <x v="2"/>
  </r>
  <r>
    <n v="618"/>
    <n v="1"/>
    <n v="17"/>
    <n v="2"/>
    <n v="429"/>
    <n v="0.1"/>
    <n v="428.9"/>
    <s v="Pure Cycles Vine 8-Speed - 2016"/>
    <x v="0"/>
    <x v="0"/>
  </r>
  <r>
    <n v="618"/>
    <n v="2"/>
    <n v="11"/>
    <n v="1"/>
    <n v="1680.99"/>
    <n v="7.0000000000000007E-2"/>
    <n v="3361.91"/>
    <s v="Surly Straggler 650b - 2016"/>
    <x v="2"/>
    <x v="2"/>
  </r>
  <r>
    <n v="619"/>
    <n v="1"/>
    <n v="25"/>
    <n v="1"/>
    <n v="499.99"/>
    <n v="7.0000000000000007E-2"/>
    <n v="499.92"/>
    <s v="Electra Townie Original 7D - 2015/2016"/>
    <x v="3"/>
    <x v="3"/>
  </r>
  <r>
    <n v="620"/>
    <n v="1"/>
    <n v="5"/>
    <n v="2"/>
    <n v="1320.99"/>
    <n v="0.2"/>
    <n v="1320.79"/>
    <s v="Heller Shagamaw Frame - 2016"/>
    <x v="1"/>
    <x v="1"/>
  </r>
  <r>
    <n v="621"/>
    <n v="1"/>
    <n v="17"/>
    <n v="2"/>
    <n v="429"/>
    <n v="7.0000000000000007E-2"/>
    <n v="428.93"/>
    <s v="Pure Cycles Vine 8-Speed - 2016"/>
    <x v="0"/>
    <x v="0"/>
  </r>
  <r>
    <n v="622"/>
    <n v="1"/>
    <n v="9"/>
    <n v="2"/>
    <n v="2999.99"/>
    <n v="7.0000000000000007E-2"/>
    <n v="2999.9199999999996"/>
    <s v="Trek Conduit+ - 2016"/>
    <x v="4"/>
    <x v="4"/>
  </r>
  <r>
    <n v="622"/>
    <n v="2"/>
    <n v="18"/>
    <n v="1"/>
    <n v="449"/>
    <n v="0.1"/>
    <n v="897.9"/>
    <s v="Pure Cycles Western 3-Speed - Women's - 2015/2016"/>
    <x v="0"/>
    <x v="0"/>
  </r>
  <r>
    <n v="622"/>
    <n v="3"/>
    <n v="10"/>
    <n v="1"/>
    <n v="1549"/>
    <n v="0.2"/>
    <n v="4646.8"/>
    <s v="Surly Straggler - 2016"/>
    <x v="2"/>
    <x v="2"/>
  </r>
  <r>
    <n v="622"/>
    <n v="4"/>
    <n v="25"/>
    <n v="1"/>
    <n v="499.99"/>
    <n v="7.0000000000000007E-2"/>
    <n v="1999.89"/>
    <s v="Electra Townie Original 7D - 2015/2016"/>
    <x v="3"/>
    <x v="3"/>
  </r>
  <r>
    <n v="623"/>
    <n v="1"/>
    <n v="8"/>
    <n v="1"/>
    <n v="1799.99"/>
    <n v="7.0000000000000007E-2"/>
    <n v="1799.92"/>
    <s v="Trek Remedy 29 Carbon Frameset - 2016"/>
    <x v="1"/>
    <x v="1"/>
  </r>
  <r>
    <n v="624"/>
    <n v="1"/>
    <n v="21"/>
    <n v="2"/>
    <n v="269.99"/>
    <n v="0.05"/>
    <n v="269.94"/>
    <s v="Electra Cruiser 1 (24-Inch) - 2016"/>
    <x v="5"/>
    <x v="5"/>
  </r>
  <r>
    <n v="624"/>
    <n v="2"/>
    <n v="16"/>
    <n v="1"/>
    <n v="599.99"/>
    <n v="7.0000000000000007E-2"/>
    <n v="1199.9100000000001"/>
    <s v="Electra Townie Original 7D EQ - 2016"/>
    <x v="0"/>
    <x v="0"/>
  </r>
  <r>
    <n v="624"/>
    <n v="3"/>
    <n v="22"/>
    <n v="1"/>
    <n v="269.99"/>
    <n v="7.0000000000000007E-2"/>
    <n v="809.9"/>
    <s v="Electra Girl's Hawaii 1 (16-inch) - 2015/2016"/>
    <x v="5"/>
    <x v="5"/>
  </r>
  <r>
    <n v="624"/>
    <n v="4"/>
    <n v="14"/>
    <n v="2"/>
    <n v="269.99"/>
    <n v="0.2"/>
    <n v="1079.76"/>
    <s v="Electra Girl's Hawaii 1 (16-inch) - 2015/2016"/>
    <x v="0"/>
    <x v="0"/>
  </r>
  <r>
    <n v="625"/>
    <n v="1"/>
    <n v="17"/>
    <n v="1"/>
    <n v="429"/>
    <n v="7.0000000000000007E-2"/>
    <n v="428.93"/>
    <s v="Pure Cycles Vine 8-Speed - 2016"/>
    <x v="0"/>
    <x v="0"/>
  </r>
  <r>
    <n v="625"/>
    <n v="2"/>
    <n v="11"/>
    <n v="2"/>
    <n v="1680.99"/>
    <n v="0.2"/>
    <n v="3361.78"/>
    <s v="Surly Straggler 650b - 2016"/>
    <x v="2"/>
    <x v="2"/>
  </r>
  <r>
    <n v="625"/>
    <n v="3"/>
    <n v="26"/>
    <n v="1"/>
    <n v="599.99"/>
    <n v="7.0000000000000007E-2"/>
    <n v="1799.9"/>
    <s v="Electra Townie Original 7D EQ - 2016"/>
    <x v="3"/>
    <x v="3"/>
  </r>
  <r>
    <n v="625"/>
    <n v="4"/>
    <n v="23"/>
    <n v="2"/>
    <n v="299.99"/>
    <n v="0.1"/>
    <n v="1199.8600000000001"/>
    <s v="Electra Girl's Hawaii 1 (20-inch) - 2015/2016"/>
    <x v="5"/>
    <x v="5"/>
  </r>
  <r>
    <n v="626"/>
    <n v="1"/>
    <n v="15"/>
    <n v="1"/>
    <n v="529.99"/>
    <n v="0.2"/>
    <n v="529.79"/>
    <s v="Electra Moto 1 - 2016"/>
    <x v="0"/>
    <x v="0"/>
  </r>
  <r>
    <n v="627"/>
    <n v="1"/>
    <n v="19"/>
    <n v="1"/>
    <n v="449"/>
    <n v="7.0000000000000007E-2"/>
    <n v="448.93"/>
    <s v="Pure Cycles William 3-Speed - 2016"/>
    <x v="0"/>
    <x v="0"/>
  </r>
  <r>
    <n v="627"/>
    <n v="2"/>
    <n v="9"/>
    <n v="2"/>
    <n v="2999.99"/>
    <n v="0.2"/>
    <n v="5999.78"/>
    <s v="Trek Conduit+ - 2016"/>
    <x v="4"/>
    <x v="4"/>
  </r>
  <r>
    <n v="627"/>
    <n v="3"/>
    <n v="26"/>
    <n v="1"/>
    <n v="599.99"/>
    <n v="7.0000000000000007E-2"/>
    <n v="1799.9"/>
    <s v="Electra Townie Original 7D EQ - 2016"/>
    <x v="3"/>
    <x v="3"/>
  </r>
  <r>
    <n v="628"/>
    <n v="1"/>
    <n v="15"/>
    <n v="2"/>
    <n v="529.99"/>
    <n v="0.1"/>
    <n v="529.89"/>
    <s v="Electra Moto 1 - 2016"/>
    <x v="0"/>
    <x v="0"/>
  </r>
  <r>
    <n v="629"/>
    <n v="1"/>
    <n v="19"/>
    <n v="1"/>
    <n v="449"/>
    <n v="0.05"/>
    <n v="448.95"/>
    <s v="Pure Cycles William 3-Speed - 2016"/>
    <x v="0"/>
    <x v="0"/>
  </r>
  <r>
    <n v="629"/>
    <n v="2"/>
    <n v="5"/>
    <n v="2"/>
    <n v="1320.99"/>
    <n v="0.05"/>
    <n v="2641.93"/>
    <s v="Heller Shagamaw Frame - 2016"/>
    <x v="1"/>
    <x v="1"/>
  </r>
  <r>
    <n v="629"/>
    <n v="3"/>
    <n v="23"/>
    <n v="2"/>
    <n v="299.99"/>
    <n v="0.1"/>
    <n v="899.87"/>
    <s v="Electra Girl's Hawaii 1 (20-inch) - 2015/2016"/>
    <x v="5"/>
    <x v="5"/>
  </r>
  <r>
    <n v="629"/>
    <n v="4"/>
    <n v="14"/>
    <n v="2"/>
    <n v="269.99"/>
    <n v="0.05"/>
    <n v="1079.9100000000001"/>
    <s v="Electra Girl's Hawaii 1 (16-inch) - 2015/2016"/>
    <x v="0"/>
    <x v="0"/>
  </r>
  <r>
    <n v="629"/>
    <n v="5"/>
    <n v="6"/>
    <n v="2"/>
    <n v="469.99"/>
    <n v="0.1"/>
    <n v="2349.85"/>
    <s v="Surly Ice Cream Truck Frameset - 2016"/>
    <x v="1"/>
    <x v="1"/>
  </r>
  <r>
    <n v="630"/>
    <n v="1"/>
    <n v="5"/>
    <n v="1"/>
    <n v="1320.99"/>
    <n v="0.05"/>
    <n v="1320.94"/>
    <s v="Heller Shagamaw Frame - 2016"/>
    <x v="1"/>
    <x v="1"/>
  </r>
  <r>
    <n v="630"/>
    <n v="2"/>
    <n v="25"/>
    <n v="1"/>
    <n v="499.99"/>
    <n v="0.1"/>
    <n v="999.88"/>
    <s v="Electra Townie Original 7D - 2015/2016"/>
    <x v="3"/>
    <x v="3"/>
  </r>
  <r>
    <n v="630"/>
    <n v="3"/>
    <n v="18"/>
    <n v="2"/>
    <n v="449"/>
    <n v="0.1"/>
    <n v="1346.9"/>
    <s v="Pure Cycles Western 3-Speed - Women's - 2015/2016"/>
    <x v="0"/>
    <x v="0"/>
  </r>
  <r>
    <n v="630"/>
    <n v="4"/>
    <n v="21"/>
    <n v="2"/>
    <n v="269.99"/>
    <n v="7.0000000000000007E-2"/>
    <n v="1079.8900000000001"/>
    <s v="Electra Cruiser 1 (24-Inch) - 2016"/>
    <x v="5"/>
    <x v="5"/>
  </r>
  <r>
    <n v="631"/>
    <n v="1"/>
    <n v="24"/>
    <n v="2"/>
    <n v="549.99"/>
    <n v="7.0000000000000007E-2"/>
    <n v="549.91999999999996"/>
    <s v="Electra Townie Original 21D - 2016"/>
    <x v="3"/>
    <x v="3"/>
  </r>
  <r>
    <n v="631"/>
    <n v="2"/>
    <n v="15"/>
    <n v="2"/>
    <n v="529.99"/>
    <n v="7.0000000000000007E-2"/>
    <n v="1059.9100000000001"/>
    <s v="Electra Moto 1 - 2016"/>
    <x v="0"/>
    <x v="0"/>
  </r>
  <r>
    <n v="632"/>
    <n v="1"/>
    <n v="25"/>
    <n v="1"/>
    <n v="499.99"/>
    <n v="0.2"/>
    <n v="499.79"/>
    <s v="Electra Townie Original 7D - 2015/2016"/>
    <x v="3"/>
    <x v="3"/>
  </r>
  <r>
    <n v="632"/>
    <n v="2"/>
    <n v="11"/>
    <n v="2"/>
    <n v="1680.99"/>
    <n v="0.1"/>
    <n v="3361.88"/>
    <s v="Surly Straggler 650b - 2016"/>
    <x v="2"/>
    <x v="2"/>
  </r>
  <r>
    <n v="632"/>
    <n v="3"/>
    <n v="15"/>
    <n v="1"/>
    <n v="529.99"/>
    <n v="7.0000000000000007E-2"/>
    <n v="1589.9"/>
    <s v="Electra Moto 1 - 2016"/>
    <x v="0"/>
    <x v="0"/>
  </r>
  <r>
    <n v="632"/>
    <n v="4"/>
    <n v="6"/>
    <n v="1"/>
    <n v="469.99"/>
    <n v="0.05"/>
    <n v="1879.91"/>
    <s v="Surly Ice Cream Truck Frameset - 2016"/>
    <x v="1"/>
    <x v="1"/>
  </r>
  <r>
    <n v="632"/>
    <n v="5"/>
    <n v="22"/>
    <n v="2"/>
    <n v="269.99"/>
    <n v="0.1"/>
    <n v="1349.8500000000001"/>
    <s v="Electra Girl's Hawaii 1 (16-inch) - 2015/2016"/>
    <x v="5"/>
    <x v="5"/>
  </r>
  <r>
    <n v="633"/>
    <n v="1"/>
    <n v="12"/>
    <n v="2"/>
    <n v="549.99"/>
    <n v="0.05"/>
    <n v="549.94000000000005"/>
    <s v="Electra Townie Original 21D - 2016"/>
    <x v="0"/>
    <x v="0"/>
  </r>
  <r>
    <n v="633"/>
    <n v="2"/>
    <n v="13"/>
    <n v="2"/>
    <n v="269.99"/>
    <n v="0.2"/>
    <n v="539.78"/>
    <s v="Electra Cruiser 1 (24-Inch) - 2016"/>
    <x v="0"/>
    <x v="0"/>
  </r>
  <r>
    <n v="633"/>
    <n v="3"/>
    <n v="5"/>
    <n v="2"/>
    <n v="1320.99"/>
    <n v="0.2"/>
    <n v="3962.7700000000004"/>
    <s v="Heller Shagamaw Frame - 2016"/>
    <x v="1"/>
    <x v="1"/>
  </r>
  <r>
    <n v="633"/>
    <n v="4"/>
    <n v="10"/>
    <n v="2"/>
    <n v="1549"/>
    <n v="0.2"/>
    <n v="6195.8"/>
    <s v="Surly Straggler - 2016"/>
    <x v="2"/>
    <x v="2"/>
  </r>
  <r>
    <n v="634"/>
    <n v="1"/>
    <n v="4"/>
    <n v="2"/>
    <n v="2899.99"/>
    <n v="0.05"/>
    <n v="2899.9399999999996"/>
    <s v="Trek Fuel EX 8 29 - 2016"/>
    <x v="1"/>
    <x v="1"/>
  </r>
  <r>
    <n v="634"/>
    <n v="2"/>
    <n v="12"/>
    <n v="1"/>
    <n v="549.99"/>
    <n v="0.1"/>
    <n v="1099.8800000000001"/>
    <s v="Electra Townie Original 21D - 2016"/>
    <x v="0"/>
    <x v="0"/>
  </r>
  <r>
    <n v="635"/>
    <n v="1"/>
    <n v="4"/>
    <n v="1"/>
    <n v="2899.99"/>
    <n v="0.05"/>
    <n v="2899.9399999999996"/>
    <s v="Trek Fuel EX 8 29 - 2016"/>
    <x v="1"/>
    <x v="1"/>
  </r>
  <r>
    <n v="636"/>
    <n v="1"/>
    <n v="85"/>
    <n v="2"/>
    <n v="329.99"/>
    <n v="0.2"/>
    <n v="329.79"/>
    <s v="Haro Downtown 16 - 2017"/>
    <x v="5"/>
    <x v="5"/>
  </r>
  <r>
    <n v="637"/>
    <n v="1"/>
    <n v="9"/>
    <n v="1"/>
    <n v="2999.99"/>
    <n v="0.1"/>
    <n v="2999.89"/>
    <s v="Trek Conduit+ - 2016"/>
    <x v="4"/>
    <x v="4"/>
  </r>
  <r>
    <n v="637"/>
    <n v="2"/>
    <n v="106"/>
    <n v="2"/>
    <n v="449.99"/>
    <n v="0.1"/>
    <n v="899.88"/>
    <s v="Sun Bicycles Cruz 3 - 2017"/>
    <x v="3"/>
    <x v="3"/>
  </r>
  <r>
    <n v="638"/>
    <n v="1"/>
    <n v="103"/>
    <n v="1"/>
    <n v="551.99"/>
    <n v="0.05"/>
    <n v="551.94000000000005"/>
    <s v="Sun Bicycles Streamway 3 - 2017"/>
    <x v="3"/>
    <x v="3"/>
  </r>
  <r>
    <n v="638"/>
    <n v="2"/>
    <n v="56"/>
    <n v="1"/>
    <n v="5499.99"/>
    <n v="0.2"/>
    <n v="10999.779999999999"/>
    <s v="Trek Domane SLR 6 Disc - 2017"/>
    <x v="6"/>
    <x v="6"/>
  </r>
  <r>
    <n v="638"/>
    <n v="3"/>
    <n v="53"/>
    <n v="2"/>
    <n v="749.99"/>
    <n v="0.05"/>
    <n v="2249.92"/>
    <s v="Surly Ogre Frameset - 2017"/>
    <x v="6"/>
    <x v="6"/>
  </r>
  <r>
    <n v="639"/>
    <n v="1"/>
    <n v="15"/>
    <n v="1"/>
    <n v="529.99"/>
    <n v="7.0000000000000007E-2"/>
    <n v="529.91999999999996"/>
    <s v="Electra Moto 1 - 2016"/>
    <x v="0"/>
    <x v="0"/>
  </r>
  <r>
    <n v="639"/>
    <n v="2"/>
    <n v="73"/>
    <n v="1"/>
    <n v="749.99"/>
    <n v="0.05"/>
    <n v="1499.93"/>
    <s v="Sun Bicycles Brickell Tandem 7 - 2017"/>
    <x v="0"/>
    <x v="0"/>
  </r>
  <r>
    <n v="639"/>
    <n v="3"/>
    <n v="72"/>
    <n v="1"/>
    <n v="619.99"/>
    <n v="0.05"/>
    <n v="1859.92"/>
    <s v="Sun Bicycles Biscayne Tandem 7 - 2017"/>
    <x v="0"/>
    <x v="0"/>
  </r>
  <r>
    <n v="639"/>
    <n v="4"/>
    <n v="61"/>
    <n v="2"/>
    <n v="4999.99"/>
    <n v="0.1"/>
    <n v="19999.86"/>
    <s v="Trek Powerfly 8 FS Plus - 2017"/>
    <x v="4"/>
    <x v="4"/>
  </r>
  <r>
    <n v="640"/>
    <n v="1"/>
    <n v="106"/>
    <n v="2"/>
    <n v="449.99"/>
    <n v="0.05"/>
    <n v="449.94"/>
    <s v="Sun Bicycles Cruz 3 - 2017"/>
    <x v="3"/>
    <x v="3"/>
  </r>
  <r>
    <n v="640"/>
    <n v="2"/>
    <n v="32"/>
    <n v="1"/>
    <n v="469.99"/>
    <n v="7.0000000000000007E-2"/>
    <n v="939.91"/>
    <s v="Trek Farley Alloy Frameset - 2017"/>
    <x v="1"/>
    <x v="1"/>
  </r>
  <r>
    <n v="640"/>
    <n v="3"/>
    <n v="30"/>
    <n v="1"/>
    <n v="999.99"/>
    <n v="7.0000000000000007E-2"/>
    <n v="2999.9"/>
    <s v="Surly Ice Cream Truck Frameset - 2017"/>
    <x v="1"/>
    <x v="1"/>
  </r>
  <r>
    <n v="640"/>
    <n v="4"/>
    <n v="76"/>
    <n v="2"/>
    <n v="299.99"/>
    <n v="7.0000000000000007E-2"/>
    <n v="1199.8900000000001"/>
    <s v="Electra Girl's Hawaii 1 16&quot; - 2017"/>
    <x v="0"/>
    <x v="0"/>
  </r>
  <r>
    <n v="640"/>
    <n v="5"/>
    <n v="109"/>
    <n v="2"/>
    <n v="416.99"/>
    <n v="0.2"/>
    <n v="2084.75"/>
    <s v="Sun Bicycles Cruz 7 - Women's - 2017"/>
    <x v="3"/>
    <x v="3"/>
  </r>
  <r>
    <n v="641"/>
    <n v="1"/>
    <n v="15"/>
    <n v="1"/>
    <n v="529.99"/>
    <n v="0.05"/>
    <n v="529.94000000000005"/>
    <s v="Electra Moto 1 - 2016"/>
    <x v="0"/>
    <x v="0"/>
  </r>
  <r>
    <n v="641"/>
    <n v="2"/>
    <n v="62"/>
    <n v="1"/>
    <n v="3499.99"/>
    <n v="0.2"/>
    <n v="6999.78"/>
    <s v="Trek Boone 7 - 2017"/>
    <x v="2"/>
    <x v="2"/>
  </r>
  <r>
    <n v="641"/>
    <n v="3"/>
    <n v="64"/>
    <n v="1"/>
    <n v="489.99"/>
    <n v="0.2"/>
    <n v="1469.77"/>
    <s v="Electra Townie Original 7D - 2017"/>
    <x v="0"/>
    <x v="0"/>
  </r>
  <r>
    <n v="642"/>
    <n v="1"/>
    <n v="68"/>
    <n v="2"/>
    <n v="449.99"/>
    <n v="7.0000000000000007E-2"/>
    <n v="449.92"/>
    <s v="Sun Bicycles Cruz 3 - 2017"/>
    <x v="0"/>
    <x v="0"/>
  </r>
  <r>
    <n v="643"/>
    <n v="1"/>
    <n v="53"/>
    <n v="1"/>
    <n v="749.99"/>
    <n v="0.05"/>
    <n v="749.94"/>
    <s v="Surly Ogre Frameset - 2017"/>
    <x v="6"/>
    <x v="6"/>
  </r>
  <r>
    <n v="644"/>
    <n v="1"/>
    <n v="9"/>
    <n v="1"/>
    <n v="2999.99"/>
    <n v="7.0000000000000007E-2"/>
    <n v="2999.9199999999996"/>
    <s v="Trek Conduit+ - 2016"/>
    <x v="4"/>
    <x v="4"/>
  </r>
  <r>
    <n v="645"/>
    <n v="1"/>
    <n v="99"/>
    <n v="1"/>
    <n v="299.99"/>
    <n v="7.0000000000000007E-2"/>
    <n v="299.92"/>
    <s v="Electra Sugar Skulls 1 (20-inch) - Girl's - 2017"/>
    <x v="5"/>
    <x v="5"/>
  </r>
  <r>
    <n v="645"/>
    <n v="2"/>
    <n v="42"/>
    <n v="2"/>
    <n v="2299.9899999999998"/>
    <n v="0.05"/>
    <n v="4599.9299999999994"/>
    <s v="Trek Fuel EX 5 27.5 Plus - 2017"/>
    <x v="1"/>
    <x v="1"/>
  </r>
  <r>
    <n v="645"/>
    <n v="3"/>
    <n v="6"/>
    <n v="1"/>
    <n v="469.99"/>
    <n v="0.05"/>
    <n v="1409.92"/>
    <s v="Surly Ice Cream Truck Frameset - 2016"/>
    <x v="1"/>
    <x v="1"/>
  </r>
  <r>
    <n v="645"/>
    <n v="4"/>
    <n v="47"/>
    <n v="2"/>
    <n v="5299.99"/>
    <n v="7.0000000000000007E-2"/>
    <n v="21199.89"/>
    <s v="Trek Remedy 9.8 - 2017"/>
    <x v="1"/>
    <x v="1"/>
  </r>
  <r>
    <n v="645"/>
    <n v="5"/>
    <n v="21"/>
    <n v="2"/>
    <n v="269.99"/>
    <n v="7.0000000000000007E-2"/>
    <n v="1349.88"/>
    <s v="Electra Cruiser 1 (24-Inch) - 2016"/>
    <x v="5"/>
    <x v="5"/>
  </r>
  <r>
    <n v="646"/>
    <n v="1"/>
    <n v="15"/>
    <n v="2"/>
    <n v="529.99"/>
    <n v="0.2"/>
    <n v="529.79"/>
    <s v="Electra Moto 1 - 2016"/>
    <x v="0"/>
    <x v="0"/>
  </r>
  <r>
    <n v="646"/>
    <n v="2"/>
    <n v="4"/>
    <n v="1"/>
    <n v="2899.99"/>
    <n v="7.0000000000000007E-2"/>
    <n v="5799.91"/>
    <s v="Trek Fuel EX 8 29 - 2016"/>
    <x v="1"/>
    <x v="1"/>
  </r>
  <r>
    <n v="646"/>
    <n v="3"/>
    <n v="95"/>
    <n v="1"/>
    <n v="299.99"/>
    <n v="0.05"/>
    <n v="899.92000000000007"/>
    <s v="Electra Girl's Hawaii 1 16&quot; - 2017"/>
    <x v="5"/>
    <x v="5"/>
  </r>
  <r>
    <n v="646"/>
    <n v="4"/>
    <n v="12"/>
    <n v="1"/>
    <n v="549.99"/>
    <n v="0.2"/>
    <n v="2199.7600000000002"/>
    <s v="Electra Townie Original 21D - 2016"/>
    <x v="0"/>
    <x v="0"/>
  </r>
  <r>
    <n v="647"/>
    <n v="1"/>
    <n v="25"/>
    <n v="2"/>
    <n v="499.99"/>
    <n v="7.0000000000000007E-2"/>
    <n v="499.92"/>
    <s v="Electra Townie Original 7D - 2015/2016"/>
    <x v="3"/>
    <x v="3"/>
  </r>
  <r>
    <n v="647"/>
    <n v="2"/>
    <n v="13"/>
    <n v="1"/>
    <n v="269.99"/>
    <n v="0.1"/>
    <n v="539.88"/>
    <s v="Electra Cruiser 1 (24-Inch) - 2016"/>
    <x v="0"/>
    <x v="0"/>
  </r>
  <r>
    <n v="648"/>
    <n v="1"/>
    <n v="24"/>
    <n v="1"/>
    <n v="549.99"/>
    <n v="7.0000000000000007E-2"/>
    <n v="549.91999999999996"/>
    <s v="Electra Townie Original 21D - 2016"/>
    <x v="3"/>
    <x v="3"/>
  </r>
  <r>
    <n v="649"/>
    <n v="1"/>
    <n v="97"/>
    <n v="2"/>
    <n v="349.99"/>
    <n v="0.1"/>
    <n v="349.89"/>
    <s v="Electra Savannah 3i (20-inch) - Girl's - 2017"/>
    <x v="5"/>
    <x v="5"/>
  </r>
  <r>
    <n v="649"/>
    <n v="2"/>
    <n v="90"/>
    <n v="1"/>
    <n v="209.99"/>
    <n v="7.0000000000000007E-2"/>
    <n v="419.91"/>
    <s v="Trek Precaliber 16 Girls - 2017"/>
    <x v="5"/>
    <x v="5"/>
  </r>
  <r>
    <n v="649"/>
    <n v="3"/>
    <n v="11"/>
    <n v="2"/>
    <n v="1680.99"/>
    <n v="0.1"/>
    <n v="5042.87"/>
    <s v="Surly Straggler 650b - 2016"/>
    <x v="2"/>
    <x v="2"/>
  </r>
  <r>
    <n v="649"/>
    <n v="4"/>
    <n v="78"/>
    <n v="1"/>
    <n v="647.99"/>
    <n v="0.05"/>
    <n v="2591.91"/>
    <s v="Sun Bicycles Biscayne Tandem CB - 2017"/>
    <x v="0"/>
    <x v="0"/>
  </r>
  <r>
    <n v="650"/>
    <n v="1"/>
    <n v="3"/>
    <n v="1"/>
    <n v="999.99"/>
    <n v="0.2"/>
    <n v="999.79"/>
    <s v="Surly Wednesday Frameset - 2016"/>
    <x v="1"/>
    <x v="1"/>
  </r>
  <r>
    <n v="651"/>
    <n v="1"/>
    <n v="79"/>
    <n v="1"/>
    <n v="402.99"/>
    <n v="0.1"/>
    <n v="402.89"/>
    <s v="Sun Bicycles Boardwalk (24-inch Wheels) - 2017"/>
    <x v="0"/>
    <x v="0"/>
  </r>
  <r>
    <n v="651"/>
    <n v="2"/>
    <n v="85"/>
    <n v="1"/>
    <n v="329.99"/>
    <n v="0.05"/>
    <n v="659.93000000000006"/>
    <s v="Haro Downtown 16 - 2017"/>
    <x v="5"/>
    <x v="5"/>
  </r>
  <r>
    <n v="651"/>
    <n v="3"/>
    <n v="102"/>
    <n v="2"/>
    <n v="489.99"/>
    <n v="0.05"/>
    <n v="1469.92"/>
    <s v="Electra Townie Original 7D - 2017"/>
    <x v="3"/>
    <x v="3"/>
  </r>
  <r>
    <n v="651"/>
    <n v="4"/>
    <n v="94"/>
    <n v="2"/>
    <n v="249.99"/>
    <n v="0.05"/>
    <n v="999.91000000000008"/>
    <s v="Haro Shredder Pro 20 - 2017"/>
    <x v="5"/>
    <x v="5"/>
  </r>
  <r>
    <n v="652"/>
    <n v="1"/>
    <n v="102"/>
    <n v="1"/>
    <n v="489.99"/>
    <n v="0.1"/>
    <n v="489.89"/>
    <s v="Electra Townie Original 7D - 2017"/>
    <x v="3"/>
    <x v="3"/>
  </r>
  <r>
    <n v="652"/>
    <n v="2"/>
    <n v="62"/>
    <n v="2"/>
    <n v="3499.99"/>
    <n v="0.2"/>
    <n v="6999.78"/>
    <s v="Trek Boone 7 - 2017"/>
    <x v="2"/>
    <x v="2"/>
  </r>
  <r>
    <n v="652"/>
    <n v="3"/>
    <n v="67"/>
    <n v="2"/>
    <n v="250.99"/>
    <n v="0.2"/>
    <n v="752.77"/>
    <s v="Sun Bicycles Revolutions 24 - Girl's - 2017"/>
    <x v="0"/>
    <x v="0"/>
  </r>
  <r>
    <n v="652"/>
    <n v="4"/>
    <n v="23"/>
    <n v="1"/>
    <n v="299.99"/>
    <n v="0.1"/>
    <n v="1199.8600000000001"/>
    <s v="Electra Girl's Hawaii 1 (20-inch) - 2015/2016"/>
    <x v="5"/>
    <x v="5"/>
  </r>
  <r>
    <n v="652"/>
    <n v="5"/>
    <n v="74"/>
    <n v="1"/>
    <n v="439.99"/>
    <n v="0.05"/>
    <n v="2199.8999999999996"/>
    <s v="Electra Cruiser Lux 1 - 2017"/>
    <x v="0"/>
    <x v="0"/>
  </r>
  <r>
    <n v="653"/>
    <n v="1"/>
    <n v="6"/>
    <n v="1"/>
    <n v="469.99"/>
    <n v="7.0000000000000007E-2"/>
    <n v="469.92"/>
    <s v="Surly Ice Cream Truck Frameset - 2016"/>
    <x v="1"/>
    <x v="1"/>
  </r>
  <r>
    <n v="653"/>
    <n v="2"/>
    <n v="43"/>
    <n v="1"/>
    <n v="5299.99"/>
    <n v="0.1"/>
    <n v="10599.88"/>
    <s v="Trek Fuel EX 9.8 27.5 Plus - 2017"/>
    <x v="1"/>
    <x v="1"/>
  </r>
  <r>
    <n v="653"/>
    <n v="3"/>
    <n v="2"/>
    <n v="2"/>
    <n v="749.99"/>
    <n v="0.1"/>
    <n v="2249.8700000000003"/>
    <s v="Ritchey Timberwolf Frameset - 2016"/>
    <x v="1"/>
    <x v="1"/>
  </r>
  <r>
    <n v="653"/>
    <n v="4"/>
    <n v="80"/>
    <n v="1"/>
    <n v="761.99"/>
    <n v="0.2"/>
    <n v="3047.76"/>
    <s v="Sun Bicycles Brickell Tandem CB - 2017"/>
    <x v="0"/>
    <x v="0"/>
  </r>
  <r>
    <n v="653"/>
    <n v="5"/>
    <n v="88"/>
    <n v="2"/>
    <n v="189.99"/>
    <n v="7.0000000000000007E-2"/>
    <n v="949.88"/>
    <s v="Trek Precaliber 12 Girls - 2017"/>
    <x v="5"/>
    <x v="5"/>
  </r>
  <r>
    <n v="654"/>
    <n v="1"/>
    <n v="9"/>
    <n v="1"/>
    <n v="2999.99"/>
    <n v="0.1"/>
    <n v="2999.89"/>
    <s v="Trek Conduit+ - 2016"/>
    <x v="4"/>
    <x v="4"/>
  </r>
  <r>
    <n v="654"/>
    <n v="2"/>
    <n v="95"/>
    <n v="1"/>
    <n v="299.99"/>
    <n v="0.1"/>
    <n v="599.88"/>
    <s v="Electra Girl's Hawaii 1 16&quot; - 2017"/>
    <x v="5"/>
    <x v="5"/>
  </r>
  <r>
    <n v="654"/>
    <n v="3"/>
    <n v="110"/>
    <n v="2"/>
    <n v="470.99"/>
    <n v="7.0000000000000007E-2"/>
    <n v="1412.9"/>
    <s v="Sun Bicycles Drifter 7 - 2017"/>
    <x v="3"/>
    <x v="3"/>
  </r>
  <r>
    <n v="654"/>
    <n v="4"/>
    <n v="97"/>
    <n v="2"/>
    <n v="349.99"/>
    <n v="7.0000000000000007E-2"/>
    <n v="1399.89"/>
    <s v="Electra Savannah 3i (20-inch) - Girl's - 2017"/>
    <x v="5"/>
    <x v="5"/>
  </r>
  <r>
    <n v="655"/>
    <n v="1"/>
    <n v="67"/>
    <n v="1"/>
    <n v="250.99"/>
    <n v="0.1"/>
    <n v="250.89000000000001"/>
    <s v="Sun Bicycles Revolutions 24 - Girl's - 2017"/>
    <x v="0"/>
    <x v="0"/>
  </r>
  <r>
    <n v="656"/>
    <n v="1"/>
    <n v="83"/>
    <n v="1"/>
    <n v="149.99"/>
    <n v="0.1"/>
    <n v="149.89000000000001"/>
    <s v="Trek Boy's Kickster - 2015/2017"/>
    <x v="5"/>
    <x v="5"/>
  </r>
  <r>
    <n v="656"/>
    <n v="2"/>
    <n v="22"/>
    <n v="1"/>
    <n v="269.99"/>
    <n v="7.0000000000000007E-2"/>
    <n v="539.91"/>
    <s v="Electra Girl's Hawaii 1 (16-inch) - 2015/2016"/>
    <x v="5"/>
    <x v="5"/>
  </r>
  <r>
    <n v="656"/>
    <n v="3"/>
    <n v="33"/>
    <n v="2"/>
    <n v="469.99"/>
    <n v="0.05"/>
    <n v="1409.92"/>
    <s v="Surly Wednesday Frameset - 2017"/>
    <x v="1"/>
    <x v="1"/>
  </r>
  <r>
    <n v="657"/>
    <n v="1"/>
    <n v="52"/>
    <n v="1"/>
    <n v="875.99"/>
    <n v="0.05"/>
    <n v="875.94"/>
    <s v="Surly Steamroller - 2017"/>
    <x v="6"/>
    <x v="6"/>
  </r>
  <r>
    <n v="657"/>
    <n v="2"/>
    <n v="54"/>
    <n v="2"/>
    <n v="3199.99"/>
    <n v="0.05"/>
    <n v="6399.9299999999994"/>
    <s v="Trek Domane SL Disc Frameset - 2017"/>
    <x v="6"/>
    <x v="6"/>
  </r>
  <r>
    <n v="658"/>
    <n v="1"/>
    <n v="49"/>
    <n v="2"/>
    <n v="3499.99"/>
    <n v="0.2"/>
    <n v="3499.79"/>
    <s v="Trek Domane SL 6 - 2017"/>
    <x v="6"/>
    <x v="6"/>
  </r>
  <r>
    <n v="658"/>
    <n v="2"/>
    <n v="29"/>
    <n v="1"/>
    <n v="999.99"/>
    <n v="0.05"/>
    <n v="1999.93"/>
    <s v="Trek X-Caliber 8 - 2017"/>
    <x v="1"/>
    <x v="1"/>
  </r>
  <r>
    <n v="658"/>
    <n v="3"/>
    <n v="9"/>
    <n v="1"/>
    <n v="2999.99"/>
    <n v="0.05"/>
    <n v="8999.92"/>
    <s v="Trek Conduit+ - 2016"/>
    <x v="4"/>
    <x v="4"/>
  </r>
  <r>
    <n v="659"/>
    <n v="1"/>
    <n v="42"/>
    <n v="2"/>
    <n v="2299.9899999999998"/>
    <n v="0.05"/>
    <n v="2299.9399999999996"/>
    <s v="Trek Fuel EX 5 27.5 Plus - 2017"/>
    <x v="1"/>
    <x v="1"/>
  </r>
  <r>
    <n v="659"/>
    <n v="2"/>
    <n v="39"/>
    <n v="2"/>
    <n v="1499.99"/>
    <n v="7.0000000000000007E-2"/>
    <n v="2999.91"/>
    <s v="Trek Stache 5 - 2017"/>
    <x v="1"/>
    <x v="1"/>
  </r>
  <r>
    <n v="659"/>
    <n v="3"/>
    <n v="70"/>
    <n v="1"/>
    <n v="659.99"/>
    <n v="0.05"/>
    <n v="1979.92"/>
    <s v="Electra Amsterdam Original 3i - 2015/2017"/>
    <x v="0"/>
    <x v="0"/>
  </r>
  <r>
    <n v="659"/>
    <n v="4"/>
    <n v="61"/>
    <n v="2"/>
    <n v="4999.99"/>
    <n v="7.0000000000000007E-2"/>
    <n v="19999.89"/>
    <s v="Trek Powerfly 8 FS Plus - 2017"/>
    <x v="4"/>
    <x v="4"/>
  </r>
  <r>
    <n v="660"/>
    <n v="1"/>
    <n v="30"/>
    <n v="1"/>
    <n v="999.99"/>
    <n v="0.2"/>
    <n v="999.79"/>
    <s v="Surly Ice Cream Truck Frameset - 2017"/>
    <x v="1"/>
    <x v="1"/>
  </r>
  <r>
    <n v="660"/>
    <n v="2"/>
    <n v="59"/>
    <n v="2"/>
    <n v="2599.9899999999998"/>
    <n v="7.0000000000000007E-2"/>
    <n v="5199.91"/>
    <s v="Trek Domane S 5 Disc - 2017"/>
    <x v="6"/>
    <x v="6"/>
  </r>
  <r>
    <n v="660"/>
    <n v="3"/>
    <n v="47"/>
    <n v="2"/>
    <n v="5299.99"/>
    <n v="0.05"/>
    <n v="15899.92"/>
    <s v="Trek Remedy 9.8 - 2017"/>
    <x v="1"/>
    <x v="1"/>
  </r>
  <r>
    <n v="660"/>
    <n v="4"/>
    <n v="29"/>
    <n v="2"/>
    <n v="999.99"/>
    <n v="0.2"/>
    <n v="3999.76"/>
    <s v="Trek X-Caliber 8 - 2017"/>
    <x v="1"/>
    <x v="1"/>
  </r>
  <r>
    <n v="661"/>
    <n v="1"/>
    <n v="63"/>
    <n v="2"/>
    <n v="3499.99"/>
    <n v="7.0000000000000007E-2"/>
    <n v="3499.9199999999996"/>
    <s v="Trek Boone Race Shop Limited - 2017"/>
    <x v="2"/>
    <x v="2"/>
  </r>
  <r>
    <n v="661"/>
    <n v="2"/>
    <n v="22"/>
    <n v="2"/>
    <n v="269.99"/>
    <n v="0.05"/>
    <n v="539.93000000000006"/>
    <s v="Electra Girl's Hawaii 1 (16-inch) - 2015/2016"/>
    <x v="5"/>
    <x v="5"/>
  </r>
  <r>
    <n v="662"/>
    <n v="1"/>
    <n v="55"/>
    <n v="2"/>
    <n v="2699.99"/>
    <n v="0.1"/>
    <n v="2699.89"/>
    <s v="Trek Domane S 6 - 2017"/>
    <x v="6"/>
    <x v="6"/>
  </r>
  <r>
    <n v="662"/>
    <n v="2"/>
    <n v="95"/>
    <n v="2"/>
    <n v="299.99"/>
    <n v="0.2"/>
    <n v="599.78"/>
    <s v="Electra Girl's Hawaii 1 16&quot; - 2017"/>
    <x v="5"/>
    <x v="5"/>
  </r>
  <r>
    <n v="662"/>
    <n v="3"/>
    <n v="102"/>
    <n v="2"/>
    <n v="489.99"/>
    <n v="7.0000000000000007E-2"/>
    <n v="1469.9"/>
    <s v="Electra Townie Original 7D - 2017"/>
    <x v="3"/>
    <x v="3"/>
  </r>
  <r>
    <n v="662"/>
    <n v="4"/>
    <n v="22"/>
    <n v="1"/>
    <n v="269.99"/>
    <n v="7.0000000000000007E-2"/>
    <n v="1079.8900000000001"/>
    <s v="Electra Girl's Hawaii 1 (16-inch) - 2015/2016"/>
    <x v="5"/>
    <x v="5"/>
  </r>
  <r>
    <n v="662"/>
    <n v="5"/>
    <n v="106"/>
    <n v="2"/>
    <n v="449.99"/>
    <n v="7.0000000000000007E-2"/>
    <n v="2249.8799999999997"/>
    <s v="Sun Bicycles Cruz 3 - 2017"/>
    <x v="3"/>
    <x v="3"/>
  </r>
  <r>
    <n v="663"/>
    <n v="1"/>
    <n v="41"/>
    <n v="2"/>
    <n v="1469.99"/>
    <n v="0.05"/>
    <n v="1469.94"/>
    <s v="Haro Shift R3 - 2017"/>
    <x v="1"/>
    <x v="1"/>
  </r>
  <r>
    <n v="663"/>
    <n v="2"/>
    <n v="17"/>
    <n v="2"/>
    <n v="429"/>
    <n v="0.2"/>
    <n v="857.8"/>
    <s v="Pure Cycles Vine 8-Speed - 2016"/>
    <x v="0"/>
    <x v="0"/>
  </r>
  <r>
    <n v="663"/>
    <n v="3"/>
    <n v="94"/>
    <n v="1"/>
    <n v="249.99"/>
    <n v="0.05"/>
    <n v="749.92000000000007"/>
    <s v="Haro Shredder Pro 20 - 2017"/>
    <x v="5"/>
    <x v="5"/>
  </r>
  <r>
    <n v="663"/>
    <n v="4"/>
    <n v="71"/>
    <n v="1"/>
    <n v="416.99"/>
    <n v="7.0000000000000007E-2"/>
    <n v="1667.89"/>
    <s v="Sun Bicycles Atlas X-Type - 2017"/>
    <x v="0"/>
    <x v="0"/>
  </r>
  <r>
    <n v="663"/>
    <n v="5"/>
    <n v="106"/>
    <n v="1"/>
    <n v="449.99"/>
    <n v="0.2"/>
    <n v="2249.75"/>
    <s v="Sun Bicycles Cruz 3 - 2017"/>
    <x v="3"/>
    <x v="3"/>
  </r>
  <r>
    <n v="664"/>
    <n v="1"/>
    <n v="52"/>
    <n v="2"/>
    <n v="875.99"/>
    <n v="7.0000000000000007E-2"/>
    <n v="875.92"/>
    <s v="Surly Steamroller - 2017"/>
    <x v="6"/>
    <x v="6"/>
  </r>
  <r>
    <n v="664"/>
    <n v="2"/>
    <n v="5"/>
    <n v="1"/>
    <n v="1320.99"/>
    <n v="7.0000000000000007E-2"/>
    <n v="2641.91"/>
    <s v="Heller Shagamaw Frame - 2016"/>
    <x v="1"/>
    <x v="1"/>
  </r>
  <r>
    <n v="664"/>
    <n v="3"/>
    <n v="50"/>
    <n v="1"/>
    <n v="5999.99"/>
    <n v="0.2"/>
    <n v="17999.77"/>
    <s v="Trek Silque SLR 7 Women's - 2017"/>
    <x v="6"/>
    <x v="6"/>
  </r>
  <r>
    <n v="664"/>
    <n v="4"/>
    <n v="101"/>
    <n v="2"/>
    <n v="339.99"/>
    <n v="0.2"/>
    <n v="1359.76"/>
    <s v="Electra Townie 7D (20-inch) - Boys' - 2017"/>
    <x v="5"/>
    <x v="5"/>
  </r>
  <r>
    <n v="664"/>
    <n v="5"/>
    <n v="47"/>
    <n v="1"/>
    <n v="5299.99"/>
    <n v="7.0000000000000007E-2"/>
    <n v="26499.879999999997"/>
    <s v="Trek Remedy 9.8 - 2017"/>
    <x v="1"/>
    <x v="1"/>
  </r>
  <r>
    <n v="665"/>
    <n v="1"/>
    <n v="58"/>
    <n v="1"/>
    <n v="4999.99"/>
    <n v="7.0000000000000007E-2"/>
    <n v="4999.92"/>
    <s v="Trek Madone 9.2 - 2017"/>
    <x v="6"/>
    <x v="6"/>
  </r>
  <r>
    <n v="665"/>
    <n v="2"/>
    <n v="42"/>
    <n v="2"/>
    <n v="2299.9899999999998"/>
    <n v="0.2"/>
    <n v="4599.78"/>
    <s v="Trek Fuel EX 5 27.5 Plus - 2017"/>
    <x v="1"/>
    <x v="1"/>
  </r>
  <r>
    <n v="665"/>
    <n v="3"/>
    <n v="25"/>
    <n v="2"/>
    <n v="499.99"/>
    <n v="0.05"/>
    <n v="1499.92"/>
    <s v="Electra Townie Original 7D - 2015/2016"/>
    <x v="3"/>
    <x v="3"/>
  </r>
  <r>
    <n v="666"/>
    <n v="1"/>
    <n v="98"/>
    <n v="2"/>
    <n v="489.99"/>
    <n v="0.2"/>
    <n v="489.79"/>
    <s v="Electra Straight 8 3i (20-inch) - Boy's - 2017"/>
    <x v="5"/>
    <x v="5"/>
  </r>
  <r>
    <n v="666"/>
    <n v="2"/>
    <n v="39"/>
    <n v="1"/>
    <n v="1499.99"/>
    <n v="0.05"/>
    <n v="2999.93"/>
    <s v="Trek Stache 5 - 2017"/>
    <x v="1"/>
    <x v="1"/>
  </r>
  <r>
    <n v="667"/>
    <n v="1"/>
    <n v="79"/>
    <n v="1"/>
    <n v="402.99"/>
    <n v="0.2"/>
    <n v="402.79"/>
    <s v="Sun Bicycles Boardwalk (24-inch Wheels) - 2017"/>
    <x v="0"/>
    <x v="0"/>
  </r>
  <r>
    <n v="667"/>
    <n v="2"/>
    <n v="84"/>
    <n v="1"/>
    <n v="109.99"/>
    <n v="0.1"/>
    <n v="219.88"/>
    <s v="Sun Bicycles Lil Kitt'n - 2017"/>
    <x v="5"/>
    <x v="5"/>
  </r>
  <r>
    <n v="667"/>
    <n v="3"/>
    <n v="3"/>
    <n v="1"/>
    <n v="999.99"/>
    <n v="0.2"/>
    <n v="2999.7700000000004"/>
    <s v="Surly Wednesday Frameset - 2016"/>
    <x v="1"/>
    <x v="1"/>
  </r>
  <r>
    <n v="667"/>
    <n v="4"/>
    <n v="99"/>
    <n v="1"/>
    <n v="299.99"/>
    <n v="0.1"/>
    <n v="1199.8600000000001"/>
    <s v="Electra Sugar Skulls 1 (20-inch) - Girl's - 2017"/>
    <x v="5"/>
    <x v="5"/>
  </r>
  <r>
    <n v="667"/>
    <n v="5"/>
    <n v="85"/>
    <n v="1"/>
    <n v="329.99"/>
    <n v="0.05"/>
    <n v="1649.9"/>
    <s v="Haro Downtown 16 - 2017"/>
    <x v="5"/>
    <x v="5"/>
  </r>
  <r>
    <n v="668"/>
    <n v="1"/>
    <n v="48"/>
    <n v="2"/>
    <n v="1499.99"/>
    <n v="0.05"/>
    <n v="1499.94"/>
    <s v="Trek Emonda S 4 - 2017"/>
    <x v="6"/>
    <x v="6"/>
  </r>
  <r>
    <n v="668"/>
    <n v="2"/>
    <n v="19"/>
    <n v="2"/>
    <n v="449"/>
    <n v="0.1"/>
    <n v="897.9"/>
    <s v="Pure Cycles William 3-Speed - 2016"/>
    <x v="0"/>
    <x v="0"/>
  </r>
  <r>
    <n v="669"/>
    <n v="1"/>
    <n v="16"/>
    <n v="2"/>
    <n v="599.99"/>
    <n v="7.0000000000000007E-2"/>
    <n v="599.91999999999996"/>
    <s v="Electra Townie Original 7D EQ - 2016"/>
    <x v="0"/>
    <x v="0"/>
  </r>
  <r>
    <n v="669"/>
    <n v="2"/>
    <n v="72"/>
    <n v="1"/>
    <n v="619.99"/>
    <n v="7.0000000000000007E-2"/>
    <n v="1239.9100000000001"/>
    <s v="Sun Bicycles Biscayne Tandem 7 - 2017"/>
    <x v="0"/>
    <x v="0"/>
  </r>
  <r>
    <n v="670"/>
    <n v="1"/>
    <n v="108"/>
    <n v="1"/>
    <n v="449.99"/>
    <n v="0.1"/>
    <n v="449.89"/>
    <s v="Sun Bicycles Cruz 3 - Women's - 2017"/>
    <x v="3"/>
    <x v="3"/>
  </r>
  <r>
    <n v="670"/>
    <n v="2"/>
    <n v="28"/>
    <n v="1"/>
    <n v="2499.9899999999998"/>
    <n v="7.0000000000000007E-2"/>
    <n v="4999.91"/>
    <s v="Surly Karate Monkey 27.5+ Frameset - 2017"/>
    <x v="1"/>
    <x v="1"/>
  </r>
  <r>
    <n v="670"/>
    <n v="3"/>
    <n v="104"/>
    <n v="2"/>
    <n v="481.99"/>
    <n v="0.2"/>
    <n v="1445.77"/>
    <s v="Sun Bicycles Streamway - 2017"/>
    <x v="3"/>
    <x v="3"/>
  </r>
  <r>
    <n v="670"/>
    <n v="4"/>
    <n v="45"/>
    <n v="2"/>
    <n v="869.99"/>
    <n v="0.05"/>
    <n v="3479.91"/>
    <s v="Haro SR 1.2 - 2017"/>
    <x v="1"/>
    <x v="1"/>
  </r>
  <r>
    <n v="671"/>
    <n v="1"/>
    <n v="30"/>
    <n v="1"/>
    <n v="999.99"/>
    <n v="0.05"/>
    <n v="999.94"/>
    <s v="Surly Ice Cream Truck Frameset - 2017"/>
    <x v="1"/>
    <x v="1"/>
  </r>
  <r>
    <n v="671"/>
    <n v="2"/>
    <n v="69"/>
    <n v="1"/>
    <n v="416.99"/>
    <n v="0.05"/>
    <n v="833.93000000000006"/>
    <s v="Sun Bicycles Cruz 7 - 2017"/>
    <x v="0"/>
    <x v="0"/>
  </r>
  <r>
    <n v="671"/>
    <n v="3"/>
    <n v="55"/>
    <n v="1"/>
    <n v="2699.99"/>
    <n v="0.2"/>
    <n v="8099.7699999999995"/>
    <s v="Trek Domane S 6 - 2017"/>
    <x v="6"/>
    <x v="6"/>
  </r>
  <r>
    <n v="671"/>
    <n v="4"/>
    <n v="4"/>
    <n v="1"/>
    <n v="2899.99"/>
    <n v="7.0000000000000007E-2"/>
    <n v="11599.89"/>
    <s v="Trek Fuel EX 8 29 - 2016"/>
    <x v="1"/>
    <x v="1"/>
  </r>
  <r>
    <n v="671"/>
    <n v="5"/>
    <n v="109"/>
    <n v="2"/>
    <n v="416.99"/>
    <n v="7.0000000000000007E-2"/>
    <n v="2084.8799999999997"/>
    <s v="Sun Bicycles Cruz 7 - Women's - 2017"/>
    <x v="3"/>
    <x v="3"/>
  </r>
  <r>
    <n v="672"/>
    <n v="1"/>
    <n v="51"/>
    <n v="2"/>
    <n v="6499.99"/>
    <n v="7.0000000000000007E-2"/>
    <n v="6499.92"/>
    <s v="Trek Silque SLR 8 Women's - 2017"/>
    <x v="6"/>
    <x v="6"/>
  </r>
  <r>
    <n v="672"/>
    <n v="2"/>
    <n v="96"/>
    <n v="2"/>
    <n v="349.99"/>
    <n v="0.2"/>
    <n v="699.78"/>
    <s v="Electra Moto 3i (20-inch) - Boy's - 2017"/>
    <x v="5"/>
    <x v="5"/>
  </r>
  <r>
    <n v="672"/>
    <n v="3"/>
    <n v="48"/>
    <n v="2"/>
    <n v="1499.99"/>
    <n v="7.0000000000000007E-2"/>
    <n v="4499.9000000000005"/>
    <s v="Trek Emonda S 4 - 2017"/>
    <x v="6"/>
    <x v="6"/>
  </r>
  <r>
    <n v="673"/>
    <n v="1"/>
    <n v="66"/>
    <n v="1"/>
    <n v="250.99"/>
    <n v="0.2"/>
    <n v="250.79000000000002"/>
    <s v="Sun Bicycles Revolutions 24 - 2017"/>
    <x v="0"/>
    <x v="0"/>
  </r>
  <r>
    <n v="673"/>
    <n v="2"/>
    <n v="38"/>
    <n v="1"/>
    <n v="549.99"/>
    <n v="0.2"/>
    <n v="1099.78"/>
    <s v="Haro Flightline Two 26 Plus - 2017"/>
    <x v="1"/>
    <x v="1"/>
  </r>
  <r>
    <n v="673"/>
    <n v="3"/>
    <n v="5"/>
    <n v="1"/>
    <n v="1320.99"/>
    <n v="7.0000000000000007E-2"/>
    <n v="3962.9"/>
    <s v="Heller Shagamaw Frame - 2016"/>
    <x v="1"/>
    <x v="1"/>
  </r>
  <r>
    <n v="673"/>
    <n v="4"/>
    <n v="13"/>
    <n v="1"/>
    <n v="269.99"/>
    <n v="0.1"/>
    <n v="1079.8600000000001"/>
    <s v="Electra Cruiser 1 (24-Inch) - 2016"/>
    <x v="0"/>
    <x v="0"/>
  </r>
  <r>
    <n v="674"/>
    <n v="1"/>
    <n v="26"/>
    <n v="2"/>
    <n v="599.99"/>
    <n v="0.2"/>
    <n v="599.79"/>
    <s v="Electra Townie Original 7D EQ - 2016"/>
    <x v="3"/>
    <x v="3"/>
  </r>
  <r>
    <n v="675"/>
    <n v="1"/>
    <n v="17"/>
    <n v="1"/>
    <n v="429"/>
    <n v="0.05"/>
    <n v="428.95"/>
    <s v="Pure Cycles Vine 8-Speed - 2016"/>
    <x v="0"/>
    <x v="0"/>
  </r>
  <r>
    <n v="675"/>
    <n v="2"/>
    <n v="89"/>
    <n v="2"/>
    <n v="209.99"/>
    <n v="0.05"/>
    <n v="419.93"/>
    <s v="Trek Precaliber 16 Boys - 2017"/>
    <x v="5"/>
    <x v="5"/>
  </r>
  <r>
    <n v="675"/>
    <n v="3"/>
    <n v="19"/>
    <n v="1"/>
    <n v="449"/>
    <n v="7.0000000000000007E-2"/>
    <n v="1346.93"/>
    <s v="Pure Cycles William 3-Speed - 2016"/>
    <x v="0"/>
    <x v="0"/>
  </r>
  <r>
    <n v="675"/>
    <n v="4"/>
    <n v="32"/>
    <n v="1"/>
    <n v="469.99"/>
    <n v="0.2"/>
    <n v="1879.76"/>
    <s v="Trek Farley Alloy Frameset - 2017"/>
    <x v="1"/>
    <x v="1"/>
  </r>
  <r>
    <n v="676"/>
    <n v="1"/>
    <n v="70"/>
    <n v="1"/>
    <n v="659.99"/>
    <n v="0.2"/>
    <n v="659.79"/>
    <s v="Electra Amsterdam Original 3i - 2015/2017"/>
    <x v="0"/>
    <x v="0"/>
  </r>
  <r>
    <n v="676"/>
    <n v="2"/>
    <n v="104"/>
    <n v="2"/>
    <n v="481.99"/>
    <n v="7.0000000000000007E-2"/>
    <n v="963.91"/>
    <s v="Sun Bicycles Streamway - 2017"/>
    <x v="3"/>
    <x v="3"/>
  </r>
  <r>
    <n v="676"/>
    <n v="3"/>
    <n v="24"/>
    <n v="1"/>
    <n v="549.99"/>
    <n v="0.1"/>
    <n v="1649.8700000000001"/>
    <s v="Electra Townie Original 21D - 2016"/>
    <x v="3"/>
    <x v="3"/>
  </r>
  <r>
    <n v="676"/>
    <n v="4"/>
    <n v="29"/>
    <n v="1"/>
    <n v="999.99"/>
    <n v="0.2"/>
    <n v="3999.76"/>
    <s v="Trek X-Caliber 8 - 2017"/>
    <x v="1"/>
    <x v="1"/>
  </r>
  <r>
    <n v="677"/>
    <n v="1"/>
    <n v="75"/>
    <n v="1"/>
    <n v="599.99"/>
    <n v="7.0000000000000007E-2"/>
    <n v="599.91999999999996"/>
    <s v="Electra Cruiser Lux Fat Tire 1 Ladies - 2017"/>
    <x v="0"/>
    <x v="0"/>
  </r>
  <r>
    <n v="677"/>
    <n v="2"/>
    <n v="7"/>
    <n v="2"/>
    <n v="3999.99"/>
    <n v="7.0000000000000007E-2"/>
    <n v="7999.91"/>
    <s v="Trek Slash 8 27.5 - 2016"/>
    <x v="1"/>
    <x v="1"/>
  </r>
  <r>
    <n v="677"/>
    <n v="3"/>
    <n v="105"/>
    <n v="2"/>
    <n v="533.99"/>
    <n v="7.0000000000000007E-2"/>
    <n v="1601.9"/>
    <s v="Sun Bicycles Streamway 7 - 2017"/>
    <x v="3"/>
    <x v="3"/>
  </r>
  <r>
    <n v="677"/>
    <n v="4"/>
    <n v="91"/>
    <n v="2"/>
    <n v="349.99"/>
    <n v="0.05"/>
    <n v="1399.91"/>
    <s v="Trek Precaliber 24 (21-Speed) - Girls - 2017"/>
    <x v="5"/>
    <x v="5"/>
  </r>
  <r>
    <n v="677"/>
    <n v="5"/>
    <n v="54"/>
    <n v="2"/>
    <n v="3199.99"/>
    <n v="0.1"/>
    <n v="15999.849999999999"/>
    <s v="Trek Domane SL Disc Frameset - 2017"/>
    <x v="6"/>
    <x v="6"/>
  </r>
  <r>
    <n v="678"/>
    <n v="1"/>
    <n v="52"/>
    <n v="2"/>
    <n v="875.99"/>
    <n v="0.05"/>
    <n v="875.94"/>
    <s v="Surly Steamroller - 2017"/>
    <x v="6"/>
    <x v="6"/>
  </r>
  <r>
    <n v="678"/>
    <n v="2"/>
    <n v="37"/>
    <n v="2"/>
    <n v="379.99"/>
    <n v="7.0000000000000007E-2"/>
    <n v="759.91"/>
    <s v="Haro Flightline One ST - 2017"/>
    <x v="1"/>
    <x v="1"/>
  </r>
  <r>
    <n v="679"/>
    <n v="1"/>
    <n v="15"/>
    <n v="2"/>
    <n v="529.99"/>
    <n v="0.2"/>
    <n v="529.79"/>
    <s v="Electra Moto 1 - 2016"/>
    <x v="0"/>
    <x v="0"/>
  </r>
  <r>
    <n v="679"/>
    <n v="2"/>
    <n v="83"/>
    <n v="2"/>
    <n v="149.99"/>
    <n v="0.05"/>
    <n v="299.93"/>
    <s v="Trek Boy's Kickster - 2015/2017"/>
    <x v="5"/>
    <x v="5"/>
  </r>
  <r>
    <n v="680"/>
    <n v="1"/>
    <n v="81"/>
    <n v="2"/>
    <n v="1099.99"/>
    <n v="0.05"/>
    <n v="1099.94"/>
    <s v="Electra Amsterdam Fashion 7i Ladies' - 2017"/>
    <x v="0"/>
    <x v="0"/>
  </r>
  <r>
    <n v="680"/>
    <n v="2"/>
    <n v="7"/>
    <n v="1"/>
    <n v="3999.99"/>
    <n v="0.2"/>
    <n v="7999.78"/>
    <s v="Trek Slash 8 27.5 - 2016"/>
    <x v="1"/>
    <x v="1"/>
  </r>
  <r>
    <n v="680"/>
    <n v="3"/>
    <n v="50"/>
    <n v="1"/>
    <n v="5999.99"/>
    <n v="7.0000000000000007E-2"/>
    <n v="17999.900000000001"/>
    <s v="Trek Silque SLR 7 Women's - 2017"/>
    <x v="6"/>
    <x v="6"/>
  </r>
  <r>
    <n v="681"/>
    <n v="1"/>
    <n v="82"/>
    <n v="1"/>
    <n v="659.99"/>
    <n v="0.05"/>
    <n v="659.94"/>
    <s v="Electra Amsterdam Original 3i Ladies' - 2017"/>
    <x v="0"/>
    <x v="0"/>
  </r>
  <r>
    <n v="681"/>
    <n v="2"/>
    <n v="63"/>
    <n v="1"/>
    <n v="3499.99"/>
    <n v="7.0000000000000007E-2"/>
    <n v="6999.91"/>
    <s v="Trek Boone Race Shop Limited - 2017"/>
    <x v="2"/>
    <x v="2"/>
  </r>
  <r>
    <n v="681"/>
    <n v="3"/>
    <n v="61"/>
    <n v="1"/>
    <n v="4999.99"/>
    <n v="0.2"/>
    <n v="14999.769999999999"/>
    <s v="Trek Powerfly 8 FS Plus - 2017"/>
    <x v="4"/>
    <x v="4"/>
  </r>
  <r>
    <n v="681"/>
    <n v="4"/>
    <n v="6"/>
    <n v="2"/>
    <n v="469.99"/>
    <n v="0.05"/>
    <n v="1879.91"/>
    <s v="Surly Ice Cream Truck Frameset - 2016"/>
    <x v="1"/>
    <x v="1"/>
  </r>
  <r>
    <n v="681"/>
    <n v="5"/>
    <n v="30"/>
    <n v="1"/>
    <n v="999.99"/>
    <n v="7.0000000000000007E-2"/>
    <n v="4999.88"/>
    <s v="Surly Ice Cream Truck Frameset - 2017"/>
    <x v="1"/>
    <x v="1"/>
  </r>
  <r>
    <n v="682"/>
    <n v="1"/>
    <n v="39"/>
    <n v="1"/>
    <n v="1499.99"/>
    <n v="0.2"/>
    <n v="1499.79"/>
    <s v="Trek Stache 5 - 2017"/>
    <x v="1"/>
    <x v="1"/>
  </r>
  <r>
    <n v="682"/>
    <n v="2"/>
    <n v="60"/>
    <n v="2"/>
    <n v="1559.99"/>
    <n v="0.2"/>
    <n v="3119.78"/>
    <s v="Sun Bicycles ElectroLite - 2017"/>
    <x v="4"/>
    <x v="4"/>
  </r>
  <r>
    <n v="682"/>
    <n v="3"/>
    <n v="99"/>
    <n v="1"/>
    <n v="299.99"/>
    <n v="0.2"/>
    <n v="899.77"/>
    <s v="Electra Sugar Skulls 1 (20-inch) - Girl's - 2017"/>
    <x v="5"/>
    <x v="5"/>
  </r>
  <r>
    <n v="683"/>
    <n v="1"/>
    <n v="2"/>
    <n v="2"/>
    <n v="749.99"/>
    <n v="0.1"/>
    <n v="749.89"/>
    <s v="Ritchey Timberwolf Frameset - 2016"/>
    <x v="1"/>
    <x v="1"/>
  </r>
  <r>
    <n v="684"/>
    <n v="1"/>
    <n v="56"/>
    <n v="1"/>
    <n v="5499.99"/>
    <n v="7.0000000000000007E-2"/>
    <n v="5499.92"/>
    <s v="Trek Domane SLR 6 Disc - 2017"/>
    <x v="6"/>
    <x v="6"/>
  </r>
  <r>
    <n v="684"/>
    <n v="2"/>
    <n v="33"/>
    <n v="1"/>
    <n v="469.99"/>
    <n v="0.1"/>
    <n v="939.88"/>
    <s v="Surly Wednesday Frameset - 2017"/>
    <x v="1"/>
    <x v="1"/>
  </r>
  <r>
    <n v="685"/>
    <n v="1"/>
    <n v="59"/>
    <n v="1"/>
    <n v="2599.9899999999998"/>
    <n v="0.05"/>
    <n v="2599.9399999999996"/>
    <s v="Trek Domane S 5 Disc - 2017"/>
    <x v="6"/>
    <x v="6"/>
  </r>
  <r>
    <n v="685"/>
    <n v="2"/>
    <n v="48"/>
    <n v="2"/>
    <n v="1499.99"/>
    <n v="0.05"/>
    <n v="2999.93"/>
    <s v="Trek Emonda S 4 - 2017"/>
    <x v="6"/>
    <x v="6"/>
  </r>
  <r>
    <n v="685"/>
    <n v="3"/>
    <n v="107"/>
    <n v="1"/>
    <n v="416.99"/>
    <n v="0.05"/>
    <n v="1250.92"/>
    <s v="Sun Bicycles Cruz 7 - 2017"/>
    <x v="3"/>
    <x v="3"/>
  </r>
  <r>
    <n v="685"/>
    <n v="4"/>
    <n v="98"/>
    <n v="2"/>
    <n v="489.99"/>
    <n v="0.2"/>
    <n v="1959.76"/>
    <s v="Electra Straight 8 3i (20-inch) - Boy's - 2017"/>
    <x v="5"/>
    <x v="5"/>
  </r>
  <r>
    <n v="685"/>
    <n v="5"/>
    <n v="56"/>
    <n v="2"/>
    <n v="5499.99"/>
    <n v="0.05"/>
    <n v="27499.899999999998"/>
    <s v="Trek Domane SLR 6 Disc - 2017"/>
    <x v="6"/>
    <x v="6"/>
  </r>
  <r>
    <n v="686"/>
    <n v="1"/>
    <n v="16"/>
    <n v="1"/>
    <n v="599.99"/>
    <n v="0.2"/>
    <n v="599.79"/>
    <s v="Electra Townie Original 7D EQ - 2016"/>
    <x v="0"/>
    <x v="0"/>
  </r>
  <r>
    <n v="686"/>
    <n v="2"/>
    <n v="30"/>
    <n v="1"/>
    <n v="999.99"/>
    <n v="0.1"/>
    <n v="1999.88"/>
    <s v="Surly Ice Cream Truck Frameset - 2017"/>
    <x v="1"/>
    <x v="1"/>
  </r>
  <r>
    <n v="686"/>
    <n v="3"/>
    <n v="88"/>
    <n v="2"/>
    <n v="189.99"/>
    <n v="0.2"/>
    <n v="569.77"/>
    <s v="Trek Precaliber 12 Girls - 2017"/>
    <x v="5"/>
    <x v="5"/>
  </r>
  <r>
    <n v="686"/>
    <n v="4"/>
    <n v="19"/>
    <n v="2"/>
    <n v="449"/>
    <n v="0.2"/>
    <n v="1795.8"/>
    <s v="Pure Cycles William 3-Speed - 2016"/>
    <x v="0"/>
    <x v="0"/>
  </r>
  <r>
    <n v="686"/>
    <n v="5"/>
    <n v="104"/>
    <n v="1"/>
    <n v="481.99"/>
    <n v="0.2"/>
    <n v="2409.75"/>
    <s v="Sun Bicycles Streamway - 2017"/>
    <x v="3"/>
    <x v="3"/>
  </r>
  <r>
    <n v="687"/>
    <n v="1"/>
    <n v="48"/>
    <n v="2"/>
    <n v="1499.99"/>
    <n v="0.05"/>
    <n v="1499.94"/>
    <s v="Trek Emonda S 4 - 2017"/>
    <x v="6"/>
    <x v="6"/>
  </r>
  <r>
    <n v="687"/>
    <n v="2"/>
    <n v="95"/>
    <n v="1"/>
    <n v="299.99"/>
    <n v="7.0000000000000007E-2"/>
    <n v="599.91"/>
    <s v="Electra Girl's Hawaii 1 16&quot; - 2017"/>
    <x v="5"/>
    <x v="5"/>
  </r>
  <r>
    <n v="687"/>
    <n v="3"/>
    <n v="5"/>
    <n v="2"/>
    <n v="1320.99"/>
    <n v="0.2"/>
    <n v="3962.7700000000004"/>
    <s v="Heller Shagamaw Frame - 2016"/>
    <x v="1"/>
    <x v="1"/>
  </r>
  <r>
    <n v="687"/>
    <n v="4"/>
    <n v="83"/>
    <n v="1"/>
    <n v="149.99"/>
    <n v="7.0000000000000007E-2"/>
    <n v="599.89"/>
    <s v="Trek Boy's Kickster - 2015/2017"/>
    <x v="5"/>
    <x v="5"/>
  </r>
  <r>
    <n v="688"/>
    <n v="1"/>
    <n v="8"/>
    <n v="1"/>
    <n v="1799.99"/>
    <n v="0.1"/>
    <n v="1799.89"/>
    <s v="Trek Remedy 29 Carbon Frameset - 2016"/>
    <x v="1"/>
    <x v="1"/>
  </r>
  <r>
    <n v="688"/>
    <n v="2"/>
    <n v="88"/>
    <n v="1"/>
    <n v="189.99"/>
    <n v="0.05"/>
    <n v="379.93"/>
    <s v="Trek Precaliber 12 Girls - 2017"/>
    <x v="5"/>
    <x v="5"/>
  </r>
  <r>
    <n v="689"/>
    <n v="1"/>
    <n v="33"/>
    <n v="2"/>
    <n v="469.99"/>
    <n v="0.1"/>
    <n v="469.89"/>
    <s v="Surly Wednesday Frameset - 2017"/>
    <x v="1"/>
    <x v="1"/>
  </r>
  <r>
    <n v="690"/>
    <n v="1"/>
    <n v="84"/>
    <n v="1"/>
    <n v="109.99"/>
    <n v="0.2"/>
    <n v="109.78999999999999"/>
    <s v="Sun Bicycles Lil Kitt'n - 2017"/>
    <x v="5"/>
    <x v="5"/>
  </r>
  <r>
    <n v="690"/>
    <n v="2"/>
    <n v="11"/>
    <n v="2"/>
    <n v="1680.99"/>
    <n v="7.0000000000000007E-2"/>
    <n v="3361.91"/>
    <s v="Surly Straggler 650b - 2016"/>
    <x v="2"/>
    <x v="2"/>
  </r>
  <r>
    <n v="690"/>
    <n v="3"/>
    <n v="85"/>
    <n v="1"/>
    <n v="329.99"/>
    <n v="0.05"/>
    <n v="989.92000000000007"/>
    <s v="Haro Downtown 16 - 2017"/>
    <x v="5"/>
    <x v="5"/>
  </r>
  <r>
    <n v="690"/>
    <n v="4"/>
    <n v="109"/>
    <n v="2"/>
    <n v="416.99"/>
    <n v="0.2"/>
    <n v="1667.76"/>
    <s v="Sun Bicycles Cruz 7 - Women's - 2017"/>
    <x v="3"/>
    <x v="3"/>
  </r>
  <r>
    <n v="691"/>
    <n v="1"/>
    <n v="23"/>
    <n v="2"/>
    <n v="299.99"/>
    <n v="0.05"/>
    <n v="299.94"/>
    <s v="Electra Girl's Hawaii 1 (20-inch) - 2015/2016"/>
    <x v="5"/>
    <x v="5"/>
  </r>
  <r>
    <n v="691"/>
    <n v="2"/>
    <n v="5"/>
    <n v="2"/>
    <n v="1320.99"/>
    <n v="0.1"/>
    <n v="2641.88"/>
    <s v="Heller Shagamaw Frame - 2016"/>
    <x v="1"/>
    <x v="1"/>
  </r>
  <r>
    <n v="691"/>
    <n v="3"/>
    <n v="55"/>
    <n v="2"/>
    <n v="2699.99"/>
    <n v="0.2"/>
    <n v="8099.7699999999995"/>
    <s v="Trek Domane S 6 - 2017"/>
    <x v="6"/>
    <x v="6"/>
  </r>
  <r>
    <n v="691"/>
    <n v="4"/>
    <n v="20"/>
    <n v="1"/>
    <n v="599.99"/>
    <n v="0.2"/>
    <n v="2399.7600000000002"/>
    <s v="Electra Townie Original 7D EQ - Women's - 2016"/>
    <x v="0"/>
    <x v="0"/>
  </r>
  <r>
    <n v="692"/>
    <n v="1"/>
    <n v="59"/>
    <n v="1"/>
    <n v="2599.9899999999998"/>
    <n v="0.2"/>
    <n v="2599.79"/>
    <s v="Trek Domane S 5 Disc - 2017"/>
    <x v="6"/>
    <x v="6"/>
  </r>
  <r>
    <n v="692"/>
    <n v="2"/>
    <n v="75"/>
    <n v="1"/>
    <n v="599.99"/>
    <n v="7.0000000000000007E-2"/>
    <n v="1199.9100000000001"/>
    <s v="Electra Cruiser Lux Fat Tire 1 Ladies - 2017"/>
    <x v="0"/>
    <x v="0"/>
  </r>
  <r>
    <n v="692"/>
    <n v="3"/>
    <n v="15"/>
    <n v="2"/>
    <n v="529.99"/>
    <n v="7.0000000000000007E-2"/>
    <n v="1589.9"/>
    <s v="Electra Moto 1 - 2016"/>
    <x v="0"/>
    <x v="0"/>
  </r>
  <r>
    <n v="692"/>
    <n v="4"/>
    <n v="56"/>
    <n v="2"/>
    <n v="5499.99"/>
    <n v="0.1"/>
    <n v="21999.86"/>
    <s v="Trek Domane SLR 6 Disc - 2017"/>
    <x v="6"/>
    <x v="6"/>
  </r>
  <r>
    <n v="693"/>
    <n v="1"/>
    <n v="104"/>
    <n v="2"/>
    <n v="481.99"/>
    <n v="0.2"/>
    <n v="481.79"/>
    <s v="Sun Bicycles Streamway - 2017"/>
    <x v="3"/>
    <x v="3"/>
  </r>
  <r>
    <n v="693"/>
    <n v="2"/>
    <n v="13"/>
    <n v="1"/>
    <n v="269.99"/>
    <n v="0.2"/>
    <n v="539.78"/>
    <s v="Electra Cruiser 1 (24-Inch) - 2016"/>
    <x v="0"/>
    <x v="0"/>
  </r>
  <r>
    <n v="693"/>
    <n v="3"/>
    <n v="5"/>
    <n v="2"/>
    <n v="1320.99"/>
    <n v="0.05"/>
    <n v="3962.92"/>
    <s v="Heller Shagamaw Frame - 2016"/>
    <x v="1"/>
    <x v="1"/>
  </r>
  <r>
    <n v="693"/>
    <n v="4"/>
    <n v="31"/>
    <n v="1"/>
    <n v="1632.99"/>
    <n v="7.0000000000000007E-2"/>
    <n v="6531.89"/>
    <s v="Surly Wednesday - 2017"/>
    <x v="1"/>
    <x v="1"/>
  </r>
  <r>
    <n v="694"/>
    <n v="1"/>
    <n v="48"/>
    <n v="1"/>
    <n v="1499.99"/>
    <n v="0.2"/>
    <n v="1499.79"/>
    <s v="Trek Emonda S 4 - 2017"/>
    <x v="6"/>
    <x v="6"/>
  </r>
  <r>
    <n v="694"/>
    <n v="2"/>
    <n v="39"/>
    <n v="1"/>
    <n v="1499.99"/>
    <n v="0.05"/>
    <n v="2999.93"/>
    <s v="Trek Stache 5 - 2017"/>
    <x v="1"/>
    <x v="1"/>
  </r>
  <r>
    <n v="694"/>
    <n v="3"/>
    <n v="55"/>
    <n v="2"/>
    <n v="2699.99"/>
    <n v="0.1"/>
    <n v="8099.869999999999"/>
    <s v="Trek Domane S 6 - 2017"/>
    <x v="6"/>
    <x v="6"/>
  </r>
  <r>
    <n v="694"/>
    <n v="4"/>
    <n v="103"/>
    <n v="2"/>
    <n v="551.99"/>
    <n v="0.2"/>
    <n v="2207.7600000000002"/>
    <s v="Sun Bicycles Streamway 3 - 2017"/>
    <x v="3"/>
    <x v="3"/>
  </r>
  <r>
    <n v="694"/>
    <n v="5"/>
    <n v="45"/>
    <n v="2"/>
    <n v="869.99"/>
    <n v="0.1"/>
    <n v="4349.8499999999995"/>
    <s v="Haro SR 1.2 - 2017"/>
    <x v="1"/>
    <x v="1"/>
  </r>
  <r>
    <n v="695"/>
    <n v="1"/>
    <n v="82"/>
    <n v="2"/>
    <n v="659.99"/>
    <n v="0.1"/>
    <n v="659.89"/>
    <s v="Electra Amsterdam Original 3i Ladies' - 2017"/>
    <x v="0"/>
    <x v="0"/>
  </r>
  <r>
    <n v="695"/>
    <n v="2"/>
    <n v="57"/>
    <n v="2"/>
    <n v="1999.99"/>
    <n v="0.2"/>
    <n v="3999.78"/>
    <s v="Trek Emonda S 5 - 2017"/>
    <x v="6"/>
    <x v="6"/>
  </r>
  <r>
    <n v="696"/>
    <n v="1"/>
    <n v="88"/>
    <n v="2"/>
    <n v="189.99"/>
    <n v="7.0000000000000007E-2"/>
    <n v="189.92000000000002"/>
    <s v="Trek Precaliber 12 Girls - 2017"/>
    <x v="5"/>
    <x v="5"/>
  </r>
  <r>
    <n v="696"/>
    <n v="2"/>
    <n v="7"/>
    <n v="1"/>
    <n v="3999.99"/>
    <n v="0.1"/>
    <n v="7999.8799999999992"/>
    <s v="Trek Slash 8 27.5 - 2016"/>
    <x v="1"/>
    <x v="1"/>
  </r>
  <r>
    <n v="696"/>
    <n v="3"/>
    <n v="45"/>
    <n v="1"/>
    <n v="869.99"/>
    <n v="7.0000000000000007E-2"/>
    <n v="2609.9"/>
    <s v="Haro SR 1.2 - 2017"/>
    <x v="1"/>
    <x v="1"/>
  </r>
  <r>
    <n v="697"/>
    <n v="1"/>
    <n v="5"/>
    <n v="2"/>
    <n v="1320.99"/>
    <n v="0.05"/>
    <n v="1320.94"/>
    <s v="Heller Shagamaw Frame - 2016"/>
    <x v="1"/>
    <x v="1"/>
  </r>
  <r>
    <n v="698"/>
    <n v="1"/>
    <n v="96"/>
    <n v="1"/>
    <n v="349.99"/>
    <n v="7.0000000000000007E-2"/>
    <n v="349.92"/>
    <s v="Electra Moto 3i (20-inch) - Boy's - 2017"/>
    <x v="5"/>
    <x v="5"/>
  </r>
  <r>
    <n v="698"/>
    <n v="2"/>
    <n v="12"/>
    <n v="1"/>
    <n v="549.99"/>
    <n v="7.0000000000000007E-2"/>
    <n v="1099.9100000000001"/>
    <s v="Electra Townie Original 21D - 2016"/>
    <x v="0"/>
    <x v="0"/>
  </r>
  <r>
    <n v="698"/>
    <n v="3"/>
    <n v="40"/>
    <n v="2"/>
    <n v="4999.99"/>
    <n v="0.05"/>
    <n v="14999.92"/>
    <s v="Trek Fuel EX 9.8 29 - 2017"/>
    <x v="1"/>
    <x v="1"/>
  </r>
  <r>
    <n v="699"/>
    <n v="1"/>
    <n v="106"/>
    <n v="2"/>
    <n v="449.99"/>
    <n v="0.1"/>
    <n v="449.89"/>
    <s v="Sun Bicycles Cruz 3 - 2017"/>
    <x v="3"/>
    <x v="3"/>
  </r>
  <r>
    <n v="699"/>
    <n v="2"/>
    <n v="48"/>
    <n v="1"/>
    <n v="1499.99"/>
    <n v="7.0000000000000007E-2"/>
    <n v="2999.91"/>
    <s v="Trek Emonda S 4 - 2017"/>
    <x v="6"/>
    <x v="6"/>
  </r>
  <r>
    <n v="699"/>
    <n v="3"/>
    <n v="31"/>
    <n v="1"/>
    <n v="1632.99"/>
    <n v="0.2"/>
    <n v="4898.7700000000004"/>
    <s v="Surly Wednesday - 2017"/>
    <x v="1"/>
    <x v="1"/>
  </r>
  <r>
    <n v="699"/>
    <n v="4"/>
    <n v="24"/>
    <n v="2"/>
    <n v="549.99"/>
    <n v="0.1"/>
    <n v="2199.86"/>
    <s v="Electra Townie Original 21D - 2016"/>
    <x v="3"/>
    <x v="3"/>
  </r>
  <r>
    <n v="699"/>
    <n v="5"/>
    <n v="82"/>
    <n v="2"/>
    <n v="659.99"/>
    <n v="0.2"/>
    <n v="3299.75"/>
    <s v="Electra Amsterdam Original 3i Ladies' - 2017"/>
    <x v="0"/>
    <x v="0"/>
  </r>
  <r>
    <n v="700"/>
    <n v="1"/>
    <n v="7"/>
    <n v="2"/>
    <n v="3999.99"/>
    <n v="0.05"/>
    <n v="3999.9399999999996"/>
    <s v="Trek Slash 8 27.5 - 2016"/>
    <x v="1"/>
    <x v="1"/>
  </r>
  <r>
    <n v="700"/>
    <n v="2"/>
    <n v="63"/>
    <n v="1"/>
    <n v="3499.99"/>
    <n v="0.2"/>
    <n v="6999.78"/>
    <s v="Trek Boone Race Shop Limited - 2017"/>
    <x v="2"/>
    <x v="2"/>
  </r>
  <r>
    <n v="701"/>
    <n v="1"/>
    <n v="84"/>
    <n v="1"/>
    <n v="109.99"/>
    <n v="0.05"/>
    <n v="109.94"/>
    <s v="Sun Bicycles Lil Kitt'n - 2017"/>
    <x v="5"/>
    <x v="5"/>
  </r>
  <r>
    <n v="702"/>
    <n v="1"/>
    <n v="25"/>
    <n v="2"/>
    <n v="499.99"/>
    <n v="0.05"/>
    <n v="499.94"/>
    <s v="Electra Townie Original 7D - 2015/2016"/>
    <x v="3"/>
    <x v="3"/>
  </r>
  <r>
    <n v="702"/>
    <n v="2"/>
    <n v="104"/>
    <n v="1"/>
    <n v="481.99"/>
    <n v="0.1"/>
    <n v="963.88"/>
    <s v="Sun Bicycles Streamway - 2017"/>
    <x v="3"/>
    <x v="3"/>
  </r>
  <r>
    <n v="702"/>
    <n v="3"/>
    <n v="3"/>
    <n v="2"/>
    <n v="999.99"/>
    <n v="7.0000000000000007E-2"/>
    <n v="2999.9"/>
    <s v="Surly Wednesday Frameset - 2016"/>
    <x v="1"/>
    <x v="1"/>
  </r>
  <r>
    <n v="703"/>
    <n v="1"/>
    <n v="45"/>
    <n v="2"/>
    <n v="869.99"/>
    <n v="0.2"/>
    <n v="869.79"/>
    <s v="Haro SR 1.2 - 2017"/>
    <x v="1"/>
    <x v="1"/>
  </r>
  <r>
    <n v="703"/>
    <n v="2"/>
    <n v="66"/>
    <n v="2"/>
    <n v="250.99"/>
    <n v="0.05"/>
    <n v="501.93"/>
    <s v="Sun Bicycles Revolutions 24 - 2017"/>
    <x v="0"/>
    <x v="0"/>
  </r>
  <r>
    <n v="703"/>
    <n v="3"/>
    <n v="72"/>
    <n v="1"/>
    <n v="619.99"/>
    <n v="0.2"/>
    <n v="1859.77"/>
    <s v="Sun Bicycles Biscayne Tandem 7 - 2017"/>
    <x v="0"/>
    <x v="0"/>
  </r>
  <r>
    <n v="703"/>
    <n v="4"/>
    <n v="4"/>
    <n v="2"/>
    <n v="2899.99"/>
    <n v="0.2"/>
    <n v="11599.759999999998"/>
    <s v="Trek Fuel EX 8 29 - 2016"/>
    <x v="1"/>
    <x v="1"/>
  </r>
  <r>
    <n v="704"/>
    <n v="1"/>
    <n v="10"/>
    <n v="2"/>
    <n v="1549"/>
    <n v="0.05"/>
    <n v="1548.95"/>
    <s v="Surly Straggler - 2016"/>
    <x v="2"/>
    <x v="2"/>
  </r>
  <r>
    <n v="704"/>
    <n v="2"/>
    <n v="62"/>
    <n v="1"/>
    <n v="3499.99"/>
    <n v="0.2"/>
    <n v="6999.78"/>
    <s v="Trek Boone 7 - 2017"/>
    <x v="2"/>
    <x v="2"/>
  </r>
  <r>
    <n v="704"/>
    <n v="3"/>
    <n v="100"/>
    <n v="2"/>
    <n v="489.99"/>
    <n v="7.0000000000000007E-2"/>
    <n v="1469.9"/>
    <s v="Electra Townie 3i EQ (20-inch) - Boys' - 2017"/>
    <x v="5"/>
    <x v="5"/>
  </r>
  <r>
    <n v="705"/>
    <n v="1"/>
    <n v="61"/>
    <n v="1"/>
    <n v="4999.99"/>
    <n v="0.1"/>
    <n v="4999.8899999999994"/>
    <s v="Trek Powerfly 8 FS Plus - 2017"/>
    <x v="4"/>
    <x v="4"/>
  </r>
  <r>
    <n v="706"/>
    <n v="1"/>
    <n v="27"/>
    <n v="1"/>
    <n v="999.99"/>
    <n v="0.1"/>
    <n v="999.89"/>
    <s v="Surly Big Dummy Frameset - 2017"/>
    <x v="1"/>
    <x v="1"/>
  </r>
  <r>
    <n v="706"/>
    <n v="2"/>
    <n v="23"/>
    <n v="2"/>
    <n v="299.99"/>
    <n v="0.05"/>
    <n v="599.93000000000006"/>
    <s v="Electra Girl's Hawaii 1 (20-inch) - 2015/2016"/>
    <x v="5"/>
    <x v="5"/>
  </r>
  <r>
    <n v="706"/>
    <n v="3"/>
    <n v="60"/>
    <n v="1"/>
    <n v="1559.99"/>
    <n v="0.2"/>
    <n v="4679.7700000000004"/>
    <s v="Sun Bicycles ElectroLite - 2017"/>
    <x v="4"/>
    <x v="4"/>
  </r>
  <r>
    <n v="707"/>
    <n v="1"/>
    <n v="106"/>
    <n v="2"/>
    <n v="449.99"/>
    <n v="0.05"/>
    <n v="449.94"/>
    <s v="Sun Bicycles Cruz 3 - 2017"/>
    <x v="3"/>
    <x v="3"/>
  </r>
  <r>
    <n v="707"/>
    <n v="2"/>
    <n v="100"/>
    <n v="1"/>
    <n v="489.99"/>
    <n v="7.0000000000000007E-2"/>
    <n v="979.91"/>
    <s v="Electra Townie 3i EQ (20-inch) - Boys' - 2017"/>
    <x v="5"/>
    <x v="5"/>
  </r>
  <r>
    <n v="707"/>
    <n v="3"/>
    <n v="11"/>
    <n v="2"/>
    <n v="1680.99"/>
    <n v="0.1"/>
    <n v="5042.87"/>
    <s v="Surly Straggler 650b - 2016"/>
    <x v="2"/>
    <x v="2"/>
  </r>
  <r>
    <n v="707"/>
    <n v="4"/>
    <n v="26"/>
    <n v="2"/>
    <n v="599.99"/>
    <n v="0.1"/>
    <n v="2399.86"/>
    <s v="Electra Townie Original 7D EQ - 2016"/>
    <x v="3"/>
    <x v="3"/>
  </r>
  <r>
    <n v="708"/>
    <n v="1"/>
    <n v="6"/>
    <n v="1"/>
    <n v="469.99"/>
    <n v="7.0000000000000007E-2"/>
    <n v="469.92"/>
    <s v="Surly Ice Cream Truck Frameset - 2016"/>
    <x v="1"/>
    <x v="1"/>
  </r>
  <r>
    <n v="708"/>
    <n v="2"/>
    <n v="47"/>
    <n v="1"/>
    <n v="5299.99"/>
    <n v="0.1"/>
    <n v="10599.88"/>
    <s v="Trek Remedy 9.8 - 2017"/>
    <x v="1"/>
    <x v="1"/>
  </r>
  <r>
    <n v="708"/>
    <n v="3"/>
    <n v="34"/>
    <n v="2"/>
    <n v="469.99"/>
    <n v="0.2"/>
    <n v="1409.77"/>
    <s v="Trek Session DH 27.5 Carbon Frameset - 2017"/>
    <x v="1"/>
    <x v="1"/>
  </r>
  <r>
    <n v="709"/>
    <n v="1"/>
    <n v="55"/>
    <n v="2"/>
    <n v="2699.99"/>
    <n v="0.05"/>
    <n v="2699.9399999999996"/>
    <s v="Trek Domane S 6 - 2017"/>
    <x v="6"/>
    <x v="6"/>
  </r>
  <r>
    <n v="709"/>
    <n v="2"/>
    <n v="101"/>
    <n v="2"/>
    <n v="339.99"/>
    <n v="7.0000000000000007E-2"/>
    <n v="679.91"/>
    <s v="Electra Townie 7D (20-inch) - Boys' - 2017"/>
    <x v="5"/>
    <x v="5"/>
  </r>
  <r>
    <n v="709"/>
    <n v="3"/>
    <n v="48"/>
    <n v="1"/>
    <n v="1499.99"/>
    <n v="7.0000000000000007E-2"/>
    <n v="4499.9000000000005"/>
    <s v="Trek Emonda S 4 - 2017"/>
    <x v="6"/>
    <x v="6"/>
  </r>
  <r>
    <n v="710"/>
    <n v="1"/>
    <n v="42"/>
    <n v="1"/>
    <n v="2299.9899999999998"/>
    <n v="0.05"/>
    <n v="2299.9399999999996"/>
    <s v="Trek Fuel EX 5 27.5 Plus - 2017"/>
    <x v="1"/>
    <x v="1"/>
  </r>
  <r>
    <n v="710"/>
    <n v="2"/>
    <n v="60"/>
    <n v="2"/>
    <n v="1559.99"/>
    <n v="0.2"/>
    <n v="3119.78"/>
    <s v="Sun Bicycles ElectroLite - 2017"/>
    <x v="4"/>
    <x v="4"/>
  </r>
  <r>
    <n v="710"/>
    <n v="3"/>
    <n v="39"/>
    <n v="2"/>
    <n v="1499.99"/>
    <n v="0.2"/>
    <n v="4499.7700000000004"/>
    <s v="Trek Stache 5 - 2017"/>
    <x v="1"/>
    <x v="1"/>
  </r>
  <r>
    <n v="710"/>
    <n v="4"/>
    <n v="57"/>
    <n v="1"/>
    <n v="1999.99"/>
    <n v="0.2"/>
    <n v="7999.76"/>
    <s v="Trek Emonda S 5 - 2017"/>
    <x v="6"/>
    <x v="6"/>
  </r>
  <r>
    <n v="710"/>
    <n v="5"/>
    <n v="28"/>
    <n v="1"/>
    <n v="2499.9899999999998"/>
    <n v="0.05"/>
    <n v="12499.9"/>
    <s v="Surly Karate Monkey 27.5+ Frameset - 2017"/>
    <x v="1"/>
    <x v="1"/>
  </r>
  <r>
    <n v="711"/>
    <n v="1"/>
    <n v="5"/>
    <n v="2"/>
    <n v="1320.99"/>
    <n v="0.05"/>
    <n v="1320.94"/>
    <s v="Heller Shagamaw Frame - 2016"/>
    <x v="1"/>
    <x v="1"/>
  </r>
  <r>
    <n v="711"/>
    <n v="2"/>
    <n v="95"/>
    <n v="2"/>
    <n v="299.99"/>
    <n v="0.2"/>
    <n v="599.78"/>
    <s v="Electra Girl's Hawaii 1 16&quot; - 2017"/>
    <x v="5"/>
    <x v="5"/>
  </r>
  <r>
    <n v="711"/>
    <n v="3"/>
    <n v="72"/>
    <n v="2"/>
    <n v="619.99"/>
    <n v="0.05"/>
    <n v="1859.92"/>
    <s v="Sun Bicycles Biscayne Tandem 7 - 2017"/>
    <x v="0"/>
    <x v="0"/>
  </r>
  <r>
    <n v="712"/>
    <n v="1"/>
    <n v="44"/>
    <n v="2"/>
    <n v="539.99"/>
    <n v="0.2"/>
    <n v="539.79"/>
    <s v="Haro SR 1.1 - 2017"/>
    <x v="1"/>
    <x v="1"/>
  </r>
  <r>
    <n v="712"/>
    <n v="2"/>
    <n v="74"/>
    <n v="2"/>
    <n v="439.99"/>
    <n v="0.1"/>
    <n v="879.88"/>
    <s v="Electra Cruiser Lux 1 - 2017"/>
    <x v="0"/>
    <x v="0"/>
  </r>
  <r>
    <n v="712"/>
    <n v="3"/>
    <n v="35"/>
    <n v="1"/>
    <n v="832.99"/>
    <n v="0.2"/>
    <n v="2498.7700000000004"/>
    <s v="Sun Bicycles Spider 3i - 2017"/>
    <x v="1"/>
    <x v="1"/>
  </r>
  <r>
    <n v="712"/>
    <n v="4"/>
    <n v="76"/>
    <n v="1"/>
    <n v="299.99"/>
    <n v="0.2"/>
    <n v="1199.76"/>
    <s v="Electra Girl's Hawaii 1 16&quot; - 2017"/>
    <x v="0"/>
    <x v="0"/>
  </r>
  <r>
    <n v="712"/>
    <n v="5"/>
    <n v="4"/>
    <n v="2"/>
    <n v="2899.99"/>
    <n v="0.05"/>
    <n v="14499.9"/>
    <s v="Trek Fuel EX 8 29 - 2016"/>
    <x v="1"/>
    <x v="1"/>
  </r>
  <r>
    <n v="713"/>
    <n v="1"/>
    <n v="93"/>
    <n v="2"/>
    <n v="209.99"/>
    <n v="0.2"/>
    <n v="209.79000000000002"/>
    <s v="Haro Shredder 20 Girls - 2017"/>
    <x v="5"/>
    <x v="5"/>
  </r>
  <r>
    <n v="713"/>
    <n v="2"/>
    <n v="97"/>
    <n v="2"/>
    <n v="349.99"/>
    <n v="0.1"/>
    <n v="699.88"/>
    <s v="Electra Savannah 3i (20-inch) - Girl's - 2017"/>
    <x v="5"/>
    <x v="5"/>
  </r>
  <r>
    <n v="713"/>
    <n v="3"/>
    <n v="53"/>
    <n v="1"/>
    <n v="749.99"/>
    <n v="7.0000000000000007E-2"/>
    <n v="2249.9"/>
    <s v="Surly Ogre Frameset - 2017"/>
    <x v="6"/>
    <x v="6"/>
  </r>
  <r>
    <n v="713"/>
    <n v="4"/>
    <n v="108"/>
    <n v="2"/>
    <n v="449.99"/>
    <n v="7.0000000000000007E-2"/>
    <n v="1799.89"/>
    <s v="Sun Bicycles Cruz 3 - Women's - 2017"/>
    <x v="3"/>
    <x v="3"/>
  </r>
  <r>
    <n v="714"/>
    <n v="1"/>
    <n v="92"/>
    <n v="2"/>
    <n v="209.99"/>
    <n v="0.2"/>
    <n v="209.79000000000002"/>
    <s v="Haro Shredder 20 - 2017"/>
    <x v="5"/>
    <x v="5"/>
  </r>
  <r>
    <n v="715"/>
    <n v="1"/>
    <n v="61"/>
    <n v="2"/>
    <n v="4999.99"/>
    <n v="0.1"/>
    <n v="4999.8899999999994"/>
    <s v="Trek Powerfly 8 FS Plus - 2017"/>
    <x v="4"/>
    <x v="4"/>
  </r>
  <r>
    <n v="715"/>
    <n v="2"/>
    <n v="50"/>
    <n v="1"/>
    <n v="5999.99"/>
    <n v="0.2"/>
    <n v="11999.779999999999"/>
    <s v="Trek Silque SLR 7 Women's - 2017"/>
    <x v="6"/>
    <x v="6"/>
  </r>
  <r>
    <n v="716"/>
    <n v="1"/>
    <n v="111"/>
    <n v="2"/>
    <n v="470.99"/>
    <n v="0.1"/>
    <n v="470.89"/>
    <s v="Sun Bicycles Drifter 7 - Women's - 2017"/>
    <x v="3"/>
    <x v="3"/>
  </r>
  <r>
    <n v="716"/>
    <n v="2"/>
    <n v="93"/>
    <n v="2"/>
    <n v="209.99"/>
    <n v="7.0000000000000007E-2"/>
    <n v="419.91"/>
    <s v="Haro Shredder 20 Girls - 2017"/>
    <x v="5"/>
    <x v="5"/>
  </r>
  <r>
    <n v="716"/>
    <n v="3"/>
    <n v="79"/>
    <n v="1"/>
    <n v="402.99"/>
    <n v="0.1"/>
    <n v="1208.8700000000001"/>
    <s v="Sun Bicycles Boardwalk (24-inch Wheels) - 2017"/>
    <x v="0"/>
    <x v="0"/>
  </r>
  <r>
    <n v="716"/>
    <n v="4"/>
    <n v="4"/>
    <n v="2"/>
    <n v="2899.99"/>
    <n v="0.05"/>
    <n v="11599.91"/>
    <s v="Trek Fuel EX 8 29 - 2016"/>
    <x v="1"/>
    <x v="1"/>
  </r>
  <r>
    <n v="717"/>
    <n v="1"/>
    <n v="56"/>
    <n v="2"/>
    <n v="5499.99"/>
    <n v="0.05"/>
    <n v="5499.94"/>
    <s v="Trek Domane SLR 6 Disc - 2017"/>
    <x v="6"/>
    <x v="6"/>
  </r>
  <r>
    <n v="717"/>
    <n v="2"/>
    <n v="93"/>
    <n v="1"/>
    <n v="209.99"/>
    <n v="0.2"/>
    <n v="419.78000000000003"/>
    <s v="Haro Shredder 20 Girls - 2017"/>
    <x v="5"/>
    <x v="5"/>
  </r>
  <r>
    <n v="718"/>
    <n v="1"/>
    <n v="92"/>
    <n v="2"/>
    <n v="209.99"/>
    <n v="7.0000000000000007E-2"/>
    <n v="209.92000000000002"/>
    <s v="Haro Shredder 20 - 2017"/>
    <x v="5"/>
    <x v="5"/>
  </r>
  <r>
    <n v="718"/>
    <n v="2"/>
    <n v="40"/>
    <n v="2"/>
    <n v="4999.99"/>
    <n v="7.0000000000000007E-2"/>
    <n v="9999.91"/>
    <s v="Trek Fuel EX 9.8 29 - 2017"/>
    <x v="1"/>
    <x v="1"/>
  </r>
  <r>
    <n v="718"/>
    <n v="3"/>
    <n v="64"/>
    <n v="2"/>
    <n v="489.99"/>
    <n v="0.1"/>
    <n v="1469.8700000000001"/>
    <s v="Electra Townie Original 7D - 2017"/>
    <x v="0"/>
    <x v="0"/>
  </r>
  <r>
    <n v="719"/>
    <n v="1"/>
    <n v="100"/>
    <n v="1"/>
    <n v="489.99"/>
    <n v="0.2"/>
    <n v="489.79"/>
    <s v="Electra Townie 3i EQ (20-inch) - Boys' - 2017"/>
    <x v="5"/>
    <x v="5"/>
  </r>
  <r>
    <n v="720"/>
    <n v="1"/>
    <n v="111"/>
    <n v="1"/>
    <n v="470.99"/>
    <n v="7.0000000000000007E-2"/>
    <n v="470.92"/>
    <s v="Sun Bicycles Drifter 7 - Women's - 2017"/>
    <x v="3"/>
    <x v="3"/>
  </r>
  <r>
    <n v="720"/>
    <n v="2"/>
    <n v="6"/>
    <n v="1"/>
    <n v="469.99"/>
    <n v="0.1"/>
    <n v="939.88"/>
    <s v="Surly Ice Cream Truck Frameset - 2016"/>
    <x v="1"/>
    <x v="1"/>
  </r>
  <r>
    <n v="721"/>
    <n v="1"/>
    <n v="45"/>
    <n v="2"/>
    <n v="869.99"/>
    <n v="7.0000000000000007E-2"/>
    <n v="869.92"/>
    <s v="Haro SR 1.2 - 2017"/>
    <x v="1"/>
    <x v="1"/>
  </r>
  <r>
    <n v="721"/>
    <n v="2"/>
    <n v="102"/>
    <n v="1"/>
    <n v="489.99"/>
    <n v="0.1"/>
    <n v="979.88"/>
    <s v="Electra Townie Original 7D - 2017"/>
    <x v="3"/>
    <x v="3"/>
  </r>
  <r>
    <n v="721"/>
    <n v="3"/>
    <n v="73"/>
    <n v="2"/>
    <n v="749.99"/>
    <n v="0.05"/>
    <n v="2249.92"/>
    <s v="Sun Bicycles Brickell Tandem 7 - 2017"/>
    <x v="0"/>
    <x v="0"/>
  </r>
  <r>
    <n v="721"/>
    <n v="4"/>
    <n v="33"/>
    <n v="1"/>
    <n v="469.99"/>
    <n v="0.2"/>
    <n v="1879.76"/>
    <s v="Surly Wednesday Frameset - 2017"/>
    <x v="1"/>
    <x v="1"/>
  </r>
  <r>
    <n v="722"/>
    <n v="1"/>
    <n v="22"/>
    <n v="2"/>
    <n v="269.99"/>
    <n v="7.0000000000000007E-2"/>
    <n v="269.92"/>
    <s v="Electra Girl's Hawaii 1 (16-inch) - 2015/2016"/>
    <x v="5"/>
    <x v="5"/>
  </r>
  <r>
    <n v="722"/>
    <n v="2"/>
    <n v="3"/>
    <n v="1"/>
    <n v="999.99"/>
    <n v="0.05"/>
    <n v="1999.93"/>
    <s v="Surly Wednesday Frameset - 2016"/>
    <x v="1"/>
    <x v="1"/>
  </r>
  <r>
    <n v="722"/>
    <n v="3"/>
    <n v="104"/>
    <n v="2"/>
    <n v="481.99"/>
    <n v="0.1"/>
    <n v="1445.8700000000001"/>
    <s v="Sun Bicycles Streamway - 2017"/>
    <x v="3"/>
    <x v="3"/>
  </r>
  <r>
    <n v="723"/>
    <n v="1"/>
    <n v="24"/>
    <n v="2"/>
    <n v="549.99"/>
    <n v="7.0000000000000007E-2"/>
    <n v="549.91999999999996"/>
    <s v="Electra Townie Original 21D - 2016"/>
    <x v="3"/>
    <x v="3"/>
  </r>
  <r>
    <n v="723"/>
    <n v="2"/>
    <n v="16"/>
    <n v="1"/>
    <n v="599.99"/>
    <n v="0.05"/>
    <n v="1199.93"/>
    <s v="Electra Townie Original 7D EQ - 2016"/>
    <x v="0"/>
    <x v="0"/>
  </r>
  <r>
    <n v="723"/>
    <n v="3"/>
    <n v="108"/>
    <n v="1"/>
    <n v="449.99"/>
    <n v="7.0000000000000007E-2"/>
    <n v="1349.9"/>
    <s v="Sun Bicycles Cruz 3 - Women's - 2017"/>
    <x v="3"/>
    <x v="3"/>
  </r>
  <r>
    <n v="724"/>
    <n v="1"/>
    <n v="23"/>
    <n v="1"/>
    <n v="299.99"/>
    <n v="0.05"/>
    <n v="299.94"/>
    <s v="Electra Girl's Hawaii 1 (20-inch) - 2015/2016"/>
    <x v="5"/>
    <x v="5"/>
  </r>
  <r>
    <n v="724"/>
    <n v="2"/>
    <n v="75"/>
    <n v="1"/>
    <n v="599.99"/>
    <n v="0.2"/>
    <n v="1199.78"/>
    <s v="Electra Cruiser Lux Fat Tire 1 Ladies - 2017"/>
    <x v="0"/>
    <x v="0"/>
  </r>
  <r>
    <n v="724"/>
    <n v="3"/>
    <n v="102"/>
    <n v="1"/>
    <n v="489.99"/>
    <n v="0.05"/>
    <n v="1469.92"/>
    <s v="Electra Townie Original 7D - 2017"/>
    <x v="3"/>
    <x v="3"/>
  </r>
  <r>
    <n v="724"/>
    <n v="4"/>
    <n v="55"/>
    <n v="1"/>
    <n v="2699.99"/>
    <n v="0.2"/>
    <n v="10799.759999999998"/>
    <s v="Trek Domane S 6 - 2017"/>
    <x v="6"/>
    <x v="6"/>
  </r>
  <r>
    <n v="725"/>
    <n v="1"/>
    <n v="90"/>
    <n v="1"/>
    <n v="209.99"/>
    <n v="0.1"/>
    <n v="209.89000000000001"/>
    <s v="Trek Precaliber 16 Girls - 2017"/>
    <x v="5"/>
    <x v="5"/>
  </r>
  <r>
    <n v="725"/>
    <n v="2"/>
    <n v="91"/>
    <n v="1"/>
    <n v="349.99"/>
    <n v="0.05"/>
    <n v="699.93000000000006"/>
    <s v="Trek Precaliber 24 (21-Speed) - Girls - 2017"/>
    <x v="5"/>
    <x v="5"/>
  </r>
  <r>
    <n v="725"/>
    <n v="3"/>
    <n v="77"/>
    <n v="2"/>
    <n v="799.99"/>
    <n v="7.0000000000000007E-2"/>
    <n v="2399.9"/>
    <s v="Electra Glam Punk 3i Ladies' - 2017"/>
    <x v="0"/>
    <x v="0"/>
  </r>
  <r>
    <n v="725"/>
    <n v="4"/>
    <n v="62"/>
    <n v="2"/>
    <n v="3499.99"/>
    <n v="0.1"/>
    <n v="13999.859999999999"/>
    <s v="Trek Boone 7 - 2017"/>
    <x v="2"/>
    <x v="2"/>
  </r>
  <r>
    <n v="726"/>
    <n v="1"/>
    <n v="64"/>
    <n v="1"/>
    <n v="489.99"/>
    <n v="0.2"/>
    <n v="489.79"/>
    <s v="Electra Townie Original 7D - 2017"/>
    <x v="0"/>
    <x v="0"/>
  </r>
  <r>
    <n v="727"/>
    <n v="1"/>
    <n v="78"/>
    <n v="1"/>
    <n v="647.99"/>
    <n v="7.0000000000000007E-2"/>
    <n v="647.91999999999996"/>
    <s v="Sun Bicycles Biscayne Tandem CB - 2017"/>
    <x v="0"/>
    <x v="0"/>
  </r>
  <r>
    <n v="727"/>
    <n v="2"/>
    <n v="82"/>
    <n v="2"/>
    <n v="659.99"/>
    <n v="0.05"/>
    <n v="1319.93"/>
    <s v="Electra Amsterdam Original 3i Ladies' - 2017"/>
    <x v="0"/>
    <x v="0"/>
  </r>
  <r>
    <n v="728"/>
    <n v="1"/>
    <n v="70"/>
    <n v="1"/>
    <n v="659.99"/>
    <n v="0.05"/>
    <n v="659.94"/>
    <s v="Electra Amsterdam Original 3i - 2015/2017"/>
    <x v="0"/>
    <x v="0"/>
  </r>
  <r>
    <n v="728"/>
    <n v="2"/>
    <n v="56"/>
    <n v="1"/>
    <n v="5499.99"/>
    <n v="0.1"/>
    <n v="10999.88"/>
    <s v="Trek Domane SLR 6 Disc - 2017"/>
    <x v="6"/>
    <x v="6"/>
  </r>
  <r>
    <n v="728"/>
    <n v="3"/>
    <n v="91"/>
    <n v="1"/>
    <n v="349.99"/>
    <n v="0.1"/>
    <n v="1049.8700000000001"/>
    <s v="Trek Precaliber 24 (21-Speed) - Girls - 2017"/>
    <x v="5"/>
    <x v="5"/>
  </r>
  <r>
    <n v="728"/>
    <n v="4"/>
    <n v="58"/>
    <n v="1"/>
    <n v="4999.99"/>
    <n v="7.0000000000000007E-2"/>
    <n v="19999.89"/>
    <s v="Trek Madone 9.2 - 2017"/>
    <x v="6"/>
    <x v="6"/>
  </r>
  <r>
    <n v="729"/>
    <n v="1"/>
    <n v="101"/>
    <n v="2"/>
    <n v="339.99"/>
    <n v="0.1"/>
    <n v="339.89"/>
    <s v="Electra Townie 7D (20-inch) - Boys' - 2017"/>
    <x v="5"/>
    <x v="5"/>
  </r>
  <r>
    <n v="730"/>
    <n v="1"/>
    <n v="59"/>
    <n v="2"/>
    <n v="2599.9899999999998"/>
    <n v="0.05"/>
    <n v="2599.9399999999996"/>
    <s v="Trek Domane S 5 Disc - 2017"/>
    <x v="6"/>
    <x v="6"/>
  </r>
  <r>
    <n v="730"/>
    <n v="2"/>
    <n v="79"/>
    <n v="1"/>
    <n v="402.99"/>
    <n v="0.1"/>
    <n v="805.88"/>
    <s v="Sun Bicycles Boardwalk (24-inch Wheels) - 2017"/>
    <x v="0"/>
    <x v="0"/>
  </r>
  <r>
    <n v="730"/>
    <n v="3"/>
    <n v="96"/>
    <n v="2"/>
    <n v="349.99"/>
    <n v="7.0000000000000007E-2"/>
    <n v="1049.9000000000001"/>
    <s v="Electra Moto 3i (20-inch) - Boy's - 2017"/>
    <x v="5"/>
    <x v="5"/>
  </r>
  <r>
    <n v="730"/>
    <n v="4"/>
    <n v="13"/>
    <n v="1"/>
    <n v="269.99"/>
    <n v="0.1"/>
    <n v="1079.8600000000001"/>
    <s v="Electra Cruiser 1 (24-Inch) - 2016"/>
    <x v="0"/>
    <x v="0"/>
  </r>
  <r>
    <n v="731"/>
    <n v="1"/>
    <n v="91"/>
    <n v="1"/>
    <n v="349.99"/>
    <n v="0.05"/>
    <n v="349.94"/>
    <s v="Trek Precaliber 24 (21-Speed) - Girls - 2017"/>
    <x v="5"/>
    <x v="5"/>
  </r>
  <r>
    <n v="731"/>
    <n v="2"/>
    <n v="49"/>
    <n v="1"/>
    <n v="3499.99"/>
    <n v="0.2"/>
    <n v="6999.78"/>
    <s v="Trek Domane SL 6 - 2017"/>
    <x v="6"/>
    <x v="6"/>
  </r>
  <r>
    <n v="731"/>
    <n v="3"/>
    <n v="67"/>
    <n v="2"/>
    <n v="250.99"/>
    <n v="0.2"/>
    <n v="752.77"/>
    <s v="Sun Bicycles Revolutions 24 - Girl's - 2017"/>
    <x v="0"/>
    <x v="0"/>
  </r>
  <r>
    <n v="731"/>
    <n v="4"/>
    <n v="29"/>
    <n v="1"/>
    <n v="999.99"/>
    <n v="0.2"/>
    <n v="3999.76"/>
    <s v="Trek X-Caliber 8 - 2017"/>
    <x v="1"/>
    <x v="1"/>
  </r>
  <r>
    <n v="732"/>
    <n v="1"/>
    <n v="47"/>
    <n v="1"/>
    <n v="5299.99"/>
    <n v="7.0000000000000007E-2"/>
    <n v="5299.92"/>
    <s v="Trek Remedy 9.8 - 2017"/>
    <x v="1"/>
    <x v="1"/>
  </r>
  <r>
    <n v="732"/>
    <n v="2"/>
    <n v="4"/>
    <n v="2"/>
    <n v="2899.99"/>
    <n v="7.0000000000000007E-2"/>
    <n v="5799.91"/>
    <s v="Trek Fuel EX 8 29 - 2016"/>
    <x v="1"/>
    <x v="1"/>
  </r>
  <r>
    <n v="733"/>
    <n v="1"/>
    <n v="84"/>
    <n v="1"/>
    <n v="109.99"/>
    <n v="0.05"/>
    <n v="109.94"/>
    <s v="Sun Bicycles Lil Kitt'n - 2017"/>
    <x v="5"/>
    <x v="5"/>
  </r>
  <r>
    <n v="733"/>
    <n v="2"/>
    <n v="55"/>
    <n v="1"/>
    <n v="2699.99"/>
    <n v="0.2"/>
    <n v="5399.78"/>
    <s v="Trek Domane S 6 - 2017"/>
    <x v="6"/>
    <x v="6"/>
  </r>
  <r>
    <n v="733"/>
    <n v="3"/>
    <n v="102"/>
    <n v="2"/>
    <n v="489.99"/>
    <n v="0.1"/>
    <n v="1469.8700000000001"/>
    <s v="Electra Townie Original 7D - 2017"/>
    <x v="3"/>
    <x v="3"/>
  </r>
  <r>
    <n v="734"/>
    <n v="1"/>
    <n v="26"/>
    <n v="1"/>
    <n v="599.99"/>
    <n v="0.2"/>
    <n v="599.79"/>
    <s v="Electra Townie Original 7D EQ - 2016"/>
    <x v="3"/>
    <x v="3"/>
  </r>
  <r>
    <n v="734"/>
    <n v="2"/>
    <n v="3"/>
    <n v="1"/>
    <n v="999.99"/>
    <n v="0.05"/>
    <n v="1999.93"/>
    <s v="Surly Wednesday Frameset - 2016"/>
    <x v="1"/>
    <x v="1"/>
  </r>
  <r>
    <n v="734"/>
    <n v="3"/>
    <n v="84"/>
    <n v="2"/>
    <n v="109.99"/>
    <n v="0.2"/>
    <n v="329.77"/>
    <s v="Sun Bicycles Lil Kitt'n - 2017"/>
    <x v="5"/>
    <x v="5"/>
  </r>
  <r>
    <n v="734"/>
    <n v="4"/>
    <n v="65"/>
    <n v="2"/>
    <n v="346.99"/>
    <n v="0.1"/>
    <n v="1387.8600000000001"/>
    <s v="Sun Bicycles Lil Bolt Type-R - 2017"/>
    <x v="0"/>
    <x v="0"/>
  </r>
  <r>
    <n v="735"/>
    <n v="1"/>
    <n v="71"/>
    <n v="2"/>
    <n v="416.99"/>
    <n v="0.1"/>
    <n v="416.89"/>
    <s v="Sun Bicycles Atlas X-Type - 2017"/>
    <x v="0"/>
    <x v="0"/>
  </r>
  <r>
    <n v="735"/>
    <n v="2"/>
    <n v="10"/>
    <n v="2"/>
    <n v="1549"/>
    <n v="7.0000000000000007E-2"/>
    <n v="3097.93"/>
    <s v="Surly Straggler - 2016"/>
    <x v="2"/>
    <x v="2"/>
  </r>
  <r>
    <n v="736"/>
    <n v="1"/>
    <n v="56"/>
    <n v="2"/>
    <n v="5499.99"/>
    <n v="0.05"/>
    <n v="5499.94"/>
    <s v="Trek Domane SLR 6 Disc - 2017"/>
    <x v="6"/>
    <x v="6"/>
  </r>
  <r>
    <n v="736"/>
    <n v="2"/>
    <n v="17"/>
    <n v="1"/>
    <n v="429"/>
    <n v="0.1"/>
    <n v="857.9"/>
    <s v="Pure Cycles Vine 8-Speed - 2016"/>
    <x v="0"/>
    <x v="0"/>
  </r>
  <r>
    <n v="736"/>
    <n v="3"/>
    <n v="62"/>
    <n v="2"/>
    <n v="3499.99"/>
    <n v="0.2"/>
    <n v="10499.769999999999"/>
    <s v="Trek Boone 7 - 2017"/>
    <x v="2"/>
    <x v="2"/>
  </r>
  <r>
    <n v="737"/>
    <n v="1"/>
    <n v="52"/>
    <n v="1"/>
    <n v="875.99"/>
    <n v="0.05"/>
    <n v="875.94"/>
    <s v="Surly Steamroller - 2017"/>
    <x v="6"/>
    <x v="6"/>
  </r>
  <r>
    <n v="737"/>
    <n v="2"/>
    <n v="19"/>
    <n v="2"/>
    <n v="449"/>
    <n v="7.0000000000000007E-2"/>
    <n v="897.93"/>
    <s v="Pure Cycles William 3-Speed - 2016"/>
    <x v="0"/>
    <x v="0"/>
  </r>
  <r>
    <n v="737"/>
    <n v="3"/>
    <n v="77"/>
    <n v="2"/>
    <n v="799.99"/>
    <n v="7.0000000000000007E-2"/>
    <n v="2399.9"/>
    <s v="Electra Glam Punk 3i Ladies' - 2017"/>
    <x v="0"/>
    <x v="0"/>
  </r>
  <r>
    <n v="737"/>
    <n v="4"/>
    <n v="34"/>
    <n v="1"/>
    <n v="469.99"/>
    <n v="0.2"/>
    <n v="1879.76"/>
    <s v="Trek Session DH 27.5 Carbon Frameset - 2017"/>
    <x v="1"/>
    <x v="1"/>
  </r>
  <r>
    <n v="738"/>
    <n v="1"/>
    <n v="82"/>
    <n v="2"/>
    <n v="659.99"/>
    <n v="7.0000000000000007E-2"/>
    <n v="659.92"/>
    <s v="Electra Amsterdam Original 3i Ladies' - 2017"/>
    <x v="0"/>
    <x v="0"/>
  </r>
  <r>
    <n v="738"/>
    <n v="2"/>
    <n v="38"/>
    <n v="2"/>
    <n v="549.99"/>
    <n v="0.2"/>
    <n v="1099.78"/>
    <s v="Haro Flightline Two 26 Plus - 2017"/>
    <x v="1"/>
    <x v="1"/>
  </r>
  <r>
    <n v="738"/>
    <n v="3"/>
    <n v="25"/>
    <n v="1"/>
    <n v="499.99"/>
    <n v="0.1"/>
    <n v="1499.8700000000001"/>
    <s v="Electra Townie Original 7D - 2015/2016"/>
    <x v="3"/>
    <x v="3"/>
  </r>
  <r>
    <n v="738"/>
    <n v="4"/>
    <n v="63"/>
    <n v="1"/>
    <n v="3499.99"/>
    <n v="7.0000000000000007E-2"/>
    <n v="13999.89"/>
    <s v="Trek Boone Race Shop Limited - 2017"/>
    <x v="2"/>
    <x v="2"/>
  </r>
  <r>
    <n v="739"/>
    <n v="1"/>
    <n v="3"/>
    <n v="1"/>
    <n v="999.99"/>
    <n v="0.2"/>
    <n v="999.79"/>
    <s v="Surly Wednesday Frameset - 2016"/>
    <x v="1"/>
    <x v="1"/>
  </r>
  <r>
    <n v="740"/>
    <n v="1"/>
    <n v="81"/>
    <n v="1"/>
    <n v="1099.99"/>
    <n v="0.05"/>
    <n v="1099.94"/>
    <s v="Electra Amsterdam Fashion 7i Ladies' - 2017"/>
    <x v="0"/>
    <x v="0"/>
  </r>
  <r>
    <n v="740"/>
    <n v="2"/>
    <n v="94"/>
    <n v="2"/>
    <n v="249.99"/>
    <n v="0.2"/>
    <n v="499.78000000000003"/>
    <s v="Haro Shredder Pro 20 - 2017"/>
    <x v="5"/>
    <x v="5"/>
  </r>
  <r>
    <n v="740"/>
    <n v="3"/>
    <n v="11"/>
    <n v="1"/>
    <n v="1680.99"/>
    <n v="0.2"/>
    <n v="5042.7700000000004"/>
    <s v="Surly Straggler 650b - 2016"/>
    <x v="2"/>
    <x v="2"/>
  </r>
  <r>
    <n v="740"/>
    <n v="4"/>
    <n v="19"/>
    <n v="1"/>
    <n v="449"/>
    <n v="0.2"/>
    <n v="1795.8"/>
    <s v="Pure Cycles William 3-Speed - 2016"/>
    <x v="0"/>
    <x v="0"/>
  </r>
  <r>
    <n v="740"/>
    <n v="5"/>
    <n v="12"/>
    <n v="2"/>
    <n v="549.99"/>
    <n v="7.0000000000000007E-2"/>
    <n v="2749.8799999999997"/>
    <s v="Electra Townie Original 21D - 2016"/>
    <x v="0"/>
    <x v="0"/>
  </r>
  <r>
    <n v="741"/>
    <n v="1"/>
    <n v="58"/>
    <n v="1"/>
    <n v="4999.99"/>
    <n v="0.05"/>
    <n v="4999.9399999999996"/>
    <s v="Trek Madone 9.2 - 2017"/>
    <x v="6"/>
    <x v="6"/>
  </r>
  <r>
    <n v="741"/>
    <n v="2"/>
    <n v="76"/>
    <n v="1"/>
    <n v="299.99"/>
    <n v="7.0000000000000007E-2"/>
    <n v="599.91"/>
    <s v="Electra Girl's Hawaii 1 16&quot; - 2017"/>
    <x v="0"/>
    <x v="0"/>
  </r>
  <r>
    <n v="741"/>
    <n v="3"/>
    <n v="21"/>
    <n v="2"/>
    <n v="269.99"/>
    <n v="7.0000000000000007E-2"/>
    <n v="809.9"/>
    <s v="Electra Cruiser 1 (24-Inch) - 2016"/>
    <x v="5"/>
    <x v="5"/>
  </r>
  <r>
    <n v="741"/>
    <n v="4"/>
    <n v="56"/>
    <n v="2"/>
    <n v="5499.99"/>
    <n v="0.05"/>
    <n v="21999.91"/>
    <s v="Trek Domane SLR 6 Disc - 2017"/>
    <x v="6"/>
    <x v="6"/>
  </r>
  <r>
    <n v="742"/>
    <n v="1"/>
    <n v="107"/>
    <n v="2"/>
    <n v="416.99"/>
    <n v="0.05"/>
    <n v="416.94"/>
    <s v="Sun Bicycles Cruz 7 - 2017"/>
    <x v="3"/>
    <x v="3"/>
  </r>
  <r>
    <n v="742"/>
    <n v="2"/>
    <n v="45"/>
    <n v="1"/>
    <n v="869.99"/>
    <n v="7.0000000000000007E-2"/>
    <n v="1739.91"/>
    <s v="Haro SR 1.2 - 2017"/>
    <x v="1"/>
    <x v="1"/>
  </r>
  <r>
    <n v="743"/>
    <n v="1"/>
    <n v="80"/>
    <n v="1"/>
    <n v="761.99"/>
    <n v="0.05"/>
    <n v="761.94"/>
    <s v="Sun Bicycles Brickell Tandem CB - 2017"/>
    <x v="0"/>
    <x v="0"/>
  </r>
  <r>
    <n v="744"/>
    <n v="1"/>
    <n v="33"/>
    <n v="2"/>
    <n v="469.99"/>
    <n v="0.2"/>
    <n v="469.79"/>
    <s v="Surly Wednesday Frameset - 2017"/>
    <x v="1"/>
    <x v="1"/>
  </r>
  <r>
    <n v="745"/>
    <n v="1"/>
    <n v="95"/>
    <n v="2"/>
    <n v="299.99"/>
    <n v="0.05"/>
    <n v="299.94"/>
    <s v="Electra Girl's Hawaii 1 16&quot; - 2017"/>
    <x v="5"/>
    <x v="5"/>
  </r>
  <r>
    <n v="745"/>
    <n v="2"/>
    <n v="22"/>
    <n v="2"/>
    <n v="269.99"/>
    <n v="0.2"/>
    <n v="539.78"/>
    <s v="Electra Girl's Hawaii 1 (16-inch) - 2015/2016"/>
    <x v="5"/>
    <x v="5"/>
  </r>
  <r>
    <n v="745"/>
    <n v="3"/>
    <n v="78"/>
    <n v="1"/>
    <n v="647.99"/>
    <n v="0.1"/>
    <n v="1943.8700000000001"/>
    <s v="Sun Bicycles Biscayne Tandem CB - 2017"/>
    <x v="0"/>
    <x v="0"/>
  </r>
  <r>
    <n v="746"/>
    <n v="1"/>
    <n v="99"/>
    <n v="1"/>
    <n v="299.99"/>
    <n v="0.1"/>
    <n v="299.89"/>
    <s v="Electra Sugar Skulls 1 (20-inch) - Girl's - 2017"/>
    <x v="5"/>
    <x v="5"/>
  </r>
  <r>
    <n v="747"/>
    <n v="1"/>
    <n v="110"/>
    <n v="1"/>
    <n v="470.99"/>
    <n v="7.0000000000000007E-2"/>
    <n v="470.92"/>
    <s v="Sun Bicycles Drifter 7 - 2017"/>
    <x v="3"/>
    <x v="3"/>
  </r>
  <r>
    <n v="747"/>
    <n v="2"/>
    <n v="86"/>
    <n v="1"/>
    <n v="149.99"/>
    <n v="0.2"/>
    <n v="299.78000000000003"/>
    <s v="Trek Girl's Kickster - 2017"/>
    <x v="5"/>
    <x v="5"/>
  </r>
  <r>
    <n v="747"/>
    <n v="3"/>
    <n v="33"/>
    <n v="2"/>
    <n v="469.99"/>
    <n v="0.1"/>
    <n v="1409.8700000000001"/>
    <s v="Surly Wednesday Frameset - 2017"/>
    <x v="1"/>
    <x v="1"/>
  </r>
  <r>
    <n v="747"/>
    <n v="4"/>
    <n v="81"/>
    <n v="1"/>
    <n v="1099.99"/>
    <n v="7.0000000000000007E-2"/>
    <n v="4399.8900000000003"/>
    <s v="Electra Amsterdam Fashion 7i Ladies' - 2017"/>
    <x v="0"/>
    <x v="0"/>
  </r>
  <r>
    <n v="748"/>
    <n v="1"/>
    <n v="16"/>
    <n v="2"/>
    <n v="599.99"/>
    <n v="0.1"/>
    <n v="599.89"/>
    <s v="Electra Townie Original 7D EQ - 2016"/>
    <x v="0"/>
    <x v="0"/>
  </r>
  <r>
    <n v="748"/>
    <n v="2"/>
    <n v="83"/>
    <n v="2"/>
    <n v="149.99"/>
    <n v="0.05"/>
    <n v="299.93"/>
    <s v="Trek Boy's Kickster - 2015/2017"/>
    <x v="5"/>
    <x v="5"/>
  </r>
  <r>
    <n v="748"/>
    <n v="3"/>
    <n v="41"/>
    <n v="1"/>
    <n v="1469.99"/>
    <n v="7.0000000000000007E-2"/>
    <n v="4409.9000000000005"/>
    <s v="Haro Shift R3 - 2017"/>
    <x v="1"/>
    <x v="1"/>
  </r>
  <r>
    <n v="748"/>
    <n v="4"/>
    <n v="35"/>
    <n v="2"/>
    <n v="832.99"/>
    <n v="0.2"/>
    <n v="3331.76"/>
    <s v="Sun Bicycles Spider 3i - 2017"/>
    <x v="1"/>
    <x v="1"/>
  </r>
  <r>
    <n v="749"/>
    <n v="1"/>
    <n v="9"/>
    <n v="1"/>
    <n v="2999.99"/>
    <n v="0.2"/>
    <n v="2999.79"/>
    <s v="Trek Conduit+ - 2016"/>
    <x v="4"/>
    <x v="4"/>
  </r>
  <r>
    <n v="749"/>
    <n v="2"/>
    <n v="28"/>
    <n v="1"/>
    <n v="2499.9899999999998"/>
    <n v="0.05"/>
    <n v="4999.9299999999994"/>
    <s v="Surly Karate Monkey 27.5+ Frameset - 2017"/>
    <x v="1"/>
    <x v="1"/>
  </r>
  <r>
    <n v="749"/>
    <n v="3"/>
    <n v="79"/>
    <n v="1"/>
    <n v="402.99"/>
    <n v="0.2"/>
    <n v="1208.77"/>
    <s v="Sun Bicycles Boardwalk (24-inch Wheels) - 2017"/>
    <x v="0"/>
    <x v="0"/>
  </r>
  <r>
    <n v="749"/>
    <n v="4"/>
    <n v="24"/>
    <n v="1"/>
    <n v="549.99"/>
    <n v="0.05"/>
    <n v="2199.91"/>
    <s v="Electra Townie Original 21D - 2016"/>
    <x v="3"/>
    <x v="3"/>
  </r>
  <r>
    <n v="749"/>
    <n v="5"/>
    <n v="40"/>
    <n v="1"/>
    <n v="4999.99"/>
    <n v="7.0000000000000007E-2"/>
    <n v="24999.879999999997"/>
    <s v="Trek Fuel EX 9.8 29 - 2017"/>
    <x v="1"/>
    <x v="1"/>
  </r>
  <r>
    <n v="750"/>
    <n v="1"/>
    <n v="72"/>
    <n v="1"/>
    <n v="619.99"/>
    <n v="0.05"/>
    <n v="619.94000000000005"/>
    <s v="Sun Bicycles Biscayne Tandem 7 - 2017"/>
    <x v="0"/>
    <x v="0"/>
  </r>
  <r>
    <n v="750"/>
    <n v="2"/>
    <n v="78"/>
    <n v="2"/>
    <n v="647.99"/>
    <n v="0.1"/>
    <n v="1295.8800000000001"/>
    <s v="Sun Bicycles Biscayne Tandem CB - 2017"/>
    <x v="0"/>
    <x v="0"/>
  </r>
  <r>
    <n v="751"/>
    <n v="1"/>
    <n v="45"/>
    <n v="2"/>
    <n v="869.99"/>
    <n v="0.05"/>
    <n v="869.94"/>
    <s v="Haro SR 1.2 - 2017"/>
    <x v="1"/>
    <x v="1"/>
  </r>
  <r>
    <n v="752"/>
    <n v="1"/>
    <n v="12"/>
    <n v="2"/>
    <n v="549.99"/>
    <n v="0.05"/>
    <n v="549.94000000000005"/>
    <s v="Electra Townie Original 21D - 2016"/>
    <x v="0"/>
    <x v="0"/>
  </r>
  <r>
    <n v="752"/>
    <n v="2"/>
    <n v="31"/>
    <n v="2"/>
    <n v="1632.99"/>
    <n v="0.05"/>
    <n v="3265.93"/>
    <s v="Surly Wednesday - 2017"/>
    <x v="1"/>
    <x v="1"/>
  </r>
  <r>
    <n v="753"/>
    <n v="1"/>
    <n v="105"/>
    <n v="2"/>
    <n v="533.99"/>
    <n v="7.0000000000000007E-2"/>
    <n v="533.91999999999996"/>
    <s v="Sun Bicycles Streamway 7 - 2017"/>
    <x v="3"/>
    <x v="3"/>
  </r>
  <r>
    <n v="753"/>
    <n v="2"/>
    <n v="7"/>
    <n v="2"/>
    <n v="3999.99"/>
    <n v="0.2"/>
    <n v="7999.78"/>
    <s v="Trek Slash 8 27.5 - 2016"/>
    <x v="1"/>
    <x v="1"/>
  </r>
  <r>
    <n v="753"/>
    <n v="3"/>
    <n v="36"/>
    <n v="2"/>
    <n v="832.99"/>
    <n v="0.1"/>
    <n v="2498.8700000000003"/>
    <s v="Surly Troll Frameset - 2017"/>
    <x v="1"/>
    <x v="1"/>
  </r>
  <r>
    <n v="753"/>
    <n v="4"/>
    <n v="95"/>
    <n v="1"/>
    <n v="299.99"/>
    <n v="7.0000000000000007E-2"/>
    <n v="1199.8900000000001"/>
    <s v="Electra Girl's Hawaii 1 16&quot; - 2017"/>
    <x v="5"/>
    <x v="5"/>
  </r>
  <r>
    <n v="753"/>
    <n v="5"/>
    <n v="66"/>
    <n v="1"/>
    <n v="250.99"/>
    <n v="0.2"/>
    <n v="1254.75"/>
    <s v="Sun Bicycles Revolutions 24 - 2017"/>
    <x v="0"/>
    <x v="0"/>
  </r>
  <r>
    <n v="754"/>
    <n v="1"/>
    <n v="74"/>
    <n v="2"/>
    <n v="439.99"/>
    <n v="7.0000000000000007E-2"/>
    <n v="439.92"/>
    <s v="Electra Cruiser Lux 1 - 2017"/>
    <x v="0"/>
    <x v="0"/>
  </r>
  <r>
    <n v="754"/>
    <n v="2"/>
    <n v="12"/>
    <n v="2"/>
    <n v="549.99"/>
    <n v="7.0000000000000007E-2"/>
    <n v="1099.9100000000001"/>
    <s v="Electra Townie Original 21D - 2016"/>
    <x v="0"/>
    <x v="0"/>
  </r>
  <r>
    <n v="754"/>
    <n v="3"/>
    <n v="3"/>
    <n v="1"/>
    <n v="999.99"/>
    <n v="0.05"/>
    <n v="2999.92"/>
    <s v="Surly Wednesday Frameset - 2016"/>
    <x v="1"/>
    <x v="1"/>
  </r>
  <r>
    <n v="754"/>
    <n v="4"/>
    <n v="67"/>
    <n v="2"/>
    <n v="250.99"/>
    <n v="0.05"/>
    <n v="1003.9100000000001"/>
    <s v="Sun Bicycles Revolutions 24 - Girl's - 2017"/>
    <x v="0"/>
    <x v="0"/>
  </r>
  <r>
    <n v="754"/>
    <n v="5"/>
    <n v="7"/>
    <n v="1"/>
    <n v="3999.99"/>
    <n v="0.2"/>
    <n v="19999.749999999996"/>
    <s v="Trek Slash 8 27.5 - 2016"/>
    <x v="1"/>
    <x v="1"/>
  </r>
  <r>
    <n v="755"/>
    <n v="1"/>
    <n v="80"/>
    <n v="2"/>
    <n v="761.99"/>
    <n v="7.0000000000000007E-2"/>
    <n v="761.92"/>
    <s v="Sun Bicycles Brickell Tandem CB - 2017"/>
    <x v="0"/>
    <x v="0"/>
  </r>
  <r>
    <n v="755"/>
    <n v="2"/>
    <n v="43"/>
    <n v="2"/>
    <n v="5299.99"/>
    <n v="0.05"/>
    <n v="10599.93"/>
    <s v="Trek Fuel EX 9.8 27.5 Plus - 2017"/>
    <x v="1"/>
    <x v="1"/>
  </r>
  <r>
    <n v="755"/>
    <n v="3"/>
    <n v="57"/>
    <n v="2"/>
    <n v="1999.99"/>
    <n v="0.1"/>
    <n v="5999.87"/>
    <s v="Trek Emonda S 5 - 2017"/>
    <x v="6"/>
    <x v="6"/>
  </r>
  <r>
    <n v="756"/>
    <n v="1"/>
    <n v="64"/>
    <n v="1"/>
    <n v="489.99"/>
    <n v="0.1"/>
    <n v="489.89"/>
    <s v="Electra Townie Original 7D - 2017"/>
    <x v="0"/>
    <x v="0"/>
  </r>
  <r>
    <n v="756"/>
    <n v="2"/>
    <n v="17"/>
    <n v="2"/>
    <n v="429"/>
    <n v="0.05"/>
    <n v="857.95"/>
    <s v="Pure Cycles Vine 8-Speed - 2016"/>
    <x v="0"/>
    <x v="0"/>
  </r>
  <r>
    <n v="757"/>
    <n v="1"/>
    <n v="95"/>
    <n v="1"/>
    <n v="299.99"/>
    <n v="0.1"/>
    <n v="299.89"/>
    <s v="Electra Girl's Hawaii 1 16&quot; - 2017"/>
    <x v="5"/>
    <x v="5"/>
  </r>
  <r>
    <n v="758"/>
    <n v="1"/>
    <n v="22"/>
    <n v="2"/>
    <n v="269.99"/>
    <n v="7.0000000000000007E-2"/>
    <n v="269.92"/>
    <s v="Electra Girl's Hawaii 1 (16-inch) - 2015/2016"/>
    <x v="5"/>
    <x v="5"/>
  </r>
  <r>
    <n v="758"/>
    <n v="2"/>
    <n v="99"/>
    <n v="1"/>
    <n v="299.99"/>
    <n v="0.1"/>
    <n v="599.88"/>
    <s v="Electra Sugar Skulls 1 (20-inch) - Girl's - 2017"/>
    <x v="5"/>
    <x v="5"/>
  </r>
  <r>
    <n v="758"/>
    <n v="3"/>
    <n v="27"/>
    <n v="1"/>
    <n v="999.99"/>
    <n v="7.0000000000000007E-2"/>
    <n v="2999.9"/>
    <s v="Surly Big Dummy Frameset - 2017"/>
    <x v="1"/>
    <x v="1"/>
  </r>
  <r>
    <n v="758"/>
    <n v="4"/>
    <n v="65"/>
    <n v="2"/>
    <n v="346.99"/>
    <n v="7.0000000000000007E-2"/>
    <n v="1387.89"/>
    <s v="Sun Bicycles Lil Bolt Type-R - 2017"/>
    <x v="0"/>
    <x v="0"/>
  </r>
  <r>
    <n v="758"/>
    <n v="5"/>
    <n v="109"/>
    <n v="1"/>
    <n v="416.99"/>
    <n v="0.2"/>
    <n v="2084.75"/>
    <s v="Sun Bicycles Cruz 7 - Women's - 2017"/>
    <x v="3"/>
    <x v="3"/>
  </r>
  <r>
    <n v="759"/>
    <n v="1"/>
    <n v="93"/>
    <n v="2"/>
    <n v="209.99"/>
    <n v="0.05"/>
    <n v="209.94"/>
    <s v="Haro Shredder 20 Girls - 2017"/>
    <x v="5"/>
    <x v="5"/>
  </r>
  <r>
    <n v="759"/>
    <n v="2"/>
    <n v="78"/>
    <n v="1"/>
    <n v="647.99"/>
    <n v="7.0000000000000007E-2"/>
    <n v="1295.9100000000001"/>
    <s v="Sun Bicycles Biscayne Tandem CB - 2017"/>
    <x v="0"/>
    <x v="0"/>
  </r>
  <r>
    <n v="760"/>
    <n v="1"/>
    <n v="21"/>
    <n v="2"/>
    <n v="269.99"/>
    <n v="7.0000000000000007E-2"/>
    <n v="269.92"/>
    <s v="Electra Cruiser 1 (24-Inch) - 2016"/>
    <x v="5"/>
    <x v="5"/>
  </r>
  <r>
    <n v="760"/>
    <n v="2"/>
    <n v="29"/>
    <n v="2"/>
    <n v="999.99"/>
    <n v="7.0000000000000007E-2"/>
    <n v="1999.91"/>
    <s v="Trek X-Caliber 8 - 2017"/>
    <x v="1"/>
    <x v="1"/>
  </r>
  <r>
    <n v="761"/>
    <n v="1"/>
    <n v="43"/>
    <n v="1"/>
    <n v="5299.99"/>
    <n v="7.0000000000000007E-2"/>
    <n v="5299.92"/>
    <s v="Trek Fuel EX 9.8 27.5 Plus - 2017"/>
    <x v="1"/>
    <x v="1"/>
  </r>
  <r>
    <n v="761"/>
    <n v="2"/>
    <n v="52"/>
    <n v="2"/>
    <n v="875.99"/>
    <n v="0.2"/>
    <n v="1751.78"/>
    <s v="Surly Steamroller - 2017"/>
    <x v="6"/>
    <x v="6"/>
  </r>
  <r>
    <n v="762"/>
    <n v="1"/>
    <n v="102"/>
    <n v="2"/>
    <n v="489.99"/>
    <n v="0.05"/>
    <n v="489.94"/>
    <s v="Electra Townie Original 7D - 2017"/>
    <x v="3"/>
    <x v="3"/>
  </r>
  <r>
    <n v="763"/>
    <n v="1"/>
    <n v="90"/>
    <n v="1"/>
    <n v="209.99"/>
    <n v="7.0000000000000007E-2"/>
    <n v="209.92000000000002"/>
    <s v="Trek Precaliber 16 Girls - 2017"/>
    <x v="5"/>
    <x v="5"/>
  </r>
  <r>
    <n v="763"/>
    <n v="2"/>
    <n v="103"/>
    <n v="1"/>
    <n v="551.99"/>
    <n v="0.1"/>
    <n v="1103.8800000000001"/>
    <s v="Sun Bicycles Streamway 3 - 2017"/>
    <x v="3"/>
    <x v="3"/>
  </r>
  <r>
    <n v="764"/>
    <n v="1"/>
    <n v="55"/>
    <n v="1"/>
    <n v="2699.99"/>
    <n v="7.0000000000000007E-2"/>
    <n v="2699.9199999999996"/>
    <s v="Trek Domane S 6 - 2017"/>
    <x v="6"/>
    <x v="6"/>
  </r>
  <r>
    <n v="764"/>
    <n v="2"/>
    <n v="95"/>
    <n v="2"/>
    <n v="299.99"/>
    <n v="0.05"/>
    <n v="599.93000000000006"/>
    <s v="Electra Girl's Hawaii 1 16&quot; - 2017"/>
    <x v="5"/>
    <x v="5"/>
  </r>
  <r>
    <n v="764"/>
    <n v="3"/>
    <n v="81"/>
    <n v="2"/>
    <n v="1099.99"/>
    <n v="7.0000000000000007E-2"/>
    <n v="3299.9"/>
    <s v="Electra Amsterdam Fashion 7i Ladies' - 2017"/>
    <x v="0"/>
    <x v="0"/>
  </r>
  <r>
    <n v="765"/>
    <n v="1"/>
    <n v="28"/>
    <n v="2"/>
    <n v="2499.9899999999998"/>
    <n v="0.2"/>
    <n v="2499.79"/>
    <s v="Surly Karate Monkey 27.5+ Frameset - 2017"/>
    <x v="1"/>
    <x v="1"/>
  </r>
  <r>
    <n v="765"/>
    <n v="2"/>
    <n v="12"/>
    <n v="1"/>
    <n v="549.99"/>
    <n v="7.0000000000000007E-2"/>
    <n v="1099.9100000000001"/>
    <s v="Electra Townie Original 21D - 2016"/>
    <x v="0"/>
    <x v="0"/>
  </r>
  <r>
    <n v="765"/>
    <n v="3"/>
    <n v="25"/>
    <n v="1"/>
    <n v="499.99"/>
    <n v="0.2"/>
    <n v="1499.77"/>
    <s v="Electra Townie Original 7D - 2015/2016"/>
    <x v="3"/>
    <x v="3"/>
  </r>
  <r>
    <n v="765"/>
    <n v="4"/>
    <n v="53"/>
    <n v="1"/>
    <n v="749.99"/>
    <n v="0.2"/>
    <n v="2999.76"/>
    <s v="Surly Ogre Frameset - 2017"/>
    <x v="6"/>
    <x v="6"/>
  </r>
  <r>
    <n v="765"/>
    <n v="5"/>
    <n v="65"/>
    <n v="1"/>
    <n v="346.99"/>
    <n v="0.05"/>
    <n v="1734.9"/>
    <s v="Sun Bicycles Lil Bolt Type-R - 2017"/>
    <x v="0"/>
    <x v="0"/>
  </r>
  <r>
    <n v="766"/>
    <n v="1"/>
    <n v="111"/>
    <n v="1"/>
    <n v="470.99"/>
    <n v="0.2"/>
    <n v="470.79"/>
    <s v="Sun Bicycles Drifter 7 - Women's - 2017"/>
    <x v="3"/>
    <x v="3"/>
  </r>
  <r>
    <n v="767"/>
    <n v="1"/>
    <n v="63"/>
    <n v="1"/>
    <n v="3499.99"/>
    <n v="0.1"/>
    <n v="3499.89"/>
    <s v="Trek Boone Race Shop Limited - 2017"/>
    <x v="2"/>
    <x v="2"/>
  </r>
  <r>
    <n v="767"/>
    <n v="2"/>
    <n v="29"/>
    <n v="1"/>
    <n v="999.99"/>
    <n v="7.0000000000000007E-2"/>
    <n v="1999.91"/>
    <s v="Trek X-Caliber 8 - 2017"/>
    <x v="1"/>
    <x v="1"/>
  </r>
  <r>
    <n v="767"/>
    <n v="3"/>
    <n v="41"/>
    <n v="2"/>
    <n v="1469.99"/>
    <n v="0.05"/>
    <n v="4409.92"/>
    <s v="Haro Shift R3 - 2017"/>
    <x v="1"/>
    <x v="1"/>
  </r>
  <r>
    <n v="767"/>
    <n v="4"/>
    <n v="77"/>
    <n v="2"/>
    <n v="799.99"/>
    <n v="0.05"/>
    <n v="3199.91"/>
    <s v="Electra Glam Punk 3i Ladies' - 2017"/>
    <x v="0"/>
    <x v="0"/>
  </r>
  <r>
    <n v="768"/>
    <n v="1"/>
    <n v="31"/>
    <n v="1"/>
    <n v="1632.99"/>
    <n v="0.2"/>
    <n v="1632.79"/>
    <s v="Surly Wednesday - 2017"/>
    <x v="1"/>
    <x v="1"/>
  </r>
  <r>
    <n v="768"/>
    <n v="2"/>
    <n v="76"/>
    <n v="1"/>
    <n v="299.99"/>
    <n v="0.2"/>
    <n v="599.78"/>
    <s v="Electra Girl's Hawaii 1 16&quot; - 2017"/>
    <x v="0"/>
    <x v="0"/>
  </r>
  <r>
    <n v="769"/>
    <n v="1"/>
    <n v="8"/>
    <n v="1"/>
    <n v="1799.99"/>
    <n v="0.1"/>
    <n v="1799.89"/>
    <s v="Trek Remedy 29 Carbon Frameset - 2016"/>
    <x v="1"/>
    <x v="1"/>
  </r>
  <r>
    <n v="769"/>
    <n v="2"/>
    <n v="6"/>
    <n v="2"/>
    <n v="469.99"/>
    <n v="0.05"/>
    <n v="939.93000000000006"/>
    <s v="Surly Ice Cream Truck Frameset - 2016"/>
    <x v="1"/>
    <x v="1"/>
  </r>
  <r>
    <n v="769"/>
    <n v="3"/>
    <n v="36"/>
    <n v="2"/>
    <n v="832.99"/>
    <n v="7.0000000000000007E-2"/>
    <n v="2498.9"/>
    <s v="Surly Troll Frameset - 2017"/>
    <x v="1"/>
    <x v="1"/>
  </r>
  <r>
    <n v="770"/>
    <n v="1"/>
    <n v="110"/>
    <n v="1"/>
    <n v="470.99"/>
    <n v="0.05"/>
    <n v="470.94"/>
    <s v="Sun Bicycles Drifter 7 - 2017"/>
    <x v="3"/>
    <x v="3"/>
  </r>
  <r>
    <n v="770"/>
    <n v="2"/>
    <n v="42"/>
    <n v="1"/>
    <n v="2299.9899999999998"/>
    <n v="0.2"/>
    <n v="4599.78"/>
    <s v="Trek Fuel EX 5 27.5 Plus - 2017"/>
    <x v="1"/>
    <x v="1"/>
  </r>
  <r>
    <n v="770"/>
    <n v="3"/>
    <n v="103"/>
    <n v="1"/>
    <n v="551.99"/>
    <n v="0.2"/>
    <n v="1655.77"/>
    <s v="Sun Bicycles Streamway 3 - 2017"/>
    <x v="3"/>
    <x v="3"/>
  </r>
  <r>
    <n v="770"/>
    <n v="4"/>
    <n v="11"/>
    <n v="2"/>
    <n v="1680.99"/>
    <n v="0.05"/>
    <n v="6723.91"/>
    <s v="Surly Straggler 650b - 2016"/>
    <x v="2"/>
    <x v="2"/>
  </r>
  <r>
    <n v="771"/>
    <n v="1"/>
    <n v="13"/>
    <n v="2"/>
    <n v="269.99"/>
    <n v="0.2"/>
    <n v="269.79000000000002"/>
    <s v="Electra Cruiser 1 (24-Inch) - 2016"/>
    <x v="0"/>
    <x v="0"/>
  </r>
  <r>
    <n v="771"/>
    <n v="2"/>
    <n v="88"/>
    <n v="1"/>
    <n v="189.99"/>
    <n v="0.2"/>
    <n v="379.78000000000003"/>
    <s v="Trek Precaliber 12 Girls - 2017"/>
    <x v="5"/>
    <x v="5"/>
  </r>
  <r>
    <n v="772"/>
    <n v="1"/>
    <n v="103"/>
    <n v="1"/>
    <n v="551.99"/>
    <n v="7.0000000000000007E-2"/>
    <n v="551.91999999999996"/>
    <s v="Sun Bicycles Streamway 3 - 2017"/>
    <x v="3"/>
    <x v="3"/>
  </r>
  <r>
    <n v="773"/>
    <n v="1"/>
    <n v="92"/>
    <n v="1"/>
    <n v="209.99"/>
    <n v="0.1"/>
    <n v="209.89000000000001"/>
    <s v="Haro Shredder 20 - 2017"/>
    <x v="5"/>
    <x v="5"/>
  </r>
  <r>
    <n v="773"/>
    <n v="2"/>
    <n v="14"/>
    <n v="1"/>
    <n v="269.99"/>
    <n v="0.05"/>
    <n v="539.93000000000006"/>
    <s v="Electra Girl's Hawaii 1 (16-inch) - 2015/2016"/>
    <x v="0"/>
    <x v="0"/>
  </r>
  <r>
    <n v="773"/>
    <n v="3"/>
    <n v="17"/>
    <n v="2"/>
    <n v="429"/>
    <n v="0.2"/>
    <n v="1286.8"/>
    <s v="Pure Cycles Vine 8-Speed - 2016"/>
    <x v="0"/>
    <x v="0"/>
  </r>
  <r>
    <n v="773"/>
    <n v="4"/>
    <n v="33"/>
    <n v="2"/>
    <n v="469.99"/>
    <n v="7.0000000000000007E-2"/>
    <n v="1879.89"/>
    <s v="Surly Wednesday Frameset - 2017"/>
    <x v="1"/>
    <x v="1"/>
  </r>
  <r>
    <n v="774"/>
    <n v="1"/>
    <n v="65"/>
    <n v="1"/>
    <n v="346.99"/>
    <n v="0.05"/>
    <n v="346.94"/>
    <s v="Sun Bicycles Lil Bolt Type-R - 2017"/>
    <x v="0"/>
    <x v="0"/>
  </r>
  <r>
    <n v="774"/>
    <n v="2"/>
    <n v="36"/>
    <n v="2"/>
    <n v="832.99"/>
    <n v="0.05"/>
    <n v="1665.93"/>
    <s v="Surly Troll Frameset - 2017"/>
    <x v="1"/>
    <x v="1"/>
  </r>
  <r>
    <n v="774"/>
    <n v="3"/>
    <n v="20"/>
    <n v="1"/>
    <n v="599.99"/>
    <n v="0.2"/>
    <n v="1799.77"/>
    <s v="Electra Townie Original 7D EQ - Women's - 2016"/>
    <x v="0"/>
    <x v="0"/>
  </r>
  <r>
    <n v="774"/>
    <n v="4"/>
    <n v="73"/>
    <n v="1"/>
    <n v="749.99"/>
    <n v="0.05"/>
    <n v="2999.91"/>
    <s v="Sun Bicycles Brickell Tandem 7 - 2017"/>
    <x v="0"/>
    <x v="0"/>
  </r>
  <r>
    <n v="774"/>
    <n v="5"/>
    <n v="58"/>
    <n v="2"/>
    <n v="4999.99"/>
    <n v="0.1"/>
    <n v="24999.85"/>
    <s v="Trek Madone 9.2 - 2017"/>
    <x v="6"/>
    <x v="6"/>
  </r>
  <r>
    <n v="775"/>
    <n v="1"/>
    <n v="39"/>
    <n v="1"/>
    <n v="1499.99"/>
    <n v="7.0000000000000007E-2"/>
    <n v="1499.92"/>
    <s v="Trek Stache 5 - 2017"/>
    <x v="1"/>
    <x v="1"/>
  </r>
  <r>
    <n v="776"/>
    <n v="1"/>
    <n v="28"/>
    <n v="1"/>
    <n v="2499.9899999999998"/>
    <n v="0.2"/>
    <n v="2499.79"/>
    <s v="Surly Karate Monkey 27.5+ Frameset - 2017"/>
    <x v="1"/>
    <x v="1"/>
  </r>
  <r>
    <n v="776"/>
    <n v="2"/>
    <n v="42"/>
    <n v="2"/>
    <n v="2299.9899999999998"/>
    <n v="0.2"/>
    <n v="4599.78"/>
    <s v="Trek Fuel EX 5 27.5 Plus - 2017"/>
    <x v="1"/>
    <x v="1"/>
  </r>
  <r>
    <n v="776"/>
    <n v="3"/>
    <n v="71"/>
    <n v="1"/>
    <n v="416.99"/>
    <n v="0.1"/>
    <n v="1250.8700000000001"/>
    <s v="Sun Bicycles Atlas X-Type - 2017"/>
    <x v="0"/>
    <x v="0"/>
  </r>
  <r>
    <n v="776"/>
    <n v="4"/>
    <n v="35"/>
    <n v="1"/>
    <n v="832.99"/>
    <n v="0.1"/>
    <n v="3331.86"/>
    <s v="Sun Bicycles Spider 3i - 2017"/>
    <x v="1"/>
    <x v="1"/>
  </r>
  <r>
    <n v="777"/>
    <n v="1"/>
    <n v="5"/>
    <n v="1"/>
    <n v="1320.99"/>
    <n v="0.2"/>
    <n v="1320.79"/>
    <s v="Heller Shagamaw Frame - 2016"/>
    <x v="1"/>
    <x v="1"/>
  </r>
  <r>
    <n v="777"/>
    <n v="2"/>
    <n v="7"/>
    <n v="2"/>
    <n v="3999.99"/>
    <n v="0.2"/>
    <n v="7999.78"/>
    <s v="Trek Slash 8 27.5 - 2016"/>
    <x v="1"/>
    <x v="1"/>
  </r>
  <r>
    <n v="777"/>
    <n v="3"/>
    <n v="2"/>
    <n v="1"/>
    <n v="749.99"/>
    <n v="0.2"/>
    <n v="2249.7700000000004"/>
    <s v="Ritchey Timberwolf Frameset - 2016"/>
    <x v="1"/>
    <x v="1"/>
  </r>
  <r>
    <n v="778"/>
    <n v="1"/>
    <n v="64"/>
    <n v="1"/>
    <n v="489.99"/>
    <n v="0.1"/>
    <n v="489.89"/>
    <s v="Electra Townie Original 7D - 2017"/>
    <x v="0"/>
    <x v="0"/>
  </r>
  <r>
    <n v="778"/>
    <n v="2"/>
    <n v="85"/>
    <n v="1"/>
    <n v="329.99"/>
    <n v="0.05"/>
    <n v="659.93000000000006"/>
    <s v="Haro Downtown 16 - 2017"/>
    <x v="5"/>
    <x v="5"/>
  </r>
  <r>
    <n v="779"/>
    <n v="1"/>
    <n v="101"/>
    <n v="1"/>
    <n v="339.99"/>
    <n v="0.05"/>
    <n v="339.94"/>
    <s v="Electra Townie 7D (20-inch) - Boys' - 2017"/>
    <x v="5"/>
    <x v="5"/>
  </r>
  <r>
    <n v="779"/>
    <n v="2"/>
    <n v="90"/>
    <n v="2"/>
    <n v="209.99"/>
    <n v="0.2"/>
    <n v="419.78000000000003"/>
    <s v="Trek Precaliber 16 Girls - 2017"/>
    <x v="5"/>
    <x v="5"/>
  </r>
  <r>
    <n v="779"/>
    <n v="3"/>
    <n v="47"/>
    <n v="1"/>
    <n v="5299.99"/>
    <n v="0.2"/>
    <n v="15899.769999999999"/>
    <s v="Trek Remedy 9.8 - 2017"/>
    <x v="1"/>
    <x v="1"/>
  </r>
  <r>
    <n v="779"/>
    <n v="4"/>
    <n v="8"/>
    <n v="1"/>
    <n v="1799.99"/>
    <n v="0.2"/>
    <n v="7199.76"/>
    <s v="Trek Remedy 29 Carbon Frameset - 2016"/>
    <x v="1"/>
    <x v="1"/>
  </r>
  <r>
    <n v="779"/>
    <n v="5"/>
    <n v="85"/>
    <n v="1"/>
    <n v="329.99"/>
    <n v="0.2"/>
    <n v="1649.75"/>
    <s v="Haro Downtown 16 - 2017"/>
    <x v="5"/>
    <x v="5"/>
  </r>
  <r>
    <n v="780"/>
    <n v="1"/>
    <n v="32"/>
    <n v="1"/>
    <n v="469.99"/>
    <n v="0.1"/>
    <n v="469.89"/>
    <s v="Trek Farley Alloy Frameset - 2017"/>
    <x v="1"/>
    <x v="1"/>
  </r>
  <r>
    <n v="781"/>
    <n v="1"/>
    <n v="109"/>
    <n v="2"/>
    <n v="416.99"/>
    <n v="0.05"/>
    <n v="416.94"/>
    <s v="Sun Bicycles Cruz 7 - Women's - 2017"/>
    <x v="3"/>
    <x v="3"/>
  </r>
  <r>
    <n v="781"/>
    <n v="2"/>
    <n v="7"/>
    <n v="2"/>
    <n v="3999.99"/>
    <n v="0.2"/>
    <n v="7999.78"/>
    <s v="Trek Slash 8 27.5 - 2016"/>
    <x v="1"/>
    <x v="1"/>
  </r>
  <r>
    <n v="781"/>
    <n v="3"/>
    <n v="57"/>
    <n v="2"/>
    <n v="1999.99"/>
    <n v="0.1"/>
    <n v="5999.87"/>
    <s v="Trek Emonda S 5 - 2017"/>
    <x v="6"/>
    <x v="6"/>
  </r>
  <r>
    <n v="782"/>
    <n v="1"/>
    <n v="20"/>
    <n v="2"/>
    <n v="599.99"/>
    <n v="7.0000000000000007E-2"/>
    <n v="599.91999999999996"/>
    <s v="Electra Townie Original 7D EQ - Women's - 2016"/>
    <x v="0"/>
    <x v="0"/>
  </r>
  <r>
    <n v="782"/>
    <n v="2"/>
    <n v="57"/>
    <n v="1"/>
    <n v="1999.99"/>
    <n v="7.0000000000000007E-2"/>
    <n v="3999.91"/>
    <s v="Trek Emonda S 5 - 2017"/>
    <x v="6"/>
    <x v="6"/>
  </r>
  <r>
    <n v="782"/>
    <n v="3"/>
    <n v="99"/>
    <n v="1"/>
    <n v="299.99"/>
    <n v="7.0000000000000007E-2"/>
    <n v="899.9"/>
    <s v="Electra Sugar Skulls 1 (20-inch) - Girl's - 2017"/>
    <x v="5"/>
    <x v="5"/>
  </r>
  <r>
    <n v="782"/>
    <n v="4"/>
    <n v="16"/>
    <n v="2"/>
    <n v="599.99"/>
    <n v="0.2"/>
    <n v="2399.7600000000002"/>
    <s v="Electra Townie Original 7D EQ - 2016"/>
    <x v="0"/>
    <x v="0"/>
  </r>
  <r>
    <n v="783"/>
    <n v="1"/>
    <n v="92"/>
    <n v="1"/>
    <n v="209.99"/>
    <n v="0.2"/>
    <n v="209.79000000000002"/>
    <s v="Haro Shredder 20 - 2017"/>
    <x v="5"/>
    <x v="5"/>
  </r>
  <r>
    <n v="783"/>
    <n v="2"/>
    <n v="22"/>
    <n v="2"/>
    <n v="269.99"/>
    <n v="0.05"/>
    <n v="539.93000000000006"/>
    <s v="Electra Girl's Hawaii 1 (16-inch) - 2015/2016"/>
    <x v="5"/>
    <x v="5"/>
  </r>
  <r>
    <n v="783"/>
    <n v="3"/>
    <n v="94"/>
    <n v="1"/>
    <n v="249.99"/>
    <n v="0.05"/>
    <n v="749.92000000000007"/>
    <s v="Haro Shredder Pro 20 - 2017"/>
    <x v="5"/>
    <x v="5"/>
  </r>
  <r>
    <n v="783"/>
    <n v="4"/>
    <n v="29"/>
    <n v="1"/>
    <n v="999.99"/>
    <n v="0.1"/>
    <n v="3999.86"/>
    <s v="Trek X-Caliber 8 - 2017"/>
    <x v="1"/>
    <x v="1"/>
  </r>
  <r>
    <n v="784"/>
    <n v="1"/>
    <n v="22"/>
    <n v="1"/>
    <n v="269.99"/>
    <n v="7.0000000000000007E-2"/>
    <n v="269.92"/>
    <s v="Electra Girl's Hawaii 1 (16-inch) - 2015/2016"/>
    <x v="5"/>
    <x v="5"/>
  </r>
  <r>
    <n v="784"/>
    <n v="2"/>
    <n v="72"/>
    <n v="2"/>
    <n v="619.99"/>
    <n v="0.1"/>
    <n v="1239.8800000000001"/>
    <s v="Sun Bicycles Biscayne Tandem 7 - 2017"/>
    <x v="0"/>
    <x v="0"/>
  </r>
  <r>
    <n v="784"/>
    <n v="3"/>
    <n v="16"/>
    <n v="1"/>
    <n v="599.99"/>
    <n v="0.2"/>
    <n v="1799.77"/>
    <s v="Electra Townie Original 7D EQ - 2016"/>
    <x v="0"/>
    <x v="0"/>
  </r>
  <r>
    <n v="785"/>
    <n v="1"/>
    <n v="59"/>
    <n v="2"/>
    <n v="2599.9899999999998"/>
    <n v="0.2"/>
    <n v="2599.79"/>
    <s v="Trek Domane S 5 Disc - 2017"/>
    <x v="6"/>
    <x v="6"/>
  </r>
  <r>
    <n v="785"/>
    <n v="2"/>
    <n v="40"/>
    <n v="1"/>
    <n v="4999.99"/>
    <n v="7.0000000000000007E-2"/>
    <n v="9999.91"/>
    <s v="Trek Fuel EX 9.8 29 - 2017"/>
    <x v="1"/>
    <x v="1"/>
  </r>
  <r>
    <n v="785"/>
    <n v="3"/>
    <n v="25"/>
    <n v="1"/>
    <n v="499.99"/>
    <n v="7.0000000000000007E-2"/>
    <n v="1499.9"/>
    <s v="Electra Townie Original 7D - 2015/2016"/>
    <x v="3"/>
    <x v="3"/>
  </r>
  <r>
    <n v="786"/>
    <n v="1"/>
    <n v="80"/>
    <n v="1"/>
    <n v="761.99"/>
    <n v="0.05"/>
    <n v="761.94"/>
    <s v="Sun Bicycles Brickell Tandem CB - 2017"/>
    <x v="0"/>
    <x v="0"/>
  </r>
  <r>
    <n v="787"/>
    <n v="1"/>
    <n v="51"/>
    <n v="2"/>
    <n v="6499.99"/>
    <n v="7.0000000000000007E-2"/>
    <n v="6499.92"/>
    <s v="Trek Silque SLR 8 Women's - 2017"/>
    <x v="6"/>
    <x v="6"/>
  </r>
  <r>
    <n v="787"/>
    <n v="2"/>
    <n v="66"/>
    <n v="2"/>
    <n v="250.99"/>
    <n v="0.1"/>
    <n v="501.88"/>
    <s v="Sun Bicycles Revolutions 24 - 2017"/>
    <x v="0"/>
    <x v="0"/>
  </r>
  <r>
    <n v="788"/>
    <n v="1"/>
    <n v="48"/>
    <n v="1"/>
    <n v="1499.99"/>
    <n v="0.2"/>
    <n v="1499.79"/>
    <s v="Trek Emonda S 4 - 2017"/>
    <x v="6"/>
    <x v="6"/>
  </r>
  <r>
    <n v="788"/>
    <n v="2"/>
    <n v="19"/>
    <n v="1"/>
    <n v="449"/>
    <n v="0.1"/>
    <n v="897.9"/>
    <s v="Pure Cycles William 3-Speed - 2016"/>
    <x v="0"/>
    <x v="0"/>
  </r>
  <r>
    <n v="788"/>
    <n v="3"/>
    <n v="13"/>
    <n v="1"/>
    <n v="269.99"/>
    <n v="0.05"/>
    <n v="809.92000000000007"/>
    <s v="Electra Cruiser 1 (24-Inch) - 2016"/>
    <x v="0"/>
    <x v="0"/>
  </r>
  <r>
    <n v="789"/>
    <n v="1"/>
    <n v="100"/>
    <n v="2"/>
    <n v="489.99"/>
    <n v="0.2"/>
    <n v="489.79"/>
    <s v="Electra Townie 3i EQ (20-inch) - Boys' - 2017"/>
    <x v="5"/>
    <x v="5"/>
  </r>
  <r>
    <n v="789"/>
    <n v="2"/>
    <n v="93"/>
    <n v="2"/>
    <n v="209.99"/>
    <n v="7.0000000000000007E-2"/>
    <n v="419.91"/>
    <s v="Haro Shredder 20 Girls - 2017"/>
    <x v="5"/>
    <x v="5"/>
  </r>
  <r>
    <n v="790"/>
    <n v="1"/>
    <n v="62"/>
    <n v="2"/>
    <n v="3499.99"/>
    <n v="7.0000000000000007E-2"/>
    <n v="3499.9199999999996"/>
    <s v="Trek Boone 7 - 2017"/>
    <x v="2"/>
    <x v="2"/>
  </r>
  <r>
    <n v="790"/>
    <n v="2"/>
    <n v="91"/>
    <n v="1"/>
    <n v="349.99"/>
    <n v="0.1"/>
    <n v="699.88"/>
    <s v="Trek Precaliber 24 (21-Speed) - Girls - 2017"/>
    <x v="5"/>
    <x v="5"/>
  </r>
  <r>
    <n v="791"/>
    <n v="1"/>
    <n v="54"/>
    <n v="1"/>
    <n v="3199.99"/>
    <n v="0.2"/>
    <n v="3199.79"/>
    <s v="Trek Domane SL Disc Frameset - 2017"/>
    <x v="6"/>
    <x v="6"/>
  </r>
  <r>
    <n v="791"/>
    <n v="2"/>
    <n v="25"/>
    <n v="2"/>
    <n v="499.99"/>
    <n v="7.0000000000000007E-2"/>
    <n v="999.91"/>
    <s v="Electra Townie Original 7D - 2015/2016"/>
    <x v="3"/>
    <x v="3"/>
  </r>
  <r>
    <n v="792"/>
    <n v="1"/>
    <n v="16"/>
    <n v="2"/>
    <n v="599.99"/>
    <n v="0.2"/>
    <n v="599.79"/>
    <s v="Electra Townie Original 7D EQ - 2016"/>
    <x v="0"/>
    <x v="0"/>
  </r>
  <r>
    <n v="792"/>
    <n v="2"/>
    <n v="39"/>
    <n v="1"/>
    <n v="1499.99"/>
    <n v="0.2"/>
    <n v="2999.78"/>
    <s v="Trek Stache 5 - 2017"/>
    <x v="1"/>
    <x v="1"/>
  </r>
  <r>
    <n v="792"/>
    <n v="3"/>
    <n v="56"/>
    <n v="1"/>
    <n v="5499.99"/>
    <n v="0.2"/>
    <n v="16499.77"/>
    <s v="Trek Domane SLR 6 Disc - 2017"/>
    <x v="6"/>
    <x v="6"/>
  </r>
  <r>
    <n v="792"/>
    <n v="4"/>
    <n v="30"/>
    <n v="1"/>
    <n v="999.99"/>
    <n v="0.05"/>
    <n v="3999.91"/>
    <s v="Surly Ice Cream Truck Frameset - 2017"/>
    <x v="1"/>
    <x v="1"/>
  </r>
  <r>
    <n v="792"/>
    <n v="5"/>
    <n v="2"/>
    <n v="1"/>
    <n v="749.99"/>
    <n v="0.2"/>
    <n v="3749.75"/>
    <s v="Ritchey Timberwolf Frameset - 2016"/>
    <x v="1"/>
    <x v="1"/>
  </r>
  <r>
    <n v="793"/>
    <n v="1"/>
    <n v="60"/>
    <n v="1"/>
    <n v="1559.99"/>
    <n v="0.05"/>
    <n v="1559.94"/>
    <s v="Sun Bicycles ElectroLite - 2017"/>
    <x v="4"/>
    <x v="4"/>
  </r>
  <r>
    <n v="793"/>
    <n v="2"/>
    <n v="95"/>
    <n v="2"/>
    <n v="299.99"/>
    <n v="0.05"/>
    <n v="599.93000000000006"/>
    <s v="Electra Girl's Hawaii 1 16&quot; - 2017"/>
    <x v="5"/>
    <x v="5"/>
  </r>
  <r>
    <n v="793"/>
    <n v="3"/>
    <n v="75"/>
    <n v="2"/>
    <n v="599.99"/>
    <n v="0.05"/>
    <n v="1799.92"/>
    <s v="Electra Cruiser Lux Fat Tire 1 Ladies - 2017"/>
    <x v="0"/>
    <x v="0"/>
  </r>
  <r>
    <n v="794"/>
    <n v="1"/>
    <n v="41"/>
    <n v="2"/>
    <n v="1469.99"/>
    <n v="0.05"/>
    <n v="1469.94"/>
    <s v="Haro Shift R3 - 2017"/>
    <x v="1"/>
    <x v="1"/>
  </r>
  <r>
    <n v="794"/>
    <n v="2"/>
    <n v="68"/>
    <n v="1"/>
    <n v="449.99"/>
    <n v="0.2"/>
    <n v="899.78"/>
    <s v="Sun Bicycles Cruz 3 - 2017"/>
    <x v="0"/>
    <x v="0"/>
  </r>
  <r>
    <n v="794"/>
    <n v="3"/>
    <n v="17"/>
    <n v="1"/>
    <n v="429"/>
    <n v="7.0000000000000007E-2"/>
    <n v="1286.93"/>
    <s v="Pure Cycles Vine 8-Speed - 2016"/>
    <x v="0"/>
    <x v="0"/>
  </r>
  <r>
    <n v="794"/>
    <n v="4"/>
    <n v="28"/>
    <n v="1"/>
    <n v="2499.9899999999998"/>
    <n v="0.1"/>
    <n v="9999.8599999999988"/>
    <s v="Surly Karate Monkey 27.5+ Frameset - 2017"/>
    <x v="1"/>
    <x v="1"/>
  </r>
  <r>
    <n v="795"/>
    <n v="1"/>
    <n v="95"/>
    <n v="2"/>
    <n v="299.99"/>
    <n v="0.05"/>
    <n v="299.94"/>
    <s v="Electra Girl's Hawaii 1 16&quot; - 2017"/>
    <x v="5"/>
    <x v="5"/>
  </r>
  <r>
    <n v="795"/>
    <n v="2"/>
    <n v="99"/>
    <n v="2"/>
    <n v="299.99"/>
    <n v="0.05"/>
    <n v="599.93000000000006"/>
    <s v="Electra Sugar Skulls 1 (20-inch) - Girl's - 2017"/>
    <x v="5"/>
    <x v="5"/>
  </r>
  <r>
    <n v="796"/>
    <n v="1"/>
    <n v="6"/>
    <n v="2"/>
    <n v="469.99"/>
    <n v="0.2"/>
    <n v="469.79"/>
    <s v="Surly Ice Cream Truck Frameset - 2016"/>
    <x v="1"/>
    <x v="1"/>
  </r>
  <r>
    <n v="797"/>
    <n v="1"/>
    <n v="11"/>
    <n v="1"/>
    <n v="1680.99"/>
    <n v="7.0000000000000007E-2"/>
    <n v="1680.92"/>
    <s v="Surly Straggler 650b - 2016"/>
    <x v="2"/>
    <x v="2"/>
  </r>
  <r>
    <n v="797"/>
    <n v="2"/>
    <n v="69"/>
    <n v="1"/>
    <n v="416.99"/>
    <n v="0.05"/>
    <n v="833.93000000000006"/>
    <s v="Sun Bicycles Cruz 7 - 2017"/>
    <x v="0"/>
    <x v="0"/>
  </r>
  <r>
    <n v="797"/>
    <n v="3"/>
    <n v="74"/>
    <n v="1"/>
    <n v="439.99"/>
    <n v="0.1"/>
    <n v="1319.8700000000001"/>
    <s v="Electra Cruiser Lux 1 - 2017"/>
    <x v="0"/>
    <x v="0"/>
  </r>
  <r>
    <n v="797"/>
    <n v="4"/>
    <n v="54"/>
    <n v="2"/>
    <n v="3199.99"/>
    <n v="0.05"/>
    <n v="12799.91"/>
    <s v="Trek Domane SL Disc Frameset - 2017"/>
    <x v="6"/>
    <x v="6"/>
  </r>
  <r>
    <n v="797"/>
    <n v="5"/>
    <n v="62"/>
    <n v="2"/>
    <n v="3499.99"/>
    <n v="0.1"/>
    <n v="17499.849999999999"/>
    <s v="Trek Boone 7 - 2017"/>
    <x v="2"/>
    <x v="2"/>
  </r>
  <r>
    <n v="798"/>
    <n v="1"/>
    <n v="23"/>
    <n v="1"/>
    <n v="299.99"/>
    <n v="0.1"/>
    <n v="299.89"/>
    <s v="Electra Girl's Hawaii 1 (20-inch) - 2015/2016"/>
    <x v="5"/>
    <x v="5"/>
  </r>
  <r>
    <n v="798"/>
    <n v="2"/>
    <n v="90"/>
    <n v="1"/>
    <n v="209.99"/>
    <n v="0.05"/>
    <n v="419.93"/>
    <s v="Trek Precaliber 16 Girls - 2017"/>
    <x v="5"/>
    <x v="5"/>
  </r>
  <r>
    <n v="798"/>
    <n v="3"/>
    <n v="91"/>
    <n v="2"/>
    <n v="349.99"/>
    <n v="7.0000000000000007E-2"/>
    <n v="1049.9000000000001"/>
    <s v="Trek Precaliber 24 (21-Speed) - Girls - 2017"/>
    <x v="5"/>
    <x v="5"/>
  </r>
  <r>
    <n v="798"/>
    <n v="4"/>
    <n v="42"/>
    <n v="1"/>
    <n v="2299.9899999999998"/>
    <n v="0.2"/>
    <n v="9199.7599999999984"/>
    <s v="Trek Fuel EX 5 27.5 Plus - 2017"/>
    <x v="1"/>
    <x v="1"/>
  </r>
  <r>
    <n v="798"/>
    <n v="5"/>
    <n v="26"/>
    <n v="2"/>
    <n v="599.99"/>
    <n v="0.05"/>
    <n v="2999.8999999999996"/>
    <s v="Electra Townie Original 7D EQ - 2016"/>
    <x v="3"/>
    <x v="3"/>
  </r>
  <r>
    <n v="799"/>
    <n v="1"/>
    <n v="5"/>
    <n v="2"/>
    <n v="1320.99"/>
    <n v="0.1"/>
    <n v="1320.89"/>
    <s v="Heller Shagamaw Frame - 2016"/>
    <x v="1"/>
    <x v="1"/>
  </r>
  <r>
    <n v="799"/>
    <n v="2"/>
    <n v="34"/>
    <n v="2"/>
    <n v="469.99"/>
    <n v="0.05"/>
    <n v="939.93000000000006"/>
    <s v="Trek Session DH 27.5 Carbon Frameset - 2017"/>
    <x v="1"/>
    <x v="1"/>
  </r>
  <r>
    <n v="799"/>
    <n v="3"/>
    <n v="29"/>
    <n v="2"/>
    <n v="999.99"/>
    <n v="7.0000000000000007E-2"/>
    <n v="2999.9"/>
    <s v="Trek X-Caliber 8 - 2017"/>
    <x v="1"/>
    <x v="1"/>
  </r>
  <r>
    <n v="799"/>
    <n v="4"/>
    <n v="63"/>
    <n v="1"/>
    <n v="3499.99"/>
    <n v="0.1"/>
    <n v="13999.859999999999"/>
    <s v="Trek Boone Race Shop Limited - 2017"/>
    <x v="2"/>
    <x v="2"/>
  </r>
  <r>
    <n v="799"/>
    <n v="5"/>
    <n v="58"/>
    <n v="2"/>
    <n v="4999.99"/>
    <n v="7.0000000000000007E-2"/>
    <n v="24999.879999999997"/>
    <s v="Trek Madone 9.2 - 2017"/>
    <x v="6"/>
    <x v="6"/>
  </r>
  <r>
    <n v="800"/>
    <n v="1"/>
    <n v="65"/>
    <n v="2"/>
    <n v="346.99"/>
    <n v="0.1"/>
    <n v="346.89"/>
    <s v="Sun Bicycles Lil Bolt Type-R - 2017"/>
    <x v="0"/>
    <x v="0"/>
  </r>
  <r>
    <n v="800"/>
    <n v="2"/>
    <n v="54"/>
    <n v="1"/>
    <n v="3199.99"/>
    <n v="7.0000000000000007E-2"/>
    <n v="6399.91"/>
    <s v="Trek Domane SL Disc Frameset - 2017"/>
    <x v="6"/>
    <x v="6"/>
  </r>
  <r>
    <n v="800"/>
    <n v="3"/>
    <n v="6"/>
    <n v="2"/>
    <n v="469.99"/>
    <n v="0.05"/>
    <n v="1409.92"/>
    <s v="Surly Ice Cream Truck Frameset - 2016"/>
    <x v="1"/>
    <x v="1"/>
  </r>
  <r>
    <n v="800"/>
    <n v="4"/>
    <n v="52"/>
    <n v="1"/>
    <n v="875.99"/>
    <n v="0.1"/>
    <n v="3503.86"/>
    <s v="Surly Steamroller - 2017"/>
    <x v="6"/>
    <x v="6"/>
  </r>
  <r>
    <n v="800"/>
    <n v="5"/>
    <n v="95"/>
    <n v="2"/>
    <n v="299.99"/>
    <n v="0.05"/>
    <n v="1499.9"/>
    <s v="Electra Girl's Hawaii 1 16&quot; - 2017"/>
    <x v="5"/>
    <x v="5"/>
  </r>
  <r>
    <n v="801"/>
    <n v="1"/>
    <n v="101"/>
    <n v="1"/>
    <n v="339.99"/>
    <n v="7.0000000000000007E-2"/>
    <n v="339.92"/>
    <s v="Electra Townie 7D (20-inch) - Boys' - 2017"/>
    <x v="5"/>
    <x v="5"/>
  </r>
  <r>
    <n v="802"/>
    <n v="1"/>
    <n v="30"/>
    <n v="1"/>
    <n v="999.99"/>
    <n v="0.05"/>
    <n v="999.94"/>
    <s v="Surly Ice Cream Truck Frameset - 2017"/>
    <x v="1"/>
    <x v="1"/>
  </r>
  <r>
    <n v="802"/>
    <n v="2"/>
    <n v="36"/>
    <n v="2"/>
    <n v="832.99"/>
    <n v="0.2"/>
    <n v="1665.78"/>
    <s v="Surly Troll Frameset - 2017"/>
    <x v="1"/>
    <x v="1"/>
  </r>
  <r>
    <n v="802"/>
    <n v="3"/>
    <n v="40"/>
    <n v="1"/>
    <n v="4999.99"/>
    <n v="0.1"/>
    <n v="14999.869999999999"/>
    <s v="Trek Fuel EX 9.8 29 - 2017"/>
    <x v="1"/>
    <x v="1"/>
  </r>
  <r>
    <n v="802"/>
    <n v="4"/>
    <n v="28"/>
    <n v="1"/>
    <n v="2499.9899999999998"/>
    <n v="0.05"/>
    <n v="9999.91"/>
    <s v="Surly Karate Monkey 27.5+ Frameset - 2017"/>
    <x v="1"/>
    <x v="1"/>
  </r>
  <r>
    <n v="803"/>
    <n v="1"/>
    <n v="111"/>
    <n v="1"/>
    <n v="470.99"/>
    <n v="7.0000000000000007E-2"/>
    <n v="470.92"/>
    <s v="Sun Bicycles Drifter 7 - Women's - 2017"/>
    <x v="3"/>
    <x v="3"/>
  </r>
  <r>
    <n v="803"/>
    <n v="2"/>
    <n v="52"/>
    <n v="2"/>
    <n v="875.99"/>
    <n v="0.05"/>
    <n v="1751.93"/>
    <s v="Surly Steamroller - 2017"/>
    <x v="6"/>
    <x v="6"/>
  </r>
  <r>
    <n v="803"/>
    <n v="3"/>
    <n v="102"/>
    <n v="1"/>
    <n v="489.99"/>
    <n v="7.0000000000000007E-2"/>
    <n v="1469.9"/>
    <s v="Electra Townie Original 7D - 2017"/>
    <x v="3"/>
    <x v="3"/>
  </r>
  <r>
    <n v="803"/>
    <n v="4"/>
    <n v="83"/>
    <n v="2"/>
    <n v="149.99"/>
    <n v="0.05"/>
    <n v="599.91000000000008"/>
    <s v="Trek Boy's Kickster - 2015/2017"/>
    <x v="5"/>
    <x v="5"/>
  </r>
  <r>
    <n v="804"/>
    <n v="1"/>
    <n v="89"/>
    <n v="2"/>
    <n v="209.99"/>
    <n v="0.2"/>
    <n v="209.79000000000002"/>
    <s v="Trek Precaliber 16 Boys - 2017"/>
    <x v="5"/>
    <x v="5"/>
  </r>
  <r>
    <n v="804"/>
    <n v="2"/>
    <n v="53"/>
    <n v="1"/>
    <n v="749.99"/>
    <n v="7.0000000000000007E-2"/>
    <n v="1499.91"/>
    <s v="Surly Ogre Frameset - 2017"/>
    <x v="6"/>
    <x v="6"/>
  </r>
  <r>
    <n v="804"/>
    <n v="3"/>
    <n v="50"/>
    <n v="2"/>
    <n v="5999.99"/>
    <n v="0.05"/>
    <n v="17999.920000000002"/>
    <s v="Trek Silque SLR 7 Women's - 2017"/>
    <x v="6"/>
    <x v="6"/>
  </r>
  <r>
    <n v="805"/>
    <n v="1"/>
    <n v="24"/>
    <n v="1"/>
    <n v="549.99"/>
    <n v="0.05"/>
    <n v="549.94000000000005"/>
    <s v="Electra Townie Original 21D - 2016"/>
    <x v="3"/>
    <x v="3"/>
  </r>
  <r>
    <n v="805"/>
    <n v="2"/>
    <n v="33"/>
    <n v="2"/>
    <n v="469.99"/>
    <n v="0.2"/>
    <n v="939.78"/>
    <s v="Surly Wednesday Frameset - 2017"/>
    <x v="1"/>
    <x v="1"/>
  </r>
  <r>
    <n v="805"/>
    <n v="3"/>
    <n v="62"/>
    <n v="2"/>
    <n v="3499.99"/>
    <n v="0.2"/>
    <n v="10499.769999999999"/>
    <s v="Trek Boone 7 - 2017"/>
    <x v="2"/>
    <x v="2"/>
  </r>
  <r>
    <n v="805"/>
    <n v="4"/>
    <n v="32"/>
    <n v="1"/>
    <n v="469.99"/>
    <n v="7.0000000000000007E-2"/>
    <n v="1879.89"/>
    <s v="Trek Farley Alloy Frameset - 2017"/>
    <x v="1"/>
    <x v="1"/>
  </r>
  <r>
    <n v="805"/>
    <n v="5"/>
    <n v="6"/>
    <n v="2"/>
    <n v="469.99"/>
    <n v="0.05"/>
    <n v="2349.8999999999996"/>
    <s v="Surly Ice Cream Truck Frameset - 2016"/>
    <x v="1"/>
    <x v="1"/>
  </r>
  <r>
    <n v="806"/>
    <n v="1"/>
    <n v="93"/>
    <n v="2"/>
    <n v="209.99"/>
    <n v="0.1"/>
    <n v="209.89000000000001"/>
    <s v="Haro Shredder 20 Girls - 2017"/>
    <x v="5"/>
    <x v="5"/>
  </r>
  <r>
    <n v="806"/>
    <n v="2"/>
    <n v="97"/>
    <n v="1"/>
    <n v="349.99"/>
    <n v="0.2"/>
    <n v="699.78"/>
    <s v="Electra Savannah 3i (20-inch) - Girl's - 2017"/>
    <x v="5"/>
    <x v="5"/>
  </r>
  <r>
    <n v="806"/>
    <n v="3"/>
    <n v="77"/>
    <n v="2"/>
    <n v="799.99"/>
    <n v="0.1"/>
    <n v="2399.8700000000003"/>
    <s v="Electra Glam Punk 3i Ladies' - 2017"/>
    <x v="0"/>
    <x v="0"/>
  </r>
  <r>
    <n v="806"/>
    <n v="4"/>
    <n v="82"/>
    <n v="2"/>
    <n v="659.99"/>
    <n v="0.2"/>
    <n v="2639.76"/>
    <s v="Electra Amsterdam Original 3i Ladies' - 2017"/>
    <x v="0"/>
    <x v="0"/>
  </r>
  <r>
    <n v="806"/>
    <n v="5"/>
    <n v="91"/>
    <n v="2"/>
    <n v="349.99"/>
    <n v="7.0000000000000007E-2"/>
    <n v="1749.88"/>
    <s v="Trek Precaliber 24 (21-Speed) - Girls - 2017"/>
    <x v="5"/>
    <x v="5"/>
  </r>
  <r>
    <n v="807"/>
    <n v="1"/>
    <n v="21"/>
    <n v="2"/>
    <n v="269.99"/>
    <n v="0.2"/>
    <n v="269.79000000000002"/>
    <s v="Electra Cruiser 1 (24-Inch) - 2016"/>
    <x v="5"/>
    <x v="5"/>
  </r>
  <r>
    <n v="807"/>
    <n v="2"/>
    <n v="6"/>
    <n v="1"/>
    <n v="469.99"/>
    <n v="7.0000000000000007E-2"/>
    <n v="939.91"/>
    <s v="Surly Ice Cream Truck Frameset - 2016"/>
    <x v="1"/>
    <x v="1"/>
  </r>
  <r>
    <n v="807"/>
    <n v="3"/>
    <n v="3"/>
    <n v="2"/>
    <n v="999.99"/>
    <n v="7.0000000000000007E-2"/>
    <n v="2999.9"/>
    <s v="Surly Wednesday Frameset - 2016"/>
    <x v="1"/>
    <x v="1"/>
  </r>
  <r>
    <n v="807"/>
    <n v="4"/>
    <n v="9"/>
    <n v="2"/>
    <n v="2999.99"/>
    <n v="0.2"/>
    <n v="11999.759999999998"/>
    <s v="Trek Conduit+ - 2016"/>
    <x v="4"/>
    <x v="4"/>
  </r>
  <r>
    <n v="807"/>
    <n v="5"/>
    <n v="16"/>
    <n v="1"/>
    <n v="599.99"/>
    <n v="0.2"/>
    <n v="2999.75"/>
    <s v="Electra Townie Original 7D EQ - 2016"/>
    <x v="0"/>
    <x v="0"/>
  </r>
  <r>
    <n v="808"/>
    <n v="1"/>
    <n v="96"/>
    <n v="2"/>
    <n v="349.99"/>
    <n v="0.05"/>
    <n v="349.94"/>
    <s v="Electra Moto 3i (20-inch) - Boy's - 2017"/>
    <x v="5"/>
    <x v="5"/>
  </r>
  <r>
    <n v="808"/>
    <n v="2"/>
    <n v="18"/>
    <n v="1"/>
    <n v="449"/>
    <n v="0.05"/>
    <n v="897.95"/>
    <s v="Pure Cycles Western 3-Speed - Women's - 2015/2016"/>
    <x v="0"/>
    <x v="0"/>
  </r>
  <r>
    <n v="808"/>
    <n v="3"/>
    <n v="85"/>
    <n v="1"/>
    <n v="329.99"/>
    <n v="0.05"/>
    <n v="989.92000000000007"/>
    <s v="Haro Downtown 16 - 2017"/>
    <x v="5"/>
    <x v="5"/>
  </r>
  <r>
    <n v="808"/>
    <n v="4"/>
    <n v="19"/>
    <n v="2"/>
    <n v="449"/>
    <n v="0.05"/>
    <n v="1795.95"/>
    <s v="Pure Cycles William 3-Speed - 2016"/>
    <x v="0"/>
    <x v="0"/>
  </r>
  <r>
    <n v="809"/>
    <n v="1"/>
    <n v="78"/>
    <n v="1"/>
    <n v="647.99"/>
    <n v="0.1"/>
    <n v="647.89"/>
    <s v="Sun Bicycles Biscayne Tandem CB - 2017"/>
    <x v="0"/>
    <x v="0"/>
  </r>
  <r>
    <n v="809"/>
    <n v="2"/>
    <n v="26"/>
    <n v="1"/>
    <n v="599.99"/>
    <n v="0.2"/>
    <n v="1199.78"/>
    <s v="Electra Townie Original 7D EQ - 2016"/>
    <x v="3"/>
    <x v="3"/>
  </r>
  <r>
    <n v="809"/>
    <n v="3"/>
    <n v="92"/>
    <n v="2"/>
    <n v="209.99"/>
    <n v="0.1"/>
    <n v="629.87"/>
    <s v="Haro Shredder 20 - 2017"/>
    <x v="5"/>
    <x v="5"/>
  </r>
  <r>
    <n v="810"/>
    <n v="1"/>
    <n v="103"/>
    <n v="2"/>
    <n v="551.99"/>
    <n v="0.05"/>
    <n v="551.94000000000005"/>
    <s v="Sun Bicycles Streamway 3 - 2017"/>
    <x v="3"/>
    <x v="3"/>
  </r>
  <r>
    <n v="810"/>
    <n v="2"/>
    <n v="100"/>
    <n v="1"/>
    <n v="489.99"/>
    <n v="0.2"/>
    <n v="979.78"/>
    <s v="Electra Townie 3i EQ (20-inch) - Boys' - 2017"/>
    <x v="5"/>
    <x v="5"/>
  </r>
  <r>
    <n v="810"/>
    <n v="3"/>
    <n v="56"/>
    <n v="1"/>
    <n v="5499.99"/>
    <n v="0.05"/>
    <n v="16499.920000000002"/>
    <s v="Trek Domane SLR 6 Disc - 2017"/>
    <x v="6"/>
    <x v="6"/>
  </r>
  <r>
    <n v="810"/>
    <n v="4"/>
    <n v="22"/>
    <n v="1"/>
    <n v="269.99"/>
    <n v="0.2"/>
    <n v="1079.76"/>
    <s v="Electra Girl's Hawaii 1 (16-inch) - 2015/2016"/>
    <x v="5"/>
    <x v="5"/>
  </r>
  <r>
    <n v="811"/>
    <n v="1"/>
    <n v="45"/>
    <n v="2"/>
    <n v="869.99"/>
    <n v="7.0000000000000007E-2"/>
    <n v="869.92"/>
    <s v="Haro SR 1.2 - 2017"/>
    <x v="1"/>
    <x v="1"/>
  </r>
  <r>
    <n v="811"/>
    <n v="2"/>
    <n v="54"/>
    <n v="1"/>
    <n v="3199.99"/>
    <n v="0.2"/>
    <n v="6399.78"/>
    <s v="Trek Domane SL Disc Frameset - 2017"/>
    <x v="6"/>
    <x v="6"/>
  </r>
  <r>
    <n v="811"/>
    <n v="3"/>
    <n v="70"/>
    <n v="1"/>
    <n v="659.99"/>
    <n v="7.0000000000000007E-2"/>
    <n v="1979.9"/>
    <s v="Electra Amsterdam Original 3i - 2015/2017"/>
    <x v="0"/>
    <x v="0"/>
  </r>
  <r>
    <n v="811"/>
    <n v="4"/>
    <n v="66"/>
    <n v="1"/>
    <n v="250.99"/>
    <n v="0.1"/>
    <n v="1003.86"/>
    <s v="Sun Bicycles Revolutions 24 - 2017"/>
    <x v="0"/>
    <x v="0"/>
  </r>
  <r>
    <n v="812"/>
    <n v="1"/>
    <n v="76"/>
    <n v="2"/>
    <n v="299.99"/>
    <n v="0.1"/>
    <n v="299.89"/>
    <s v="Electra Girl's Hawaii 1 16&quot; - 2017"/>
    <x v="0"/>
    <x v="0"/>
  </r>
  <r>
    <n v="812"/>
    <n v="2"/>
    <n v="40"/>
    <n v="1"/>
    <n v="4999.99"/>
    <n v="0.2"/>
    <n v="9999.7799999999988"/>
    <s v="Trek Fuel EX 9.8 29 - 2017"/>
    <x v="1"/>
    <x v="1"/>
  </r>
  <r>
    <n v="813"/>
    <n v="1"/>
    <n v="96"/>
    <n v="2"/>
    <n v="349.99"/>
    <n v="0.1"/>
    <n v="349.89"/>
    <s v="Electra Moto 3i (20-inch) - Boy's - 2017"/>
    <x v="5"/>
    <x v="5"/>
  </r>
  <r>
    <n v="813"/>
    <n v="2"/>
    <n v="85"/>
    <n v="2"/>
    <n v="329.99"/>
    <n v="0.2"/>
    <n v="659.78"/>
    <s v="Haro Downtown 16 - 2017"/>
    <x v="5"/>
    <x v="5"/>
  </r>
  <r>
    <n v="813"/>
    <n v="3"/>
    <n v="33"/>
    <n v="2"/>
    <n v="469.99"/>
    <n v="0.2"/>
    <n v="1409.77"/>
    <s v="Surly Wednesday Frameset - 2017"/>
    <x v="1"/>
    <x v="1"/>
  </r>
  <r>
    <n v="813"/>
    <n v="4"/>
    <n v="26"/>
    <n v="2"/>
    <n v="599.99"/>
    <n v="7.0000000000000007E-2"/>
    <n v="2399.89"/>
    <s v="Electra Townie Original 7D EQ - 2016"/>
    <x v="3"/>
    <x v="3"/>
  </r>
  <r>
    <n v="813"/>
    <n v="5"/>
    <n v="71"/>
    <n v="2"/>
    <n v="416.99"/>
    <n v="0.05"/>
    <n v="2084.8999999999996"/>
    <s v="Sun Bicycles Atlas X-Type - 2017"/>
    <x v="0"/>
    <x v="0"/>
  </r>
  <r>
    <n v="814"/>
    <n v="1"/>
    <n v="69"/>
    <n v="2"/>
    <n v="416.99"/>
    <n v="0.1"/>
    <n v="416.89"/>
    <s v="Sun Bicycles Cruz 7 - 2017"/>
    <x v="0"/>
    <x v="0"/>
  </r>
  <r>
    <n v="814"/>
    <n v="2"/>
    <n v="100"/>
    <n v="1"/>
    <n v="489.99"/>
    <n v="0.1"/>
    <n v="979.88"/>
    <s v="Electra Townie 3i EQ (20-inch) - Boys' - 2017"/>
    <x v="5"/>
    <x v="5"/>
  </r>
  <r>
    <n v="814"/>
    <n v="3"/>
    <n v="65"/>
    <n v="1"/>
    <n v="346.99"/>
    <n v="0.2"/>
    <n v="1040.77"/>
    <s v="Sun Bicycles Lil Bolt Type-R - 2017"/>
    <x v="0"/>
    <x v="0"/>
  </r>
  <r>
    <n v="814"/>
    <n v="4"/>
    <n v="83"/>
    <n v="2"/>
    <n v="149.99"/>
    <n v="0.05"/>
    <n v="599.91000000000008"/>
    <s v="Trek Boy's Kickster - 2015/2017"/>
    <x v="5"/>
    <x v="5"/>
  </r>
  <r>
    <n v="815"/>
    <n v="1"/>
    <n v="105"/>
    <n v="2"/>
    <n v="533.99"/>
    <n v="0.2"/>
    <n v="533.79"/>
    <s v="Sun Bicycles Streamway 7 - 2017"/>
    <x v="3"/>
    <x v="3"/>
  </r>
  <r>
    <n v="815"/>
    <n v="2"/>
    <n v="102"/>
    <n v="2"/>
    <n v="489.99"/>
    <n v="0.2"/>
    <n v="979.78"/>
    <s v="Electra Townie Original 7D - 2017"/>
    <x v="3"/>
    <x v="3"/>
  </r>
  <r>
    <n v="815"/>
    <n v="3"/>
    <n v="87"/>
    <n v="2"/>
    <n v="189.99"/>
    <n v="0.1"/>
    <n v="569.87"/>
    <s v="Trek Precaliber 12 Boys - 2017"/>
    <x v="5"/>
    <x v="5"/>
  </r>
  <r>
    <n v="815"/>
    <n v="4"/>
    <n v="23"/>
    <n v="1"/>
    <n v="299.99"/>
    <n v="7.0000000000000007E-2"/>
    <n v="1199.8900000000001"/>
    <s v="Electra Girl's Hawaii 1 (20-inch) - 2015/2016"/>
    <x v="5"/>
    <x v="5"/>
  </r>
  <r>
    <n v="816"/>
    <n v="1"/>
    <n v="75"/>
    <n v="2"/>
    <n v="599.99"/>
    <n v="0.1"/>
    <n v="599.89"/>
    <s v="Electra Cruiser Lux Fat Tire 1 Ladies - 2017"/>
    <x v="0"/>
    <x v="0"/>
  </r>
  <r>
    <n v="816"/>
    <n v="2"/>
    <n v="64"/>
    <n v="2"/>
    <n v="489.99"/>
    <n v="0.2"/>
    <n v="979.78"/>
    <s v="Electra Townie Original 7D - 2017"/>
    <x v="0"/>
    <x v="0"/>
  </r>
  <r>
    <n v="817"/>
    <n v="1"/>
    <n v="85"/>
    <n v="1"/>
    <n v="329.99"/>
    <n v="0.05"/>
    <n v="329.94"/>
    <s v="Haro Downtown 16 - 2017"/>
    <x v="5"/>
    <x v="5"/>
  </r>
  <r>
    <n v="817"/>
    <n v="2"/>
    <n v="105"/>
    <n v="2"/>
    <n v="533.99"/>
    <n v="7.0000000000000007E-2"/>
    <n v="1067.9100000000001"/>
    <s v="Sun Bicycles Streamway 7 - 2017"/>
    <x v="3"/>
    <x v="3"/>
  </r>
  <r>
    <n v="817"/>
    <n v="3"/>
    <n v="48"/>
    <n v="2"/>
    <n v="1499.99"/>
    <n v="0.05"/>
    <n v="4499.92"/>
    <s v="Trek Emonda S 4 - 2017"/>
    <x v="6"/>
    <x v="6"/>
  </r>
  <r>
    <n v="818"/>
    <n v="1"/>
    <n v="103"/>
    <n v="1"/>
    <n v="551.99"/>
    <n v="0.05"/>
    <n v="551.94000000000005"/>
    <s v="Sun Bicycles Streamway 3 - 2017"/>
    <x v="3"/>
    <x v="3"/>
  </r>
  <r>
    <n v="818"/>
    <n v="2"/>
    <n v="44"/>
    <n v="2"/>
    <n v="539.99"/>
    <n v="7.0000000000000007E-2"/>
    <n v="1079.9100000000001"/>
    <s v="Haro SR 1.1 - 2017"/>
    <x v="1"/>
    <x v="1"/>
  </r>
  <r>
    <n v="818"/>
    <n v="3"/>
    <n v="19"/>
    <n v="2"/>
    <n v="449"/>
    <n v="0.05"/>
    <n v="1346.95"/>
    <s v="Pure Cycles William 3-Speed - 2016"/>
    <x v="0"/>
    <x v="0"/>
  </r>
  <r>
    <n v="818"/>
    <n v="4"/>
    <n v="48"/>
    <n v="2"/>
    <n v="1499.99"/>
    <n v="0.05"/>
    <n v="5999.91"/>
    <s v="Trek Emonda S 4 - 2017"/>
    <x v="6"/>
    <x v="6"/>
  </r>
  <r>
    <n v="819"/>
    <n v="1"/>
    <n v="94"/>
    <n v="1"/>
    <n v="249.99"/>
    <n v="0.2"/>
    <n v="249.79000000000002"/>
    <s v="Haro Shredder Pro 20 - 2017"/>
    <x v="5"/>
    <x v="5"/>
  </r>
  <r>
    <n v="820"/>
    <n v="1"/>
    <n v="107"/>
    <n v="1"/>
    <n v="416.99"/>
    <n v="0.05"/>
    <n v="416.94"/>
    <s v="Sun Bicycles Cruz 7 - 2017"/>
    <x v="3"/>
    <x v="3"/>
  </r>
  <r>
    <n v="821"/>
    <n v="1"/>
    <n v="102"/>
    <n v="1"/>
    <n v="489.99"/>
    <n v="7.0000000000000007E-2"/>
    <n v="489.92"/>
    <s v="Electra Townie Original 7D - 2017"/>
    <x v="3"/>
    <x v="3"/>
  </r>
  <r>
    <n v="821"/>
    <n v="2"/>
    <n v="70"/>
    <n v="2"/>
    <n v="659.99"/>
    <n v="0.2"/>
    <n v="1319.78"/>
    <s v="Electra Amsterdam Original 3i - 2015/2017"/>
    <x v="0"/>
    <x v="0"/>
  </r>
  <r>
    <n v="821"/>
    <n v="3"/>
    <n v="6"/>
    <n v="1"/>
    <n v="469.99"/>
    <n v="0.2"/>
    <n v="1409.77"/>
    <s v="Surly Ice Cream Truck Frameset - 2016"/>
    <x v="1"/>
    <x v="1"/>
  </r>
  <r>
    <n v="821"/>
    <n v="4"/>
    <n v="107"/>
    <n v="1"/>
    <n v="416.99"/>
    <n v="0.05"/>
    <n v="1667.91"/>
    <s v="Sun Bicycles Cruz 7 - 2017"/>
    <x v="3"/>
    <x v="3"/>
  </r>
  <r>
    <n v="822"/>
    <n v="1"/>
    <n v="53"/>
    <n v="1"/>
    <n v="749.99"/>
    <n v="0.05"/>
    <n v="749.94"/>
    <s v="Surly Ogre Frameset - 2017"/>
    <x v="6"/>
    <x v="6"/>
  </r>
  <r>
    <n v="822"/>
    <n v="2"/>
    <n v="72"/>
    <n v="1"/>
    <n v="619.99"/>
    <n v="0.2"/>
    <n v="1239.78"/>
    <s v="Sun Bicycles Biscayne Tandem 7 - 2017"/>
    <x v="0"/>
    <x v="0"/>
  </r>
  <r>
    <n v="823"/>
    <n v="1"/>
    <n v="56"/>
    <n v="2"/>
    <n v="5499.99"/>
    <n v="7.0000000000000007E-2"/>
    <n v="5499.92"/>
    <s v="Trek Domane SLR 6 Disc - 2017"/>
    <x v="6"/>
    <x v="6"/>
  </r>
  <r>
    <n v="823"/>
    <n v="2"/>
    <n v="86"/>
    <n v="2"/>
    <n v="149.99"/>
    <n v="0.2"/>
    <n v="299.78000000000003"/>
    <s v="Trek Girl's Kickster - 2017"/>
    <x v="5"/>
    <x v="5"/>
  </r>
  <r>
    <n v="823"/>
    <n v="3"/>
    <n v="81"/>
    <n v="1"/>
    <n v="1099.99"/>
    <n v="0.2"/>
    <n v="3299.7700000000004"/>
    <s v="Electra Amsterdam Fashion 7i Ladies' - 2017"/>
    <x v="0"/>
    <x v="0"/>
  </r>
  <r>
    <n v="824"/>
    <n v="1"/>
    <n v="92"/>
    <n v="2"/>
    <n v="209.99"/>
    <n v="0.1"/>
    <n v="209.89000000000001"/>
    <s v="Haro Shredder 20 - 2017"/>
    <x v="5"/>
    <x v="5"/>
  </r>
  <r>
    <n v="825"/>
    <n v="1"/>
    <n v="19"/>
    <n v="1"/>
    <n v="449"/>
    <n v="0.1"/>
    <n v="448.9"/>
    <s v="Pure Cycles William 3-Speed - 2016"/>
    <x v="0"/>
    <x v="0"/>
  </r>
  <r>
    <n v="825"/>
    <n v="2"/>
    <n v="30"/>
    <n v="2"/>
    <n v="999.99"/>
    <n v="0.2"/>
    <n v="1999.78"/>
    <s v="Surly Ice Cream Truck Frameset - 2017"/>
    <x v="1"/>
    <x v="1"/>
  </r>
  <r>
    <n v="826"/>
    <n v="1"/>
    <n v="45"/>
    <n v="2"/>
    <n v="869.99"/>
    <n v="0.2"/>
    <n v="869.79"/>
    <s v="Haro SR 1.2 - 2017"/>
    <x v="1"/>
    <x v="1"/>
  </r>
  <r>
    <n v="826"/>
    <n v="2"/>
    <n v="36"/>
    <n v="1"/>
    <n v="832.99"/>
    <n v="0.1"/>
    <n v="1665.88"/>
    <s v="Surly Troll Frameset - 2017"/>
    <x v="1"/>
    <x v="1"/>
  </r>
  <r>
    <n v="827"/>
    <n v="1"/>
    <n v="43"/>
    <n v="1"/>
    <n v="5299.99"/>
    <n v="0.05"/>
    <n v="5299.94"/>
    <s v="Trek Fuel EX 9.8 27.5 Plus - 2017"/>
    <x v="1"/>
    <x v="1"/>
  </r>
  <r>
    <n v="827"/>
    <n v="2"/>
    <n v="41"/>
    <n v="1"/>
    <n v="1469.99"/>
    <n v="0.2"/>
    <n v="2939.78"/>
    <s v="Haro Shift R3 - 2017"/>
    <x v="1"/>
    <x v="1"/>
  </r>
  <r>
    <n v="827"/>
    <n v="3"/>
    <n v="28"/>
    <n v="1"/>
    <n v="2499.9899999999998"/>
    <n v="0.2"/>
    <n v="7499.7699999999995"/>
    <s v="Surly Karate Monkey 27.5+ Frameset - 2017"/>
    <x v="1"/>
    <x v="1"/>
  </r>
  <r>
    <n v="827"/>
    <n v="4"/>
    <n v="108"/>
    <n v="1"/>
    <n v="449.99"/>
    <n v="0.2"/>
    <n v="1799.76"/>
    <s v="Sun Bicycles Cruz 3 - Women's - 2017"/>
    <x v="3"/>
    <x v="3"/>
  </r>
  <r>
    <n v="828"/>
    <n v="1"/>
    <n v="25"/>
    <n v="2"/>
    <n v="499.99"/>
    <n v="0.2"/>
    <n v="499.79"/>
    <s v="Electra Townie Original 7D - 2015/2016"/>
    <x v="3"/>
    <x v="3"/>
  </r>
  <r>
    <n v="828"/>
    <n v="2"/>
    <n v="24"/>
    <n v="1"/>
    <n v="549.99"/>
    <n v="0.2"/>
    <n v="1099.78"/>
    <s v="Electra Townie Original 21D - 2016"/>
    <x v="3"/>
    <x v="3"/>
  </r>
  <r>
    <n v="828"/>
    <n v="3"/>
    <n v="55"/>
    <n v="2"/>
    <n v="2699.99"/>
    <n v="7.0000000000000007E-2"/>
    <n v="8099.9"/>
    <s v="Trek Domane S 6 - 2017"/>
    <x v="6"/>
    <x v="6"/>
  </r>
  <r>
    <n v="829"/>
    <n v="1"/>
    <n v="103"/>
    <n v="1"/>
    <n v="551.99"/>
    <n v="0.2"/>
    <n v="551.79"/>
    <s v="Sun Bicycles Streamway 3 - 2017"/>
    <x v="3"/>
    <x v="3"/>
  </r>
  <r>
    <n v="829"/>
    <n v="2"/>
    <n v="105"/>
    <n v="2"/>
    <n v="533.99"/>
    <n v="0.1"/>
    <n v="1067.8800000000001"/>
    <s v="Sun Bicycles Streamway 7 - 2017"/>
    <x v="3"/>
    <x v="3"/>
  </r>
  <r>
    <n v="830"/>
    <n v="1"/>
    <n v="85"/>
    <n v="2"/>
    <n v="329.99"/>
    <n v="0.2"/>
    <n v="329.79"/>
    <s v="Haro Downtown 16 - 2017"/>
    <x v="5"/>
    <x v="5"/>
  </r>
  <r>
    <n v="830"/>
    <n v="2"/>
    <n v="100"/>
    <n v="2"/>
    <n v="489.99"/>
    <n v="7.0000000000000007E-2"/>
    <n v="979.91"/>
    <s v="Electra Townie 3i EQ (20-inch) - Boys' - 2017"/>
    <x v="5"/>
    <x v="5"/>
  </r>
  <r>
    <n v="830"/>
    <n v="3"/>
    <n v="96"/>
    <n v="2"/>
    <n v="349.99"/>
    <n v="0.2"/>
    <n v="1049.77"/>
    <s v="Electra Moto 3i (20-inch) - Boy's - 2017"/>
    <x v="5"/>
    <x v="5"/>
  </r>
  <r>
    <n v="831"/>
    <n v="1"/>
    <n v="67"/>
    <n v="1"/>
    <n v="250.99"/>
    <n v="0.2"/>
    <n v="250.79000000000002"/>
    <s v="Sun Bicycles Revolutions 24 - Girl's - 2017"/>
    <x v="0"/>
    <x v="0"/>
  </r>
  <r>
    <n v="831"/>
    <n v="2"/>
    <n v="11"/>
    <n v="1"/>
    <n v="1680.99"/>
    <n v="0.2"/>
    <n v="3361.78"/>
    <s v="Surly Straggler 650b - 2016"/>
    <x v="2"/>
    <x v="2"/>
  </r>
  <r>
    <n v="831"/>
    <n v="3"/>
    <n v="68"/>
    <n v="1"/>
    <n v="449.99"/>
    <n v="0.1"/>
    <n v="1349.8700000000001"/>
    <s v="Sun Bicycles Cruz 3 - 2017"/>
    <x v="0"/>
    <x v="0"/>
  </r>
  <r>
    <n v="832"/>
    <n v="1"/>
    <n v="54"/>
    <n v="1"/>
    <n v="3199.99"/>
    <n v="0.05"/>
    <n v="3199.9399999999996"/>
    <s v="Trek Domane SL Disc Frameset - 2017"/>
    <x v="6"/>
    <x v="6"/>
  </r>
  <r>
    <n v="832"/>
    <n v="2"/>
    <n v="45"/>
    <n v="1"/>
    <n v="869.99"/>
    <n v="0.2"/>
    <n v="1739.78"/>
    <s v="Haro SR 1.2 - 2017"/>
    <x v="1"/>
    <x v="1"/>
  </r>
  <r>
    <n v="832"/>
    <n v="3"/>
    <n v="27"/>
    <n v="1"/>
    <n v="999.99"/>
    <n v="7.0000000000000007E-2"/>
    <n v="2999.9"/>
    <s v="Surly Big Dummy Frameset - 2017"/>
    <x v="1"/>
    <x v="1"/>
  </r>
  <r>
    <n v="832"/>
    <n v="4"/>
    <n v="16"/>
    <n v="2"/>
    <n v="599.99"/>
    <n v="0.1"/>
    <n v="2399.86"/>
    <s v="Electra Townie Original 7D EQ - 2016"/>
    <x v="0"/>
    <x v="0"/>
  </r>
  <r>
    <n v="833"/>
    <n v="1"/>
    <n v="20"/>
    <n v="2"/>
    <n v="599.99"/>
    <n v="0.05"/>
    <n v="599.94000000000005"/>
    <s v="Electra Townie Original 7D EQ - Women's - 2016"/>
    <x v="0"/>
    <x v="0"/>
  </r>
  <r>
    <n v="834"/>
    <n v="1"/>
    <n v="54"/>
    <n v="1"/>
    <n v="3199.99"/>
    <n v="7.0000000000000007E-2"/>
    <n v="3199.9199999999996"/>
    <s v="Trek Domane SL Disc Frameset - 2017"/>
    <x v="6"/>
    <x v="6"/>
  </r>
  <r>
    <n v="834"/>
    <n v="2"/>
    <n v="21"/>
    <n v="1"/>
    <n v="269.99"/>
    <n v="0.05"/>
    <n v="539.93000000000006"/>
    <s v="Electra Cruiser 1 (24-Inch) - 2016"/>
    <x v="5"/>
    <x v="5"/>
  </r>
  <r>
    <n v="834"/>
    <n v="3"/>
    <n v="78"/>
    <n v="1"/>
    <n v="647.99"/>
    <n v="0.2"/>
    <n v="1943.77"/>
    <s v="Sun Bicycles Biscayne Tandem CB - 2017"/>
    <x v="0"/>
    <x v="0"/>
  </r>
  <r>
    <n v="835"/>
    <n v="1"/>
    <n v="65"/>
    <n v="2"/>
    <n v="346.99"/>
    <n v="7.0000000000000007E-2"/>
    <n v="346.92"/>
    <s v="Sun Bicycles Lil Bolt Type-R - 2017"/>
    <x v="0"/>
    <x v="0"/>
  </r>
  <r>
    <n v="835"/>
    <n v="2"/>
    <n v="82"/>
    <n v="1"/>
    <n v="659.99"/>
    <n v="0.2"/>
    <n v="1319.78"/>
    <s v="Electra Amsterdam Original 3i Ladies' - 2017"/>
    <x v="0"/>
    <x v="0"/>
  </r>
  <r>
    <n v="835"/>
    <n v="3"/>
    <n v="2"/>
    <n v="1"/>
    <n v="749.99"/>
    <n v="0.05"/>
    <n v="2249.92"/>
    <s v="Ritchey Timberwolf Frameset - 2016"/>
    <x v="1"/>
    <x v="1"/>
  </r>
  <r>
    <n v="836"/>
    <n v="1"/>
    <n v="108"/>
    <n v="2"/>
    <n v="449.99"/>
    <n v="0.2"/>
    <n v="449.79"/>
    <s v="Sun Bicycles Cruz 3 - Women's - 2017"/>
    <x v="3"/>
    <x v="3"/>
  </r>
  <r>
    <n v="837"/>
    <n v="1"/>
    <n v="51"/>
    <n v="1"/>
    <n v="6499.99"/>
    <n v="0.05"/>
    <n v="6499.94"/>
    <s v="Trek Silque SLR 8 Women's - 2017"/>
    <x v="6"/>
    <x v="6"/>
  </r>
  <r>
    <n v="837"/>
    <n v="2"/>
    <n v="97"/>
    <n v="1"/>
    <n v="349.99"/>
    <n v="0.1"/>
    <n v="699.88"/>
    <s v="Electra Savannah 3i (20-inch) - Girl's - 2017"/>
    <x v="5"/>
    <x v="5"/>
  </r>
  <r>
    <n v="837"/>
    <n v="3"/>
    <n v="87"/>
    <n v="2"/>
    <n v="189.99"/>
    <n v="0.2"/>
    <n v="569.77"/>
    <s v="Trek Precaliber 12 Boys - 2017"/>
    <x v="5"/>
    <x v="5"/>
  </r>
  <r>
    <n v="838"/>
    <n v="1"/>
    <n v="28"/>
    <n v="1"/>
    <n v="2499.9899999999998"/>
    <n v="0.1"/>
    <n v="2499.89"/>
    <s v="Surly Karate Monkey 27.5+ Frameset - 2017"/>
    <x v="1"/>
    <x v="1"/>
  </r>
  <r>
    <n v="838"/>
    <n v="2"/>
    <n v="10"/>
    <n v="1"/>
    <n v="1549"/>
    <n v="0.1"/>
    <n v="3097.9"/>
    <s v="Surly Straggler - 2016"/>
    <x v="2"/>
    <x v="2"/>
  </r>
  <r>
    <n v="838"/>
    <n v="3"/>
    <n v="100"/>
    <n v="2"/>
    <n v="489.99"/>
    <n v="0.05"/>
    <n v="1469.92"/>
    <s v="Electra Townie 3i EQ (20-inch) - Boys' - 2017"/>
    <x v="5"/>
    <x v="5"/>
  </r>
  <r>
    <n v="838"/>
    <n v="4"/>
    <n v="65"/>
    <n v="2"/>
    <n v="346.99"/>
    <n v="7.0000000000000007E-2"/>
    <n v="1387.89"/>
    <s v="Sun Bicycles Lil Bolt Type-R - 2017"/>
    <x v="0"/>
    <x v="0"/>
  </r>
  <r>
    <n v="839"/>
    <n v="1"/>
    <n v="55"/>
    <n v="1"/>
    <n v="2699.99"/>
    <n v="7.0000000000000007E-2"/>
    <n v="2699.9199999999996"/>
    <s v="Trek Domane S 6 - 2017"/>
    <x v="6"/>
    <x v="6"/>
  </r>
  <r>
    <n v="839"/>
    <n v="2"/>
    <n v="85"/>
    <n v="1"/>
    <n v="329.99"/>
    <n v="0.1"/>
    <n v="659.88"/>
    <s v="Haro Downtown 16 - 2017"/>
    <x v="5"/>
    <x v="5"/>
  </r>
  <r>
    <n v="839"/>
    <n v="3"/>
    <n v="58"/>
    <n v="2"/>
    <n v="4999.99"/>
    <n v="0.05"/>
    <n v="14999.92"/>
    <s v="Trek Madone 9.2 - 2017"/>
    <x v="6"/>
    <x v="6"/>
  </r>
  <r>
    <n v="840"/>
    <n v="1"/>
    <n v="27"/>
    <n v="1"/>
    <n v="999.99"/>
    <n v="7.0000000000000007E-2"/>
    <n v="999.92"/>
    <s v="Surly Big Dummy Frameset - 2017"/>
    <x v="1"/>
    <x v="1"/>
  </r>
  <r>
    <n v="840"/>
    <n v="2"/>
    <n v="43"/>
    <n v="1"/>
    <n v="5299.99"/>
    <n v="7.0000000000000007E-2"/>
    <n v="10599.91"/>
    <s v="Trek Fuel EX 9.8 27.5 Plus - 2017"/>
    <x v="1"/>
    <x v="1"/>
  </r>
  <r>
    <n v="840"/>
    <n v="3"/>
    <n v="106"/>
    <n v="2"/>
    <n v="449.99"/>
    <n v="0.2"/>
    <n v="1349.77"/>
    <s v="Sun Bicycles Cruz 3 - 2017"/>
    <x v="3"/>
    <x v="3"/>
  </r>
  <r>
    <n v="841"/>
    <n v="1"/>
    <n v="22"/>
    <n v="2"/>
    <n v="269.99"/>
    <n v="0.1"/>
    <n v="269.89"/>
    <s v="Electra Girl's Hawaii 1 (16-inch) - 2015/2016"/>
    <x v="5"/>
    <x v="5"/>
  </r>
  <r>
    <n v="841"/>
    <n v="2"/>
    <n v="9"/>
    <n v="1"/>
    <n v="2999.99"/>
    <n v="0.2"/>
    <n v="5999.78"/>
    <s v="Trek Conduit+ - 2016"/>
    <x v="4"/>
    <x v="4"/>
  </r>
  <r>
    <n v="841"/>
    <n v="3"/>
    <n v="11"/>
    <n v="1"/>
    <n v="1680.99"/>
    <n v="0.2"/>
    <n v="5042.7700000000004"/>
    <s v="Surly Straggler 650b - 2016"/>
    <x v="2"/>
    <x v="2"/>
  </r>
  <r>
    <n v="841"/>
    <n v="4"/>
    <n v="90"/>
    <n v="2"/>
    <n v="209.99"/>
    <n v="7.0000000000000007E-2"/>
    <n v="839.89"/>
    <s v="Trek Precaliber 16 Girls - 2017"/>
    <x v="5"/>
    <x v="5"/>
  </r>
  <r>
    <n v="841"/>
    <n v="5"/>
    <n v="100"/>
    <n v="1"/>
    <n v="489.99"/>
    <n v="0.1"/>
    <n v="2449.85"/>
    <s v="Electra Townie 3i EQ (20-inch) - Boys' - 2017"/>
    <x v="5"/>
    <x v="5"/>
  </r>
  <r>
    <n v="842"/>
    <n v="1"/>
    <n v="81"/>
    <n v="2"/>
    <n v="1099.99"/>
    <n v="7.0000000000000007E-2"/>
    <n v="1099.92"/>
    <s v="Electra Amsterdam Fashion 7i Ladies' - 2017"/>
    <x v="0"/>
    <x v="0"/>
  </r>
  <r>
    <n v="842"/>
    <n v="2"/>
    <n v="42"/>
    <n v="1"/>
    <n v="2299.9899999999998"/>
    <n v="0.1"/>
    <n v="4599.8799999999992"/>
    <s v="Trek Fuel EX 5 27.5 Plus - 2017"/>
    <x v="1"/>
    <x v="1"/>
  </r>
  <r>
    <n v="843"/>
    <n v="1"/>
    <n v="72"/>
    <n v="1"/>
    <n v="619.99"/>
    <n v="0.1"/>
    <n v="619.89"/>
    <s v="Sun Bicycles Biscayne Tandem 7 - 2017"/>
    <x v="0"/>
    <x v="0"/>
  </r>
  <r>
    <n v="843"/>
    <n v="2"/>
    <n v="75"/>
    <n v="2"/>
    <n v="599.99"/>
    <n v="0.1"/>
    <n v="1199.8800000000001"/>
    <s v="Electra Cruiser Lux Fat Tire 1 Ladies - 2017"/>
    <x v="0"/>
    <x v="0"/>
  </r>
  <r>
    <n v="843"/>
    <n v="3"/>
    <n v="81"/>
    <n v="1"/>
    <n v="1099.99"/>
    <n v="0.1"/>
    <n v="3299.8700000000003"/>
    <s v="Electra Amsterdam Fashion 7i Ladies' - 2017"/>
    <x v="0"/>
    <x v="0"/>
  </r>
  <r>
    <n v="843"/>
    <n v="4"/>
    <n v="23"/>
    <n v="2"/>
    <n v="299.99"/>
    <n v="7.0000000000000007E-2"/>
    <n v="1199.8900000000001"/>
    <s v="Electra Girl's Hawaii 1 (20-inch) - 2015/2016"/>
    <x v="5"/>
    <x v="5"/>
  </r>
  <r>
    <n v="844"/>
    <n v="1"/>
    <n v="79"/>
    <n v="2"/>
    <n v="402.99"/>
    <n v="7.0000000000000007E-2"/>
    <n v="402.92"/>
    <s v="Sun Bicycles Boardwalk (24-inch Wheels) - 2017"/>
    <x v="0"/>
    <x v="0"/>
  </r>
  <r>
    <n v="844"/>
    <n v="2"/>
    <n v="12"/>
    <n v="1"/>
    <n v="549.99"/>
    <n v="0.1"/>
    <n v="1099.8800000000001"/>
    <s v="Electra Townie Original 21D - 2016"/>
    <x v="0"/>
    <x v="0"/>
  </r>
  <r>
    <n v="844"/>
    <n v="3"/>
    <n v="83"/>
    <n v="2"/>
    <n v="149.99"/>
    <n v="0.2"/>
    <n v="449.77000000000004"/>
    <s v="Trek Boy's Kickster - 2015/2017"/>
    <x v="5"/>
    <x v="5"/>
  </r>
  <r>
    <n v="844"/>
    <n v="4"/>
    <n v="48"/>
    <n v="1"/>
    <n v="1499.99"/>
    <n v="0.2"/>
    <n v="5999.76"/>
    <s v="Trek Emonda S 4 - 2017"/>
    <x v="6"/>
    <x v="6"/>
  </r>
  <r>
    <n v="844"/>
    <n v="5"/>
    <n v="63"/>
    <n v="2"/>
    <n v="3499.99"/>
    <n v="0.05"/>
    <n v="17499.899999999998"/>
    <s v="Trek Boone Race Shop Limited - 2017"/>
    <x v="2"/>
    <x v="2"/>
  </r>
  <r>
    <n v="845"/>
    <n v="1"/>
    <n v="16"/>
    <n v="2"/>
    <n v="599.99"/>
    <n v="0.2"/>
    <n v="599.79"/>
    <s v="Electra Townie Original 7D EQ - 2016"/>
    <x v="0"/>
    <x v="0"/>
  </r>
  <r>
    <n v="845"/>
    <n v="2"/>
    <n v="75"/>
    <n v="1"/>
    <n v="599.99"/>
    <n v="0.2"/>
    <n v="1199.78"/>
    <s v="Electra Cruiser Lux Fat Tire 1 Ladies - 2017"/>
    <x v="0"/>
    <x v="0"/>
  </r>
  <r>
    <n v="845"/>
    <n v="3"/>
    <n v="26"/>
    <n v="2"/>
    <n v="599.99"/>
    <n v="0.05"/>
    <n v="1799.92"/>
    <s v="Electra Townie Original 7D EQ - 2016"/>
    <x v="3"/>
    <x v="3"/>
  </r>
  <r>
    <n v="845"/>
    <n v="4"/>
    <n v="73"/>
    <n v="2"/>
    <n v="749.99"/>
    <n v="0.2"/>
    <n v="2999.76"/>
    <s v="Sun Bicycles Brickell Tandem 7 - 2017"/>
    <x v="0"/>
    <x v="0"/>
  </r>
  <r>
    <n v="845"/>
    <n v="5"/>
    <n v="88"/>
    <n v="1"/>
    <n v="189.99"/>
    <n v="0.05"/>
    <n v="949.90000000000009"/>
    <s v="Trek Precaliber 12 Girls - 2017"/>
    <x v="5"/>
    <x v="5"/>
  </r>
  <r>
    <n v="846"/>
    <n v="1"/>
    <n v="46"/>
    <n v="2"/>
    <n v="1409.99"/>
    <n v="0.05"/>
    <n v="1409.94"/>
    <s v="Haro SR 1.3 - 2017"/>
    <x v="1"/>
    <x v="1"/>
  </r>
  <r>
    <n v="846"/>
    <n v="2"/>
    <n v="47"/>
    <n v="1"/>
    <n v="5299.99"/>
    <n v="7.0000000000000007E-2"/>
    <n v="10599.91"/>
    <s v="Trek Remedy 9.8 - 2017"/>
    <x v="1"/>
    <x v="1"/>
  </r>
  <r>
    <n v="846"/>
    <n v="3"/>
    <n v="71"/>
    <n v="1"/>
    <n v="416.99"/>
    <n v="0.1"/>
    <n v="1250.8700000000001"/>
    <s v="Sun Bicycles Atlas X-Type - 2017"/>
    <x v="0"/>
    <x v="0"/>
  </r>
  <r>
    <n v="846"/>
    <n v="4"/>
    <n v="72"/>
    <n v="2"/>
    <n v="619.99"/>
    <n v="0.05"/>
    <n v="2479.91"/>
    <s v="Sun Bicycles Biscayne Tandem 7 - 2017"/>
    <x v="0"/>
    <x v="0"/>
  </r>
  <r>
    <n v="846"/>
    <n v="5"/>
    <n v="103"/>
    <n v="2"/>
    <n v="551.99"/>
    <n v="7.0000000000000007E-2"/>
    <n v="2759.8799999999997"/>
    <s v="Sun Bicycles Streamway 3 - 2017"/>
    <x v="3"/>
    <x v="3"/>
  </r>
  <r>
    <n v="847"/>
    <n v="1"/>
    <n v="61"/>
    <n v="2"/>
    <n v="4999.99"/>
    <n v="0.05"/>
    <n v="4999.9399999999996"/>
    <s v="Trek Powerfly 8 FS Plus - 2017"/>
    <x v="4"/>
    <x v="4"/>
  </r>
  <r>
    <n v="848"/>
    <n v="1"/>
    <n v="93"/>
    <n v="1"/>
    <n v="209.99"/>
    <n v="7.0000000000000007E-2"/>
    <n v="209.92000000000002"/>
    <s v="Haro Shredder 20 Girls - 2017"/>
    <x v="5"/>
    <x v="5"/>
  </r>
  <r>
    <n v="848"/>
    <n v="2"/>
    <n v="100"/>
    <n v="2"/>
    <n v="489.99"/>
    <n v="0.2"/>
    <n v="979.78"/>
    <s v="Electra Townie 3i EQ (20-inch) - Boys' - 2017"/>
    <x v="5"/>
    <x v="5"/>
  </r>
  <r>
    <n v="848"/>
    <n v="3"/>
    <n v="88"/>
    <n v="2"/>
    <n v="189.99"/>
    <n v="0.2"/>
    <n v="569.77"/>
    <s v="Trek Precaliber 12 Girls - 2017"/>
    <x v="5"/>
    <x v="5"/>
  </r>
  <r>
    <n v="848"/>
    <n v="4"/>
    <n v="41"/>
    <n v="2"/>
    <n v="1469.99"/>
    <n v="7.0000000000000007E-2"/>
    <n v="5879.89"/>
    <s v="Haro Shift R3 - 2017"/>
    <x v="1"/>
    <x v="1"/>
  </r>
  <r>
    <n v="849"/>
    <n v="1"/>
    <n v="109"/>
    <n v="1"/>
    <n v="416.99"/>
    <n v="0.2"/>
    <n v="416.79"/>
    <s v="Sun Bicycles Cruz 7 - Women's - 2017"/>
    <x v="3"/>
    <x v="3"/>
  </r>
  <r>
    <n v="850"/>
    <n v="1"/>
    <n v="101"/>
    <n v="2"/>
    <n v="339.99"/>
    <n v="7.0000000000000007E-2"/>
    <n v="339.92"/>
    <s v="Electra Townie 7D (20-inch) - Boys' - 2017"/>
    <x v="5"/>
    <x v="5"/>
  </r>
  <r>
    <n v="850"/>
    <n v="2"/>
    <n v="5"/>
    <n v="2"/>
    <n v="1320.99"/>
    <n v="7.0000000000000007E-2"/>
    <n v="2641.91"/>
    <s v="Heller Shagamaw Frame - 2016"/>
    <x v="1"/>
    <x v="1"/>
  </r>
  <r>
    <n v="850"/>
    <n v="3"/>
    <n v="37"/>
    <n v="1"/>
    <n v="379.99"/>
    <n v="7.0000000000000007E-2"/>
    <n v="1139.9000000000001"/>
    <s v="Haro Flightline One ST - 2017"/>
    <x v="1"/>
    <x v="1"/>
  </r>
  <r>
    <n v="851"/>
    <n v="1"/>
    <n v="30"/>
    <n v="1"/>
    <n v="999.99"/>
    <n v="0.2"/>
    <n v="999.79"/>
    <s v="Surly Ice Cream Truck Frameset - 2017"/>
    <x v="1"/>
    <x v="1"/>
  </r>
  <r>
    <n v="851"/>
    <n v="2"/>
    <n v="93"/>
    <n v="1"/>
    <n v="209.99"/>
    <n v="0.05"/>
    <n v="419.93"/>
    <s v="Haro Shredder 20 Girls - 2017"/>
    <x v="5"/>
    <x v="5"/>
  </r>
  <r>
    <n v="852"/>
    <n v="1"/>
    <n v="46"/>
    <n v="2"/>
    <n v="1409.99"/>
    <n v="7.0000000000000007E-2"/>
    <n v="1409.92"/>
    <s v="Haro SR 1.3 - 2017"/>
    <x v="1"/>
    <x v="1"/>
  </r>
  <r>
    <n v="853"/>
    <n v="1"/>
    <n v="99"/>
    <n v="1"/>
    <n v="299.99"/>
    <n v="0.05"/>
    <n v="299.94"/>
    <s v="Electra Sugar Skulls 1 (20-inch) - Girl's - 2017"/>
    <x v="5"/>
    <x v="5"/>
  </r>
  <r>
    <n v="853"/>
    <n v="2"/>
    <n v="58"/>
    <n v="2"/>
    <n v="4999.99"/>
    <n v="0.2"/>
    <n v="9999.7799999999988"/>
    <s v="Trek Madone 9.2 - 2017"/>
    <x v="6"/>
    <x v="6"/>
  </r>
  <r>
    <n v="853"/>
    <n v="3"/>
    <n v="42"/>
    <n v="2"/>
    <n v="2299.9899999999998"/>
    <n v="0.2"/>
    <n v="6899.7699999999995"/>
    <s v="Trek Fuel EX 5 27.5 Plus - 2017"/>
    <x v="1"/>
    <x v="1"/>
  </r>
  <r>
    <n v="853"/>
    <n v="4"/>
    <n v="45"/>
    <n v="1"/>
    <n v="869.99"/>
    <n v="0.2"/>
    <n v="3479.76"/>
    <s v="Haro SR 1.2 - 2017"/>
    <x v="1"/>
    <x v="1"/>
  </r>
  <r>
    <n v="853"/>
    <n v="5"/>
    <n v="6"/>
    <n v="1"/>
    <n v="469.99"/>
    <n v="0.05"/>
    <n v="2349.8999999999996"/>
    <s v="Surly Ice Cream Truck Frameset - 2016"/>
    <x v="1"/>
    <x v="1"/>
  </r>
  <r>
    <n v="854"/>
    <n v="1"/>
    <n v="87"/>
    <n v="1"/>
    <n v="189.99"/>
    <n v="0.1"/>
    <n v="189.89000000000001"/>
    <s v="Trek Precaliber 12 Boys - 2017"/>
    <x v="5"/>
    <x v="5"/>
  </r>
  <r>
    <n v="855"/>
    <n v="1"/>
    <n v="18"/>
    <n v="1"/>
    <n v="449"/>
    <n v="0.1"/>
    <n v="448.9"/>
    <s v="Pure Cycles Western 3-Speed - Women's - 2015/2016"/>
    <x v="0"/>
    <x v="0"/>
  </r>
  <r>
    <n v="855"/>
    <n v="2"/>
    <n v="93"/>
    <n v="2"/>
    <n v="209.99"/>
    <n v="0.2"/>
    <n v="419.78000000000003"/>
    <s v="Haro Shredder 20 Girls - 2017"/>
    <x v="5"/>
    <x v="5"/>
  </r>
  <r>
    <n v="855"/>
    <n v="3"/>
    <n v="89"/>
    <n v="1"/>
    <n v="209.99"/>
    <n v="0.2"/>
    <n v="629.77"/>
    <s v="Trek Precaliber 16 Boys - 2017"/>
    <x v="5"/>
    <x v="5"/>
  </r>
  <r>
    <n v="856"/>
    <n v="1"/>
    <n v="38"/>
    <n v="2"/>
    <n v="549.99"/>
    <n v="0.05"/>
    <n v="549.94000000000005"/>
    <s v="Haro Flightline Two 26 Plus - 2017"/>
    <x v="1"/>
    <x v="1"/>
  </r>
  <r>
    <n v="857"/>
    <n v="1"/>
    <n v="29"/>
    <n v="1"/>
    <n v="999.99"/>
    <n v="0.2"/>
    <n v="999.79"/>
    <s v="Trek X-Caliber 8 - 2017"/>
    <x v="1"/>
    <x v="1"/>
  </r>
  <r>
    <n v="858"/>
    <n v="1"/>
    <n v="45"/>
    <n v="2"/>
    <n v="869.99"/>
    <n v="0.2"/>
    <n v="869.79"/>
    <s v="Haro SR 1.2 - 2017"/>
    <x v="1"/>
    <x v="1"/>
  </r>
  <r>
    <n v="858"/>
    <n v="2"/>
    <n v="5"/>
    <n v="1"/>
    <n v="1320.99"/>
    <n v="0.2"/>
    <n v="2641.78"/>
    <s v="Heller Shagamaw Frame - 2016"/>
    <x v="1"/>
    <x v="1"/>
  </r>
  <r>
    <n v="858"/>
    <n v="3"/>
    <n v="14"/>
    <n v="1"/>
    <n v="269.99"/>
    <n v="7.0000000000000007E-2"/>
    <n v="809.9"/>
    <s v="Electra Girl's Hawaii 1 (16-inch) - 2015/2016"/>
    <x v="0"/>
    <x v="0"/>
  </r>
  <r>
    <n v="858"/>
    <n v="4"/>
    <n v="73"/>
    <n v="2"/>
    <n v="749.99"/>
    <n v="7.0000000000000007E-2"/>
    <n v="2999.89"/>
    <s v="Sun Bicycles Brickell Tandem 7 - 2017"/>
    <x v="0"/>
    <x v="0"/>
  </r>
  <r>
    <n v="859"/>
    <n v="1"/>
    <n v="38"/>
    <n v="2"/>
    <n v="549.99"/>
    <n v="7.0000000000000007E-2"/>
    <n v="549.91999999999996"/>
    <s v="Haro Flightline Two 26 Plus - 2017"/>
    <x v="1"/>
    <x v="1"/>
  </r>
  <r>
    <n v="859"/>
    <n v="2"/>
    <n v="13"/>
    <n v="1"/>
    <n v="269.99"/>
    <n v="0.1"/>
    <n v="539.88"/>
    <s v="Electra Cruiser 1 (24-Inch) - 2016"/>
    <x v="0"/>
    <x v="0"/>
  </r>
  <r>
    <n v="859"/>
    <n v="3"/>
    <n v="14"/>
    <n v="2"/>
    <n v="269.99"/>
    <n v="0.1"/>
    <n v="809.87"/>
    <s v="Electra Girl's Hawaii 1 (16-inch) - 2015/2016"/>
    <x v="0"/>
    <x v="0"/>
  </r>
  <r>
    <n v="859"/>
    <n v="4"/>
    <n v="71"/>
    <n v="2"/>
    <n v="416.99"/>
    <n v="0.1"/>
    <n v="1667.8600000000001"/>
    <s v="Sun Bicycles Atlas X-Type - 2017"/>
    <x v="0"/>
    <x v="0"/>
  </r>
  <r>
    <n v="859"/>
    <n v="5"/>
    <n v="36"/>
    <n v="2"/>
    <n v="832.99"/>
    <n v="0.1"/>
    <n v="4164.8499999999995"/>
    <s v="Surly Troll Frameset - 2017"/>
    <x v="1"/>
    <x v="1"/>
  </r>
  <r>
    <n v="860"/>
    <n v="1"/>
    <n v="6"/>
    <n v="1"/>
    <n v="469.99"/>
    <n v="0.05"/>
    <n v="469.94"/>
    <s v="Surly Ice Cream Truck Frameset - 2016"/>
    <x v="1"/>
    <x v="1"/>
  </r>
  <r>
    <n v="860"/>
    <n v="2"/>
    <n v="24"/>
    <n v="2"/>
    <n v="549.99"/>
    <n v="0.2"/>
    <n v="1099.78"/>
    <s v="Electra Townie Original 21D - 2016"/>
    <x v="3"/>
    <x v="3"/>
  </r>
  <r>
    <n v="860"/>
    <n v="3"/>
    <n v="25"/>
    <n v="1"/>
    <n v="499.99"/>
    <n v="0.2"/>
    <n v="1499.77"/>
    <s v="Electra Townie Original 7D - 2015/2016"/>
    <x v="3"/>
    <x v="3"/>
  </r>
  <r>
    <n v="860"/>
    <n v="4"/>
    <n v="58"/>
    <n v="2"/>
    <n v="4999.99"/>
    <n v="7.0000000000000007E-2"/>
    <n v="19999.89"/>
    <s v="Trek Madone 9.2 - 2017"/>
    <x v="6"/>
    <x v="6"/>
  </r>
  <r>
    <n v="860"/>
    <n v="5"/>
    <n v="95"/>
    <n v="2"/>
    <n v="299.99"/>
    <n v="0.05"/>
    <n v="1499.9"/>
    <s v="Electra Girl's Hawaii 1 16&quot; - 2017"/>
    <x v="5"/>
    <x v="5"/>
  </r>
  <r>
    <n v="861"/>
    <n v="1"/>
    <n v="14"/>
    <n v="2"/>
    <n v="269.99"/>
    <n v="7.0000000000000007E-2"/>
    <n v="269.92"/>
    <s v="Electra Girl's Hawaii 1 (16-inch) - 2015/2016"/>
    <x v="0"/>
    <x v="0"/>
  </r>
  <r>
    <n v="861"/>
    <n v="2"/>
    <n v="62"/>
    <n v="1"/>
    <n v="3499.99"/>
    <n v="0.2"/>
    <n v="6999.78"/>
    <s v="Trek Boone 7 - 2017"/>
    <x v="2"/>
    <x v="2"/>
  </r>
  <r>
    <n v="862"/>
    <n v="1"/>
    <n v="85"/>
    <n v="1"/>
    <n v="329.99"/>
    <n v="0.05"/>
    <n v="329.94"/>
    <s v="Haro Downtown 16 - 2017"/>
    <x v="5"/>
    <x v="5"/>
  </r>
  <r>
    <n v="862"/>
    <n v="2"/>
    <n v="99"/>
    <n v="1"/>
    <n v="299.99"/>
    <n v="0.2"/>
    <n v="599.78"/>
    <s v="Electra Sugar Skulls 1 (20-inch) - Girl's - 2017"/>
    <x v="5"/>
    <x v="5"/>
  </r>
  <r>
    <n v="862"/>
    <n v="3"/>
    <n v="49"/>
    <n v="2"/>
    <n v="3499.99"/>
    <n v="7.0000000000000007E-2"/>
    <n v="10499.9"/>
    <s v="Trek Domane SL 6 - 2017"/>
    <x v="6"/>
    <x v="6"/>
  </r>
  <r>
    <n v="863"/>
    <n v="1"/>
    <n v="93"/>
    <n v="2"/>
    <n v="209.99"/>
    <n v="0.1"/>
    <n v="209.89000000000001"/>
    <s v="Haro Shredder 20 Girls - 2017"/>
    <x v="5"/>
    <x v="5"/>
  </r>
  <r>
    <n v="864"/>
    <n v="1"/>
    <n v="37"/>
    <n v="1"/>
    <n v="379.99"/>
    <n v="0.1"/>
    <n v="379.89"/>
    <s v="Haro Flightline One ST - 2017"/>
    <x v="1"/>
    <x v="1"/>
  </r>
  <r>
    <n v="864"/>
    <n v="2"/>
    <n v="65"/>
    <n v="2"/>
    <n v="346.99"/>
    <n v="0.05"/>
    <n v="693.93000000000006"/>
    <s v="Sun Bicycles Lil Bolt Type-R - 2017"/>
    <x v="0"/>
    <x v="0"/>
  </r>
  <r>
    <n v="864"/>
    <n v="3"/>
    <n v="13"/>
    <n v="1"/>
    <n v="269.99"/>
    <n v="0.2"/>
    <n v="809.77"/>
    <s v="Electra Cruiser 1 (24-Inch) - 2016"/>
    <x v="0"/>
    <x v="0"/>
  </r>
  <r>
    <n v="865"/>
    <n v="1"/>
    <n v="109"/>
    <n v="2"/>
    <n v="416.99"/>
    <n v="0.1"/>
    <n v="416.89"/>
    <s v="Sun Bicycles Cruz 7 - Women's - 2017"/>
    <x v="3"/>
    <x v="3"/>
  </r>
  <r>
    <n v="865"/>
    <n v="2"/>
    <n v="34"/>
    <n v="1"/>
    <n v="469.99"/>
    <n v="0.05"/>
    <n v="939.93000000000006"/>
    <s v="Trek Session DH 27.5 Carbon Frameset - 2017"/>
    <x v="1"/>
    <x v="1"/>
  </r>
  <r>
    <n v="866"/>
    <n v="1"/>
    <n v="88"/>
    <n v="1"/>
    <n v="189.99"/>
    <n v="0.2"/>
    <n v="189.79000000000002"/>
    <s v="Trek Precaliber 12 Girls - 2017"/>
    <x v="5"/>
    <x v="5"/>
  </r>
  <r>
    <n v="866"/>
    <n v="2"/>
    <n v="67"/>
    <n v="2"/>
    <n v="250.99"/>
    <n v="7.0000000000000007E-2"/>
    <n v="501.91"/>
    <s v="Sun Bicycles Revolutions 24 - Girl's - 2017"/>
    <x v="0"/>
    <x v="0"/>
  </r>
  <r>
    <n v="866"/>
    <n v="3"/>
    <n v="80"/>
    <n v="1"/>
    <n v="761.99"/>
    <n v="7.0000000000000007E-2"/>
    <n v="2285.9"/>
    <s v="Sun Bicycles Brickell Tandem CB - 2017"/>
    <x v="0"/>
    <x v="0"/>
  </r>
  <r>
    <n v="866"/>
    <n v="4"/>
    <n v="13"/>
    <n v="2"/>
    <n v="269.99"/>
    <n v="7.0000000000000007E-2"/>
    <n v="1079.8900000000001"/>
    <s v="Electra Cruiser 1 (24-Inch) - 2016"/>
    <x v="0"/>
    <x v="0"/>
  </r>
  <r>
    <n v="867"/>
    <n v="1"/>
    <n v="101"/>
    <n v="1"/>
    <n v="339.99"/>
    <n v="0.05"/>
    <n v="339.94"/>
    <s v="Electra Townie 7D (20-inch) - Boys' - 2017"/>
    <x v="5"/>
    <x v="5"/>
  </r>
  <r>
    <n v="868"/>
    <n v="1"/>
    <n v="46"/>
    <n v="1"/>
    <n v="1409.99"/>
    <n v="7.0000000000000007E-2"/>
    <n v="1409.92"/>
    <s v="Haro SR 1.3 - 2017"/>
    <x v="1"/>
    <x v="1"/>
  </r>
  <r>
    <n v="869"/>
    <n v="1"/>
    <n v="7"/>
    <n v="1"/>
    <n v="3999.99"/>
    <n v="0.2"/>
    <n v="3999.79"/>
    <s v="Trek Slash 8 27.5 - 2016"/>
    <x v="1"/>
    <x v="1"/>
  </r>
  <r>
    <n v="869"/>
    <n v="2"/>
    <n v="106"/>
    <n v="2"/>
    <n v="449.99"/>
    <n v="0.05"/>
    <n v="899.93000000000006"/>
    <s v="Sun Bicycles Cruz 3 - 2017"/>
    <x v="3"/>
    <x v="3"/>
  </r>
  <r>
    <n v="869"/>
    <n v="3"/>
    <n v="33"/>
    <n v="1"/>
    <n v="469.99"/>
    <n v="0.05"/>
    <n v="1409.92"/>
    <s v="Surly Wednesday Frameset - 2017"/>
    <x v="1"/>
    <x v="1"/>
  </r>
  <r>
    <n v="869"/>
    <n v="4"/>
    <n v="55"/>
    <n v="2"/>
    <n v="2699.99"/>
    <n v="0.05"/>
    <n v="10799.91"/>
    <s v="Trek Domane S 6 - 2017"/>
    <x v="6"/>
    <x v="6"/>
  </r>
  <r>
    <n v="869"/>
    <n v="5"/>
    <n v="65"/>
    <n v="2"/>
    <n v="346.99"/>
    <n v="0.2"/>
    <n v="1734.75"/>
    <s v="Sun Bicycles Lil Bolt Type-R - 2017"/>
    <x v="0"/>
    <x v="0"/>
  </r>
  <r>
    <n v="870"/>
    <n v="1"/>
    <n v="63"/>
    <n v="1"/>
    <n v="3499.99"/>
    <n v="7.0000000000000007E-2"/>
    <n v="3499.9199999999996"/>
    <s v="Trek Boone Race Shop Limited - 2017"/>
    <x v="2"/>
    <x v="2"/>
  </r>
  <r>
    <n v="871"/>
    <n v="1"/>
    <n v="106"/>
    <n v="1"/>
    <n v="449.99"/>
    <n v="0.2"/>
    <n v="449.79"/>
    <s v="Sun Bicycles Cruz 3 - 2017"/>
    <x v="3"/>
    <x v="3"/>
  </r>
  <r>
    <n v="871"/>
    <n v="2"/>
    <n v="38"/>
    <n v="1"/>
    <n v="549.99"/>
    <n v="0.1"/>
    <n v="1099.8800000000001"/>
    <s v="Haro Flightline Two 26 Plus - 2017"/>
    <x v="1"/>
    <x v="1"/>
  </r>
  <r>
    <n v="871"/>
    <n v="3"/>
    <n v="30"/>
    <n v="2"/>
    <n v="999.99"/>
    <n v="0.2"/>
    <n v="2999.7700000000004"/>
    <s v="Surly Ice Cream Truck Frameset - 2017"/>
    <x v="1"/>
    <x v="1"/>
  </r>
  <r>
    <n v="871"/>
    <n v="4"/>
    <n v="107"/>
    <n v="2"/>
    <n v="416.99"/>
    <n v="0.05"/>
    <n v="1667.91"/>
    <s v="Sun Bicycles Cruz 7 - 2017"/>
    <x v="3"/>
    <x v="3"/>
  </r>
  <r>
    <n v="872"/>
    <n v="1"/>
    <n v="62"/>
    <n v="2"/>
    <n v="3499.99"/>
    <n v="7.0000000000000007E-2"/>
    <n v="3499.9199999999996"/>
    <s v="Trek Boone 7 - 2017"/>
    <x v="2"/>
    <x v="2"/>
  </r>
  <r>
    <n v="872"/>
    <n v="2"/>
    <n v="53"/>
    <n v="1"/>
    <n v="749.99"/>
    <n v="0.1"/>
    <n v="1499.88"/>
    <s v="Surly Ogre Frameset - 2017"/>
    <x v="6"/>
    <x v="6"/>
  </r>
  <r>
    <n v="873"/>
    <n v="1"/>
    <n v="32"/>
    <n v="2"/>
    <n v="469.99"/>
    <n v="0.1"/>
    <n v="469.89"/>
    <s v="Trek Farley Alloy Frameset - 2017"/>
    <x v="1"/>
    <x v="1"/>
  </r>
  <r>
    <n v="874"/>
    <n v="1"/>
    <n v="56"/>
    <n v="1"/>
    <n v="5499.99"/>
    <n v="0.05"/>
    <n v="5499.94"/>
    <s v="Trek Domane SLR 6 Disc - 2017"/>
    <x v="6"/>
    <x v="6"/>
  </r>
  <r>
    <n v="874"/>
    <n v="2"/>
    <n v="27"/>
    <n v="2"/>
    <n v="999.99"/>
    <n v="0.05"/>
    <n v="1999.93"/>
    <s v="Surly Big Dummy Frameset - 2017"/>
    <x v="1"/>
    <x v="1"/>
  </r>
  <r>
    <n v="874"/>
    <n v="3"/>
    <n v="73"/>
    <n v="1"/>
    <n v="749.99"/>
    <n v="0.1"/>
    <n v="2249.8700000000003"/>
    <s v="Sun Bicycles Brickell Tandem 7 - 2017"/>
    <x v="0"/>
    <x v="0"/>
  </r>
  <r>
    <n v="874"/>
    <n v="4"/>
    <n v="77"/>
    <n v="2"/>
    <n v="799.99"/>
    <n v="7.0000000000000007E-2"/>
    <n v="3199.89"/>
    <s v="Electra Glam Punk 3i Ladies' - 2017"/>
    <x v="0"/>
    <x v="0"/>
  </r>
  <r>
    <n v="875"/>
    <n v="1"/>
    <n v="5"/>
    <n v="2"/>
    <n v="1320.99"/>
    <n v="0.1"/>
    <n v="1320.89"/>
    <s v="Heller Shagamaw Frame - 2016"/>
    <x v="1"/>
    <x v="1"/>
  </r>
  <r>
    <n v="875"/>
    <n v="2"/>
    <n v="15"/>
    <n v="2"/>
    <n v="529.99"/>
    <n v="0.05"/>
    <n v="1059.93"/>
    <s v="Electra Moto 1 - 2016"/>
    <x v="0"/>
    <x v="0"/>
  </r>
  <r>
    <n v="875"/>
    <n v="3"/>
    <n v="14"/>
    <n v="1"/>
    <n v="269.99"/>
    <n v="7.0000000000000007E-2"/>
    <n v="809.9"/>
    <s v="Electra Girl's Hawaii 1 (16-inch) - 2015/2016"/>
    <x v="0"/>
    <x v="0"/>
  </r>
  <r>
    <n v="875"/>
    <n v="4"/>
    <n v="111"/>
    <n v="1"/>
    <n v="470.99"/>
    <n v="0.2"/>
    <n v="1883.76"/>
    <s v="Sun Bicycles Drifter 7 - Women's - 2017"/>
    <x v="3"/>
    <x v="3"/>
  </r>
  <r>
    <n v="876"/>
    <n v="1"/>
    <n v="17"/>
    <n v="2"/>
    <n v="429"/>
    <n v="0.2"/>
    <n v="428.8"/>
    <s v="Pure Cycles Vine 8-Speed - 2016"/>
    <x v="0"/>
    <x v="0"/>
  </r>
  <r>
    <n v="876"/>
    <n v="2"/>
    <n v="66"/>
    <n v="2"/>
    <n v="250.99"/>
    <n v="0.2"/>
    <n v="501.78000000000003"/>
    <s v="Sun Bicycles Revolutions 24 - 2017"/>
    <x v="0"/>
    <x v="0"/>
  </r>
  <r>
    <n v="876"/>
    <n v="3"/>
    <n v="96"/>
    <n v="1"/>
    <n v="349.99"/>
    <n v="7.0000000000000007E-2"/>
    <n v="1049.9000000000001"/>
    <s v="Electra Moto 3i (20-inch) - Boy's - 2017"/>
    <x v="5"/>
    <x v="5"/>
  </r>
  <r>
    <n v="876"/>
    <n v="4"/>
    <n v="107"/>
    <n v="2"/>
    <n v="416.99"/>
    <n v="0.05"/>
    <n v="1667.91"/>
    <s v="Sun Bicycles Cruz 7 - 2017"/>
    <x v="3"/>
    <x v="3"/>
  </r>
  <r>
    <n v="877"/>
    <n v="1"/>
    <n v="73"/>
    <n v="1"/>
    <n v="749.99"/>
    <n v="7.0000000000000007E-2"/>
    <n v="749.92"/>
    <s v="Sun Bicycles Brickell Tandem 7 - 2017"/>
    <x v="0"/>
    <x v="0"/>
  </r>
  <r>
    <n v="877"/>
    <n v="2"/>
    <n v="103"/>
    <n v="1"/>
    <n v="551.99"/>
    <n v="0.1"/>
    <n v="1103.8800000000001"/>
    <s v="Sun Bicycles Streamway 3 - 2017"/>
    <x v="3"/>
    <x v="3"/>
  </r>
  <r>
    <n v="878"/>
    <n v="1"/>
    <n v="103"/>
    <n v="1"/>
    <n v="551.99"/>
    <n v="0.2"/>
    <n v="551.79"/>
    <s v="Sun Bicycles Streamway 3 - 2017"/>
    <x v="3"/>
    <x v="3"/>
  </r>
  <r>
    <n v="878"/>
    <n v="2"/>
    <n v="13"/>
    <n v="1"/>
    <n v="269.99"/>
    <n v="0.1"/>
    <n v="539.88"/>
    <s v="Electra Cruiser 1 (24-Inch) - 2016"/>
    <x v="0"/>
    <x v="0"/>
  </r>
  <r>
    <n v="878"/>
    <n v="3"/>
    <n v="6"/>
    <n v="2"/>
    <n v="469.99"/>
    <n v="0.2"/>
    <n v="1409.77"/>
    <s v="Surly Ice Cream Truck Frameset - 2016"/>
    <x v="1"/>
    <x v="1"/>
  </r>
  <r>
    <n v="878"/>
    <n v="4"/>
    <n v="18"/>
    <n v="2"/>
    <n v="449"/>
    <n v="0.05"/>
    <n v="1795.95"/>
    <s v="Pure Cycles Western 3-Speed - Women's - 2015/2016"/>
    <x v="0"/>
    <x v="0"/>
  </r>
  <r>
    <n v="879"/>
    <n v="1"/>
    <n v="100"/>
    <n v="2"/>
    <n v="489.99"/>
    <n v="0.2"/>
    <n v="489.79"/>
    <s v="Electra Townie 3i EQ (20-inch) - Boys' - 2017"/>
    <x v="5"/>
    <x v="5"/>
  </r>
  <r>
    <n v="879"/>
    <n v="2"/>
    <n v="2"/>
    <n v="2"/>
    <n v="749.99"/>
    <n v="7.0000000000000007E-2"/>
    <n v="1499.91"/>
    <s v="Ritchey Timberwolf Frameset - 2016"/>
    <x v="1"/>
    <x v="1"/>
  </r>
  <r>
    <n v="879"/>
    <n v="3"/>
    <n v="83"/>
    <n v="2"/>
    <n v="149.99"/>
    <n v="0.2"/>
    <n v="449.77000000000004"/>
    <s v="Trek Boy's Kickster - 2015/2017"/>
    <x v="5"/>
    <x v="5"/>
  </r>
  <r>
    <n v="879"/>
    <n v="4"/>
    <n v="82"/>
    <n v="1"/>
    <n v="659.99"/>
    <n v="7.0000000000000007E-2"/>
    <n v="2639.89"/>
    <s v="Electra Amsterdam Original 3i Ladies' - 2017"/>
    <x v="0"/>
    <x v="0"/>
  </r>
  <r>
    <n v="880"/>
    <n v="1"/>
    <n v="28"/>
    <n v="2"/>
    <n v="2499.9899999999998"/>
    <n v="0.2"/>
    <n v="2499.79"/>
    <s v="Surly Karate Monkey 27.5+ Frameset - 2017"/>
    <x v="1"/>
    <x v="1"/>
  </r>
  <r>
    <n v="880"/>
    <n v="2"/>
    <n v="95"/>
    <n v="1"/>
    <n v="299.99"/>
    <n v="0.1"/>
    <n v="599.88"/>
    <s v="Electra Girl's Hawaii 1 16&quot; - 2017"/>
    <x v="5"/>
    <x v="5"/>
  </r>
  <r>
    <n v="880"/>
    <n v="3"/>
    <n v="5"/>
    <n v="1"/>
    <n v="1320.99"/>
    <n v="7.0000000000000007E-2"/>
    <n v="3962.9"/>
    <s v="Heller Shagamaw Frame - 2016"/>
    <x v="1"/>
    <x v="1"/>
  </r>
  <r>
    <n v="880"/>
    <n v="4"/>
    <n v="26"/>
    <n v="1"/>
    <n v="599.99"/>
    <n v="0.1"/>
    <n v="2399.86"/>
    <s v="Electra Townie Original 7D EQ - 2016"/>
    <x v="3"/>
    <x v="3"/>
  </r>
  <r>
    <n v="880"/>
    <n v="5"/>
    <n v="66"/>
    <n v="1"/>
    <n v="250.99"/>
    <n v="0.2"/>
    <n v="1254.75"/>
    <s v="Sun Bicycles Revolutions 24 - 2017"/>
    <x v="0"/>
    <x v="0"/>
  </r>
  <r>
    <n v="881"/>
    <n v="1"/>
    <n v="98"/>
    <n v="1"/>
    <n v="489.99"/>
    <n v="7.0000000000000007E-2"/>
    <n v="489.92"/>
    <s v="Electra Straight 8 3i (20-inch) - Boy's - 2017"/>
    <x v="5"/>
    <x v="5"/>
  </r>
  <r>
    <n v="881"/>
    <n v="2"/>
    <n v="50"/>
    <n v="1"/>
    <n v="5999.99"/>
    <n v="0.2"/>
    <n v="11999.779999999999"/>
    <s v="Trek Silque SLR 7 Women's - 2017"/>
    <x v="6"/>
    <x v="6"/>
  </r>
  <r>
    <n v="881"/>
    <n v="3"/>
    <n v="64"/>
    <n v="2"/>
    <n v="489.99"/>
    <n v="0.05"/>
    <n v="1469.92"/>
    <s v="Electra Townie Original 7D - 2017"/>
    <x v="0"/>
    <x v="0"/>
  </r>
  <r>
    <n v="881"/>
    <n v="4"/>
    <n v="67"/>
    <n v="1"/>
    <n v="250.99"/>
    <n v="0.1"/>
    <n v="1003.86"/>
    <s v="Sun Bicycles Revolutions 24 - Girl's - 2017"/>
    <x v="0"/>
    <x v="0"/>
  </r>
  <r>
    <n v="882"/>
    <n v="1"/>
    <n v="63"/>
    <n v="2"/>
    <n v="3499.99"/>
    <n v="7.0000000000000007E-2"/>
    <n v="3499.9199999999996"/>
    <s v="Trek Boone Race Shop Limited - 2017"/>
    <x v="2"/>
    <x v="2"/>
  </r>
  <r>
    <n v="882"/>
    <n v="2"/>
    <n v="108"/>
    <n v="2"/>
    <n v="449.99"/>
    <n v="0.2"/>
    <n v="899.78"/>
    <s v="Sun Bicycles Cruz 3 - Women's - 2017"/>
    <x v="3"/>
    <x v="3"/>
  </r>
  <r>
    <n v="882"/>
    <n v="3"/>
    <n v="57"/>
    <n v="2"/>
    <n v="1999.99"/>
    <n v="7.0000000000000007E-2"/>
    <n v="5999.9000000000005"/>
    <s v="Trek Emonda S 5 - 2017"/>
    <x v="6"/>
    <x v="6"/>
  </r>
  <r>
    <n v="883"/>
    <n v="1"/>
    <n v="44"/>
    <n v="1"/>
    <n v="539.99"/>
    <n v="0.05"/>
    <n v="539.94000000000005"/>
    <s v="Haro SR 1.1 - 2017"/>
    <x v="1"/>
    <x v="1"/>
  </r>
  <r>
    <n v="883"/>
    <n v="2"/>
    <n v="5"/>
    <n v="2"/>
    <n v="1320.99"/>
    <n v="0.05"/>
    <n v="2641.93"/>
    <s v="Heller Shagamaw Frame - 2016"/>
    <x v="1"/>
    <x v="1"/>
  </r>
  <r>
    <n v="884"/>
    <n v="1"/>
    <n v="49"/>
    <n v="2"/>
    <n v="3499.99"/>
    <n v="0.05"/>
    <n v="3499.9399999999996"/>
    <s v="Trek Domane SL 6 - 2017"/>
    <x v="6"/>
    <x v="6"/>
  </r>
  <r>
    <n v="884"/>
    <n v="2"/>
    <n v="69"/>
    <n v="2"/>
    <n v="416.99"/>
    <n v="7.0000000000000007E-2"/>
    <n v="833.91"/>
    <s v="Sun Bicycles Cruz 7 - 2017"/>
    <x v="0"/>
    <x v="0"/>
  </r>
  <r>
    <n v="884"/>
    <n v="3"/>
    <n v="46"/>
    <n v="2"/>
    <n v="1409.99"/>
    <n v="0.2"/>
    <n v="4229.7700000000004"/>
    <s v="Haro SR 1.3 - 2017"/>
    <x v="1"/>
    <x v="1"/>
  </r>
  <r>
    <n v="884"/>
    <n v="4"/>
    <n v="10"/>
    <n v="1"/>
    <n v="1549"/>
    <n v="0.1"/>
    <n v="6195.9"/>
    <s v="Surly Straggler - 2016"/>
    <x v="2"/>
    <x v="2"/>
  </r>
  <r>
    <n v="884"/>
    <n v="5"/>
    <n v="21"/>
    <n v="2"/>
    <n v="269.99"/>
    <n v="0.05"/>
    <n v="1349.9"/>
    <s v="Electra Cruiser 1 (24-Inch) - 2016"/>
    <x v="5"/>
    <x v="5"/>
  </r>
  <r>
    <n v="885"/>
    <n v="1"/>
    <n v="106"/>
    <n v="1"/>
    <n v="449.99"/>
    <n v="7.0000000000000007E-2"/>
    <n v="449.92"/>
    <s v="Sun Bicycles Cruz 3 - 2017"/>
    <x v="3"/>
    <x v="3"/>
  </r>
  <r>
    <n v="885"/>
    <n v="2"/>
    <n v="43"/>
    <n v="1"/>
    <n v="5299.99"/>
    <n v="0.1"/>
    <n v="10599.88"/>
    <s v="Trek Fuel EX 9.8 27.5 Plus - 2017"/>
    <x v="1"/>
    <x v="1"/>
  </r>
  <r>
    <n v="886"/>
    <n v="1"/>
    <n v="47"/>
    <n v="1"/>
    <n v="5299.99"/>
    <n v="0.05"/>
    <n v="5299.94"/>
    <s v="Trek Remedy 9.8 - 2017"/>
    <x v="1"/>
    <x v="1"/>
  </r>
  <r>
    <n v="886"/>
    <n v="2"/>
    <n v="30"/>
    <n v="1"/>
    <n v="999.99"/>
    <n v="0.05"/>
    <n v="1999.93"/>
    <s v="Surly Ice Cream Truck Frameset - 2017"/>
    <x v="1"/>
    <x v="1"/>
  </r>
  <r>
    <n v="887"/>
    <n v="1"/>
    <n v="50"/>
    <n v="2"/>
    <n v="5999.99"/>
    <n v="0.05"/>
    <n v="5999.94"/>
    <s v="Trek Silque SLR 7 Women's - 2017"/>
    <x v="6"/>
    <x v="6"/>
  </r>
  <r>
    <n v="887"/>
    <n v="2"/>
    <n v="70"/>
    <n v="1"/>
    <n v="659.99"/>
    <n v="0.1"/>
    <n v="1319.88"/>
    <s v="Electra Amsterdam Original 3i - 2015/2017"/>
    <x v="0"/>
    <x v="0"/>
  </r>
  <r>
    <n v="888"/>
    <n v="1"/>
    <n v="33"/>
    <n v="2"/>
    <n v="469.99"/>
    <n v="0.1"/>
    <n v="469.89"/>
    <s v="Surly Wednesday Frameset - 2017"/>
    <x v="1"/>
    <x v="1"/>
  </r>
  <r>
    <n v="888"/>
    <n v="2"/>
    <n v="26"/>
    <n v="2"/>
    <n v="599.99"/>
    <n v="0.2"/>
    <n v="1199.78"/>
    <s v="Electra Townie Original 7D EQ - 2016"/>
    <x v="3"/>
    <x v="3"/>
  </r>
  <r>
    <n v="889"/>
    <n v="1"/>
    <n v="12"/>
    <n v="2"/>
    <n v="549.99"/>
    <n v="0.1"/>
    <n v="549.89"/>
    <s v="Electra Townie Original 21D - 2016"/>
    <x v="0"/>
    <x v="0"/>
  </r>
  <r>
    <n v="890"/>
    <n v="1"/>
    <n v="16"/>
    <n v="2"/>
    <n v="599.99"/>
    <n v="0.1"/>
    <n v="599.89"/>
    <s v="Electra Townie Original 7D EQ - 2016"/>
    <x v="0"/>
    <x v="0"/>
  </r>
  <r>
    <n v="890"/>
    <n v="2"/>
    <n v="105"/>
    <n v="2"/>
    <n v="533.99"/>
    <n v="0.1"/>
    <n v="1067.8800000000001"/>
    <s v="Sun Bicycles Streamway 7 - 2017"/>
    <x v="3"/>
    <x v="3"/>
  </r>
  <r>
    <n v="890"/>
    <n v="3"/>
    <n v="52"/>
    <n v="1"/>
    <n v="875.99"/>
    <n v="0.05"/>
    <n v="2627.92"/>
    <s v="Surly Steamroller - 2017"/>
    <x v="6"/>
    <x v="6"/>
  </r>
  <r>
    <n v="890"/>
    <n v="4"/>
    <n v="67"/>
    <n v="1"/>
    <n v="250.99"/>
    <n v="0.1"/>
    <n v="1003.86"/>
    <s v="Sun Bicycles Revolutions 24 - Girl's - 2017"/>
    <x v="0"/>
    <x v="0"/>
  </r>
  <r>
    <n v="890"/>
    <n v="5"/>
    <n v="65"/>
    <n v="2"/>
    <n v="346.99"/>
    <n v="0.1"/>
    <n v="1734.8500000000001"/>
    <s v="Sun Bicycles Lil Bolt Type-R - 2017"/>
    <x v="0"/>
    <x v="0"/>
  </r>
  <r>
    <n v="891"/>
    <n v="1"/>
    <n v="107"/>
    <n v="2"/>
    <n v="416.99"/>
    <n v="0.1"/>
    <n v="416.89"/>
    <s v="Sun Bicycles Cruz 7 - 2017"/>
    <x v="3"/>
    <x v="3"/>
  </r>
  <r>
    <n v="891"/>
    <n v="2"/>
    <n v="32"/>
    <n v="1"/>
    <n v="469.99"/>
    <n v="0.05"/>
    <n v="939.93000000000006"/>
    <s v="Trek Farley Alloy Frameset - 2017"/>
    <x v="1"/>
    <x v="1"/>
  </r>
  <r>
    <n v="891"/>
    <n v="3"/>
    <n v="35"/>
    <n v="2"/>
    <n v="832.99"/>
    <n v="0.1"/>
    <n v="2498.8700000000003"/>
    <s v="Sun Bicycles Spider 3i - 2017"/>
    <x v="1"/>
    <x v="1"/>
  </r>
  <r>
    <n v="891"/>
    <n v="4"/>
    <n v="50"/>
    <n v="1"/>
    <n v="5999.99"/>
    <n v="0.1"/>
    <n v="23999.86"/>
    <s v="Trek Silque SLR 7 Women's - 2017"/>
    <x v="6"/>
    <x v="6"/>
  </r>
  <r>
    <n v="892"/>
    <n v="1"/>
    <n v="36"/>
    <n v="1"/>
    <n v="832.99"/>
    <n v="0.1"/>
    <n v="832.89"/>
    <s v="Surly Troll Frameset - 2017"/>
    <x v="1"/>
    <x v="1"/>
  </r>
  <r>
    <n v="892"/>
    <n v="2"/>
    <n v="9"/>
    <n v="2"/>
    <n v="2999.99"/>
    <n v="0.2"/>
    <n v="5999.78"/>
    <s v="Trek Conduit+ - 2016"/>
    <x v="4"/>
    <x v="4"/>
  </r>
  <r>
    <n v="892"/>
    <n v="3"/>
    <n v="50"/>
    <n v="2"/>
    <n v="5999.99"/>
    <n v="7.0000000000000007E-2"/>
    <n v="17999.900000000001"/>
    <s v="Trek Silque SLR 7 Women's - 2017"/>
    <x v="6"/>
    <x v="6"/>
  </r>
  <r>
    <n v="892"/>
    <n v="4"/>
    <n v="88"/>
    <n v="1"/>
    <n v="189.99"/>
    <n v="0.05"/>
    <n v="759.91000000000008"/>
    <s v="Trek Precaliber 12 Girls - 2017"/>
    <x v="5"/>
    <x v="5"/>
  </r>
  <r>
    <n v="893"/>
    <n v="1"/>
    <n v="67"/>
    <n v="2"/>
    <n v="250.99"/>
    <n v="0.05"/>
    <n v="250.94"/>
    <s v="Sun Bicycles Revolutions 24 - Girl's - 2017"/>
    <x v="0"/>
    <x v="0"/>
  </r>
  <r>
    <n v="893"/>
    <n v="2"/>
    <n v="45"/>
    <n v="1"/>
    <n v="869.99"/>
    <n v="7.0000000000000007E-2"/>
    <n v="1739.91"/>
    <s v="Haro SR 1.2 - 2017"/>
    <x v="1"/>
    <x v="1"/>
  </r>
  <r>
    <n v="894"/>
    <n v="1"/>
    <n v="101"/>
    <n v="2"/>
    <n v="339.99"/>
    <n v="0.2"/>
    <n v="339.79"/>
    <s v="Electra Townie 7D (20-inch) - Boys' - 2017"/>
    <x v="5"/>
    <x v="5"/>
  </r>
  <r>
    <n v="895"/>
    <n v="1"/>
    <n v="106"/>
    <n v="1"/>
    <n v="449.99"/>
    <n v="7.0000000000000007E-2"/>
    <n v="449.92"/>
    <s v="Sun Bicycles Cruz 3 - 2017"/>
    <x v="3"/>
    <x v="3"/>
  </r>
  <r>
    <n v="896"/>
    <n v="1"/>
    <n v="91"/>
    <n v="2"/>
    <n v="349.99"/>
    <n v="0.05"/>
    <n v="349.94"/>
    <s v="Trek Precaliber 24 (21-Speed) - Girls - 2017"/>
    <x v="5"/>
    <x v="5"/>
  </r>
  <r>
    <n v="896"/>
    <n v="2"/>
    <n v="10"/>
    <n v="1"/>
    <n v="1549"/>
    <n v="0.05"/>
    <n v="3097.95"/>
    <s v="Surly Straggler - 2016"/>
    <x v="2"/>
    <x v="2"/>
  </r>
  <r>
    <n v="897"/>
    <n v="1"/>
    <n v="105"/>
    <n v="1"/>
    <n v="533.99"/>
    <n v="0.05"/>
    <n v="533.94000000000005"/>
    <s v="Sun Bicycles Streamway 7 - 2017"/>
    <x v="3"/>
    <x v="3"/>
  </r>
  <r>
    <n v="897"/>
    <n v="2"/>
    <n v="96"/>
    <n v="1"/>
    <n v="349.99"/>
    <n v="0.05"/>
    <n v="699.93000000000006"/>
    <s v="Electra Moto 3i (20-inch) - Boy's - 2017"/>
    <x v="5"/>
    <x v="5"/>
  </r>
  <r>
    <n v="898"/>
    <n v="1"/>
    <n v="45"/>
    <n v="2"/>
    <n v="869.99"/>
    <n v="0.2"/>
    <n v="869.79"/>
    <s v="Haro SR 1.2 - 2017"/>
    <x v="1"/>
    <x v="1"/>
  </r>
  <r>
    <n v="898"/>
    <n v="2"/>
    <n v="16"/>
    <n v="1"/>
    <n v="599.99"/>
    <n v="7.0000000000000007E-2"/>
    <n v="1199.9100000000001"/>
    <s v="Electra Townie Original 7D EQ - 2016"/>
    <x v="0"/>
    <x v="0"/>
  </r>
  <r>
    <n v="898"/>
    <n v="3"/>
    <n v="57"/>
    <n v="2"/>
    <n v="1999.99"/>
    <n v="0.2"/>
    <n v="5999.77"/>
    <s v="Trek Emonda S 5 - 2017"/>
    <x v="6"/>
    <x v="6"/>
  </r>
  <r>
    <n v="898"/>
    <n v="4"/>
    <n v="69"/>
    <n v="2"/>
    <n v="416.99"/>
    <n v="7.0000000000000007E-2"/>
    <n v="1667.89"/>
    <s v="Sun Bicycles Cruz 7 - 2017"/>
    <x v="0"/>
    <x v="0"/>
  </r>
  <r>
    <n v="899"/>
    <n v="1"/>
    <n v="59"/>
    <n v="2"/>
    <n v="2599.9899999999998"/>
    <n v="0.1"/>
    <n v="2599.89"/>
    <s v="Trek Domane S 5 Disc - 2017"/>
    <x v="6"/>
    <x v="6"/>
  </r>
  <r>
    <n v="899"/>
    <n v="2"/>
    <n v="17"/>
    <n v="1"/>
    <n v="429"/>
    <n v="0.1"/>
    <n v="857.9"/>
    <s v="Pure Cycles Vine 8-Speed - 2016"/>
    <x v="0"/>
    <x v="0"/>
  </r>
  <r>
    <n v="899"/>
    <n v="3"/>
    <n v="6"/>
    <n v="1"/>
    <n v="469.99"/>
    <n v="0.2"/>
    <n v="1409.77"/>
    <s v="Surly Ice Cream Truck Frameset - 2016"/>
    <x v="1"/>
    <x v="1"/>
  </r>
  <r>
    <n v="900"/>
    <n v="1"/>
    <n v="26"/>
    <n v="2"/>
    <n v="599.99"/>
    <n v="0.05"/>
    <n v="599.94000000000005"/>
    <s v="Electra Townie Original 7D EQ - 2016"/>
    <x v="3"/>
    <x v="3"/>
  </r>
  <r>
    <n v="900"/>
    <n v="2"/>
    <n v="108"/>
    <n v="1"/>
    <n v="449.99"/>
    <n v="7.0000000000000007E-2"/>
    <n v="899.91"/>
    <s v="Sun Bicycles Cruz 3 - Women's - 2017"/>
    <x v="3"/>
    <x v="3"/>
  </r>
  <r>
    <n v="900"/>
    <n v="3"/>
    <n v="89"/>
    <n v="1"/>
    <n v="209.99"/>
    <n v="0.2"/>
    <n v="629.77"/>
    <s v="Trek Precaliber 16 Boys - 2017"/>
    <x v="5"/>
    <x v="5"/>
  </r>
  <r>
    <n v="900"/>
    <n v="4"/>
    <n v="61"/>
    <n v="2"/>
    <n v="4999.99"/>
    <n v="0.05"/>
    <n v="19999.91"/>
    <s v="Trek Powerfly 8 FS Plus - 2017"/>
    <x v="4"/>
    <x v="4"/>
  </r>
  <r>
    <n v="900"/>
    <n v="5"/>
    <n v="28"/>
    <n v="2"/>
    <n v="2499.9899999999998"/>
    <n v="7.0000000000000007E-2"/>
    <n v="12499.88"/>
    <s v="Surly Karate Monkey 27.5+ Frameset - 2017"/>
    <x v="1"/>
    <x v="1"/>
  </r>
  <r>
    <n v="901"/>
    <n v="1"/>
    <n v="50"/>
    <n v="1"/>
    <n v="5999.99"/>
    <n v="0.2"/>
    <n v="5999.79"/>
    <s v="Trek Silque SLR 7 Women's - 2017"/>
    <x v="6"/>
    <x v="6"/>
  </r>
  <r>
    <n v="901"/>
    <n v="2"/>
    <n v="43"/>
    <n v="1"/>
    <n v="5299.99"/>
    <n v="7.0000000000000007E-2"/>
    <n v="10599.91"/>
    <s v="Trek Fuel EX 9.8 27.5 Plus - 2017"/>
    <x v="1"/>
    <x v="1"/>
  </r>
  <r>
    <n v="902"/>
    <n v="1"/>
    <n v="38"/>
    <n v="2"/>
    <n v="549.99"/>
    <n v="7.0000000000000007E-2"/>
    <n v="549.91999999999996"/>
    <s v="Haro Flightline Two 26 Plus - 2017"/>
    <x v="1"/>
    <x v="1"/>
  </r>
  <r>
    <n v="902"/>
    <n v="2"/>
    <n v="92"/>
    <n v="1"/>
    <n v="209.99"/>
    <n v="7.0000000000000007E-2"/>
    <n v="419.91"/>
    <s v="Haro Shredder 20 - 2017"/>
    <x v="5"/>
    <x v="5"/>
  </r>
  <r>
    <n v="902"/>
    <n v="3"/>
    <n v="12"/>
    <n v="1"/>
    <n v="549.99"/>
    <n v="0.2"/>
    <n v="1649.77"/>
    <s v="Electra Townie Original 21D - 2016"/>
    <x v="0"/>
    <x v="0"/>
  </r>
  <r>
    <n v="902"/>
    <n v="4"/>
    <n v="76"/>
    <n v="2"/>
    <n v="299.99"/>
    <n v="0.05"/>
    <n v="1199.9100000000001"/>
    <s v="Electra Girl's Hawaii 1 16&quot; - 2017"/>
    <x v="0"/>
    <x v="0"/>
  </r>
  <r>
    <n v="903"/>
    <n v="1"/>
    <n v="31"/>
    <n v="2"/>
    <n v="1632.99"/>
    <n v="7.0000000000000007E-2"/>
    <n v="1632.92"/>
    <s v="Surly Wednesday - 2017"/>
    <x v="1"/>
    <x v="1"/>
  </r>
  <r>
    <n v="903"/>
    <n v="2"/>
    <n v="48"/>
    <n v="2"/>
    <n v="1499.99"/>
    <n v="0.05"/>
    <n v="2999.93"/>
    <s v="Trek Emonda S 4 - 2017"/>
    <x v="6"/>
    <x v="6"/>
  </r>
  <r>
    <n v="904"/>
    <n v="1"/>
    <n v="36"/>
    <n v="2"/>
    <n v="832.99"/>
    <n v="0.1"/>
    <n v="832.89"/>
    <s v="Surly Troll Frameset - 2017"/>
    <x v="1"/>
    <x v="1"/>
  </r>
  <r>
    <n v="904"/>
    <n v="2"/>
    <n v="51"/>
    <n v="2"/>
    <n v="6499.99"/>
    <n v="7.0000000000000007E-2"/>
    <n v="12999.91"/>
    <s v="Trek Silque SLR 8 Women's - 2017"/>
    <x v="6"/>
    <x v="6"/>
  </r>
  <r>
    <n v="904"/>
    <n v="3"/>
    <n v="92"/>
    <n v="2"/>
    <n v="209.99"/>
    <n v="0.2"/>
    <n v="629.77"/>
    <s v="Haro Shredder 20 - 2017"/>
    <x v="5"/>
    <x v="5"/>
  </r>
  <r>
    <n v="904"/>
    <n v="4"/>
    <n v="13"/>
    <n v="1"/>
    <n v="269.99"/>
    <n v="0.2"/>
    <n v="1079.76"/>
    <s v="Electra Cruiser 1 (24-Inch) - 2016"/>
    <x v="0"/>
    <x v="0"/>
  </r>
  <r>
    <n v="905"/>
    <n v="1"/>
    <n v="67"/>
    <n v="1"/>
    <n v="250.99"/>
    <n v="0.1"/>
    <n v="250.89000000000001"/>
    <s v="Sun Bicycles Revolutions 24 - Girl's - 2017"/>
    <x v="0"/>
    <x v="0"/>
  </r>
  <r>
    <n v="905"/>
    <n v="2"/>
    <n v="62"/>
    <n v="2"/>
    <n v="3499.99"/>
    <n v="0.05"/>
    <n v="6999.9299999999994"/>
    <s v="Trek Boone 7 - 2017"/>
    <x v="2"/>
    <x v="2"/>
  </r>
  <r>
    <n v="905"/>
    <n v="3"/>
    <n v="42"/>
    <n v="2"/>
    <n v="2299.9899999999998"/>
    <n v="0.2"/>
    <n v="6899.7699999999995"/>
    <s v="Trek Fuel EX 5 27.5 Plus - 2017"/>
    <x v="1"/>
    <x v="1"/>
  </r>
  <r>
    <n v="905"/>
    <n v="4"/>
    <n v="20"/>
    <n v="1"/>
    <n v="599.99"/>
    <n v="0.2"/>
    <n v="2399.7600000000002"/>
    <s v="Electra Townie Original 7D EQ - Women's - 2016"/>
    <x v="0"/>
    <x v="0"/>
  </r>
  <r>
    <n v="906"/>
    <n v="1"/>
    <n v="23"/>
    <n v="2"/>
    <n v="299.99"/>
    <n v="0.2"/>
    <n v="299.79000000000002"/>
    <s v="Electra Girl's Hawaii 1 (20-inch) - 2015/2016"/>
    <x v="5"/>
    <x v="5"/>
  </r>
  <r>
    <n v="906"/>
    <n v="2"/>
    <n v="28"/>
    <n v="2"/>
    <n v="2499.9899999999998"/>
    <n v="7.0000000000000007E-2"/>
    <n v="4999.91"/>
    <s v="Surly Karate Monkey 27.5+ Frameset - 2017"/>
    <x v="1"/>
    <x v="1"/>
  </r>
  <r>
    <n v="906"/>
    <n v="3"/>
    <n v="46"/>
    <n v="1"/>
    <n v="1409.99"/>
    <n v="0.05"/>
    <n v="4229.92"/>
    <s v="Haro SR 1.3 - 2017"/>
    <x v="1"/>
    <x v="1"/>
  </r>
  <r>
    <n v="906"/>
    <n v="4"/>
    <n v="102"/>
    <n v="2"/>
    <n v="489.99"/>
    <n v="0.1"/>
    <n v="1959.8600000000001"/>
    <s v="Electra Townie Original 7D - 2017"/>
    <x v="3"/>
    <x v="3"/>
  </r>
  <r>
    <n v="906"/>
    <n v="5"/>
    <n v="22"/>
    <n v="2"/>
    <n v="269.99"/>
    <n v="0.2"/>
    <n v="1349.75"/>
    <s v="Electra Girl's Hawaii 1 (16-inch) - 2015/2016"/>
    <x v="5"/>
    <x v="5"/>
  </r>
  <r>
    <n v="907"/>
    <n v="1"/>
    <n v="84"/>
    <n v="2"/>
    <n v="109.99"/>
    <n v="7.0000000000000007E-2"/>
    <n v="109.92"/>
    <s v="Sun Bicycles Lil Kitt'n - 2017"/>
    <x v="5"/>
    <x v="5"/>
  </r>
  <r>
    <n v="907"/>
    <n v="2"/>
    <n v="65"/>
    <n v="1"/>
    <n v="346.99"/>
    <n v="7.0000000000000007E-2"/>
    <n v="693.91"/>
    <s v="Sun Bicycles Lil Bolt Type-R - 2017"/>
    <x v="0"/>
    <x v="0"/>
  </r>
  <r>
    <n v="908"/>
    <n v="1"/>
    <n v="41"/>
    <n v="1"/>
    <n v="1469.99"/>
    <n v="0.2"/>
    <n v="1469.79"/>
    <s v="Haro Shift R3 - 2017"/>
    <x v="1"/>
    <x v="1"/>
  </r>
  <r>
    <n v="908"/>
    <n v="2"/>
    <n v="94"/>
    <n v="1"/>
    <n v="249.99"/>
    <n v="0.1"/>
    <n v="499.88"/>
    <s v="Haro Shredder Pro 20 - 2017"/>
    <x v="5"/>
    <x v="5"/>
  </r>
  <r>
    <n v="908"/>
    <n v="3"/>
    <n v="102"/>
    <n v="2"/>
    <n v="489.99"/>
    <n v="0.1"/>
    <n v="1469.8700000000001"/>
    <s v="Electra Townie Original 7D - 2017"/>
    <x v="3"/>
    <x v="3"/>
  </r>
  <r>
    <n v="909"/>
    <n v="1"/>
    <n v="5"/>
    <n v="1"/>
    <n v="1320.99"/>
    <n v="0.2"/>
    <n v="1320.79"/>
    <s v="Heller Shagamaw Frame - 2016"/>
    <x v="1"/>
    <x v="1"/>
  </r>
  <r>
    <n v="910"/>
    <n v="1"/>
    <n v="23"/>
    <n v="1"/>
    <n v="299.99"/>
    <n v="0.1"/>
    <n v="299.89"/>
    <s v="Electra Girl's Hawaii 1 (20-inch) - 2015/2016"/>
    <x v="5"/>
    <x v="5"/>
  </r>
  <r>
    <n v="911"/>
    <n v="1"/>
    <n v="66"/>
    <n v="2"/>
    <n v="250.99"/>
    <n v="0.05"/>
    <n v="250.94"/>
    <s v="Sun Bicycles Revolutions 24 - 2017"/>
    <x v="0"/>
    <x v="0"/>
  </r>
  <r>
    <n v="911"/>
    <n v="2"/>
    <n v="106"/>
    <n v="1"/>
    <n v="449.99"/>
    <n v="0.05"/>
    <n v="899.93000000000006"/>
    <s v="Sun Bicycles Cruz 3 - 2017"/>
    <x v="3"/>
    <x v="3"/>
  </r>
  <r>
    <n v="911"/>
    <n v="3"/>
    <n v="91"/>
    <n v="2"/>
    <n v="349.99"/>
    <n v="0.05"/>
    <n v="1049.92"/>
    <s v="Trek Precaliber 24 (21-Speed) - Girls - 2017"/>
    <x v="5"/>
    <x v="5"/>
  </r>
  <r>
    <n v="911"/>
    <n v="4"/>
    <n v="49"/>
    <n v="1"/>
    <n v="3499.99"/>
    <n v="0.2"/>
    <n v="13999.759999999998"/>
    <s v="Trek Domane SL 6 - 2017"/>
    <x v="6"/>
    <x v="6"/>
  </r>
  <r>
    <n v="912"/>
    <n v="1"/>
    <n v="22"/>
    <n v="2"/>
    <n v="269.99"/>
    <n v="0.2"/>
    <n v="269.79000000000002"/>
    <s v="Electra Girl's Hawaii 1 (16-inch) - 2015/2016"/>
    <x v="5"/>
    <x v="5"/>
  </r>
  <r>
    <n v="912"/>
    <n v="2"/>
    <n v="71"/>
    <n v="2"/>
    <n v="416.99"/>
    <n v="0.05"/>
    <n v="833.93000000000006"/>
    <s v="Sun Bicycles Atlas X-Type - 2017"/>
    <x v="0"/>
    <x v="0"/>
  </r>
  <r>
    <n v="912"/>
    <n v="3"/>
    <n v="101"/>
    <n v="1"/>
    <n v="339.99"/>
    <n v="0.05"/>
    <n v="1019.9200000000001"/>
    <s v="Electra Townie 7D (20-inch) - Boys' - 2017"/>
    <x v="5"/>
    <x v="5"/>
  </r>
  <r>
    <n v="912"/>
    <n v="4"/>
    <n v="2"/>
    <n v="2"/>
    <n v="749.99"/>
    <n v="0.2"/>
    <n v="2999.76"/>
    <s v="Ritchey Timberwolf Frameset - 2016"/>
    <x v="1"/>
    <x v="1"/>
  </r>
  <r>
    <n v="913"/>
    <n v="1"/>
    <n v="90"/>
    <n v="2"/>
    <n v="209.99"/>
    <n v="0.1"/>
    <n v="209.89000000000001"/>
    <s v="Trek Precaliber 16 Girls - 2017"/>
    <x v="5"/>
    <x v="5"/>
  </r>
  <r>
    <n v="913"/>
    <n v="2"/>
    <n v="24"/>
    <n v="2"/>
    <n v="549.99"/>
    <n v="0.05"/>
    <n v="1099.93"/>
    <s v="Electra Townie Original 21D - 2016"/>
    <x v="3"/>
    <x v="3"/>
  </r>
  <r>
    <n v="914"/>
    <n v="1"/>
    <n v="38"/>
    <n v="1"/>
    <n v="549.99"/>
    <n v="7.0000000000000007E-2"/>
    <n v="549.91999999999996"/>
    <s v="Haro Flightline Two 26 Plus - 2017"/>
    <x v="1"/>
    <x v="1"/>
  </r>
  <r>
    <n v="914"/>
    <n v="2"/>
    <n v="20"/>
    <n v="2"/>
    <n v="599.99"/>
    <n v="0.2"/>
    <n v="1199.78"/>
    <s v="Electra Townie Original 7D EQ - Women's - 2016"/>
    <x v="0"/>
    <x v="0"/>
  </r>
  <r>
    <n v="914"/>
    <n v="3"/>
    <n v="106"/>
    <n v="1"/>
    <n v="449.99"/>
    <n v="0.05"/>
    <n v="1349.92"/>
    <s v="Sun Bicycles Cruz 3 - 2017"/>
    <x v="3"/>
    <x v="3"/>
  </r>
  <r>
    <n v="914"/>
    <n v="4"/>
    <n v="46"/>
    <n v="1"/>
    <n v="1409.99"/>
    <n v="0.1"/>
    <n v="5639.86"/>
    <s v="Haro SR 1.3 - 2017"/>
    <x v="1"/>
    <x v="1"/>
  </r>
  <r>
    <n v="915"/>
    <n v="1"/>
    <n v="64"/>
    <n v="1"/>
    <n v="489.99"/>
    <n v="0.05"/>
    <n v="489.94"/>
    <s v="Electra Townie Original 7D - 2017"/>
    <x v="0"/>
    <x v="0"/>
  </r>
  <r>
    <n v="915"/>
    <n v="2"/>
    <n v="48"/>
    <n v="1"/>
    <n v="1499.99"/>
    <n v="7.0000000000000007E-2"/>
    <n v="2999.91"/>
    <s v="Trek Emonda S 4 - 2017"/>
    <x v="6"/>
    <x v="6"/>
  </r>
  <r>
    <n v="915"/>
    <n v="3"/>
    <n v="42"/>
    <n v="1"/>
    <n v="2299.9899999999998"/>
    <n v="0.2"/>
    <n v="6899.7699999999995"/>
    <s v="Trek Fuel EX 5 27.5 Plus - 2017"/>
    <x v="1"/>
    <x v="1"/>
  </r>
  <r>
    <n v="915"/>
    <n v="4"/>
    <n v="2"/>
    <n v="1"/>
    <n v="749.99"/>
    <n v="7.0000000000000007E-2"/>
    <n v="2999.89"/>
    <s v="Ritchey Timberwolf Frameset - 2016"/>
    <x v="1"/>
    <x v="1"/>
  </r>
  <r>
    <n v="916"/>
    <n v="1"/>
    <n v="92"/>
    <n v="1"/>
    <n v="209.99"/>
    <n v="0.2"/>
    <n v="209.79000000000002"/>
    <s v="Haro Shredder 20 - 2017"/>
    <x v="5"/>
    <x v="5"/>
  </r>
  <r>
    <n v="917"/>
    <n v="1"/>
    <n v="41"/>
    <n v="1"/>
    <n v="1469.99"/>
    <n v="7.0000000000000007E-2"/>
    <n v="1469.92"/>
    <s v="Haro Shift R3 - 2017"/>
    <x v="1"/>
    <x v="1"/>
  </r>
  <r>
    <n v="918"/>
    <n v="1"/>
    <n v="91"/>
    <n v="1"/>
    <n v="349.99"/>
    <n v="0.2"/>
    <n v="349.79"/>
    <s v="Trek Precaliber 24 (21-Speed) - Girls - 2017"/>
    <x v="5"/>
    <x v="5"/>
  </r>
  <r>
    <n v="918"/>
    <n v="2"/>
    <n v="31"/>
    <n v="1"/>
    <n v="1632.99"/>
    <n v="0.1"/>
    <n v="3265.88"/>
    <s v="Surly Wednesday - 2017"/>
    <x v="1"/>
    <x v="1"/>
  </r>
  <r>
    <n v="918"/>
    <n v="3"/>
    <n v="4"/>
    <n v="2"/>
    <n v="2899.99"/>
    <n v="7.0000000000000007E-2"/>
    <n v="8699.9"/>
    <s v="Trek Fuel EX 8 29 - 2016"/>
    <x v="1"/>
    <x v="1"/>
  </r>
  <r>
    <n v="919"/>
    <n v="1"/>
    <n v="7"/>
    <n v="1"/>
    <n v="3999.99"/>
    <n v="7.0000000000000007E-2"/>
    <n v="3999.9199999999996"/>
    <s v="Trek Slash 8 27.5 - 2016"/>
    <x v="1"/>
    <x v="1"/>
  </r>
  <r>
    <n v="919"/>
    <n v="2"/>
    <n v="44"/>
    <n v="1"/>
    <n v="539.99"/>
    <n v="0.1"/>
    <n v="1079.8800000000001"/>
    <s v="Haro SR 1.1 - 2017"/>
    <x v="1"/>
    <x v="1"/>
  </r>
  <r>
    <n v="920"/>
    <n v="1"/>
    <n v="76"/>
    <n v="1"/>
    <n v="299.99"/>
    <n v="0.05"/>
    <n v="299.94"/>
    <s v="Electra Girl's Hawaii 1 16&quot; - 2017"/>
    <x v="0"/>
    <x v="0"/>
  </r>
  <r>
    <n v="920"/>
    <n v="2"/>
    <n v="39"/>
    <n v="2"/>
    <n v="1499.99"/>
    <n v="7.0000000000000007E-2"/>
    <n v="2999.91"/>
    <s v="Trek Stache 5 - 2017"/>
    <x v="1"/>
    <x v="1"/>
  </r>
  <r>
    <n v="920"/>
    <n v="3"/>
    <n v="78"/>
    <n v="1"/>
    <n v="647.99"/>
    <n v="0.05"/>
    <n v="1943.92"/>
    <s v="Sun Bicycles Biscayne Tandem CB - 2017"/>
    <x v="0"/>
    <x v="0"/>
  </r>
  <r>
    <n v="920"/>
    <n v="4"/>
    <n v="80"/>
    <n v="2"/>
    <n v="761.99"/>
    <n v="7.0000000000000007E-2"/>
    <n v="3047.89"/>
    <s v="Sun Bicycles Brickell Tandem CB - 2017"/>
    <x v="0"/>
    <x v="0"/>
  </r>
  <r>
    <n v="921"/>
    <n v="1"/>
    <n v="77"/>
    <n v="1"/>
    <n v="799.99"/>
    <n v="0.2"/>
    <n v="799.79"/>
    <s v="Electra Glam Punk 3i Ladies' - 2017"/>
    <x v="0"/>
    <x v="0"/>
  </r>
  <r>
    <n v="921"/>
    <n v="2"/>
    <n v="75"/>
    <n v="2"/>
    <n v="599.99"/>
    <n v="7.0000000000000007E-2"/>
    <n v="1199.9100000000001"/>
    <s v="Electra Cruiser Lux Fat Tire 1 Ladies - 2017"/>
    <x v="0"/>
    <x v="0"/>
  </r>
  <r>
    <n v="921"/>
    <n v="3"/>
    <n v="48"/>
    <n v="1"/>
    <n v="1499.99"/>
    <n v="0.1"/>
    <n v="4499.87"/>
    <s v="Trek Emonda S 4 - 2017"/>
    <x v="6"/>
    <x v="6"/>
  </r>
  <r>
    <n v="922"/>
    <n v="1"/>
    <n v="68"/>
    <n v="1"/>
    <n v="449.99"/>
    <n v="0.2"/>
    <n v="449.79"/>
    <s v="Sun Bicycles Cruz 3 - 2017"/>
    <x v="0"/>
    <x v="0"/>
  </r>
  <r>
    <n v="922"/>
    <n v="2"/>
    <n v="73"/>
    <n v="1"/>
    <n v="749.99"/>
    <n v="0.2"/>
    <n v="1499.78"/>
    <s v="Sun Bicycles Brickell Tandem 7 - 2017"/>
    <x v="0"/>
    <x v="0"/>
  </r>
  <r>
    <n v="922"/>
    <n v="3"/>
    <n v="86"/>
    <n v="1"/>
    <n v="149.99"/>
    <n v="0.1"/>
    <n v="449.87"/>
    <s v="Trek Girl's Kickster - 2017"/>
    <x v="5"/>
    <x v="5"/>
  </r>
  <r>
    <n v="923"/>
    <n v="1"/>
    <n v="74"/>
    <n v="2"/>
    <n v="439.99"/>
    <n v="0.05"/>
    <n v="439.94"/>
    <s v="Electra Cruiser Lux 1 - 2017"/>
    <x v="0"/>
    <x v="0"/>
  </r>
  <r>
    <n v="923"/>
    <n v="2"/>
    <n v="6"/>
    <n v="1"/>
    <n v="469.99"/>
    <n v="0.1"/>
    <n v="939.88"/>
    <s v="Surly Ice Cream Truck Frameset - 2016"/>
    <x v="1"/>
    <x v="1"/>
  </r>
  <r>
    <n v="924"/>
    <n v="1"/>
    <n v="97"/>
    <n v="2"/>
    <n v="349.99"/>
    <n v="0.2"/>
    <n v="349.79"/>
    <s v="Electra Savannah 3i (20-inch) - Girl's - 2017"/>
    <x v="5"/>
    <x v="5"/>
  </r>
  <r>
    <n v="924"/>
    <n v="2"/>
    <n v="36"/>
    <n v="1"/>
    <n v="832.99"/>
    <n v="0.2"/>
    <n v="1665.78"/>
    <s v="Surly Troll Frameset - 2017"/>
    <x v="1"/>
    <x v="1"/>
  </r>
  <r>
    <n v="925"/>
    <n v="1"/>
    <n v="97"/>
    <n v="1"/>
    <n v="349.99"/>
    <n v="7.0000000000000007E-2"/>
    <n v="349.92"/>
    <s v="Electra Savannah 3i (20-inch) - Girl's - 2017"/>
    <x v="5"/>
    <x v="5"/>
  </r>
  <r>
    <n v="925"/>
    <n v="2"/>
    <n v="62"/>
    <n v="2"/>
    <n v="3499.99"/>
    <n v="0.2"/>
    <n v="6999.78"/>
    <s v="Trek Boone 7 - 2017"/>
    <x v="2"/>
    <x v="2"/>
  </r>
  <r>
    <n v="926"/>
    <n v="1"/>
    <n v="37"/>
    <n v="2"/>
    <n v="379.99"/>
    <n v="0.2"/>
    <n v="379.79"/>
    <s v="Haro Flightline One ST - 2017"/>
    <x v="1"/>
    <x v="1"/>
  </r>
  <r>
    <n v="927"/>
    <n v="1"/>
    <n v="74"/>
    <n v="2"/>
    <n v="439.99"/>
    <n v="0.1"/>
    <n v="439.89"/>
    <s v="Electra Cruiser Lux 1 - 2017"/>
    <x v="0"/>
    <x v="0"/>
  </r>
  <r>
    <n v="927"/>
    <n v="2"/>
    <n v="16"/>
    <n v="2"/>
    <n v="599.99"/>
    <n v="0.2"/>
    <n v="1199.78"/>
    <s v="Electra Townie Original 7D EQ - 2016"/>
    <x v="0"/>
    <x v="0"/>
  </r>
  <r>
    <n v="927"/>
    <n v="3"/>
    <n v="50"/>
    <n v="1"/>
    <n v="5999.99"/>
    <n v="0.1"/>
    <n v="17999.870000000003"/>
    <s v="Trek Silque SLR 7 Women's - 2017"/>
    <x v="6"/>
    <x v="6"/>
  </r>
  <r>
    <n v="927"/>
    <n v="4"/>
    <n v="3"/>
    <n v="1"/>
    <n v="999.99"/>
    <n v="0.1"/>
    <n v="3999.86"/>
    <s v="Surly Wednesday Frameset - 2016"/>
    <x v="1"/>
    <x v="1"/>
  </r>
  <r>
    <n v="927"/>
    <n v="5"/>
    <n v="43"/>
    <n v="1"/>
    <n v="5299.99"/>
    <n v="7.0000000000000007E-2"/>
    <n v="26499.879999999997"/>
    <s v="Trek Fuel EX 9.8 27.5 Plus - 2017"/>
    <x v="1"/>
    <x v="1"/>
  </r>
  <r>
    <n v="928"/>
    <n v="1"/>
    <n v="71"/>
    <n v="2"/>
    <n v="416.99"/>
    <n v="0.05"/>
    <n v="416.94"/>
    <s v="Sun Bicycles Atlas X-Type - 2017"/>
    <x v="0"/>
    <x v="0"/>
  </r>
  <r>
    <n v="928"/>
    <n v="2"/>
    <n v="83"/>
    <n v="1"/>
    <n v="149.99"/>
    <n v="0.2"/>
    <n v="299.78000000000003"/>
    <s v="Trek Boy's Kickster - 2015/2017"/>
    <x v="5"/>
    <x v="5"/>
  </r>
  <r>
    <n v="929"/>
    <n v="1"/>
    <n v="82"/>
    <n v="1"/>
    <n v="659.99"/>
    <n v="0.2"/>
    <n v="659.79"/>
    <s v="Electra Amsterdam Original 3i Ladies' - 2017"/>
    <x v="0"/>
    <x v="0"/>
  </r>
  <r>
    <n v="929"/>
    <n v="2"/>
    <n v="63"/>
    <n v="2"/>
    <n v="3499.99"/>
    <n v="0.1"/>
    <n v="6999.8799999999992"/>
    <s v="Trek Boone Race Shop Limited - 2017"/>
    <x v="2"/>
    <x v="2"/>
  </r>
  <r>
    <n v="929"/>
    <n v="3"/>
    <n v="24"/>
    <n v="1"/>
    <n v="549.99"/>
    <n v="0.05"/>
    <n v="1649.92"/>
    <s v="Electra Townie Original 21D - 2016"/>
    <x v="3"/>
    <x v="3"/>
  </r>
  <r>
    <n v="930"/>
    <n v="1"/>
    <n v="56"/>
    <n v="2"/>
    <n v="5499.99"/>
    <n v="7.0000000000000007E-2"/>
    <n v="5499.92"/>
    <s v="Trek Domane SLR 6 Disc - 2017"/>
    <x v="6"/>
    <x v="6"/>
  </r>
  <r>
    <n v="930"/>
    <n v="2"/>
    <n v="82"/>
    <n v="1"/>
    <n v="659.99"/>
    <n v="7.0000000000000007E-2"/>
    <n v="1319.91"/>
    <s v="Electra Amsterdam Original 3i Ladies' - 2017"/>
    <x v="0"/>
    <x v="0"/>
  </r>
  <r>
    <n v="930"/>
    <n v="3"/>
    <n v="60"/>
    <n v="1"/>
    <n v="1559.99"/>
    <n v="0.1"/>
    <n v="4679.87"/>
    <s v="Sun Bicycles ElectroLite - 2017"/>
    <x v="4"/>
    <x v="4"/>
  </r>
  <r>
    <n v="930"/>
    <n v="4"/>
    <n v="65"/>
    <n v="2"/>
    <n v="346.99"/>
    <n v="0.05"/>
    <n v="1387.91"/>
    <s v="Sun Bicycles Lil Bolt Type-R - 2017"/>
    <x v="0"/>
    <x v="0"/>
  </r>
  <r>
    <n v="930"/>
    <n v="5"/>
    <n v="51"/>
    <n v="2"/>
    <n v="6499.99"/>
    <n v="0.1"/>
    <n v="32499.85"/>
    <s v="Trek Silque SLR 8 Women's - 2017"/>
    <x v="6"/>
    <x v="6"/>
  </r>
  <r>
    <n v="931"/>
    <n v="1"/>
    <n v="49"/>
    <n v="2"/>
    <n v="3499.99"/>
    <n v="7.0000000000000007E-2"/>
    <n v="3499.9199999999996"/>
    <s v="Trek Domane SL 6 - 2017"/>
    <x v="6"/>
    <x v="6"/>
  </r>
  <r>
    <n v="931"/>
    <n v="2"/>
    <n v="76"/>
    <n v="1"/>
    <n v="299.99"/>
    <n v="0.2"/>
    <n v="599.78"/>
    <s v="Electra Girl's Hawaii 1 16&quot; - 2017"/>
    <x v="0"/>
    <x v="0"/>
  </r>
  <r>
    <n v="932"/>
    <n v="1"/>
    <n v="74"/>
    <n v="1"/>
    <n v="439.99"/>
    <n v="0.05"/>
    <n v="439.94"/>
    <s v="Electra Cruiser Lux 1 - 2017"/>
    <x v="0"/>
    <x v="0"/>
  </r>
  <r>
    <n v="933"/>
    <n v="1"/>
    <n v="77"/>
    <n v="1"/>
    <n v="799.99"/>
    <n v="7.0000000000000007E-2"/>
    <n v="799.92"/>
    <s v="Electra Glam Punk 3i Ladies' - 2017"/>
    <x v="0"/>
    <x v="0"/>
  </r>
  <r>
    <n v="933"/>
    <n v="2"/>
    <n v="21"/>
    <n v="1"/>
    <n v="269.99"/>
    <n v="0.2"/>
    <n v="539.78"/>
    <s v="Electra Cruiser 1 (24-Inch) - 2016"/>
    <x v="5"/>
    <x v="5"/>
  </r>
  <r>
    <n v="933"/>
    <n v="3"/>
    <n v="75"/>
    <n v="2"/>
    <n v="599.99"/>
    <n v="0.05"/>
    <n v="1799.92"/>
    <s v="Electra Cruiser Lux Fat Tire 1 Ladies - 2017"/>
    <x v="0"/>
    <x v="0"/>
  </r>
  <r>
    <n v="934"/>
    <n v="1"/>
    <n v="35"/>
    <n v="2"/>
    <n v="832.99"/>
    <n v="0.05"/>
    <n v="832.94"/>
    <s v="Sun Bicycles Spider 3i - 2017"/>
    <x v="1"/>
    <x v="1"/>
  </r>
  <r>
    <n v="934"/>
    <n v="2"/>
    <n v="48"/>
    <n v="1"/>
    <n v="1499.99"/>
    <n v="0.05"/>
    <n v="2999.93"/>
    <s v="Trek Emonda S 4 - 2017"/>
    <x v="6"/>
    <x v="6"/>
  </r>
  <r>
    <n v="934"/>
    <n v="3"/>
    <n v="18"/>
    <n v="1"/>
    <n v="449"/>
    <n v="0.1"/>
    <n v="1346.9"/>
    <s v="Pure Cycles Western 3-Speed - Women's - 2015/2016"/>
    <x v="0"/>
    <x v="0"/>
  </r>
  <r>
    <n v="934"/>
    <n v="4"/>
    <n v="61"/>
    <n v="1"/>
    <n v="4999.99"/>
    <n v="7.0000000000000007E-2"/>
    <n v="19999.89"/>
    <s v="Trek Powerfly 8 FS Plus - 2017"/>
    <x v="4"/>
    <x v="4"/>
  </r>
  <r>
    <n v="934"/>
    <n v="5"/>
    <n v="56"/>
    <n v="2"/>
    <n v="5499.99"/>
    <n v="0.2"/>
    <n v="27499.749999999996"/>
    <s v="Trek Domane SLR 6 Disc - 2017"/>
    <x v="6"/>
    <x v="6"/>
  </r>
  <r>
    <n v="935"/>
    <n v="1"/>
    <n v="65"/>
    <n v="2"/>
    <n v="346.99"/>
    <n v="0.2"/>
    <n v="346.79"/>
    <s v="Sun Bicycles Lil Bolt Type-R - 2017"/>
    <x v="0"/>
    <x v="0"/>
  </r>
  <r>
    <n v="935"/>
    <n v="2"/>
    <n v="76"/>
    <n v="2"/>
    <n v="299.99"/>
    <n v="7.0000000000000007E-2"/>
    <n v="599.91"/>
    <s v="Electra Girl's Hawaii 1 16&quot; - 2017"/>
    <x v="0"/>
    <x v="0"/>
  </r>
  <r>
    <n v="935"/>
    <n v="3"/>
    <n v="6"/>
    <n v="1"/>
    <n v="469.99"/>
    <n v="7.0000000000000007E-2"/>
    <n v="1409.9"/>
    <s v="Surly Ice Cream Truck Frameset - 2016"/>
    <x v="1"/>
    <x v="1"/>
  </r>
  <r>
    <n v="935"/>
    <n v="4"/>
    <n v="38"/>
    <n v="1"/>
    <n v="549.99"/>
    <n v="7.0000000000000007E-2"/>
    <n v="2199.89"/>
    <s v="Haro Flightline Two 26 Plus - 2017"/>
    <x v="1"/>
    <x v="1"/>
  </r>
  <r>
    <n v="936"/>
    <n v="1"/>
    <n v="70"/>
    <n v="1"/>
    <n v="659.99"/>
    <n v="0.1"/>
    <n v="659.89"/>
    <s v="Electra Amsterdam Original 3i - 2015/2017"/>
    <x v="0"/>
    <x v="0"/>
  </r>
  <r>
    <n v="936"/>
    <n v="2"/>
    <n v="44"/>
    <n v="1"/>
    <n v="539.99"/>
    <n v="7.0000000000000007E-2"/>
    <n v="1079.9100000000001"/>
    <s v="Haro SR 1.1 - 2017"/>
    <x v="1"/>
    <x v="1"/>
  </r>
  <r>
    <n v="937"/>
    <n v="1"/>
    <n v="108"/>
    <n v="2"/>
    <n v="449.99"/>
    <n v="0.1"/>
    <n v="449.89"/>
    <s v="Sun Bicycles Cruz 3 - Women's - 2017"/>
    <x v="3"/>
    <x v="3"/>
  </r>
  <r>
    <n v="937"/>
    <n v="2"/>
    <n v="51"/>
    <n v="2"/>
    <n v="6499.99"/>
    <n v="7.0000000000000007E-2"/>
    <n v="12999.91"/>
    <s v="Trek Silque SLR 8 Women's - 2017"/>
    <x v="6"/>
    <x v="6"/>
  </r>
  <r>
    <n v="937"/>
    <n v="3"/>
    <n v="58"/>
    <n v="2"/>
    <n v="4999.99"/>
    <n v="7.0000000000000007E-2"/>
    <n v="14999.9"/>
    <s v="Trek Madone 9.2 - 2017"/>
    <x v="6"/>
    <x v="6"/>
  </r>
  <r>
    <n v="937"/>
    <n v="4"/>
    <n v="28"/>
    <n v="2"/>
    <n v="2499.9899999999998"/>
    <n v="7.0000000000000007E-2"/>
    <n v="9999.89"/>
    <s v="Surly Karate Monkey 27.5+ Frameset - 2017"/>
    <x v="1"/>
    <x v="1"/>
  </r>
  <r>
    <n v="937"/>
    <n v="5"/>
    <n v="66"/>
    <n v="1"/>
    <n v="250.99"/>
    <n v="0.2"/>
    <n v="1254.75"/>
    <s v="Sun Bicycles Revolutions 24 - 2017"/>
    <x v="0"/>
    <x v="0"/>
  </r>
  <r>
    <n v="938"/>
    <n v="1"/>
    <n v="4"/>
    <n v="1"/>
    <n v="2899.99"/>
    <n v="0.05"/>
    <n v="2899.9399999999996"/>
    <s v="Trek Fuel EX 8 29 - 2016"/>
    <x v="1"/>
    <x v="1"/>
  </r>
  <r>
    <n v="938"/>
    <n v="2"/>
    <n v="13"/>
    <n v="1"/>
    <n v="269.99"/>
    <n v="0.05"/>
    <n v="539.93000000000006"/>
    <s v="Electra Cruiser 1 (24-Inch) - 2016"/>
    <x v="0"/>
    <x v="0"/>
  </r>
  <r>
    <n v="939"/>
    <n v="1"/>
    <n v="5"/>
    <n v="1"/>
    <n v="1320.99"/>
    <n v="0.1"/>
    <n v="1320.89"/>
    <s v="Heller Shagamaw Frame - 2016"/>
    <x v="1"/>
    <x v="1"/>
  </r>
  <r>
    <n v="939"/>
    <n v="2"/>
    <n v="107"/>
    <n v="2"/>
    <n v="416.99"/>
    <n v="0.2"/>
    <n v="833.78"/>
    <s v="Sun Bicycles Cruz 7 - 2017"/>
    <x v="3"/>
    <x v="3"/>
  </r>
  <r>
    <n v="940"/>
    <n v="1"/>
    <n v="75"/>
    <n v="2"/>
    <n v="599.99"/>
    <n v="0.2"/>
    <n v="599.79"/>
    <s v="Electra Cruiser Lux Fat Tire 1 Ladies - 2017"/>
    <x v="0"/>
    <x v="0"/>
  </r>
  <r>
    <n v="941"/>
    <n v="1"/>
    <n v="25"/>
    <n v="1"/>
    <n v="499.99"/>
    <n v="0.1"/>
    <n v="499.89"/>
    <s v="Electra Townie Original 7D - 2015/2016"/>
    <x v="3"/>
    <x v="3"/>
  </r>
  <r>
    <n v="941"/>
    <n v="2"/>
    <n v="102"/>
    <n v="2"/>
    <n v="489.99"/>
    <n v="0.05"/>
    <n v="979.93000000000006"/>
    <s v="Electra Townie Original 7D - 2017"/>
    <x v="3"/>
    <x v="3"/>
  </r>
  <r>
    <n v="941"/>
    <n v="3"/>
    <n v="11"/>
    <n v="2"/>
    <n v="1680.99"/>
    <n v="7.0000000000000007E-2"/>
    <n v="5042.9000000000005"/>
    <s v="Surly Straggler 650b - 2016"/>
    <x v="2"/>
    <x v="2"/>
  </r>
  <r>
    <n v="942"/>
    <n v="1"/>
    <n v="98"/>
    <n v="2"/>
    <n v="489.99"/>
    <n v="0.05"/>
    <n v="489.94"/>
    <s v="Electra Straight 8 3i (20-inch) - Boy's - 2017"/>
    <x v="5"/>
    <x v="5"/>
  </r>
  <r>
    <n v="942"/>
    <n v="2"/>
    <n v="110"/>
    <n v="2"/>
    <n v="470.99"/>
    <n v="0.1"/>
    <n v="941.88"/>
    <s v="Sun Bicycles Drifter 7 - 2017"/>
    <x v="3"/>
    <x v="3"/>
  </r>
  <r>
    <n v="942"/>
    <n v="3"/>
    <n v="35"/>
    <n v="2"/>
    <n v="832.99"/>
    <n v="7.0000000000000007E-2"/>
    <n v="2498.9"/>
    <s v="Sun Bicycles Spider 3i - 2017"/>
    <x v="1"/>
    <x v="1"/>
  </r>
  <r>
    <n v="942"/>
    <n v="4"/>
    <n v="103"/>
    <n v="1"/>
    <n v="551.99"/>
    <n v="0.05"/>
    <n v="2207.91"/>
    <s v="Sun Bicycles Streamway 3 - 2017"/>
    <x v="3"/>
    <x v="3"/>
  </r>
  <r>
    <n v="942"/>
    <n v="5"/>
    <n v="100"/>
    <n v="1"/>
    <n v="489.99"/>
    <n v="0.05"/>
    <n v="2449.8999999999996"/>
    <s v="Electra Townie 3i EQ (20-inch) - Boys' - 2017"/>
    <x v="5"/>
    <x v="5"/>
  </r>
  <r>
    <n v="943"/>
    <n v="1"/>
    <n v="25"/>
    <n v="1"/>
    <n v="499.99"/>
    <n v="0.2"/>
    <n v="499.79"/>
    <s v="Electra Townie Original 7D - 2015/2016"/>
    <x v="3"/>
    <x v="3"/>
  </r>
  <r>
    <n v="943"/>
    <n v="2"/>
    <n v="82"/>
    <n v="1"/>
    <n v="659.99"/>
    <n v="0.2"/>
    <n v="1319.78"/>
    <s v="Electra Amsterdam Original 3i Ladies' - 2017"/>
    <x v="0"/>
    <x v="0"/>
  </r>
  <r>
    <n v="944"/>
    <n v="1"/>
    <n v="29"/>
    <n v="2"/>
    <n v="999.99"/>
    <n v="7.0000000000000007E-2"/>
    <n v="999.92"/>
    <s v="Trek X-Caliber 8 - 2017"/>
    <x v="1"/>
    <x v="1"/>
  </r>
  <r>
    <n v="944"/>
    <n v="2"/>
    <n v="16"/>
    <n v="2"/>
    <n v="599.99"/>
    <n v="0.1"/>
    <n v="1199.8800000000001"/>
    <s v="Electra Townie Original 7D EQ - 2016"/>
    <x v="0"/>
    <x v="0"/>
  </r>
  <r>
    <n v="944"/>
    <n v="3"/>
    <n v="70"/>
    <n v="2"/>
    <n v="659.99"/>
    <n v="0.2"/>
    <n v="1979.77"/>
    <s v="Electra Amsterdam Original 3i - 2015/2017"/>
    <x v="0"/>
    <x v="0"/>
  </r>
  <r>
    <n v="944"/>
    <n v="4"/>
    <n v="85"/>
    <n v="2"/>
    <n v="329.99"/>
    <n v="0.2"/>
    <n v="1319.76"/>
    <s v="Haro Downtown 16 - 2017"/>
    <x v="5"/>
    <x v="5"/>
  </r>
  <r>
    <n v="944"/>
    <n v="5"/>
    <n v="69"/>
    <n v="2"/>
    <n v="416.99"/>
    <n v="7.0000000000000007E-2"/>
    <n v="2084.8799999999997"/>
    <s v="Sun Bicycles Cruz 7 - 2017"/>
    <x v="0"/>
    <x v="0"/>
  </r>
  <r>
    <n v="945"/>
    <n v="1"/>
    <n v="105"/>
    <n v="1"/>
    <n v="533.99"/>
    <n v="0.05"/>
    <n v="533.94000000000005"/>
    <s v="Sun Bicycles Streamway 7 - 2017"/>
    <x v="3"/>
    <x v="3"/>
  </r>
  <r>
    <n v="945"/>
    <n v="2"/>
    <n v="94"/>
    <n v="2"/>
    <n v="249.99"/>
    <n v="0.2"/>
    <n v="499.78000000000003"/>
    <s v="Haro Shredder Pro 20 - 2017"/>
    <x v="5"/>
    <x v="5"/>
  </r>
  <r>
    <n v="945"/>
    <n v="3"/>
    <n v="34"/>
    <n v="2"/>
    <n v="469.99"/>
    <n v="0.05"/>
    <n v="1409.92"/>
    <s v="Trek Session DH 27.5 Carbon Frameset - 2017"/>
    <x v="1"/>
    <x v="1"/>
  </r>
  <r>
    <n v="945"/>
    <n v="4"/>
    <n v="44"/>
    <n v="2"/>
    <n v="539.99"/>
    <n v="0.1"/>
    <n v="2159.86"/>
    <s v="Haro SR 1.1 - 2017"/>
    <x v="1"/>
    <x v="1"/>
  </r>
  <r>
    <n v="945"/>
    <n v="5"/>
    <n v="50"/>
    <n v="2"/>
    <n v="5999.99"/>
    <n v="0.05"/>
    <n v="29999.899999999998"/>
    <s v="Trek Silque SLR 7 Women's - 2017"/>
    <x v="6"/>
    <x v="6"/>
  </r>
  <r>
    <n v="946"/>
    <n v="1"/>
    <n v="7"/>
    <n v="1"/>
    <n v="3999.99"/>
    <n v="0.1"/>
    <n v="3999.89"/>
    <s v="Trek Slash 8 27.5 - 2016"/>
    <x v="1"/>
    <x v="1"/>
  </r>
  <r>
    <n v="946"/>
    <n v="2"/>
    <n v="85"/>
    <n v="2"/>
    <n v="329.99"/>
    <n v="0.2"/>
    <n v="659.78"/>
    <s v="Haro Downtown 16 - 2017"/>
    <x v="5"/>
    <x v="5"/>
  </r>
  <r>
    <n v="946"/>
    <n v="3"/>
    <n v="62"/>
    <n v="1"/>
    <n v="3499.99"/>
    <n v="0.05"/>
    <n v="10499.92"/>
    <s v="Trek Boone 7 - 2017"/>
    <x v="2"/>
    <x v="2"/>
  </r>
  <r>
    <n v="946"/>
    <n v="4"/>
    <n v="22"/>
    <n v="2"/>
    <n v="269.99"/>
    <n v="0.2"/>
    <n v="1079.76"/>
    <s v="Electra Girl's Hawaii 1 (16-inch) - 2015/2016"/>
    <x v="5"/>
    <x v="5"/>
  </r>
  <r>
    <n v="946"/>
    <n v="5"/>
    <n v="56"/>
    <n v="2"/>
    <n v="5499.99"/>
    <n v="7.0000000000000007E-2"/>
    <n v="27499.879999999997"/>
    <s v="Trek Domane SLR 6 Disc - 2017"/>
    <x v="6"/>
    <x v="6"/>
  </r>
  <r>
    <n v="947"/>
    <n v="1"/>
    <n v="32"/>
    <n v="1"/>
    <n v="469.99"/>
    <n v="0.05"/>
    <n v="469.94"/>
    <s v="Trek Farley Alloy Frameset - 2017"/>
    <x v="1"/>
    <x v="1"/>
  </r>
  <r>
    <n v="947"/>
    <n v="2"/>
    <n v="42"/>
    <n v="2"/>
    <n v="2299.9899999999998"/>
    <n v="7.0000000000000007E-2"/>
    <n v="4599.91"/>
    <s v="Trek Fuel EX 5 27.5 Plus - 2017"/>
    <x v="1"/>
    <x v="1"/>
  </r>
  <r>
    <n v="947"/>
    <n v="3"/>
    <n v="44"/>
    <n v="1"/>
    <n v="539.99"/>
    <n v="7.0000000000000007E-2"/>
    <n v="1619.9"/>
    <s v="Haro SR 1.1 - 2017"/>
    <x v="1"/>
    <x v="1"/>
  </r>
  <r>
    <n v="948"/>
    <n v="1"/>
    <n v="23"/>
    <n v="2"/>
    <n v="299.99"/>
    <n v="0.2"/>
    <n v="299.79000000000002"/>
    <s v="Electra Girl's Hawaii 1 (20-inch) - 2015/2016"/>
    <x v="5"/>
    <x v="5"/>
  </r>
  <r>
    <n v="948"/>
    <n v="2"/>
    <n v="20"/>
    <n v="2"/>
    <n v="599.99"/>
    <n v="0.1"/>
    <n v="1199.8800000000001"/>
    <s v="Electra Townie Original 7D EQ - Women's - 2016"/>
    <x v="0"/>
    <x v="0"/>
  </r>
  <r>
    <n v="948"/>
    <n v="3"/>
    <n v="101"/>
    <n v="1"/>
    <n v="339.99"/>
    <n v="0.2"/>
    <n v="1019.77"/>
    <s v="Electra Townie 7D (20-inch) - Boys' - 2017"/>
    <x v="5"/>
    <x v="5"/>
  </r>
  <r>
    <n v="948"/>
    <n v="4"/>
    <n v="92"/>
    <n v="2"/>
    <n v="209.99"/>
    <n v="0.2"/>
    <n v="839.76"/>
    <s v="Haro Shredder 20 - 2017"/>
    <x v="5"/>
    <x v="5"/>
  </r>
  <r>
    <n v="948"/>
    <n v="5"/>
    <n v="72"/>
    <n v="2"/>
    <n v="619.99"/>
    <n v="0.2"/>
    <n v="3099.75"/>
    <s v="Sun Bicycles Biscayne Tandem 7 - 2017"/>
    <x v="0"/>
    <x v="0"/>
  </r>
  <r>
    <n v="949"/>
    <n v="1"/>
    <n v="9"/>
    <n v="2"/>
    <n v="2999.99"/>
    <n v="0.1"/>
    <n v="2999.89"/>
    <s v="Trek Conduit+ - 2016"/>
    <x v="4"/>
    <x v="4"/>
  </r>
  <r>
    <n v="949"/>
    <n v="2"/>
    <n v="55"/>
    <n v="2"/>
    <n v="2699.99"/>
    <n v="0.05"/>
    <n v="5399.9299999999994"/>
    <s v="Trek Domane S 6 - 2017"/>
    <x v="6"/>
    <x v="6"/>
  </r>
  <r>
    <n v="950"/>
    <n v="1"/>
    <n v="56"/>
    <n v="1"/>
    <n v="5499.99"/>
    <n v="0.05"/>
    <n v="5499.94"/>
    <s v="Trek Domane SLR 6 Disc - 2017"/>
    <x v="6"/>
    <x v="6"/>
  </r>
  <r>
    <n v="951"/>
    <n v="1"/>
    <n v="59"/>
    <n v="1"/>
    <n v="2599.9899999999998"/>
    <n v="0.1"/>
    <n v="2599.89"/>
    <s v="Trek Domane S 5 Disc - 2017"/>
    <x v="6"/>
    <x v="6"/>
  </r>
  <r>
    <n v="951"/>
    <n v="2"/>
    <n v="43"/>
    <n v="2"/>
    <n v="5299.99"/>
    <n v="0.1"/>
    <n v="10599.88"/>
    <s v="Trek Fuel EX 9.8 27.5 Plus - 2017"/>
    <x v="1"/>
    <x v="1"/>
  </r>
  <r>
    <n v="951"/>
    <n v="3"/>
    <n v="62"/>
    <n v="2"/>
    <n v="3499.99"/>
    <n v="0.2"/>
    <n v="10499.769999999999"/>
    <s v="Trek Boone 7 - 2017"/>
    <x v="2"/>
    <x v="2"/>
  </r>
  <r>
    <n v="952"/>
    <n v="1"/>
    <n v="20"/>
    <n v="2"/>
    <n v="599.99"/>
    <n v="7.0000000000000007E-2"/>
    <n v="599.91999999999996"/>
    <s v="Electra Townie Original 7D EQ - Women's - 2016"/>
    <x v="0"/>
    <x v="0"/>
  </r>
  <r>
    <n v="952"/>
    <n v="2"/>
    <n v="57"/>
    <n v="1"/>
    <n v="1999.99"/>
    <n v="0.05"/>
    <n v="3999.93"/>
    <s v="Trek Emonda S 5 - 2017"/>
    <x v="6"/>
    <x v="6"/>
  </r>
  <r>
    <n v="953"/>
    <n v="1"/>
    <n v="23"/>
    <n v="2"/>
    <n v="299.99"/>
    <n v="7.0000000000000007E-2"/>
    <n v="299.92"/>
    <s v="Electra Girl's Hawaii 1 (20-inch) - 2015/2016"/>
    <x v="5"/>
    <x v="5"/>
  </r>
  <r>
    <n v="954"/>
    <n v="1"/>
    <n v="4"/>
    <n v="2"/>
    <n v="2899.99"/>
    <n v="0.1"/>
    <n v="2899.89"/>
    <s v="Trek Fuel EX 8 29 - 2016"/>
    <x v="1"/>
    <x v="1"/>
  </r>
  <r>
    <n v="955"/>
    <n v="1"/>
    <n v="43"/>
    <n v="1"/>
    <n v="5299.99"/>
    <n v="0.1"/>
    <n v="5299.8899999999994"/>
    <s v="Trek Fuel EX 9.8 27.5 Plus - 2017"/>
    <x v="1"/>
    <x v="1"/>
  </r>
  <r>
    <n v="955"/>
    <n v="2"/>
    <n v="31"/>
    <n v="2"/>
    <n v="1632.99"/>
    <n v="7.0000000000000007E-2"/>
    <n v="3265.91"/>
    <s v="Surly Wednesday - 2017"/>
    <x v="1"/>
    <x v="1"/>
  </r>
  <r>
    <n v="955"/>
    <n v="3"/>
    <n v="96"/>
    <n v="1"/>
    <n v="349.99"/>
    <n v="0.05"/>
    <n v="1049.92"/>
    <s v="Electra Moto 3i (20-inch) - Boy's - 2017"/>
    <x v="5"/>
    <x v="5"/>
  </r>
  <r>
    <n v="955"/>
    <n v="4"/>
    <n v="63"/>
    <n v="1"/>
    <n v="3499.99"/>
    <n v="0.2"/>
    <n v="13999.759999999998"/>
    <s v="Trek Boone Race Shop Limited - 2017"/>
    <x v="2"/>
    <x v="2"/>
  </r>
  <r>
    <n v="955"/>
    <n v="5"/>
    <n v="88"/>
    <n v="1"/>
    <n v="189.99"/>
    <n v="0.05"/>
    <n v="949.90000000000009"/>
    <s v="Trek Precaliber 12 Girls - 2017"/>
    <x v="5"/>
    <x v="5"/>
  </r>
  <r>
    <n v="956"/>
    <n v="1"/>
    <n v="76"/>
    <n v="2"/>
    <n v="299.99"/>
    <n v="0.1"/>
    <n v="299.89"/>
    <s v="Electra Girl's Hawaii 1 16&quot; - 2017"/>
    <x v="0"/>
    <x v="0"/>
  </r>
  <r>
    <n v="956"/>
    <n v="2"/>
    <n v="23"/>
    <n v="1"/>
    <n v="299.99"/>
    <n v="0.2"/>
    <n v="599.78"/>
    <s v="Electra Girl's Hawaii 1 (20-inch) - 2015/2016"/>
    <x v="5"/>
    <x v="5"/>
  </r>
  <r>
    <n v="956"/>
    <n v="3"/>
    <n v="73"/>
    <n v="2"/>
    <n v="749.99"/>
    <n v="0.1"/>
    <n v="2249.8700000000003"/>
    <s v="Sun Bicycles Brickell Tandem 7 - 2017"/>
    <x v="0"/>
    <x v="0"/>
  </r>
  <r>
    <n v="956"/>
    <n v="4"/>
    <n v="13"/>
    <n v="2"/>
    <n v="269.99"/>
    <n v="0.2"/>
    <n v="1079.76"/>
    <s v="Electra Cruiser 1 (24-Inch) - 2016"/>
    <x v="0"/>
    <x v="0"/>
  </r>
  <r>
    <n v="956"/>
    <n v="5"/>
    <n v="79"/>
    <n v="2"/>
    <n v="402.99"/>
    <n v="0.1"/>
    <n v="2014.8500000000001"/>
    <s v="Sun Bicycles Boardwalk (24-inch Wheels) - 2017"/>
    <x v="0"/>
    <x v="0"/>
  </r>
  <r>
    <n v="957"/>
    <n v="1"/>
    <n v="108"/>
    <n v="2"/>
    <n v="449.99"/>
    <n v="0.05"/>
    <n v="449.94"/>
    <s v="Sun Bicycles Cruz 3 - Women's - 2017"/>
    <x v="3"/>
    <x v="3"/>
  </r>
  <r>
    <n v="957"/>
    <n v="2"/>
    <n v="14"/>
    <n v="2"/>
    <n v="269.99"/>
    <n v="7.0000000000000007E-2"/>
    <n v="539.91"/>
    <s v="Electra Girl's Hawaii 1 (16-inch) - 2015/2016"/>
    <x v="0"/>
    <x v="0"/>
  </r>
  <r>
    <n v="957"/>
    <n v="3"/>
    <n v="70"/>
    <n v="2"/>
    <n v="659.99"/>
    <n v="0.05"/>
    <n v="1979.92"/>
    <s v="Electra Amsterdam Original 3i - 2015/2017"/>
    <x v="0"/>
    <x v="0"/>
  </r>
  <r>
    <n v="957"/>
    <n v="4"/>
    <n v="66"/>
    <n v="1"/>
    <n v="250.99"/>
    <n v="7.0000000000000007E-2"/>
    <n v="1003.89"/>
    <s v="Sun Bicycles Revolutions 24 - 2017"/>
    <x v="0"/>
    <x v="0"/>
  </r>
  <r>
    <n v="957"/>
    <n v="5"/>
    <n v="111"/>
    <n v="1"/>
    <n v="470.99"/>
    <n v="0.05"/>
    <n v="2354.8999999999996"/>
    <s v="Sun Bicycles Drifter 7 - Women's - 2017"/>
    <x v="3"/>
    <x v="3"/>
  </r>
  <r>
    <n v="958"/>
    <n v="1"/>
    <n v="51"/>
    <n v="1"/>
    <n v="6499.99"/>
    <n v="0.1"/>
    <n v="6499.8899999999994"/>
    <s v="Trek Silque SLR 8 Women's - 2017"/>
    <x v="6"/>
    <x v="6"/>
  </r>
  <r>
    <n v="958"/>
    <n v="2"/>
    <n v="76"/>
    <n v="1"/>
    <n v="299.99"/>
    <n v="0.2"/>
    <n v="599.78"/>
    <s v="Electra Girl's Hawaii 1 16&quot; - 2017"/>
    <x v="0"/>
    <x v="0"/>
  </r>
  <r>
    <n v="959"/>
    <n v="1"/>
    <n v="15"/>
    <n v="1"/>
    <n v="529.99"/>
    <n v="0.2"/>
    <n v="529.79"/>
    <s v="Electra Moto 1 - 2016"/>
    <x v="0"/>
    <x v="0"/>
  </r>
  <r>
    <n v="959"/>
    <n v="2"/>
    <n v="72"/>
    <n v="1"/>
    <n v="619.99"/>
    <n v="0.1"/>
    <n v="1239.8800000000001"/>
    <s v="Sun Bicycles Biscayne Tandem 7 - 2017"/>
    <x v="0"/>
    <x v="0"/>
  </r>
  <r>
    <n v="959"/>
    <n v="3"/>
    <n v="41"/>
    <n v="1"/>
    <n v="1469.99"/>
    <n v="0.05"/>
    <n v="4409.92"/>
    <s v="Haro Shift R3 - 2017"/>
    <x v="1"/>
    <x v="1"/>
  </r>
  <r>
    <n v="959"/>
    <n v="4"/>
    <n v="65"/>
    <n v="1"/>
    <n v="346.99"/>
    <n v="7.0000000000000007E-2"/>
    <n v="1387.89"/>
    <s v="Sun Bicycles Lil Bolt Type-R - 2017"/>
    <x v="0"/>
    <x v="0"/>
  </r>
  <r>
    <n v="960"/>
    <n v="1"/>
    <n v="73"/>
    <n v="2"/>
    <n v="749.99"/>
    <n v="0.05"/>
    <n v="749.94"/>
    <s v="Sun Bicycles Brickell Tandem 7 - 2017"/>
    <x v="0"/>
    <x v="0"/>
  </r>
  <r>
    <n v="960"/>
    <n v="2"/>
    <n v="52"/>
    <n v="1"/>
    <n v="875.99"/>
    <n v="0.1"/>
    <n v="1751.88"/>
    <s v="Surly Steamroller - 2017"/>
    <x v="6"/>
    <x v="6"/>
  </r>
  <r>
    <n v="960"/>
    <n v="3"/>
    <n v="48"/>
    <n v="2"/>
    <n v="1499.99"/>
    <n v="0.05"/>
    <n v="4499.92"/>
    <s v="Trek Emonda S 4 - 2017"/>
    <x v="6"/>
    <x v="6"/>
  </r>
  <r>
    <n v="960"/>
    <n v="4"/>
    <n v="83"/>
    <n v="2"/>
    <n v="149.99"/>
    <n v="0.1"/>
    <n v="599.86"/>
    <s v="Trek Boy's Kickster - 2015/2017"/>
    <x v="5"/>
    <x v="5"/>
  </r>
  <r>
    <n v="961"/>
    <n v="1"/>
    <n v="105"/>
    <n v="1"/>
    <n v="533.99"/>
    <n v="0.1"/>
    <n v="533.89"/>
    <s v="Sun Bicycles Streamway 7 - 2017"/>
    <x v="3"/>
    <x v="3"/>
  </r>
  <r>
    <n v="961"/>
    <n v="2"/>
    <n v="47"/>
    <n v="2"/>
    <n v="5299.99"/>
    <n v="0.2"/>
    <n v="10599.779999999999"/>
    <s v="Trek Remedy 9.8 - 2017"/>
    <x v="1"/>
    <x v="1"/>
  </r>
  <r>
    <n v="961"/>
    <n v="3"/>
    <n v="65"/>
    <n v="2"/>
    <n v="346.99"/>
    <n v="7.0000000000000007E-2"/>
    <n v="1040.9000000000001"/>
    <s v="Sun Bicycles Lil Bolt Type-R - 2017"/>
    <x v="0"/>
    <x v="0"/>
  </r>
  <r>
    <n v="962"/>
    <n v="1"/>
    <n v="65"/>
    <n v="2"/>
    <n v="346.99"/>
    <n v="7.0000000000000007E-2"/>
    <n v="346.92"/>
    <s v="Sun Bicycles Lil Bolt Type-R - 2017"/>
    <x v="0"/>
    <x v="0"/>
  </r>
  <r>
    <n v="962"/>
    <n v="2"/>
    <n v="64"/>
    <n v="2"/>
    <n v="489.99"/>
    <n v="7.0000000000000007E-2"/>
    <n v="979.91"/>
    <s v="Electra Townie Original 7D - 2017"/>
    <x v="0"/>
    <x v="0"/>
  </r>
  <r>
    <n v="963"/>
    <n v="1"/>
    <n v="4"/>
    <n v="1"/>
    <n v="2899.99"/>
    <n v="7.0000000000000007E-2"/>
    <n v="2899.9199999999996"/>
    <s v="Trek Fuel EX 8 29 - 2016"/>
    <x v="1"/>
    <x v="1"/>
  </r>
  <r>
    <n v="964"/>
    <n v="1"/>
    <n v="90"/>
    <n v="1"/>
    <n v="209.99"/>
    <n v="0.2"/>
    <n v="209.79000000000002"/>
    <s v="Trek Precaliber 16 Girls - 2017"/>
    <x v="5"/>
    <x v="5"/>
  </r>
  <r>
    <n v="964"/>
    <n v="2"/>
    <n v="74"/>
    <n v="1"/>
    <n v="439.99"/>
    <n v="0.2"/>
    <n v="879.78"/>
    <s v="Electra Cruiser Lux 1 - 2017"/>
    <x v="0"/>
    <x v="0"/>
  </r>
  <r>
    <n v="965"/>
    <n v="1"/>
    <n v="90"/>
    <n v="2"/>
    <n v="209.99"/>
    <n v="0.1"/>
    <n v="209.89000000000001"/>
    <s v="Trek Precaliber 16 Girls - 2017"/>
    <x v="5"/>
    <x v="5"/>
  </r>
  <r>
    <n v="966"/>
    <n v="1"/>
    <n v="88"/>
    <n v="1"/>
    <n v="189.99"/>
    <n v="0.05"/>
    <n v="189.94"/>
    <s v="Trek Precaliber 12 Girls - 2017"/>
    <x v="5"/>
    <x v="5"/>
  </r>
  <r>
    <n v="966"/>
    <n v="2"/>
    <n v="73"/>
    <n v="1"/>
    <n v="749.99"/>
    <n v="7.0000000000000007E-2"/>
    <n v="1499.91"/>
    <s v="Sun Bicycles Brickell Tandem 7 - 2017"/>
    <x v="0"/>
    <x v="0"/>
  </r>
  <r>
    <n v="967"/>
    <n v="1"/>
    <n v="66"/>
    <n v="1"/>
    <n v="250.99"/>
    <n v="0.2"/>
    <n v="250.79000000000002"/>
    <s v="Sun Bicycles Revolutions 24 - 2017"/>
    <x v="0"/>
    <x v="0"/>
  </r>
  <r>
    <n v="967"/>
    <n v="2"/>
    <n v="77"/>
    <n v="2"/>
    <n v="799.99"/>
    <n v="0.05"/>
    <n v="1599.93"/>
    <s v="Electra Glam Punk 3i Ladies' - 2017"/>
    <x v="0"/>
    <x v="0"/>
  </r>
  <r>
    <n v="967"/>
    <n v="3"/>
    <n v="87"/>
    <n v="1"/>
    <n v="189.99"/>
    <n v="0.1"/>
    <n v="569.87"/>
    <s v="Trek Precaliber 12 Boys - 2017"/>
    <x v="5"/>
    <x v="5"/>
  </r>
  <r>
    <n v="967"/>
    <n v="4"/>
    <n v="103"/>
    <n v="1"/>
    <n v="551.99"/>
    <n v="0.2"/>
    <n v="2207.7600000000002"/>
    <s v="Sun Bicycles Streamway 3 - 2017"/>
    <x v="3"/>
    <x v="3"/>
  </r>
  <r>
    <n v="968"/>
    <n v="1"/>
    <n v="87"/>
    <n v="1"/>
    <n v="189.99"/>
    <n v="0.2"/>
    <n v="189.79000000000002"/>
    <s v="Trek Precaliber 12 Boys - 2017"/>
    <x v="5"/>
    <x v="5"/>
  </r>
  <r>
    <n v="968"/>
    <n v="2"/>
    <n v="61"/>
    <n v="2"/>
    <n v="4999.99"/>
    <n v="0.05"/>
    <n v="9999.93"/>
    <s v="Trek Powerfly 8 FS Plus - 2017"/>
    <x v="4"/>
    <x v="4"/>
  </r>
  <r>
    <n v="968"/>
    <n v="3"/>
    <n v="10"/>
    <n v="2"/>
    <n v="1549"/>
    <n v="0.05"/>
    <n v="4646.95"/>
    <s v="Surly Straggler - 2016"/>
    <x v="2"/>
    <x v="2"/>
  </r>
  <r>
    <n v="969"/>
    <n v="1"/>
    <n v="74"/>
    <n v="1"/>
    <n v="439.99"/>
    <n v="0.2"/>
    <n v="439.79"/>
    <s v="Electra Cruiser Lux 1 - 2017"/>
    <x v="0"/>
    <x v="0"/>
  </r>
  <r>
    <n v="969"/>
    <n v="2"/>
    <n v="36"/>
    <n v="1"/>
    <n v="832.99"/>
    <n v="0.1"/>
    <n v="1665.88"/>
    <s v="Surly Troll Frameset - 2017"/>
    <x v="1"/>
    <x v="1"/>
  </r>
  <r>
    <n v="970"/>
    <n v="1"/>
    <n v="85"/>
    <n v="1"/>
    <n v="329.99"/>
    <n v="0.1"/>
    <n v="329.89"/>
    <s v="Haro Downtown 16 - 2017"/>
    <x v="5"/>
    <x v="5"/>
  </r>
  <r>
    <n v="970"/>
    <n v="2"/>
    <n v="48"/>
    <n v="2"/>
    <n v="1499.99"/>
    <n v="0.1"/>
    <n v="2999.88"/>
    <s v="Trek Emonda S 4 - 2017"/>
    <x v="6"/>
    <x v="6"/>
  </r>
  <r>
    <n v="970"/>
    <n v="3"/>
    <n v="54"/>
    <n v="2"/>
    <n v="3199.99"/>
    <n v="0.1"/>
    <n v="9599.869999999999"/>
    <s v="Trek Domane SL Disc Frameset - 2017"/>
    <x v="6"/>
    <x v="6"/>
  </r>
  <r>
    <n v="970"/>
    <n v="4"/>
    <n v="68"/>
    <n v="1"/>
    <n v="449.99"/>
    <n v="0.1"/>
    <n v="1799.8600000000001"/>
    <s v="Sun Bicycles Cruz 3 - 2017"/>
    <x v="0"/>
    <x v="0"/>
  </r>
  <r>
    <n v="971"/>
    <n v="1"/>
    <n v="70"/>
    <n v="2"/>
    <n v="659.99"/>
    <n v="0.05"/>
    <n v="659.94"/>
    <s v="Electra Amsterdam Original 3i - 2015/2017"/>
    <x v="0"/>
    <x v="0"/>
  </r>
  <r>
    <n v="971"/>
    <n v="2"/>
    <n v="65"/>
    <n v="2"/>
    <n v="346.99"/>
    <n v="7.0000000000000007E-2"/>
    <n v="693.91"/>
    <s v="Sun Bicycles Lil Bolt Type-R - 2017"/>
    <x v="0"/>
    <x v="0"/>
  </r>
  <r>
    <n v="971"/>
    <n v="3"/>
    <n v="8"/>
    <n v="2"/>
    <n v="1799.99"/>
    <n v="0.05"/>
    <n v="5399.92"/>
    <s v="Trek Remedy 29 Carbon Frameset - 2016"/>
    <x v="1"/>
    <x v="1"/>
  </r>
  <r>
    <n v="971"/>
    <n v="4"/>
    <n v="12"/>
    <n v="2"/>
    <n v="549.99"/>
    <n v="7.0000000000000007E-2"/>
    <n v="2199.89"/>
    <s v="Electra Townie Original 21D - 2016"/>
    <x v="0"/>
    <x v="0"/>
  </r>
  <r>
    <n v="971"/>
    <n v="5"/>
    <n v="38"/>
    <n v="1"/>
    <n v="549.99"/>
    <n v="0.2"/>
    <n v="2749.75"/>
    <s v="Haro Flightline Two 26 Plus - 2017"/>
    <x v="1"/>
    <x v="1"/>
  </r>
  <r>
    <n v="972"/>
    <n v="1"/>
    <n v="100"/>
    <n v="1"/>
    <n v="489.99"/>
    <n v="0.2"/>
    <n v="489.79"/>
    <s v="Electra Townie 3i EQ (20-inch) - Boys' - 2017"/>
    <x v="5"/>
    <x v="5"/>
  </r>
  <r>
    <n v="972"/>
    <n v="2"/>
    <n v="63"/>
    <n v="1"/>
    <n v="3499.99"/>
    <n v="7.0000000000000007E-2"/>
    <n v="6999.91"/>
    <s v="Trek Boone Race Shop Limited - 2017"/>
    <x v="2"/>
    <x v="2"/>
  </r>
  <r>
    <n v="973"/>
    <n v="1"/>
    <n v="4"/>
    <n v="2"/>
    <n v="2899.99"/>
    <n v="0.1"/>
    <n v="2899.89"/>
    <s v="Trek Fuel EX 8 29 - 2016"/>
    <x v="1"/>
    <x v="1"/>
  </r>
  <r>
    <n v="973"/>
    <n v="2"/>
    <n v="28"/>
    <n v="2"/>
    <n v="2499.9899999999998"/>
    <n v="0.1"/>
    <n v="4999.8799999999992"/>
    <s v="Surly Karate Monkey 27.5+ Frameset - 2017"/>
    <x v="1"/>
    <x v="1"/>
  </r>
  <r>
    <n v="973"/>
    <n v="3"/>
    <n v="47"/>
    <n v="2"/>
    <n v="5299.99"/>
    <n v="0.05"/>
    <n v="15899.92"/>
    <s v="Trek Remedy 9.8 - 2017"/>
    <x v="1"/>
    <x v="1"/>
  </r>
  <r>
    <n v="973"/>
    <n v="4"/>
    <n v="71"/>
    <n v="1"/>
    <n v="416.99"/>
    <n v="7.0000000000000007E-2"/>
    <n v="1667.89"/>
    <s v="Sun Bicycles Atlas X-Type - 2017"/>
    <x v="0"/>
    <x v="0"/>
  </r>
  <r>
    <n v="974"/>
    <n v="1"/>
    <n v="33"/>
    <n v="2"/>
    <n v="469.99"/>
    <n v="0.1"/>
    <n v="469.89"/>
    <s v="Surly Wednesday Frameset - 2017"/>
    <x v="1"/>
    <x v="1"/>
  </r>
  <r>
    <n v="974"/>
    <n v="2"/>
    <n v="22"/>
    <n v="2"/>
    <n v="269.99"/>
    <n v="0.2"/>
    <n v="539.78"/>
    <s v="Electra Girl's Hawaii 1 (16-inch) - 2015/2016"/>
    <x v="5"/>
    <x v="5"/>
  </r>
  <r>
    <n v="975"/>
    <n v="1"/>
    <n v="110"/>
    <n v="2"/>
    <n v="470.99"/>
    <n v="0.2"/>
    <n v="470.79"/>
    <s v="Sun Bicycles Drifter 7 - 2017"/>
    <x v="3"/>
    <x v="3"/>
  </r>
  <r>
    <n v="976"/>
    <n v="1"/>
    <n v="26"/>
    <n v="2"/>
    <n v="599.99"/>
    <n v="0.1"/>
    <n v="599.89"/>
    <s v="Electra Townie Original 7D EQ - 2016"/>
    <x v="3"/>
    <x v="3"/>
  </r>
  <r>
    <n v="976"/>
    <n v="2"/>
    <n v="39"/>
    <n v="1"/>
    <n v="1499.99"/>
    <n v="7.0000000000000007E-2"/>
    <n v="2999.91"/>
    <s v="Trek Stache 5 - 2017"/>
    <x v="1"/>
    <x v="1"/>
  </r>
  <r>
    <n v="977"/>
    <n v="1"/>
    <n v="52"/>
    <n v="2"/>
    <n v="875.99"/>
    <n v="0.1"/>
    <n v="875.89"/>
    <s v="Surly Steamroller - 2017"/>
    <x v="6"/>
    <x v="6"/>
  </r>
  <r>
    <n v="977"/>
    <n v="2"/>
    <n v="69"/>
    <n v="2"/>
    <n v="416.99"/>
    <n v="0.05"/>
    <n v="833.93000000000006"/>
    <s v="Sun Bicycles Cruz 7 - 2017"/>
    <x v="0"/>
    <x v="0"/>
  </r>
  <r>
    <n v="977"/>
    <n v="3"/>
    <n v="27"/>
    <n v="1"/>
    <n v="999.99"/>
    <n v="0.05"/>
    <n v="2999.92"/>
    <s v="Surly Big Dummy Frameset - 2017"/>
    <x v="1"/>
    <x v="1"/>
  </r>
  <r>
    <n v="977"/>
    <n v="4"/>
    <n v="80"/>
    <n v="2"/>
    <n v="761.99"/>
    <n v="0.05"/>
    <n v="3047.91"/>
    <s v="Sun Bicycles Brickell Tandem CB - 2017"/>
    <x v="0"/>
    <x v="0"/>
  </r>
  <r>
    <n v="978"/>
    <n v="1"/>
    <n v="106"/>
    <n v="2"/>
    <n v="449.99"/>
    <n v="0.05"/>
    <n v="449.94"/>
    <s v="Sun Bicycles Cruz 3 - 2017"/>
    <x v="3"/>
    <x v="3"/>
  </r>
  <r>
    <n v="978"/>
    <n v="2"/>
    <n v="25"/>
    <n v="2"/>
    <n v="499.99"/>
    <n v="0.2"/>
    <n v="999.78"/>
    <s v="Electra Townie Original 7D - 2015/2016"/>
    <x v="3"/>
    <x v="3"/>
  </r>
  <r>
    <n v="978"/>
    <n v="3"/>
    <n v="108"/>
    <n v="2"/>
    <n v="449.99"/>
    <n v="0.05"/>
    <n v="1349.92"/>
    <s v="Sun Bicycles Cruz 3 - Women's - 2017"/>
    <x v="3"/>
    <x v="3"/>
  </r>
  <r>
    <n v="979"/>
    <n v="1"/>
    <n v="55"/>
    <n v="1"/>
    <n v="2699.99"/>
    <n v="0.05"/>
    <n v="2699.9399999999996"/>
    <s v="Trek Domane S 6 - 2017"/>
    <x v="6"/>
    <x v="6"/>
  </r>
  <r>
    <n v="979"/>
    <n v="2"/>
    <n v="71"/>
    <n v="2"/>
    <n v="416.99"/>
    <n v="0.2"/>
    <n v="833.78"/>
    <s v="Sun Bicycles Atlas X-Type - 2017"/>
    <x v="0"/>
    <x v="0"/>
  </r>
  <r>
    <n v="979"/>
    <n v="3"/>
    <n v="12"/>
    <n v="2"/>
    <n v="549.99"/>
    <n v="0.1"/>
    <n v="1649.8700000000001"/>
    <s v="Electra Townie Original 21D - 2016"/>
    <x v="0"/>
    <x v="0"/>
  </r>
  <r>
    <n v="979"/>
    <n v="4"/>
    <n v="52"/>
    <n v="1"/>
    <n v="875.99"/>
    <n v="0.2"/>
    <n v="3503.76"/>
    <s v="Surly Steamroller - 2017"/>
    <x v="6"/>
    <x v="6"/>
  </r>
  <r>
    <n v="980"/>
    <n v="1"/>
    <n v="49"/>
    <n v="2"/>
    <n v="3499.99"/>
    <n v="0.2"/>
    <n v="3499.79"/>
    <s v="Trek Domane SL 6 - 2017"/>
    <x v="6"/>
    <x v="6"/>
  </r>
  <r>
    <n v="980"/>
    <n v="2"/>
    <n v="9"/>
    <n v="1"/>
    <n v="2999.99"/>
    <n v="0.1"/>
    <n v="5999.8799999999992"/>
    <s v="Trek Conduit+ - 2016"/>
    <x v="4"/>
    <x v="4"/>
  </r>
  <r>
    <n v="980"/>
    <n v="3"/>
    <n v="64"/>
    <n v="1"/>
    <n v="489.99"/>
    <n v="0.1"/>
    <n v="1469.8700000000001"/>
    <s v="Electra Townie Original 7D - 2017"/>
    <x v="0"/>
    <x v="0"/>
  </r>
  <r>
    <n v="981"/>
    <n v="1"/>
    <n v="35"/>
    <n v="1"/>
    <n v="832.99"/>
    <n v="0.1"/>
    <n v="832.89"/>
    <s v="Sun Bicycles Spider 3i - 2017"/>
    <x v="1"/>
    <x v="1"/>
  </r>
  <r>
    <n v="981"/>
    <n v="2"/>
    <n v="95"/>
    <n v="2"/>
    <n v="299.99"/>
    <n v="0.05"/>
    <n v="599.93000000000006"/>
    <s v="Electra Girl's Hawaii 1 16&quot; - 2017"/>
    <x v="5"/>
    <x v="5"/>
  </r>
  <r>
    <n v="981"/>
    <n v="3"/>
    <n v="21"/>
    <n v="2"/>
    <n v="269.99"/>
    <n v="7.0000000000000007E-2"/>
    <n v="809.9"/>
    <s v="Electra Cruiser 1 (24-Inch) - 2016"/>
    <x v="5"/>
    <x v="5"/>
  </r>
  <r>
    <n v="981"/>
    <n v="4"/>
    <n v="36"/>
    <n v="2"/>
    <n v="832.99"/>
    <n v="0.1"/>
    <n v="3331.86"/>
    <s v="Surly Troll Frameset - 2017"/>
    <x v="1"/>
    <x v="1"/>
  </r>
  <r>
    <n v="981"/>
    <n v="5"/>
    <n v="61"/>
    <n v="1"/>
    <n v="4999.99"/>
    <n v="7.0000000000000007E-2"/>
    <n v="24999.879999999997"/>
    <s v="Trek Powerfly 8 FS Plus - 2017"/>
    <x v="4"/>
    <x v="4"/>
  </r>
  <r>
    <n v="982"/>
    <n v="1"/>
    <n v="22"/>
    <n v="2"/>
    <n v="269.99"/>
    <n v="0.1"/>
    <n v="269.89"/>
    <s v="Electra Girl's Hawaii 1 (16-inch) - 2015/2016"/>
    <x v="5"/>
    <x v="5"/>
  </r>
  <r>
    <n v="982"/>
    <n v="2"/>
    <n v="110"/>
    <n v="1"/>
    <n v="470.99"/>
    <n v="7.0000000000000007E-2"/>
    <n v="941.91"/>
    <s v="Sun Bicycles Drifter 7 - 2017"/>
    <x v="3"/>
    <x v="3"/>
  </r>
  <r>
    <n v="982"/>
    <n v="3"/>
    <n v="52"/>
    <n v="1"/>
    <n v="875.99"/>
    <n v="7.0000000000000007E-2"/>
    <n v="2627.9"/>
    <s v="Surly Steamroller - 2017"/>
    <x v="6"/>
    <x v="6"/>
  </r>
  <r>
    <n v="982"/>
    <n v="4"/>
    <n v="40"/>
    <n v="2"/>
    <n v="4999.99"/>
    <n v="0.05"/>
    <n v="19999.91"/>
    <s v="Trek Fuel EX 9.8 29 - 2017"/>
    <x v="1"/>
    <x v="1"/>
  </r>
  <r>
    <n v="983"/>
    <n v="1"/>
    <n v="63"/>
    <n v="1"/>
    <n v="3499.99"/>
    <n v="0.1"/>
    <n v="3499.89"/>
    <s v="Trek Boone Race Shop Limited - 2017"/>
    <x v="2"/>
    <x v="2"/>
  </r>
  <r>
    <n v="983"/>
    <n v="2"/>
    <n v="20"/>
    <n v="2"/>
    <n v="599.99"/>
    <n v="0.2"/>
    <n v="1199.78"/>
    <s v="Electra Townie Original 7D EQ - Women's - 2016"/>
    <x v="0"/>
    <x v="0"/>
  </r>
  <r>
    <n v="983"/>
    <n v="3"/>
    <n v="68"/>
    <n v="1"/>
    <n v="449.99"/>
    <n v="7.0000000000000007E-2"/>
    <n v="1349.9"/>
    <s v="Sun Bicycles Cruz 3 - 2017"/>
    <x v="0"/>
    <x v="0"/>
  </r>
  <r>
    <n v="983"/>
    <n v="4"/>
    <n v="81"/>
    <n v="2"/>
    <n v="1099.99"/>
    <n v="7.0000000000000007E-2"/>
    <n v="4399.8900000000003"/>
    <s v="Electra Amsterdam Fashion 7i Ladies' - 2017"/>
    <x v="0"/>
    <x v="0"/>
  </r>
  <r>
    <n v="983"/>
    <n v="5"/>
    <n v="88"/>
    <n v="1"/>
    <n v="189.99"/>
    <n v="0.05"/>
    <n v="949.90000000000009"/>
    <s v="Trek Precaliber 12 Girls - 2017"/>
    <x v="5"/>
    <x v="5"/>
  </r>
  <r>
    <n v="984"/>
    <n v="1"/>
    <n v="68"/>
    <n v="1"/>
    <n v="449.99"/>
    <n v="0.2"/>
    <n v="449.79"/>
    <s v="Sun Bicycles Cruz 3 - 2017"/>
    <x v="0"/>
    <x v="0"/>
  </r>
  <r>
    <n v="984"/>
    <n v="2"/>
    <n v="81"/>
    <n v="2"/>
    <n v="1099.99"/>
    <n v="0.2"/>
    <n v="2199.7800000000002"/>
    <s v="Electra Amsterdam Fashion 7i Ladies' - 2017"/>
    <x v="0"/>
    <x v="0"/>
  </r>
  <r>
    <n v="984"/>
    <n v="3"/>
    <n v="12"/>
    <n v="1"/>
    <n v="549.99"/>
    <n v="0.1"/>
    <n v="1649.8700000000001"/>
    <s v="Electra Townie Original 21D - 2016"/>
    <x v="0"/>
    <x v="0"/>
  </r>
  <r>
    <n v="984"/>
    <n v="4"/>
    <n v="111"/>
    <n v="1"/>
    <n v="470.99"/>
    <n v="0.2"/>
    <n v="1883.76"/>
    <s v="Sun Bicycles Drifter 7 - Women's - 2017"/>
    <x v="3"/>
    <x v="3"/>
  </r>
  <r>
    <n v="985"/>
    <n v="1"/>
    <n v="5"/>
    <n v="2"/>
    <n v="1320.99"/>
    <n v="7.0000000000000007E-2"/>
    <n v="1320.92"/>
    <s v="Heller Shagamaw Frame - 2016"/>
    <x v="1"/>
    <x v="1"/>
  </r>
  <r>
    <n v="985"/>
    <n v="2"/>
    <n v="59"/>
    <n v="1"/>
    <n v="2599.9899999999998"/>
    <n v="0.2"/>
    <n v="5199.78"/>
    <s v="Trek Domane S 5 Disc - 2017"/>
    <x v="6"/>
    <x v="6"/>
  </r>
  <r>
    <n v="985"/>
    <n v="3"/>
    <n v="78"/>
    <n v="2"/>
    <n v="647.99"/>
    <n v="0.05"/>
    <n v="1943.92"/>
    <s v="Sun Bicycles Biscayne Tandem CB - 2017"/>
    <x v="0"/>
    <x v="0"/>
  </r>
  <r>
    <n v="986"/>
    <n v="1"/>
    <n v="87"/>
    <n v="1"/>
    <n v="189.99"/>
    <n v="0.1"/>
    <n v="189.89000000000001"/>
    <s v="Trek Precaliber 12 Boys - 2017"/>
    <x v="5"/>
    <x v="5"/>
  </r>
  <r>
    <n v="986"/>
    <n v="2"/>
    <n v="78"/>
    <n v="1"/>
    <n v="647.99"/>
    <n v="0.05"/>
    <n v="1295.93"/>
    <s v="Sun Bicycles Biscayne Tandem CB - 2017"/>
    <x v="0"/>
    <x v="0"/>
  </r>
  <r>
    <n v="986"/>
    <n v="3"/>
    <n v="26"/>
    <n v="2"/>
    <n v="599.99"/>
    <n v="7.0000000000000007E-2"/>
    <n v="1799.9"/>
    <s v="Electra Townie Original 7D EQ - 2016"/>
    <x v="3"/>
    <x v="3"/>
  </r>
  <r>
    <n v="987"/>
    <n v="1"/>
    <n v="51"/>
    <n v="2"/>
    <n v="6499.99"/>
    <n v="0.1"/>
    <n v="6499.8899999999994"/>
    <s v="Trek Silque SLR 8 Women's - 2017"/>
    <x v="6"/>
    <x v="6"/>
  </r>
  <r>
    <n v="987"/>
    <n v="2"/>
    <n v="60"/>
    <n v="2"/>
    <n v="1559.99"/>
    <n v="0.2"/>
    <n v="3119.78"/>
    <s v="Sun Bicycles ElectroLite - 2017"/>
    <x v="4"/>
    <x v="4"/>
  </r>
  <r>
    <n v="987"/>
    <n v="3"/>
    <n v="80"/>
    <n v="1"/>
    <n v="761.99"/>
    <n v="7.0000000000000007E-2"/>
    <n v="2285.9"/>
    <s v="Sun Bicycles Brickell Tandem CB - 2017"/>
    <x v="0"/>
    <x v="0"/>
  </r>
  <r>
    <n v="988"/>
    <n v="1"/>
    <n v="35"/>
    <n v="1"/>
    <n v="832.99"/>
    <n v="0.2"/>
    <n v="832.79"/>
    <s v="Sun Bicycles Spider 3i - 2017"/>
    <x v="1"/>
    <x v="1"/>
  </r>
  <r>
    <n v="988"/>
    <n v="2"/>
    <n v="38"/>
    <n v="1"/>
    <n v="549.99"/>
    <n v="7.0000000000000007E-2"/>
    <n v="1099.9100000000001"/>
    <s v="Haro Flightline Two 26 Plus - 2017"/>
    <x v="1"/>
    <x v="1"/>
  </r>
  <r>
    <n v="988"/>
    <n v="3"/>
    <n v="12"/>
    <n v="2"/>
    <n v="549.99"/>
    <n v="7.0000000000000007E-2"/>
    <n v="1649.9"/>
    <s v="Electra Townie Original 21D - 2016"/>
    <x v="0"/>
    <x v="0"/>
  </r>
  <r>
    <n v="989"/>
    <n v="1"/>
    <n v="99"/>
    <n v="1"/>
    <n v="299.99"/>
    <n v="0.05"/>
    <n v="299.94"/>
    <s v="Electra Sugar Skulls 1 (20-inch) - Girl's - 2017"/>
    <x v="5"/>
    <x v="5"/>
  </r>
  <r>
    <n v="989"/>
    <n v="2"/>
    <n v="27"/>
    <n v="1"/>
    <n v="999.99"/>
    <n v="0.1"/>
    <n v="1999.88"/>
    <s v="Surly Big Dummy Frameset - 2017"/>
    <x v="1"/>
    <x v="1"/>
  </r>
  <r>
    <n v="989"/>
    <n v="3"/>
    <n v="70"/>
    <n v="1"/>
    <n v="659.99"/>
    <n v="0.1"/>
    <n v="1979.8700000000001"/>
    <s v="Electra Amsterdam Original 3i - 2015/2017"/>
    <x v="0"/>
    <x v="0"/>
  </r>
  <r>
    <n v="989"/>
    <n v="4"/>
    <n v="84"/>
    <n v="2"/>
    <n v="109.99"/>
    <n v="7.0000000000000007E-2"/>
    <n v="439.89"/>
    <s v="Sun Bicycles Lil Kitt'n - 2017"/>
    <x v="5"/>
    <x v="5"/>
  </r>
  <r>
    <n v="989"/>
    <n v="5"/>
    <n v="5"/>
    <n v="1"/>
    <n v="1320.99"/>
    <n v="0.1"/>
    <n v="6604.8499999999995"/>
    <s v="Heller Shagamaw Frame - 2016"/>
    <x v="1"/>
    <x v="1"/>
  </r>
  <r>
    <n v="990"/>
    <n v="1"/>
    <n v="6"/>
    <n v="2"/>
    <n v="469.99"/>
    <n v="0.2"/>
    <n v="469.79"/>
    <s v="Surly Ice Cream Truck Frameset - 2016"/>
    <x v="1"/>
    <x v="1"/>
  </r>
  <r>
    <n v="990"/>
    <n v="2"/>
    <n v="29"/>
    <n v="1"/>
    <n v="999.99"/>
    <n v="0.1"/>
    <n v="1999.88"/>
    <s v="Trek X-Caliber 8 - 2017"/>
    <x v="1"/>
    <x v="1"/>
  </r>
  <r>
    <n v="990"/>
    <n v="3"/>
    <n v="91"/>
    <n v="1"/>
    <n v="349.99"/>
    <n v="0.1"/>
    <n v="1049.8700000000001"/>
    <s v="Trek Precaliber 24 (21-Speed) - Girls - 2017"/>
    <x v="5"/>
    <x v="5"/>
  </r>
  <r>
    <n v="990"/>
    <n v="4"/>
    <n v="14"/>
    <n v="2"/>
    <n v="269.99"/>
    <n v="0.1"/>
    <n v="1079.8600000000001"/>
    <s v="Electra Girl's Hawaii 1 (16-inch) - 2015/2016"/>
    <x v="0"/>
    <x v="0"/>
  </r>
  <r>
    <n v="991"/>
    <n v="1"/>
    <n v="9"/>
    <n v="2"/>
    <n v="2999.99"/>
    <n v="0.2"/>
    <n v="2999.79"/>
    <s v="Trek Conduit+ - 2016"/>
    <x v="4"/>
    <x v="4"/>
  </r>
  <r>
    <n v="991"/>
    <n v="2"/>
    <n v="79"/>
    <n v="1"/>
    <n v="402.99"/>
    <n v="0.2"/>
    <n v="805.78"/>
    <s v="Sun Bicycles Boardwalk (24-inch Wheels) - 2017"/>
    <x v="0"/>
    <x v="0"/>
  </r>
  <r>
    <n v="991"/>
    <n v="3"/>
    <n v="34"/>
    <n v="1"/>
    <n v="469.99"/>
    <n v="0.2"/>
    <n v="1409.77"/>
    <s v="Trek Session DH 27.5 Carbon Frameset - 2017"/>
    <x v="1"/>
    <x v="1"/>
  </r>
  <r>
    <n v="992"/>
    <n v="1"/>
    <n v="45"/>
    <n v="1"/>
    <n v="869.99"/>
    <n v="7.0000000000000007E-2"/>
    <n v="869.92"/>
    <s v="Haro SR 1.2 - 2017"/>
    <x v="1"/>
    <x v="1"/>
  </r>
  <r>
    <n v="992"/>
    <n v="2"/>
    <n v="102"/>
    <n v="1"/>
    <n v="489.99"/>
    <n v="0.1"/>
    <n v="979.88"/>
    <s v="Electra Townie Original 7D - 2017"/>
    <x v="3"/>
    <x v="3"/>
  </r>
  <r>
    <n v="992"/>
    <n v="3"/>
    <n v="20"/>
    <n v="1"/>
    <n v="599.99"/>
    <n v="0.2"/>
    <n v="1799.77"/>
    <s v="Electra Townie Original 7D EQ - Women's - 2016"/>
    <x v="0"/>
    <x v="0"/>
  </r>
  <r>
    <n v="992"/>
    <n v="4"/>
    <n v="101"/>
    <n v="2"/>
    <n v="339.99"/>
    <n v="0.2"/>
    <n v="1359.76"/>
    <s v="Electra Townie 7D (20-inch) - Boys' - 2017"/>
    <x v="5"/>
    <x v="5"/>
  </r>
  <r>
    <n v="992"/>
    <n v="5"/>
    <n v="7"/>
    <n v="1"/>
    <n v="3999.99"/>
    <n v="0.05"/>
    <n v="19999.899999999998"/>
    <s v="Trek Slash 8 27.5 - 2016"/>
    <x v="1"/>
    <x v="1"/>
  </r>
  <r>
    <n v="993"/>
    <n v="1"/>
    <n v="58"/>
    <n v="1"/>
    <n v="4999.99"/>
    <n v="0.2"/>
    <n v="4999.79"/>
    <s v="Trek Madone 9.2 - 2017"/>
    <x v="6"/>
    <x v="6"/>
  </r>
  <r>
    <n v="993"/>
    <n v="2"/>
    <n v="36"/>
    <n v="2"/>
    <n v="832.99"/>
    <n v="0.1"/>
    <n v="1665.88"/>
    <s v="Surly Troll Frameset - 2017"/>
    <x v="1"/>
    <x v="1"/>
  </r>
  <r>
    <n v="993"/>
    <n v="3"/>
    <n v="10"/>
    <n v="2"/>
    <n v="1549"/>
    <n v="0.05"/>
    <n v="4646.95"/>
    <s v="Surly Straggler - 2016"/>
    <x v="2"/>
    <x v="2"/>
  </r>
  <r>
    <n v="993"/>
    <n v="4"/>
    <n v="99"/>
    <n v="2"/>
    <n v="299.99"/>
    <n v="7.0000000000000007E-2"/>
    <n v="1199.8900000000001"/>
    <s v="Electra Sugar Skulls 1 (20-inch) - Girl's - 2017"/>
    <x v="5"/>
    <x v="5"/>
  </r>
  <r>
    <n v="993"/>
    <n v="5"/>
    <n v="79"/>
    <n v="2"/>
    <n v="402.99"/>
    <n v="0.1"/>
    <n v="2014.8500000000001"/>
    <s v="Sun Bicycles Boardwalk (24-inch Wheels) - 2017"/>
    <x v="0"/>
    <x v="0"/>
  </r>
  <r>
    <n v="994"/>
    <n v="1"/>
    <n v="37"/>
    <n v="2"/>
    <n v="379.99"/>
    <n v="0.1"/>
    <n v="379.89"/>
    <s v="Haro Flightline One ST - 2017"/>
    <x v="1"/>
    <x v="1"/>
  </r>
  <r>
    <n v="994"/>
    <n v="2"/>
    <n v="45"/>
    <n v="1"/>
    <n v="869.99"/>
    <n v="0.2"/>
    <n v="1739.78"/>
    <s v="Haro SR 1.2 - 2017"/>
    <x v="1"/>
    <x v="1"/>
  </r>
  <r>
    <n v="994"/>
    <n v="3"/>
    <n v="66"/>
    <n v="1"/>
    <n v="250.99"/>
    <n v="7.0000000000000007E-2"/>
    <n v="752.9"/>
    <s v="Sun Bicycles Revolutions 24 - 2017"/>
    <x v="0"/>
    <x v="0"/>
  </r>
  <r>
    <n v="995"/>
    <n v="1"/>
    <n v="16"/>
    <n v="2"/>
    <n v="599.99"/>
    <n v="0.1"/>
    <n v="599.89"/>
    <s v="Electra Townie Original 7D EQ - 2016"/>
    <x v="0"/>
    <x v="0"/>
  </r>
  <r>
    <n v="995"/>
    <n v="2"/>
    <n v="90"/>
    <n v="1"/>
    <n v="209.99"/>
    <n v="0.2"/>
    <n v="419.78000000000003"/>
    <s v="Trek Precaliber 16 Girls - 2017"/>
    <x v="5"/>
    <x v="5"/>
  </r>
  <r>
    <n v="995"/>
    <n v="3"/>
    <n v="101"/>
    <n v="1"/>
    <n v="339.99"/>
    <n v="0.1"/>
    <n v="1019.87"/>
    <s v="Electra Townie 7D (20-inch) - Boys' - 2017"/>
    <x v="5"/>
    <x v="5"/>
  </r>
  <r>
    <n v="996"/>
    <n v="1"/>
    <n v="68"/>
    <n v="2"/>
    <n v="449.99"/>
    <n v="0.05"/>
    <n v="449.94"/>
    <s v="Sun Bicycles Cruz 3 - 2017"/>
    <x v="0"/>
    <x v="0"/>
  </r>
  <r>
    <n v="996"/>
    <n v="2"/>
    <n v="32"/>
    <n v="1"/>
    <n v="469.99"/>
    <n v="0.05"/>
    <n v="939.93000000000006"/>
    <s v="Trek Farley Alloy Frameset - 2017"/>
    <x v="1"/>
    <x v="1"/>
  </r>
  <r>
    <n v="997"/>
    <n v="1"/>
    <n v="86"/>
    <n v="2"/>
    <n v="149.99"/>
    <n v="7.0000000000000007E-2"/>
    <n v="149.92000000000002"/>
    <s v="Trek Girl's Kickster - 2017"/>
    <x v="5"/>
    <x v="5"/>
  </r>
  <r>
    <n v="997"/>
    <n v="2"/>
    <n v="105"/>
    <n v="2"/>
    <n v="533.99"/>
    <n v="0.2"/>
    <n v="1067.78"/>
    <s v="Sun Bicycles Streamway 7 - 2017"/>
    <x v="3"/>
    <x v="3"/>
  </r>
  <r>
    <n v="997"/>
    <n v="3"/>
    <n v="14"/>
    <n v="2"/>
    <n v="269.99"/>
    <n v="7.0000000000000007E-2"/>
    <n v="809.9"/>
    <s v="Electra Girl's Hawaii 1 (16-inch) - 2015/2016"/>
    <x v="0"/>
    <x v="0"/>
  </r>
  <r>
    <n v="998"/>
    <n v="1"/>
    <n v="26"/>
    <n v="2"/>
    <n v="599.99"/>
    <n v="0.05"/>
    <n v="599.94000000000005"/>
    <s v="Electra Townie Original 7D EQ - 2016"/>
    <x v="3"/>
    <x v="3"/>
  </r>
  <r>
    <n v="998"/>
    <n v="2"/>
    <n v="105"/>
    <n v="1"/>
    <n v="533.99"/>
    <n v="0.2"/>
    <n v="1067.78"/>
    <s v="Sun Bicycles Streamway 7 - 2017"/>
    <x v="3"/>
    <x v="3"/>
  </r>
  <r>
    <n v="999"/>
    <n v="1"/>
    <n v="70"/>
    <n v="2"/>
    <n v="659.99"/>
    <n v="7.0000000000000007E-2"/>
    <n v="659.92"/>
    <s v="Electra Amsterdam Original 3i - 2015/2017"/>
    <x v="0"/>
    <x v="0"/>
  </r>
  <r>
    <n v="999"/>
    <n v="2"/>
    <n v="106"/>
    <n v="1"/>
    <n v="449.99"/>
    <n v="0.05"/>
    <n v="899.93000000000006"/>
    <s v="Sun Bicycles Cruz 3 - 2017"/>
    <x v="3"/>
    <x v="3"/>
  </r>
  <r>
    <n v="1000"/>
    <n v="1"/>
    <n v="65"/>
    <n v="2"/>
    <n v="346.99"/>
    <n v="0.05"/>
    <n v="346.94"/>
    <s v="Sun Bicycles Lil Bolt Type-R - 2017"/>
    <x v="0"/>
    <x v="0"/>
  </r>
  <r>
    <n v="1000"/>
    <n v="2"/>
    <n v="111"/>
    <n v="1"/>
    <n v="470.99"/>
    <n v="0.1"/>
    <n v="941.88"/>
    <s v="Sun Bicycles Drifter 7 - Women's - 2017"/>
    <x v="3"/>
    <x v="3"/>
  </r>
  <r>
    <n v="1000"/>
    <n v="3"/>
    <n v="19"/>
    <n v="2"/>
    <n v="449"/>
    <n v="7.0000000000000007E-2"/>
    <n v="1346.93"/>
    <s v="Pure Cycles William 3-Speed - 2016"/>
    <x v="0"/>
    <x v="0"/>
  </r>
  <r>
    <n v="1000"/>
    <n v="4"/>
    <n v="29"/>
    <n v="2"/>
    <n v="999.99"/>
    <n v="0.05"/>
    <n v="3999.91"/>
    <s v="Trek X-Caliber 8 - 2017"/>
    <x v="1"/>
    <x v="1"/>
  </r>
  <r>
    <n v="1001"/>
    <n v="1"/>
    <n v="72"/>
    <n v="1"/>
    <n v="619.99"/>
    <n v="0.05"/>
    <n v="619.94000000000005"/>
    <s v="Sun Bicycles Biscayne Tandem 7 - 2017"/>
    <x v="0"/>
    <x v="0"/>
  </r>
  <r>
    <n v="1001"/>
    <n v="2"/>
    <n v="45"/>
    <n v="2"/>
    <n v="869.99"/>
    <n v="0.05"/>
    <n v="1739.93"/>
    <s v="Haro SR 1.2 - 2017"/>
    <x v="1"/>
    <x v="1"/>
  </r>
  <r>
    <n v="1001"/>
    <n v="3"/>
    <n v="58"/>
    <n v="1"/>
    <n v="4999.99"/>
    <n v="0.1"/>
    <n v="14999.869999999999"/>
    <s v="Trek Madone 9.2 - 2017"/>
    <x v="6"/>
    <x v="6"/>
  </r>
  <r>
    <n v="1001"/>
    <n v="4"/>
    <n v="111"/>
    <n v="1"/>
    <n v="470.99"/>
    <n v="7.0000000000000007E-2"/>
    <n v="1883.89"/>
    <s v="Sun Bicycles Drifter 7 - Women's - 2017"/>
    <x v="3"/>
    <x v="3"/>
  </r>
  <r>
    <n v="1002"/>
    <n v="1"/>
    <n v="100"/>
    <n v="1"/>
    <n v="489.99"/>
    <n v="0.05"/>
    <n v="489.94"/>
    <s v="Electra Townie 3i EQ (20-inch) - Boys' - 2017"/>
    <x v="5"/>
    <x v="5"/>
  </r>
  <r>
    <n v="1002"/>
    <n v="2"/>
    <n v="83"/>
    <n v="1"/>
    <n v="149.99"/>
    <n v="0.1"/>
    <n v="299.88"/>
    <s v="Trek Boy's Kickster - 2015/2017"/>
    <x v="5"/>
    <x v="5"/>
  </r>
  <r>
    <n v="1002"/>
    <n v="3"/>
    <n v="8"/>
    <n v="2"/>
    <n v="1799.99"/>
    <n v="0.1"/>
    <n v="5399.87"/>
    <s v="Trek Remedy 29 Carbon Frameset - 2016"/>
    <x v="1"/>
    <x v="1"/>
  </r>
  <r>
    <n v="1002"/>
    <n v="4"/>
    <n v="79"/>
    <n v="1"/>
    <n v="402.99"/>
    <n v="0.2"/>
    <n v="1611.76"/>
    <s v="Sun Bicycles Boardwalk (24-inch Wheels) - 2017"/>
    <x v="0"/>
    <x v="0"/>
  </r>
  <r>
    <n v="1003"/>
    <n v="1"/>
    <n v="34"/>
    <n v="2"/>
    <n v="469.99"/>
    <n v="0.05"/>
    <n v="469.94"/>
    <s v="Trek Session DH 27.5 Carbon Frameset - 2017"/>
    <x v="1"/>
    <x v="1"/>
  </r>
  <r>
    <n v="1003"/>
    <n v="2"/>
    <n v="51"/>
    <n v="2"/>
    <n v="6499.99"/>
    <n v="0.05"/>
    <n v="12999.93"/>
    <s v="Trek Silque SLR 8 Women's - 2017"/>
    <x v="6"/>
    <x v="6"/>
  </r>
  <r>
    <n v="1004"/>
    <n v="1"/>
    <n v="36"/>
    <n v="2"/>
    <n v="832.99"/>
    <n v="0.1"/>
    <n v="832.89"/>
    <s v="Surly Troll Frameset - 2017"/>
    <x v="1"/>
    <x v="1"/>
  </r>
  <r>
    <n v="1005"/>
    <n v="1"/>
    <n v="14"/>
    <n v="2"/>
    <n v="269.99"/>
    <n v="0.2"/>
    <n v="269.79000000000002"/>
    <s v="Electra Girl's Hawaii 1 (16-inch) - 2015/2016"/>
    <x v="0"/>
    <x v="0"/>
  </r>
  <r>
    <n v="1005"/>
    <n v="2"/>
    <n v="81"/>
    <n v="2"/>
    <n v="1099.99"/>
    <n v="0.1"/>
    <n v="2199.88"/>
    <s v="Electra Amsterdam Fashion 7i Ladies' - 2017"/>
    <x v="0"/>
    <x v="0"/>
  </r>
  <r>
    <n v="1005"/>
    <n v="3"/>
    <n v="99"/>
    <n v="1"/>
    <n v="299.99"/>
    <n v="0.1"/>
    <n v="899.87"/>
    <s v="Electra Sugar Skulls 1 (20-inch) - Girl's - 2017"/>
    <x v="5"/>
    <x v="5"/>
  </r>
  <r>
    <n v="1006"/>
    <n v="1"/>
    <n v="20"/>
    <n v="1"/>
    <n v="599.99"/>
    <n v="7.0000000000000007E-2"/>
    <n v="599.91999999999996"/>
    <s v="Electra Townie Original 7D EQ - Women's - 2016"/>
    <x v="0"/>
    <x v="0"/>
  </r>
  <r>
    <n v="1006"/>
    <n v="2"/>
    <n v="68"/>
    <n v="1"/>
    <n v="449.99"/>
    <n v="0.1"/>
    <n v="899.88"/>
    <s v="Sun Bicycles Cruz 3 - 2017"/>
    <x v="0"/>
    <x v="0"/>
  </r>
  <r>
    <n v="1006"/>
    <n v="3"/>
    <n v="56"/>
    <n v="2"/>
    <n v="5499.99"/>
    <n v="7.0000000000000007E-2"/>
    <n v="16499.900000000001"/>
    <s v="Trek Domane SLR 6 Disc - 2017"/>
    <x v="6"/>
    <x v="6"/>
  </r>
  <r>
    <n v="1006"/>
    <n v="4"/>
    <n v="65"/>
    <n v="1"/>
    <n v="346.99"/>
    <n v="0.1"/>
    <n v="1387.8600000000001"/>
    <s v="Sun Bicycles Lil Bolt Type-R - 2017"/>
    <x v="0"/>
    <x v="0"/>
  </r>
  <r>
    <n v="1006"/>
    <n v="5"/>
    <n v="46"/>
    <n v="1"/>
    <n v="1409.99"/>
    <n v="0.1"/>
    <n v="7049.8499999999995"/>
    <s v="Haro SR 1.3 - 2017"/>
    <x v="1"/>
    <x v="1"/>
  </r>
  <r>
    <n v="1007"/>
    <n v="1"/>
    <n v="26"/>
    <n v="1"/>
    <n v="599.99"/>
    <n v="0.2"/>
    <n v="599.79"/>
    <s v="Electra Townie Original 7D EQ - 2016"/>
    <x v="3"/>
    <x v="3"/>
  </r>
  <r>
    <n v="1007"/>
    <n v="2"/>
    <n v="11"/>
    <n v="1"/>
    <n v="1680.99"/>
    <n v="0.05"/>
    <n v="3361.93"/>
    <s v="Surly Straggler 650b - 2016"/>
    <x v="2"/>
    <x v="2"/>
  </r>
  <r>
    <n v="1007"/>
    <n v="3"/>
    <n v="85"/>
    <n v="2"/>
    <n v="329.99"/>
    <n v="0.1"/>
    <n v="989.87"/>
    <s v="Haro Downtown 16 - 2017"/>
    <x v="5"/>
    <x v="5"/>
  </r>
  <r>
    <n v="1007"/>
    <n v="4"/>
    <n v="76"/>
    <n v="1"/>
    <n v="299.99"/>
    <n v="0.2"/>
    <n v="1199.76"/>
    <s v="Electra Girl's Hawaii 1 16&quot; - 2017"/>
    <x v="0"/>
    <x v="0"/>
  </r>
  <r>
    <n v="1007"/>
    <n v="5"/>
    <n v="106"/>
    <n v="2"/>
    <n v="449.99"/>
    <n v="0.1"/>
    <n v="2249.85"/>
    <s v="Sun Bicycles Cruz 3 - 2017"/>
    <x v="3"/>
    <x v="3"/>
  </r>
  <r>
    <n v="1008"/>
    <n v="1"/>
    <n v="71"/>
    <n v="1"/>
    <n v="416.99"/>
    <n v="0.2"/>
    <n v="416.79"/>
    <s v="Sun Bicycles Atlas X-Type - 2017"/>
    <x v="0"/>
    <x v="0"/>
  </r>
  <r>
    <n v="1008"/>
    <n v="2"/>
    <n v="2"/>
    <n v="1"/>
    <n v="749.99"/>
    <n v="0.1"/>
    <n v="1499.88"/>
    <s v="Ritchey Timberwolf Frameset - 2016"/>
    <x v="1"/>
    <x v="1"/>
  </r>
  <r>
    <n v="1008"/>
    <n v="3"/>
    <n v="95"/>
    <n v="1"/>
    <n v="299.99"/>
    <n v="7.0000000000000007E-2"/>
    <n v="899.9"/>
    <s v="Electra Girl's Hawaii 1 16&quot; - 2017"/>
    <x v="5"/>
    <x v="5"/>
  </r>
  <r>
    <n v="1009"/>
    <n v="1"/>
    <n v="95"/>
    <n v="2"/>
    <n v="299.99"/>
    <n v="7.0000000000000007E-2"/>
    <n v="299.92"/>
    <s v="Electra Girl's Hawaii 1 16&quot; - 2017"/>
    <x v="5"/>
    <x v="5"/>
  </r>
  <r>
    <n v="1009"/>
    <n v="2"/>
    <n v="44"/>
    <n v="1"/>
    <n v="539.99"/>
    <n v="7.0000000000000007E-2"/>
    <n v="1079.9100000000001"/>
    <s v="Haro SR 1.1 - 2017"/>
    <x v="1"/>
    <x v="1"/>
  </r>
  <r>
    <n v="1010"/>
    <n v="1"/>
    <n v="109"/>
    <n v="2"/>
    <n v="416.99"/>
    <n v="0.1"/>
    <n v="416.89"/>
    <s v="Sun Bicycles Cruz 7 - Women's - 2017"/>
    <x v="3"/>
    <x v="3"/>
  </r>
  <r>
    <n v="1011"/>
    <n v="1"/>
    <n v="88"/>
    <n v="1"/>
    <n v="189.99"/>
    <n v="0.2"/>
    <n v="189.79000000000002"/>
    <s v="Trek Precaliber 12 Girls - 2017"/>
    <x v="5"/>
    <x v="5"/>
  </r>
  <r>
    <n v="1011"/>
    <n v="2"/>
    <n v="99"/>
    <n v="2"/>
    <n v="299.99"/>
    <n v="0.2"/>
    <n v="599.78"/>
    <s v="Electra Sugar Skulls 1 (20-inch) - Girl's - 2017"/>
    <x v="5"/>
    <x v="5"/>
  </r>
  <r>
    <n v="1011"/>
    <n v="3"/>
    <n v="16"/>
    <n v="2"/>
    <n v="599.99"/>
    <n v="0.2"/>
    <n v="1799.77"/>
    <s v="Electra Townie Original 7D EQ - 2016"/>
    <x v="0"/>
    <x v="0"/>
  </r>
  <r>
    <n v="1011"/>
    <n v="4"/>
    <n v="68"/>
    <n v="2"/>
    <n v="449.99"/>
    <n v="0.05"/>
    <n v="1799.91"/>
    <s v="Sun Bicycles Cruz 3 - 2017"/>
    <x v="0"/>
    <x v="0"/>
  </r>
  <r>
    <n v="1012"/>
    <n v="1"/>
    <n v="8"/>
    <n v="1"/>
    <n v="1799.99"/>
    <n v="7.0000000000000007E-2"/>
    <n v="1799.92"/>
    <s v="Trek Remedy 29 Carbon Frameset - 2016"/>
    <x v="1"/>
    <x v="1"/>
  </r>
  <r>
    <n v="1012"/>
    <n v="2"/>
    <n v="64"/>
    <n v="1"/>
    <n v="489.99"/>
    <n v="0.2"/>
    <n v="979.78"/>
    <s v="Electra Townie Original 7D - 2017"/>
    <x v="0"/>
    <x v="0"/>
  </r>
  <r>
    <n v="1013"/>
    <n v="1"/>
    <n v="60"/>
    <n v="2"/>
    <n v="1559.99"/>
    <n v="0.05"/>
    <n v="1559.94"/>
    <s v="Sun Bicycles ElectroLite - 2017"/>
    <x v="4"/>
    <x v="4"/>
  </r>
  <r>
    <n v="1014"/>
    <n v="1"/>
    <n v="97"/>
    <n v="1"/>
    <n v="349.99"/>
    <n v="0.2"/>
    <n v="349.79"/>
    <s v="Electra Savannah 3i (20-inch) - Girl's - 2017"/>
    <x v="5"/>
    <x v="5"/>
  </r>
  <r>
    <n v="1014"/>
    <n v="2"/>
    <n v="45"/>
    <n v="2"/>
    <n v="869.99"/>
    <n v="0.05"/>
    <n v="1739.93"/>
    <s v="Haro SR 1.2 - 2017"/>
    <x v="1"/>
    <x v="1"/>
  </r>
  <r>
    <n v="1014"/>
    <n v="3"/>
    <n v="81"/>
    <n v="2"/>
    <n v="1099.99"/>
    <n v="0.1"/>
    <n v="3299.8700000000003"/>
    <s v="Electra Amsterdam Fashion 7i Ladies' - 2017"/>
    <x v="0"/>
    <x v="0"/>
  </r>
  <r>
    <n v="1014"/>
    <n v="4"/>
    <n v="59"/>
    <n v="1"/>
    <n v="2599.9899999999998"/>
    <n v="0.05"/>
    <n v="10399.91"/>
    <s v="Trek Domane S 5 Disc - 2017"/>
    <x v="6"/>
    <x v="6"/>
  </r>
  <r>
    <n v="1015"/>
    <n v="1"/>
    <n v="6"/>
    <n v="2"/>
    <n v="469.99"/>
    <n v="0.1"/>
    <n v="469.89"/>
    <s v="Surly Ice Cream Truck Frameset - 2016"/>
    <x v="1"/>
    <x v="1"/>
  </r>
  <r>
    <n v="1015"/>
    <n v="2"/>
    <n v="73"/>
    <n v="2"/>
    <n v="749.99"/>
    <n v="0.2"/>
    <n v="1499.78"/>
    <s v="Sun Bicycles Brickell Tandem 7 - 2017"/>
    <x v="0"/>
    <x v="0"/>
  </r>
  <r>
    <n v="1015"/>
    <n v="3"/>
    <n v="101"/>
    <n v="2"/>
    <n v="339.99"/>
    <n v="0.1"/>
    <n v="1019.87"/>
    <s v="Electra Townie 7D (20-inch) - Boys' - 2017"/>
    <x v="5"/>
    <x v="5"/>
  </r>
  <r>
    <n v="1015"/>
    <n v="4"/>
    <n v="13"/>
    <n v="1"/>
    <n v="269.99"/>
    <n v="0.2"/>
    <n v="1079.76"/>
    <s v="Electra Cruiser 1 (24-Inch) - 2016"/>
    <x v="0"/>
    <x v="0"/>
  </r>
  <r>
    <n v="1016"/>
    <n v="1"/>
    <n v="76"/>
    <n v="2"/>
    <n v="299.99"/>
    <n v="7.0000000000000007E-2"/>
    <n v="299.92"/>
    <s v="Electra Girl's Hawaii 1 16&quot; - 2017"/>
    <x v="0"/>
    <x v="0"/>
  </r>
  <r>
    <n v="1017"/>
    <n v="1"/>
    <n v="89"/>
    <n v="1"/>
    <n v="209.99"/>
    <n v="7.0000000000000007E-2"/>
    <n v="209.92000000000002"/>
    <s v="Trek Precaliber 16 Boys - 2017"/>
    <x v="5"/>
    <x v="5"/>
  </r>
  <r>
    <n v="1017"/>
    <n v="2"/>
    <n v="82"/>
    <n v="2"/>
    <n v="659.99"/>
    <n v="0.2"/>
    <n v="1319.78"/>
    <s v="Electra Amsterdam Original 3i Ladies' - 2017"/>
    <x v="0"/>
    <x v="0"/>
  </r>
  <r>
    <n v="1017"/>
    <n v="3"/>
    <n v="100"/>
    <n v="1"/>
    <n v="489.99"/>
    <n v="0.2"/>
    <n v="1469.77"/>
    <s v="Electra Townie 3i EQ (20-inch) - Boys' - 2017"/>
    <x v="5"/>
    <x v="5"/>
  </r>
  <r>
    <n v="1017"/>
    <n v="4"/>
    <n v="18"/>
    <n v="2"/>
    <n v="449"/>
    <n v="0.2"/>
    <n v="1795.8"/>
    <s v="Pure Cycles Western 3-Speed - Women's - 2015/2016"/>
    <x v="0"/>
    <x v="0"/>
  </r>
  <r>
    <n v="1017"/>
    <n v="5"/>
    <n v="77"/>
    <n v="2"/>
    <n v="799.99"/>
    <n v="0.1"/>
    <n v="3999.85"/>
    <s v="Electra Glam Punk 3i Ladies' - 2017"/>
    <x v="0"/>
    <x v="0"/>
  </r>
  <r>
    <n v="1018"/>
    <n v="1"/>
    <n v="76"/>
    <n v="2"/>
    <n v="299.99"/>
    <n v="7.0000000000000007E-2"/>
    <n v="299.92"/>
    <s v="Electra Girl's Hawaii 1 16&quot; - 2017"/>
    <x v="0"/>
    <x v="0"/>
  </r>
  <r>
    <n v="1018"/>
    <n v="2"/>
    <n v="97"/>
    <n v="2"/>
    <n v="349.99"/>
    <n v="0.1"/>
    <n v="699.88"/>
    <s v="Electra Savannah 3i (20-inch) - Girl's - 2017"/>
    <x v="5"/>
    <x v="5"/>
  </r>
  <r>
    <n v="1018"/>
    <n v="3"/>
    <n v="91"/>
    <n v="1"/>
    <n v="349.99"/>
    <n v="0.2"/>
    <n v="1049.77"/>
    <s v="Trek Precaliber 24 (21-Speed) - Girls - 2017"/>
    <x v="5"/>
    <x v="5"/>
  </r>
  <r>
    <n v="1019"/>
    <n v="1"/>
    <n v="30"/>
    <n v="1"/>
    <n v="999.99"/>
    <n v="0.1"/>
    <n v="999.89"/>
    <s v="Surly Ice Cream Truck Frameset - 2017"/>
    <x v="1"/>
    <x v="1"/>
  </r>
  <r>
    <n v="1019"/>
    <n v="2"/>
    <n v="52"/>
    <n v="1"/>
    <n v="875.99"/>
    <n v="0.2"/>
    <n v="1751.78"/>
    <s v="Surly Steamroller - 2017"/>
    <x v="6"/>
    <x v="6"/>
  </r>
  <r>
    <n v="1019"/>
    <n v="3"/>
    <n v="37"/>
    <n v="1"/>
    <n v="379.99"/>
    <n v="0.05"/>
    <n v="1139.92"/>
    <s v="Haro Flightline One ST - 2017"/>
    <x v="1"/>
    <x v="1"/>
  </r>
  <r>
    <n v="1019"/>
    <n v="4"/>
    <n v="93"/>
    <n v="2"/>
    <n v="209.99"/>
    <n v="0.2"/>
    <n v="839.76"/>
    <s v="Haro Shredder 20 Girls - 2017"/>
    <x v="5"/>
    <x v="5"/>
  </r>
  <r>
    <n v="1020"/>
    <n v="1"/>
    <n v="20"/>
    <n v="2"/>
    <n v="599.99"/>
    <n v="0.05"/>
    <n v="599.94000000000005"/>
    <s v="Electra Townie Original 7D EQ - Women's - 2016"/>
    <x v="0"/>
    <x v="0"/>
  </r>
  <r>
    <n v="1020"/>
    <n v="2"/>
    <n v="69"/>
    <n v="2"/>
    <n v="416.99"/>
    <n v="0.05"/>
    <n v="833.93000000000006"/>
    <s v="Sun Bicycles Cruz 7 - 2017"/>
    <x v="0"/>
    <x v="0"/>
  </r>
  <r>
    <n v="1020"/>
    <n v="3"/>
    <n v="15"/>
    <n v="1"/>
    <n v="529.99"/>
    <n v="7.0000000000000007E-2"/>
    <n v="1589.9"/>
    <s v="Electra Moto 1 - 2016"/>
    <x v="0"/>
    <x v="0"/>
  </r>
  <r>
    <n v="1020"/>
    <n v="4"/>
    <n v="57"/>
    <n v="2"/>
    <n v="1999.99"/>
    <n v="0.1"/>
    <n v="7999.86"/>
    <s v="Trek Emonda S 5 - 2017"/>
    <x v="6"/>
    <x v="6"/>
  </r>
  <r>
    <n v="1020"/>
    <n v="5"/>
    <n v="40"/>
    <n v="2"/>
    <n v="4999.99"/>
    <n v="0.05"/>
    <n v="24999.899999999998"/>
    <s v="Trek Fuel EX 9.8 29 - 2017"/>
    <x v="1"/>
    <x v="1"/>
  </r>
  <r>
    <n v="1021"/>
    <n v="1"/>
    <n v="49"/>
    <n v="2"/>
    <n v="3499.99"/>
    <n v="7.0000000000000007E-2"/>
    <n v="3499.9199999999996"/>
    <s v="Trek Domane SL 6 - 2017"/>
    <x v="6"/>
    <x v="6"/>
  </r>
  <r>
    <n v="1021"/>
    <n v="2"/>
    <n v="23"/>
    <n v="2"/>
    <n v="299.99"/>
    <n v="7.0000000000000007E-2"/>
    <n v="599.91"/>
    <s v="Electra Girl's Hawaii 1 (20-inch) - 2015/2016"/>
    <x v="5"/>
    <x v="5"/>
  </r>
  <r>
    <n v="1022"/>
    <n v="1"/>
    <n v="33"/>
    <n v="1"/>
    <n v="469.99"/>
    <n v="0.2"/>
    <n v="469.79"/>
    <s v="Surly Wednesday Frameset - 2017"/>
    <x v="1"/>
    <x v="1"/>
  </r>
  <r>
    <n v="1022"/>
    <n v="2"/>
    <n v="46"/>
    <n v="1"/>
    <n v="1409.99"/>
    <n v="0.1"/>
    <n v="2819.88"/>
    <s v="Haro SR 1.3 - 2017"/>
    <x v="1"/>
    <x v="1"/>
  </r>
  <r>
    <n v="1022"/>
    <n v="3"/>
    <n v="65"/>
    <n v="1"/>
    <n v="346.99"/>
    <n v="7.0000000000000007E-2"/>
    <n v="1040.9000000000001"/>
    <s v="Sun Bicycles Lil Bolt Type-R - 2017"/>
    <x v="0"/>
    <x v="0"/>
  </r>
  <r>
    <n v="1022"/>
    <n v="4"/>
    <n v="5"/>
    <n v="1"/>
    <n v="1320.99"/>
    <n v="7.0000000000000007E-2"/>
    <n v="5283.89"/>
    <s v="Heller Shagamaw Frame - 2016"/>
    <x v="1"/>
    <x v="1"/>
  </r>
  <r>
    <n v="1023"/>
    <n v="1"/>
    <n v="91"/>
    <n v="1"/>
    <n v="349.99"/>
    <n v="7.0000000000000007E-2"/>
    <n v="349.92"/>
    <s v="Trek Precaliber 24 (21-Speed) - Girls - 2017"/>
    <x v="5"/>
    <x v="5"/>
  </r>
  <r>
    <n v="1023"/>
    <n v="2"/>
    <n v="43"/>
    <n v="2"/>
    <n v="5299.99"/>
    <n v="0.1"/>
    <n v="10599.88"/>
    <s v="Trek Fuel EX 9.8 27.5 Plus - 2017"/>
    <x v="1"/>
    <x v="1"/>
  </r>
  <r>
    <n v="1024"/>
    <n v="1"/>
    <n v="104"/>
    <n v="1"/>
    <n v="481.99"/>
    <n v="0.2"/>
    <n v="481.79"/>
    <s v="Sun Bicycles Streamway - 2017"/>
    <x v="3"/>
    <x v="3"/>
  </r>
  <r>
    <n v="1024"/>
    <n v="2"/>
    <n v="28"/>
    <n v="2"/>
    <n v="2499.9899999999998"/>
    <n v="0.05"/>
    <n v="4999.9299999999994"/>
    <s v="Surly Karate Monkey 27.5+ Frameset - 2017"/>
    <x v="1"/>
    <x v="1"/>
  </r>
  <r>
    <n v="1024"/>
    <n v="3"/>
    <n v="98"/>
    <n v="2"/>
    <n v="489.99"/>
    <n v="0.2"/>
    <n v="1469.77"/>
    <s v="Electra Straight 8 3i (20-inch) - Boy's - 2017"/>
    <x v="5"/>
    <x v="5"/>
  </r>
  <r>
    <n v="1024"/>
    <n v="4"/>
    <n v="96"/>
    <n v="2"/>
    <n v="349.99"/>
    <n v="0.1"/>
    <n v="1399.8600000000001"/>
    <s v="Electra Moto 3i (20-inch) - Boy's - 2017"/>
    <x v="5"/>
    <x v="5"/>
  </r>
  <r>
    <n v="1024"/>
    <n v="5"/>
    <n v="91"/>
    <n v="1"/>
    <n v="349.99"/>
    <n v="0.2"/>
    <n v="1749.75"/>
    <s v="Trek Precaliber 24 (21-Speed) - Girls - 2017"/>
    <x v="5"/>
    <x v="5"/>
  </r>
  <r>
    <n v="1025"/>
    <n v="1"/>
    <n v="89"/>
    <n v="1"/>
    <n v="209.99"/>
    <n v="7.0000000000000007E-2"/>
    <n v="209.92000000000002"/>
    <s v="Trek Precaliber 16 Boys - 2017"/>
    <x v="5"/>
    <x v="5"/>
  </r>
  <r>
    <n v="1025"/>
    <n v="2"/>
    <n v="102"/>
    <n v="1"/>
    <n v="489.99"/>
    <n v="0.1"/>
    <n v="979.88"/>
    <s v="Electra Townie Original 7D - 2017"/>
    <x v="3"/>
    <x v="3"/>
  </r>
  <r>
    <n v="1025"/>
    <n v="3"/>
    <n v="39"/>
    <n v="1"/>
    <n v="1499.99"/>
    <n v="0.1"/>
    <n v="4499.87"/>
    <s v="Trek Stache 5 - 2017"/>
    <x v="1"/>
    <x v="1"/>
  </r>
  <r>
    <n v="1025"/>
    <n v="4"/>
    <n v="15"/>
    <n v="1"/>
    <n v="529.99"/>
    <n v="0.05"/>
    <n v="2119.91"/>
    <s v="Electra Moto 1 - 2016"/>
    <x v="0"/>
    <x v="0"/>
  </r>
  <r>
    <n v="1025"/>
    <n v="5"/>
    <n v="66"/>
    <n v="2"/>
    <n v="250.99"/>
    <n v="0.05"/>
    <n v="1254.9000000000001"/>
    <s v="Sun Bicycles Revolutions 24 - 2017"/>
    <x v="0"/>
    <x v="0"/>
  </r>
  <r>
    <n v="1026"/>
    <n v="1"/>
    <n v="7"/>
    <n v="2"/>
    <n v="3999.99"/>
    <n v="7.0000000000000007E-2"/>
    <n v="3999.9199999999996"/>
    <s v="Trek Slash 8 27.5 - 2016"/>
    <x v="1"/>
    <x v="1"/>
  </r>
  <r>
    <n v="1027"/>
    <n v="1"/>
    <n v="95"/>
    <n v="2"/>
    <n v="299.99"/>
    <n v="0.1"/>
    <n v="299.89"/>
    <s v="Electra Girl's Hawaii 1 16&quot; - 2017"/>
    <x v="5"/>
    <x v="5"/>
  </r>
  <r>
    <n v="1027"/>
    <n v="2"/>
    <n v="14"/>
    <n v="2"/>
    <n v="269.99"/>
    <n v="0.05"/>
    <n v="539.93000000000006"/>
    <s v="Electra Girl's Hawaii 1 (16-inch) - 2015/2016"/>
    <x v="0"/>
    <x v="0"/>
  </r>
  <r>
    <n v="1028"/>
    <n v="1"/>
    <n v="111"/>
    <n v="2"/>
    <n v="470.99"/>
    <n v="0.1"/>
    <n v="470.89"/>
    <s v="Sun Bicycles Drifter 7 - Women's - 2017"/>
    <x v="3"/>
    <x v="3"/>
  </r>
  <r>
    <n v="1028"/>
    <n v="2"/>
    <n v="10"/>
    <n v="1"/>
    <n v="1549"/>
    <n v="0.2"/>
    <n v="3097.8"/>
    <s v="Surly Straggler - 2016"/>
    <x v="2"/>
    <x v="2"/>
  </r>
  <r>
    <n v="1028"/>
    <n v="3"/>
    <n v="41"/>
    <n v="1"/>
    <n v="1469.99"/>
    <n v="0.2"/>
    <n v="4409.7700000000004"/>
    <s v="Haro Shift R3 - 2017"/>
    <x v="1"/>
    <x v="1"/>
  </r>
  <r>
    <n v="1028"/>
    <n v="4"/>
    <n v="35"/>
    <n v="2"/>
    <n v="832.99"/>
    <n v="0.1"/>
    <n v="3331.86"/>
    <s v="Sun Bicycles Spider 3i - 2017"/>
    <x v="1"/>
    <x v="1"/>
  </r>
  <r>
    <n v="1028"/>
    <n v="5"/>
    <n v="108"/>
    <n v="1"/>
    <n v="449.99"/>
    <n v="0.2"/>
    <n v="2249.75"/>
    <s v="Sun Bicycles Cruz 3 - Women's - 2017"/>
    <x v="3"/>
    <x v="3"/>
  </r>
  <r>
    <n v="1029"/>
    <n v="1"/>
    <n v="20"/>
    <n v="1"/>
    <n v="599.99"/>
    <n v="0.2"/>
    <n v="599.79"/>
    <s v="Electra Townie Original 7D EQ - Women's - 2016"/>
    <x v="0"/>
    <x v="0"/>
  </r>
  <r>
    <n v="1029"/>
    <n v="2"/>
    <n v="55"/>
    <n v="1"/>
    <n v="2699.99"/>
    <n v="0.1"/>
    <n v="5399.8799999999992"/>
    <s v="Trek Domane S 6 - 2017"/>
    <x v="6"/>
    <x v="6"/>
  </r>
  <r>
    <n v="1029"/>
    <n v="3"/>
    <n v="40"/>
    <n v="1"/>
    <n v="4999.99"/>
    <n v="0.2"/>
    <n v="14999.769999999999"/>
    <s v="Trek Fuel EX 9.8 29 - 2017"/>
    <x v="1"/>
    <x v="1"/>
  </r>
  <r>
    <n v="1029"/>
    <n v="4"/>
    <n v="68"/>
    <n v="2"/>
    <n v="449.99"/>
    <n v="0.1"/>
    <n v="1799.8600000000001"/>
    <s v="Sun Bicycles Cruz 3 - 2017"/>
    <x v="0"/>
    <x v="0"/>
  </r>
  <r>
    <n v="1030"/>
    <n v="1"/>
    <n v="27"/>
    <n v="1"/>
    <n v="999.99"/>
    <n v="0.05"/>
    <n v="999.94"/>
    <s v="Surly Big Dummy Frameset - 2017"/>
    <x v="1"/>
    <x v="1"/>
  </r>
  <r>
    <n v="1030"/>
    <n v="2"/>
    <n v="10"/>
    <n v="2"/>
    <n v="1549"/>
    <n v="0.1"/>
    <n v="3097.9"/>
    <s v="Surly Straggler - 2016"/>
    <x v="2"/>
    <x v="2"/>
  </r>
  <r>
    <n v="1030"/>
    <n v="3"/>
    <n v="72"/>
    <n v="1"/>
    <n v="619.99"/>
    <n v="0.1"/>
    <n v="1859.8700000000001"/>
    <s v="Sun Bicycles Biscayne Tandem 7 - 2017"/>
    <x v="0"/>
    <x v="0"/>
  </r>
  <r>
    <n v="1031"/>
    <n v="1"/>
    <n v="27"/>
    <n v="2"/>
    <n v="999.99"/>
    <n v="0.2"/>
    <n v="999.79"/>
    <s v="Surly Big Dummy Frameset - 2017"/>
    <x v="1"/>
    <x v="1"/>
  </r>
  <r>
    <n v="1031"/>
    <n v="2"/>
    <n v="108"/>
    <n v="2"/>
    <n v="449.99"/>
    <n v="0.2"/>
    <n v="899.78"/>
    <s v="Sun Bicycles Cruz 3 - Women's - 2017"/>
    <x v="3"/>
    <x v="3"/>
  </r>
  <r>
    <n v="1032"/>
    <n v="1"/>
    <n v="60"/>
    <n v="2"/>
    <n v="1559.99"/>
    <n v="0.1"/>
    <n v="1559.89"/>
    <s v="Sun Bicycles ElectroLite - 2017"/>
    <x v="4"/>
    <x v="4"/>
  </r>
  <r>
    <n v="1032"/>
    <n v="2"/>
    <n v="17"/>
    <n v="1"/>
    <n v="429"/>
    <n v="0.1"/>
    <n v="857.9"/>
    <s v="Pure Cycles Vine 8-Speed - 2016"/>
    <x v="0"/>
    <x v="0"/>
  </r>
  <r>
    <n v="1033"/>
    <n v="1"/>
    <n v="26"/>
    <n v="1"/>
    <n v="599.99"/>
    <n v="7.0000000000000007E-2"/>
    <n v="599.91999999999996"/>
    <s v="Electra Townie Original 7D EQ - 2016"/>
    <x v="3"/>
    <x v="3"/>
  </r>
  <r>
    <n v="1033"/>
    <n v="2"/>
    <n v="109"/>
    <n v="2"/>
    <n v="416.99"/>
    <n v="0.1"/>
    <n v="833.88"/>
    <s v="Sun Bicycles Cruz 7 - Women's - 2017"/>
    <x v="3"/>
    <x v="3"/>
  </r>
  <r>
    <n v="1033"/>
    <n v="3"/>
    <n v="27"/>
    <n v="2"/>
    <n v="999.99"/>
    <n v="7.0000000000000007E-2"/>
    <n v="2999.9"/>
    <s v="Surly Big Dummy Frameset - 2017"/>
    <x v="1"/>
    <x v="1"/>
  </r>
  <r>
    <n v="1034"/>
    <n v="1"/>
    <n v="101"/>
    <n v="1"/>
    <n v="339.99"/>
    <n v="0.1"/>
    <n v="339.89"/>
    <s v="Electra Townie 7D (20-inch) - Boys' - 2017"/>
    <x v="5"/>
    <x v="5"/>
  </r>
  <r>
    <n v="1034"/>
    <n v="2"/>
    <n v="8"/>
    <n v="2"/>
    <n v="1799.99"/>
    <n v="0.1"/>
    <n v="3599.88"/>
    <s v="Trek Remedy 29 Carbon Frameset - 2016"/>
    <x v="1"/>
    <x v="1"/>
  </r>
  <r>
    <n v="1034"/>
    <n v="3"/>
    <n v="11"/>
    <n v="2"/>
    <n v="1680.99"/>
    <n v="7.0000000000000007E-2"/>
    <n v="5042.9000000000005"/>
    <s v="Surly Straggler 650b - 2016"/>
    <x v="2"/>
    <x v="2"/>
  </r>
  <r>
    <n v="1034"/>
    <n v="4"/>
    <n v="21"/>
    <n v="1"/>
    <n v="269.99"/>
    <n v="0.05"/>
    <n v="1079.9100000000001"/>
    <s v="Electra Cruiser 1 (24-Inch) - 2016"/>
    <x v="5"/>
    <x v="5"/>
  </r>
  <r>
    <n v="1035"/>
    <n v="1"/>
    <n v="96"/>
    <n v="1"/>
    <n v="349.99"/>
    <n v="0.2"/>
    <n v="349.79"/>
    <s v="Electra Moto 3i (20-inch) - Boy's - 2017"/>
    <x v="5"/>
    <x v="5"/>
  </r>
  <r>
    <n v="1036"/>
    <n v="1"/>
    <n v="55"/>
    <n v="2"/>
    <n v="2699.99"/>
    <n v="0.1"/>
    <n v="2699.89"/>
    <s v="Trek Domane S 6 - 2017"/>
    <x v="6"/>
    <x v="6"/>
  </r>
  <r>
    <n v="1036"/>
    <n v="2"/>
    <n v="76"/>
    <n v="1"/>
    <n v="299.99"/>
    <n v="7.0000000000000007E-2"/>
    <n v="599.91"/>
    <s v="Electra Girl's Hawaii 1 16&quot; - 2017"/>
    <x v="0"/>
    <x v="0"/>
  </r>
  <r>
    <n v="1036"/>
    <n v="3"/>
    <n v="18"/>
    <n v="2"/>
    <n v="449"/>
    <n v="0.05"/>
    <n v="1346.95"/>
    <s v="Pure Cycles Western 3-Speed - Women's - 2015/2016"/>
    <x v="0"/>
    <x v="0"/>
  </r>
  <r>
    <n v="1036"/>
    <n v="4"/>
    <n v="65"/>
    <n v="2"/>
    <n v="346.99"/>
    <n v="0.2"/>
    <n v="1387.76"/>
    <s v="Sun Bicycles Lil Bolt Type-R - 2017"/>
    <x v="0"/>
    <x v="0"/>
  </r>
  <r>
    <n v="1036"/>
    <n v="5"/>
    <n v="12"/>
    <n v="1"/>
    <n v="549.99"/>
    <n v="0.2"/>
    <n v="2749.75"/>
    <s v="Electra Townie Original 21D - 2016"/>
    <x v="0"/>
    <x v="0"/>
  </r>
  <r>
    <n v="1037"/>
    <n v="1"/>
    <n v="74"/>
    <n v="2"/>
    <n v="439.99"/>
    <n v="7.0000000000000007E-2"/>
    <n v="439.92"/>
    <s v="Electra Cruiser Lux 1 - 2017"/>
    <x v="0"/>
    <x v="0"/>
  </r>
  <r>
    <n v="1037"/>
    <n v="2"/>
    <n v="3"/>
    <n v="1"/>
    <n v="999.99"/>
    <n v="7.0000000000000007E-2"/>
    <n v="1999.91"/>
    <s v="Surly Wednesday Frameset - 2016"/>
    <x v="1"/>
    <x v="1"/>
  </r>
  <r>
    <n v="1037"/>
    <n v="3"/>
    <n v="65"/>
    <n v="2"/>
    <n v="346.99"/>
    <n v="0.2"/>
    <n v="1040.77"/>
    <s v="Sun Bicycles Lil Bolt Type-R - 2017"/>
    <x v="0"/>
    <x v="0"/>
  </r>
  <r>
    <n v="1037"/>
    <n v="4"/>
    <n v="92"/>
    <n v="1"/>
    <n v="209.99"/>
    <n v="7.0000000000000007E-2"/>
    <n v="839.89"/>
    <s v="Haro Shredder 20 - 2017"/>
    <x v="5"/>
    <x v="5"/>
  </r>
  <r>
    <n v="1037"/>
    <n v="5"/>
    <n v="84"/>
    <n v="2"/>
    <n v="109.99"/>
    <n v="0.05"/>
    <n v="549.9"/>
    <s v="Sun Bicycles Lil Kitt'n - 2017"/>
    <x v="5"/>
    <x v="5"/>
  </r>
  <r>
    <n v="1038"/>
    <n v="1"/>
    <n v="83"/>
    <n v="1"/>
    <n v="149.99"/>
    <n v="0.05"/>
    <n v="149.94"/>
    <s v="Trek Boy's Kickster - 2015/2017"/>
    <x v="5"/>
    <x v="5"/>
  </r>
  <r>
    <n v="1038"/>
    <n v="2"/>
    <n v="9"/>
    <n v="1"/>
    <n v="2999.99"/>
    <n v="7.0000000000000007E-2"/>
    <n v="5999.91"/>
    <s v="Trek Conduit+ - 2016"/>
    <x v="4"/>
    <x v="4"/>
  </r>
  <r>
    <n v="1039"/>
    <n v="1"/>
    <n v="18"/>
    <n v="2"/>
    <n v="449"/>
    <n v="0.2"/>
    <n v="448.8"/>
    <s v="Pure Cycles Western 3-Speed - Women's - 2015/2016"/>
    <x v="0"/>
    <x v="0"/>
  </r>
  <r>
    <n v="1040"/>
    <n v="1"/>
    <n v="97"/>
    <n v="1"/>
    <n v="349.99"/>
    <n v="0.1"/>
    <n v="349.89"/>
    <s v="Electra Savannah 3i (20-inch) - Girl's - 2017"/>
    <x v="5"/>
    <x v="5"/>
  </r>
  <r>
    <n v="1040"/>
    <n v="2"/>
    <n v="28"/>
    <n v="2"/>
    <n v="2499.9899999999998"/>
    <n v="0.2"/>
    <n v="4999.78"/>
    <s v="Surly Karate Monkey 27.5+ Frameset - 2017"/>
    <x v="1"/>
    <x v="1"/>
  </r>
  <r>
    <n v="1040"/>
    <n v="3"/>
    <n v="64"/>
    <n v="1"/>
    <n v="489.99"/>
    <n v="7.0000000000000007E-2"/>
    <n v="1469.9"/>
    <s v="Electra Townie Original 7D - 2017"/>
    <x v="0"/>
    <x v="0"/>
  </r>
  <r>
    <n v="1040"/>
    <n v="4"/>
    <n v="27"/>
    <n v="2"/>
    <n v="999.99"/>
    <n v="7.0000000000000007E-2"/>
    <n v="3999.89"/>
    <s v="Surly Big Dummy Frameset - 2017"/>
    <x v="1"/>
    <x v="1"/>
  </r>
  <r>
    <n v="1040"/>
    <n v="5"/>
    <n v="8"/>
    <n v="2"/>
    <n v="1799.99"/>
    <n v="0.05"/>
    <n v="8999.9000000000015"/>
    <s v="Trek Remedy 29 Carbon Frameset - 2016"/>
    <x v="1"/>
    <x v="1"/>
  </r>
  <r>
    <n v="1041"/>
    <n v="1"/>
    <n v="89"/>
    <n v="1"/>
    <n v="209.99"/>
    <n v="0.1"/>
    <n v="209.89000000000001"/>
    <s v="Trek Precaliber 16 Boys - 2017"/>
    <x v="5"/>
    <x v="5"/>
  </r>
  <r>
    <n v="1041"/>
    <n v="2"/>
    <n v="61"/>
    <n v="2"/>
    <n v="4999.99"/>
    <n v="7.0000000000000007E-2"/>
    <n v="9999.91"/>
    <s v="Trek Powerfly 8 FS Plus - 2017"/>
    <x v="4"/>
    <x v="4"/>
  </r>
  <r>
    <n v="1041"/>
    <n v="3"/>
    <n v="94"/>
    <n v="2"/>
    <n v="249.99"/>
    <n v="0.1"/>
    <n v="749.87"/>
    <s v="Haro Shredder Pro 20 - 2017"/>
    <x v="5"/>
    <x v="5"/>
  </r>
  <r>
    <n v="1042"/>
    <n v="1"/>
    <n v="23"/>
    <n v="1"/>
    <n v="299.99"/>
    <n v="0.1"/>
    <n v="299.89"/>
    <s v="Electra Girl's Hawaii 1 (20-inch) - 2015/2016"/>
    <x v="5"/>
    <x v="5"/>
  </r>
  <r>
    <n v="1043"/>
    <n v="1"/>
    <n v="55"/>
    <n v="2"/>
    <n v="2699.99"/>
    <n v="0.1"/>
    <n v="2699.89"/>
    <s v="Trek Domane S 6 - 2017"/>
    <x v="6"/>
    <x v="6"/>
  </r>
  <r>
    <n v="1043"/>
    <n v="2"/>
    <n v="20"/>
    <n v="1"/>
    <n v="599.99"/>
    <n v="7.0000000000000007E-2"/>
    <n v="1199.9100000000001"/>
    <s v="Electra Townie Original 7D EQ - Women's - 2016"/>
    <x v="0"/>
    <x v="0"/>
  </r>
  <r>
    <n v="1044"/>
    <n v="1"/>
    <n v="97"/>
    <n v="2"/>
    <n v="349.99"/>
    <n v="0.1"/>
    <n v="349.89"/>
    <s v="Electra Savannah 3i (20-inch) - Girl's - 2017"/>
    <x v="5"/>
    <x v="5"/>
  </r>
  <r>
    <n v="1045"/>
    <n v="1"/>
    <n v="28"/>
    <n v="1"/>
    <n v="2499.9899999999998"/>
    <n v="0.05"/>
    <n v="2499.9399999999996"/>
    <s v="Surly Karate Monkey 27.5+ Frameset - 2017"/>
    <x v="1"/>
    <x v="1"/>
  </r>
  <r>
    <n v="1045"/>
    <n v="2"/>
    <n v="104"/>
    <n v="2"/>
    <n v="481.99"/>
    <n v="0.05"/>
    <n v="963.93000000000006"/>
    <s v="Sun Bicycles Streamway - 2017"/>
    <x v="3"/>
    <x v="3"/>
  </r>
  <r>
    <n v="1046"/>
    <n v="1"/>
    <n v="60"/>
    <n v="1"/>
    <n v="1559.99"/>
    <n v="7.0000000000000007E-2"/>
    <n v="1559.92"/>
    <s v="Sun Bicycles ElectroLite - 2017"/>
    <x v="4"/>
    <x v="4"/>
  </r>
  <r>
    <n v="1046"/>
    <n v="2"/>
    <n v="79"/>
    <n v="1"/>
    <n v="402.99"/>
    <n v="7.0000000000000007E-2"/>
    <n v="805.91"/>
    <s v="Sun Bicycles Boardwalk (24-inch Wheels) - 2017"/>
    <x v="0"/>
    <x v="0"/>
  </r>
  <r>
    <n v="1046"/>
    <n v="3"/>
    <n v="32"/>
    <n v="1"/>
    <n v="469.99"/>
    <n v="7.0000000000000007E-2"/>
    <n v="1409.9"/>
    <s v="Trek Farley Alloy Frameset - 2017"/>
    <x v="1"/>
    <x v="1"/>
  </r>
  <r>
    <n v="1046"/>
    <n v="4"/>
    <n v="41"/>
    <n v="2"/>
    <n v="1469.99"/>
    <n v="0.1"/>
    <n v="5879.86"/>
    <s v="Haro Shift R3 - 2017"/>
    <x v="1"/>
    <x v="1"/>
  </r>
  <r>
    <n v="1046"/>
    <n v="5"/>
    <n v="17"/>
    <n v="2"/>
    <n v="429"/>
    <n v="0.05"/>
    <n v="2144.9499999999998"/>
    <s v="Pure Cycles Vine 8-Speed - 2016"/>
    <x v="0"/>
    <x v="0"/>
  </r>
  <r>
    <n v="1047"/>
    <n v="1"/>
    <n v="28"/>
    <n v="2"/>
    <n v="2499.9899999999998"/>
    <n v="0.1"/>
    <n v="2499.89"/>
    <s v="Surly Karate Monkey 27.5+ Frameset - 2017"/>
    <x v="1"/>
    <x v="1"/>
  </r>
  <r>
    <n v="1047"/>
    <n v="2"/>
    <n v="78"/>
    <n v="1"/>
    <n v="647.99"/>
    <n v="0.2"/>
    <n v="1295.78"/>
    <s v="Sun Bicycles Biscayne Tandem CB - 2017"/>
    <x v="0"/>
    <x v="0"/>
  </r>
  <r>
    <n v="1047"/>
    <n v="3"/>
    <n v="35"/>
    <n v="1"/>
    <n v="832.99"/>
    <n v="0.05"/>
    <n v="2498.92"/>
    <s v="Sun Bicycles Spider 3i - 2017"/>
    <x v="1"/>
    <x v="1"/>
  </r>
  <r>
    <n v="1047"/>
    <n v="4"/>
    <n v="49"/>
    <n v="1"/>
    <n v="3499.99"/>
    <n v="0.05"/>
    <n v="13999.91"/>
    <s v="Trek Domane SL 6 - 2017"/>
    <x v="6"/>
    <x v="6"/>
  </r>
  <r>
    <n v="1048"/>
    <n v="1"/>
    <n v="3"/>
    <n v="2"/>
    <n v="999.99"/>
    <n v="0.1"/>
    <n v="999.89"/>
    <s v="Surly Wednesday Frameset - 2016"/>
    <x v="1"/>
    <x v="1"/>
  </r>
  <r>
    <n v="1048"/>
    <n v="2"/>
    <n v="37"/>
    <n v="1"/>
    <n v="379.99"/>
    <n v="0.1"/>
    <n v="759.88"/>
    <s v="Haro Flightline One ST - 2017"/>
    <x v="1"/>
    <x v="1"/>
  </r>
  <r>
    <n v="1048"/>
    <n v="3"/>
    <n v="94"/>
    <n v="1"/>
    <n v="249.99"/>
    <n v="0.05"/>
    <n v="749.92000000000007"/>
    <s v="Haro Shredder Pro 20 - 2017"/>
    <x v="5"/>
    <x v="5"/>
  </r>
  <r>
    <n v="1049"/>
    <n v="1"/>
    <n v="9"/>
    <n v="1"/>
    <n v="2999.99"/>
    <n v="0.1"/>
    <n v="2999.89"/>
    <s v="Trek Conduit+ - 2016"/>
    <x v="4"/>
    <x v="4"/>
  </r>
  <r>
    <n v="1049"/>
    <n v="2"/>
    <n v="36"/>
    <n v="2"/>
    <n v="832.99"/>
    <n v="0.05"/>
    <n v="1665.93"/>
    <s v="Surly Troll Frameset - 2017"/>
    <x v="1"/>
    <x v="1"/>
  </r>
  <r>
    <n v="1049"/>
    <n v="3"/>
    <n v="3"/>
    <n v="1"/>
    <n v="999.99"/>
    <n v="0.1"/>
    <n v="2999.8700000000003"/>
    <s v="Surly Wednesday Frameset - 2016"/>
    <x v="1"/>
    <x v="1"/>
  </r>
  <r>
    <n v="1049"/>
    <n v="4"/>
    <n v="26"/>
    <n v="1"/>
    <n v="599.99"/>
    <n v="7.0000000000000007E-2"/>
    <n v="2399.89"/>
    <s v="Electra Townie Original 7D EQ - 2016"/>
    <x v="3"/>
    <x v="3"/>
  </r>
  <r>
    <n v="1049"/>
    <n v="5"/>
    <n v="10"/>
    <n v="2"/>
    <n v="1549"/>
    <n v="0.05"/>
    <n v="7744.95"/>
    <s v="Surly Straggler - 2016"/>
    <x v="2"/>
    <x v="2"/>
  </r>
  <r>
    <n v="1050"/>
    <n v="1"/>
    <n v="96"/>
    <n v="2"/>
    <n v="349.99"/>
    <n v="7.0000000000000007E-2"/>
    <n v="349.92"/>
    <s v="Electra Moto 3i (20-inch) - Boy's - 2017"/>
    <x v="5"/>
    <x v="5"/>
  </r>
  <r>
    <n v="1050"/>
    <n v="2"/>
    <n v="99"/>
    <n v="2"/>
    <n v="299.99"/>
    <n v="0.1"/>
    <n v="599.88"/>
    <s v="Electra Sugar Skulls 1 (20-inch) - Girl's - 2017"/>
    <x v="5"/>
    <x v="5"/>
  </r>
  <r>
    <n v="1050"/>
    <n v="3"/>
    <n v="45"/>
    <n v="2"/>
    <n v="869.99"/>
    <n v="0.2"/>
    <n v="2609.7700000000004"/>
    <s v="Haro SR 1.2 - 2017"/>
    <x v="1"/>
    <x v="1"/>
  </r>
  <r>
    <n v="1050"/>
    <n v="4"/>
    <n v="14"/>
    <n v="2"/>
    <n v="269.99"/>
    <n v="0.2"/>
    <n v="1079.76"/>
    <s v="Electra Girl's Hawaii 1 (16-inch) - 2015/2016"/>
    <x v="0"/>
    <x v="0"/>
  </r>
  <r>
    <n v="1051"/>
    <n v="1"/>
    <n v="46"/>
    <n v="1"/>
    <n v="1409.99"/>
    <n v="0.2"/>
    <n v="1409.79"/>
    <s v="Haro SR 1.3 - 2017"/>
    <x v="1"/>
    <x v="1"/>
  </r>
  <r>
    <n v="1052"/>
    <n v="1"/>
    <n v="7"/>
    <n v="1"/>
    <n v="3999.99"/>
    <n v="0.05"/>
    <n v="3999.9399999999996"/>
    <s v="Trek Slash 8 27.5 - 2016"/>
    <x v="1"/>
    <x v="1"/>
  </r>
  <r>
    <n v="1052"/>
    <n v="2"/>
    <n v="103"/>
    <n v="1"/>
    <n v="551.99"/>
    <n v="0.05"/>
    <n v="1103.93"/>
    <s v="Sun Bicycles Streamway 3 - 2017"/>
    <x v="3"/>
    <x v="3"/>
  </r>
  <r>
    <n v="1052"/>
    <n v="3"/>
    <n v="26"/>
    <n v="2"/>
    <n v="599.99"/>
    <n v="7.0000000000000007E-2"/>
    <n v="1799.9"/>
    <s v="Electra Townie Original 7D EQ - 2016"/>
    <x v="3"/>
    <x v="3"/>
  </r>
  <r>
    <n v="1053"/>
    <n v="1"/>
    <n v="49"/>
    <n v="2"/>
    <n v="3499.99"/>
    <n v="0.05"/>
    <n v="3499.9399999999996"/>
    <s v="Trek Domane SL 6 - 2017"/>
    <x v="6"/>
    <x v="6"/>
  </r>
  <r>
    <n v="1053"/>
    <n v="2"/>
    <n v="26"/>
    <n v="2"/>
    <n v="599.99"/>
    <n v="0.2"/>
    <n v="1199.78"/>
    <s v="Electra Townie Original 7D EQ - 2016"/>
    <x v="3"/>
    <x v="3"/>
  </r>
  <r>
    <n v="1053"/>
    <n v="3"/>
    <n v="23"/>
    <n v="2"/>
    <n v="299.99"/>
    <n v="0.2"/>
    <n v="899.77"/>
    <s v="Electra Girl's Hawaii 1 (20-inch) - 2015/2016"/>
    <x v="5"/>
    <x v="5"/>
  </r>
  <r>
    <n v="1053"/>
    <n v="4"/>
    <n v="68"/>
    <n v="1"/>
    <n v="449.99"/>
    <n v="0.1"/>
    <n v="1799.8600000000001"/>
    <s v="Sun Bicycles Cruz 3 - 2017"/>
    <x v="0"/>
    <x v="0"/>
  </r>
  <r>
    <n v="1053"/>
    <n v="5"/>
    <n v="73"/>
    <n v="2"/>
    <n v="749.99"/>
    <n v="0.05"/>
    <n v="3749.8999999999996"/>
    <s v="Sun Bicycles Brickell Tandem 7 - 2017"/>
    <x v="0"/>
    <x v="0"/>
  </r>
  <r>
    <n v="1054"/>
    <n v="1"/>
    <n v="36"/>
    <n v="2"/>
    <n v="832.99"/>
    <n v="0.1"/>
    <n v="832.89"/>
    <s v="Surly Troll Frameset - 2017"/>
    <x v="1"/>
    <x v="1"/>
  </r>
  <r>
    <n v="1054"/>
    <n v="2"/>
    <n v="16"/>
    <n v="1"/>
    <n v="599.99"/>
    <n v="0.05"/>
    <n v="1199.93"/>
    <s v="Electra Townie Original 7D EQ - 2016"/>
    <x v="0"/>
    <x v="0"/>
  </r>
  <r>
    <n v="1055"/>
    <n v="1"/>
    <n v="43"/>
    <n v="2"/>
    <n v="5299.99"/>
    <n v="7.0000000000000007E-2"/>
    <n v="5299.92"/>
    <s v="Trek Fuel EX 9.8 27.5 Plus - 2017"/>
    <x v="1"/>
    <x v="1"/>
  </r>
  <r>
    <n v="1055"/>
    <n v="2"/>
    <n v="101"/>
    <n v="2"/>
    <n v="339.99"/>
    <n v="0.2"/>
    <n v="679.78"/>
    <s v="Electra Townie 7D (20-inch) - Boys' - 2017"/>
    <x v="5"/>
    <x v="5"/>
  </r>
  <r>
    <n v="1055"/>
    <n v="3"/>
    <n v="12"/>
    <n v="2"/>
    <n v="549.99"/>
    <n v="0.1"/>
    <n v="1649.8700000000001"/>
    <s v="Electra Townie Original 21D - 2016"/>
    <x v="0"/>
    <x v="0"/>
  </r>
  <r>
    <n v="1055"/>
    <n v="4"/>
    <n v="83"/>
    <n v="2"/>
    <n v="149.99"/>
    <n v="0.1"/>
    <n v="599.86"/>
    <s v="Trek Boy's Kickster - 2015/2017"/>
    <x v="5"/>
    <x v="5"/>
  </r>
  <r>
    <n v="1055"/>
    <n v="5"/>
    <n v="60"/>
    <n v="1"/>
    <n v="1559.99"/>
    <n v="0.2"/>
    <n v="7799.75"/>
    <s v="Sun Bicycles ElectroLite - 2017"/>
    <x v="4"/>
    <x v="4"/>
  </r>
  <r>
    <n v="1056"/>
    <n v="1"/>
    <n v="3"/>
    <n v="1"/>
    <n v="999.99"/>
    <n v="0.05"/>
    <n v="999.94"/>
    <s v="Surly Wednesday Frameset - 2016"/>
    <x v="1"/>
    <x v="1"/>
  </r>
  <r>
    <n v="1057"/>
    <n v="1"/>
    <n v="105"/>
    <n v="1"/>
    <n v="533.99"/>
    <n v="0.2"/>
    <n v="533.79"/>
    <s v="Sun Bicycles Streamway 7 - 2017"/>
    <x v="3"/>
    <x v="3"/>
  </r>
  <r>
    <n v="1057"/>
    <n v="2"/>
    <n v="97"/>
    <n v="1"/>
    <n v="349.99"/>
    <n v="0.05"/>
    <n v="699.93000000000006"/>
    <s v="Electra Savannah 3i (20-inch) - Girl's - 2017"/>
    <x v="5"/>
    <x v="5"/>
  </r>
  <r>
    <n v="1057"/>
    <n v="3"/>
    <n v="98"/>
    <n v="2"/>
    <n v="489.99"/>
    <n v="0.05"/>
    <n v="1469.92"/>
    <s v="Electra Straight 8 3i (20-inch) - Boy's - 2017"/>
    <x v="5"/>
    <x v="5"/>
  </r>
  <r>
    <n v="1058"/>
    <n v="1"/>
    <n v="43"/>
    <n v="1"/>
    <n v="5299.99"/>
    <n v="0.1"/>
    <n v="5299.8899999999994"/>
    <s v="Trek Fuel EX 9.8 27.5 Plus - 2017"/>
    <x v="1"/>
    <x v="1"/>
  </r>
  <r>
    <n v="1058"/>
    <n v="2"/>
    <n v="29"/>
    <n v="2"/>
    <n v="999.99"/>
    <n v="0.05"/>
    <n v="1999.93"/>
    <s v="Trek X-Caliber 8 - 2017"/>
    <x v="1"/>
    <x v="1"/>
  </r>
  <r>
    <n v="1058"/>
    <n v="3"/>
    <n v="103"/>
    <n v="1"/>
    <n v="551.99"/>
    <n v="7.0000000000000007E-2"/>
    <n v="1655.9"/>
    <s v="Sun Bicycles Streamway 3 - 2017"/>
    <x v="3"/>
    <x v="3"/>
  </r>
  <r>
    <n v="1059"/>
    <n v="1"/>
    <n v="46"/>
    <n v="2"/>
    <n v="1409.99"/>
    <n v="0.05"/>
    <n v="1409.94"/>
    <s v="Haro SR 1.3 - 2017"/>
    <x v="1"/>
    <x v="1"/>
  </r>
  <r>
    <n v="1059"/>
    <n v="2"/>
    <n v="7"/>
    <n v="1"/>
    <n v="3999.99"/>
    <n v="0.1"/>
    <n v="7999.8799999999992"/>
    <s v="Trek Slash 8 27.5 - 2016"/>
    <x v="1"/>
    <x v="1"/>
  </r>
  <r>
    <n v="1059"/>
    <n v="3"/>
    <n v="13"/>
    <n v="1"/>
    <n v="269.99"/>
    <n v="7.0000000000000007E-2"/>
    <n v="809.9"/>
    <s v="Electra Cruiser 1 (24-Inch) - 2016"/>
    <x v="0"/>
    <x v="0"/>
  </r>
  <r>
    <n v="1060"/>
    <n v="1"/>
    <n v="7"/>
    <n v="1"/>
    <n v="3999.99"/>
    <n v="7.0000000000000007E-2"/>
    <n v="3999.9199999999996"/>
    <s v="Trek Slash 8 27.5 - 2016"/>
    <x v="1"/>
    <x v="1"/>
  </r>
  <r>
    <n v="1060"/>
    <n v="2"/>
    <n v="11"/>
    <n v="2"/>
    <n v="1680.99"/>
    <n v="7.0000000000000007E-2"/>
    <n v="3361.91"/>
    <s v="Surly Straggler 650b - 2016"/>
    <x v="2"/>
    <x v="2"/>
  </r>
  <r>
    <n v="1060"/>
    <n v="3"/>
    <n v="61"/>
    <n v="2"/>
    <n v="4999.99"/>
    <n v="0.1"/>
    <n v="14999.869999999999"/>
    <s v="Trek Powerfly 8 FS Plus - 2017"/>
    <x v="4"/>
    <x v="4"/>
  </r>
  <r>
    <n v="1060"/>
    <n v="4"/>
    <n v="30"/>
    <n v="2"/>
    <n v="999.99"/>
    <n v="0.05"/>
    <n v="3999.91"/>
    <s v="Surly Ice Cream Truck Frameset - 2017"/>
    <x v="1"/>
    <x v="1"/>
  </r>
  <r>
    <n v="1061"/>
    <n v="1"/>
    <n v="14"/>
    <n v="1"/>
    <n v="269.99"/>
    <n v="7.0000000000000007E-2"/>
    <n v="269.92"/>
    <s v="Electra Girl's Hawaii 1 (16-inch) - 2015/2016"/>
    <x v="0"/>
    <x v="0"/>
  </r>
  <r>
    <n v="1061"/>
    <n v="2"/>
    <n v="19"/>
    <n v="1"/>
    <n v="449"/>
    <n v="0.1"/>
    <n v="897.9"/>
    <s v="Pure Cycles William 3-Speed - 2016"/>
    <x v="0"/>
    <x v="0"/>
  </r>
  <r>
    <n v="1062"/>
    <n v="1"/>
    <n v="13"/>
    <n v="1"/>
    <n v="269.99"/>
    <n v="0.05"/>
    <n v="269.94"/>
    <s v="Electra Cruiser 1 (24-Inch) - 2016"/>
    <x v="0"/>
    <x v="0"/>
  </r>
  <r>
    <n v="1062"/>
    <n v="2"/>
    <n v="111"/>
    <n v="2"/>
    <n v="470.99"/>
    <n v="0.2"/>
    <n v="941.78"/>
    <s v="Sun Bicycles Drifter 7 - Women's - 2017"/>
    <x v="3"/>
    <x v="3"/>
  </r>
  <r>
    <n v="1062"/>
    <n v="3"/>
    <n v="5"/>
    <n v="1"/>
    <n v="1320.99"/>
    <n v="0.05"/>
    <n v="3962.92"/>
    <s v="Heller Shagamaw Frame - 2016"/>
    <x v="1"/>
    <x v="1"/>
  </r>
  <r>
    <n v="1062"/>
    <n v="4"/>
    <n v="12"/>
    <n v="1"/>
    <n v="549.99"/>
    <n v="0.2"/>
    <n v="2199.7600000000002"/>
    <s v="Electra Townie Original 21D - 2016"/>
    <x v="0"/>
    <x v="0"/>
  </r>
  <r>
    <n v="1063"/>
    <n v="1"/>
    <n v="33"/>
    <n v="2"/>
    <n v="469.99"/>
    <n v="0.1"/>
    <n v="469.89"/>
    <s v="Surly Wednesday Frameset - 2017"/>
    <x v="1"/>
    <x v="1"/>
  </r>
  <r>
    <n v="1063"/>
    <n v="2"/>
    <n v="100"/>
    <n v="2"/>
    <n v="489.99"/>
    <n v="7.0000000000000007E-2"/>
    <n v="979.91"/>
    <s v="Electra Townie 3i EQ (20-inch) - Boys' - 2017"/>
    <x v="5"/>
    <x v="5"/>
  </r>
  <r>
    <n v="1063"/>
    <n v="3"/>
    <n v="72"/>
    <n v="2"/>
    <n v="619.99"/>
    <n v="0.2"/>
    <n v="1859.77"/>
    <s v="Sun Bicycles Biscayne Tandem 7 - 2017"/>
    <x v="0"/>
    <x v="0"/>
  </r>
  <r>
    <n v="1064"/>
    <n v="1"/>
    <n v="18"/>
    <n v="1"/>
    <n v="449"/>
    <n v="7.0000000000000007E-2"/>
    <n v="448.93"/>
    <s v="Pure Cycles Western 3-Speed - Women's - 2015/2016"/>
    <x v="0"/>
    <x v="0"/>
  </r>
  <r>
    <n v="1064"/>
    <n v="2"/>
    <n v="49"/>
    <n v="1"/>
    <n v="3499.99"/>
    <n v="0.1"/>
    <n v="6999.8799999999992"/>
    <s v="Trek Domane SL 6 - 2017"/>
    <x v="6"/>
    <x v="6"/>
  </r>
  <r>
    <n v="1065"/>
    <n v="1"/>
    <n v="48"/>
    <n v="2"/>
    <n v="1499.99"/>
    <n v="7.0000000000000007E-2"/>
    <n v="1499.92"/>
    <s v="Trek Emonda S 4 - 2017"/>
    <x v="6"/>
    <x v="6"/>
  </r>
  <r>
    <n v="1065"/>
    <n v="2"/>
    <n v="103"/>
    <n v="2"/>
    <n v="551.99"/>
    <n v="0.05"/>
    <n v="1103.93"/>
    <s v="Sun Bicycles Streamway 3 - 2017"/>
    <x v="3"/>
    <x v="3"/>
  </r>
  <r>
    <n v="1065"/>
    <n v="3"/>
    <n v="63"/>
    <n v="1"/>
    <n v="3499.99"/>
    <n v="7.0000000000000007E-2"/>
    <n v="10499.9"/>
    <s v="Trek Boone Race Shop Limited - 2017"/>
    <x v="2"/>
    <x v="2"/>
  </r>
  <r>
    <n v="1066"/>
    <n v="1"/>
    <n v="15"/>
    <n v="2"/>
    <n v="529.99"/>
    <n v="0.05"/>
    <n v="529.94000000000005"/>
    <s v="Electra Moto 1 - 2016"/>
    <x v="0"/>
    <x v="0"/>
  </r>
  <r>
    <n v="1066"/>
    <n v="2"/>
    <n v="46"/>
    <n v="1"/>
    <n v="1409.99"/>
    <n v="0.1"/>
    <n v="2819.88"/>
    <s v="Haro SR 1.3 - 2017"/>
    <x v="1"/>
    <x v="1"/>
  </r>
  <r>
    <n v="1066"/>
    <n v="3"/>
    <n v="12"/>
    <n v="1"/>
    <n v="549.99"/>
    <n v="0.1"/>
    <n v="1649.8700000000001"/>
    <s v="Electra Townie Original 21D - 2016"/>
    <x v="0"/>
    <x v="0"/>
  </r>
  <r>
    <n v="1067"/>
    <n v="1"/>
    <n v="74"/>
    <n v="2"/>
    <n v="439.99"/>
    <n v="7.0000000000000007E-2"/>
    <n v="439.92"/>
    <s v="Electra Cruiser Lux 1 - 2017"/>
    <x v="0"/>
    <x v="0"/>
  </r>
  <r>
    <n v="1067"/>
    <n v="2"/>
    <n v="9"/>
    <n v="2"/>
    <n v="2999.99"/>
    <n v="0.2"/>
    <n v="5999.78"/>
    <s v="Trek Conduit+ - 2016"/>
    <x v="4"/>
    <x v="4"/>
  </r>
  <r>
    <n v="1067"/>
    <n v="3"/>
    <n v="72"/>
    <n v="2"/>
    <n v="619.99"/>
    <n v="0.1"/>
    <n v="1859.8700000000001"/>
    <s v="Sun Bicycles Biscayne Tandem 7 - 2017"/>
    <x v="0"/>
    <x v="0"/>
  </r>
  <r>
    <n v="1067"/>
    <n v="4"/>
    <n v="6"/>
    <n v="2"/>
    <n v="469.99"/>
    <n v="0.2"/>
    <n v="1879.76"/>
    <s v="Surly Ice Cream Truck Frameset - 2016"/>
    <x v="1"/>
    <x v="1"/>
  </r>
  <r>
    <n v="1068"/>
    <n v="1"/>
    <n v="87"/>
    <n v="2"/>
    <n v="189.99"/>
    <n v="0.2"/>
    <n v="189.79000000000002"/>
    <s v="Trek Precaliber 12 Boys - 2017"/>
    <x v="5"/>
    <x v="5"/>
  </r>
  <r>
    <n v="1068"/>
    <n v="2"/>
    <n v="82"/>
    <n v="1"/>
    <n v="659.99"/>
    <n v="0.2"/>
    <n v="1319.78"/>
    <s v="Electra Amsterdam Original 3i Ladies' - 2017"/>
    <x v="0"/>
    <x v="0"/>
  </r>
  <r>
    <n v="1068"/>
    <n v="3"/>
    <n v="49"/>
    <n v="2"/>
    <n v="3499.99"/>
    <n v="0.2"/>
    <n v="10499.769999999999"/>
    <s v="Trek Domane SL 6 - 2017"/>
    <x v="6"/>
    <x v="6"/>
  </r>
  <r>
    <n v="1068"/>
    <n v="4"/>
    <n v="45"/>
    <n v="2"/>
    <n v="869.99"/>
    <n v="0.2"/>
    <n v="3479.76"/>
    <s v="Haro SR 1.2 - 2017"/>
    <x v="1"/>
    <x v="1"/>
  </r>
  <r>
    <n v="1069"/>
    <n v="1"/>
    <n v="109"/>
    <n v="1"/>
    <n v="416.99"/>
    <n v="7.0000000000000007E-2"/>
    <n v="416.92"/>
    <s v="Sun Bicycles Cruz 7 - Women's - 2017"/>
    <x v="3"/>
    <x v="3"/>
  </r>
  <r>
    <n v="1069"/>
    <n v="2"/>
    <n v="93"/>
    <n v="1"/>
    <n v="209.99"/>
    <n v="0.1"/>
    <n v="419.88"/>
    <s v="Haro Shredder 20 Girls - 2017"/>
    <x v="5"/>
    <x v="5"/>
  </r>
  <r>
    <n v="1070"/>
    <n v="1"/>
    <n v="110"/>
    <n v="1"/>
    <n v="470.99"/>
    <n v="0.2"/>
    <n v="470.79"/>
    <s v="Sun Bicycles Drifter 7 - 2017"/>
    <x v="3"/>
    <x v="3"/>
  </r>
  <r>
    <n v="1070"/>
    <n v="2"/>
    <n v="18"/>
    <n v="2"/>
    <n v="449"/>
    <n v="0.1"/>
    <n v="897.9"/>
    <s v="Pure Cycles Western 3-Speed - Women's - 2015/2016"/>
    <x v="0"/>
    <x v="0"/>
  </r>
  <r>
    <n v="1070"/>
    <n v="3"/>
    <n v="94"/>
    <n v="1"/>
    <n v="249.99"/>
    <n v="0.05"/>
    <n v="749.92000000000007"/>
    <s v="Haro Shredder Pro 20 - 2017"/>
    <x v="5"/>
    <x v="5"/>
  </r>
  <r>
    <n v="1071"/>
    <n v="1"/>
    <n v="25"/>
    <n v="2"/>
    <n v="499.99"/>
    <n v="0.2"/>
    <n v="499.79"/>
    <s v="Electra Townie Original 7D - 2015/2016"/>
    <x v="3"/>
    <x v="3"/>
  </r>
  <r>
    <n v="1072"/>
    <n v="1"/>
    <n v="83"/>
    <n v="1"/>
    <n v="149.99"/>
    <n v="0.2"/>
    <n v="149.79000000000002"/>
    <s v="Trek Boy's Kickster - 2015/2017"/>
    <x v="5"/>
    <x v="5"/>
  </r>
  <r>
    <n v="1072"/>
    <n v="2"/>
    <n v="89"/>
    <n v="2"/>
    <n v="209.99"/>
    <n v="7.0000000000000007E-2"/>
    <n v="419.91"/>
    <s v="Trek Precaliber 16 Boys - 2017"/>
    <x v="5"/>
    <x v="5"/>
  </r>
  <r>
    <n v="1072"/>
    <n v="3"/>
    <n v="36"/>
    <n v="2"/>
    <n v="832.99"/>
    <n v="7.0000000000000007E-2"/>
    <n v="2498.9"/>
    <s v="Surly Troll Frameset - 2017"/>
    <x v="1"/>
    <x v="1"/>
  </r>
  <r>
    <n v="1073"/>
    <n v="1"/>
    <n v="81"/>
    <n v="1"/>
    <n v="1099.99"/>
    <n v="0.2"/>
    <n v="1099.79"/>
    <s v="Electra Amsterdam Fashion 7i Ladies' - 2017"/>
    <x v="0"/>
    <x v="0"/>
  </r>
  <r>
    <n v="1073"/>
    <n v="2"/>
    <n v="13"/>
    <n v="1"/>
    <n v="269.99"/>
    <n v="7.0000000000000007E-2"/>
    <n v="539.91"/>
    <s v="Electra Cruiser 1 (24-Inch) - 2016"/>
    <x v="0"/>
    <x v="0"/>
  </r>
  <r>
    <n v="1073"/>
    <n v="3"/>
    <n v="20"/>
    <n v="1"/>
    <n v="599.99"/>
    <n v="0.2"/>
    <n v="1799.77"/>
    <s v="Electra Townie Original 7D EQ - Women's - 2016"/>
    <x v="0"/>
    <x v="0"/>
  </r>
  <r>
    <n v="1074"/>
    <n v="1"/>
    <n v="59"/>
    <n v="1"/>
    <n v="2599.9899999999998"/>
    <n v="0.1"/>
    <n v="2599.89"/>
    <s v="Trek Domane S 5 Disc - 2017"/>
    <x v="6"/>
    <x v="6"/>
  </r>
  <r>
    <n v="1074"/>
    <n v="2"/>
    <n v="87"/>
    <n v="1"/>
    <n v="189.99"/>
    <n v="7.0000000000000007E-2"/>
    <n v="379.91"/>
    <s v="Trek Precaliber 12 Boys - 2017"/>
    <x v="5"/>
    <x v="5"/>
  </r>
  <r>
    <n v="1074"/>
    <n v="3"/>
    <n v="89"/>
    <n v="2"/>
    <n v="209.99"/>
    <n v="0.1"/>
    <n v="629.87"/>
    <s v="Trek Precaliber 16 Boys - 2017"/>
    <x v="5"/>
    <x v="5"/>
  </r>
  <r>
    <n v="1075"/>
    <n v="1"/>
    <n v="48"/>
    <n v="2"/>
    <n v="1499.99"/>
    <n v="0.1"/>
    <n v="1499.89"/>
    <s v="Trek Emonda S 4 - 2017"/>
    <x v="6"/>
    <x v="6"/>
  </r>
  <r>
    <n v="1075"/>
    <n v="2"/>
    <n v="111"/>
    <n v="2"/>
    <n v="470.99"/>
    <n v="0.05"/>
    <n v="941.93000000000006"/>
    <s v="Sun Bicycles Drifter 7 - Women's - 2017"/>
    <x v="3"/>
    <x v="3"/>
  </r>
  <r>
    <n v="1076"/>
    <n v="1"/>
    <n v="95"/>
    <n v="1"/>
    <n v="299.99"/>
    <n v="0.1"/>
    <n v="299.89"/>
    <s v="Electra Girl's Hawaii 1 16&quot; - 2017"/>
    <x v="5"/>
    <x v="5"/>
  </r>
  <r>
    <n v="1076"/>
    <n v="2"/>
    <n v="102"/>
    <n v="1"/>
    <n v="489.99"/>
    <n v="7.0000000000000007E-2"/>
    <n v="979.91"/>
    <s v="Electra Townie Original 7D - 2017"/>
    <x v="3"/>
    <x v="3"/>
  </r>
  <r>
    <n v="1076"/>
    <n v="3"/>
    <n v="73"/>
    <n v="2"/>
    <n v="749.99"/>
    <n v="7.0000000000000007E-2"/>
    <n v="2249.9"/>
    <s v="Sun Bicycles Brickell Tandem 7 - 2017"/>
    <x v="0"/>
    <x v="0"/>
  </r>
  <r>
    <n v="1077"/>
    <n v="1"/>
    <n v="60"/>
    <n v="2"/>
    <n v="1559.99"/>
    <n v="0.05"/>
    <n v="1559.94"/>
    <s v="Sun Bicycles ElectroLite - 2017"/>
    <x v="4"/>
    <x v="4"/>
  </r>
  <r>
    <n v="1078"/>
    <n v="1"/>
    <n v="76"/>
    <n v="2"/>
    <n v="299.99"/>
    <n v="7.0000000000000007E-2"/>
    <n v="299.92"/>
    <s v="Electra Girl's Hawaii 1 16&quot; - 2017"/>
    <x v="0"/>
    <x v="0"/>
  </r>
  <r>
    <n v="1078"/>
    <n v="2"/>
    <n v="60"/>
    <n v="2"/>
    <n v="1559.99"/>
    <n v="0.2"/>
    <n v="3119.78"/>
    <s v="Sun Bicycles ElectroLite - 2017"/>
    <x v="4"/>
    <x v="4"/>
  </r>
  <r>
    <n v="1078"/>
    <n v="3"/>
    <n v="15"/>
    <n v="1"/>
    <n v="529.99"/>
    <n v="7.0000000000000007E-2"/>
    <n v="1589.9"/>
    <s v="Electra Moto 1 - 2016"/>
    <x v="0"/>
    <x v="0"/>
  </r>
  <r>
    <n v="1078"/>
    <n v="4"/>
    <n v="10"/>
    <n v="2"/>
    <n v="1549"/>
    <n v="0.1"/>
    <n v="6195.9"/>
    <s v="Surly Straggler - 2016"/>
    <x v="2"/>
    <x v="2"/>
  </r>
  <r>
    <n v="1078"/>
    <n v="5"/>
    <n v="72"/>
    <n v="2"/>
    <n v="619.99"/>
    <n v="0.2"/>
    <n v="3099.75"/>
    <s v="Sun Bicycles Biscayne Tandem 7 - 2017"/>
    <x v="0"/>
    <x v="0"/>
  </r>
  <r>
    <n v="1079"/>
    <n v="1"/>
    <n v="70"/>
    <n v="2"/>
    <n v="659.99"/>
    <n v="7.0000000000000007E-2"/>
    <n v="659.92"/>
    <s v="Electra Amsterdam Original 3i - 2015/2017"/>
    <x v="0"/>
    <x v="0"/>
  </r>
  <r>
    <n v="1080"/>
    <n v="1"/>
    <n v="31"/>
    <n v="1"/>
    <n v="1632.99"/>
    <n v="0.2"/>
    <n v="1632.79"/>
    <s v="Surly Wednesday - 2017"/>
    <x v="1"/>
    <x v="1"/>
  </r>
  <r>
    <n v="1080"/>
    <n v="2"/>
    <n v="40"/>
    <n v="1"/>
    <n v="4999.99"/>
    <n v="0.1"/>
    <n v="9999.8799999999992"/>
    <s v="Trek Fuel EX 9.8 29 - 2017"/>
    <x v="1"/>
    <x v="1"/>
  </r>
  <r>
    <n v="1080"/>
    <n v="3"/>
    <n v="50"/>
    <n v="1"/>
    <n v="5999.99"/>
    <n v="0.05"/>
    <n v="17999.920000000002"/>
    <s v="Trek Silque SLR 7 Women's - 2017"/>
    <x v="6"/>
    <x v="6"/>
  </r>
  <r>
    <n v="1080"/>
    <n v="4"/>
    <n v="32"/>
    <n v="2"/>
    <n v="469.99"/>
    <n v="0.2"/>
    <n v="1879.76"/>
    <s v="Trek Farley Alloy Frameset - 2017"/>
    <x v="1"/>
    <x v="1"/>
  </r>
  <r>
    <n v="1080"/>
    <n v="5"/>
    <n v="86"/>
    <n v="1"/>
    <n v="149.99"/>
    <n v="0.05"/>
    <n v="749.90000000000009"/>
    <s v="Trek Girl's Kickster - 2017"/>
    <x v="5"/>
    <x v="5"/>
  </r>
  <r>
    <n v="1081"/>
    <n v="1"/>
    <n v="52"/>
    <n v="2"/>
    <n v="875.99"/>
    <n v="0.1"/>
    <n v="875.89"/>
    <s v="Surly Steamroller - 2017"/>
    <x v="6"/>
    <x v="6"/>
  </r>
  <r>
    <n v="1082"/>
    <n v="1"/>
    <n v="29"/>
    <n v="2"/>
    <n v="999.99"/>
    <n v="0.2"/>
    <n v="999.79"/>
    <s v="Trek X-Caliber 8 - 2017"/>
    <x v="1"/>
    <x v="1"/>
  </r>
  <r>
    <n v="1083"/>
    <n v="1"/>
    <n v="65"/>
    <n v="2"/>
    <n v="346.99"/>
    <n v="0.2"/>
    <n v="346.79"/>
    <s v="Sun Bicycles Lil Bolt Type-R - 2017"/>
    <x v="0"/>
    <x v="0"/>
  </r>
  <r>
    <n v="1083"/>
    <n v="2"/>
    <n v="77"/>
    <n v="2"/>
    <n v="799.99"/>
    <n v="0.1"/>
    <n v="1599.88"/>
    <s v="Electra Glam Punk 3i Ladies' - 2017"/>
    <x v="0"/>
    <x v="0"/>
  </r>
  <r>
    <n v="1083"/>
    <n v="3"/>
    <n v="61"/>
    <n v="1"/>
    <n v="4999.99"/>
    <n v="7.0000000000000007E-2"/>
    <n v="14999.9"/>
    <s v="Trek Powerfly 8 FS Plus - 2017"/>
    <x v="4"/>
    <x v="4"/>
  </r>
  <r>
    <n v="1083"/>
    <n v="4"/>
    <n v="33"/>
    <n v="1"/>
    <n v="469.99"/>
    <n v="0.2"/>
    <n v="1879.76"/>
    <s v="Surly Wednesday Frameset - 2017"/>
    <x v="1"/>
    <x v="1"/>
  </r>
  <r>
    <n v="1084"/>
    <n v="1"/>
    <n v="30"/>
    <n v="1"/>
    <n v="999.99"/>
    <n v="0.05"/>
    <n v="999.94"/>
    <s v="Surly Ice Cream Truck Frameset - 2017"/>
    <x v="1"/>
    <x v="1"/>
  </r>
  <r>
    <n v="1084"/>
    <n v="2"/>
    <n v="70"/>
    <n v="1"/>
    <n v="659.99"/>
    <n v="0.05"/>
    <n v="1319.93"/>
    <s v="Electra Amsterdam Original 3i - 2015/2017"/>
    <x v="0"/>
    <x v="0"/>
  </r>
  <r>
    <n v="1084"/>
    <n v="3"/>
    <n v="98"/>
    <n v="2"/>
    <n v="489.99"/>
    <n v="0.2"/>
    <n v="1469.77"/>
    <s v="Electra Straight 8 3i (20-inch) - Boy's - 2017"/>
    <x v="5"/>
    <x v="5"/>
  </r>
  <r>
    <n v="1084"/>
    <n v="4"/>
    <n v="65"/>
    <n v="2"/>
    <n v="346.99"/>
    <n v="7.0000000000000007E-2"/>
    <n v="1387.89"/>
    <s v="Sun Bicycles Lil Bolt Type-R - 2017"/>
    <x v="0"/>
    <x v="0"/>
  </r>
  <r>
    <n v="1084"/>
    <n v="5"/>
    <n v="60"/>
    <n v="1"/>
    <n v="1559.99"/>
    <n v="0.1"/>
    <n v="7799.8499999999995"/>
    <s v="Sun Bicycles ElectroLite - 2017"/>
    <x v="4"/>
    <x v="4"/>
  </r>
  <r>
    <n v="1085"/>
    <n v="1"/>
    <n v="66"/>
    <n v="2"/>
    <n v="250.99"/>
    <n v="0.2"/>
    <n v="250.79000000000002"/>
    <s v="Sun Bicycles Revolutions 24 - 2017"/>
    <x v="0"/>
    <x v="0"/>
  </r>
  <r>
    <n v="1085"/>
    <n v="2"/>
    <n v="64"/>
    <n v="1"/>
    <n v="489.99"/>
    <n v="0.1"/>
    <n v="979.88"/>
    <s v="Electra Townie Original 7D - 2017"/>
    <x v="0"/>
    <x v="0"/>
  </r>
  <r>
    <n v="1085"/>
    <n v="3"/>
    <n v="74"/>
    <n v="1"/>
    <n v="439.99"/>
    <n v="0.1"/>
    <n v="1319.8700000000001"/>
    <s v="Electra Cruiser Lux 1 - 2017"/>
    <x v="0"/>
    <x v="0"/>
  </r>
  <r>
    <n v="1086"/>
    <n v="1"/>
    <n v="108"/>
    <n v="1"/>
    <n v="449.99"/>
    <n v="7.0000000000000007E-2"/>
    <n v="449.92"/>
    <s v="Sun Bicycles Cruz 3 - Women's - 2017"/>
    <x v="3"/>
    <x v="3"/>
  </r>
  <r>
    <n v="1086"/>
    <n v="2"/>
    <n v="67"/>
    <n v="1"/>
    <n v="250.99"/>
    <n v="0.1"/>
    <n v="501.88"/>
    <s v="Sun Bicycles Revolutions 24 - Girl's - 2017"/>
    <x v="0"/>
    <x v="0"/>
  </r>
  <r>
    <n v="1086"/>
    <n v="3"/>
    <n v="81"/>
    <n v="2"/>
    <n v="1099.99"/>
    <n v="0.05"/>
    <n v="3299.92"/>
    <s v="Electra Amsterdam Fashion 7i Ladies' - 2017"/>
    <x v="0"/>
    <x v="0"/>
  </r>
  <r>
    <n v="1086"/>
    <n v="4"/>
    <n v="10"/>
    <n v="2"/>
    <n v="1549"/>
    <n v="7.0000000000000007E-2"/>
    <n v="6195.93"/>
    <s v="Surly Straggler - 2016"/>
    <x v="2"/>
    <x v="2"/>
  </r>
  <r>
    <n v="1086"/>
    <n v="5"/>
    <n v="5"/>
    <n v="1"/>
    <n v="1320.99"/>
    <n v="0.2"/>
    <n v="6604.75"/>
    <s v="Heller Shagamaw Frame - 2016"/>
    <x v="1"/>
    <x v="1"/>
  </r>
  <r>
    <n v="1087"/>
    <n v="1"/>
    <n v="15"/>
    <n v="1"/>
    <n v="529.99"/>
    <n v="7.0000000000000007E-2"/>
    <n v="529.91999999999996"/>
    <s v="Electra Moto 1 - 2016"/>
    <x v="0"/>
    <x v="0"/>
  </r>
  <r>
    <n v="1087"/>
    <n v="2"/>
    <n v="102"/>
    <n v="2"/>
    <n v="489.99"/>
    <n v="7.0000000000000007E-2"/>
    <n v="979.91"/>
    <s v="Electra Townie Original 7D - 2017"/>
    <x v="3"/>
    <x v="3"/>
  </r>
  <r>
    <n v="1087"/>
    <n v="3"/>
    <n v="59"/>
    <n v="2"/>
    <n v="2599.9899999999998"/>
    <n v="0.1"/>
    <n v="7799.869999999999"/>
    <s v="Trek Domane S 5 Disc - 2017"/>
    <x v="6"/>
    <x v="6"/>
  </r>
  <r>
    <n v="1087"/>
    <n v="4"/>
    <n v="13"/>
    <n v="2"/>
    <n v="269.99"/>
    <n v="7.0000000000000007E-2"/>
    <n v="1079.8900000000001"/>
    <s v="Electra Cruiser 1 (24-Inch) - 2016"/>
    <x v="0"/>
    <x v="0"/>
  </r>
  <r>
    <n v="1087"/>
    <n v="5"/>
    <n v="109"/>
    <n v="2"/>
    <n v="416.99"/>
    <n v="0.2"/>
    <n v="2084.75"/>
    <s v="Sun Bicycles Cruz 7 - Women's - 2017"/>
    <x v="3"/>
    <x v="3"/>
  </r>
  <r>
    <n v="1088"/>
    <n v="1"/>
    <n v="64"/>
    <n v="1"/>
    <n v="489.99"/>
    <n v="0.1"/>
    <n v="489.89"/>
    <s v="Electra Townie Original 7D - 2017"/>
    <x v="0"/>
    <x v="0"/>
  </r>
  <r>
    <n v="1088"/>
    <n v="2"/>
    <n v="30"/>
    <n v="1"/>
    <n v="999.99"/>
    <n v="0.1"/>
    <n v="1999.88"/>
    <s v="Surly Ice Cream Truck Frameset - 2017"/>
    <x v="1"/>
    <x v="1"/>
  </r>
  <r>
    <n v="1088"/>
    <n v="3"/>
    <n v="33"/>
    <n v="1"/>
    <n v="469.99"/>
    <n v="7.0000000000000007E-2"/>
    <n v="1409.9"/>
    <s v="Surly Wednesday Frameset - 2017"/>
    <x v="1"/>
    <x v="1"/>
  </r>
  <r>
    <n v="1088"/>
    <n v="4"/>
    <n v="36"/>
    <n v="2"/>
    <n v="832.99"/>
    <n v="0.2"/>
    <n v="3331.76"/>
    <s v="Surly Troll Frameset - 2017"/>
    <x v="1"/>
    <x v="1"/>
  </r>
  <r>
    <n v="1089"/>
    <n v="1"/>
    <n v="70"/>
    <n v="2"/>
    <n v="659.99"/>
    <n v="7.0000000000000007E-2"/>
    <n v="659.92"/>
    <s v="Electra Amsterdam Original 3i - 2015/2017"/>
    <x v="0"/>
    <x v="0"/>
  </r>
  <r>
    <n v="1089"/>
    <n v="2"/>
    <n v="30"/>
    <n v="2"/>
    <n v="999.99"/>
    <n v="0.05"/>
    <n v="1999.93"/>
    <s v="Surly Ice Cream Truck Frameset - 2017"/>
    <x v="1"/>
    <x v="1"/>
  </r>
  <r>
    <n v="1090"/>
    <n v="1"/>
    <n v="74"/>
    <n v="1"/>
    <n v="439.99"/>
    <n v="0.2"/>
    <n v="439.79"/>
    <s v="Electra Cruiser Lux 1 - 2017"/>
    <x v="0"/>
    <x v="0"/>
  </r>
  <r>
    <n v="1091"/>
    <n v="1"/>
    <n v="97"/>
    <n v="1"/>
    <n v="349.99"/>
    <n v="0.05"/>
    <n v="349.94"/>
    <s v="Electra Savannah 3i (20-inch) - Girl's - 2017"/>
    <x v="5"/>
    <x v="5"/>
  </r>
  <r>
    <n v="1091"/>
    <n v="2"/>
    <n v="56"/>
    <n v="1"/>
    <n v="5499.99"/>
    <n v="0.1"/>
    <n v="10999.88"/>
    <s v="Trek Domane SLR 6 Disc - 2017"/>
    <x v="6"/>
    <x v="6"/>
  </r>
  <r>
    <n v="1091"/>
    <n v="3"/>
    <n v="19"/>
    <n v="1"/>
    <n v="449"/>
    <n v="0.1"/>
    <n v="1346.9"/>
    <s v="Pure Cycles William 3-Speed - 2016"/>
    <x v="0"/>
    <x v="0"/>
  </r>
  <r>
    <n v="1092"/>
    <n v="1"/>
    <n v="34"/>
    <n v="1"/>
    <n v="469.99"/>
    <n v="0.05"/>
    <n v="469.94"/>
    <s v="Trek Session DH 27.5 Carbon Frameset - 2017"/>
    <x v="1"/>
    <x v="1"/>
  </r>
  <r>
    <n v="1092"/>
    <n v="2"/>
    <n v="30"/>
    <n v="2"/>
    <n v="999.99"/>
    <n v="7.0000000000000007E-2"/>
    <n v="1999.91"/>
    <s v="Surly Ice Cream Truck Frameset - 2017"/>
    <x v="1"/>
    <x v="1"/>
  </r>
  <r>
    <n v="1092"/>
    <n v="3"/>
    <n v="2"/>
    <n v="2"/>
    <n v="749.99"/>
    <n v="0.1"/>
    <n v="2249.8700000000003"/>
    <s v="Ritchey Timberwolf Frameset - 2016"/>
    <x v="1"/>
    <x v="1"/>
  </r>
  <r>
    <n v="1092"/>
    <n v="4"/>
    <n v="18"/>
    <n v="1"/>
    <n v="449"/>
    <n v="0.2"/>
    <n v="1795.8"/>
    <s v="Pure Cycles Western 3-Speed - Women's - 2015/2016"/>
    <x v="0"/>
    <x v="0"/>
  </r>
  <r>
    <n v="1093"/>
    <n v="1"/>
    <n v="45"/>
    <n v="2"/>
    <n v="869.99"/>
    <n v="7.0000000000000007E-2"/>
    <n v="869.92"/>
    <s v="Haro SR 1.2 - 2017"/>
    <x v="1"/>
    <x v="1"/>
  </r>
  <r>
    <n v="1093"/>
    <n v="2"/>
    <n v="17"/>
    <n v="2"/>
    <n v="429"/>
    <n v="0.1"/>
    <n v="857.9"/>
    <s v="Pure Cycles Vine 8-Speed - 2016"/>
    <x v="0"/>
    <x v="0"/>
  </r>
  <r>
    <n v="1093"/>
    <n v="3"/>
    <n v="90"/>
    <n v="2"/>
    <n v="209.99"/>
    <n v="0.1"/>
    <n v="629.87"/>
    <s v="Trek Precaliber 16 Girls - 2017"/>
    <x v="5"/>
    <x v="5"/>
  </r>
  <r>
    <n v="1094"/>
    <n v="1"/>
    <n v="71"/>
    <n v="1"/>
    <n v="416.99"/>
    <n v="0.1"/>
    <n v="416.89"/>
    <s v="Sun Bicycles Atlas X-Type - 2017"/>
    <x v="0"/>
    <x v="0"/>
  </r>
  <r>
    <n v="1094"/>
    <n v="2"/>
    <n v="11"/>
    <n v="1"/>
    <n v="1680.99"/>
    <n v="0.1"/>
    <n v="3361.88"/>
    <s v="Surly Straggler 650b - 2016"/>
    <x v="2"/>
    <x v="2"/>
  </r>
  <r>
    <n v="1094"/>
    <n v="3"/>
    <n v="24"/>
    <n v="1"/>
    <n v="549.99"/>
    <n v="0.1"/>
    <n v="1649.8700000000001"/>
    <s v="Electra Townie Original 21D - 2016"/>
    <x v="3"/>
    <x v="3"/>
  </r>
  <r>
    <n v="1094"/>
    <n v="4"/>
    <n v="107"/>
    <n v="1"/>
    <n v="416.99"/>
    <n v="0.2"/>
    <n v="1667.76"/>
    <s v="Sun Bicycles Cruz 7 - 2017"/>
    <x v="3"/>
    <x v="3"/>
  </r>
  <r>
    <n v="1095"/>
    <n v="1"/>
    <n v="78"/>
    <n v="2"/>
    <n v="647.99"/>
    <n v="0.05"/>
    <n v="647.94000000000005"/>
    <s v="Sun Bicycles Biscayne Tandem CB - 2017"/>
    <x v="0"/>
    <x v="0"/>
  </r>
  <r>
    <n v="1095"/>
    <n v="2"/>
    <n v="3"/>
    <n v="2"/>
    <n v="999.99"/>
    <n v="0.2"/>
    <n v="1999.78"/>
    <s v="Surly Wednesday Frameset - 2016"/>
    <x v="1"/>
    <x v="1"/>
  </r>
  <r>
    <n v="1095"/>
    <n v="3"/>
    <n v="15"/>
    <n v="2"/>
    <n v="529.99"/>
    <n v="0.1"/>
    <n v="1589.8700000000001"/>
    <s v="Electra Moto 1 - 2016"/>
    <x v="0"/>
    <x v="0"/>
  </r>
  <r>
    <n v="1095"/>
    <n v="4"/>
    <n v="31"/>
    <n v="1"/>
    <n v="1632.99"/>
    <n v="0.2"/>
    <n v="6531.76"/>
    <s v="Surly Wednesday - 2017"/>
    <x v="1"/>
    <x v="1"/>
  </r>
  <r>
    <n v="1095"/>
    <n v="5"/>
    <n v="50"/>
    <n v="2"/>
    <n v="5999.99"/>
    <n v="0.05"/>
    <n v="29999.899999999998"/>
    <s v="Trek Silque SLR 7 Women's - 2017"/>
    <x v="6"/>
    <x v="6"/>
  </r>
  <r>
    <n v="1096"/>
    <n v="1"/>
    <n v="11"/>
    <n v="1"/>
    <n v="1680.99"/>
    <n v="0.1"/>
    <n v="1680.89"/>
    <s v="Surly Straggler 650b - 2016"/>
    <x v="2"/>
    <x v="2"/>
  </r>
  <r>
    <n v="1097"/>
    <n v="1"/>
    <n v="99"/>
    <n v="1"/>
    <n v="299.99"/>
    <n v="0.05"/>
    <n v="299.94"/>
    <s v="Electra Sugar Skulls 1 (20-inch) - Girl's - 2017"/>
    <x v="5"/>
    <x v="5"/>
  </r>
  <r>
    <n v="1097"/>
    <n v="2"/>
    <n v="106"/>
    <n v="2"/>
    <n v="449.99"/>
    <n v="7.0000000000000007E-2"/>
    <n v="899.91"/>
    <s v="Sun Bicycles Cruz 3 - 2017"/>
    <x v="3"/>
    <x v="3"/>
  </r>
  <r>
    <n v="1097"/>
    <n v="3"/>
    <n v="98"/>
    <n v="2"/>
    <n v="489.99"/>
    <n v="7.0000000000000007E-2"/>
    <n v="1469.9"/>
    <s v="Electra Straight 8 3i (20-inch) - Boy's - 2017"/>
    <x v="5"/>
    <x v="5"/>
  </r>
  <r>
    <n v="1097"/>
    <n v="4"/>
    <n v="19"/>
    <n v="1"/>
    <n v="449"/>
    <n v="0.2"/>
    <n v="1795.8"/>
    <s v="Pure Cycles William 3-Speed - 2016"/>
    <x v="0"/>
    <x v="0"/>
  </r>
  <r>
    <n v="1097"/>
    <n v="5"/>
    <n v="35"/>
    <n v="2"/>
    <n v="832.99"/>
    <n v="0.05"/>
    <n v="4164.8999999999996"/>
    <s v="Sun Bicycles Spider 3i - 2017"/>
    <x v="1"/>
    <x v="1"/>
  </r>
  <r>
    <n v="1098"/>
    <n v="1"/>
    <n v="88"/>
    <n v="1"/>
    <n v="189.99"/>
    <n v="0.1"/>
    <n v="189.89000000000001"/>
    <s v="Trek Precaliber 12 Girls - 2017"/>
    <x v="5"/>
    <x v="5"/>
  </r>
  <r>
    <n v="1099"/>
    <n v="1"/>
    <n v="64"/>
    <n v="1"/>
    <n v="489.99"/>
    <n v="0.1"/>
    <n v="489.89"/>
    <s v="Electra Townie Original 7D - 2017"/>
    <x v="0"/>
    <x v="0"/>
  </r>
  <r>
    <n v="1099"/>
    <n v="2"/>
    <n v="13"/>
    <n v="2"/>
    <n v="269.99"/>
    <n v="0.05"/>
    <n v="539.93000000000006"/>
    <s v="Electra Cruiser 1 (24-Inch) - 2016"/>
    <x v="0"/>
    <x v="0"/>
  </r>
  <r>
    <n v="1099"/>
    <n v="3"/>
    <n v="46"/>
    <n v="1"/>
    <n v="1409.99"/>
    <n v="7.0000000000000007E-2"/>
    <n v="4229.9000000000005"/>
    <s v="Haro SR 1.3 - 2017"/>
    <x v="1"/>
    <x v="1"/>
  </r>
  <r>
    <n v="1099"/>
    <n v="4"/>
    <n v="89"/>
    <n v="2"/>
    <n v="209.99"/>
    <n v="0.1"/>
    <n v="839.86"/>
    <s v="Trek Precaliber 16 Boys - 2017"/>
    <x v="5"/>
    <x v="5"/>
  </r>
  <r>
    <n v="1100"/>
    <n v="1"/>
    <n v="12"/>
    <n v="1"/>
    <n v="549.99"/>
    <n v="0.05"/>
    <n v="549.94000000000005"/>
    <s v="Electra Townie Original 21D - 2016"/>
    <x v="0"/>
    <x v="0"/>
  </r>
  <r>
    <n v="1100"/>
    <n v="2"/>
    <n v="9"/>
    <n v="2"/>
    <n v="2999.99"/>
    <n v="0.1"/>
    <n v="5999.8799999999992"/>
    <s v="Trek Conduit+ - 2016"/>
    <x v="4"/>
    <x v="4"/>
  </r>
  <r>
    <n v="1101"/>
    <n v="1"/>
    <n v="105"/>
    <n v="1"/>
    <n v="533.99"/>
    <n v="7.0000000000000007E-2"/>
    <n v="533.91999999999996"/>
    <s v="Sun Bicycles Streamway 7 - 2017"/>
    <x v="3"/>
    <x v="3"/>
  </r>
  <r>
    <n v="1101"/>
    <n v="2"/>
    <n v="51"/>
    <n v="1"/>
    <n v="6499.99"/>
    <n v="0.05"/>
    <n v="12999.93"/>
    <s v="Trek Silque SLR 8 Women's - 2017"/>
    <x v="6"/>
    <x v="6"/>
  </r>
  <r>
    <n v="1102"/>
    <n v="1"/>
    <n v="91"/>
    <n v="1"/>
    <n v="349.99"/>
    <n v="7.0000000000000007E-2"/>
    <n v="349.92"/>
    <s v="Trek Precaliber 24 (21-Speed) - Girls - 2017"/>
    <x v="5"/>
    <x v="5"/>
  </r>
  <r>
    <n v="1103"/>
    <n v="1"/>
    <n v="106"/>
    <n v="1"/>
    <n v="449.99"/>
    <n v="0.2"/>
    <n v="449.79"/>
    <s v="Sun Bicycles Cruz 3 - 2017"/>
    <x v="3"/>
    <x v="3"/>
  </r>
  <r>
    <n v="1103"/>
    <n v="2"/>
    <n v="46"/>
    <n v="2"/>
    <n v="1409.99"/>
    <n v="0.2"/>
    <n v="2819.78"/>
    <s v="Haro SR 1.3 - 2017"/>
    <x v="1"/>
    <x v="1"/>
  </r>
  <r>
    <n v="1104"/>
    <n v="1"/>
    <n v="17"/>
    <n v="1"/>
    <n v="429"/>
    <n v="0.1"/>
    <n v="428.9"/>
    <s v="Pure Cycles Vine 8-Speed - 2016"/>
    <x v="0"/>
    <x v="0"/>
  </r>
  <r>
    <n v="1104"/>
    <n v="2"/>
    <n v="70"/>
    <n v="2"/>
    <n v="659.99"/>
    <n v="0.1"/>
    <n v="1319.88"/>
    <s v="Electra Amsterdam Original 3i - 2015/2017"/>
    <x v="0"/>
    <x v="0"/>
  </r>
  <r>
    <n v="1104"/>
    <n v="3"/>
    <n v="43"/>
    <n v="1"/>
    <n v="5299.99"/>
    <n v="7.0000000000000007E-2"/>
    <n v="15899.9"/>
    <s v="Trek Fuel EX 9.8 27.5 Plus - 2017"/>
    <x v="1"/>
    <x v="1"/>
  </r>
  <r>
    <n v="1104"/>
    <n v="4"/>
    <n v="80"/>
    <n v="1"/>
    <n v="761.99"/>
    <n v="7.0000000000000007E-2"/>
    <n v="3047.89"/>
    <s v="Sun Bicycles Brickell Tandem CB - 2017"/>
    <x v="0"/>
    <x v="0"/>
  </r>
  <r>
    <n v="1105"/>
    <n v="1"/>
    <n v="60"/>
    <n v="1"/>
    <n v="1559.99"/>
    <n v="0.05"/>
    <n v="1559.94"/>
    <s v="Sun Bicycles ElectroLite - 2017"/>
    <x v="4"/>
    <x v="4"/>
  </r>
  <r>
    <n v="1105"/>
    <n v="2"/>
    <n v="56"/>
    <n v="2"/>
    <n v="5499.99"/>
    <n v="0.2"/>
    <n v="10999.779999999999"/>
    <s v="Trek Domane SLR 6 Disc - 2017"/>
    <x v="6"/>
    <x v="6"/>
  </r>
  <r>
    <n v="1105"/>
    <n v="3"/>
    <n v="35"/>
    <n v="2"/>
    <n v="832.99"/>
    <n v="7.0000000000000007E-2"/>
    <n v="2498.9"/>
    <s v="Sun Bicycles Spider 3i - 2017"/>
    <x v="1"/>
    <x v="1"/>
  </r>
  <r>
    <n v="1106"/>
    <n v="1"/>
    <n v="96"/>
    <n v="1"/>
    <n v="349.99"/>
    <n v="0.1"/>
    <n v="349.89"/>
    <s v="Electra Moto 3i (20-inch) - Boy's - 2017"/>
    <x v="5"/>
    <x v="5"/>
  </r>
  <r>
    <n v="1107"/>
    <n v="1"/>
    <n v="43"/>
    <n v="1"/>
    <n v="5299.99"/>
    <n v="0.2"/>
    <n v="5299.79"/>
    <s v="Trek Fuel EX 9.8 27.5 Plus - 2017"/>
    <x v="1"/>
    <x v="1"/>
  </r>
  <r>
    <n v="1107"/>
    <n v="2"/>
    <n v="41"/>
    <n v="2"/>
    <n v="1469.99"/>
    <n v="0.2"/>
    <n v="2939.78"/>
    <s v="Haro Shift R3 - 2017"/>
    <x v="1"/>
    <x v="1"/>
  </r>
  <r>
    <n v="1108"/>
    <n v="1"/>
    <n v="45"/>
    <n v="2"/>
    <n v="869.99"/>
    <n v="0.05"/>
    <n v="869.94"/>
    <s v="Haro SR 1.2 - 2017"/>
    <x v="1"/>
    <x v="1"/>
  </r>
  <r>
    <n v="1108"/>
    <n v="2"/>
    <n v="100"/>
    <n v="1"/>
    <n v="489.99"/>
    <n v="7.0000000000000007E-2"/>
    <n v="979.91"/>
    <s v="Electra Townie 3i EQ (20-inch) - Boys' - 2017"/>
    <x v="5"/>
    <x v="5"/>
  </r>
  <r>
    <n v="1108"/>
    <n v="3"/>
    <n v="105"/>
    <n v="1"/>
    <n v="533.99"/>
    <n v="7.0000000000000007E-2"/>
    <n v="1601.9"/>
    <s v="Sun Bicycles Streamway 7 - 2017"/>
    <x v="3"/>
    <x v="3"/>
  </r>
  <r>
    <n v="1109"/>
    <n v="1"/>
    <n v="72"/>
    <n v="2"/>
    <n v="619.99"/>
    <n v="0.1"/>
    <n v="619.89"/>
    <s v="Sun Bicycles Biscayne Tandem 7 - 2017"/>
    <x v="0"/>
    <x v="0"/>
  </r>
  <r>
    <n v="1110"/>
    <n v="1"/>
    <n v="56"/>
    <n v="1"/>
    <n v="5499.99"/>
    <n v="0.1"/>
    <n v="5499.8899999999994"/>
    <s v="Trek Domane SLR 6 Disc - 2017"/>
    <x v="6"/>
    <x v="6"/>
  </r>
  <r>
    <n v="1111"/>
    <n v="1"/>
    <n v="95"/>
    <n v="1"/>
    <n v="299.99"/>
    <n v="0.05"/>
    <n v="299.94"/>
    <s v="Electra Girl's Hawaii 1 16&quot; - 2017"/>
    <x v="5"/>
    <x v="5"/>
  </r>
  <r>
    <n v="1111"/>
    <n v="2"/>
    <n v="66"/>
    <n v="2"/>
    <n v="250.99"/>
    <n v="0.1"/>
    <n v="501.88"/>
    <s v="Sun Bicycles Revolutions 24 - 2017"/>
    <x v="0"/>
    <x v="0"/>
  </r>
  <r>
    <n v="1111"/>
    <n v="3"/>
    <n v="14"/>
    <n v="1"/>
    <n v="269.99"/>
    <n v="0.2"/>
    <n v="809.77"/>
    <s v="Electra Girl's Hawaii 1 (16-inch) - 2015/2016"/>
    <x v="0"/>
    <x v="0"/>
  </r>
  <r>
    <n v="1111"/>
    <n v="4"/>
    <n v="24"/>
    <n v="1"/>
    <n v="549.99"/>
    <n v="7.0000000000000007E-2"/>
    <n v="2199.89"/>
    <s v="Electra Townie Original 21D - 2016"/>
    <x v="3"/>
    <x v="3"/>
  </r>
  <r>
    <n v="1112"/>
    <n v="1"/>
    <n v="71"/>
    <n v="2"/>
    <n v="416.99"/>
    <n v="0.05"/>
    <n v="416.94"/>
    <s v="Sun Bicycles Atlas X-Type - 2017"/>
    <x v="0"/>
    <x v="0"/>
  </r>
  <r>
    <n v="1112"/>
    <n v="2"/>
    <n v="42"/>
    <n v="1"/>
    <n v="2299.9899999999998"/>
    <n v="7.0000000000000007E-2"/>
    <n v="4599.91"/>
    <s v="Trek Fuel EX 5 27.5 Plus - 2017"/>
    <x v="1"/>
    <x v="1"/>
  </r>
  <r>
    <n v="1112"/>
    <n v="3"/>
    <n v="5"/>
    <n v="2"/>
    <n v="1320.99"/>
    <n v="0.1"/>
    <n v="3962.8700000000003"/>
    <s v="Heller Shagamaw Frame - 2016"/>
    <x v="1"/>
    <x v="1"/>
  </r>
  <r>
    <n v="1112"/>
    <n v="4"/>
    <n v="87"/>
    <n v="2"/>
    <n v="189.99"/>
    <n v="7.0000000000000007E-2"/>
    <n v="759.89"/>
    <s v="Trek Precaliber 12 Boys - 2017"/>
    <x v="5"/>
    <x v="5"/>
  </r>
  <r>
    <n v="1112"/>
    <n v="5"/>
    <n v="9"/>
    <n v="2"/>
    <n v="2999.99"/>
    <n v="0.1"/>
    <n v="14999.849999999999"/>
    <s v="Trek Conduit+ - 2016"/>
    <x v="4"/>
    <x v="4"/>
  </r>
  <r>
    <n v="1113"/>
    <n v="1"/>
    <n v="106"/>
    <n v="1"/>
    <n v="449.99"/>
    <n v="7.0000000000000007E-2"/>
    <n v="449.92"/>
    <s v="Sun Bicycles Cruz 3 - 2017"/>
    <x v="3"/>
    <x v="3"/>
  </r>
  <r>
    <n v="1114"/>
    <n v="1"/>
    <n v="52"/>
    <n v="1"/>
    <n v="875.99"/>
    <n v="0.2"/>
    <n v="875.79"/>
    <s v="Surly Steamroller - 2017"/>
    <x v="6"/>
    <x v="6"/>
  </r>
  <r>
    <n v="1115"/>
    <n v="1"/>
    <n v="97"/>
    <n v="2"/>
    <n v="349.99"/>
    <n v="0.2"/>
    <n v="349.79"/>
    <s v="Electra Savannah 3i (20-inch) - Girl's - 2017"/>
    <x v="5"/>
    <x v="5"/>
  </r>
  <r>
    <n v="1115"/>
    <n v="2"/>
    <n v="50"/>
    <n v="2"/>
    <n v="5999.99"/>
    <n v="7.0000000000000007E-2"/>
    <n v="11999.91"/>
    <s v="Trek Silque SLR 7 Women's - 2017"/>
    <x v="6"/>
    <x v="6"/>
  </r>
  <r>
    <n v="1115"/>
    <n v="3"/>
    <n v="91"/>
    <n v="2"/>
    <n v="349.99"/>
    <n v="7.0000000000000007E-2"/>
    <n v="1049.9000000000001"/>
    <s v="Trek Precaliber 24 (21-Speed) - Girls - 2017"/>
    <x v="5"/>
    <x v="5"/>
  </r>
  <r>
    <n v="1115"/>
    <n v="4"/>
    <n v="49"/>
    <n v="2"/>
    <n v="3499.99"/>
    <n v="0.1"/>
    <n v="13999.859999999999"/>
    <s v="Trek Domane SL 6 - 2017"/>
    <x v="6"/>
    <x v="6"/>
  </r>
  <r>
    <n v="1116"/>
    <n v="1"/>
    <n v="11"/>
    <n v="2"/>
    <n v="1680.99"/>
    <n v="7.0000000000000007E-2"/>
    <n v="1680.92"/>
    <s v="Surly Straggler 650b - 2016"/>
    <x v="2"/>
    <x v="2"/>
  </r>
  <r>
    <n v="1117"/>
    <n v="1"/>
    <n v="37"/>
    <n v="2"/>
    <n v="379.99"/>
    <n v="0.1"/>
    <n v="379.89"/>
    <s v="Haro Flightline One ST - 2017"/>
    <x v="1"/>
    <x v="1"/>
  </r>
  <r>
    <n v="1117"/>
    <n v="2"/>
    <n v="91"/>
    <n v="1"/>
    <n v="349.99"/>
    <n v="0.2"/>
    <n v="699.78"/>
    <s v="Trek Precaliber 24 (21-Speed) - Girls - 2017"/>
    <x v="5"/>
    <x v="5"/>
  </r>
  <r>
    <n v="1117"/>
    <n v="3"/>
    <n v="51"/>
    <n v="2"/>
    <n v="6499.99"/>
    <n v="0.1"/>
    <n v="19499.870000000003"/>
    <s v="Trek Silque SLR 8 Women's - 2017"/>
    <x v="6"/>
    <x v="6"/>
  </r>
  <r>
    <n v="1118"/>
    <n v="1"/>
    <n v="55"/>
    <n v="2"/>
    <n v="2699.99"/>
    <n v="0.2"/>
    <n v="2699.79"/>
    <s v="Trek Domane S 6 - 2017"/>
    <x v="6"/>
    <x v="6"/>
  </r>
  <r>
    <n v="1118"/>
    <n v="2"/>
    <n v="50"/>
    <n v="1"/>
    <n v="5999.99"/>
    <n v="7.0000000000000007E-2"/>
    <n v="11999.91"/>
    <s v="Trek Silque SLR 7 Women's - 2017"/>
    <x v="6"/>
    <x v="6"/>
  </r>
  <r>
    <n v="1118"/>
    <n v="3"/>
    <n v="29"/>
    <n v="1"/>
    <n v="999.99"/>
    <n v="0.05"/>
    <n v="2999.92"/>
    <s v="Trek X-Caliber 8 - 2017"/>
    <x v="1"/>
    <x v="1"/>
  </r>
  <r>
    <n v="1118"/>
    <n v="4"/>
    <n v="47"/>
    <n v="2"/>
    <n v="5299.99"/>
    <n v="0.2"/>
    <n v="21199.759999999998"/>
    <s v="Trek Remedy 9.8 - 2017"/>
    <x v="1"/>
    <x v="1"/>
  </r>
  <r>
    <n v="1119"/>
    <n v="1"/>
    <n v="93"/>
    <n v="2"/>
    <n v="209.99"/>
    <n v="0.1"/>
    <n v="209.89000000000001"/>
    <s v="Haro Shredder 20 Girls - 2017"/>
    <x v="5"/>
    <x v="5"/>
  </r>
  <r>
    <n v="1119"/>
    <n v="2"/>
    <n v="55"/>
    <n v="2"/>
    <n v="2699.99"/>
    <n v="0.05"/>
    <n v="5399.9299999999994"/>
    <s v="Trek Domane S 6 - 2017"/>
    <x v="6"/>
    <x v="6"/>
  </r>
  <r>
    <n v="1119"/>
    <n v="3"/>
    <n v="104"/>
    <n v="1"/>
    <n v="481.99"/>
    <n v="0.2"/>
    <n v="1445.77"/>
    <s v="Sun Bicycles Streamway - 2017"/>
    <x v="3"/>
    <x v="3"/>
  </r>
  <r>
    <n v="1120"/>
    <n v="1"/>
    <n v="92"/>
    <n v="2"/>
    <n v="209.99"/>
    <n v="7.0000000000000007E-2"/>
    <n v="209.92000000000002"/>
    <s v="Haro Shredder 20 - 2017"/>
    <x v="5"/>
    <x v="5"/>
  </r>
  <r>
    <n v="1120"/>
    <n v="2"/>
    <n v="31"/>
    <n v="1"/>
    <n v="1632.99"/>
    <n v="7.0000000000000007E-2"/>
    <n v="3265.91"/>
    <s v="Surly Wednesday - 2017"/>
    <x v="1"/>
    <x v="1"/>
  </r>
  <r>
    <n v="1120"/>
    <n v="3"/>
    <n v="30"/>
    <n v="2"/>
    <n v="999.99"/>
    <n v="0.05"/>
    <n v="2999.92"/>
    <s v="Surly Ice Cream Truck Frameset - 2017"/>
    <x v="1"/>
    <x v="1"/>
  </r>
  <r>
    <n v="1120"/>
    <n v="4"/>
    <n v="93"/>
    <n v="1"/>
    <n v="209.99"/>
    <n v="7.0000000000000007E-2"/>
    <n v="839.89"/>
    <s v="Haro Shredder 20 Girls - 2017"/>
    <x v="5"/>
    <x v="5"/>
  </r>
  <r>
    <n v="1120"/>
    <n v="5"/>
    <n v="94"/>
    <n v="1"/>
    <n v="249.99"/>
    <n v="0.2"/>
    <n v="1249.75"/>
    <s v="Haro Shredder Pro 20 - 2017"/>
    <x v="5"/>
    <x v="5"/>
  </r>
  <r>
    <n v="1121"/>
    <n v="1"/>
    <n v="11"/>
    <n v="2"/>
    <n v="1680.99"/>
    <n v="0.1"/>
    <n v="1680.89"/>
    <s v="Surly Straggler 650b - 2016"/>
    <x v="2"/>
    <x v="2"/>
  </r>
  <r>
    <n v="1121"/>
    <n v="2"/>
    <n v="110"/>
    <n v="2"/>
    <n v="470.99"/>
    <n v="0.05"/>
    <n v="941.93000000000006"/>
    <s v="Sun Bicycles Drifter 7 - 2017"/>
    <x v="3"/>
    <x v="3"/>
  </r>
  <r>
    <n v="1122"/>
    <n v="1"/>
    <n v="9"/>
    <n v="2"/>
    <n v="2999.99"/>
    <n v="7.0000000000000007E-2"/>
    <n v="2999.9199999999996"/>
    <s v="Trek Conduit+ - 2016"/>
    <x v="4"/>
    <x v="4"/>
  </r>
  <r>
    <n v="1122"/>
    <n v="2"/>
    <n v="53"/>
    <n v="1"/>
    <n v="749.99"/>
    <n v="0.1"/>
    <n v="1499.88"/>
    <s v="Surly Ogre Frameset - 2017"/>
    <x v="6"/>
    <x v="6"/>
  </r>
  <r>
    <n v="1122"/>
    <n v="3"/>
    <n v="49"/>
    <n v="2"/>
    <n v="3499.99"/>
    <n v="0.2"/>
    <n v="10499.769999999999"/>
    <s v="Trek Domane SL 6 - 2017"/>
    <x v="6"/>
    <x v="6"/>
  </r>
  <r>
    <n v="1122"/>
    <n v="4"/>
    <n v="41"/>
    <n v="2"/>
    <n v="1469.99"/>
    <n v="0.05"/>
    <n v="5879.91"/>
    <s v="Haro Shift R3 - 2017"/>
    <x v="1"/>
    <x v="1"/>
  </r>
  <r>
    <n v="1122"/>
    <n v="5"/>
    <n v="72"/>
    <n v="1"/>
    <n v="619.99"/>
    <n v="0.1"/>
    <n v="3099.85"/>
    <s v="Sun Bicycles Biscayne Tandem 7 - 2017"/>
    <x v="0"/>
    <x v="0"/>
  </r>
  <r>
    <n v="1123"/>
    <n v="1"/>
    <n v="65"/>
    <n v="2"/>
    <n v="346.99"/>
    <n v="7.0000000000000007E-2"/>
    <n v="346.92"/>
    <s v="Sun Bicycles Lil Bolt Type-R - 2017"/>
    <x v="0"/>
    <x v="0"/>
  </r>
  <r>
    <n v="1123"/>
    <n v="2"/>
    <n v="61"/>
    <n v="2"/>
    <n v="4999.99"/>
    <n v="0.1"/>
    <n v="9999.8799999999992"/>
    <s v="Trek Powerfly 8 FS Plus - 2017"/>
    <x v="4"/>
    <x v="4"/>
  </r>
  <r>
    <n v="1124"/>
    <n v="1"/>
    <n v="7"/>
    <n v="2"/>
    <n v="3999.99"/>
    <n v="0.1"/>
    <n v="3999.89"/>
    <s v="Trek Slash 8 27.5 - 2016"/>
    <x v="1"/>
    <x v="1"/>
  </r>
  <r>
    <n v="1124"/>
    <n v="2"/>
    <n v="6"/>
    <n v="1"/>
    <n v="469.99"/>
    <n v="0.1"/>
    <n v="939.88"/>
    <s v="Surly Ice Cream Truck Frameset - 2016"/>
    <x v="1"/>
    <x v="1"/>
  </r>
  <r>
    <n v="1124"/>
    <n v="3"/>
    <n v="109"/>
    <n v="2"/>
    <n v="416.99"/>
    <n v="7.0000000000000007E-2"/>
    <n v="1250.9000000000001"/>
    <s v="Sun Bicycles Cruz 7 - Women's - 2017"/>
    <x v="3"/>
    <x v="3"/>
  </r>
  <r>
    <n v="1124"/>
    <n v="4"/>
    <n v="45"/>
    <n v="2"/>
    <n v="869.99"/>
    <n v="0.05"/>
    <n v="3479.91"/>
    <s v="Haro SR 1.2 - 2017"/>
    <x v="1"/>
    <x v="1"/>
  </r>
  <r>
    <n v="1124"/>
    <n v="5"/>
    <n v="2"/>
    <n v="2"/>
    <n v="749.99"/>
    <n v="0.05"/>
    <n v="3749.8999999999996"/>
    <s v="Ritchey Timberwolf Frameset - 2016"/>
    <x v="1"/>
    <x v="1"/>
  </r>
  <r>
    <n v="1125"/>
    <n v="1"/>
    <n v="16"/>
    <n v="2"/>
    <n v="599.99"/>
    <n v="0.05"/>
    <n v="599.94000000000005"/>
    <s v="Electra Townie Original 7D EQ - 2016"/>
    <x v="0"/>
    <x v="0"/>
  </r>
  <r>
    <n v="1125"/>
    <n v="2"/>
    <n v="21"/>
    <n v="1"/>
    <n v="269.99"/>
    <n v="0.1"/>
    <n v="539.88"/>
    <s v="Electra Cruiser 1 (24-Inch) - 2016"/>
    <x v="5"/>
    <x v="5"/>
  </r>
  <r>
    <n v="1125"/>
    <n v="3"/>
    <n v="81"/>
    <n v="2"/>
    <n v="1099.99"/>
    <n v="7.0000000000000007E-2"/>
    <n v="3299.9"/>
    <s v="Electra Amsterdam Fashion 7i Ladies' - 2017"/>
    <x v="0"/>
    <x v="0"/>
  </r>
  <r>
    <n v="1125"/>
    <n v="4"/>
    <n v="24"/>
    <n v="1"/>
    <n v="549.99"/>
    <n v="7.0000000000000007E-2"/>
    <n v="2199.89"/>
    <s v="Electra Townie Original 21D - 2016"/>
    <x v="3"/>
    <x v="3"/>
  </r>
  <r>
    <n v="1125"/>
    <n v="5"/>
    <n v="32"/>
    <n v="2"/>
    <n v="469.99"/>
    <n v="7.0000000000000007E-2"/>
    <n v="2349.8799999999997"/>
    <s v="Trek Farley Alloy Frameset - 2017"/>
    <x v="1"/>
    <x v="1"/>
  </r>
  <r>
    <n v="1126"/>
    <n v="1"/>
    <n v="33"/>
    <n v="2"/>
    <n v="469.99"/>
    <n v="0.1"/>
    <n v="469.89"/>
    <s v="Surly Wednesday Frameset - 2017"/>
    <x v="1"/>
    <x v="1"/>
  </r>
  <r>
    <n v="1126"/>
    <n v="2"/>
    <n v="58"/>
    <n v="1"/>
    <n v="4999.99"/>
    <n v="0.2"/>
    <n v="9999.7799999999988"/>
    <s v="Trek Madone 9.2 - 2017"/>
    <x v="6"/>
    <x v="6"/>
  </r>
  <r>
    <n v="1126"/>
    <n v="3"/>
    <n v="89"/>
    <n v="2"/>
    <n v="209.99"/>
    <n v="0.05"/>
    <n v="629.92000000000007"/>
    <s v="Trek Precaliber 16 Boys - 2017"/>
    <x v="5"/>
    <x v="5"/>
  </r>
  <r>
    <n v="1127"/>
    <n v="1"/>
    <n v="23"/>
    <n v="2"/>
    <n v="299.99"/>
    <n v="0.1"/>
    <n v="299.89"/>
    <s v="Electra Girl's Hawaii 1 (20-inch) - 2015/2016"/>
    <x v="5"/>
    <x v="5"/>
  </r>
  <r>
    <n v="1127"/>
    <n v="2"/>
    <n v="96"/>
    <n v="2"/>
    <n v="349.99"/>
    <n v="7.0000000000000007E-2"/>
    <n v="699.91"/>
    <s v="Electra Moto 3i (20-inch) - Boy's - 2017"/>
    <x v="5"/>
    <x v="5"/>
  </r>
  <r>
    <n v="1127"/>
    <n v="3"/>
    <n v="37"/>
    <n v="1"/>
    <n v="379.99"/>
    <n v="0.2"/>
    <n v="1139.77"/>
    <s v="Haro Flightline One ST - 2017"/>
    <x v="1"/>
    <x v="1"/>
  </r>
  <r>
    <n v="1128"/>
    <n v="1"/>
    <n v="44"/>
    <n v="1"/>
    <n v="539.99"/>
    <n v="0.05"/>
    <n v="539.94000000000005"/>
    <s v="Haro SR 1.1 - 2017"/>
    <x v="1"/>
    <x v="1"/>
  </r>
  <r>
    <n v="1128"/>
    <n v="2"/>
    <n v="10"/>
    <n v="1"/>
    <n v="1549"/>
    <n v="0.2"/>
    <n v="3097.8"/>
    <s v="Surly Straggler - 2016"/>
    <x v="2"/>
    <x v="2"/>
  </r>
  <r>
    <n v="1128"/>
    <n v="3"/>
    <n v="65"/>
    <n v="2"/>
    <n v="346.99"/>
    <n v="0.05"/>
    <n v="1040.92"/>
    <s v="Sun Bicycles Lil Bolt Type-R - 2017"/>
    <x v="0"/>
    <x v="0"/>
  </r>
  <r>
    <n v="1129"/>
    <n v="1"/>
    <n v="71"/>
    <n v="2"/>
    <n v="416.99"/>
    <n v="0.2"/>
    <n v="416.79"/>
    <s v="Sun Bicycles Atlas X-Type - 2017"/>
    <x v="0"/>
    <x v="0"/>
  </r>
  <r>
    <n v="1129"/>
    <n v="2"/>
    <n v="56"/>
    <n v="1"/>
    <n v="5499.99"/>
    <n v="0.2"/>
    <n v="10999.779999999999"/>
    <s v="Trek Domane SLR 6 Disc - 2017"/>
    <x v="6"/>
    <x v="6"/>
  </r>
  <r>
    <n v="1129"/>
    <n v="3"/>
    <n v="61"/>
    <n v="2"/>
    <n v="4999.99"/>
    <n v="0.05"/>
    <n v="14999.92"/>
    <s v="Trek Powerfly 8 FS Plus - 2017"/>
    <x v="4"/>
    <x v="4"/>
  </r>
  <r>
    <n v="1130"/>
    <n v="1"/>
    <n v="54"/>
    <n v="2"/>
    <n v="3199.99"/>
    <n v="0.2"/>
    <n v="3199.79"/>
    <s v="Trek Domane SL Disc Frameset - 2017"/>
    <x v="6"/>
    <x v="6"/>
  </r>
  <r>
    <n v="1131"/>
    <n v="1"/>
    <n v="60"/>
    <n v="2"/>
    <n v="1559.99"/>
    <n v="7.0000000000000007E-2"/>
    <n v="1559.92"/>
    <s v="Sun Bicycles ElectroLite - 2017"/>
    <x v="4"/>
    <x v="4"/>
  </r>
  <r>
    <n v="1131"/>
    <n v="2"/>
    <n v="103"/>
    <n v="2"/>
    <n v="551.99"/>
    <n v="0.05"/>
    <n v="1103.93"/>
    <s v="Sun Bicycles Streamway 3 - 2017"/>
    <x v="3"/>
    <x v="3"/>
  </r>
  <r>
    <n v="1132"/>
    <n v="1"/>
    <n v="43"/>
    <n v="1"/>
    <n v="5299.99"/>
    <n v="0.05"/>
    <n v="5299.94"/>
    <s v="Trek Fuel EX 9.8 27.5 Plus - 2017"/>
    <x v="1"/>
    <x v="1"/>
  </r>
  <r>
    <n v="1132"/>
    <n v="2"/>
    <n v="10"/>
    <n v="1"/>
    <n v="1549"/>
    <n v="0.1"/>
    <n v="3097.9"/>
    <s v="Surly Straggler - 2016"/>
    <x v="2"/>
    <x v="2"/>
  </r>
  <r>
    <n v="1132"/>
    <n v="3"/>
    <n v="36"/>
    <n v="2"/>
    <n v="832.99"/>
    <n v="0.1"/>
    <n v="2498.8700000000003"/>
    <s v="Surly Troll Frameset - 2017"/>
    <x v="1"/>
    <x v="1"/>
  </r>
  <r>
    <n v="1132"/>
    <n v="4"/>
    <n v="16"/>
    <n v="1"/>
    <n v="599.99"/>
    <n v="0.05"/>
    <n v="2399.91"/>
    <s v="Electra Townie Original 7D EQ - 2016"/>
    <x v="0"/>
    <x v="0"/>
  </r>
  <r>
    <n v="1133"/>
    <n v="1"/>
    <n v="4"/>
    <n v="2"/>
    <n v="2899.99"/>
    <n v="0.05"/>
    <n v="2899.9399999999996"/>
    <s v="Trek Fuel EX 8 29 - 2016"/>
    <x v="1"/>
    <x v="1"/>
  </r>
  <r>
    <n v="1133"/>
    <n v="2"/>
    <n v="17"/>
    <n v="1"/>
    <n v="429"/>
    <n v="7.0000000000000007E-2"/>
    <n v="857.93"/>
    <s v="Pure Cycles Vine 8-Speed - 2016"/>
    <x v="0"/>
    <x v="0"/>
  </r>
  <r>
    <n v="1133"/>
    <n v="3"/>
    <n v="90"/>
    <n v="2"/>
    <n v="209.99"/>
    <n v="0.2"/>
    <n v="629.77"/>
    <s v="Trek Precaliber 16 Girls - 2017"/>
    <x v="5"/>
    <x v="5"/>
  </r>
  <r>
    <n v="1133"/>
    <n v="4"/>
    <n v="62"/>
    <n v="1"/>
    <n v="3499.99"/>
    <n v="0.2"/>
    <n v="13999.759999999998"/>
    <s v="Trek Boone 7 - 2017"/>
    <x v="2"/>
    <x v="2"/>
  </r>
  <r>
    <n v="1134"/>
    <n v="1"/>
    <n v="97"/>
    <n v="1"/>
    <n v="349.99"/>
    <n v="0.1"/>
    <n v="349.89"/>
    <s v="Electra Savannah 3i (20-inch) - Girl's - 2017"/>
    <x v="5"/>
    <x v="5"/>
  </r>
  <r>
    <n v="1134"/>
    <n v="2"/>
    <n v="36"/>
    <n v="1"/>
    <n v="832.99"/>
    <n v="0.1"/>
    <n v="1665.88"/>
    <s v="Surly Troll Frameset - 2017"/>
    <x v="1"/>
    <x v="1"/>
  </r>
  <r>
    <n v="1135"/>
    <n v="1"/>
    <n v="101"/>
    <n v="2"/>
    <n v="339.99"/>
    <n v="0.05"/>
    <n v="339.94"/>
    <s v="Electra Townie 7D (20-inch) - Boys' - 2017"/>
    <x v="5"/>
    <x v="5"/>
  </r>
  <r>
    <n v="1135"/>
    <n v="2"/>
    <n v="51"/>
    <n v="1"/>
    <n v="6499.99"/>
    <n v="0.1"/>
    <n v="12999.88"/>
    <s v="Trek Silque SLR 8 Women's - 2017"/>
    <x v="6"/>
    <x v="6"/>
  </r>
  <r>
    <n v="1136"/>
    <n v="1"/>
    <n v="105"/>
    <n v="1"/>
    <n v="533.99"/>
    <n v="0.1"/>
    <n v="533.89"/>
    <s v="Sun Bicycles Streamway 7 - 2017"/>
    <x v="3"/>
    <x v="3"/>
  </r>
  <r>
    <n v="1137"/>
    <n v="1"/>
    <n v="28"/>
    <n v="1"/>
    <n v="2499.9899999999998"/>
    <n v="0.2"/>
    <n v="2499.79"/>
    <s v="Surly Karate Monkey 27.5+ Frameset - 2017"/>
    <x v="1"/>
    <x v="1"/>
  </r>
  <r>
    <n v="1137"/>
    <n v="2"/>
    <n v="58"/>
    <n v="2"/>
    <n v="4999.99"/>
    <n v="0.2"/>
    <n v="9999.7799999999988"/>
    <s v="Trek Madone 9.2 - 2017"/>
    <x v="6"/>
    <x v="6"/>
  </r>
  <r>
    <n v="1137"/>
    <n v="3"/>
    <n v="84"/>
    <n v="2"/>
    <n v="109.99"/>
    <n v="0.2"/>
    <n v="329.77"/>
    <s v="Sun Bicycles Lil Kitt'n - 2017"/>
    <x v="5"/>
    <x v="5"/>
  </r>
  <r>
    <n v="1137"/>
    <n v="4"/>
    <n v="69"/>
    <n v="2"/>
    <n v="416.99"/>
    <n v="7.0000000000000007E-2"/>
    <n v="1667.89"/>
    <s v="Sun Bicycles Cruz 7 - 2017"/>
    <x v="0"/>
    <x v="0"/>
  </r>
  <r>
    <n v="1138"/>
    <n v="1"/>
    <n v="13"/>
    <n v="2"/>
    <n v="269.99"/>
    <n v="0.05"/>
    <n v="269.94"/>
    <s v="Electra Cruiser 1 (24-Inch) - 2016"/>
    <x v="0"/>
    <x v="0"/>
  </r>
  <r>
    <n v="1138"/>
    <n v="2"/>
    <n v="105"/>
    <n v="2"/>
    <n v="533.99"/>
    <n v="0.05"/>
    <n v="1067.93"/>
    <s v="Sun Bicycles Streamway 7 - 2017"/>
    <x v="3"/>
    <x v="3"/>
  </r>
  <r>
    <n v="1138"/>
    <n v="3"/>
    <n v="93"/>
    <n v="1"/>
    <n v="209.99"/>
    <n v="0.1"/>
    <n v="629.87"/>
    <s v="Haro Shredder 20 Girls - 2017"/>
    <x v="5"/>
    <x v="5"/>
  </r>
  <r>
    <n v="1139"/>
    <n v="1"/>
    <n v="106"/>
    <n v="2"/>
    <n v="449.99"/>
    <n v="0.05"/>
    <n v="449.94"/>
    <s v="Sun Bicycles Cruz 3 - 2017"/>
    <x v="3"/>
    <x v="3"/>
  </r>
  <r>
    <n v="1139"/>
    <n v="2"/>
    <n v="44"/>
    <n v="2"/>
    <n v="539.99"/>
    <n v="0.1"/>
    <n v="1079.8800000000001"/>
    <s v="Haro SR 1.1 - 2017"/>
    <x v="1"/>
    <x v="1"/>
  </r>
  <r>
    <n v="1139"/>
    <n v="3"/>
    <n v="69"/>
    <n v="1"/>
    <n v="416.99"/>
    <n v="0.05"/>
    <n v="1250.92"/>
    <s v="Sun Bicycles Cruz 7 - 2017"/>
    <x v="0"/>
    <x v="0"/>
  </r>
  <r>
    <n v="1139"/>
    <n v="4"/>
    <n v="25"/>
    <n v="2"/>
    <n v="499.99"/>
    <n v="0.1"/>
    <n v="1999.8600000000001"/>
    <s v="Electra Townie Original 7D - 2015/2016"/>
    <x v="3"/>
    <x v="3"/>
  </r>
  <r>
    <n v="1139"/>
    <n v="5"/>
    <n v="7"/>
    <n v="1"/>
    <n v="3999.99"/>
    <n v="0.1"/>
    <n v="19999.849999999999"/>
    <s v="Trek Slash 8 27.5 - 2016"/>
    <x v="1"/>
    <x v="1"/>
  </r>
  <r>
    <n v="1140"/>
    <n v="1"/>
    <n v="39"/>
    <n v="2"/>
    <n v="1499.99"/>
    <n v="0.1"/>
    <n v="1499.89"/>
    <s v="Trek Stache 5 - 2017"/>
    <x v="1"/>
    <x v="1"/>
  </r>
  <r>
    <n v="1140"/>
    <n v="2"/>
    <n v="71"/>
    <n v="2"/>
    <n v="416.99"/>
    <n v="7.0000000000000007E-2"/>
    <n v="833.91"/>
    <s v="Sun Bicycles Atlas X-Type - 2017"/>
    <x v="0"/>
    <x v="0"/>
  </r>
  <r>
    <n v="1140"/>
    <n v="3"/>
    <n v="38"/>
    <n v="2"/>
    <n v="549.99"/>
    <n v="0.1"/>
    <n v="1649.8700000000001"/>
    <s v="Haro Flightline Two 26 Plus - 2017"/>
    <x v="1"/>
    <x v="1"/>
  </r>
  <r>
    <n v="1140"/>
    <n v="4"/>
    <n v="40"/>
    <n v="2"/>
    <n v="4999.99"/>
    <n v="7.0000000000000007E-2"/>
    <n v="19999.89"/>
    <s v="Trek Fuel EX 9.8 29 - 2017"/>
    <x v="1"/>
    <x v="1"/>
  </r>
  <r>
    <n v="1141"/>
    <n v="1"/>
    <n v="8"/>
    <n v="1"/>
    <n v="1799.99"/>
    <n v="0.1"/>
    <n v="1799.89"/>
    <s v="Trek Remedy 29 Carbon Frameset - 2016"/>
    <x v="1"/>
    <x v="1"/>
  </r>
  <r>
    <n v="1142"/>
    <n v="1"/>
    <n v="20"/>
    <n v="2"/>
    <n v="599.99"/>
    <n v="7.0000000000000007E-2"/>
    <n v="599.91999999999996"/>
    <s v="Electra Townie Original 7D EQ - Women's - 2016"/>
    <x v="0"/>
    <x v="0"/>
  </r>
  <r>
    <n v="1142"/>
    <n v="2"/>
    <n v="30"/>
    <n v="1"/>
    <n v="999.99"/>
    <n v="0.1"/>
    <n v="1999.88"/>
    <s v="Surly Ice Cream Truck Frameset - 2017"/>
    <x v="1"/>
    <x v="1"/>
  </r>
  <r>
    <n v="1142"/>
    <n v="3"/>
    <n v="109"/>
    <n v="2"/>
    <n v="416.99"/>
    <n v="0.05"/>
    <n v="1250.92"/>
    <s v="Sun Bicycles Cruz 7 - Women's - 2017"/>
    <x v="3"/>
    <x v="3"/>
  </r>
  <r>
    <n v="1142"/>
    <n v="4"/>
    <n v="108"/>
    <n v="2"/>
    <n v="449.99"/>
    <n v="0.2"/>
    <n v="1799.76"/>
    <s v="Sun Bicycles Cruz 3 - Women's - 2017"/>
    <x v="3"/>
    <x v="3"/>
  </r>
  <r>
    <n v="1142"/>
    <n v="5"/>
    <n v="100"/>
    <n v="2"/>
    <n v="489.99"/>
    <n v="0.05"/>
    <n v="2449.8999999999996"/>
    <s v="Electra Townie 3i EQ (20-inch) - Boys' - 2017"/>
    <x v="5"/>
    <x v="5"/>
  </r>
  <r>
    <n v="1143"/>
    <n v="1"/>
    <n v="99"/>
    <n v="1"/>
    <n v="299.99"/>
    <n v="0.2"/>
    <n v="299.79000000000002"/>
    <s v="Electra Sugar Skulls 1 (20-inch) - Girl's - 2017"/>
    <x v="5"/>
    <x v="5"/>
  </r>
  <r>
    <n v="1143"/>
    <n v="2"/>
    <n v="48"/>
    <n v="1"/>
    <n v="1499.99"/>
    <n v="0.2"/>
    <n v="2999.78"/>
    <s v="Trek Emonda S 4 - 2017"/>
    <x v="6"/>
    <x v="6"/>
  </r>
  <r>
    <n v="1143"/>
    <n v="3"/>
    <n v="69"/>
    <n v="2"/>
    <n v="416.99"/>
    <n v="0.1"/>
    <n v="1250.8700000000001"/>
    <s v="Sun Bicycles Cruz 7 - 2017"/>
    <x v="0"/>
    <x v="0"/>
  </r>
  <r>
    <n v="1144"/>
    <n v="1"/>
    <n v="88"/>
    <n v="1"/>
    <n v="189.99"/>
    <n v="7.0000000000000007E-2"/>
    <n v="189.92000000000002"/>
    <s v="Trek Precaliber 12 Girls - 2017"/>
    <x v="5"/>
    <x v="5"/>
  </r>
  <r>
    <n v="1145"/>
    <n v="1"/>
    <n v="105"/>
    <n v="2"/>
    <n v="533.99"/>
    <n v="7.0000000000000007E-2"/>
    <n v="533.91999999999996"/>
    <s v="Sun Bicycles Streamway 7 - 2017"/>
    <x v="3"/>
    <x v="3"/>
  </r>
  <r>
    <n v="1146"/>
    <n v="1"/>
    <n v="36"/>
    <n v="1"/>
    <n v="832.99"/>
    <n v="7.0000000000000007E-2"/>
    <n v="832.92"/>
    <s v="Surly Troll Frameset - 2017"/>
    <x v="1"/>
    <x v="1"/>
  </r>
  <r>
    <n v="1146"/>
    <n v="2"/>
    <n v="64"/>
    <n v="1"/>
    <n v="489.99"/>
    <n v="0.2"/>
    <n v="979.78"/>
    <s v="Electra Townie Original 7D - 2017"/>
    <x v="0"/>
    <x v="0"/>
  </r>
  <r>
    <n v="1146"/>
    <n v="3"/>
    <n v="11"/>
    <n v="1"/>
    <n v="1680.99"/>
    <n v="0.2"/>
    <n v="5042.7700000000004"/>
    <s v="Surly Straggler 650b - 2016"/>
    <x v="2"/>
    <x v="2"/>
  </r>
  <r>
    <n v="1147"/>
    <n v="1"/>
    <n v="82"/>
    <n v="1"/>
    <n v="659.99"/>
    <n v="0.2"/>
    <n v="659.79"/>
    <s v="Electra Amsterdam Original 3i Ladies' - 2017"/>
    <x v="0"/>
    <x v="0"/>
  </r>
  <r>
    <n v="1147"/>
    <n v="2"/>
    <n v="39"/>
    <n v="2"/>
    <n v="1499.99"/>
    <n v="0.05"/>
    <n v="2999.93"/>
    <s v="Trek Stache 5 - 2017"/>
    <x v="1"/>
    <x v="1"/>
  </r>
  <r>
    <n v="1148"/>
    <n v="1"/>
    <n v="82"/>
    <n v="1"/>
    <n v="659.99"/>
    <n v="7.0000000000000007E-2"/>
    <n v="659.92"/>
    <s v="Electra Amsterdam Original 3i Ladies' - 2017"/>
    <x v="0"/>
    <x v="0"/>
  </r>
  <r>
    <n v="1148"/>
    <n v="2"/>
    <n v="22"/>
    <n v="1"/>
    <n v="269.99"/>
    <n v="7.0000000000000007E-2"/>
    <n v="539.91"/>
    <s v="Electra Girl's Hawaii 1 (16-inch) - 2015/2016"/>
    <x v="5"/>
    <x v="5"/>
  </r>
  <r>
    <n v="1148"/>
    <n v="3"/>
    <n v="77"/>
    <n v="2"/>
    <n v="799.99"/>
    <n v="0.05"/>
    <n v="2399.92"/>
    <s v="Electra Glam Punk 3i Ladies' - 2017"/>
    <x v="0"/>
    <x v="0"/>
  </r>
  <r>
    <n v="1148"/>
    <n v="4"/>
    <n v="94"/>
    <n v="2"/>
    <n v="249.99"/>
    <n v="0.1"/>
    <n v="999.86"/>
    <s v="Haro Shredder Pro 20 - 2017"/>
    <x v="5"/>
    <x v="5"/>
  </r>
  <r>
    <n v="1149"/>
    <n v="1"/>
    <n v="98"/>
    <n v="2"/>
    <n v="489.99"/>
    <n v="7.0000000000000007E-2"/>
    <n v="489.92"/>
    <s v="Electra Straight 8 3i (20-inch) - Boy's - 2017"/>
    <x v="5"/>
    <x v="5"/>
  </r>
  <r>
    <n v="1149"/>
    <n v="2"/>
    <n v="48"/>
    <n v="1"/>
    <n v="1499.99"/>
    <n v="0.05"/>
    <n v="2999.93"/>
    <s v="Trek Emonda S 4 - 2017"/>
    <x v="6"/>
    <x v="6"/>
  </r>
  <r>
    <n v="1149"/>
    <n v="3"/>
    <n v="58"/>
    <n v="1"/>
    <n v="4999.99"/>
    <n v="0.05"/>
    <n v="14999.92"/>
    <s v="Trek Madone 9.2 - 2017"/>
    <x v="6"/>
    <x v="6"/>
  </r>
  <r>
    <n v="1149"/>
    <n v="4"/>
    <n v="85"/>
    <n v="1"/>
    <n v="329.99"/>
    <n v="0.2"/>
    <n v="1319.76"/>
    <s v="Haro Downtown 16 - 2017"/>
    <x v="5"/>
    <x v="5"/>
  </r>
  <r>
    <n v="1149"/>
    <n v="5"/>
    <n v="94"/>
    <n v="1"/>
    <n v="249.99"/>
    <n v="0.1"/>
    <n v="1249.8500000000001"/>
    <s v="Haro Shredder Pro 20 - 2017"/>
    <x v="5"/>
    <x v="5"/>
  </r>
  <r>
    <n v="1150"/>
    <n v="1"/>
    <n v="29"/>
    <n v="1"/>
    <n v="999.99"/>
    <n v="0.05"/>
    <n v="999.94"/>
    <s v="Trek X-Caliber 8 - 2017"/>
    <x v="1"/>
    <x v="1"/>
  </r>
  <r>
    <n v="1150"/>
    <n v="2"/>
    <n v="91"/>
    <n v="1"/>
    <n v="349.99"/>
    <n v="0.05"/>
    <n v="699.93000000000006"/>
    <s v="Trek Precaliber 24 (21-Speed) - Girls - 2017"/>
    <x v="5"/>
    <x v="5"/>
  </r>
  <r>
    <n v="1150"/>
    <n v="3"/>
    <n v="104"/>
    <n v="2"/>
    <n v="481.99"/>
    <n v="7.0000000000000007E-2"/>
    <n v="1445.9"/>
    <s v="Sun Bicycles Streamway - 2017"/>
    <x v="3"/>
    <x v="3"/>
  </r>
  <r>
    <n v="1150"/>
    <n v="4"/>
    <n v="21"/>
    <n v="2"/>
    <n v="269.99"/>
    <n v="0.1"/>
    <n v="1079.8600000000001"/>
    <s v="Electra Cruiser 1 (24-Inch) - 2016"/>
    <x v="5"/>
    <x v="5"/>
  </r>
  <r>
    <n v="1151"/>
    <n v="1"/>
    <n v="30"/>
    <n v="2"/>
    <n v="999.99"/>
    <n v="0.05"/>
    <n v="999.94"/>
    <s v="Surly Ice Cream Truck Frameset - 2017"/>
    <x v="1"/>
    <x v="1"/>
  </r>
  <r>
    <n v="1152"/>
    <n v="1"/>
    <n v="58"/>
    <n v="1"/>
    <n v="4999.99"/>
    <n v="7.0000000000000007E-2"/>
    <n v="4999.92"/>
    <s v="Trek Madone 9.2 - 2017"/>
    <x v="6"/>
    <x v="6"/>
  </r>
  <r>
    <n v="1152"/>
    <n v="2"/>
    <n v="91"/>
    <n v="2"/>
    <n v="349.99"/>
    <n v="0.2"/>
    <n v="699.78"/>
    <s v="Trek Precaliber 24 (21-Speed) - Girls - 2017"/>
    <x v="5"/>
    <x v="5"/>
  </r>
  <r>
    <n v="1152"/>
    <n v="3"/>
    <n v="24"/>
    <n v="1"/>
    <n v="549.99"/>
    <n v="0.05"/>
    <n v="1649.92"/>
    <s v="Electra Townie Original 21D - 2016"/>
    <x v="3"/>
    <x v="3"/>
  </r>
  <r>
    <n v="1153"/>
    <n v="1"/>
    <n v="103"/>
    <n v="1"/>
    <n v="551.99"/>
    <n v="0.1"/>
    <n v="551.89"/>
    <s v="Sun Bicycles Streamway 3 - 2017"/>
    <x v="3"/>
    <x v="3"/>
  </r>
  <r>
    <n v="1153"/>
    <n v="2"/>
    <n v="6"/>
    <n v="2"/>
    <n v="469.99"/>
    <n v="0.05"/>
    <n v="939.93000000000006"/>
    <s v="Surly Ice Cream Truck Frameset - 2016"/>
    <x v="1"/>
    <x v="1"/>
  </r>
  <r>
    <n v="1154"/>
    <n v="1"/>
    <n v="17"/>
    <n v="1"/>
    <n v="429"/>
    <n v="0.2"/>
    <n v="428.8"/>
    <s v="Pure Cycles Vine 8-Speed - 2016"/>
    <x v="0"/>
    <x v="0"/>
  </r>
  <r>
    <n v="1154"/>
    <n v="2"/>
    <n v="60"/>
    <n v="1"/>
    <n v="1559.99"/>
    <n v="7.0000000000000007E-2"/>
    <n v="3119.91"/>
    <s v="Sun Bicycles ElectroLite - 2017"/>
    <x v="4"/>
    <x v="4"/>
  </r>
  <r>
    <n v="1154"/>
    <n v="3"/>
    <n v="67"/>
    <n v="2"/>
    <n v="250.99"/>
    <n v="0.2"/>
    <n v="752.77"/>
    <s v="Sun Bicycles Revolutions 24 - Girl's - 2017"/>
    <x v="0"/>
    <x v="0"/>
  </r>
  <r>
    <n v="1155"/>
    <n v="1"/>
    <n v="68"/>
    <n v="2"/>
    <n v="449.99"/>
    <n v="0.05"/>
    <n v="449.94"/>
    <s v="Sun Bicycles Cruz 3 - 2017"/>
    <x v="0"/>
    <x v="0"/>
  </r>
  <r>
    <n v="1155"/>
    <n v="2"/>
    <n v="6"/>
    <n v="2"/>
    <n v="469.99"/>
    <n v="0.1"/>
    <n v="939.88"/>
    <s v="Surly Ice Cream Truck Frameset - 2016"/>
    <x v="1"/>
    <x v="1"/>
  </r>
  <r>
    <n v="1155"/>
    <n v="3"/>
    <n v="35"/>
    <n v="1"/>
    <n v="832.99"/>
    <n v="7.0000000000000007E-2"/>
    <n v="2498.9"/>
    <s v="Sun Bicycles Spider 3i - 2017"/>
    <x v="1"/>
    <x v="1"/>
  </r>
  <r>
    <n v="1155"/>
    <n v="4"/>
    <n v="77"/>
    <n v="2"/>
    <n v="799.99"/>
    <n v="0.05"/>
    <n v="3199.91"/>
    <s v="Electra Glam Punk 3i Ladies' - 2017"/>
    <x v="0"/>
    <x v="0"/>
  </r>
  <r>
    <n v="1156"/>
    <n v="1"/>
    <n v="111"/>
    <n v="2"/>
    <n v="470.99"/>
    <n v="0.05"/>
    <n v="470.94"/>
    <s v="Sun Bicycles Drifter 7 - Women's - 2017"/>
    <x v="3"/>
    <x v="3"/>
  </r>
  <r>
    <n v="1156"/>
    <n v="2"/>
    <n v="86"/>
    <n v="1"/>
    <n v="149.99"/>
    <n v="0.05"/>
    <n v="299.93"/>
    <s v="Trek Girl's Kickster - 2017"/>
    <x v="5"/>
    <x v="5"/>
  </r>
  <r>
    <n v="1157"/>
    <n v="1"/>
    <n v="20"/>
    <n v="1"/>
    <n v="599.99"/>
    <n v="0.1"/>
    <n v="599.89"/>
    <s v="Electra Townie Original 7D EQ - Women's - 2016"/>
    <x v="0"/>
    <x v="0"/>
  </r>
  <r>
    <n v="1157"/>
    <n v="2"/>
    <n v="31"/>
    <n v="2"/>
    <n v="1632.99"/>
    <n v="0.1"/>
    <n v="3265.88"/>
    <s v="Surly Wednesday - 2017"/>
    <x v="1"/>
    <x v="1"/>
  </r>
  <r>
    <n v="1157"/>
    <n v="3"/>
    <n v="37"/>
    <n v="2"/>
    <n v="379.99"/>
    <n v="0.2"/>
    <n v="1139.77"/>
    <s v="Haro Flightline One ST - 2017"/>
    <x v="1"/>
    <x v="1"/>
  </r>
  <r>
    <n v="1157"/>
    <n v="4"/>
    <n v="41"/>
    <n v="1"/>
    <n v="1469.99"/>
    <n v="7.0000000000000007E-2"/>
    <n v="5879.89"/>
    <s v="Haro Shift R3 - 2017"/>
    <x v="1"/>
    <x v="1"/>
  </r>
  <r>
    <n v="1158"/>
    <n v="1"/>
    <n v="95"/>
    <n v="2"/>
    <n v="299.99"/>
    <n v="0.1"/>
    <n v="299.89"/>
    <s v="Electra Girl's Hawaii 1 16&quot; - 2017"/>
    <x v="5"/>
    <x v="5"/>
  </r>
  <r>
    <n v="1158"/>
    <n v="2"/>
    <n v="74"/>
    <n v="1"/>
    <n v="439.99"/>
    <n v="7.0000000000000007E-2"/>
    <n v="879.91"/>
    <s v="Electra Cruiser Lux 1 - 2017"/>
    <x v="0"/>
    <x v="0"/>
  </r>
  <r>
    <n v="1159"/>
    <n v="1"/>
    <n v="12"/>
    <n v="2"/>
    <n v="549.99"/>
    <n v="0.1"/>
    <n v="549.89"/>
    <s v="Electra Townie Original 21D - 2016"/>
    <x v="0"/>
    <x v="0"/>
  </r>
  <r>
    <n v="1160"/>
    <n v="1"/>
    <n v="41"/>
    <n v="1"/>
    <n v="1469.99"/>
    <n v="0.1"/>
    <n v="1469.89"/>
    <s v="Haro Shift R3 - 2017"/>
    <x v="1"/>
    <x v="1"/>
  </r>
  <r>
    <n v="1160"/>
    <n v="2"/>
    <n v="9"/>
    <n v="1"/>
    <n v="2999.99"/>
    <n v="0.2"/>
    <n v="5999.78"/>
    <s v="Trek Conduit+ - 2016"/>
    <x v="4"/>
    <x v="4"/>
  </r>
  <r>
    <n v="1161"/>
    <n v="1"/>
    <n v="71"/>
    <n v="2"/>
    <n v="416.99"/>
    <n v="0.1"/>
    <n v="416.89"/>
    <s v="Sun Bicycles Atlas X-Type - 2017"/>
    <x v="0"/>
    <x v="0"/>
  </r>
  <r>
    <n v="1161"/>
    <n v="2"/>
    <n v="38"/>
    <n v="1"/>
    <n v="549.99"/>
    <n v="7.0000000000000007E-2"/>
    <n v="1099.9100000000001"/>
    <s v="Haro Flightline Two 26 Plus - 2017"/>
    <x v="1"/>
    <x v="1"/>
  </r>
  <r>
    <n v="1161"/>
    <n v="3"/>
    <n v="22"/>
    <n v="1"/>
    <n v="269.99"/>
    <n v="0.2"/>
    <n v="809.77"/>
    <s v="Electra Girl's Hawaii 1 (16-inch) - 2015/2016"/>
    <x v="5"/>
    <x v="5"/>
  </r>
  <r>
    <n v="1161"/>
    <n v="4"/>
    <n v="29"/>
    <n v="2"/>
    <n v="999.99"/>
    <n v="0.1"/>
    <n v="3999.86"/>
    <s v="Trek X-Caliber 8 - 2017"/>
    <x v="1"/>
    <x v="1"/>
  </r>
  <r>
    <n v="1162"/>
    <n v="1"/>
    <n v="88"/>
    <n v="1"/>
    <n v="189.99"/>
    <n v="0.2"/>
    <n v="189.79000000000002"/>
    <s v="Trek Precaliber 12 Girls - 2017"/>
    <x v="5"/>
    <x v="5"/>
  </r>
  <r>
    <n v="1162"/>
    <n v="2"/>
    <n v="40"/>
    <n v="2"/>
    <n v="4999.99"/>
    <n v="0.2"/>
    <n v="9999.7799999999988"/>
    <s v="Trek Fuel EX 9.8 29 - 2017"/>
    <x v="1"/>
    <x v="1"/>
  </r>
  <r>
    <n v="1162"/>
    <n v="3"/>
    <n v="86"/>
    <n v="1"/>
    <n v="149.99"/>
    <n v="0.1"/>
    <n v="449.87"/>
    <s v="Trek Girl's Kickster - 2017"/>
    <x v="5"/>
    <x v="5"/>
  </r>
  <r>
    <n v="1162"/>
    <n v="4"/>
    <n v="41"/>
    <n v="1"/>
    <n v="1469.99"/>
    <n v="0.05"/>
    <n v="5879.91"/>
    <s v="Haro Shift R3 - 2017"/>
    <x v="1"/>
    <x v="1"/>
  </r>
  <r>
    <n v="1162"/>
    <n v="5"/>
    <n v="12"/>
    <n v="2"/>
    <n v="549.99"/>
    <n v="0.05"/>
    <n v="2749.8999999999996"/>
    <s v="Electra Townie Original 21D - 2016"/>
    <x v="0"/>
    <x v="0"/>
  </r>
  <r>
    <n v="1163"/>
    <n v="1"/>
    <n v="63"/>
    <n v="2"/>
    <n v="3499.99"/>
    <n v="0.05"/>
    <n v="3499.9399999999996"/>
    <s v="Trek Boone Race Shop Limited - 2017"/>
    <x v="2"/>
    <x v="2"/>
  </r>
  <r>
    <n v="1163"/>
    <n v="2"/>
    <n v="53"/>
    <n v="2"/>
    <n v="749.99"/>
    <n v="0.1"/>
    <n v="1499.88"/>
    <s v="Surly Ogre Frameset - 2017"/>
    <x v="6"/>
    <x v="6"/>
  </r>
  <r>
    <n v="1164"/>
    <n v="1"/>
    <n v="8"/>
    <n v="1"/>
    <n v="1799.99"/>
    <n v="0.2"/>
    <n v="1799.79"/>
    <s v="Trek Remedy 29 Carbon Frameset - 2016"/>
    <x v="1"/>
    <x v="1"/>
  </r>
  <r>
    <n v="1164"/>
    <n v="2"/>
    <n v="78"/>
    <n v="1"/>
    <n v="647.99"/>
    <n v="0.05"/>
    <n v="1295.93"/>
    <s v="Sun Bicycles Biscayne Tandem CB - 2017"/>
    <x v="0"/>
    <x v="0"/>
  </r>
  <r>
    <n v="1164"/>
    <n v="3"/>
    <n v="103"/>
    <n v="2"/>
    <n v="551.99"/>
    <n v="0.05"/>
    <n v="1655.92"/>
    <s v="Sun Bicycles Streamway 3 - 2017"/>
    <x v="3"/>
    <x v="3"/>
  </r>
  <r>
    <n v="1164"/>
    <n v="4"/>
    <n v="44"/>
    <n v="2"/>
    <n v="539.99"/>
    <n v="0.05"/>
    <n v="2159.91"/>
    <s v="Haro SR 1.1 - 2017"/>
    <x v="1"/>
    <x v="1"/>
  </r>
  <r>
    <n v="1165"/>
    <n v="1"/>
    <n v="65"/>
    <n v="2"/>
    <n v="346.99"/>
    <n v="7.0000000000000007E-2"/>
    <n v="346.92"/>
    <s v="Sun Bicycles Lil Bolt Type-R - 2017"/>
    <x v="0"/>
    <x v="0"/>
  </r>
  <r>
    <n v="1165"/>
    <n v="2"/>
    <n v="68"/>
    <n v="1"/>
    <n v="449.99"/>
    <n v="7.0000000000000007E-2"/>
    <n v="899.91"/>
    <s v="Sun Bicycles Cruz 3 - 2017"/>
    <x v="0"/>
    <x v="0"/>
  </r>
  <r>
    <n v="1166"/>
    <n v="1"/>
    <n v="103"/>
    <n v="2"/>
    <n v="551.99"/>
    <n v="7.0000000000000007E-2"/>
    <n v="551.91999999999996"/>
    <s v="Sun Bicycles Streamway 3 - 2017"/>
    <x v="3"/>
    <x v="3"/>
  </r>
  <r>
    <n v="1167"/>
    <n v="1"/>
    <n v="29"/>
    <n v="2"/>
    <n v="999.99"/>
    <n v="0.05"/>
    <n v="999.94"/>
    <s v="Trek X-Caliber 8 - 2017"/>
    <x v="1"/>
    <x v="1"/>
  </r>
  <r>
    <n v="1167"/>
    <n v="2"/>
    <n v="81"/>
    <n v="2"/>
    <n v="1099.99"/>
    <n v="0.1"/>
    <n v="2199.88"/>
    <s v="Electra Amsterdam Fashion 7i Ladies' - 2017"/>
    <x v="0"/>
    <x v="0"/>
  </r>
  <r>
    <n v="1167"/>
    <n v="3"/>
    <n v="68"/>
    <n v="1"/>
    <n v="449.99"/>
    <n v="7.0000000000000007E-2"/>
    <n v="1349.9"/>
    <s v="Sun Bicycles Cruz 3 - 2017"/>
    <x v="0"/>
    <x v="0"/>
  </r>
  <r>
    <n v="1168"/>
    <n v="1"/>
    <n v="23"/>
    <n v="2"/>
    <n v="299.99"/>
    <n v="0.1"/>
    <n v="299.89"/>
    <s v="Electra Girl's Hawaii 1 (20-inch) - 2015/2016"/>
    <x v="5"/>
    <x v="5"/>
  </r>
  <r>
    <n v="1168"/>
    <n v="2"/>
    <n v="82"/>
    <n v="1"/>
    <n v="659.99"/>
    <n v="0.2"/>
    <n v="1319.78"/>
    <s v="Electra Amsterdam Original 3i Ladies' - 2017"/>
    <x v="0"/>
    <x v="0"/>
  </r>
  <r>
    <n v="1168"/>
    <n v="3"/>
    <n v="51"/>
    <n v="1"/>
    <n v="6499.99"/>
    <n v="7.0000000000000007E-2"/>
    <n v="19499.900000000001"/>
    <s v="Trek Silque SLR 8 Women's - 2017"/>
    <x v="6"/>
    <x v="6"/>
  </r>
  <r>
    <n v="1168"/>
    <n v="4"/>
    <n v="107"/>
    <n v="2"/>
    <n v="416.99"/>
    <n v="0.2"/>
    <n v="1667.76"/>
    <s v="Sun Bicycles Cruz 7 - 2017"/>
    <x v="3"/>
    <x v="3"/>
  </r>
  <r>
    <n v="1168"/>
    <n v="5"/>
    <n v="15"/>
    <n v="2"/>
    <n v="529.99"/>
    <n v="0.05"/>
    <n v="2649.8999999999996"/>
    <s v="Electra Moto 1 - 2016"/>
    <x v="0"/>
    <x v="0"/>
  </r>
  <r>
    <n v="1169"/>
    <n v="1"/>
    <n v="91"/>
    <n v="2"/>
    <n v="349.99"/>
    <n v="0.2"/>
    <n v="349.79"/>
    <s v="Trek Precaliber 24 (21-Speed) - Girls - 2017"/>
    <x v="5"/>
    <x v="5"/>
  </r>
  <r>
    <n v="1169"/>
    <n v="2"/>
    <n v="51"/>
    <n v="1"/>
    <n v="6499.99"/>
    <n v="0.05"/>
    <n v="12999.93"/>
    <s v="Trek Silque SLR 8 Women's - 2017"/>
    <x v="6"/>
    <x v="6"/>
  </r>
  <r>
    <n v="1169"/>
    <n v="3"/>
    <n v="58"/>
    <n v="2"/>
    <n v="4999.99"/>
    <n v="0.1"/>
    <n v="14999.869999999999"/>
    <s v="Trek Madone 9.2 - 2017"/>
    <x v="6"/>
    <x v="6"/>
  </r>
  <r>
    <n v="1169"/>
    <n v="4"/>
    <n v="81"/>
    <n v="2"/>
    <n v="1099.99"/>
    <n v="0.2"/>
    <n v="4399.76"/>
    <s v="Electra Amsterdam Fashion 7i Ladies' - 2017"/>
    <x v="0"/>
    <x v="0"/>
  </r>
  <r>
    <n v="1170"/>
    <n v="1"/>
    <n v="15"/>
    <n v="1"/>
    <n v="529.99"/>
    <n v="0.1"/>
    <n v="529.89"/>
    <s v="Electra Moto 1 - 2016"/>
    <x v="0"/>
    <x v="0"/>
  </r>
  <r>
    <n v="1170"/>
    <n v="2"/>
    <n v="47"/>
    <n v="2"/>
    <n v="5299.99"/>
    <n v="0.05"/>
    <n v="10599.93"/>
    <s v="Trek Remedy 9.8 - 2017"/>
    <x v="1"/>
    <x v="1"/>
  </r>
  <r>
    <n v="1170"/>
    <n v="3"/>
    <n v="62"/>
    <n v="2"/>
    <n v="3499.99"/>
    <n v="0.1"/>
    <n v="10499.869999999999"/>
    <s v="Trek Boone 7 - 2017"/>
    <x v="2"/>
    <x v="2"/>
  </r>
  <r>
    <n v="1171"/>
    <n v="1"/>
    <n v="94"/>
    <n v="2"/>
    <n v="249.99"/>
    <n v="0.2"/>
    <n v="249.79000000000002"/>
    <s v="Haro Shredder Pro 20 - 2017"/>
    <x v="5"/>
    <x v="5"/>
  </r>
  <r>
    <n v="1171"/>
    <n v="2"/>
    <n v="92"/>
    <n v="2"/>
    <n v="209.99"/>
    <n v="7.0000000000000007E-2"/>
    <n v="419.91"/>
    <s v="Haro Shredder 20 - 2017"/>
    <x v="5"/>
    <x v="5"/>
  </r>
  <r>
    <n v="1171"/>
    <n v="3"/>
    <n v="10"/>
    <n v="2"/>
    <n v="1549"/>
    <n v="7.0000000000000007E-2"/>
    <n v="4646.93"/>
    <s v="Surly Straggler - 2016"/>
    <x v="2"/>
    <x v="2"/>
  </r>
  <r>
    <n v="1172"/>
    <n v="1"/>
    <n v="78"/>
    <n v="2"/>
    <n v="647.99"/>
    <n v="7.0000000000000007E-2"/>
    <n v="647.91999999999996"/>
    <s v="Sun Bicycles Biscayne Tandem CB - 2017"/>
    <x v="0"/>
    <x v="0"/>
  </r>
  <r>
    <n v="1172"/>
    <n v="2"/>
    <n v="104"/>
    <n v="1"/>
    <n v="481.99"/>
    <n v="0.2"/>
    <n v="963.78"/>
    <s v="Sun Bicycles Streamway - 2017"/>
    <x v="3"/>
    <x v="3"/>
  </r>
  <r>
    <n v="1173"/>
    <n v="1"/>
    <n v="95"/>
    <n v="1"/>
    <n v="299.99"/>
    <n v="0.2"/>
    <n v="299.79000000000002"/>
    <s v="Electra Girl's Hawaii 1 16&quot; - 2017"/>
    <x v="5"/>
    <x v="5"/>
  </r>
  <r>
    <n v="1173"/>
    <n v="2"/>
    <n v="17"/>
    <n v="1"/>
    <n v="429"/>
    <n v="7.0000000000000007E-2"/>
    <n v="857.93"/>
    <s v="Pure Cycles Vine 8-Speed - 2016"/>
    <x v="0"/>
    <x v="0"/>
  </r>
  <r>
    <n v="1173"/>
    <n v="3"/>
    <n v="68"/>
    <n v="1"/>
    <n v="449.99"/>
    <n v="0.05"/>
    <n v="1349.92"/>
    <s v="Sun Bicycles Cruz 3 - 2017"/>
    <x v="0"/>
    <x v="0"/>
  </r>
  <r>
    <n v="1173"/>
    <n v="4"/>
    <n v="103"/>
    <n v="2"/>
    <n v="551.99"/>
    <n v="0.2"/>
    <n v="2207.7600000000002"/>
    <s v="Sun Bicycles Streamway 3 - 2017"/>
    <x v="3"/>
    <x v="3"/>
  </r>
  <r>
    <n v="1174"/>
    <n v="1"/>
    <n v="110"/>
    <n v="2"/>
    <n v="470.99"/>
    <n v="0.2"/>
    <n v="470.79"/>
    <s v="Sun Bicycles Drifter 7 - 2017"/>
    <x v="3"/>
    <x v="3"/>
  </r>
  <r>
    <n v="1174"/>
    <n v="2"/>
    <n v="6"/>
    <n v="1"/>
    <n v="469.99"/>
    <n v="7.0000000000000007E-2"/>
    <n v="939.91"/>
    <s v="Surly Ice Cream Truck Frameset - 2016"/>
    <x v="1"/>
    <x v="1"/>
  </r>
  <r>
    <n v="1174"/>
    <n v="3"/>
    <n v="106"/>
    <n v="1"/>
    <n v="449.99"/>
    <n v="0.1"/>
    <n v="1349.8700000000001"/>
    <s v="Sun Bicycles Cruz 3 - 2017"/>
    <x v="3"/>
    <x v="3"/>
  </r>
  <r>
    <n v="1175"/>
    <n v="1"/>
    <n v="58"/>
    <n v="2"/>
    <n v="4999.99"/>
    <n v="7.0000000000000007E-2"/>
    <n v="4999.92"/>
    <s v="Trek Madone 9.2 - 2017"/>
    <x v="6"/>
    <x v="6"/>
  </r>
  <r>
    <n v="1175"/>
    <n v="2"/>
    <n v="65"/>
    <n v="1"/>
    <n v="346.99"/>
    <n v="0.2"/>
    <n v="693.78"/>
    <s v="Sun Bicycles Lil Bolt Type-R - 2017"/>
    <x v="0"/>
    <x v="0"/>
  </r>
  <r>
    <n v="1175"/>
    <n v="3"/>
    <n v="20"/>
    <n v="1"/>
    <n v="599.99"/>
    <n v="0.05"/>
    <n v="1799.92"/>
    <s v="Electra Townie Original 7D EQ - Women's - 2016"/>
    <x v="0"/>
    <x v="0"/>
  </r>
  <r>
    <n v="1175"/>
    <n v="4"/>
    <n v="3"/>
    <n v="1"/>
    <n v="999.99"/>
    <n v="0.05"/>
    <n v="3999.91"/>
    <s v="Surly Wednesday Frameset - 2016"/>
    <x v="1"/>
    <x v="1"/>
  </r>
  <r>
    <n v="1175"/>
    <n v="5"/>
    <n v="9"/>
    <n v="1"/>
    <n v="2999.99"/>
    <n v="0.05"/>
    <n v="14999.9"/>
    <s v="Trek Conduit+ - 2016"/>
    <x v="4"/>
    <x v="4"/>
  </r>
  <r>
    <n v="1176"/>
    <n v="1"/>
    <n v="87"/>
    <n v="1"/>
    <n v="189.99"/>
    <n v="0.1"/>
    <n v="189.89000000000001"/>
    <s v="Trek Precaliber 12 Boys - 2017"/>
    <x v="5"/>
    <x v="5"/>
  </r>
  <r>
    <n v="1177"/>
    <n v="1"/>
    <n v="62"/>
    <n v="2"/>
    <n v="3499.99"/>
    <n v="7.0000000000000007E-2"/>
    <n v="3499.9199999999996"/>
    <s v="Trek Boone 7 - 2017"/>
    <x v="2"/>
    <x v="2"/>
  </r>
  <r>
    <n v="1177"/>
    <n v="2"/>
    <n v="74"/>
    <n v="1"/>
    <n v="439.99"/>
    <n v="0.1"/>
    <n v="879.88"/>
    <s v="Electra Cruiser Lux 1 - 2017"/>
    <x v="0"/>
    <x v="0"/>
  </r>
  <r>
    <n v="1178"/>
    <n v="1"/>
    <n v="46"/>
    <n v="1"/>
    <n v="1409.99"/>
    <n v="7.0000000000000007E-2"/>
    <n v="1409.92"/>
    <s v="Haro SR 1.3 - 2017"/>
    <x v="1"/>
    <x v="1"/>
  </r>
  <r>
    <n v="1178"/>
    <n v="2"/>
    <n v="77"/>
    <n v="1"/>
    <n v="799.99"/>
    <n v="0.2"/>
    <n v="1599.78"/>
    <s v="Electra Glam Punk 3i Ladies' - 2017"/>
    <x v="0"/>
    <x v="0"/>
  </r>
  <r>
    <n v="1178"/>
    <n v="3"/>
    <n v="108"/>
    <n v="1"/>
    <n v="449.99"/>
    <n v="0.05"/>
    <n v="1349.92"/>
    <s v="Sun Bicycles Cruz 3 - Women's - 2017"/>
    <x v="3"/>
    <x v="3"/>
  </r>
  <r>
    <n v="1178"/>
    <n v="4"/>
    <n v="13"/>
    <n v="2"/>
    <n v="269.99"/>
    <n v="0.05"/>
    <n v="1079.9100000000001"/>
    <s v="Electra Cruiser 1 (24-Inch) - 2016"/>
    <x v="0"/>
    <x v="0"/>
  </r>
  <r>
    <n v="1179"/>
    <n v="1"/>
    <n v="93"/>
    <n v="2"/>
    <n v="209.99"/>
    <n v="0.05"/>
    <n v="209.94"/>
    <s v="Haro Shredder 20 Girls - 2017"/>
    <x v="5"/>
    <x v="5"/>
  </r>
  <r>
    <n v="1179"/>
    <n v="2"/>
    <n v="88"/>
    <n v="2"/>
    <n v="189.99"/>
    <n v="0.05"/>
    <n v="379.93"/>
    <s v="Trek Precaliber 12 Girls - 2017"/>
    <x v="5"/>
    <x v="5"/>
  </r>
  <r>
    <n v="1179"/>
    <n v="3"/>
    <n v="33"/>
    <n v="2"/>
    <n v="469.99"/>
    <n v="0.2"/>
    <n v="1409.77"/>
    <s v="Surly Wednesday Frameset - 2017"/>
    <x v="1"/>
    <x v="1"/>
  </r>
  <r>
    <n v="1179"/>
    <n v="4"/>
    <n v="50"/>
    <n v="1"/>
    <n v="5999.99"/>
    <n v="7.0000000000000007E-2"/>
    <n v="23999.89"/>
    <s v="Trek Silque SLR 7 Women's - 2017"/>
    <x v="6"/>
    <x v="6"/>
  </r>
  <r>
    <n v="1180"/>
    <n v="1"/>
    <n v="66"/>
    <n v="2"/>
    <n v="250.99"/>
    <n v="7.0000000000000007E-2"/>
    <n v="250.92000000000002"/>
    <s v="Sun Bicycles Revolutions 24 - 2017"/>
    <x v="0"/>
    <x v="0"/>
  </r>
  <r>
    <n v="1181"/>
    <n v="1"/>
    <n v="98"/>
    <n v="1"/>
    <n v="489.99"/>
    <n v="0.1"/>
    <n v="489.89"/>
    <s v="Electra Straight 8 3i (20-inch) - Boy's - 2017"/>
    <x v="5"/>
    <x v="5"/>
  </r>
  <r>
    <n v="1182"/>
    <n v="1"/>
    <n v="35"/>
    <n v="1"/>
    <n v="832.99"/>
    <n v="0.1"/>
    <n v="832.89"/>
    <s v="Sun Bicycles Spider 3i - 2017"/>
    <x v="1"/>
    <x v="1"/>
  </r>
  <r>
    <n v="1182"/>
    <n v="2"/>
    <n v="49"/>
    <n v="2"/>
    <n v="3499.99"/>
    <n v="0.1"/>
    <n v="6999.8799999999992"/>
    <s v="Trek Domane SL 6 - 2017"/>
    <x v="6"/>
    <x v="6"/>
  </r>
  <r>
    <n v="1183"/>
    <n v="1"/>
    <n v="63"/>
    <n v="1"/>
    <n v="3499.99"/>
    <n v="0.2"/>
    <n v="3499.79"/>
    <s v="Trek Boone Race Shop Limited - 2017"/>
    <x v="2"/>
    <x v="2"/>
  </r>
  <r>
    <n v="1183"/>
    <n v="2"/>
    <n v="80"/>
    <n v="2"/>
    <n v="761.99"/>
    <n v="0.2"/>
    <n v="1523.78"/>
    <s v="Sun Bicycles Brickell Tandem CB - 2017"/>
    <x v="0"/>
    <x v="0"/>
  </r>
  <r>
    <n v="1183"/>
    <n v="3"/>
    <n v="6"/>
    <n v="2"/>
    <n v="469.99"/>
    <n v="0.05"/>
    <n v="1409.92"/>
    <s v="Surly Ice Cream Truck Frameset - 2016"/>
    <x v="1"/>
    <x v="1"/>
  </r>
  <r>
    <n v="1184"/>
    <n v="1"/>
    <n v="16"/>
    <n v="2"/>
    <n v="599.99"/>
    <n v="0.05"/>
    <n v="599.94000000000005"/>
    <s v="Electra Townie Original 7D EQ - 2016"/>
    <x v="0"/>
    <x v="0"/>
  </r>
  <r>
    <n v="1184"/>
    <n v="2"/>
    <n v="71"/>
    <n v="1"/>
    <n v="416.99"/>
    <n v="0.05"/>
    <n v="833.93000000000006"/>
    <s v="Sun Bicycles Atlas X-Type - 2017"/>
    <x v="0"/>
    <x v="0"/>
  </r>
  <r>
    <n v="1185"/>
    <n v="1"/>
    <n v="19"/>
    <n v="2"/>
    <n v="449"/>
    <n v="7.0000000000000007E-2"/>
    <n v="448.93"/>
    <s v="Pure Cycles William 3-Speed - 2016"/>
    <x v="0"/>
    <x v="0"/>
  </r>
  <r>
    <n v="1185"/>
    <n v="2"/>
    <n v="21"/>
    <n v="1"/>
    <n v="269.99"/>
    <n v="7.0000000000000007E-2"/>
    <n v="539.91"/>
    <s v="Electra Cruiser 1 (24-Inch) - 2016"/>
    <x v="5"/>
    <x v="5"/>
  </r>
  <r>
    <n v="1185"/>
    <n v="3"/>
    <n v="63"/>
    <n v="2"/>
    <n v="3499.99"/>
    <n v="0.1"/>
    <n v="10499.869999999999"/>
    <s v="Trek Boone Race Shop Limited - 2017"/>
    <x v="2"/>
    <x v="2"/>
  </r>
  <r>
    <n v="1185"/>
    <n v="4"/>
    <n v="80"/>
    <n v="1"/>
    <n v="761.99"/>
    <n v="0.2"/>
    <n v="3047.76"/>
    <s v="Sun Bicycles Brickell Tandem CB - 2017"/>
    <x v="0"/>
    <x v="0"/>
  </r>
  <r>
    <n v="1186"/>
    <n v="1"/>
    <n v="48"/>
    <n v="2"/>
    <n v="1499.99"/>
    <n v="0.1"/>
    <n v="1499.89"/>
    <s v="Trek Emonda S 4 - 2017"/>
    <x v="6"/>
    <x v="6"/>
  </r>
  <r>
    <n v="1186"/>
    <n v="2"/>
    <n v="49"/>
    <n v="1"/>
    <n v="3499.99"/>
    <n v="7.0000000000000007E-2"/>
    <n v="6999.91"/>
    <s v="Trek Domane SL 6 - 2017"/>
    <x v="6"/>
    <x v="6"/>
  </r>
  <r>
    <n v="1186"/>
    <n v="3"/>
    <n v="106"/>
    <n v="1"/>
    <n v="449.99"/>
    <n v="0.1"/>
    <n v="1349.8700000000001"/>
    <s v="Sun Bicycles Cruz 3 - 2017"/>
    <x v="3"/>
    <x v="3"/>
  </r>
  <r>
    <n v="1186"/>
    <n v="4"/>
    <n v="27"/>
    <n v="1"/>
    <n v="999.99"/>
    <n v="0.2"/>
    <n v="3999.76"/>
    <s v="Surly Big Dummy Frameset - 2017"/>
    <x v="1"/>
    <x v="1"/>
  </r>
  <r>
    <n v="1187"/>
    <n v="1"/>
    <n v="36"/>
    <n v="2"/>
    <n v="832.99"/>
    <n v="0.1"/>
    <n v="832.89"/>
    <s v="Surly Troll Frameset - 2017"/>
    <x v="1"/>
    <x v="1"/>
  </r>
  <r>
    <n v="1187"/>
    <n v="2"/>
    <n v="79"/>
    <n v="1"/>
    <n v="402.99"/>
    <n v="7.0000000000000007E-2"/>
    <n v="805.91"/>
    <s v="Sun Bicycles Boardwalk (24-inch Wheels) - 2017"/>
    <x v="0"/>
    <x v="0"/>
  </r>
  <r>
    <n v="1187"/>
    <n v="3"/>
    <n v="4"/>
    <n v="1"/>
    <n v="2899.99"/>
    <n v="0.1"/>
    <n v="8699.869999999999"/>
    <s v="Trek Fuel EX 8 29 - 2016"/>
    <x v="1"/>
    <x v="1"/>
  </r>
  <r>
    <n v="1187"/>
    <n v="4"/>
    <n v="53"/>
    <n v="2"/>
    <n v="749.99"/>
    <n v="0.1"/>
    <n v="2999.86"/>
    <s v="Surly Ogre Frameset - 2017"/>
    <x v="6"/>
    <x v="6"/>
  </r>
  <r>
    <n v="1188"/>
    <n v="1"/>
    <n v="66"/>
    <n v="2"/>
    <n v="250.99"/>
    <n v="0.1"/>
    <n v="250.89000000000001"/>
    <s v="Sun Bicycles Revolutions 24 - 2017"/>
    <x v="0"/>
    <x v="0"/>
  </r>
  <r>
    <n v="1188"/>
    <n v="2"/>
    <n v="91"/>
    <n v="2"/>
    <n v="349.99"/>
    <n v="0.2"/>
    <n v="699.78"/>
    <s v="Trek Precaliber 24 (21-Speed) - Girls - 2017"/>
    <x v="5"/>
    <x v="5"/>
  </r>
  <r>
    <n v="1188"/>
    <n v="3"/>
    <n v="87"/>
    <n v="2"/>
    <n v="189.99"/>
    <n v="0.1"/>
    <n v="569.87"/>
    <s v="Trek Precaliber 12 Boys - 2017"/>
    <x v="5"/>
    <x v="5"/>
  </r>
  <r>
    <n v="1189"/>
    <n v="1"/>
    <n v="55"/>
    <n v="1"/>
    <n v="2699.99"/>
    <n v="7.0000000000000007E-2"/>
    <n v="2699.9199999999996"/>
    <s v="Trek Domane S 6 - 2017"/>
    <x v="6"/>
    <x v="6"/>
  </r>
  <r>
    <n v="1189"/>
    <n v="2"/>
    <n v="102"/>
    <n v="2"/>
    <n v="489.99"/>
    <n v="0.1"/>
    <n v="979.88"/>
    <s v="Electra Townie Original 7D - 2017"/>
    <x v="3"/>
    <x v="3"/>
  </r>
  <r>
    <n v="1189"/>
    <n v="3"/>
    <n v="40"/>
    <n v="2"/>
    <n v="4999.99"/>
    <n v="0.1"/>
    <n v="14999.869999999999"/>
    <s v="Trek Fuel EX 9.8 29 - 2017"/>
    <x v="1"/>
    <x v="1"/>
  </r>
  <r>
    <n v="1190"/>
    <n v="1"/>
    <n v="71"/>
    <n v="1"/>
    <n v="416.99"/>
    <n v="7.0000000000000007E-2"/>
    <n v="416.92"/>
    <s v="Sun Bicycles Atlas X-Type - 2017"/>
    <x v="0"/>
    <x v="0"/>
  </r>
  <r>
    <n v="1191"/>
    <n v="1"/>
    <n v="40"/>
    <n v="2"/>
    <n v="4999.99"/>
    <n v="0.1"/>
    <n v="4999.8899999999994"/>
    <s v="Trek Fuel EX 9.8 29 - 2017"/>
    <x v="1"/>
    <x v="1"/>
  </r>
  <r>
    <n v="1191"/>
    <n v="2"/>
    <n v="89"/>
    <n v="2"/>
    <n v="209.99"/>
    <n v="0.1"/>
    <n v="419.88"/>
    <s v="Trek Precaliber 16 Boys - 2017"/>
    <x v="5"/>
    <x v="5"/>
  </r>
  <r>
    <n v="1191"/>
    <n v="3"/>
    <n v="100"/>
    <n v="1"/>
    <n v="489.99"/>
    <n v="7.0000000000000007E-2"/>
    <n v="1469.9"/>
    <s v="Electra Townie 3i EQ (20-inch) - Boys' - 2017"/>
    <x v="5"/>
    <x v="5"/>
  </r>
  <r>
    <n v="1192"/>
    <n v="1"/>
    <n v="24"/>
    <n v="2"/>
    <n v="549.99"/>
    <n v="0.1"/>
    <n v="549.89"/>
    <s v="Electra Townie Original 21D - 2016"/>
    <x v="3"/>
    <x v="3"/>
  </r>
  <r>
    <n v="1192"/>
    <n v="2"/>
    <n v="88"/>
    <n v="2"/>
    <n v="189.99"/>
    <n v="7.0000000000000007E-2"/>
    <n v="379.91"/>
    <s v="Trek Precaliber 12 Girls - 2017"/>
    <x v="5"/>
    <x v="5"/>
  </r>
  <r>
    <n v="1192"/>
    <n v="3"/>
    <n v="37"/>
    <n v="2"/>
    <n v="379.99"/>
    <n v="0.2"/>
    <n v="1139.77"/>
    <s v="Haro Flightline One ST - 2017"/>
    <x v="1"/>
    <x v="1"/>
  </r>
  <r>
    <n v="1193"/>
    <n v="1"/>
    <n v="83"/>
    <n v="2"/>
    <n v="149.99"/>
    <n v="0.05"/>
    <n v="149.94"/>
    <s v="Trek Boy's Kickster - 2015/2017"/>
    <x v="5"/>
    <x v="5"/>
  </r>
  <r>
    <n v="1193"/>
    <n v="2"/>
    <n v="27"/>
    <n v="1"/>
    <n v="999.99"/>
    <n v="0.05"/>
    <n v="1999.93"/>
    <s v="Surly Big Dummy Frameset - 2017"/>
    <x v="1"/>
    <x v="1"/>
  </r>
  <r>
    <n v="1194"/>
    <n v="1"/>
    <n v="71"/>
    <n v="1"/>
    <n v="416.99"/>
    <n v="0.05"/>
    <n v="416.94"/>
    <s v="Sun Bicycles Atlas X-Type - 2017"/>
    <x v="0"/>
    <x v="0"/>
  </r>
  <r>
    <n v="1194"/>
    <n v="2"/>
    <n v="7"/>
    <n v="2"/>
    <n v="3999.99"/>
    <n v="7.0000000000000007E-2"/>
    <n v="7999.91"/>
    <s v="Trek Slash 8 27.5 - 2016"/>
    <x v="1"/>
    <x v="1"/>
  </r>
  <r>
    <n v="1194"/>
    <n v="3"/>
    <n v="105"/>
    <n v="2"/>
    <n v="533.99"/>
    <n v="0.1"/>
    <n v="1601.8700000000001"/>
    <s v="Sun Bicycles Streamway 7 - 2017"/>
    <x v="3"/>
    <x v="3"/>
  </r>
  <r>
    <n v="1194"/>
    <n v="4"/>
    <n v="84"/>
    <n v="1"/>
    <n v="109.99"/>
    <n v="0.05"/>
    <n v="439.90999999999997"/>
    <s v="Sun Bicycles Lil Kitt'n - 2017"/>
    <x v="5"/>
    <x v="5"/>
  </r>
  <r>
    <n v="1195"/>
    <n v="1"/>
    <n v="52"/>
    <n v="1"/>
    <n v="875.99"/>
    <n v="7.0000000000000007E-2"/>
    <n v="875.92"/>
    <s v="Surly Steamroller - 2017"/>
    <x v="6"/>
    <x v="6"/>
  </r>
  <r>
    <n v="1196"/>
    <n v="1"/>
    <n v="53"/>
    <n v="1"/>
    <n v="749.99"/>
    <n v="7.0000000000000007E-2"/>
    <n v="749.92"/>
    <s v="Surly Ogre Frameset - 2017"/>
    <x v="6"/>
    <x v="6"/>
  </r>
  <r>
    <n v="1197"/>
    <n v="1"/>
    <n v="13"/>
    <n v="1"/>
    <n v="269.99"/>
    <n v="7.0000000000000007E-2"/>
    <n v="269.92"/>
    <s v="Electra Cruiser 1 (24-Inch) - 2016"/>
    <x v="0"/>
    <x v="0"/>
  </r>
  <r>
    <n v="1197"/>
    <n v="2"/>
    <n v="108"/>
    <n v="2"/>
    <n v="449.99"/>
    <n v="0.05"/>
    <n v="899.93000000000006"/>
    <s v="Sun Bicycles Cruz 3 - Women's - 2017"/>
    <x v="3"/>
    <x v="3"/>
  </r>
  <r>
    <n v="1197"/>
    <n v="3"/>
    <n v="9"/>
    <n v="2"/>
    <n v="2999.99"/>
    <n v="0.05"/>
    <n v="8999.92"/>
    <s v="Trek Conduit+ - 2016"/>
    <x v="4"/>
    <x v="4"/>
  </r>
  <r>
    <n v="1197"/>
    <n v="4"/>
    <n v="106"/>
    <n v="2"/>
    <n v="449.99"/>
    <n v="0.2"/>
    <n v="1799.76"/>
    <s v="Sun Bicycles Cruz 3 - 2017"/>
    <x v="3"/>
    <x v="3"/>
  </r>
  <r>
    <n v="1198"/>
    <n v="1"/>
    <n v="105"/>
    <n v="1"/>
    <n v="533.99"/>
    <n v="0.05"/>
    <n v="533.94000000000005"/>
    <s v="Sun Bicycles Streamway 7 - 2017"/>
    <x v="3"/>
    <x v="3"/>
  </r>
  <r>
    <n v="1199"/>
    <n v="1"/>
    <n v="32"/>
    <n v="1"/>
    <n v="469.99"/>
    <n v="0.05"/>
    <n v="469.94"/>
    <s v="Trek Farley Alloy Frameset - 2017"/>
    <x v="1"/>
    <x v="1"/>
  </r>
  <r>
    <n v="1199"/>
    <n v="2"/>
    <n v="94"/>
    <n v="2"/>
    <n v="249.99"/>
    <n v="7.0000000000000007E-2"/>
    <n v="499.91"/>
    <s v="Haro Shredder Pro 20 - 2017"/>
    <x v="5"/>
    <x v="5"/>
  </r>
  <r>
    <n v="1199"/>
    <n v="3"/>
    <n v="109"/>
    <n v="2"/>
    <n v="416.99"/>
    <n v="0.1"/>
    <n v="1250.8700000000001"/>
    <s v="Sun Bicycles Cruz 7 - Women's - 2017"/>
    <x v="3"/>
    <x v="3"/>
  </r>
  <r>
    <n v="1200"/>
    <n v="1"/>
    <n v="42"/>
    <n v="2"/>
    <n v="2299.9899999999998"/>
    <n v="0.2"/>
    <n v="2299.79"/>
    <s v="Trek Fuel EX 5 27.5 Plus - 2017"/>
    <x v="1"/>
    <x v="1"/>
  </r>
  <r>
    <n v="1201"/>
    <n v="1"/>
    <n v="95"/>
    <n v="1"/>
    <n v="299.99"/>
    <n v="7.0000000000000007E-2"/>
    <n v="299.92"/>
    <s v="Electra Girl's Hawaii 1 16&quot; - 2017"/>
    <x v="5"/>
    <x v="5"/>
  </r>
  <r>
    <n v="1201"/>
    <n v="2"/>
    <n v="13"/>
    <n v="1"/>
    <n v="269.99"/>
    <n v="0.05"/>
    <n v="539.93000000000006"/>
    <s v="Electra Cruiser 1 (24-Inch) - 2016"/>
    <x v="0"/>
    <x v="0"/>
  </r>
  <r>
    <n v="1201"/>
    <n v="3"/>
    <n v="26"/>
    <n v="1"/>
    <n v="599.99"/>
    <n v="0.2"/>
    <n v="1799.77"/>
    <s v="Electra Townie Original 7D EQ - 2016"/>
    <x v="3"/>
    <x v="3"/>
  </r>
  <r>
    <n v="1201"/>
    <n v="4"/>
    <n v="17"/>
    <n v="2"/>
    <n v="429"/>
    <n v="0.05"/>
    <n v="1715.95"/>
    <s v="Pure Cycles Vine 8-Speed - 2016"/>
    <x v="0"/>
    <x v="0"/>
  </r>
  <r>
    <n v="1201"/>
    <n v="5"/>
    <n v="19"/>
    <n v="2"/>
    <n v="449"/>
    <n v="0.2"/>
    <n v="2244.8000000000002"/>
    <s v="Pure Cycles William 3-Speed - 2016"/>
    <x v="0"/>
    <x v="0"/>
  </r>
  <r>
    <n v="1202"/>
    <n v="1"/>
    <n v="84"/>
    <n v="2"/>
    <n v="109.99"/>
    <n v="0.05"/>
    <n v="109.94"/>
    <s v="Sun Bicycles Lil Kitt'n - 2017"/>
    <x v="5"/>
    <x v="5"/>
  </r>
  <r>
    <n v="1203"/>
    <n v="1"/>
    <n v="6"/>
    <n v="2"/>
    <n v="469.99"/>
    <n v="7.0000000000000007E-2"/>
    <n v="469.92"/>
    <s v="Surly Ice Cream Truck Frameset - 2016"/>
    <x v="1"/>
    <x v="1"/>
  </r>
  <r>
    <n v="1203"/>
    <n v="2"/>
    <n v="55"/>
    <n v="1"/>
    <n v="2699.99"/>
    <n v="0.05"/>
    <n v="5399.9299999999994"/>
    <s v="Trek Domane S 6 - 2017"/>
    <x v="6"/>
    <x v="6"/>
  </r>
  <r>
    <n v="1204"/>
    <n v="1"/>
    <n v="37"/>
    <n v="2"/>
    <n v="379.99"/>
    <n v="7.0000000000000007E-2"/>
    <n v="379.92"/>
    <s v="Haro Flightline One ST - 2017"/>
    <x v="1"/>
    <x v="1"/>
  </r>
  <r>
    <n v="1205"/>
    <n v="1"/>
    <n v="105"/>
    <n v="2"/>
    <n v="533.99"/>
    <n v="0.2"/>
    <n v="533.79"/>
    <s v="Sun Bicycles Streamway 7 - 2017"/>
    <x v="3"/>
    <x v="3"/>
  </r>
  <r>
    <n v="1205"/>
    <n v="2"/>
    <n v="46"/>
    <n v="2"/>
    <n v="1409.99"/>
    <n v="0.2"/>
    <n v="2819.78"/>
    <s v="Haro SR 1.3 - 2017"/>
    <x v="1"/>
    <x v="1"/>
  </r>
  <r>
    <n v="1205"/>
    <n v="3"/>
    <n v="71"/>
    <n v="1"/>
    <n v="416.99"/>
    <n v="0.05"/>
    <n v="1250.92"/>
    <s v="Sun Bicycles Atlas X-Type - 2017"/>
    <x v="0"/>
    <x v="0"/>
  </r>
  <r>
    <n v="1205"/>
    <n v="4"/>
    <n v="79"/>
    <n v="2"/>
    <n v="402.99"/>
    <n v="7.0000000000000007E-2"/>
    <n v="1611.89"/>
    <s v="Sun Bicycles Boardwalk (24-inch Wheels) - 2017"/>
    <x v="0"/>
    <x v="0"/>
  </r>
  <r>
    <n v="1205"/>
    <n v="5"/>
    <n v="92"/>
    <n v="1"/>
    <n v="209.99"/>
    <n v="0.1"/>
    <n v="1049.8500000000001"/>
    <s v="Haro Shredder 20 - 2017"/>
    <x v="5"/>
    <x v="5"/>
  </r>
  <r>
    <n v="1206"/>
    <n v="1"/>
    <n v="73"/>
    <n v="1"/>
    <n v="749.99"/>
    <n v="7.0000000000000007E-2"/>
    <n v="749.92"/>
    <s v="Sun Bicycles Brickell Tandem 7 - 2017"/>
    <x v="0"/>
    <x v="0"/>
  </r>
  <r>
    <n v="1206"/>
    <n v="2"/>
    <n v="29"/>
    <n v="1"/>
    <n v="999.99"/>
    <n v="0.2"/>
    <n v="1999.78"/>
    <s v="Trek X-Caliber 8 - 2017"/>
    <x v="1"/>
    <x v="1"/>
  </r>
  <r>
    <n v="1207"/>
    <n v="1"/>
    <n v="104"/>
    <n v="1"/>
    <n v="481.99"/>
    <n v="0.05"/>
    <n v="481.94"/>
    <s v="Sun Bicycles Streamway - 2017"/>
    <x v="3"/>
    <x v="3"/>
  </r>
  <r>
    <n v="1207"/>
    <n v="2"/>
    <n v="103"/>
    <n v="1"/>
    <n v="551.99"/>
    <n v="0.1"/>
    <n v="1103.8800000000001"/>
    <s v="Sun Bicycles Streamway 3 - 2017"/>
    <x v="3"/>
    <x v="3"/>
  </r>
  <r>
    <n v="1207"/>
    <n v="3"/>
    <n v="23"/>
    <n v="1"/>
    <n v="299.99"/>
    <n v="7.0000000000000007E-2"/>
    <n v="899.9"/>
    <s v="Electra Girl's Hawaii 1 (20-inch) - 2015/2016"/>
    <x v="5"/>
    <x v="5"/>
  </r>
  <r>
    <n v="1208"/>
    <n v="1"/>
    <n v="12"/>
    <n v="1"/>
    <n v="549.99"/>
    <n v="0.2"/>
    <n v="549.79"/>
    <s v="Electra Townie Original 21D - 2016"/>
    <x v="0"/>
    <x v="0"/>
  </r>
  <r>
    <n v="1208"/>
    <n v="2"/>
    <n v="65"/>
    <n v="2"/>
    <n v="346.99"/>
    <n v="7.0000000000000007E-2"/>
    <n v="693.91"/>
    <s v="Sun Bicycles Lil Bolt Type-R - 2017"/>
    <x v="0"/>
    <x v="0"/>
  </r>
  <r>
    <n v="1208"/>
    <n v="3"/>
    <n v="86"/>
    <n v="2"/>
    <n v="149.99"/>
    <n v="0.2"/>
    <n v="449.77000000000004"/>
    <s v="Trek Girl's Kickster - 2017"/>
    <x v="5"/>
    <x v="5"/>
  </r>
  <r>
    <n v="1208"/>
    <n v="4"/>
    <n v="13"/>
    <n v="2"/>
    <n v="269.99"/>
    <n v="0.1"/>
    <n v="1079.8600000000001"/>
    <s v="Electra Cruiser 1 (24-Inch) - 2016"/>
    <x v="0"/>
    <x v="0"/>
  </r>
  <r>
    <n v="1208"/>
    <n v="5"/>
    <n v="87"/>
    <n v="1"/>
    <n v="189.99"/>
    <n v="7.0000000000000007E-2"/>
    <n v="949.88"/>
    <s v="Trek Precaliber 12 Boys - 2017"/>
    <x v="5"/>
    <x v="5"/>
  </r>
  <r>
    <n v="1209"/>
    <n v="1"/>
    <n v="89"/>
    <n v="1"/>
    <n v="209.99"/>
    <n v="7.0000000000000007E-2"/>
    <n v="209.92000000000002"/>
    <s v="Trek Precaliber 16 Boys - 2017"/>
    <x v="5"/>
    <x v="5"/>
  </r>
  <r>
    <n v="1209"/>
    <n v="2"/>
    <n v="97"/>
    <n v="1"/>
    <n v="349.99"/>
    <n v="0.05"/>
    <n v="699.93000000000006"/>
    <s v="Electra Savannah 3i (20-inch) - Girl's - 2017"/>
    <x v="5"/>
    <x v="5"/>
  </r>
  <r>
    <n v="1210"/>
    <n v="1"/>
    <n v="26"/>
    <n v="1"/>
    <n v="599.99"/>
    <n v="0.1"/>
    <n v="599.89"/>
    <s v="Electra Townie Original 7D EQ - 2016"/>
    <x v="3"/>
    <x v="3"/>
  </r>
  <r>
    <n v="1210"/>
    <n v="2"/>
    <n v="6"/>
    <n v="2"/>
    <n v="469.99"/>
    <n v="7.0000000000000007E-2"/>
    <n v="939.91"/>
    <s v="Surly Ice Cream Truck Frameset - 2016"/>
    <x v="1"/>
    <x v="1"/>
  </r>
  <r>
    <n v="1210"/>
    <n v="3"/>
    <n v="78"/>
    <n v="2"/>
    <n v="647.99"/>
    <n v="0.05"/>
    <n v="1943.92"/>
    <s v="Sun Bicycles Biscayne Tandem CB - 2017"/>
    <x v="0"/>
    <x v="0"/>
  </r>
  <r>
    <n v="1210"/>
    <n v="4"/>
    <n v="84"/>
    <n v="1"/>
    <n v="109.99"/>
    <n v="0.1"/>
    <n v="439.85999999999996"/>
    <s v="Sun Bicycles Lil Kitt'n - 2017"/>
    <x v="5"/>
    <x v="5"/>
  </r>
  <r>
    <n v="1210"/>
    <n v="5"/>
    <n v="35"/>
    <n v="2"/>
    <n v="832.99"/>
    <n v="0.05"/>
    <n v="4164.8999999999996"/>
    <s v="Sun Bicycles Spider 3i - 2017"/>
    <x v="1"/>
    <x v="1"/>
  </r>
  <r>
    <n v="1211"/>
    <n v="1"/>
    <n v="15"/>
    <n v="2"/>
    <n v="529.99"/>
    <n v="0.2"/>
    <n v="529.79"/>
    <s v="Electra Moto 1 - 2016"/>
    <x v="0"/>
    <x v="0"/>
  </r>
  <r>
    <n v="1211"/>
    <n v="2"/>
    <n v="59"/>
    <n v="1"/>
    <n v="2599.9899999999998"/>
    <n v="0.05"/>
    <n v="5199.9299999999994"/>
    <s v="Trek Domane S 5 Disc - 2017"/>
    <x v="6"/>
    <x v="6"/>
  </r>
  <r>
    <n v="1211"/>
    <n v="3"/>
    <n v="92"/>
    <n v="1"/>
    <n v="209.99"/>
    <n v="0.2"/>
    <n v="629.77"/>
    <s v="Haro Shredder 20 - 2017"/>
    <x v="5"/>
    <x v="5"/>
  </r>
  <r>
    <n v="1211"/>
    <n v="4"/>
    <n v="93"/>
    <n v="1"/>
    <n v="209.99"/>
    <n v="0.1"/>
    <n v="839.86"/>
    <s v="Haro Shredder 20 Girls - 2017"/>
    <x v="5"/>
    <x v="5"/>
  </r>
  <r>
    <n v="1211"/>
    <n v="5"/>
    <n v="108"/>
    <n v="2"/>
    <n v="449.99"/>
    <n v="0.2"/>
    <n v="2249.75"/>
    <s v="Sun Bicycles Cruz 3 - Women's - 2017"/>
    <x v="3"/>
    <x v="3"/>
  </r>
  <r>
    <n v="1212"/>
    <n v="1"/>
    <n v="74"/>
    <n v="1"/>
    <n v="439.99"/>
    <n v="0.1"/>
    <n v="439.89"/>
    <s v="Electra Cruiser Lux 1 - 2017"/>
    <x v="0"/>
    <x v="0"/>
  </r>
  <r>
    <n v="1212"/>
    <n v="2"/>
    <n v="37"/>
    <n v="2"/>
    <n v="379.99"/>
    <n v="7.0000000000000007E-2"/>
    <n v="759.91"/>
    <s v="Haro Flightline One ST - 2017"/>
    <x v="1"/>
    <x v="1"/>
  </r>
  <r>
    <n v="1212"/>
    <n v="3"/>
    <n v="39"/>
    <n v="2"/>
    <n v="1499.99"/>
    <n v="0.05"/>
    <n v="4499.92"/>
    <s v="Trek Stache 5 - 2017"/>
    <x v="1"/>
    <x v="1"/>
  </r>
  <r>
    <n v="1212"/>
    <n v="4"/>
    <n v="68"/>
    <n v="2"/>
    <n v="449.99"/>
    <n v="7.0000000000000007E-2"/>
    <n v="1799.89"/>
    <s v="Sun Bicycles Cruz 3 - 2017"/>
    <x v="0"/>
    <x v="0"/>
  </r>
  <r>
    <n v="1213"/>
    <n v="1"/>
    <n v="64"/>
    <n v="2"/>
    <n v="489.99"/>
    <n v="7.0000000000000007E-2"/>
    <n v="489.92"/>
    <s v="Electra Townie Original 7D - 2017"/>
    <x v="0"/>
    <x v="0"/>
  </r>
  <r>
    <n v="1213"/>
    <n v="2"/>
    <n v="78"/>
    <n v="1"/>
    <n v="647.99"/>
    <n v="7.0000000000000007E-2"/>
    <n v="1295.9100000000001"/>
    <s v="Sun Bicycles Biscayne Tandem CB - 2017"/>
    <x v="0"/>
    <x v="0"/>
  </r>
  <r>
    <n v="1213"/>
    <n v="3"/>
    <n v="102"/>
    <n v="2"/>
    <n v="489.99"/>
    <n v="0.1"/>
    <n v="1469.8700000000001"/>
    <s v="Electra Townie Original 7D - 2017"/>
    <x v="3"/>
    <x v="3"/>
  </r>
  <r>
    <n v="1213"/>
    <n v="4"/>
    <n v="15"/>
    <n v="1"/>
    <n v="529.99"/>
    <n v="0.05"/>
    <n v="2119.91"/>
    <s v="Electra Moto 1 - 2016"/>
    <x v="0"/>
    <x v="0"/>
  </r>
  <r>
    <n v="1214"/>
    <n v="1"/>
    <n v="9"/>
    <n v="2"/>
    <n v="2999.99"/>
    <n v="0.05"/>
    <n v="2999.9399999999996"/>
    <s v="Trek Conduit+ - 2016"/>
    <x v="4"/>
    <x v="4"/>
  </r>
  <r>
    <n v="1214"/>
    <n v="2"/>
    <n v="7"/>
    <n v="1"/>
    <n v="3999.99"/>
    <n v="0.2"/>
    <n v="7999.78"/>
    <s v="Trek Slash 8 27.5 - 2016"/>
    <x v="1"/>
    <x v="1"/>
  </r>
  <r>
    <n v="1214"/>
    <n v="3"/>
    <n v="22"/>
    <n v="1"/>
    <n v="269.99"/>
    <n v="0.05"/>
    <n v="809.92000000000007"/>
    <s v="Electra Girl's Hawaii 1 (16-inch) - 2015/2016"/>
    <x v="5"/>
    <x v="5"/>
  </r>
  <r>
    <n v="1214"/>
    <n v="4"/>
    <n v="77"/>
    <n v="2"/>
    <n v="799.99"/>
    <n v="0.1"/>
    <n v="3199.86"/>
    <s v="Electra Glam Punk 3i Ladies' - 2017"/>
    <x v="0"/>
    <x v="0"/>
  </r>
  <r>
    <n v="1214"/>
    <n v="5"/>
    <n v="67"/>
    <n v="2"/>
    <n v="250.99"/>
    <n v="0.2"/>
    <n v="1254.75"/>
    <s v="Sun Bicycles Revolutions 24 - Girl's - 2017"/>
    <x v="0"/>
    <x v="0"/>
  </r>
  <r>
    <n v="1215"/>
    <n v="1"/>
    <n v="73"/>
    <n v="2"/>
    <n v="749.99"/>
    <n v="0.1"/>
    <n v="749.89"/>
    <s v="Sun Bicycles Brickell Tandem 7 - 2017"/>
    <x v="0"/>
    <x v="0"/>
  </r>
  <r>
    <n v="1215"/>
    <n v="2"/>
    <n v="10"/>
    <n v="2"/>
    <n v="1549"/>
    <n v="7.0000000000000007E-2"/>
    <n v="3097.93"/>
    <s v="Surly Straggler - 2016"/>
    <x v="2"/>
    <x v="2"/>
  </r>
  <r>
    <n v="1216"/>
    <n v="1"/>
    <n v="64"/>
    <n v="2"/>
    <n v="489.99"/>
    <n v="0.1"/>
    <n v="489.89"/>
    <s v="Electra Townie Original 7D - 2017"/>
    <x v="0"/>
    <x v="0"/>
  </r>
  <r>
    <n v="1216"/>
    <n v="2"/>
    <n v="54"/>
    <n v="1"/>
    <n v="3199.99"/>
    <n v="0.05"/>
    <n v="6399.9299999999994"/>
    <s v="Trek Domane SL Disc Frameset - 2017"/>
    <x v="6"/>
    <x v="6"/>
  </r>
  <r>
    <n v="1216"/>
    <n v="3"/>
    <n v="19"/>
    <n v="1"/>
    <n v="449"/>
    <n v="0.2"/>
    <n v="1346.8"/>
    <s v="Pure Cycles William 3-Speed - 2016"/>
    <x v="0"/>
    <x v="0"/>
  </r>
  <r>
    <n v="1216"/>
    <n v="4"/>
    <n v="110"/>
    <n v="2"/>
    <n v="470.99"/>
    <n v="7.0000000000000007E-2"/>
    <n v="1883.89"/>
    <s v="Sun Bicycles Drifter 7 - 2017"/>
    <x v="3"/>
    <x v="3"/>
  </r>
  <r>
    <n v="1216"/>
    <n v="5"/>
    <n v="43"/>
    <n v="1"/>
    <n v="5299.99"/>
    <n v="0.1"/>
    <n v="26499.85"/>
    <s v="Trek Fuel EX 9.8 27.5 Plus - 2017"/>
    <x v="1"/>
    <x v="1"/>
  </r>
  <r>
    <n v="1217"/>
    <n v="1"/>
    <n v="73"/>
    <n v="1"/>
    <n v="749.99"/>
    <n v="0.05"/>
    <n v="749.94"/>
    <s v="Sun Bicycles Brickell Tandem 7 - 2017"/>
    <x v="0"/>
    <x v="0"/>
  </r>
  <r>
    <n v="1217"/>
    <n v="2"/>
    <n v="106"/>
    <n v="2"/>
    <n v="449.99"/>
    <n v="0.05"/>
    <n v="899.93000000000006"/>
    <s v="Sun Bicycles Cruz 3 - 2017"/>
    <x v="3"/>
    <x v="3"/>
  </r>
  <r>
    <n v="1218"/>
    <n v="1"/>
    <n v="32"/>
    <n v="1"/>
    <n v="469.99"/>
    <n v="7.0000000000000007E-2"/>
    <n v="469.92"/>
    <s v="Trek Farley Alloy Frameset - 2017"/>
    <x v="1"/>
    <x v="1"/>
  </r>
  <r>
    <n v="1218"/>
    <n v="2"/>
    <n v="102"/>
    <n v="2"/>
    <n v="489.99"/>
    <n v="0.05"/>
    <n v="979.93000000000006"/>
    <s v="Electra Townie Original 7D - 2017"/>
    <x v="3"/>
    <x v="3"/>
  </r>
  <r>
    <n v="1219"/>
    <n v="1"/>
    <n v="17"/>
    <n v="2"/>
    <n v="429"/>
    <n v="7.0000000000000007E-2"/>
    <n v="428.93"/>
    <s v="Pure Cycles Vine 8-Speed - 2016"/>
    <x v="0"/>
    <x v="0"/>
  </r>
  <r>
    <n v="1219"/>
    <n v="2"/>
    <n v="62"/>
    <n v="2"/>
    <n v="3499.99"/>
    <n v="0.1"/>
    <n v="6999.8799999999992"/>
    <s v="Trek Boone 7 - 2017"/>
    <x v="2"/>
    <x v="2"/>
  </r>
  <r>
    <n v="1219"/>
    <n v="3"/>
    <n v="40"/>
    <n v="2"/>
    <n v="4999.99"/>
    <n v="0.2"/>
    <n v="14999.769999999999"/>
    <s v="Trek Fuel EX 9.8 29 - 2017"/>
    <x v="1"/>
    <x v="1"/>
  </r>
  <r>
    <n v="1220"/>
    <n v="1"/>
    <n v="47"/>
    <n v="2"/>
    <n v="5299.99"/>
    <n v="0.1"/>
    <n v="5299.8899999999994"/>
    <s v="Trek Remedy 9.8 - 2017"/>
    <x v="1"/>
    <x v="1"/>
  </r>
  <r>
    <n v="1220"/>
    <n v="2"/>
    <n v="49"/>
    <n v="1"/>
    <n v="3499.99"/>
    <n v="0.2"/>
    <n v="6999.78"/>
    <s v="Trek Domane SL 6 - 2017"/>
    <x v="6"/>
    <x v="6"/>
  </r>
  <r>
    <n v="1220"/>
    <n v="3"/>
    <n v="85"/>
    <n v="2"/>
    <n v="329.99"/>
    <n v="0.2"/>
    <n v="989.77"/>
    <s v="Haro Downtown 16 - 2017"/>
    <x v="5"/>
    <x v="5"/>
  </r>
  <r>
    <n v="1221"/>
    <n v="1"/>
    <n v="100"/>
    <n v="1"/>
    <n v="489.99"/>
    <n v="0.05"/>
    <n v="489.94"/>
    <s v="Electra Townie 3i EQ (20-inch) - Boys' - 2017"/>
    <x v="5"/>
    <x v="5"/>
  </r>
  <r>
    <n v="1221"/>
    <n v="2"/>
    <n v="81"/>
    <n v="2"/>
    <n v="1099.99"/>
    <n v="0.05"/>
    <n v="2199.9299999999998"/>
    <s v="Electra Amsterdam Fashion 7i Ladies' - 2017"/>
    <x v="0"/>
    <x v="0"/>
  </r>
  <r>
    <n v="1221"/>
    <n v="3"/>
    <n v="42"/>
    <n v="2"/>
    <n v="2299.9899999999998"/>
    <n v="0.1"/>
    <n v="6899.869999999999"/>
    <s v="Trek Fuel EX 5 27.5 Plus - 2017"/>
    <x v="1"/>
    <x v="1"/>
  </r>
  <r>
    <n v="1221"/>
    <n v="4"/>
    <n v="38"/>
    <n v="2"/>
    <n v="549.99"/>
    <n v="0.1"/>
    <n v="2199.86"/>
    <s v="Haro Flightline Two 26 Plus - 2017"/>
    <x v="1"/>
    <x v="1"/>
  </r>
  <r>
    <n v="1221"/>
    <n v="5"/>
    <n v="97"/>
    <n v="2"/>
    <n v="349.99"/>
    <n v="7.0000000000000007E-2"/>
    <n v="1749.88"/>
    <s v="Electra Savannah 3i (20-inch) - Girl's - 2017"/>
    <x v="5"/>
    <x v="5"/>
  </r>
  <r>
    <n v="1222"/>
    <n v="1"/>
    <n v="97"/>
    <n v="1"/>
    <n v="349.99"/>
    <n v="0.2"/>
    <n v="349.79"/>
    <s v="Electra Savannah 3i (20-inch) - Girl's - 2017"/>
    <x v="5"/>
    <x v="5"/>
  </r>
  <r>
    <n v="1223"/>
    <n v="1"/>
    <n v="103"/>
    <n v="1"/>
    <n v="551.99"/>
    <n v="0.05"/>
    <n v="551.94000000000005"/>
    <s v="Sun Bicycles Streamway 3 - 2017"/>
    <x v="3"/>
    <x v="3"/>
  </r>
  <r>
    <n v="1224"/>
    <n v="1"/>
    <n v="62"/>
    <n v="1"/>
    <n v="3499.99"/>
    <n v="7.0000000000000007E-2"/>
    <n v="3499.9199999999996"/>
    <s v="Trek Boone 7 - 2017"/>
    <x v="2"/>
    <x v="2"/>
  </r>
  <r>
    <n v="1224"/>
    <n v="2"/>
    <n v="51"/>
    <n v="1"/>
    <n v="6499.99"/>
    <n v="0.1"/>
    <n v="12999.88"/>
    <s v="Trek Silque SLR 8 Women's - 2017"/>
    <x v="6"/>
    <x v="6"/>
  </r>
  <r>
    <n v="1224"/>
    <n v="3"/>
    <n v="108"/>
    <n v="1"/>
    <n v="449.99"/>
    <n v="0.05"/>
    <n v="1349.92"/>
    <s v="Sun Bicycles Cruz 3 - Women's - 2017"/>
    <x v="3"/>
    <x v="3"/>
  </r>
  <r>
    <n v="1224"/>
    <n v="4"/>
    <n v="32"/>
    <n v="1"/>
    <n v="469.99"/>
    <n v="0.2"/>
    <n v="1879.76"/>
    <s v="Trek Farley Alloy Frameset - 2017"/>
    <x v="1"/>
    <x v="1"/>
  </r>
  <r>
    <n v="1225"/>
    <n v="1"/>
    <n v="81"/>
    <n v="1"/>
    <n v="1099.99"/>
    <n v="0.1"/>
    <n v="1099.8900000000001"/>
    <s v="Electra Amsterdam Fashion 7i Ladies' - 2017"/>
    <x v="0"/>
    <x v="0"/>
  </r>
  <r>
    <n v="1225"/>
    <n v="2"/>
    <n v="59"/>
    <n v="2"/>
    <n v="2599.9899999999998"/>
    <n v="0.1"/>
    <n v="5199.8799999999992"/>
    <s v="Trek Domane S 5 Disc - 2017"/>
    <x v="6"/>
    <x v="6"/>
  </r>
  <r>
    <n v="1225"/>
    <n v="3"/>
    <n v="6"/>
    <n v="2"/>
    <n v="469.99"/>
    <n v="0.1"/>
    <n v="1409.8700000000001"/>
    <s v="Surly Ice Cream Truck Frameset - 2016"/>
    <x v="1"/>
    <x v="1"/>
  </r>
  <r>
    <n v="1226"/>
    <n v="1"/>
    <n v="77"/>
    <n v="2"/>
    <n v="799.99"/>
    <n v="0.05"/>
    <n v="799.94"/>
    <s v="Electra Glam Punk 3i Ladies' - 2017"/>
    <x v="0"/>
    <x v="0"/>
  </r>
  <r>
    <n v="1226"/>
    <n v="2"/>
    <n v="101"/>
    <n v="1"/>
    <n v="339.99"/>
    <n v="0.2"/>
    <n v="679.78"/>
    <s v="Electra Townie 7D (20-inch) - Boys' - 2017"/>
    <x v="5"/>
    <x v="5"/>
  </r>
  <r>
    <n v="1226"/>
    <n v="3"/>
    <n v="11"/>
    <n v="2"/>
    <n v="1680.99"/>
    <n v="7.0000000000000007E-2"/>
    <n v="5042.9000000000005"/>
    <s v="Surly Straggler 650b - 2016"/>
    <x v="2"/>
    <x v="2"/>
  </r>
  <r>
    <n v="1226"/>
    <n v="4"/>
    <n v="51"/>
    <n v="1"/>
    <n v="6499.99"/>
    <n v="7.0000000000000007E-2"/>
    <n v="25999.89"/>
    <s v="Trek Silque SLR 8 Women's - 2017"/>
    <x v="6"/>
    <x v="6"/>
  </r>
  <r>
    <n v="1226"/>
    <n v="5"/>
    <n v="42"/>
    <n v="1"/>
    <n v="2299.9899999999998"/>
    <n v="0.1"/>
    <n v="11499.849999999999"/>
    <s v="Trek Fuel EX 5 27.5 Plus - 2017"/>
    <x v="1"/>
    <x v="1"/>
  </r>
  <r>
    <n v="1227"/>
    <n v="1"/>
    <n v="90"/>
    <n v="2"/>
    <n v="209.99"/>
    <n v="0.2"/>
    <n v="209.79000000000002"/>
    <s v="Trek Precaliber 16 Girls - 2017"/>
    <x v="5"/>
    <x v="5"/>
  </r>
  <r>
    <n v="1227"/>
    <n v="2"/>
    <n v="44"/>
    <n v="1"/>
    <n v="539.99"/>
    <n v="7.0000000000000007E-2"/>
    <n v="1079.9100000000001"/>
    <s v="Haro SR 1.1 - 2017"/>
    <x v="1"/>
    <x v="1"/>
  </r>
  <r>
    <n v="1227"/>
    <n v="3"/>
    <n v="26"/>
    <n v="1"/>
    <n v="599.99"/>
    <n v="0.05"/>
    <n v="1799.92"/>
    <s v="Electra Townie Original 7D EQ - 2016"/>
    <x v="3"/>
    <x v="3"/>
  </r>
  <r>
    <n v="1227"/>
    <n v="4"/>
    <n v="8"/>
    <n v="1"/>
    <n v="1799.99"/>
    <n v="7.0000000000000007E-2"/>
    <n v="7199.89"/>
    <s v="Trek Remedy 29 Carbon Frameset - 2016"/>
    <x v="1"/>
    <x v="1"/>
  </r>
  <r>
    <n v="1227"/>
    <n v="5"/>
    <n v="42"/>
    <n v="2"/>
    <n v="2299.9899999999998"/>
    <n v="0.2"/>
    <n v="11499.749999999998"/>
    <s v="Trek Fuel EX 5 27.5 Plus - 2017"/>
    <x v="1"/>
    <x v="1"/>
  </r>
  <r>
    <n v="1228"/>
    <n v="1"/>
    <n v="92"/>
    <n v="1"/>
    <n v="209.99"/>
    <n v="0.2"/>
    <n v="209.79000000000002"/>
    <s v="Haro Shredder 20 - 2017"/>
    <x v="5"/>
    <x v="5"/>
  </r>
  <r>
    <n v="1228"/>
    <n v="2"/>
    <n v="55"/>
    <n v="2"/>
    <n v="2699.99"/>
    <n v="0.2"/>
    <n v="5399.78"/>
    <s v="Trek Domane S 6 - 2017"/>
    <x v="6"/>
    <x v="6"/>
  </r>
  <r>
    <n v="1228"/>
    <n v="3"/>
    <n v="20"/>
    <n v="2"/>
    <n v="599.99"/>
    <n v="0.05"/>
    <n v="1799.92"/>
    <s v="Electra Townie Original 7D EQ - Women's - 2016"/>
    <x v="0"/>
    <x v="0"/>
  </r>
  <r>
    <n v="1229"/>
    <n v="1"/>
    <n v="36"/>
    <n v="2"/>
    <n v="832.99"/>
    <n v="7.0000000000000007E-2"/>
    <n v="832.92"/>
    <s v="Surly Troll Frameset - 2017"/>
    <x v="1"/>
    <x v="1"/>
  </r>
  <r>
    <n v="1229"/>
    <n v="2"/>
    <n v="61"/>
    <n v="2"/>
    <n v="4999.99"/>
    <n v="0.1"/>
    <n v="9999.8799999999992"/>
    <s v="Trek Powerfly 8 FS Plus - 2017"/>
    <x v="4"/>
    <x v="4"/>
  </r>
  <r>
    <n v="1230"/>
    <n v="1"/>
    <n v="32"/>
    <n v="2"/>
    <n v="469.99"/>
    <n v="0.1"/>
    <n v="469.89"/>
    <s v="Trek Farley Alloy Frameset - 2017"/>
    <x v="1"/>
    <x v="1"/>
  </r>
  <r>
    <n v="1230"/>
    <n v="2"/>
    <n v="38"/>
    <n v="2"/>
    <n v="549.99"/>
    <n v="7.0000000000000007E-2"/>
    <n v="1099.9100000000001"/>
    <s v="Haro Flightline Two 26 Plus - 2017"/>
    <x v="1"/>
    <x v="1"/>
  </r>
  <r>
    <n v="1231"/>
    <n v="1"/>
    <n v="75"/>
    <n v="2"/>
    <n v="599.99"/>
    <n v="0.05"/>
    <n v="599.94000000000005"/>
    <s v="Electra Cruiser Lux Fat Tire 1 Ladies - 2017"/>
    <x v="0"/>
    <x v="0"/>
  </r>
  <r>
    <n v="1231"/>
    <n v="2"/>
    <n v="70"/>
    <n v="1"/>
    <n v="659.99"/>
    <n v="7.0000000000000007E-2"/>
    <n v="1319.91"/>
    <s v="Electra Amsterdam Original 3i - 2015/2017"/>
    <x v="0"/>
    <x v="0"/>
  </r>
  <r>
    <n v="1232"/>
    <n v="1"/>
    <n v="4"/>
    <n v="2"/>
    <n v="2899.99"/>
    <n v="7.0000000000000007E-2"/>
    <n v="2899.9199999999996"/>
    <s v="Trek Fuel EX 8 29 - 2016"/>
    <x v="1"/>
    <x v="1"/>
  </r>
  <r>
    <n v="1232"/>
    <n v="2"/>
    <n v="110"/>
    <n v="2"/>
    <n v="470.99"/>
    <n v="0.05"/>
    <n v="941.93000000000006"/>
    <s v="Sun Bicycles Drifter 7 - 2017"/>
    <x v="3"/>
    <x v="3"/>
  </r>
  <r>
    <n v="1232"/>
    <n v="3"/>
    <n v="6"/>
    <n v="2"/>
    <n v="469.99"/>
    <n v="0.2"/>
    <n v="1409.77"/>
    <s v="Surly Ice Cream Truck Frameset - 2016"/>
    <x v="1"/>
    <x v="1"/>
  </r>
  <r>
    <n v="1233"/>
    <n v="1"/>
    <n v="87"/>
    <n v="2"/>
    <n v="189.99"/>
    <n v="0.2"/>
    <n v="189.79000000000002"/>
    <s v="Trek Precaliber 12 Boys - 2017"/>
    <x v="5"/>
    <x v="5"/>
  </r>
  <r>
    <n v="1233"/>
    <n v="2"/>
    <n v="61"/>
    <n v="2"/>
    <n v="4999.99"/>
    <n v="0.1"/>
    <n v="9999.8799999999992"/>
    <s v="Trek Powerfly 8 FS Plus - 2017"/>
    <x v="4"/>
    <x v="4"/>
  </r>
  <r>
    <n v="1233"/>
    <n v="3"/>
    <n v="55"/>
    <n v="1"/>
    <n v="2699.99"/>
    <n v="0.2"/>
    <n v="8099.7699999999995"/>
    <s v="Trek Domane S 6 - 2017"/>
    <x v="6"/>
    <x v="6"/>
  </r>
  <r>
    <n v="1234"/>
    <n v="1"/>
    <n v="56"/>
    <n v="2"/>
    <n v="5499.99"/>
    <n v="7.0000000000000007E-2"/>
    <n v="5499.92"/>
    <s v="Trek Domane SLR 6 Disc - 2017"/>
    <x v="6"/>
    <x v="6"/>
  </r>
  <r>
    <n v="1234"/>
    <n v="2"/>
    <n v="71"/>
    <n v="2"/>
    <n v="416.99"/>
    <n v="7.0000000000000007E-2"/>
    <n v="833.91"/>
    <s v="Sun Bicycles Atlas X-Type - 2017"/>
    <x v="0"/>
    <x v="0"/>
  </r>
  <r>
    <n v="1235"/>
    <n v="1"/>
    <n v="7"/>
    <n v="1"/>
    <n v="3999.99"/>
    <n v="0.1"/>
    <n v="3999.89"/>
    <s v="Trek Slash 8 27.5 - 2016"/>
    <x v="1"/>
    <x v="1"/>
  </r>
  <r>
    <n v="1236"/>
    <n v="1"/>
    <n v="60"/>
    <n v="1"/>
    <n v="1559.99"/>
    <n v="7.0000000000000007E-2"/>
    <n v="1559.92"/>
    <s v="Sun Bicycles ElectroLite - 2017"/>
    <x v="4"/>
    <x v="4"/>
  </r>
  <r>
    <n v="1236"/>
    <n v="2"/>
    <n v="32"/>
    <n v="2"/>
    <n v="469.99"/>
    <n v="0.05"/>
    <n v="939.93000000000006"/>
    <s v="Trek Farley Alloy Frameset - 2017"/>
    <x v="1"/>
    <x v="1"/>
  </r>
  <r>
    <n v="1236"/>
    <n v="3"/>
    <n v="91"/>
    <n v="1"/>
    <n v="349.99"/>
    <n v="0.1"/>
    <n v="1049.8700000000001"/>
    <s v="Trek Precaliber 24 (21-Speed) - Girls - 2017"/>
    <x v="5"/>
    <x v="5"/>
  </r>
  <r>
    <n v="1237"/>
    <n v="1"/>
    <n v="23"/>
    <n v="1"/>
    <n v="299.99"/>
    <n v="0.1"/>
    <n v="299.89"/>
    <s v="Electra Girl's Hawaii 1 (20-inch) - 2015/2016"/>
    <x v="5"/>
    <x v="5"/>
  </r>
  <r>
    <n v="1237"/>
    <n v="2"/>
    <n v="87"/>
    <n v="2"/>
    <n v="189.99"/>
    <n v="0.1"/>
    <n v="379.88"/>
    <s v="Trek Precaliber 12 Boys - 2017"/>
    <x v="5"/>
    <x v="5"/>
  </r>
  <r>
    <n v="1237"/>
    <n v="3"/>
    <n v="95"/>
    <n v="2"/>
    <n v="299.99"/>
    <n v="0.2"/>
    <n v="899.77"/>
    <s v="Electra Girl's Hawaii 1 16&quot; - 2017"/>
    <x v="5"/>
    <x v="5"/>
  </r>
  <r>
    <n v="1237"/>
    <n v="4"/>
    <n v="55"/>
    <n v="2"/>
    <n v="2699.99"/>
    <n v="7.0000000000000007E-2"/>
    <n v="10799.89"/>
    <s v="Trek Domane S 6 - 2017"/>
    <x v="6"/>
    <x v="6"/>
  </r>
  <r>
    <n v="1237"/>
    <n v="5"/>
    <n v="25"/>
    <n v="1"/>
    <n v="499.99"/>
    <n v="7.0000000000000007E-2"/>
    <n v="2499.8799999999997"/>
    <s v="Electra Townie Original 7D - 2015/2016"/>
    <x v="3"/>
    <x v="3"/>
  </r>
  <r>
    <n v="1238"/>
    <n v="1"/>
    <n v="40"/>
    <n v="1"/>
    <n v="4999.99"/>
    <n v="0.1"/>
    <n v="4999.8899999999994"/>
    <s v="Trek Fuel EX 9.8 29 - 2017"/>
    <x v="1"/>
    <x v="1"/>
  </r>
  <r>
    <n v="1238"/>
    <n v="2"/>
    <n v="14"/>
    <n v="1"/>
    <n v="269.99"/>
    <n v="0.1"/>
    <n v="539.88"/>
    <s v="Electra Girl's Hawaii 1 (16-inch) - 2015/2016"/>
    <x v="0"/>
    <x v="0"/>
  </r>
  <r>
    <n v="1238"/>
    <n v="3"/>
    <n v="99"/>
    <n v="2"/>
    <n v="299.99"/>
    <n v="0.2"/>
    <n v="899.77"/>
    <s v="Electra Sugar Skulls 1 (20-inch) - Girl's - 2017"/>
    <x v="5"/>
    <x v="5"/>
  </r>
  <r>
    <n v="1238"/>
    <n v="4"/>
    <n v="101"/>
    <n v="1"/>
    <n v="339.99"/>
    <n v="0.1"/>
    <n v="1359.8600000000001"/>
    <s v="Electra Townie 7D (20-inch) - Boys' - 2017"/>
    <x v="5"/>
    <x v="5"/>
  </r>
  <r>
    <n v="1239"/>
    <n v="1"/>
    <n v="15"/>
    <n v="2"/>
    <n v="529.99"/>
    <n v="0.2"/>
    <n v="529.79"/>
    <s v="Electra Moto 1 - 2016"/>
    <x v="0"/>
    <x v="0"/>
  </r>
  <r>
    <n v="1239"/>
    <n v="2"/>
    <n v="91"/>
    <n v="1"/>
    <n v="349.99"/>
    <n v="0.1"/>
    <n v="699.88"/>
    <s v="Trek Precaliber 24 (21-Speed) - Girls - 2017"/>
    <x v="5"/>
    <x v="5"/>
  </r>
  <r>
    <n v="1239"/>
    <n v="3"/>
    <n v="34"/>
    <n v="2"/>
    <n v="469.99"/>
    <n v="0.1"/>
    <n v="1409.8700000000001"/>
    <s v="Trek Session DH 27.5 Carbon Frameset - 2017"/>
    <x v="1"/>
    <x v="1"/>
  </r>
  <r>
    <n v="1239"/>
    <n v="4"/>
    <n v="36"/>
    <n v="1"/>
    <n v="832.99"/>
    <n v="0.05"/>
    <n v="3331.91"/>
    <s v="Surly Troll Frameset - 2017"/>
    <x v="1"/>
    <x v="1"/>
  </r>
  <r>
    <n v="1240"/>
    <n v="1"/>
    <n v="107"/>
    <n v="2"/>
    <n v="416.99"/>
    <n v="0.1"/>
    <n v="416.89"/>
    <s v="Sun Bicycles Cruz 7 - 2017"/>
    <x v="3"/>
    <x v="3"/>
  </r>
  <r>
    <n v="1240"/>
    <n v="2"/>
    <n v="23"/>
    <n v="2"/>
    <n v="299.99"/>
    <n v="0.05"/>
    <n v="599.93000000000006"/>
    <s v="Electra Girl's Hawaii 1 (20-inch) - 2015/2016"/>
    <x v="5"/>
    <x v="5"/>
  </r>
  <r>
    <n v="1240"/>
    <n v="3"/>
    <n v="15"/>
    <n v="2"/>
    <n v="529.99"/>
    <n v="0.2"/>
    <n v="1589.77"/>
    <s v="Electra Moto 1 - 2016"/>
    <x v="0"/>
    <x v="0"/>
  </r>
  <r>
    <n v="1240"/>
    <n v="4"/>
    <n v="77"/>
    <n v="2"/>
    <n v="799.99"/>
    <n v="0.05"/>
    <n v="3199.91"/>
    <s v="Electra Glam Punk 3i Ladies' - 2017"/>
    <x v="0"/>
    <x v="0"/>
  </r>
  <r>
    <n v="1240"/>
    <n v="5"/>
    <n v="57"/>
    <n v="1"/>
    <n v="1999.99"/>
    <n v="0.05"/>
    <n v="9999.9000000000015"/>
    <s v="Trek Emonda S 5 - 2017"/>
    <x v="6"/>
    <x v="6"/>
  </r>
  <r>
    <n v="1241"/>
    <n v="1"/>
    <n v="74"/>
    <n v="1"/>
    <n v="439.99"/>
    <n v="0.05"/>
    <n v="439.94"/>
    <s v="Electra Cruiser Lux 1 - 2017"/>
    <x v="0"/>
    <x v="0"/>
  </r>
  <r>
    <n v="1241"/>
    <n v="2"/>
    <n v="71"/>
    <n v="2"/>
    <n v="416.99"/>
    <n v="0.05"/>
    <n v="833.93000000000006"/>
    <s v="Sun Bicycles Atlas X-Type - 2017"/>
    <x v="0"/>
    <x v="0"/>
  </r>
  <r>
    <n v="1242"/>
    <n v="1"/>
    <n v="94"/>
    <n v="1"/>
    <n v="249.99"/>
    <n v="0.05"/>
    <n v="249.94"/>
    <s v="Haro Shredder Pro 20 - 2017"/>
    <x v="5"/>
    <x v="5"/>
  </r>
  <r>
    <n v="1242"/>
    <n v="2"/>
    <n v="27"/>
    <n v="1"/>
    <n v="999.99"/>
    <n v="7.0000000000000007E-2"/>
    <n v="1999.91"/>
    <s v="Surly Big Dummy Frameset - 2017"/>
    <x v="1"/>
    <x v="1"/>
  </r>
  <r>
    <n v="1242"/>
    <n v="3"/>
    <n v="10"/>
    <n v="1"/>
    <n v="1549"/>
    <n v="7.0000000000000007E-2"/>
    <n v="4646.93"/>
    <s v="Surly Straggler - 2016"/>
    <x v="2"/>
    <x v="2"/>
  </r>
  <r>
    <n v="1242"/>
    <n v="4"/>
    <n v="70"/>
    <n v="1"/>
    <n v="659.99"/>
    <n v="0.2"/>
    <n v="2639.76"/>
    <s v="Electra Amsterdam Original 3i - 2015/2017"/>
    <x v="0"/>
    <x v="0"/>
  </r>
  <r>
    <n v="1243"/>
    <n v="1"/>
    <n v="44"/>
    <n v="1"/>
    <n v="539.99"/>
    <n v="7.0000000000000007E-2"/>
    <n v="539.91999999999996"/>
    <s v="Haro SR 1.1 - 2017"/>
    <x v="1"/>
    <x v="1"/>
  </r>
  <r>
    <n v="1244"/>
    <n v="1"/>
    <n v="45"/>
    <n v="1"/>
    <n v="869.99"/>
    <n v="0.2"/>
    <n v="869.79"/>
    <s v="Haro SR 1.2 - 2017"/>
    <x v="1"/>
    <x v="1"/>
  </r>
  <r>
    <n v="1244"/>
    <n v="2"/>
    <n v="38"/>
    <n v="2"/>
    <n v="549.99"/>
    <n v="7.0000000000000007E-2"/>
    <n v="1099.9100000000001"/>
    <s v="Haro Flightline Two 26 Plus - 2017"/>
    <x v="1"/>
    <x v="1"/>
  </r>
  <r>
    <n v="1244"/>
    <n v="3"/>
    <n v="33"/>
    <n v="1"/>
    <n v="469.99"/>
    <n v="7.0000000000000007E-2"/>
    <n v="1409.9"/>
    <s v="Surly Wednesday Frameset - 2017"/>
    <x v="1"/>
    <x v="1"/>
  </r>
  <r>
    <n v="1244"/>
    <n v="4"/>
    <n v="37"/>
    <n v="2"/>
    <n v="379.99"/>
    <n v="0.1"/>
    <n v="1519.8600000000001"/>
    <s v="Haro Flightline One ST - 2017"/>
    <x v="1"/>
    <x v="1"/>
  </r>
  <r>
    <n v="1245"/>
    <n v="1"/>
    <n v="13"/>
    <n v="1"/>
    <n v="269.99"/>
    <n v="0.1"/>
    <n v="269.89"/>
    <s v="Electra Cruiser 1 (24-Inch) - 2016"/>
    <x v="0"/>
    <x v="0"/>
  </r>
  <r>
    <n v="1246"/>
    <n v="1"/>
    <n v="78"/>
    <n v="2"/>
    <n v="647.99"/>
    <n v="0.2"/>
    <n v="647.79"/>
    <s v="Sun Bicycles Biscayne Tandem CB - 2017"/>
    <x v="0"/>
    <x v="0"/>
  </r>
  <r>
    <n v="1246"/>
    <n v="2"/>
    <n v="46"/>
    <n v="1"/>
    <n v="1409.99"/>
    <n v="0.05"/>
    <n v="2819.93"/>
    <s v="Haro SR 1.3 - 2017"/>
    <x v="1"/>
    <x v="1"/>
  </r>
  <r>
    <n v="1246"/>
    <n v="3"/>
    <n v="45"/>
    <n v="2"/>
    <n v="869.99"/>
    <n v="7.0000000000000007E-2"/>
    <n v="2609.9"/>
    <s v="Haro SR 1.2 - 2017"/>
    <x v="1"/>
    <x v="1"/>
  </r>
  <r>
    <n v="1247"/>
    <n v="1"/>
    <n v="15"/>
    <n v="2"/>
    <n v="529.99"/>
    <n v="0.1"/>
    <n v="529.89"/>
    <s v="Electra Moto 1 - 2016"/>
    <x v="0"/>
    <x v="0"/>
  </r>
  <r>
    <n v="1247"/>
    <n v="2"/>
    <n v="28"/>
    <n v="2"/>
    <n v="2499.9899999999998"/>
    <n v="0.1"/>
    <n v="4999.8799999999992"/>
    <s v="Surly Karate Monkey 27.5+ Frameset - 2017"/>
    <x v="1"/>
    <x v="1"/>
  </r>
  <r>
    <n v="1247"/>
    <n v="3"/>
    <n v="26"/>
    <n v="1"/>
    <n v="599.99"/>
    <n v="0.05"/>
    <n v="1799.92"/>
    <s v="Electra Townie Original 7D EQ - 2016"/>
    <x v="3"/>
    <x v="3"/>
  </r>
  <r>
    <n v="1248"/>
    <n v="1"/>
    <n v="94"/>
    <n v="2"/>
    <n v="249.99"/>
    <n v="0.05"/>
    <n v="249.94"/>
    <s v="Haro Shredder Pro 20 - 2017"/>
    <x v="5"/>
    <x v="5"/>
  </r>
  <r>
    <n v="1248"/>
    <n v="2"/>
    <n v="33"/>
    <n v="2"/>
    <n v="469.99"/>
    <n v="0.1"/>
    <n v="939.88"/>
    <s v="Surly Wednesday Frameset - 2017"/>
    <x v="1"/>
    <x v="1"/>
  </r>
  <r>
    <n v="1248"/>
    <n v="3"/>
    <n v="92"/>
    <n v="1"/>
    <n v="209.99"/>
    <n v="0.1"/>
    <n v="629.87"/>
    <s v="Haro Shredder 20 - 2017"/>
    <x v="5"/>
    <x v="5"/>
  </r>
  <r>
    <n v="1248"/>
    <n v="4"/>
    <n v="12"/>
    <n v="1"/>
    <n v="549.99"/>
    <n v="0.05"/>
    <n v="2199.91"/>
    <s v="Electra Townie Original 21D - 2016"/>
    <x v="0"/>
    <x v="0"/>
  </r>
  <r>
    <n v="1249"/>
    <n v="1"/>
    <n v="62"/>
    <n v="1"/>
    <n v="3499.99"/>
    <n v="0.05"/>
    <n v="3499.9399999999996"/>
    <s v="Trek Boone 7 - 2017"/>
    <x v="2"/>
    <x v="2"/>
  </r>
  <r>
    <n v="1249"/>
    <n v="2"/>
    <n v="104"/>
    <n v="1"/>
    <n v="481.99"/>
    <n v="0.05"/>
    <n v="963.93000000000006"/>
    <s v="Sun Bicycles Streamway - 2017"/>
    <x v="3"/>
    <x v="3"/>
  </r>
  <r>
    <n v="1249"/>
    <n v="3"/>
    <n v="61"/>
    <n v="1"/>
    <n v="4999.99"/>
    <n v="0.2"/>
    <n v="14999.769999999999"/>
    <s v="Trek Powerfly 8 FS Plus - 2017"/>
    <x v="4"/>
    <x v="4"/>
  </r>
  <r>
    <n v="1250"/>
    <n v="1"/>
    <n v="78"/>
    <n v="2"/>
    <n v="647.99"/>
    <n v="0.05"/>
    <n v="647.94000000000005"/>
    <s v="Sun Bicycles Biscayne Tandem CB - 2017"/>
    <x v="0"/>
    <x v="0"/>
  </r>
  <r>
    <n v="1250"/>
    <n v="2"/>
    <n v="66"/>
    <n v="2"/>
    <n v="250.99"/>
    <n v="0.1"/>
    <n v="501.88"/>
    <s v="Sun Bicycles Revolutions 24 - 2017"/>
    <x v="0"/>
    <x v="0"/>
  </r>
  <r>
    <n v="1250"/>
    <n v="3"/>
    <n v="20"/>
    <n v="2"/>
    <n v="599.99"/>
    <n v="0.05"/>
    <n v="1799.92"/>
    <s v="Electra Townie Original 7D EQ - Women's - 2016"/>
    <x v="0"/>
    <x v="0"/>
  </r>
  <r>
    <n v="1250"/>
    <n v="4"/>
    <n v="6"/>
    <n v="2"/>
    <n v="469.99"/>
    <n v="0.1"/>
    <n v="1879.8600000000001"/>
    <s v="Surly Ice Cream Truck Frameset - 2016"/>
    <x v="1"/>
    <x v="1"/>
  </r>
  <r>
    <n v="1251"/>
    <n v="1"/>
    <n v="40"/>
    <n v="2"/>
    <n v="4999.99"/>
    <n v="0.1"/>
    <n v="4999.8899999999994"/>
    <s v="Trek Fuel EX 9.8 29 - 2017"/>
    <x v="1"/>
    <x v="1"/>
  </r>
  <r>
    <n v="1251"/>
    <n v="2"/>
    <n v="56"/>
    <n v="1"/>
    <n v="5499.99"/>
    <n v="7.0000000000000007E-2"/>
    <n v="10999.91"/>
    <s v="Trek Domane SLR 6 Disc - 2017"/>
    <x v="6"/>
    <x v="6"/>
  </r>
  <r>
    <n v="1251"/>
    <n v="3"/>
    <n v="7"/>
    <n v="1"/>
    <n v="3999.99"/>
    <n v="7.0000000000000007E-2"/>
    <n v="11999.9"/>
    <s v="Trek Slash 8 27.5 - 2016"/>
    <x v="1"/>
    <x v="1"/>
  </r>
  <r>
    <n v="1252"/>
    <n v="1"/>
    <n v="79"/>
    <n v="1"/>
    <n v="402.99"/>
    <n v="0.2"/>
    <n v="402.79"/>
    <s v="Sun Bicycles Boardwalk (24-inch Wheels) - 2017"/>
    <x v="0"/>
    <x v="0"/>
  </r>
  <r>
    <n v="1252"/>
    <n v="2"/>
    <n v="84"/>
    <n v="1"/>
    <n v="109.99"/>
    <n v="0.2"/>
    <n v="219.78"/>
    <s v="Sun Bicycles Lil Kitt'n - 2017"/>
    <x v="5"/>
    <x v="5"/>
  </r>
  <r>
    <n v="1252"/>
    <n v="3"/>
    <n v="57"/>
    <n v="2"/>
    <n v="1999.99"/>
    <n v="0.05"/>
    <n v="5999.92"/>
    <s v="Trek Emonda S 5 - 2017"/>
    <x v="6"/>
    <x v="6"/>
  </r>
  <r>
    <n v="1253"/>
    <n v="1"/>
    <n v="25"/>
    <n v="2"/>
    <n v="499.99"/>
    <n v="0.1"/>
    <n v="499.89"/>
    <s v="Electra Townie Original 7D - 2015/2016"/>
    <x v="3"/>
    <x v="3"/>
  </r>
  <r>
    <n v="1253"/>
    <n v="2"/>
    <n v="21"/>
    <n v="1"/>
    <n v="269.99"/>
    <n v="7.0000000000000007E-2"/>
    <n v="539.91"/>
    <s v="Electra Cruiser 1 (24-Inch) - 2016"/>
    <x v="5"/>
    <x v="5"/>
  </r>
  <r>
    <n v="1253"/>
    <n v="3"/>
    <n v="88"/>
    <n v="1"/>
    <n v="189.99"/>
    <n v="0.2"/>
    <n v="569.77"/>
    <s v="Trek Precaliber 12 Girls - 2017"/>
    <x v="5"/>
    <x v="5"/>
  </r>
  <r>
    <n v="1254"/>
    <n v="1"/>
    <n v="80"/>
    <n v="1"/>
    <n v="761.99"/>
    <n v="0.2"/>
    <n v="761.79"/>
    <s v="Sun Bicycles Brickell Tandem CB - 2017"/>
    <x v="0"/>
    <x v="0"/>
  </r>
  <r>
    <n v="1254"/>
    <n v="2"/>
    <n v="91"/>
    <n v="1"/>
    <n v="349.99"/>
    <n v="0.2"/>
    <n v="699.78"/>
    <s v="Trek Precaliber 24 (21-Speed) - Girls - 2017"/>
    <x v="5"/>
    <x v="5"/>
  </r>
  <r>
    <n v="1255"/>
    <n v="1"/>
    <n v="43"/>
    <n v="2"/>
    <n v="5299.99"/>
    <n v="0.2"/>
    <n v="5299.79"/>
    <s v="Trek Fuel EX 9.8 27.5 Plus - 2017"/>
    <x v="1"/>
    <x v="1"/>
  </r>
  <r>
    <n v="1255"/>
    <n v="2"/>
    <n v="53"/>
    <n v="1"/>
    <n v="749.99"/>
    <n v="0.05"/>
    <n v="1499.93"/>
    <s v="Surly Ogre Frameset - 2017"/>
    <x v="6"/>
    <x v="6"/>
  </r>
  <r>
    <n v="1255"/>
    <n v="3"/>
    <n v="14"/>
    <n v="2"/>
    <n v="269.99"/>
    <n v="0.2"/>
    <n v="809.77"/>
    <s v="Electra Girl's Hawaii 1 (16-inch) - 2015/2016"/>
    <x v="0"/>
    <x v="0"/>
  </r>
  <r>
    <n v="1255"/>
    <n v="4"/>
    <n v="26"/>
    <n v="2"/>
    <n v="599.99"/>
    <n v="0.05"/>
    <n v="2399.91"/>
    <s v="Electra Townie Original 7D EQ - 2016"/>
    <x v="3"/>
    <x v="3"/>
  </r>
  <r>
    <n v="1255"/>
    <n v="5"/>
    <n v="82"/>
    <n v="1"/>
    <n v="659.99"/>
    <n v="0.05"/>
    <n v="3299.8999999999996"/>
    <s v="Electra Amsterdam Original 3i Ladies' - 2017"/>
    <x v="0"/>
    <x v="0"/>
  </r>
  <r>
    <n v="1256"/>
    <n v="1"/>
    <n v="44"/>
    <n v="2"/>
    <n v="539.99"/>
    <n v="0.2"/>
    <n v="539.79"/>
    <s v="Haro SR 1.1 - 2017"/>
    <x v="1"/>
    <x v="1"/>
  </r>
  <r>
    <n v="1256"/>
    <n v="2"/>
    <n v="100"/>
    <n v="1"/>
    <n v="489.99"/>
    <n v="0.1"/>
    <n v="979.88"/>
    <s v="Electra Townie 3i EQ (20-inch) - Boys' - 2017"/>
    <x v="5"/>
    <x v="5"/>
  </r>
  <r>
    <n v="1257"/>
    <n v="1"/>
    <n v="30"/>
    <n v="2"/>
    <n v="999.99"/>
    <n v="0.05"/>
    <n v="999.94"/>
    <s v="Surly Ice Cream Truck Frameset - 2017"/>
    <x v="1"/>
    <x v="1"/>
  </r>
  <r>
    <n v="1257"/>
    <n v="2"/>
    <n v="61"/>
    <n v="1"/>
    <n v="4999.99"/>
    <n v="0.05"/>
    <n v="9999.93"/>
    <s v="Trek Powerfly 8 FS Plus - 2017"/>
    <x v="4"/>
    <x v="4"/>
  </r>
  <r>
    <n v="1257"/>
    <n v="3"/>
    <n v="17"/>
    <n v="2"/>
    <n v="429"/>
    <n v="0.1"/>
    <n v="1286.9000000000001"/>
    <s v="Pure Cycles Vine 8-Speed - 2016"/>
    <x v="0"/>
    <x v="0"/>
  </r>
  <r>
    <n v="1257"/>
    <n v="4"/>
    <n v="41"/>
    <n v="1"/>
    <n v="1469.99"/>
    <n v="0.05"/>
    <n v="5879.91"/>
    <s v="Haro Shift R3 - 2017"/>
    <x v="1"/>
    <x v="1"/>
  </r>
  <r>
    <n v="1257"/>
    <n v="5"/>
    <n v="4"/>
    <n v="1"/>
    <n v="2899.99"/>
    <n v="0.1"/>
    <n v="14499.849999999999"/>
    <s v="Trek Fuel EX 8 29 - 2016"/>
    <x v="1"/>
    <x v="1"/>
  </r>
  <r>
    <n v="1258"/>
    <n v="1"/>
    <n v="94"/>
    <n v="2"/>
    <n v="249.99"/>
    <n v="0.1"/>
    <n v="249.89000000000001"/>
    <s v="Haro Shredder Pro 20 - 2017"/>
    <x v="5"/>
    <x v="5"/>
  </r>
  <r>
    <n v="1258"/>
    <n v="2"/>
    <n v="99"/>
    <n v="2"/>
    <n v="299.99"/>
    <n v="0.05"/>
    <n v="599.93000000000006"/>
    <s v="Electra Sugar Skulls 1 (20-inch) - Girl's - 2017"/>
    <x v="5"/>
    <x v="5"/>
  </r>
  <r>
    <n v="1259"/>
    <n v="1"/>
    <n v="60"/>
    <n v="1"/>
    <n v="1559.99"/>
    <n v="0.1"/>
    <n v="1559.89"/>
    <s v="Sun Bicycles ElectroLite - 2017"/>
    <x v="4"/>
    <x v="4"/>
  </r>
  <r>
    <n v="1259"/>
    <n v="2"/>
    <n v="19"/>
    <n v="1"/>
    <n v="449"/>
    <n v="0.2"/>
    <n v="897.8"/>
    <s v="Pure Cycles William 3-Speed - 2016"/>
    <x v="0"/>
    <x v="0"/>
  </r>
  <r>
    <n v="1260"/>
    <n v="1"/>
    <n v="8"/>
    <n v="1"/>
    <n v="1799.99"/>
    <n v="0.1"/>
    <n v="1799.89"/>
    <s v="Trek Remedy 29 Carbon Frameset - 2016"/>
    <x v="1"/>
    <x v="1"/>
  </r>
  <r>
    <n v="1260"/>
    <n v="2"/>
    <n v="66"/>
    <n v="1"/>
    <n v="250.99"/>
    <n v="0.1"/>
    <n v="501.88"/>
    <s v="Sun Bicycles Revolutions 24 - 2017"/>
    <x v="0"/>
    <x v="0"/>
  </r>
  <r>
    <n v="1261"/>
    <n v="1"/>
    <n v="73"/>
    <n v="1"/>
    <n v="749.99"/>
    <n v="0.2"/>
    <n v="749.79"/>
    <s v="Sun Bicycles Brickell Tandem 7 - 2017"/>
    <x v="0"/>
    <x v="0"/>
  </r>
  <r>
    <n v="1261"/>
    <n v="2"/>
    <n v="88"/>
    <n v="2"/>
    <n v="189.99"/>
    <n v="0.2"/>
    <n v="379.78000000000003"/>
    <s v="Trek Precaliber 12 Girls - 2017"/>
    <x v="5"/>
    <x v="5"/>
  </r>
  <r>
    <n v="1261"/>
    <n v="3"/>
    <n v="100"/>
    <n v="1"/>
    <n v="489.99"/>
    <n v="0.05"/>
    <n v="1469.92"/>
    <s v="Electra Townie 3i EQ (20-inch) - Boys' - 2017"/>
    <x v="5"/>
    <x v="5"/>
  </r>
  <r>
    <n v="1261"/>
    <n v="4"/>
    <n v="42"/>
    <n v="1"/>
    <n v="2299.9899999999998"/>
    <n v="0.1"/>
    <n v="9199.8599999999988"/>
    <s v="Trek Fuel EX 5 27.5 Plus - 2017"/>
    <x v="1"/>
    <x v="1"/>
  </r>
  <r>
    <n v="1262"/>
    <n v="1"/>
    <n v="37"/>
    <n v="1"/>
    <n v="379.99"/>
    <n v="7.0000000000000007E-2"/>
    <n v="379.92"/>
    <s v="Haro Flightline One ST - 2017"/>
    <x v="1"/>
    <x v="1"/>
  </r>
  <r>
    <n v="1262"/>
    <n v="2"/>
    <n v="52"/>
    <n v="1"/>
    <n v="875.99"/>
    <n v="0.05"/>
    <n v="1751.93"/>
    <s v="Surly Steamroller - 2017"/>
    <x v="6"/>
    <x v="6"/>
  </r>
  <r>
    <n v="1262"/>
    <n v="3"/>
    <n v="43"/>
    <n v="2"/>
    <n v="5299.99"/>
    <n v="7.0000000000000007E-2"/>
    <n v="15899.9"/>
    <s v="Trek Fuel EX 9.8 27.5 Plus - 2017"/>
    <x v="1"/>
    <x v="1"/>
  </r>
  <r>
    <n v="1262"/>
    <n v="4"/>
    <n v="77"/>
    <n v="1"/>
    <n v="799.99"/>
    <n v="7.0000000000000007E-2"/>
    <n v="3199.89"/>
    <s v="Electra Glam Punk 3i Ladies' - 2017"/>
    <x v="0"/>
    <x v="0"/>
  </r>
  <r>
    <n v="1263"/>
    <n v="1"/>
    <n v="45"/>
    <n v="1"/>
    <n v="869.99"/>
    <n v="0.2"/>
    <n v="869.79"/>
    <s v="Haro SR 1.2 - 2017"/>
    <x v="1"/>
    <x v="1"/>
  </r>
  <r>
    <n v="1263"/>
    <n v="2"/>
    <n v="62"/>
    <n v="1"/>
    <n v="3499.99"/>
    <n v="0.05"/>
    <n v="6999.9299999999994"/>
    <s v="Trek Boone 7 - 2017"/>
    <x v="2"/>
    <x v="2"/>
  </r>
  <r>
    <n v="1263"/>
    <n v="3"/>
    <n v="19"/>
    <n v="2"/>
    <n v="449"/>
    <n v="0.1"/>
    <n v="1346.9"/>
    <s v="Pure Cycles William 3-Speed - 2016"/>
    <x v="0"/>
    <x v="0"/>
  </r>
  <r>
    <n v="1264"/>
    <n v="1"/>
    <n v="101"/>
    <n v="1"/>
    <n v="339.99"/>
    <n v="7.0000000000000007E-2"/>
    <n v="339.92"/>
    <s v="Electra Townie 7D (20-inch) - Boys' - 2017"/>
    <x v="5"/>
    <x v="5"/>
  </r>
  <r>
    <n v="1264"/>
    <n v="2"/>
    <n v="77"/>
    <n v="2"/>
    <n v="799.99"/>
    <n v="7.0000000000000007E-2"/>
    <n v="1599.91"/>
    <s v="Electra Glam Punk 3i Ladies' - 2017"/>
    <x v="0"/>
    <x v="0"/>
  </r>
  <r>
    <n v="1264"/>
    <n v="3"/>
    <n v="29"/>
    <n v="2"/>
    <n v="999.99"/>
    <n v="0.2"/>
    <n v="2999.7700000000004"/>
    <s v="Trek X-Caliber 8 - 2017"/>
    <x v="1"/>
    <x v="1"/>
  </r>
  <r>
    <n v="1264"/>
    <n v="4"/>
    <n v="52"/>
    <n v="1"/>
    <n v="875.99"/>
    <n v="0.05"/>
    <n v="3503.91"/>
    <s v="Surly Steamroller - 2017"/>
    <x v="6"/>
    <x v="6"/>
  </r>
  <r>
    <n v="1265"/>
    <n v="1"/>
    <n v="41"/>
    <n v="2"/>
    <n v="1469.99"/>
    <n v="0.1"/>
    <n v="1469.89"/>
    <s v="Haro Shift R3 - 2017"/>
    <x v="1"/>
    <x v="1"/>
  </r>
  <r>
    <n v="1265"/>
    <n v="2"/>
    <n v="72"/>
    <n v="2"/>
    <n v="619.99"/>
    <n v="7.0000000000000007E-2"/>
    <n v="1239.9100000000001"/>
    <s v="Sun Bicycles Biscayne Tandem 7 - 2017"/>
    <x v="0"/>
    <x v="0"/>
  </r>
  <r>
    <n v="1266"/>
    <n v="1"/>
    <n v="90"/>
    <n v="1"/>
    <n v="209.99"/>
    <n v="0.2"/>
    <n v="209.79000000000002"/>
    <s v="Trek Precaliber 16 Girls - 2017"/>
    <x v="5"/>
    <x v="5"/>
  </r>
  <r>
    <n v="1266"/>
    <n v="2"/>
    <n v="48"/>
    <n v="1"/>
    <n v="1499.99"/>
    <n v="0.2"/>
    <n v="2999.78"/>
    <s v="Trek Emonda S 4 - 2017"/>
    <x v="6"/>
    <x v="6"/>
  </r>
  <r>
    <n v="1267"/>
    <n v="1"/>
    <n v="45"/>
    <n v="1"/>
    <n v="869.99"/>
    <n v="0.1"/>
    <n v="869.89"/>
    <s v="Haro SR 1.2 - 2017"/>
    <x v="1"/>
    <x v="1"/>
  </r>
  <r>
    <n v="1267"/>
    <n v="2"/>
    <n v="27"/>
    <n v="1"/>
    <n v="999.99"/>
    <n v="7.0000000000000007E-2"/>
    <n v="1999.91"/>
    <s v="Surly Big Dummy Frameset - 2017"/>
    <x v="1"/>
    <x v="1"/>
  </r>
  <r>
    <n v="1267"/>
    <n v="3"/>
    <n v="108"/>
    <n v="1"/>
    <n v="449.99"/>
    <n v="0.2"/>
    <n v="1349.77"/>
    <s v="Sun Bicycles Cruz 3 - Women's - 2017"/>
    <x v="3"/>
    <x v="3"/>
  </r>
  <r>
    <n v="1267"/>
    <n v="4"/>
    <n v="95"/>
    <n v="1"/>
    <n v="299.99"/>
    <n v="0.05"/>
    <n v="1199.9100000000001"/>
    <s v="Electra Girl's Hawaii 1 16&quot; - 2017"/>
    <x v="5"/>
    <x v="5"/>
  </r>
  <r>
    <n v="1268"/>
    <n v="1"/>
    <n v="68"/>
    <n v="2"/>
    <n v="449.99"/>
    <n v="7.0000000000000007E-2"/>
    <n v="449.92"/>
    <s v="Sun Bicycles Cruz 3 - 2017"/>
    <x v="0"/>
    <x v="0"/>
  </r>
  <r>
    <n v="1268"/>
    <n v="2"/>
    <n v="87"/>
    <n v="2"/>
    <n v="189.99"/>
    <n v="7.0000000000000007E-2"/>
    <n v="379.91"/>
    <s v="Trek Precaliber 12 Boys - 2017"/>
    <x v="5"/>
    <x v="5"/>
  </r>
  <r>
    <n v="1268"/>
    <n v="3"/>
    <n v="59"/>
    <n v="2"/>
    <n v="2599.9899999999998"/>
    <n v="0.2"/>
    <n v="7799.7699999999995"/>
    <s v="Trek Domane S 5 Disc - 2017"/>
    <x v="6"/>
    <x v="6"/>
  </r>
  <r>
    <n v="1268"/>
    <n v="4"/>
    <n v="100"/>
    <n v="1"/>
    <n v="489.99"/>
    <n v="7.0000000000000007E-2"/>
    <n v="1959.89"/>
    <s v="Electra Townie 3i EQ (20-inch) - Boys' - 2017"/>
    <x v="5"/>
    <x v="5"/>
  </r>
  <r>
    <n v="1269"/>
    <n v="1"/>
    <n v="4"/>
    <n v="2"/>
    <n v="2899.99"/>
    <n v="0.2"/>
    <n v="2899.79"/>
    <s v="Trek Fuel EX 8 29 - 2016"/>
    <x v="1"/>
    <x v="1"/>
  </r>
  <r>
    <n v="1269"/>
    <n v="2"/>
    <n v="7"/>
    <n v="1"/>
    <n v="3999.99"/>
    <n v="0.2"/>
    <n v="7999.78"/>
    <s v="Trek Slash 8 27.5 - 2016"/>
    <x v="1"/>
    <x v="1"/>
  </r>
  <r>
    <n v="1269"/>
    <n v="3"/>
    <n v="111"/>
    <n v="1"/>
    <n v="470.99"/>
    <n v="0.1"/>
    <n v="1412.8700000000001"/>
    <s v="Sun Bicycles Drifter 7 - Women's - 2017"/>
    <x v="3"/>
    <x v="3"/>
  </r>
  <r>
    <n v="1270"/>
    <n v="1"/>
    <n v="54"/>
    <n v="1"/>
    <n v="3199.99"/>
    <n v="0.2"/>
    <n v="3199.79"/>
    <s v="Trek Domane SL Disc Frameset - 2017"/>
    <x v="6"/>
    <x v="6"/>
  </r>
  <r>
    <n v="1271"/>
    <n v="1"/>
    <n v="25"/>
    <n v="2"/>
    <n v="499.99"/>
    <n v="0.1"/>
    <n v="499.89"/>
    <s v="Electra Townie Original 7D - 2015/2016"/>
    <x v="3"/>
    <x v="3"/>
  </r>
  <r>
    <n v="1271"/>
    <n v="2"/>
    <n v="50"/>
    <n v="2"/>
    <n v="5999.99"/>
    <n v="7.0000000000000007E-2"/>
    <n v="11999.91"/>
    <s v="Trek Silque SLR 7 Women's - 2017"/>
    <x v="6"/>
    <x v="6"/>
  </r>
  <r>
    <n v="1271"/>
    <n v="3"/>
    <n v="87"/>
    <n v="2"/>
    <n v="189.99"/>
    <n v="7.0000000000000007E-2"/>
    <n v="569.9"/>
    <s v="Trek Precaliber 12 Boys - 2017"/>
    <x v="5"/>
    <x v="5"/>
  </r>
  <r>
    <n v="1271"/>
    <n v="4"/>
    <n v="32"/>
    <n v="2"/>
    <n v="469.99"/>
    <n v="7.0000000000000007E-2"/>
    <n v="1879.89"/>
    <s v="Trek Farley Alloy Frameset - 2017"/>
    <x v="1"/>
    <x v="1"/>
  </r>
  <r>
    <n v="1272"/>
    <n v="1"/>
    <n v="16"/>
    <n v="2"/>
    <n v="599.99"/>
    <n v="0.2"/>
    <n v="599.79"/>
    <s v="Electra Townie Original 7D EQ - 2016"/>
    <x v="0"/>
    <x v="0"/>
  </r>
  <r>
    <n v="1272"/>
    <n v="2"/>
    <n v="71"/>
    <n v="2"/>
    <n v="416.99"/>
    <n v="0.1"/>
    <n v="833.88"/>
    <s v="Sun Bicycles Atlas X-Type - 2017"/>
    <x v="0"/>
    <x v="0"/>
  </r>
  <r>
    <n v="1272"/>
    <n v="3"/>
    <n v="86"/>
    <n v="1"/>
    <n v="149.99"/>
    <n v="7.0000000000000007E-2"/>
    <n v="449.90000000000003"/>
    <s v="Trek Girl's Kickster - 2017"/>
    <x v="5"/>
    <x v="5"/>
  </r>
  <r>
    <n v="1273"/>
    <n v="1"/>
    <n v="95"/>
    <n v="2"/>
    <n v="299.99"/>
    <n v="7.0000000000000007E-2"/>
    <n v="299.92"/>
    <s v="Electra Girl's Hawaii 1 16&quot; - 2017"/>
    <x v="5"/>
    <x v="5"/>
  </r>
  <r>
    <n v="1273"/>
    <n v="2"/>
    <n v="20"/>
    <n v="1"/>
    <n v="599.99"/>
    <n v="7.0000000000000007E-2"/>
    <n v="1199.9100000000001"/>
    <s v="Electra Townie Original 7D EQ - Women's - 2016"/>
    <x v="0"/>
    <x v="0"/>
  </r>
  <r>
    <n v="1273"/>
    <n v="3"/>
    <n v="58"/>
    <n v="1"/>
    <n v="4999.99"/>
    <n v="0.2"/>
    <n v="14999.769999999999"/>
    <s v="Trek Madone 9.2 - 2017"/>
    <x v="6"/>
    <x v="6"/>
  </r>
  <r>
    <n v="1274"/>
    <n v="1"/>
    <n v="81"/>
    <n v="1"/>
    <n v="1099.99"/>
    <n v="0.1"/>
    <n v="1099.8900000000001"/>
    <s v="Electra Amsterdam Fashion 7i Ladies' - 2017"/>
    <x v="0"/>
    <x v="0"/>
  </r>
  <r>
    <n v="1275"/>
    <n v="1"/>
    <n v="58"/>
    <n v="1"/>
    <n v="4999.99"/>
    <n v="7.0000000000000007E-2"/>
    <n v="4999.92"/>
    <s v="Trek Madone 9.2 - 2017"/>
    <x v="6"/>
    <x v="6"/>
  </r>
  <r>
    <n v="1275"/>
    <n v="2"/>
    <n v="30"/>
    <n v="1"/>
    <n v="999.99"/>
    <n v="0.1"/>
    <n v="1999.88"/>
    <s v="Surly Ice Cream Truck Frameset - 2017"/>
    <x v="1"/>
    <x v="1"/>
  </r>
  <r>
    <n v="1276"/>
    <n v="1"/>
    <n v="18"/>
    <n v="2"/>
    <n v="449"/>
    <n v="0.2"/>
    <n v="448.8"/>
    <s v="Pure Cycles Western 3-Speed - Women's - 2015/2016"/>
    <x v="0"/>
    <x v="0"/>
  </r>
  <r>
    <n v="1276"/>
    <n v="2"/>
    <n v="58"/>
    <n v="1"/>
    <n v="4999.99"/>
    <n v="0.2"/>
    <n v="9999.7799999999988"/>
    <s v="Trek Madone 9.2 - 2017"/>
    <x v="6"/>
    <x v="6"/>
  </r>
  <r>
    <n v="1276"/>
    <n v="3"/>
    <n v="42"/>
    <n v="1"/>
    <n v="2299.9899999999998"/>
    <n v="0.05"/>
    <n v="6899.9199999999992"/>
    <s v="Trek Fuel EX 5 27.5 Plus - 2017"/>
    <x v="1"/>
    <x v="1"/>
  </r>
  <r>
    <n v="1276"/>
    <n v="4"/>
    <n v="24"/>
    <n v="2"/>
    <n v="549.99"/>
    <n v="0.2"/>
    <n v="2199.7600000000002"/>
    <s v="Electra Townie Original 21D - 2016"/>
    <x v="3"/>
    <x v="3"/>
  </r>
  <r>
    <n v="1276"/>
    <n v="5"/>
    <n v="78"/>
    <n v="2"/>
    <n v="647.99"/>
    <n v="0.2"/>
    <n v="3239.75"/>
    <s v="Sun Bicycles Biscayne Tandem CB - 2017"/>
    <x v="0"/>
    <x v="0"/>
  </r>
  <r>
    <n v="1277"/>
    <n v="1"/>
    <n v="56"/>
    <n v="2"/>
    <n v="5499.99"/>
    <n v="0.2"/>
    <n v="5499.79"/>
    <s v="Trek Domane SLR 6 Disc - 2017"/>
    <x v="6"/>
    <x v="6"/>
  </r>
  <r>
    <n v="1277"/>
    <n v="2"/>
    <n v="93"/>
    <n v="2"/>
    <n v="209.99"/>
    <n v="0.05"/>
    <n v="419.93"/>
    <s v="Haro Shredder 20 Girls - 2017"/>
    <x v="5"/>
    <x v="5"/>
  </r>
  <r>
    <n v="1277"/>
    <n v="3"/>
    <n v="9"/>
    <n v="2"/>
    <n v="2999.99"/>
    <n v="0.1"/>
    <n v="8999.869999999999"/>
    <s v="Trek Conduit+ - 2016"/>
    <x v="4"/>
    <x v="4"/>
  </r>
  <r>
    <n v="1277"/>
    <n v="4"/>
    <n v="4"/>
    <n v="1"/>
    <n v="2899.99"/>
    <n v="0.1"/>
    <n v="11599.859999999999"/>
    <s v="Trek Fuel EX 8 29 - 2016"/>
    <x v="1"/>
    <x v="1"/>
  </r>
  <r>
    <n v="1277"/>
    <n v="5"/>
    <n v="11"/>
    <n v="1"/>
    <n v="1680.99"/>
    <n v="0.2"/>
    <n v="8404.75"/>
    <s v="Surly Straggler 650b - 2016"/>
    <x v="2"/>
    <x v="2"/>
  </r>
  <r>
    <n v="1278"/>
    <n v="1"/>
    <n v="103"/>
    <n v="2"/>
    <n v="551.99"/>
    <n v="0.1"/>
    <n v="551.89"/>
    <s v="Sun Bicycles Streamway 3 - 2017"/>
    <x v="3"/>
    <x v="3"/>
  </r>
  <r>
    <n v="1278"/>
    <n v="2"/>
    <n v="32"/>
    <n v="1"/>
    <n v="469.99"/>
    <n v="0.1"/>
    <n v="939.88"/>
    <s v="Trek Farley Alloy Frameset - 2017"/>
    <x v="1"/>
    <x v="1"/>
  </r>
  <r>
    <n v="1279"/>
    <n v="1"/>
    <n v="9"/>
    <n v="2"/>
    <n v="2999.99"/>
    <n v="0.05"/>
    <n v="2999.9399999999996"/>
    <s v="Trek Conduit+ - 2016"/>
    <x v="4"/>
    <x v="4"/>
  </r>
  <r>
    <n v="1280"/>
    <n v="1"/>
    <n v="72"/>
    <n v="2"/>
    <n v="619.99"/>
    <n v="7.0000000000000007E-2"/>
    <n v="619.91999999999996"/>
    <s v="Sun Bicycles Biscayne Tandem 7 - 2017"/>
    <x v="0"/>
    <x v="0"/>
  </r>
  <r>
    <n v="1280"/>
    <n v="2"/>
    <n v="74"/>
    <n v="1"/>
    <n v="439.99"/>
    <n v="0.05"/>
    <n v="879.93000000000006"/>
    <s v="Electra Cruiser Lux 1 - 2017"/>
    <x v="0"/>
    <x v="0"/>
  </r>
  <r>
    <n v="1280"/>
    <n v="3"/>
    <n v="52"/>
    <n v="1"/>
    <n v="875.99"/>
    <n v="7.0000000000000007E-2"/>
    <n v="2627.9"/>
    <s v="Surly Steamroller - 2017"/>
    <x v="6"/>
    <x v="6"/>
  </r>
  <r>
    <n v="1280"/>
    <n v="4"/>
    <n v="63"/>
    <n v="1"/>
    <n v="3499.99"/>
    <n v="0.2"/>
    <n v="13999.759999999998"/>
    <s v="Trek Boone Race Shop Limited - 2017"/>
    <x v="2"/>
    <x v="2"/>
  </r>
  <r>
    <n v="1281"/>
    <n v="1"/>
    <n v="36"/>
    <n v="1"/>
    <n v="832.99"/>
    <n v="0.05"/>
    <n v="832.94"/>
    <s v="Surly Troll Frameset - 2017"/>
    <x v="1"/>
    <x v="1"/>
  </r>
  <r>
    <n v="1281"/>
    <n v="2"/>
    <n v="49"/>
    <n v="2"/>
    <n v="3499.99"/>
    <n v="0.05"/>
    <n v="6999.9299999999994"/>
    <s v="Trek Domane SL 6 - 2017"/>
    <x v="6"/>
    <x v="6"/>
  </r>
  <r>
    <n v="1281"/>
    <n v="3"/>
    <n v="75"/>
    <n v="1"/>
    <n v="599.99"/>
    <n v="0.05"/>
    <n v="1799.92"/>
    <s v="Electra Cruiser Lux Fat Tire 1 Ladies - 2017"/>
    <x v="0"/>
    <x v="0"/>
  </r>
  <r>
    <n v="1282"/>
    <n v="1"/>
    <n v="111"/>
    <n v="1"/>
    <n v="470.99"/>
    <n v="0.05"/>
    <n v="470.94"/>
    <s v="Sun Bicycles Drifter 7 - Women's - 2017"/>
    <x v="3"/>
    <x v="3"/>
  </r>
  <r>
    <n v="1282"/>
    <n v="2"/>
    <n v="50"/>
    <n v="2"/>
    <n v="5999.99"/>
    <n v="0.2"/>
    <n v="11999.779999999999"/>
    <s v="Trek Silque SLR 7 Women's - 2017"/>
    <x v="6"/>
    <x v="6"/>
  </r>
  <r>
    <n v="1283"/>
    <n v="1"/>
    <n v="61"/>
    <n v="2"/>
    <n v="4999.99"/>
    <n v="0.05"/>
    <n v="4999.9399999999996"/>
    <s v="Trek Powerfly 8 FS Plus - 2017"/>
    <x v="4"/>
    <x v="4"/>
  </r>
  <r>
    <n v="1283"/>
    <n v="2"/>
    <n v="81"/>
    <n v="1"/>
    <n v="1099.99"/>
    <n v="0.2"/>
    <n v="2199.7800000000002"/>
    <s v="Electra Amsterdam Fashion 7i Ladies' - 2017"/>
    <x v="0"/>
    <x v="0"/>
  </r>
  <r>
    <n v="1283"/>
    <n v="3"/>
    <n v="7"/>
    <n v="1"/>
    <n v="3999.99"/>
    <n v="0.1"/>
    <n v="11999.869999999999"/>
    <s v="Trek Slash 8 27.5 - 2016"/>
    <x v="1"/>
    <x v="1"/>
  </r>
  <r>
    <n v="1283"/>
    <n v="4"/>
    <n v="32"/>
    <n v="1"/>
    <n v="469.99"/>
    <n v="0.1"/>
    <n v="1879.8600000000001"/>
    <s v="Trek Farley Alloy Frameset - 2017"/>
    <x v="1"/>
    <x v="1"/>
  </r>
  <r>
    <n v="1283"/>
    <n v="5"/>
    <n v="11"/>
    <n v="1"/>
    <n v="1680.99"/>
    <n v="0.2"/>
    <n v="8404.75"/>
    <s v="Surly Straggler 650b - 2016"/>
    <x v="2"/>
    <x v="2"/>
  </r>
  <r>
    <n v="1284"/>
    <n v="1"/>
    <n v="101"/>
    <n v="1"/>
    <n v="339.99"/>
    <n v="7.0000000000000007E-2"/>
    <n v="339.92"/>
    <s v="Electra Townie 7D (20-inch) - Boys' - 2017"/>
    <x v="5"/>
    <x v="5"/>
  </r>
  <r>
    <n v="1284"/>
    <n v="2"/>
    <n v="8"/>
    <n v="1"/>
    <n v="1799.99"/>
    <n v="0.05"/>
    <n v="3599.93"/>
    <s v="Trek Remedy 29 Carbon Frameset - 2016"/>
    <x v="1"/>
    <x v="1"/>
  </r>
  <r>
    <n v="1284"/>
    <n v="3"/>
    <n v="4"/>
    <n v="2"/>
    <n v="2899.99"/>
    <n v="0.05"/>
    <n v="8699.92"/>
    <s v="Trek Fuel EX 8 29 - 2016"/>
    <x v="1"/>
    <x v="1"/>
  </r>
  <r>
    <n v="1285"/>
    <n v="1"/>
    <n v="78"/>
    <n v="2"/>
    <n v="647.99"/>
    <n v="7.0000000000000007E-2"/>
    <n v="647.91999999999996"/>
    <s v="Sun Bicycles Biscayne Tandem CB - 2017"/>
    <x v="0"/>
    <x v="0"/>
  </r>
  <r>
    <n v="1285"/>
    <n v="2"/>
    <n v="93"/>
    <n v="1"/>
    <n v="209.99"/>
    <n v="0.1"/>
    <n v="419.88"/>
    <s v="Haro Shredder 20 Girls - 2017"/>
    <x v="5"/>
    <x v="5"/>
  </r>
  <r>
    <n v="1285"/>
    <n v="3"/>
    <n v="69"/>
    <n v="2"/>
    <n v="416.99"/>
    <n v="0.2"/>
    <n v="1250.77"/>
    <s v="Sun Bicycles Cruz 7 - 2017"/>
    <x v="0"/>
    <x v="0"/>
  </r>
  <r>
    <n v="1285"/>
    <n v="4"/>
    <n v="6"/>
    <n v="1"/>
    <n v="469.99"/>
    <n v="0.1"/>
    <n v="1879.8600000000001"/>
    <s v="Surly Ice Cream Truck Frameset - 2016"/>
    <x v="1"/>
    <x v="1"/>
  </r>
  <r>
    <n v="1286"/>
    <n v="1"/>
    <n v="109"/>
    <n v="2"/>
    <n v="416.99"/>
    <n v="0.2"/>
    <n v="416.79"/>
    <s v="Sun Bicycles Cruz 7 - Women's - 2017"/>
    <x v="3"/>
    <x v="3"/>
  </r>
  <r>
    <n v="1286"/>
    <n v="2"/>
    <n v="81"/>
    <n v="2"/>
    <n v="1099.99"/>
    <n v="7.0000000000000007E-2"/>
    <n v="2199.91"/>
    <s v="Electra Amsterdam Fashion 7i Ladies' - 2017"/>
    <x v="0"/>
    <x v="0"/>
  </r>
  <r>
    <n v="1286"/>
    <n v="3"/>
    <n v="87"/>
    <n v="1"/>
    <n v="189.99"/>
    <n v="7.0000000000000007E-2"/>
    <n v="569.9"/>
    <s v="Trek Precaliber 12 Boys - 2017"/>
    <x v="5"/>
    <x v="5"/>
  </r>
  <r>
    <n v="1287"/>
    <n v="1"/>
    <n v="27"/>
    <n v="2"/>
    <n v="999.99"/>
    <n v="0.2"/>
    <n v="999.79"/>
    <s v="Surly Big Dummy Frameset - 2017"/>
    <x v="1"/>
    <x v="1"/>
  </r>
  <r>
    <n v="1287"/>
    <n v="2"/>
    <n v="62"/>
    <n v="2"/>
    <n v="3499.99"/>
    <n v="0.1"/>
    <n v="6999.8799999999992"/>
    <s v="Trek Boone 7 - 2017"/>
    <x v="2"/>
    <x v="2"/>
  </r>
  <r>
    <n v="1287"/>
    <n v="3"/>
    <n v="103"/>
    <n v="1"/>
    <n v="551.99"/>
    <n v="0.1"/>
    <n v="1655.8700000000001"/>
    <s v="Sun Bicycles Streamway 3 - 2017"/>
    <x v="3"/>
    <x v="3"/>
  </r>
  <r>
    <n v="1287"/>
    <n v="4"/>
    <n v="100"/>
    <n v="2"/>
    <n v="489.99"/>
    <n v="0.05"/>
    <n v="1959.91"/>
    <s v="Electra Townie 3i EQ (20-inch) - Boys' - 2017"/>
    <x v="5"/>
    <x v="5"/>
  </r>
  <r>
    <n v="1288"/>
    <n v="1"/>
    <n v="73"/>
    <n v="1"/>
    <n v="749.99"/>
    <n v="0.2"/>
    <n v="749.79"/>
    <s v="Sun Bicycles Brickell Tandem 7 - 2017"/>
    <x v="0"/>
    <x v="0"/>
  </r>
  <r>
    <n v="1288"/>
    <n v="2"/>
    <n v="64"/>
    <n v="2"/>
    <n v="489.99"/>
    <n v="0.2"/>
    <n v="979.78"/>
    <s v="Electra Townie Original 7D - 2017"/>
    <x v="0"/>
    <x v="0"/>
  </r>
  <r>
    <n v="1288"/>
    <n v="3"/>
    <n v="62"/>
    <n v="2"/>
    <n v="3499.99"/>
    <n v="0.1"/>
    <n v="10499.869999999999"/>
    <s v="Trek Boone 7 - 2017"/>
    <x v="2"/>
    <x v="2"/>
  </r>
  <r>
    <n v="1288"/>
    <n v="4"/>
    <n v="17"/>
    <n v="2"/>
    <n v="429"/>
    <n v="7.0000000000000007E-2"/>
    <n v="1715.93"/>
    <s v="Pure Cycles Vine 8-Speed - 2016"/>
    <x v="0"/>
    <x v="0"/>
  </r>
  <r>
    <n v="1289"/>
    <n v="1"/>
    <n v="89"/>
    <n v="1"/>
    <n v="209.99"/>
    <n v="0.05"/>
    <n v="209.94"/>
    <s v="Trek Precaliber 16 Boys - 2017"/>
    <x v="5"/>
    <x v="5"/>
  </r>
  <r>
    <n v="1289"/>
    <n v="2"/>
    <n v="3"/>
    <n v="1"/>
    <n v="999.99"/>
    <n v="0.1"/>
    <n v="1999.88"/>
    <s v="Surly Wednesday Frameset - 2016"/>
    <x v="1"/>
    <x v="1"/>
  </r>
  <r>
    <n v="1290"/>
    <n v="1"/>
    <n v="75"/>
    <n v="2"/>
    <n v="599.99"/>
    <n v="0.05"/>
    <n v="599.94000000000005"/>
    <s v="Electra Cruiser Lux Fat Tire 1 Ladies - 2017"/>
    <x v="0"/>
    <x v="0"/>
  </r>
  <r>
    <n v="1290"/>
    <n v="2"/>
    <n v="36"/>
    <n v="1"/>
    <n v="832.99"/>
    <n v="0.05"/>
    <n v="1665.93"/>
    <s v="Surly Troll Frameset - 2017"/>
    <x v="1"/>
    <x v="1"/>
  </r>
  <r>
    <n v="1290"/>
    <n v="3"/>
    <n v="92"/>
    <n v="2"/>
    <n v="209.99"/>
    <n v="0.1"/>
    <n v="629.87"/>
    <s v="Haro Shredder 20 - 2017"/>
    <x v="5"/>
    <x v="5"/>
  </r>
  <r>
    <n v="1291"/>
    <n v="1"/>
    <n v="57"/>
    <n v="1"/>
    <n v="1999.99"/>
    <n v="0.1"/>
    <n v="1999.89"/>
    <s v="Trek Emonda S 5 - 2017"/>
    <x v="6"/>
    <x v="6"/>
  </r>
  <r>
    <n v="1291"/>
    <n v="2"/>
    <n v="58"/>
    <n v="2"/>
    <n v="4999.99"/>
    <n v="0.05"/>
    <n v="9999.93"/>
    <s v="Trek Madone 9.2 - 2017"/>
    <x v="6"/>
    <x v="6"/>
  </r>
  <r>
    <n v="1292"/>
    <n v="1"/>
    <n v="70"/>
    <n v="1"/>
    <n v="659.99"/>
    <n v="7.0000000000000007E-2"/>
    <n v="659.92"/>
    <s v="Electra Amsterdam Original 3i - 2015/2017"/>
    <x v="0"/>
    <x v="0"/>
  </r>
  <r>
    <n v="1293"/>
    <n v="1"/>
    <n v="88"/>
    <n v="2"/>
    <n v="189.99"/>
    <n v="0.1"/>
    <n v="189.89000000000001"/>
    <s v="Trek Precaliber 12 Girls - 2017"/>
    <x v="5"/>
    <x v="5"/>
  </r>
  <r>
    <n v="1293"/>
    <n v="2"/>
    <n v="74"/>
    <n v="2"/>
    <n v="439.99"/>
    <n v="0.05"/>
    <n v="879.93000000000006"/>
    <s v="Electra Cruiser Lux 1 - 2017"/>
    <x v="0"/>
    <x v="0"/>
  </r>
  <r>
    <n v="1293"/>
    <n v="3"/>
    <n v="38"/>
    <n v="2"/>
    <n v="549.99"/>
    <n v="7.0000000000000007E-2"/>
    <n v="1649.9"/>
    <s v="Haro Flightline Two 26 Plus - 2017"/>
    <x v="1"/>
    <x v="1"/>
  </r>
  <r>
    <n v="1294"/>
    <n v="1"/>
    <n v="95"/>
    <n v="2"/>
    <n v="299.99"/>
    <n v="0.05"/>
    <n v="299.94"/>
    <s v="Electra Girl's Hawaii 1 16&quot; - 2017"/>
    <x v="5"/>
    <x v="5"/>
  </r>
  <r>
    <n v="1294"/>
    <n v="2"/>
    <n v="44"/>
    <n v="1"/>
    <n v="539.99"/>
    <n v="0.05"/>
    <n v="1079.93"/>
    <s v="Haro SR 1.1 - 2017"/>
    <x v="1"/>
    <x v="1"/>
  </r>
  <r>
    <n v="1295"/>
    <n v="1"/>
    <n v="5"/>
    <n v="2"/>
    <n v="1320.99"/>
    <n v="0.2"/>
    <n v="1320.79"/>
    <s v="Heller Shagamaw Frame - 2016"/>
    <x v="1"/>
    <x v="1"/>
  </r>
  <r>
    <n v="1295"/>
    <n v="2"/>
    <n v="61"/>
    <n v="1"/>
    <n v="4999.99"/>
    <n v="0.2"/>
    <n v="9999.7799999999988"/>
    <s v="Trek Powerfly 8 FS Plus - 2017"/>
    <x v="4"/>
    <x v="4"/>
  </r>
  <r>
    <n v="1295"/>
    <n v="3"/>
    <n v="52"/>
    <n v="1"/>
    <n v="875.99"/>
    <n v="0.05"/>
    <n v="2627.92"/>
    <s v="Surly Steamroller - 2017"/>
    <x v="6"/>
    <x v="6"/>
  </r>
  <r>
    <n v="1296"/>
    <n v="1"/>
    <n v="25"/>
    <n v="2"/>
    <n v="499.99"/>
    <n v="0.05"/>
    <n v="499.94"/>
    <s v="Electra Townie Original 7D - 2015/2016"/>
    <x v="3"/>
    <x v="3"/>
  </r>
  <r>
    <n v="1296"/>
    <n v="2"/>
    <n v="90"/>
    <n v="1"/>
    <n v="209.99"/>
    <n v="0.1"/>
    <n v="419.88"/>
    <s v="Trek Precaliber 16 Girls - 2017"/>
    <x v="5"/>
    <x v="5"/>
  </r>
  <r>
    <n v="1296"/>
    <n v="3"/>
    <n v="16"/>
    <n v="1"/>
    <n v="599.99"/>
    <n v="0.05"/>
    <n v="1799.92"/>
    <s v="Electra Townie Original 7D EQ - 2016"/>
    <x v="0"/>
    <x v="0"/>
  </r>
  <r>
    <n v="1296"/>
    <n v="4"/>
    <n v="2"/>
    <n v="2"/>
    <n v="749.99"/>
    <n v="0.1"/>
    <n v="2999.86"/>
    <s v="Ritchey Timberwolf Frameset - 2016"/>
    <x v="1"/>
    <x v="1"/>
  </r>
  <r>
    <n v="1297"/>
    <n v="1"/>
    <n v="104"/>
    <n v="2"/>
    <n v="481.99"/>
    <n v="7.0000000000000007E-2"/>
    <n v="481.92"/>
    <s v="Sun Bicycles Streamway - 2017"/>
    <x v="3"/>
    <x v="3"/>
  </r>
  <r>
    <n v="1297"/>
    <n v="2"/>
    <n v="43"/>
    <n v="1"/>
    <n v="5299.99"/>
    <n v="0.05"/>
    <n v="10599.93"/>
    <s v="Trek Fuel EX 9.8 27.5 Plus - 2017"/>
    <x v="1"/>
    <x v="1"/>
  </r>
  <r>
    <n v="1297"/>
    <n v="3"/>
    <n v="51"/>
    <n v="2"/>
    <n v="6499.99"/>
    <n v="0.05"/>
    <n v="19499.920000000002"/>
    <s v="Trek Silque SLR 8 Women's - 2017"/>
    <x v="6"/>
    <x v="6"/>
  </r>
  <r>
    <n v="1298"/>
    <n v="1"/>
    <n v="59"/>
    <n v="1"/>
    <n v="2599.9899999999998"/>
    <n v="0.05"/>
    <n v="2599.9399999999996"/>
    <s v="Trek Domane S 5 Disc - 2017"/>
    <x v="6"/>
    <x v="6"/>
  </r>
  <r>
    <n v="1298"/>
    <n v="2"/>
    <n v="110"/>
    <n v="2"/>
    <n v="470.99"/>
    <n v="7.0000000000000007E-2"/>
    <n v="941.91"/>
    <s v="Sun Bicycles Drifter 7 - 2017"/>
    <x v="3"/>
    <x v="3"/>
  </r>
  <r>
    <n v="1299"/>
    <n v="1"/>
    <n v="14"/>
    <n v="2"/>
    <n v="269.99"/>
    <n v="0.1"/>
    <n v="269.89"/>
    <s v="Electra Girl's Hawaii 1 (16-inch) - 2015/2016"/>
    <x v="0"/>
    <x v="0"/>
  </r>
  <r>
    <n v="1299"/>
    <n v="2"/>
    <n v="101"/>
    <n v="1"/>
    <n v="339.99"/>
    <n v="0.05"/>
    <n v="679.93000000000006"/>
    <s v="Electra Townie 7D (20-inch) - Boys' - 2017"/>
    <x v="5"/>
    <x v="5"/>
  </r>
  <r>
    <n v="1299"/>
    <n v="3"/>
    <n v="75"/>
    <n v="1"/>
    <n v="599.99"/>
    <n v="0.05"/>
    <n v="1799.92"/>
    <s v="Electra Cruiser Lux Fat Tire 1 Ladies - 2017"/>
    <x v="0"/>
    <x v="0"/>
  </r>
  <r>
    <n v="1299"/>
    <n v="4"/>
    <n v="52"/>
    <n v="2"/>
    <n v="875.99"/>
    <n v="0.2"/>
    <n v="3503.76"/>
    <s v="Surly Steamroller - 2017"/>
    <x v="6"/>
    <x v="6"/>
  </r>
  <r>
    <n v="1300"/>
    <n v="1"/>
    <n v="101"/>
    <n v="2"/>
    <n v="339.99"/>
    <n v="7.0000000000000007E-2"/>
    <n v="339.92"/>
    <s v="Electra Townie 7D (20-inch) - Boys' - 2017"/>
    <x v="5"/>
    <x v="5"/>
  </r>
  <r>
    <n v="1300"/>
    <n v="2"/>
    <n v="58"/>
    <n v="2"/>
    <n v="4999.99"/>
    <n v="0.05"/>
    <n v="9999.93"/>
    <s v="Trek Madone 9.2 - 2017"/>
    <x v="6"/>
    <x v="6"/>
  </r>
  <r>
    <n v="1301"/>
    <n v="1"/>
    <n v="45"/>
    <n v="2"/>
    <n v="869.99"/>
    <n v="0.2"/>
    <n v="869.79"/>
    <s v="Haro SR 1.2 - 2017"/>
    <x v="1"/>
    <x v="1"/>
  </r>
  <r>
    <n v="1301"/>
    <n v="2"/>
    <n v="105"/>
    <n v="2"/>
    <n v="533.99"/>
    <n v="0.1"/>
    <n v="1067.8800000000001"/>
    <s v="Sun Bicycles Streamway 7 - 2017"/>
    <x v="3"/>
    <x v="3"/>
  </r>
  <r>
    <n v="1301"/>
    <n v="3"/>
    <n v="8"/>
    <n v="1"/>
    <n v="1799.99"/>
    <n v="0.2"/>
    <n v="5399.77"/>
    <s v="Trek Remedy 29 Carbon Frameset - 2016"/>
    <x v="1"/>
    <x v="1"/>
  </r>
  <r>
    <n v="1302"/>
    <n v="1"/>
    <n v="38"/>
    <n v="1"/>
    <n v="549.99"/>
    <n v="0.05"/>
    <n v="549.94000000000005"/>
    <s v="Haro Flightline Two 26 Plus - 2017"/>
    <x v="1"/>
    <x v="1"/>
  </r>
  <r>
    <n v="1302"/>
    <n v="2"/>
    <n v="20"/>
    <n v="2"/>
    <n v="599.99"/>
    <n v="0.1"/>
    <n v="1199.8800000000001"/>
    <s v="Electra Townie Original 7D EQ - Women's - 2016"/>
    <x v="0"/>
    <x v="0"/>
  </r>
  <r>
    <n v="1302"/>
    <n v="3"/>
    <n v="56"/>
    <n v="2"/>
    <n v="5499.99"/>
    <n v="7.0000000000000007E-2"/>
    <n v="16499.900000000001"/>
    <s v="Trek Domane SLR 6 Disc - 2017"/>
    <x v="6"/>
    <x v="6"/>
  </r>
  <r>
    <n v="1303"/>
    <n v="1"/>
    <n v="96"/>
    <n v="1"/>
    <n v="349.99"/>
    <n v="0.1"/>
    <n v="349.89"/>
    <s v="Electra Moto 3i (20-inch) - Boy's - 2017"/>
    <x v="5"/>
    <x v="5"/>
  </r>
  <r>
    <n v="1303"/>
    <n v="2"/>
    <n v="63"/>
    <n v="2"/>
    <n v="3499.99"/>
    <n v="0.2"/>
    <n v="6999.78"/>
    <s v="Trek Boone Race Shop Limited - 2017"/>
    <x v="2"/>
    <x v="2"/>
  </r>
  <r>
    <n v="1303"/>
    <n v="3"/>
    <n v="108"/>
    <n v="1"/>
    <n v="449.99"/>
    <n v="0.1"/>
    <n v="1349.8700000000001"/>
    <s v="Sun Bicycles Cruz 3 - Women's - 2017"/>
    <x v="3"/>
    <x v="3"/>
  </r>
  <r>
    <n v="1303"/>
    <n v="4"/>
    <n v="73"/>
    <n v="1"/>
    <n v="749.99"/>
    <n v="0.1"/>
    <n v="2999.86"/>
    <s v="Sun Bicycles Brickell Tandem 7 - 2017"/>
    <x v="0"/>
    <x v="0"/>
  </r>
  <r>
    <n v="1303"/>
    <n v="5"/>
    <n v="24"/>
    <n v="2"/>
    <n v="549.99"/>
    <n v="0.1"/>
    <n v="2749.85"/>
    <s v="Electra Townie Original 21D - 2016"/>
    <x v="3"/>
    <x v="3"/>
  </r>
  <r>
    <n v="1304"/>
    <n v="1"/>
    <n v="80"/>
    <n v="1"/>
    <n v="761.99"/>
    <n v="0.05"/>
    <n v="761.94"/>
    <s v="Sun Bicycles Brickell Tandem CB - 2017"/>
    <x v="0"/>
    <x v="0"/>
  </r>
  <r>
    <n v="1304"/>
    <n v="2"/>
    <n v="99"/>
    <n v="2"/>
    <n v="299.99"/>
    <n v="0.05"/>
    <n v="599.93000000000006"/>
    <s v="Electra Sugar Skulls 1 (20-inch) - Girl's - 2017"/>
    <x v="5"/>
    <x v="5"/>
  </r>
  <r>
    <n v="1304"/>
    <n v="3"/>
    <n v="102"/>
    <n v="1"/>
    <n v="489.99"/>
    <n v="0.2"/>
    <n v="1469.77"/>
    <s v="Electra Townie Original 7D - 2017"/>
    <x v="3"/>
    <x v="3"/>
  </r>
  <r>
    <n v="1304"/>
    <n v="4"/>
    <n v="17"/>
    <n v="1"/>
    <n v="429"/>
    <n v="0.05"/>
    <n v="1715.95"/>
    <s v="Pure Cycles Vine 8-Speed - 2016"/>
    <x v="0"/>
    <x v="0"/>
  </r>
  <r>
    <n v="1305"/>
    <n v="1"/>
    <n v="85"/>
    <n v="1"/>
    <n v="329.99"/>
    <n v="0.2"/>
    <n v="329.79"/>
    <s v="Haro Downtown 16 - 2017"/>
    <x v="5"/>
    <x v="5"/>
  </r>
  <r>
    <n v="1305"/>
    <n v="2"/>
    <n v="9"/>
    <n v="1"/>
    <n v="2999.99"/>
    <n v="7.0000000000000007E-2"/>
    <n v="5999.91"/>
    <s v="Trek Conduit+ - 2016"/>
    <x v="4"/>
    <x v="4"/>
  </r>
  <r>
    <n v="1305"/>
    <n v="3"/>
    <n v="11"/>
    <n v="1"/>
    <n v="1680.99"/>
    <n v="0.05"/>
    <n v="5042.92"/>
    <s v="Surly Straggler 650b - 2016"/>
    <x v="2"/>
    <x v="2"/>
  </r>
  <r>
    <n v="1305"/>
    <n v="4"/>
    <n v="91"/>
    <n v="2"/>
    <n v="349.99"/>
    <n v="0.05"/>
    <n v="1399.91"/>
    <s v="Trek Precaliber 24 (21-Speed) - Girls - 2017"/>
    <x v="5"/>
    <x v="5"/>
  </r>
  <r>
    <n v="1306"/>
    <n v="1"/>
    <n v="103"/>
    <n v="2"/>
    <n v="551.99"/>
    <n v="0.05"/>
    <n v="551.94000000000005"/>
    <s v="Sun Bicycles Streamway 3 - 2017"/>
    <x v="3"/>
    <x v="3"/>
  </r>
  <r>
    <n v="1306"/>
    <n v="2"/>
    <n v="81"/>
    <n v="2"/>
    <n v="1099.99"/>
    <n v="7.0000000000000007E-2"/>
    <n v="2199.91"/>
    <s v="Electra Amsterdam Fashion 7i Ladies' - 2017"/>
    <x v="0"/>
    <x v="0"/>
  </r>
  <r>
    <n v="1306"/>
    <n v="3"/>
    <n v="45"/>
    <n v="1"/>
    <n v="869.99"/>
    <n v="0.2"/>
    <n v="2609.7700000000004"/>
    <s v="Haro SR 1.2 - 2017"/>
    <x v="1"/>
    <x v="1"/>
  </r>
  <r>
    <n v="1306"/>
    <n v="4"/>
    <n v="42"/>
    <n v="1"/>
    <n v="2299.9899999999998"/>
    <n v="0.2"/>
    <n v="9199.7599999999984"/>
    <s v="Trek Fuel EX 5 27.5 Plus - 2017"/>
    <x v="1"/>
    <x v="1"/>
  </r>
  <r>
    <n v="1306"/>
    <n v="5"/>
    <n v="9"/>
    <n v="2"/>
    <n v="2999.99"/>
    <n v="7.0000000000000007E-2"/>
    <n v="14999.88"/>
    <s v="Trek Conduit+ - 2016"/>
    <x v="4"/>
    <x v="4"/>
  </r>
  <r>
    <n v="1307"/>
    <n v="1"/>
    <n v="96"/>
    <n v="2"/>
    <n v="349.99"/>
    <n v="7.0000000000000007E-2"/>
    <n v="349.92"/>
    <s v="Electra Moto 3i (20-inch) - Boy's - 2017"/>
    <x v="5"/>
    <x v="5"/>
  </r>
  <r>
    <n v="1307"/>
    <n v="2"/>
    <n v="53"/>
    <n v="2"/>
    <n v="749.99"/>
    <n v="0.2"/>
    <n v="1499.78"/>
    <s v="Surly Ogre Frameset - 2017"/>
    <x v="6"/>
    <x v="6"/>
  </r>
  <r>
    <n v="1307"/>
    <n v="3"/>
    <n v="69"/>
    <n v="2"/>
    <n v="416.99"/>
    <n v="0.2"/>
    <n v="1250.77"/>
    <s v="Sun Bicycles Cruz 7 - 2017"/>
    <x v="0"/>
    <x v="0"/>
  </r>
  <r>
    <n v="1308"/>
    <n v="1"/>
    <n v="54"/>
    <n v="1"/>
    <n v="3199.99"/>
    <n v="0.05"/>
    <n v="3199.9399999999996"/>
    <s v="Trek Domane SL Disc Frameset - 2017"/>
    <x v="6"/>
    <x v="6"/>
  </r>
  <r>
    <n v="1308"/>
    <n v="2"/>
    <n v="69"/>
    <n v="1"/>
    <n v="416.99"/>
    <n v="0.2"/>
    <n v="833.78"/>
    <s v="Sun Bicycles Cruz 7 - 2017"/>
    <x v="0"/>
    <x v="0"/>
  </r>
  <r>
    <n v="1308"/>
    <n v="3"/>
    <n v="14"/>
    <n v="2"/>
    <n v="269.99"/>
    <n v="7.0000000000000007E-2"/>
    <n v="809.9"/>
    <s v="Electra Girl's Hawaii 1 (16-inch) - 2015/2016"/>
    <x v="0"/>
    <x v="0"/>
  </r>
  <r>
    <n v="1308"/>
    <n v="4"/>
    <n v="56"/>
    <n v="1"/>
    <n v="5499.99"/>
    <n v="0.2"/>
    <n v="21999.759999999998"/>
    <s v="Trek Domane SLR 6 Disc - 2017"/>
    <x v="6"/>
    <x v="6"/>
  </r>
  <r>
    <n v="1308"/>
    <n v="5"/>
    <n v="32"/>
    <n v="1"/>
    <n v="469.99"/>
    <n v="7.0000000000000007E-2"/>
    <n v="2349.8799999999997"/>
    <s v="Trek Farley Alloy Frameset - 2017"/>
    <x v="1"/>
    <x v="1"/>
  </r>
  <r>
    <n v="1309"/>
    <n v="1"/>
    <n v="65"/>
    <n v="1"/>
    <n v="346.99"/>
    <n v="0.05"/>
    <n v="346.94"/>
    <s v="Sun Bicycles Lil Bolt Type-R - 2017"/>
    <x v="0"/>
    <x v="0"/>
  </r>
  <r>
    <n v="1309"/>
    <n v="2"/>
    <n v="87"/>
    <n v="2"/>
    <n v="189.99"/>
    <n v="0.2"/>
    <n v="379.78000000000003"/>
    <s v="Trek Precaliber 12 Boys - 2017"/>
    <x v="5"/>
    <x v="5"/>
  </r>
  <r>
    <n v="1310"/>
    <n v="1"/>
    <n v="59"/>
    <n v="1"/>
    <n v="2599.9899999999998"/>
    <n v="0.2"/>
    <n v="2599.79"/>
    <s v="Trek Domane S 5 Disc - 2017"/>
    <x v="6"/>
    <x v="6"/>
  </r>
  <r>
    <n v="1310"/>
    <n v="2"/>
    <n v="77"/>
    <n v="2"/>
    <n v="799.99"/>
    <n v="0.2"/>
    <n v="1599.78"/>
    <s v="Electra Glam Punk 3i Ladies' - 2017"/>
    <x v="0"/>
    <x v="0"/>
  </r>
  <r>
    <n v="1310"/>
    <n v="3"/>
    <n v="11"/>
    <n v="2"/>
    <n v="1680.99"/>
    <n v="0.1"/>
    <n v="5042.87"/>
    <s v="Surly Straggler 650b - 2016"/>
    <x v="2"/>
    <x v="2"/>
  </r>
  <r>
    <n v="1310"/>
    <n v="4"/>
    <n v="54"/>
    <n v="1"/>
    <n v="3199.99"/>
    <n v="0.2"/>
    <n v="12799.759999999998"/>
    <s v="Trek Domane SL Disc Frameset - 2017"/>
    <x v="6"/>
    <x v="6"/>
  </r>
  <r>
    <n v="1311"/>
    <n v="1"/>
    <n v="69"/>
    <n v="1"/>
    <n v="416.99"/>
    <n v="0.1"/>
    <n v="416.89"/>
    <s v="Sun Bicycles Cruz 7 - 2017"/>
    <x v="0"/>
    <x v="0"/>
  </r>
  <r>
    <n v="1311"/>
    <n v="2"/>
    <n v="45"/>
    <n v="2"/>
    <n v="869.99"/>
    <n v="7.0000000000000007E-2"/>
    <n v="1739.91"/>
    <s v="Haro SR 1.2 - 2017"/>
    <x v="1"/>
    <x v="1"/>
  </r>
  <r>
    <n v="1311"/>
    <n v="3"/>
    <n v="27"/>
    <n v="2"/>
    <n v="999.99"/>
    <n v="0.1"/>
    <n v="2999.8700000000003"/>
    <s v="Surly Big Dummy Frameset - 2017"/>
    <x v="1"/>
    <x v="1"/>
  </r>
  <r>
    <n v="1311"/>
    <n v="4"/>
    <n v="42"/>
    <n v="1"/>
    <n v="2299.9899999999998"/>
    <n v="0.1"/>
    <n v="9199.8599999999988"/>
    <s v="Trek Fuel EX 5 27.5 Plus - 2017"/>
    <x v="1"/>
    <x v="1"/>
  </r>
  <r>
    <n v="1312"/>
    <n v="1"/>
    <n v="67"/>
    <n v="2"/>
    <n v="250.99"/>
    <n v="0.05"/>
    <n v="250.94"/>
    <s v="Sun Bicycles Revolutions 24 - Girl's - 2017"/>
    <x v="0"/>
    <x v="0"/>
  </r>
  <r>
    <n v="1312"/>
    <n v="2"/>
    <n v="14"/>
    <n v="1"/>
    <n v="269.99"/>
    <n v="0.2"/>
    <n v="539.78"/>
    <s v="Electra Girl's Hawaii 1 (16-inch) - 2015/2016"/>
    <x v="0"/>
    <x v="0"/>
  </r>
  <r>
    <n v="1312"/>
    <n v="3"/>
    <n v="20"/>
    <n v="1"/>
    <n v="599.99"/>
    <n v="7.0000000000000007E-2"/>
    <n v="1799.9"/>
    <s v="Electra Townie Original 7D EQ - Women's - 2016"/>
    <x v="0"/>
    <x v="0"/>
  </r>
  <r>
    <n v="1313"/>
    <n v="1"/>
    <n v="75"/>
    <n v="1"/>
    <n v="599.99"/>
    <n v="0.2"/>
    <n v="599.79"/>
    <s v="Electra Cruiser Lux Fat Tire 1 Ladies - 2017"/>
    <x v="0"/>
    <x v="0"/>
  </r>
  <r>
    <n v="1313"/>
    <n v="2"/>
    <n v="33"/>
    <n v="1"/>
    <n v="469.99"/>
    <n v="0.2"/>
    <n v="939.78"/>
    <s v="Surly Wednesday Frameset - 2017"/>
    <x v="1"/>
    <x v="1"/>
  </r>
  <r>
    <n v="1313"/>
    <n v="3"/>
    <n v="69"/>
    <n v="1"/>
    <n v="416.99"/>
    <n v="7.0000000000000007E-2"/>
    <n v="1250.9000000000001"/>
    <s v="Sun Bicycles Cruz 7 - 2017"/>
    <x v="0"/>
    <x v="0"/>
  </r>
  <r>
    <n v="1314"/>
    <n v="1"/>
    <n v="52"/>
    <n v="1"/>
    <n v="875.99"/>
    <n v="7.0000000000000007E-2"/>
    <n v="875.92"/>
    <s v="Surly Steamroller - 2017"/>
    <x v="6"/>
    <x v="6"/>
  </r>
  <r>
    <n v="1314"/>
    <n v="2"/>
    <n v="72"/>
    <n v="2"/>
    <n v="619.99"/>
    <n v="0.05"/>
    <n v="1239.93"/>
    <s v="Sun Bicycles Biscayne Tandem 7 - 2017"/>
    <x v="0"/>
    <x v="0"/>
  </r>
  <r>
    <n v="1314"/>
    <n v="3"/>
    <n v="94"/>
    <n v="1"/>
    <n v="249.99"/>
    <n v="0.1"/>
    <n v="749.87"/>
    <s v="Haro Shredder Pro 20 - 2017"/>
    <x v="5"/>
    <x v="5"/>
  </r>
  <r>
    <n v="1315"/>
    <n v="1"/>
    <n v="104"/>
    <n v="2"/>
    <n v="481.99"/>
    <n v="7.0000000000000007E-2"/>
    <n v="481.92"/>
    <s v="Sun Bicycles Streamway - 2017"/>
    <x v="3"/>
    <x v="3"/>
  </r>
  <r>
    <n v="1315"/>
    <n v="2"/>
    <n v="41"/>
    <n v="1"/>
    <n v="1469.99"/>
    <n v="0.05"/>
    <n v="2939.93"/>
    <s v="Haro Shift R3 - 2017"/>
    <x v="1"/>
    <x v="1"/>
  </r>
  <r>
    <n v="1315"/>
    <n v="3"/>
    <n v="24"/>
    <n v="1"/>
    <n v="549.99"/>
    <n v="0.1"/>
    <n v="1649.8700000000001"/>
    <s v="Electra Townie Original 21D - 2016"/>
    <x v="3"/>
    <x v="3"/>
  </r>
  <r>
    <n v="1315"/>
    <n v="4"/>
    <n v="26"/>
    <n v="1"/>
    <n v="599.99"/>
    <n v="7.0000000000000007E-2"/>
    <n v="2399.89"/>
    <s v="Electra Townie Original 7D EQ - 2016"/>
    <x v="3"/>
    <x v="3"/>
  </r>
  <r>
    <n v="1315"/>
    <n v="5"/>
    <n v="16"/>
    <n v="2"/>
    <n v="599.99"/>
    <n v="0.2"/>
    <n v="2999.75"/>
    <s v="Electra Townie Original 7D EQ - 2016"/>
    <x v="0"/>
    <x v="0"/>
  </r>
  <r>
    <n v="1316"/>
    <n v="1"/>
    <n v="76"/>
    <n v="2"/>
    <n v="299.99"/>
    <n v="0.1"/>
    <n v="299.89"/>
    <s v="Electra Girl's Hawaii 1 16&quot; - 2017"/>
    <x v="0"/>
    <x v="0"/>
  </r>
  <r>
    <n v="1316"/>
    <n v="2"/>
    <n v="90"/>
    <n v="1"/>
    <n v="209.99"/>
    <n v="0.1"/>
    <n v="419.88"/>
    <s v="Trek Precaliber 16 Girls - 2017"/>
    <x v="5"/>
    <x v="5"/>
  </r>
  <r>
    <n v="1317"/>
    <n v="1"/>
    <n v="82"/>
    <n v="1"/>
    <n v="659.99"/>
    <n v="0.1"/>
    <n v="659.89"/>
    <s v="Electra Amsterdam Original 3i Ladies' - 2017"/>
    <x v="0"/>
    <x v="0"/>
  </r>
  <r>
    <n v="1318"/>
    <n v="1"/>
    <n v="82"/>
    <n v="2"/>
    <n v="659.99"/>
    <n v="0.2"/>
    <n v="659.79"/>
    <s v="Electra Amsterdam Original 3i Ladies' - 2017"/>
    <x v="0"/>
    <x v="0"/>
  </r>
  <r>
    <n v="1318"/>
    <n v="2"/>
    <n v="62"/>
    <n v="2"/>
    <n v="3499.99"/>
    <n v="0.2"/>
    <n v="6999.78"/>
    <s v="Trek Boone 7 - 2017"/>
    <x v="2"/>
    <x v="2"/>
  </r>
  <r>
    <n v="1318"/>
    <n v="3"/>
    <n v="111"/>
    <n v="1"/>
    <n v="470.99"/>
    <n v="0.2"/>
    <n v="1412.77"/>
    <s v="Sun Bicycles Drifter 7 - Women's - 2017"/>
    <x v="3"/>
    <x v="3"/>
  </r>
  <r>
    <n v="1318"/>
    <n v="4"/>
    <n v="92"/>
    <n v="1"/>
    <n v="209.99"/>
    <n v="7.0000000000000007E-2"/>
    <n v="839.89"/>
    <s v="Haro Shredder 20 - 2017"/>
    <x v="5"/>
    <x v="5"/>
  </r>
  <r>
    <n v="1319"/>
    <n v="1"/>
    <n v="75"/>
    <n v="1"/>
    <n v="599.99"/>
    <n v="7.0000000000000007E-2"/>
    <n v="599.91999999999996"/>
    <s v="Electra Cruiser Lux Fat Tire 1 Ladies - 2017"/>
    <x v="0"/>
    <x v="0"/>
  </r>
  <r>
    <n v="1319"/>
    <n v="2"/>
    <n v="91"/>
    <n v="1"/>
    <n v="349.99"/>
    <n v="0.2"/>
    <n v="699.78"/>
    <s v="Trek Precaliber 24 (21-Speed) - Girls - 2017"/>
    <x v="5"/>
    <x v="5"/>
  </r>
  <r>
    <n v="1320"/>
    <n v="1"/>
    <n v="104"/>
    <n v="1"/>
    <n v="481.99"/>
    <n v="0.1"/>
    <n v="481.89"/>
    <s v="Sun Bicycles Streamway - 2017"/>
    <x v="3"/>
    <x v="3"/>
  </r>
  <r>
    <n v="1320"/>
    <n v="2"/>
    <n v="93"/>
    <n v="1"/>
    <n v="209.99"/>
    <n v="0.05"/>
    <n v="419.93"/>
    <s v="Haro Shredder 20 Girls - 2017"/>
    <x v="5"/>
    <x v="5"/>
  </r>
  <r>
    <n v="1320"/>
    <n v="3"/>
    <n v="99"/>
    <n v="2"/>
    <n v="299.99"/>
    <n v="0.2"/>
    <n v="899.77"/>
    <s v="Electra Sugar Skulls 1 (20-inch) - Girl's - 2017"/>
    <x v="5"/>
    <x v="5"/>
  </r>
  <r>
    <n v="1321"/>
    <n v="1"/>
    <n v="34"/>
    <n v="1"/>
    <n v="469.99"/>
    <n v="0.1"/>
    <n v="469.89"/>
    <s v="Trek Session DH 27.5 Carbon Frameset - 2017"/>
    <x v="1"/>
    <x v="1"/>
  </r>
  <r>
    <n v="1321"/>
    <n v="2"/>
    <n v="107"/>
    <n v="1"/>
    <n v="416.99"/>
    <n v="0.1"/>
    <n v="833.88"/>
    <s v="Sun Bicycles Cruz 7 - 2017"/>
    <x v="3"/>
    <x v="3"/>
  </r>
  <r>
    <n v="1321"/>
    <n v="3"/>
    <n v="11"/>
    <n v="2"/>
    <n v="1680.99"/>
    <n v="0.1"/>
    <n v="5042.87"/>
    <s v="Surly Straggler 650b - 2016"/>
    <x v="2"/>
    <x v="2"/>
  </r>
  <r>
    <n v="1322"/>
    <n v="1"/>
    <n v="28"/>
    <n v="2"/>
    <n v="2499.9899999999998"/>
    <n v="0.05"/>
    <n v="2499.9399999999996"/>
    <s v="Surly Karate Monkey 27.5+ Frameset - 2017"/>
    <x v="1"/>
    <x v="1"/>
  </r>
  <r>
    <n v="1322"/>
    <n v="2"/>
    <n v="104"/>
    <n v="2"/>
    <n v="481.99"/>
    <n v="0.05"/>
    <n v="963.93000000000006"/>
    <s v="Sun Bicycles Streamway - 2017"/>
    <x v="3"/>
    <x v="3"/>
  </r>
  <r>
    <n v="1323"/>
    <n v="1"/>
    <n v="27"/>
    <n v="2"/>
    <n v="999.99"/>
    <n v="7.0000000000000007E-2"/>
    <n v="999.92"/>
    <s v="Surly Big Dummy Frameset - 2017"/>
    <x v="1"/>
    <x v="1"/>
  </r>
  <r>
    <n v="1323"/>
    <n v="2"/>
    <n v="20"/>
    <n v="1"/>
    <n v="599.99"/>
    <n v="0.05"/>
    <n v="1199.93"/>
    <s v="Electra Townie Original 7D EQ - Women's - 2016"/>
    <x v="0"/>
    <x v="0"/>
  </r>
  <r>
    <n v="1323"/>
    <n v="3"/>
    <n v="70"/>
    <n v="1"/>
    <n v="659.99"/>
    <n v="0.05"/>
    <n v="1979.92"/>
    <s v="Electra Amsterdam Original 3i - 2015/2017"/>
    <x v="0"/>
    <x v="0"/>
  </r>
  <r>
    <n v="1324"/>
    <n v="1"/>
    <n v="66"/>
    <n v="1"/>
    <n v="250.99"/>
    <n v="0.1"/>
    <n v="250.89000000000001"/>
    <s v="Sun Bicycles Revolutions 24 - 2017"/>
    <x v="0"/>
    <x v="0"/>
  </r>
  <r>
    <n v="1324"/>
    <n v="2"/>
    <n v="120"/>
    <n v="2"/>
    <n v="2499.9899999999998"/>
    <n v="0.2"/>
    <n v="4999.78"/>
    <s v="Trek Fuel EX 7 29 - 2018"/>
    <x v="1"/>
    <x v="1"/>
  </r>
  <r>
    <n v="1324"/>
    <n v="3"/>
    <n v="235"/>
    <n v="1"/>
    <n v="899.99"/>
    <n v="0.1"/>
    <n v="2699.8700000000003"/>
    <s v="Electra Koa 3i Ladies' - 2018"/>
    <x v="0"/>
    <x v="0"/>
  </r>
  <r>
    <n v="1324"/>
    <n v="4"/>
    <n v="3"/>
    <n v="1"/>
    <n v="999.99"/>
    <n v="0.2"/>
    <n v="3999.76"/>
    <s v="Surly Wednesday Frameset - 2016"/>
    <x v="1"/>
    <x v="1"/>
  </r>
  <r>
    <n v="1325"/>
    <n v="1"/>
    <n v="139"/>
    <n v="1"/>
    <n v="2999.99"/>
    <n v="0.05"/>
    <n v="2999.9399999999996"/>
    <s v="Trek Remedy 7 27.5 - 2018"/>
    <x v="1"/>
    <x v="1"/>
  </r>
  <r>
    <n v="1325"/>
    <n v="2"/>
    <n v="257"/>
    <n v="1"/>
    <n v="899.99"/>
    <n v="0.05"/>
    <n v="1799.93"/>
    <s v="Electra Amsterdam Fashion 3i Ladies' - 2017/2018"/>
    <x v="0"/>
    <x v="0"/>
  </r>
  <r>
    <n v="1325"/>
    <n v="3"/>
    <n v="209"/>
    <n v="1"/>
    <n v="2999.99"/>
    <n v="0.1"/>
    <n v="8999.869999999999"/>
    <s v="Trek Crockett 7 Disc - 2018"/>
    <x v="2"/>
    <x v="2"/>
  </r>
  <r>
    <n v="1325"/>
    <n v="4"/>
    <n v="28"/>
    <n v="1"/>
    <n v="2499.9899999999998"/>
    <n v="7.0000000000000007E-2"/>
    <n v="9999.89"/>
    <s v="Surly Karate Monkey 27.5+ Frameset - 2017"/>
    <x v="1"/>
    <x v="1"/>
  </r>
  <r>
    <n v="1326"/>
    <n v="1"/>
    <n v="190"/>
    <n v="2"/>
    <n v="2799.99"/>
    <n v="7.0000000000000007E-2"/>
    <n v="2799.9199999999996"/>
    <s v="Trek Dual Sport+ - 2018"/>
    <x v="4"/>
    <x v="4"/>
  </r>
  <r>
    <n v="1326"/>
    <n v="2"/>
    <n v="269"/>
    <n v="2"/>
    <n v="199.99"/>
    <n v="7.0000000000000007E-2"/>
    <n v="399.91"/>
    <s v="Trek Precaliber 12 Boy's - 2018"/>
    <x v="5"/>
    <x v="5"/>
  </r>
  <r>
    <n v="1327"/>
    <n v="1"/>
    <n v="151"/>
    <n v="2"/>
    <n v="1549.99"/>
    <n v="7.0000000000000007E-2"/>
    <n v="1549.92"/>
    <s v="Trek Domane ALR 4 Disc Women's - 2018"/>
    <x v="6"/>
    <x v="6"/>
  </r>
  <r>
    <n v="1327"/>
    <n v="2"/>
    <n v="235"/>
    <n v="2"/>
    <n v="899.99"/>
    <n v="0.1"/>
    <n v="1799.88"/>
    <s v="Electra Koa 3i Ladies' - 2018"/>
    <x v="0"/>
    <x v="0"/>
  </r>
  <r>
    <n v="1327"/>
    <n v="3"/>
    <n v="48"/>
    <n v="2"/>
    <n v="1499.99"/>
    <n v="0.1"/>
    <n v="4499.87"/>
    <s v="Trek Emonda S 4 - 2017"/>
    <x v="6"/>
    <x v="6"/>
  </r>
  <r>
    <n v="1327"/>
    <n v="4"/>
    <n v="180"/>
    <n v="1"/>
    <n v="919.99"/>
    <n v="0.2"/>
    <n v="3679.76"/>
    <s v="Trek Domane AL 3 Women's - 2018"/>
    <x v="6"/>
    <x v="6"/>
  </r>
  <r>
    <n v="1328"/>
    <n v="1"/>
    <n v="241"/>
    <n v="1"/>
    <n v="749.99"/>
    <n v="7.0000000000000007E-2"/>
    <n v="749.92"/>
    <s v="Electra Townie Commute 8D - 2018"/>
    <x v="0"/>
    <x v="0"/>
  </r>
  <r>
    <n v="1328"/>
    <n v="2"/>
    <n v="129"/>
    <n v="2"/>
    <n v="919.99"/>
    <n v="0.1"/>
    <n v="1839.88"/>
    <s v="Trek X-Caliber 7 - 2018"/>
    <x v="1"/>
    <x v="1"/>
  </r>
  <r>
    <n v="1328"/>
    <n v="3"/>
    <n v="228"/>
    <n v="1"/>
    <n v="319.99"/>
    <n v="7.0000000000000007E-2"/>
    <n v="959.9"/>
    <s v="Electra Cruiser 7D Tall - 2016/2018"/>
    <x v="0"/>
    <x v="0"/>
  </r>
  <r>
    <n v="1328"/>
    <n v="4"/>
    <n v="311"/>
    <n v="1"/>
    <n v="749.99"/>
    <n v="0.1"/>
    <n v="2999.86"/>
    <s v="Electra Townie Commute 8D - 2018"/>
    <x v="3"/>
    <x v="3"/>
  </r>
  <r>
    <n v="1328"/>
    <n v="5"/>
    <n v="247"/>
    <n v="1"/>
    <n v="599.99"/>
    <n v="0.1"/>
    <n v="2999.85"/>
    <s v="Electra Townie Original 7D EQ - 2018"/>
    <x v="0"/>
    <x v="0"/>
  </r>
  <r>
    <n v="1329"/>
    <n v="1"/>
    <n v="143"/>
    <n v="1"/>
    <n v="1099.99"/>
    <n v="7.0000000000000007E-2"/>
    <n v="1099.92"/>
    <s v="Trek Domane ALR 3 - 2018"/>
    <x v="6"/>
    <x v="6"/>
  </r>
  <r>
    <n v="1329"/>
    <n v="2"/>
    <n v="107"/>
    <n v="1"/>
    <n v="416.99"/>
    <n v="0.05"/>
    <n v="833.93000000000006"/>
    <s v="Sun Bicycles Cruz 7 - 2017"/>
    <x v="3"/>
    <x v="3"/>
  </r>
  <r>
    <n v="1329"/>
    <n v="3"/>
    <n v="55"/>
    <n v="1"/>
    <n v="2699.99"/>
    <n v="7.0000000000000007E-2"/>
    <n v="8099.9"/>
    <s v="Trek Domane S 6 - 2017"/>
    <x v="6"/>
    <x v="6"/>
  </r>
  <r>
    <n v="1329"/>
    <n v="4"/>
    <n v="283"/>
    <n v="2"/>
    <n v="319.99"/>
    <n v="0.2"/>
    <n v="1279.76"/>
    <s v="Electra Heartchya 1 (20-inch) - Girl's - 2018"/>
    <x v="5"/>
    <x v="5"/>
  </r>
  <r>
    <n v="1329"/>
    <n v="5"/>
    <n v="13"/>
    <n v="1"/>
    <n v="269.99"/>
    <n v="0.1"/>
    <n v="1349.8500000000001"/>
    <s v="Electra Cruiser 1 (24-Inch) - 2016"/>
    <x v="0"/>
    <x v="0"/>
  </r>
  <r>
    <n v="1330"/>
    <n v="1"/>
    <n v="232"/>
    <n v="1"/>
    <n v="479.99"/>
    <n v="0.2"/>
    <n v="479.79"/>
    <s v="Electra Cruiser Lux 7D Ladies' - 2018"/>
    <x v="0"/>
    <x v="0"/>
  </r>
  <r>
    <n v="1330"/>
    <n v="2"/>
    <n v="243"/>
    <n v="2"/>
    <n v="679.99"/>
    <n v="0.05"/>
    <n v="1359.93"/>
    <s v="Electra Townie Original 21D EQ Ladies' - 2018"/>
    <x v="0"/>
    <x v="0"/>
  </r>
  <r>
    <n v="1330"/>
    <n v="3"/>
    <n v="230"/>
    <n v="2"/>
    <n v="429.99"/>
    <n v="0.2"/>
    <n v="1289.77"/>
    <s v="Electra Cruiser Lux 1 Ladies' - 2018"/>
    <x v="0"/>
    <x v="0"/>
  </r>
  <r>
    <n v="1330"/>
    <n v="4"/>
    <n v="102"/>
    <n v="2"/>
    <n v="489.99"/>
    <n v="0.05"/>
    <n v="1959.91"/>
    <s v="Electra Townie Original 7D - 2017"/>
    <x v="3"/>
    <x v="3"/>
  </r>
  <r>
    <n v="1330"/>
    <n v="5"/>
    <n v="282"/>
    <n v="1"/>
    <n v="279.99"/>
    <n v="0.1"/>
    <n v="1399.8500000000001"/>
    <s v="Electra Cyclosaurus 1 (16-inch) - Boy's - 2018"/>
    <x v="5"/>
    <x v="5"/>
  </r>
  <r>
    <n v="1331"/>
    <n v="1"/>
    <n v="253"/>
    <n v="1"/>
    <n v="2599.9899999999998"/>
    <n v="0.05"/>
    <n v="2599.9399999999996"/>
    <s v="Electra Townie Go! 8i Ladies' - 2018"/>
    <x v="0"/>
    <x v="0"/>
  </r>
  <r>
    <n v="1331"/>
    <n v="2"/>
    <n v="290"/>
    <n v="1"/>
    <n v="369.99"/>
    <n v="0.05"/>
    <n v="739.93000000000006"/>
    <s v="Electra Superbolt 3i 20&quot; - 2018"/>
    <x v="5"/>
    <x v="5"/>
  </r>
  <r>
    <n v="1331"/>
    <n v="3"/>
    <n v="145"/>
    <n v="2"/>
    <n v="1799.99"/>
    <n v="0.1"/>
    <n v="5399.87"/>
    <s v="Trek Domane ALR 5 Disc - 2018"/>
    <x v="6"/>
    <x v="6"/>
  </r>
  <r>
    <n v="1331"/>
    <n v="4"/>
    <n v="300"/>
    <n v="1"/>
    <n v="799.99"/>
    <n v="0.2"/>
    <n v="3199.76"/>
    <s v="Electra Townie Balloon 3i EQ Ladies' - 2018"/>
    <x v="3"/>
    <x v="3"/>
  </r>
  <r>
    <n v="1332"/>
    <n v="1"/>
    <n v="296"/>
    <n v="1"/>
    <n v="369.99"/>
    <n v="0.2"/>
    <n v="369.79"/>
    <s v="Electra Treasure 3i 20&quot; - 2018"/>
    <x v="5"/>
    <x v="5"/>
  </r>
  <r>
    <n v="1332"/>
    <n v="2"/>
    <n v="93"/>
    <n v="2"/>
    <n v="209.99"/>
    <n v="0.05"/>
    <n v="419.93"/>
    <s v="Haro Shredder 20 Girls - 2017"/>
    <x v="5"/>
    <x v="5"/>
  </r>
  <r>
    <n v="1332"/>
    <n v="3"/>
    <n v="179"/>
    <n v="2"/>
    <n v="919.99"/>
    <n v="7.0000000000000007E-2"/>
    <n v="2759.9"/>
    <s v="Trek Domane AL 3 - 2018"/>
    <x v="6"/>
    <x v="6"/>
  </r>
  <r>
    <n v="1332"/>
    <n v="4"/>
    <n v="298"/>
    <n v="1"/>
    <n v="279.99"/>
    <n v="0.1"/>
    <n v="1119.8600000000001"/>
    <s v="Electra Water Lily 1 (16-inch) - Girl's - 2018"/>
    <x v="5"/>
    <x v="5"/>
  </r>
  <r>
    <n v="1333"/>
    <n v="1"/>
    <n v="205"/>
    <n v="2"/>
    <n v="4999.99"/>
    <n v="0.05"/>
    <n v="4999.9399999999996"/>
    <s v="Trek Super Commuter+ 8S - 2018"/>
    <x v="4"/>
    <x v="4"/>
  </r>
  <r>
    <n v="1333"/>
    <n v="2"/>
    <n v="304"/>
    <n v="2"/>
    <n v="679.99"/>
    <n v="0.1"/>
    <n v="1359.88"/>
    <s v="Electra Townie Original 21D EQ - 2017/2018"/>
    <x v="3"/>
    <x v="3"/>
  </r>
  <r>
    <n v="1333"/>
    <n v="3"/>
    <n v="99"/>
    <n v="2"/>
    <n v="299.99"/>
    <n v="0.1"/>
    <n v="899.87"/>
    <s v="Electra Sugar Skulls 1 (20-inch) - Girl's - 2017"/>
    <x v="5"/>
    <x v="5"/>
  </r>
  <r>
    <n v="1333"/>
    <n v="4"/>
    <n v="12"/>
    <n v="1"/>
    <n v="549.99"/>
    <n v="0.05"/>
    <n v="2199.91"/>
    <s v="Electra Townie Original 21D - 2016"/>
    <x v="0"/>
    <x v="0"/>
  </r>
  <r>
    <n v="1333"/>
    <n v="5"/>
    <n v="78"/>
    <n v="1"/>
    <n v="647.99"/>
    <n v="0.1"/>
    <n v="3239.85"/>
    <s v="Sun Bicycles Biscayne Tandem CB - 2017"/>
    <x v="0"/>
    <x v="0"/>
  </r>
  <r>
    <n v="1334"/>
    <n v="1"/>
    <n v="203"/>
    <n v="2"/>
    <n v="4999.99"/>
    <n v="0.05"/>
    <n v="4999.9399999999996"/>
    <s v="Trek Powerfly 7 FS - 2018"/>
    <x v="4"/>
    <x v="4"/>
  </r>
  <r>
    <n v="1334"/>
    <n v="2"/>
    <n v="160"/>
    <n v="2"/>
    <n v="4499.99"/>
    <n v="7.0000000000000007E-2"/>
    <n v="8999.91"/>
    <s v="Trek Emonda SLR 6 - 2018"/>
    <x v="6"/>
    <x v="6"/>
  </r>
  <r>
    <n v="1334"/>
    <n v="3"/>
    <n v="84"/>
    <n v="2"/>
    <n v="109.99"/>
    <n v="0.1"/>
    <n v="329.86999999999995"/>
    <s v="Sun Bicycles Lil Kitt'n - 2017"/>
    <x v="5"/>
    <x v="5"/>
  </r>
  <r>
    <n v="1334"/>
    <n v="4"/>
    <n v="13"/>
    <n v="1"/>
    <n v="269.99"/>
    <n v="0.05"/>
    <n v="1079.9100000000001"/>
    <s v="Electra Cruiser 1 (24-Inch) - 2016"/>
    <x v="0"/>
    <x v="0"/>
  </r>
  <r>
    <n v="1334"/>
    <n v="5"/>
    <n v="42"/>
    <n v="1"/>
    <n v="2299.9899999999998"/>
    <n v="0.05"/>
    <n v="11499.9"/>
    <s v="Trek Fuel EX 5 27.5 Plus - 2017"/>
    <x v="1"/>
    <x v="1"/>
  </r>
  <r>
    <n v="1335"/>
    <n v="1"/>
    <n v="138"/>
    <n v="2"/>
    <n v="2249.9899999999998"/>
    <n v="0.05"/>
    <n v="2249.9399999999996"/>
    <s v="Trek Fuel EX 5 Plus - 2018"/>
    <x v="1"/>
    <x v="1"/>
  </r>
  <r>
    <n v="1336"/>
    <n v="1"/>
    <n v="29"/>
    <n v="2"/>
    <n v="999.99"/>
    <n v="0.2"/>
    <n v="999.79"/>
    <s v="Trek X-Caliber 8 - 2017"/>
    <x v="1"/>
    <x v="1"/>
  </r>
  <r>
    <n v="1336"/>
    <n v="2"/>
    <n v="157"/>
    <n v="1"/>
    <n v="6499.99"/>
    <n v="0.05"/>
    <n v="12999.93"/>
    <s v="Trek Domane SL Frameset Women's - 2018"/>
    <x v="6"/>
    <x v="6"/>
  </r>
  <r>
    <n v="1336"/>
    <n v="3"/>
    <n v="21"/>
    <n v="2"/>
    <n v="269.99"/>
    <n v="7.0000000000000007E-2"/>
    <n v="809.9"/>
    <s v="Electra Cruiser 1 (24-Inch) - 2016"/>
    <x v="5"/>
    <x v="5"/>
  </r>
  <r>
    <n v="1336"/>
    <n v="4"/>
    <n v="207"/>
    <n v="1"/>
    <n v="3999.99"/>
    <n v="0.1"/>
    <n v="15999.859999999999"/>
    <s v="Trek Boone 7 Disc - 2018"/>
    <x v="2"/>
    <x v="2"/>
  </r>
  <r>
    <n v="1336"/>
    <n v="5"/>
    <n v="185"/>
    <n v="1"/>
    <n v="2799.99"/>
    <n v="0.1"/>
    <n v="13999.849999999999"/>
    <s v="Trek Conduit+ - 2018"/>
    <x v="4"/>
    <x v="4"/>
  </r>
  <r>
    <n v="1337"/>
    <n v="1"/>
    <n v="153"/>
    <n v="1"/>
    <n v="4999.99"/>
    <n v="0.1"/>
    <n v="4999.8899999999994"/>
    <s v="Trek Domane SL 7 Women's - 2018"/>
    <x v="6"/>
    <x v="6"/>
  </r>
  <r>
    <n v="1338"/>
    <n v="1"/>
    <n v="169"/>
    <n v="2"/>
    <n v="6499.99"/>
    <n v="7.0000000000000007E-2"/>
    <n v="6499.92"/>
    <s v="Trek Emonda SLR 8 - 2018"/>
    <x v="6"/>
    <x v="6"/>
  </r>
  <r>
    <n v="1339"/>
    <n v="1"/>
    <n v="175"/>
    <n v="1"/>
    <n v="3199.99"/>
    <n v="7.0000000000000007E-2"/>
    <n v="3199.9199999999996"/>
    <s v="Trek Domane SLR Frameset - 2018"/>
    <x v="6"/>
    <x v="6"/>
  </r>
  <r>
    <n v="1340"/>
    <n v="1"/>
    <n v="253"/>
    <n v="1"/>
    <n v="2599.9899999999998"/>
    <n v="0.2"/>
    <n v="2599.79"/>
    <s v="Electra Townie Go! 8i Ladies' - 2018"/>
    <x v="0"/>
    <x v="0"/>
  </r>
  <r>
    <n v="1340"/>
    <n v="2"/>
    <n v="92"/>
    <n v="2"/>
    <n v="209.99"/>
    <n v="0.2"/>
    <n v="419.78000000000003"/>
    <s v="Haro Shredder 20 - 2017"/>
    <x v="5"/>
    <x v="5"/>
  </r>
  <r>
    <n v="1340"/>
    <n v="3"/>
    <n v="237"/>
    <n v="2"/>
    <n v="849.99"/>
    <n v="0.05"/>
    <n v="2549.92"/>
    <s v="Electra Relic 3i - 2018"/>
    <x v="0"/>
    <x v="0"/>
  </r>
  <r>
    <n v="1341"/>
    <n v="1"/>
    <n v="215"/>
    <n v="2"/>
    <n v="749.99"/>
    <n v="7.0000000000000007E-2"/>
    <n v="749.92"/>
    <s v="Electra Queen of Hearts 3i - 2018"/>
    <x v="0"/>
    <x v="0"/>
  </r>
  <r>
    <n v="1341"/>
    <n v="2"/>
    <n v="56"/>
    <n v="2"/>
    <n v="5499.99"/>
    <n v="0.2"/>
    <n v="10999.779999999999"/>
    <s v="Trek Domane SLR 6 Disc - 2017"/>
    <x v="6"/>
    <x v="6"/>
  </r>
  <r>
    <n v="1341"/>
    <n v="3"/>
    <n v="234"/>
    <n v="2"/>
    <n v="899.99"/>
    <n v="0.05"/>
    <n v="2699.92"/>
    <s v="Electra Daydreamer 3i Ladies' - 2018"/>
    <x v="0"/>
    <x v="0"/>
  </r>
  <r>
    <n v="1341"/>
    <n v="4"/>
    <n v="66"/>
    <n v="2"/>
    <n v="250.99"/>
    <n v="0.05"/>
    <n v="1003.9100000000001"/>
    <s v="Sun Bicycles Revolutions 24 - 2017"/>
    <x v="0"/>
    <x v="0"/>
  </r>
  <r>
    <n v="1342"/>
    <n v="1"/>
    <n v="60"/>
    <n v="1"/>
    <n v="1559.99"/>
    <n v="0.05"/>
    <n v="1559.94"/>
    <s v="Sun Bicycles ElectroLite - 2017"/>
    <x v="4"/>
    <x v="4"/>
  </r>
  <r>
    <n v="1342"/>
    <n v="2"/>
    <n v="270"/>
    <n v="1"/>
    <n v="209.99"/>
    <n v="0.05"/>
    <n v="419.93"/>
    <s v="Trek Precaliber 16 Boy's - 2018"/>
    <x v="5"/>
    <x v="5"/>
  </r>
  <r>
    <n v="1343"/>
    <n v="1"/>
    <n v="244"/>
    <n v="1"/>
    <n v="559.99"/>
    <n v="0.05"/>
    <n v="559.94000000000005"/>
    <s v="Electra Townie Original 21D Ladies' - 2018"/>
    <x v="0"/>
    <x v="0"/>
  </r>
  <r>
    <n v="1343"/>
    <n v="2"/>
    <n v="99"/>
    <n v="1"/>
    <n v="299.99"/>
    <n v="0.05"/>
    <n v="599.93000000000006"/>
    <s v="Electra Sugar Skulls 1 (20-inch) - Girl's - 2017"/>
    <x v="5"/>
    <x v="5"/>
  </r>
  <r>
    <n v="1343"/>
    <n v="3"/>
    <n v="184"/>
    <n v="2"/>
    <n v="3499.99"/>
    <n v="0.2"/>
    <n v="10499.769999999999"/>
    <s v="Trek Domane SL 6 Disc - 2018"/>
    <x v="6"/>
    <x v="6"/>
  </r>
  <r>
    <n v="1343"/>
    <n v="4"/>
    <n v="65"/>
    <n v="2"/>
    <n v="346.99"/>
    <n v="0.2"/>
    <n v="1387.76"/>
    <s v="Sun Bicycles Lil Bolt Type-R - 2017"/>
    <x v="0"/>
    <x v="0"/>
  </r>
  <r>
    <n v="1343"/>
    <n v="5"/>
    <n v="206"/>
    <n v="1"/>
    <n v="3299.99"/>
    <n v="0.1"/>
    <n v="16499.849999999999"/>
    <s v="Trek Boone 5 Disc - 2018"/>
    <x v="2"/>
    <x v="2"/>
  </r>
  <r>
    <n v="1344"/>
    <n v="1"/>
    <n v="77"/>
    <n v="2"/>
    <n v="799.99"/>
    <n v="7.0000000000000007E-2"/>
    <n v="799.92"/>
    <s v="Electra Glam Punk 3i Ladies' - 2017"/>
    <x v="0"/>
    <x v="0"/>
  </r>
  <r>
    <n v="1344"/>
    <n v="2"/>
    <n v="103"/>
    <n v="2"/>
    <n v="551.99"/>
    <n v="0.2"/>
    <n v="1103.78"/>
    <s v="Sun Bicycles Streamway 3 - 2017"/>
    <x v="3"/>
    <x v="3"/>
  </r>
  <r>
    <n v="1344"/>
    <n v="3"/>
    <n v="3"/>
    <n v="1"/>
    <n v="999.99"/>
    <n v="7.0000000000000007E-2"/>
    <n v="2999.9"/>
    <s v="Surly Wednesday Frameset - 2016"/>
    <x v="1"/>
    <x v="1"/>
  </r>
  <r>
    <n v="1344"/>
    <n v="4"/>
    <n v="61"/>
    <n v="1"/>
    <n v="4999.99"/>
    <n v="7.0000000000000007E-2"/>
    <n v="19999.89"/>
    <s v="Trek Powerfly 8 FS Plus - 2017"/>
    <x v="4"/>
    <x v="4"/>
  </r>
  <r>
    <n v="1345"/>
    <n v="1"/>
    <n v="40"/>
    <n v="2"/>
    <n v="4999.99"/>
    <n v="0.2"/>
    <n v="4999.79"/>
    <s v="Trek Fuel EX 9.8 29 - 2017"/>
    <x v="1"/>
    <x v="1"/>
  </r>
  <r>
    <n v="1345"/>
    <n v="2"/>
    <n v="172"/>
    <n v="2"/>
    <n v="3199.99"/>
    <n v="0.05"/>
    <n v="6399.9299999999994"/>
    <s v="Trek Domane ALR Disc Frameset - 2018"/>
    <x v="6"/>
    <x v="6"/>
  </r>
  <r>
    <n v="1345"/>
    <n v="3"/>
    <n v="164"/>
    <n v="2"/>
    <n v="1549"/>
    <n v="0.2"/>
    <n v="4646.8"/>
    <s v="Surly Straggler 650b - 2018"/>
    <x v="6"/>
    <x v="6"/>
  </r>
  <r>
    <n v="1345"/>
    <n v="4"/>
    <n v="2"/>
    <n v="2"/>
    <n v="749.99"/>
    <n v="0.2"/>
    <n v="2999.76"/>
    <s v="Ritchey Timberwolf Frameset - 2016"/>
    <x v="1"/>
    <x v="1"/>
  </r>
  <r>
    <n v="1346"/>
    <n v="1"/>
    <n v="134"/>
    <n v="2"/>
    <n v="1499.99"/>
    <n v="0.05"/>
    <n v="1499.94"/>
    <s v="Trek Remedy 27.5 C Frameset - 2018"/>
    <x v="1"/>
    <x v="1"/>
  </r>
  <r>
    <n v="1346"/>
    <n v="2"/>
    <n v="150"/>
    <n v="1"/>
    <n v="4499.99"/>
    <n v="0.05"/>
    <n v="8999.93"/>
    <s v="Trek Emonda SL 7 - 2018"/>
    <x v="6"/>
    <x v="6"/>
  </r>
  <r>
    <n v="1346"/>
    <n v="3"/>
    <n v="18"/>
    <n v="2"/>
    <n v="449"/>
    <n v="0.05"/>
    <n v="1346.95"/>
    <s v="Pure Cycles Western 3-Speed - Women's - 2015/2016"/>
    <x v="0"/>
    <x v="0"/>
  </r>
  <r>
    <n v="1346"/>
    <n v="4"/>
    <n v="249"/>
    <n v="1"/>
    <n v="749.99"/>
    <n v="0.1"/>
    <n v="2999.86"/>
    <s v="Electra White Water 3i - 2018"/>
    <x v="0"/>
    <x v="0"/>
  </r>
  <r>
    <n v="1346"/>
    <n v="5"/>
    <n v="263"/>
    <n v="2"/>
    <n v="89.99"/>
    <n v="0.2"/>
    <n v="449.75"/>
    <s v="Strider Classic 12 Balance Bike - 2018"/>
    <x v="5"/>
    <x v="5"/>
  </r>
  <r>
    <n v="1347"/>
    <n v="1"/>
    <n v="43"/>
    <n v="2"/>
    <n v="5299.99"/>
    <n v="7.0000000000000007E-2"/>
    <n v="5299.92"/>
    <s v="Trek Fuel EX 9.8 27.5 Plus - 2017"/>
    <x v="1"/>
    <x v="1"/>
  </r>
  <r>
    <n v="1347"/>
    <n v="2"/>
    <n v="53"/>
    <n v="1"/>
    <n v="749.99"/>
    <n v="0.05"/>
    <n v="1499.93"/>
    <s v="Surly Ogre Frameset - 2017"/>
    <x v="6"/>
    <x v="6"/>
  </r>
  <r>
    <n v="1348"/>
    <n v="1"/>
    <n v="203"/>
    <n v="1"/>
    <n v="4999.99"/>
    <n v="0.05"/>
    <n v="4999.9399999999996"/>
    <s v="Trek Powerfly 7 FS - 2018"/>
    <x v="4"/>
    <x v="4"/>
  </r>
  <r>
    <n v="1348"/>
    <n v="2"/>
    <n v="148"/>
    <n v="1"/>
    <n v="5499.99"/>
    <n v="0.05"/>
    <n v="10999.93"/>
    <s v="Trek Domane SL 8 Disc - 2018"/>
    <x v="6"/>
    <x v="6"/>
  </r>
  <r>
    <n v="1348"/>
    <n v="3"/>
    <n v="58"/>
    <n v="2"/>
    <n v="4999.99"/>
    <n v="0.1"/>
    <n v="14999.869999999999"/>
    <s v="Trek Madone 9.2 - 2017"/>
    <x v="6"/>
    <x v="6"/>
  </r>
  <r>
    <n v="1348"/>
    <n v="4"/>
    <n v="147"/>
    <n v="1"/>
    <n v="1799.99"/>
    <n v="7.0000000000000007E-2"/>
    <n v="7199.89"/>
    <s v="Trek Domane ALR 5 Gravel - 2018"/>
    <x v="6"/>
    <x v="6"/>
  </r>
  <r>
    <n v="1349"/>
    <n v="1"/>
    <n v="138"/>
    <n v="2"/>
    <n v="2249.9899999999998"/>
    <n v="0.05"/>
    <n v="2249.9399999999996"/>
    <s v="Trek Fuel EX 5 Plus - 2018"/>
    <x v="1"/>
    <x v="1"/>
  </r>
  <r>
    <n v="1349"/>
    <n v="2"/>
    <n v="205"/>
    <n v="2"/>
    <n v="4999.99"/>
    <n v="7.0000000000000007E-2"/>
    <n v="9999.91"/>
    <s v="Trek Super Commuter+ 8S - 2018"/>
    <x v="4"/>
    <x v="4"/>
  </r>
  <r>
    <n v="1349"/>
    <n v="3"/>
    <n v="168"/>
    <n v="2"/>
    <n v="1549"/>
    <n v="0.2"/>
    <n v="4646.8"/>
    <s v="Surly Straggler - 2018"/>
    <x v="6"/>
    <x v="6"/>
  </r>
  <r>
    <n v="1349"/>
    <n v="4"/>
    <n v="184"/>
    <n v="1"/>
    <n v="3499.99"/>
    <n v="0.2"/>
    <n v="13999.759999999998"/>
    <s v="Trek Domane SL 6 Disc - 2018"/>
    <x v="6"/>
    <x v="6"/>
  </r>
  <r>
    <n v="1350"/>
    <n v="1"/>
    <n v="305"/>
    <n v="1"/>
    <n v="749.99"/>
    <n v="0.1"/>
    <n v="749.89"/>
    <s v="Electra Townie Balloon 3i EQ - 2017/2018"/>
    <x v="3"/>
    <x v="3"/>
  </r>
  <r>
    <n v="1350"/>
    <n v="2"/>
    <n v="250"/>
    <n v="1"/>
    <n v="2599.9899999999998"/>
    <n v="7.0000000000000007E-2"/>
    <n v="5199.91"/>
    <s v="Electra Townie Go! 8i - 2017/2018"/>
    <x v="0"/>
    <x v="0"/>
  </r>
  <r>
    <n v="1350"/>
    <n v="3"/>
    <n v="253"/>
    <n v="1"/>
    <n v="2599.9899999999998"/>
    <n v="7.0000000000000007E-2"/>
    <n v="7799.9"/>
    <s v="Electra Townie Go! 8i Ladies' - 2018"/>
    <x v="0"/>
    <x v="0"/>
  </r>
  <r>
    <n v="1350"/>
    <n v="4"/>
    <n v="159"/>
    <n v="1"/>
    <n v="2299.9899999999998"/>
    <n v="0.05"/>
    <n v="9199.91"/>
    <s v="Trek Emonda ALR 6 - 2018"/>
    <x v="6"/>
    <x v="6"/>
  </r>
  <r>
    <n v="1350"/>
    <n v="5"/>
    <n v="13"/>
    <n v="2"/>
    <n v="269.99"/>
    <n v="0.2"/>
    <n v="1349.75"/>
    <s v="Electra Cruiser 1 (24-Inch) - 2016"/>
    <x v="0"/>
    <x v="0"/>
  </r>
  <r>
    <n v="1351"/>
    <n v="1"/>
    <n v="297"/>
    <n v="2"/>
    <n v="279.99"/>
    <n v="0.2"/>
    <n v="279.79000000000002"/>
    <s v="Electra Under-The-Sea 1 16&quot; - 2018"/>
    <x v="5"/>
    <x v="5"/>
  </r>
  <r>
    <n v="1351"/>
    <n v="2"/>
    <n v="133"/>
    <n v="1"/>
    <n v="1499.99"/>
    <n v="0.1"/>
    <n v="2999.88"/>
    <s v="Trek Procaliber Frameset - 2018"/>
    <x v="1"/>
    <x v="1"/>
  </r>
  <r>
    <n v="1352"/>
    <n v="1"/>
    <n v="136"/>
    <n v="1"/>
    <n v="1799.99"/>
    <n v="0.2"/>
    <n v="1799.79"/>
    <s v="Trek Procaliber 6 - 2018"/>
    <x v="1"/>
    <x v="1"/>
  </r>
  <r>
    <n v="1352"/>
    <n v="2"/>
    <n v="52"/>
    <n v="2"/>
    <n v="875.99"/>
    <n v="0.1"/>
    <n v="1751.88"/>
    <s v="Surly Steamroller - 2017"/>
    <x v="6"/>
    <x v="6"/>
  </r>
  <r>
    <n v="1352"/>
    <n v="3"/>
    <n v="282"/>
    <n v="2"/>
    <n v="279.99"/>
    <n v="0.1"/>
    <n v="839.87"/>
    <s v="Electra Cyclosaurus 1 (16-inch) - Boy's - 2018"/>
    <x v="5"/>
    <x v="5"/>
  </r>
  <r>
    <n v="1352"/>
    <n v="4"/>
    <n v="86"/>
    <n v="2"/>
    <n v="149.99"/>
    <n v="0.2"/>
    <n v="599.76"/>
    <s v="Trek Girl's Kickster - 2017"/>
    <x v="5"/>
    <x v="5"/>
  </r>
  <r>
    <n v="1352"/>
    <n v="5"/>
    <n v="100"/>
    <n v="1"/>
    <n v="489.99"/>
    <n v="0.05"/>
    <n v="2449.8999999999996"/>
    <s v="Electra Townie 3i EQ (20-inch) - Boys' - 2017"/>
    <x v="5"/>
    <x v="5"/>
  </r>
  <r>
    <n v="1353"/>
    <n v="1"/>
    <n v="107"/>
    <n v="2"/>
    <n v="416.99"/>
    <n v="0.05"/>
    <n v="416.94"/>
    <s v="Sun Bicycles Cruz 7 - 2017"/>
    <x v="3"/>
    <x v="3"/>
  </r>
  <r>
    <n v="1353"/>
    <n v="2"/>
    <n v="233"/>
    <n v="1"/>
    <n v="639.99"/>
    <n v="7.0000000000000007E-2"/>
    <n v="1279.9100000000001"/>
    <s v="Electra Cruiser Lux Fat Tire 7D - 2018"/>
    <x v="0"/>
    <x v="0"/>
  </r>
  <r>
    <n v="1353"/>
    <n v="3"/>
    <n v="300"/>
    <n v="1"/>
    <n v="799.99"/>
    <n v="0.2"/>
    <n v="2399.7700000000004"/>
    <s v="Electra Townie Balloon 3i EQ Ladies' - 2018"/>
    <x v="3"/>
    <x v="3"/>
  </r>
  <r>
    <n v="1353"/>
    <n v="4"/>
    <n v="86"/>
    <n v="2"/>
    <n v="149.99"/>
    <n v="0.05"/>
    <n v="599.91000000000008"/>
    <s v="Trek Girl's Kickster - 2017"/>
    <x v="5"/>
    <x v="5"/>
  </r>
  <r>
    <n v="1354"/>
    <n v="1"/>
    <n v="166"/>
    <n v="2"/>
    <n v="749.99"/>
    <n v="7.0000000000000007E-2"/>
    <n v="749.92"/>
    <s v="Trek Domane AL 2 Women's - 2018"/>
    <x v="6"/>
    <x v="6"/>
  </r>
  <r>
    <n v="1355"/>
    <n v="1"/>
    <n v="297"/>
    <n v="1"/>
    <n v="279.99"/>
    <n v="0.1"/>
    <n v="279.89"/>
    <s v="Electra Under-The-Sea 1 16&quot; - 2018"/>
    <x v="5"/>
    <x v="5"/>
  </r>
  <r>
    <n v="1355"/>
    <n v="2"/>
    <n v="253"/>
    <n v="1"/>
    <n v="2599.9899999999998"/>
    <n v="7.0000000000000007E-2"/>
    <n v="5199.91"/>
    <s v="Electra Townie Go! 8i Ladies' - 2018"/>
    <x v="0"/>
    <x v="0"/>
  </r>
  <r>
    <n v="1355"/>
    <n v="3"/>
    <n v="149"/>
    <n v="1"/>
    <n v="7499.99"/>
    <n v="0.2"/>
    <n v="22499.77"/>
    <s v="Trek Domane SLR 8 Disc - 2018"/>
    <x v="6"/>
    <x v="6"/>
  </r>
  <r>
    <n v="1355"/>
    <n v="4"/>
    <n v="313"/>
    <n v="2"/>
    <n v="449.99"/>
    <n v="0.1"/>
    <n v="1799.8600000000001"/>
    <s v="Electra Townie Original 1 Ladies' - 2018"/>
    <x v="3"/>
    <x v="3"/>
  </r>
  <r>
    <n v="1356"/>
    <n v="1"/>
    <n v="192"/>
    <n v="1"/>
    <n v="2599.9899999999998"/>
    <n v="0.05"/>
    <n v="2599.9399999999996"/>
    <s v="Electra Townie Go! 8i - 2017/2018"/>
    <x v="4"/>
    <x v="4"/>
  </r>
  <r>
    <n v="1356"/>
    <n v="2"/>
    <n v="199"/>
    <n v="2"/>
    <n v="2999.99"/>
    <n v="0.1"/>
    <n v="5999.8799999999992"/>
    <s v="Electra Townie Commute Go! Ladies' - 2018"/>
    <x v="4"/>
    <x v="4"/>
  </r>
  <r>
    <n v="1356"/>
    <n v="3"/>
    <n v="276"/>
    <n v="2"/>
    <n v="319.99"/>
    <n v="0.1"/>
    <n v="959.87"/>
    <s v="Trek Precaliber 24 (7-Speed) - Boys - 2018"/>
    <x v="5"/>
    <x v="5"/>
  </r>
  <r>
    <n v="1357"/>
    <n v="1"/>
    <n v="145"/>
    <n v="2"/>
    <n v="1799.99"/>
    <n v="0.2"/>
    <n v="1799.79"/>
    <s v="Trek Domane ALR 5 Disc - 2018"/>
    <x v="6"/>
    <x v="6"/>
  </r>
  <r>
    <n v="1357"/>
    <n v="2"/>
    <n v="60"/>
    <n v="1"/>
    <n v="1559.99"/>
    <n v="0.2"/>
    <n v="3119.78"/>
    <s v="Sun Bicycles ElectroLite - 2017"/>
    <x v="4"/>
    <x v="4"/>
  </r>
  <r>
    <n v="1357"/>
    <n v="3"/>
    <n v="130"/>
    <n v="1"/>
    <n v="919.99"/>
    <n v="0.2"/>
    <n v="2759.7700000000004"/>
    <s v="Trek Stache Carbon Frameset - 2018"/>
    <x v="1"/>
    <x v="1"/>
  </r>
  <r>
    <n v="1358"/>
    <n v="1"/>
    <n v="257"/>
    <n v="2"/>
    <n v="899.99"/>
    <n v="0.2"/>
    <n v="899.79"/>
    <s v="Electra Amsterdam Fashion 3i Ladies' - 2017/2018"/>
    <x v="0"/>
    <x v="0"/>
  </r>
  <r>
    <n v="1359"/>
    <n v="1"/>
    <n v="282"/>
    <n v="1"/>
    <n v="279.99"/>
    <n v="0.05"/>
    <n v="279.94"/>
    <s v="Electra Cyclosaurus 1 (16-inch) - Boy's - 2018"/>
    <x v="5"/>
    <x v="5"/>
  </r>
  <r>
    <n v="1359"/>
    <n v="2"/>
    <n v="82"/>
    <n v="1"/>
    <n v="659.99"/>
    <n v="0.05"/>
    <n v="1319.93"/>
    <s v="Electra Amsterdam Original 3i Ladies' - 2017"/>
    <x v="0"/>
    <x v="0"/>
  </r>
  <r>
    <n v="1360"/>
    <n v="1"/>
    <n v="31"/>
    <n v="1"/>
    <n v="1632.99"/>
    <n v="0.05"/>
    <n v="1632.94"/>
    <s v="Surly Wednesday - 2017"/>
    <x v="1"/>
    <x v="1"/>
  </r>
  <r>
    <n v="1361"/>
    <n v="1"/>
    <n v="307"/>
    <n v="2"/>
    <n v="749.99"/>
    <n v="7.0000000000000007E-2"/>
    <n v="749.92"/>
    <s v="Electra Townie Balloon 8D EQ - 2016/2017/2018"/>
    <x v="3"/>
    <x v="3"/>
  </r>
  <r>
    <n v="1361"/>
    <n v="2"/>
    <n v="153"/>
    <n v="1"/>
    <n v="4999.99"/>
    <n v="0.05"/>
    <n v="9999.93"/>
    <s v="Trek Domane SL 7 Women's - 2018"/>
    <x v="6"/>
    <x v="6"/>
  </r>
  <r>
    <n v="1361"/>
    <n v="3"/>
    <n v="163"/>
    <n v="2"/>
    <n v="1349"/>
    <n v="0.2"/>
    <n v="4046.8"/>
    <s v="Surly Pack Rat - 2018"/>
    <x v="6"/>
    <x v="6"/>
  </r>
  <r>
    <n v="1362"/>
    <n v="1"/>
    <n v="27"/>
    <n v="2"/>
    <n v="999.99"/>
    <n v="0.2"/>
    <n v="999.79"/>
    <s v="Surly Big Dummy Frameset - 2017"/>
    <x v="1"/>
    <x v="1"/>
  </r>
  <r>
    <n v="1362"/>
    <n v="2"/>
    <n v="204"/>
    <n v="2"/>
    <n v="3599.99"/>
    <n v="7.0000000000000007E-2"/>
    <n v="7199.91"/>
    <s v="Trek Super Commuter+ 7 - 2018"/>
    <x v="4"/>
    <x v="4"/>
  </r>
  <r>
    <n v="1362"/>
    <n v="3"/>
    <n v="4"/>
    <n v="2"/>
    <n v="2899.99"/>
    <n v="0.2"/>
    <n v="8699.7699999999986"/>
    <s v="Trek Fuel EX 8 29 - 2016"/>
    <x v="1"/>
    <x v="1"/>
  </r>
  <r>
    <n v="1363"/>
    <n v="1"/>
    <n v="66"/>
    <n v="2"/>
    <n v="250.99"/>
    <n v="0.1"/>
    <n v="250.89000000000001"/>
    <s v="Sun Bicycles Revolutions 24 - 2017"/>
    <x v="0"/>
    <x v="0"/>
  </r>
  <r>
    <n v="1364"/>
    <n v="1"/>
    <n v="78"/>
    <n v="1"/>
    <n v="647.99"/>
    <n v="7.0000000000000007E-2"/>
    <n v="647.91999999999996"/>
    <s v="Sun Bicycles Biscayne Tandem CB - 2017"/>
    <x v="0"/>
    <x v="0"/>
  </r>
  <r>
    <n v="1364"/>
    <n v="2"/>
    <n v="155"/>
    <n v="2"/>
    <n v="11999.99"/>
    <n v="0.1"/>
    <n v="23999.88"/>
    <s v="Trek Domane SLR 9 Disc - 2018"/>
    <x v="6"/>
    <x v="6"/>
  </r>
  <r>
    <n v="1364"/>
    <n v="3"/>
    <n v="152"/>
    <n v="1"/>
    <n v="2499.9899999999998"/>
    <n v="0.1"/>
    <n v="7499.869999999999"/>
    <s v="Trek Domane SL 5 Disc Women's - 2018"/>
    <x v="6"/>
    <x v="6"/>
  </r>
  <r>
    <n v="1364"/>
    <n v="4"/>
    <n v="110"/>
    <n v="1"/>
    <n v="470.99"/>
    <n v="7.0000000000000007E-2"/>
    <n v="1883.89"/>
    <s v="Sun Bicycles Drifter 7 - 2017"/>
    <x v="3"/>
    <x v="3"/>
  </r>
  <r>
    <n v="1365"/>
    <n v="1"/>
    <n v="144"/>
    <n v="1"/>
    <n v="1549.99"/>
    <n v="7.0000000000000007E-2"/>
    <n v="1549.92"/>
    <s v="Trek Domane ALR 4 Disc - 2018"/>
    <x v="6"/>
    <x v="6"/>
  </r>
  <r>
    <n v="1365"/>
    <n v="2"/>
    <n v="58"/>
    <n v="1"/>
    <n v="4999.99"/>
    <n v="7.0000000000000007E-2"/>
    <n v="9999.91"/>
    <s v="Trek Madone 9.2 - 2017"/>
    <x v="6"/>
    <x v="6"/>
  </r>
  <r>
    <n v="1365"/>
    <n v="3"/>
    <n v="236"/>
    <n v="1"/>
    <n v="749.99"/>
    <n v="0.05"/>
    <n v="2249.92"/>
    <s v="Electra Morningstar 3i Ladies' - 2018"/>
    <x v="0"/>
    <x v="0"/>
  </r>
  <r>
    <n v="1366"/>
    <n v="1"/>
    <n v="115"/>
    <n v="1"/>
    <n v="3199.99"/>
    <n v="0.1"/>
    <n v="3199.89"/>
    <s v="Trek Fuel EX 8 29 - 2018"/>
    <x v="1"/>
    <x v="1"/>
  </r>
  <r>
    <n v="1366"/>
    <n v="2"/>
    <n v="128"/>
    <n v="2"/>
    <n v="1899"/>
    <n v="0.2"/>
    <n v="3797.8"/>
    <s v="Surly ECR 27.5 - 2018"/>
    <x v="1"/>
    <x v="1"/>
  </r>
  <r>
    <n v="1366"/>
    <n v="3"/>
    <n v="200"/>
    <n v="1"/>
    <n v="3499.99"/>
    <n v="7.0000000000000007E-2"/>
    <n v="10499.9"/>
    <s v="Trek Powerfly 5 - 2018"/>
    <x v="4"/>
    <x v="4"/>
  </r>
  <r>
    <n v="1367"/>
    <n v="1"/>
    <n v="132"/>
    <n v="1"/>
    <n v="1499.99"/>
    <n v="0.1"/>
    <n v="1499.89"/>
    <s v="Trek Procal AL Frameset - 2018"/>
    <x v="1"/>
    <x v="1"/>
  </r>
  <r>
    <n v="1367"/>
    <n v="2"/>
    <n v="131"/>
    <n v="2"/>
    <n v="2599"/>
    <n v="0.2"/>
    <n v="5197.8"/>
    <s v="Heller Bloodhound Trail - 2018"/>
    <x v="1"/>
    <x v="1"/>
  </r>
  <r>
    <n v="1367"/>
    <n v="3"/>
    <n v="124"/>
    <n v="1"/>
    <n v="1499"/>
    <n v="7.0000000000000007E-2"/>
    <n v="4496.93"/>
    <s v="Surly Krampus - 2018"/>
    <x v="1"/>
    <x v="1"/>
  </r>
  <r>
    <n v="1367"/>
    <n v="4"/>
    <n v="24"/>
    <n v="2"/>
    <n v="549.99"/>
    <n v="0.05"/>
    <n v="2199.91"/>
    <s v="Electra Townie Original 21D - 2016"/>
    <x v="3"/>
    <x v="3"/>
  </r>
  <r>
    <n v="1368"/>
    <n v="1"/>
    <n v="66"/>
    <n v="1"/>
    <n v="250.99"/>
    <n v="0.1"/>
    <n v="250.89000000000001"/>
    <s v="Sun Bicycles Revolutions 24 - 2017"/>
    <x v="0"/>
    <x v="0"/>
  </r>
  <r>
    <n v="1368"/>
    <n v="2"/>
    <n v="113"/>
    <n v="2"/>
    <n v="489.99"/>
    <n v="7.0000000000000007E-2"/>
    <n v="979.91"/>
    <s v="Trek Marlin 5 - 2018"/>
    <x v="1"/>
    <x v="1"/>
  </r>
  <r>
    <n v="1368"/>
    <n v="3"/>
    <n v="186"/>
    <n v="1"/>
    <n v="4499.99"/>
    <n v="0.2"/>
    <n v="13499.769999999999"/>
    <s v="Trek CrossRip+ - 2018"/>
    <x v="4"/>
    <x v="4"/>
  </r>
  <r>
    <n v="1369"/>
    <n v="1"/>
    <n v="213"/>
    <n v="2"/>
    <n v="269.99"/>
    <n v="0.05"/>
    <n v="269.94"/>
    <s v="Electra Cruiser 1 - 2016/2017/2018"/>
    <x v="0"/>
    <x v="0"/>
  </r>
  <r>
    <n v="1370"/>
    <n v="1"/>
    <n v="7"/>
    <n v="1"/>
    <n v="3999.99"/>
    <n v="7.0000000000000007E-2"/>
    <n v="3999.9199999999996"/>
    <s v="Trek Slash 8 27.5 - 2016"/>
    <x v="1"/>
    <x v="1"/>
  </r>
  <r>
    <n v="1370"/>
    <n v="2"/>
    <n v="89"/>
    <n v="2"/>
    <n v="209.99"/>
    <n v="0.1"/>
    <n v="419.88"/>
    <s v="Trek Precaliber 16 Boys - 2017"/>
    <x v="5"/>
    <x v="5"/>
  </r>
  <r>
    <n v="1370"/>
    <n v="3"/>
    <n v="208"/>
    <n v="2"/>
    <n v="1799.99"/>
    <n v="0.2"/>
    <n v="5399.77"/>
    <s v="Trek Crockett 5 Disc - 2018"/>
    <x v="2"/>
    <x v="2"/>
  </r>
  <r>
    <n v="1370"/>
    <n v="4"/>
    <n v="134"/>
    <n v="1"/>
    <n v="1499.99"/>
    <n v="0.1"/>
    <n v="5999.86"/>
    <s v="Trek Remedy 27.5 C Frameset - 2018"/>
    <x v="1"/>
    <x v="1"/>
  </r>
  <r>
    <n v="1371"/>
    <n v="1"/>
    <n v="223"/>
    <n v="2"/>
    <n v="529.99"/>
    <n v="7.0000000000000007E-2"/>
    <n v="529.91999999999996"/>
    <s v="Electra Cruiser Lux 3i - 2018"/>
    <x v="0"/>
    <x v="0"/>
  </r>
  <r>
    <n v="1371"/>
    <n v="2"/>
    <n v="8"/>
    <n v="2"/>
    <n v="1799.99"/>
    <n v="0.2"/>
    <n v="3599.78"/>
    <s v="Trek Remedy 29 Carbon Frameset - 2016"/>
    <x v="1"/>
    <x v="1"/>
  </r>
  <r>
    <n v="1372"/>
    <n v="1"/>
    <n v="307"/>
    <n v="1"/>
    <n v="749.99"/>
    <n v="7.0000000000000007E-2"/>
    <n v="749.92"/>
    <s v="Electra Townie Balloon 8D EQ - 2016/2017/2018"/>
    <x v="3"/>
    <x v="3"/>
  </r>
  <r>
    <n v="1372"/>
    <n v="2"/>
    <n v="283"/>
    <n v="2"/>
    <n v="319.99"/>
    <n v="0.2"/>
    <n v="639.78"/>
    <s v="Electra Heartchya 1 (20-inch) - Girl's - 2018"/>
    <x v="5"/>
    <x v="5"/>
  </r>
  <r>
    <n v="1373"/>
    <n v="1"/>
    <n v="63"/>
    <n v="1"/>
    <n v="3499.99"/>
    <n v="0.1"/>
    <n v="3499.89"/>
    <s v="Trek Boone Race Shop Limited - 2017"/>
    <x v="2"/>
    <x v="2"/>
  </r>
  <r>
    <n v="1374"/>
    <n v="1"/>
    <n v="181"/>
    <n v="2"/>
    <n v="2199.9899999999998"/>
    <n v="0.05"/>
    <n v="2199.9399999999996"/>
    <s v="Trek Domane SL 5 - 2018"/>
    <x v="6"/>
    <x v="6"/>
  </r>
  <r>
    <n v="1374"/>
    <n v="2"/>
    <n v="130"/>
    <n v="2"/>
    <n v="919.99"/>
    <n v="7.0000000000000007E-2"/>
    <n v="1839.91"/>
    <s v="Trek Stache Carbon Frameset - 2018"/>
    <x v="1"/>
    <x v="1"/>
  </r>
  <r>
    <n v="1375"/>
    <n v="1"/>
    <n v="147"/>
    <n v="2"/>
    <n v="1799.99"/>
    <n v="0.05"/>
    <n v="1799.94"/>
    <s v="Trek Domane ALR 5 Gravel - 2018"/>
    <x v="6"/>
    <x v="6"/>
  </r>
  <r>
    <n v="1375"/>
    <n v="2"/>
    <n v="182"/>
    <n v="1"/>
    <n v="2499.9899999999998"/>
    <n v="0.2"/>
    <n v="4999.78"/>
    <s v="Trek Domane SL 5 Disc - 2018"/>
    <x v="6"/>
    <x v="6"/>
  </r>
  <r>
    <n v="1376"/>
    <n v="1"/>
    <n v="5"/>
    <n v="1"/>
    <n v="1320.99"/>
    <n v="7.0000000000000007E-2"/>
    <n v="1320.92"/>
    <s v="Heller Shagamaw Frame - 2016"/>
    <x v="1"/>
    <x v="1"/>
  </r>
  <r>
    <n v="1377"/>
    <n v="1"/>
    <n v="153"/>
    <n v="2"/>
    <n v="4999.99"/>
    <n v="0.05"/>
    <n v="4999.9399999999996"/>
    <s v="Trek Domane SL 7 Women's - 2018"/>
    <x v="6"/>
    <x v="6"/>
  </r>
  <r>
    <n v="1377"/>
    <n v="2"/>
    <n v="130"/>
    <n v="1"/>
    <n v="919.99"/>
    <n v="0.05"/>
    <n v="1839.93"/>
    <s v="Trek Stache Carbon Frameset - 2018"/>
    <x v="1"/>
    <x v="1"/>
  </r>
  <r>
    <n v="1377"/>
    <n v="3"/>
    <n v="48"/>
    <n v="1"/>
    <n v="1499.99"/>
    <n v="7.0000000000000007E-2"/>
    <n v="4499.9000000000005"/>
    <s v="Trek Emonda S 4 - 2017"/>
    <x v="6"/>
    <x v="6"/>
  </r>
  <r>
    <n v="1377"/>
    <n v="4"/>
    <n v="188"/>
    <n v="2"/>
    <n v="3499.99"/>
    <n v="7.0000000000000007E-2"/>
    <n v="13999.89"/>
    <s v="Trek XM700+ Lowstep - 2018"/>
    <x v="4"/>
    <x v="4"/>
  </r>
  <r>
    <n v="1378"/>
    <n v="1"/>
    <n v="96"/>
    <n v="2"/>
    <n v="349.99"/>
    <n v="7.0000000000000007E-2"/>
    <n v="349.92"/>
    <s v="Electra Moto 3i (20-inch) - Boy's - 2017"/>
    <x v="5"/>
    <x v="5"/>
  </r>
  <r>
    <n v="1378"/>
    <n v="2"/>
    <n v="142"/>
    <n v="2"/>
    <n v="3199.99"/>
    <n v="7.0000000000000007E-2"/>
    <n v="6399.91"/>
    <s v="Trek Fuel EX 8 29 XT - 2018"/>
    <x v="1"/>
    <x v="1"/>
  </r>
  <r>
    <n v="1378"/>
    <n v="3"/>
    <n v="2"/>
    <n v="2"/>
    <n v="749.99"/>
    <n v="0.2"/>
    <n v="2249.7700000000004"/>
    <s v="Ritchey Timberwolf Frameset - 2016"/>
    <x v="1"/>
    <x v="1"/>
  </r>
  <r>
    <n v="1378"/>
    <n v="4"/>
    <n v="110"/>
    <n v="1"/>
    <n v="470.99"/>
    <n v="7.0000000000000007E-2"/>
    <n v="1883.89"/>
    <s v="Sun Bicycles Drifter 7 - 2017"/>
    <x v="3"/>
    <x v="3"/>
  </r>
  <r>
    <n v="1378"/>
    <n v="5"/>
    <n v="129"/>
    <n v="2"/>
    <n v="919.99"/>
    <n v="0.2"/>
    <n v="4599.75"/>
    <s v="Trek X-Caliber 7 - 2018"/>
    <x v="1"/>
    <x v="1"/>
  </r>
  <r>
    <n v="1379"/>
    <n v="1"/>
    <n v="15"/>
    <n v="1"/>
    <n v="529.99"/>
    <n v="0.1"/>
    <n v="529.89"/>
    <s v="Electra Moto 1 - 2016"/>
    <x v="0"/>
    <x v="0"/>
  </r>
  <r>
    <n v="1379"/>
    <n v="2"/>
    <n v="118"/>
    <n v="1"/>
    <n v="999.99"/>
    <n v="0.1"/>
    <n v="1999.88"/>
    <s v="Trek X-Caliber 8 - 2018"/>
    <x v="1"/>
    <x v="1"/>
  </r>
  <r>
    <n v="1379"/>
    <n v="3"/>
    <n v="263"/>
    <n v="2"/>
    <n v="89.99"/>
    <n v="0.1"/>
    <n v="269.86999999999995"/>
    <s v="Strider Classic 12 Balance Bike - 2018"/>
    <x v="5"/>
    <x v="5"/>
  </r>
  <r>
    <n v="1380"/>
    <n v="1"/>
    <n v="255"/>
    <n v="2"/>
    <n v="899.99"/>
    <n v="0.1"/>
    <n v="899.89"/>
    <s v="Electra Townie Balloon 7i EQ Ladies' - 2017/2018"/>
    <x v="0"/>
    <x v="0"/>
  </r>
  <r>
    <n v="1380"/>
    <n v="2"/>
    <n v="229"/>
    <n v="2"/>
    <n v="429.99"/>
    <n v="7.0000000000000007E-2"/>
    <n v="859.91"/>
    <s v="Electra Cruiser Lux 1 - 2016/2018"/>
    <x v="0"/>
    <x v="0"/>
  </r>
  <r>
    <n v="1381"/>
    <n v="1"/>
    <n v="274"/>
    <n v="2"/>
    <n v="229.99"/>
    <n v="0.2"/>
    <n v="229.79000000000002"/>
    <s v="Trek Precaliber 20 Boy's - 2018"/>
    <x v="5"/>
    <x v="5"/>
  </r>
  <r>
    <n v="1381"/>
    <n v="2"/>
    <n v="214"/>
    <n v="2"/>
    <n v="899.99"/>
    <n v="0.1"/>
    <n v="1799.88"/>
    <s v="Electra Tiger Shark 3i - 2018"/>
    <x v="0"/>
    <x v="0"/>
  </r>
  <r>
    <n v="1382"/>
    <n v="1"/>
    <n v="232"/>
    <n v="1"/>
    <n v="479.99"/>
    <n v="0.2"/>
    <n v="479.79"/>
    <s v="Electra Cruiser Lux 7D Ladies' - 2018"/>
    <x v="0"/>
    <x v="0"/>
  </r>
  <r>
    <n v="1382"/>
    <n v="2"/>
    <n v="81"/>
    <n v="2"/>
    <n v="1099.99"/>
    <n v="0.05"/>
    <n v="2199.9299999999998"/>
    <s v="Electra Amsterdam Fashion 7i Ladies' - 2017"/>
    <x v="0"/>
    <x v="0"/>
  </r>
  <r>
    <n v="1382"/>
    <n v="3"/>
    <n v="225"/>
    <n v="1"/>
    <n v="959.99"/>
    <n v="0.1"/>
    <n v="2879.8700000000003"/>
    <s v="Electra Delivery 3i - 2016/2017/2018"/>
    <x v="0"/>
    <x v="0"/>
  </r>
  <r>
    <n v="1382"/>
    <n v="4"/>
    <n v="135"/>
    <n v="1"/>
    <n v="1499.99"/>
    <n v="7.0000000000000007E-2"/>
    <n v="5999.89"/>
    <s v="Trek X-Caliber Frameset - 2018"/>
    <x v="1"/>
    <x v="1"/>
  </r>
  <r>
    <n v="1382"/>
    <n v="5"/>
    <n v="238"/>
    <n v="1"/>
    <n v="749.99"/>
    <n v="0.2"/>
    <n v="3749.75"/>
    <s v="Electra Townie Balloon 8D EQ - 2016/2017/2018"/>
    <x v="0"/>
    <x v="0"/>
  </r>
  <r>
    <n v="1383"/>
    <n v="1"/>
    <n v="188"/>
    <n v="2"/>
    <n v="3499.99"/>
    <n v="0.2"/>
    <n v="3499.79"/>
    <s v="Trek XM700+ Lowstep - 2018"/>
    <x v="4"/>
    <x v="4"/>
  </r>
  <r>
    <n v="1383"/>
    <n v="2"/>
    <n v="65"/>
    <n v="2"/>
    <n v="346.99"/>
    <n v="0.05"/>
    <n v="693.93000000000006"/>
    <s v="Sun Bicycles Lil Bolt Type-R - 2017"/>
    <x v="0"/>
    <x v="0"/>
  </r>
  <r>
    <n v="1384"/>
    <n v="1"/>
    <n v="32"/>
    <n v="1"/>
    <n v="469.99"/>
    <n v="7.0000000000000007E-2"/>
    <n v="469.92"/>
    <s v="Trek Farley Alloy Frameset - 2017"/>
    <x v="1"/>
    <x v="1"/>
  </r>
  <r>
    <n v="1384"/>
    <n v="2"/>
    <n v="142"/>
    <n v="2"/>
    <n v="3199.99"/>
    <n v="0.1"/>
    <n v="6399.8799999999992"/>
    <s v="Trek Fuel EX 8 29 XT - 2018"/>
    <x v="1"/>
    <x v="1"/>
  </r>
  <r>
    <n v="1384"/>
    <n v="3"/>
    <n v="89"/>
    <n v="1"/>
    <n v="209.99"/>
    <n v="0.1"/>
    <n v="629.87"/>
    <s v="Trek Precaliber 16 Boys - 2017"/>
    <x v="5"/>
    <x v="5"/>
  </r>
  <r>
    <n v="1384"/>
    <n v="4"/>
    <n v="97"/>
    <n v="1"/>
    <n v="349.99"/>
    <n v="0.05"/>
    <n v="1399.91"/>
    <s v="Electra Savannah 3i (20-inch) - Girl's - 2017"/>
    <x v="5"/>
    <x v="5"/>
  </r>
  <r>
    <n v="1385"/>
    <n v="1"/>
    <n v="24"/>
    <n v="2"/>
    <n v="549.99"/>
    <n v="0.05"/>
    <n v="549.94000000000005"/>
    <s v="Electra Townie Original 21D - 2016"/>
    <x v="3"/>
    <x v="3"/>
  </r>
  <r>
    <n v="1385"/>
    <n v="2"/>
    <n v="145"/>
    <n v="1"/>
    <n v="1799.99"/>
    <n v="7.0000000000000007E-2"/>
    <n v="3599.91"/>
    <s v="Trek Domane ALR 5 Disc - 2018"/>
    <x v="6"/>
    <x v="6"/>
  </r>
  <r>
    <n v="1385"/>
    <n v="3"/>
    <n v="39"/>
    <n v="2"/>
    <n v="1499.99"/>
    <n v="0.1"/>
    <n v="4499.87"/>
    <s v="Trek Stache 5 - 2017"/>
    <x v="1"/>
    <x v="1"/>
  </r>
  <r>
    <n v="1385"/>
    <n v="4"/>
    <n v="135"/>
    <n v="1"/>
    <n v="1499.99"/>
    <n v="0.05"/>
    <n v="5999.91"/>
    <s v="Trek X-Caliber Frameset - 2018"/>
    <x v="1"/>
    <x v="1"/>
  </r>
  <r>
    <n v="1386"/>
    <n v="1"/>
    <n v="292"/>
    <n v="1"/>
    <n v="369.99"/>
    <n v="0.2"/>
    <n v="369.79"/>
    <s v="Electra Sweet Ride 3i (20-inch) - Girls' - 2018"/>
    <x v="5"/>
    <x v="5"/>
  </r>
  <r>
    <n v="1386"/>
    <n v="2"/>
    <n v="262"/>
    <n v="1"/>
    <n v="249.99"/>
    <n v="0.1"/>
    <n v="499.88"/>
    <s v="Trek MT 201 - 2018"/>
    <x v="5"/>
    <x v="5"/>
  </r>
  <r>
    <n v="1386"/>
    <n v="3"/>
    <n v="306"/>
    <n v="1"/>
    <n v="899.99"/>
    <n v="0.1"/>
    <n v="2699.8700000000003"/>
    <s v="Electra Townie Balloon 7i EQ Ladies' - 2017/2018"/>
    <x v="3"/>
    <x v="3"/>
  </r>
  <r>
    <n v="1386"/>
    <n v="4"/>
    <n v="150"/>
    <n v="1"/>
    <n v="4499.99"/>
    <n v="7.0000000000000007E-2"/>
    <n v="17999.89"/>
    <s v="Trek Emonda SL 7 - 2018"/>
    <x v="6"/>
    <x v="6"/>
  </r>
  <r>
    <n v="1387"/>
    <n v="1"/>
    <n v="106"/>
    <n v="1"/>
    <n v="449.99"/>
    <n v="0.1"/>
    <n v="449.89"/>
    <s v="Sun Bicycles Cruz 3 - 2017"/>
    <x v="3"/>
    <x v="3"/>
  </r>
  <r>
    <n v="1388"/>
    <n v="1"/>
    <n v="251"/>
    <n v="1"/>
    <n v="2999.99"/>
    <n v="0.1"/>
    <n v="2999.89"/>
    <s v="Electra Townie Commute Go! - 2018"/>
    <x v="0"/>
    <x v="0"/>
  </r>
  <r>
    <n v="1389"/>
    <n v="1"/>
    <n v="85"/>
    <n v="2"/>
    <n v="329.99"/>
    <n v="0.1"/>
    <n v="329.89"/>
    <s v="Haro Downtown 16 - 2017"/>
    <x v="5"/>
    <x v="5"/>
  </r>
  <r>
    <n v="1389"/>
    <n v="2"/>
    <n v="171"/>
    <n v="2"/>
    <n v="3199.99"/>
    <n v="0.05"/>
    <n v="6399.9299999999994"/>
    <s v="Trek Domane SL 6 - 2018"/>
    <x v="6"/>
    <x v="6"/>
  </r>
  <r>
    <n v="1389"/>
    <n v="3"/>
    <n v="227"/>
    <n v="1"/>
    <n v="319.99"/>
    <n v="7.0000000000000007E-2"/>
    <n v="959.9"/>
    <s v="Electra Cruiser 7D (24-Inch) Ladies' - 2016/2018"/>
    <x v="0"/>
    <x v="0"/>
  </r>
  <r>
    <n v="1390"/>
    <n v="1"/>
    <n v="41"/>
    <n v="2"/>
    <n v="1469.99"/>
    <n v="0.05"/>
    <n v="1469.94"/>
    <s v="Haro Shift R3 - 2017"/>
    <x v="1"/>
    <x v="1"/>
  </r>
  <r>
    <n v="1390"/>
    <n v="2"/>
    <n v="27"/>
    <n v="2"/>
    <n v="999.99"/>
    <n v="0.05"/>
    <n v="1999.93"/>
    <s v="Surly Big Dummy Frameset - 2017"/>
    <x v="1"/>
    <x v="1"/>
  </r>
  <r>
    <n v="1390"/>
    <n v="3"/>
    <n v="306"/>
    <n v="1"/>
    <n v="899.99"/>
    <n v="0.1"/>
    <n v="2699.8700000000003"/>
    <s v="Electra Townie Balloon 7i EQ Ladies' - 2017/2018"/>
    <x v="3"/>
    <x v="3"/>
  </r>
  <r>
    <n v="1390"/>
    <n v="4"/>
    <n v="104"/>
    <n v="1"/>
    <n v="481.99"/>
    <n v="0.05"/>
    <n v="1927.91"/>
    <s v="Sun Bicycles Streamway - 2017"/>
    <x v="3"/>
    <x v="3"/>
  </r>
  <r>
    <n v="1390"/>
    <n v="5"/>
    <n v="147"/>
    <n v="2"/>
    <n v="1799.99"/>
    <n v="0.1"/>
    <n v="8999.85"/>
    <s v="Trek Domane ALR 5 Gravel - 2018"/>
    <x v="6"/>
    <x v="6"/>
  </r>
  <r>
    <n v="1391"/>
    <n v="1"/>
    <n v="223"/>
    <n v="2"/>
    <n v="529.99"/>
    <n v="7.0000000000000007E-2"/>
    <n v="529.91999999999996"/>
    <s v="Electra Cruiser Lux 3i - 2018"/>
    <x v="0"/>
    <x v="0"/>
  </r>
  <r>
    <n v="1391"/>
    <n v="2"/>
    <n v="295"/>
    <n v="2"/>
    <n v="319.99"/>
    <n v="0.2"/>
    <n v="639.78"/>
    <s v="Electra Treasure 1 20&quot; - 2018"/>
    <x v="5"/>
    <x v="5"/>
  </r>
  <r>
    <n v="1391"/>
    <n v="3"/>
    <n v="277"/>
    <n v="1"/>
    <n v="369.99"/>
    <n v="0.2"/>
    <n v="1109.77"/>
    <s v="Trek Precaliber 24 21-speed Boy's - 2018"/>
    <x v="5"/>
    <x v="5"/>
  </r>
  <r>
    <n v="1392"/>
    <n v="1"/>
    <n v="87"/>
    <n v="2"/>
    <n v="189.99"/>
    <n v="0.2"/>
    <n v="189.79000000000002"/>
    <s v="Trek Precaliber 12 Boys - 2017"/>
    <x v="5"/>
    <x v="5"/>
  </r>
  <r>
    <n v="1392"/>
    <n v="2"/>
    <n v="240"/>
    <n v="2"/>
    <n v="899.99"/>
    <n v="0.05"/>
    <n v="1799.93"/>
    <s v="Electra Townie Commute 27D Ladies - 2018"/>
    <x v="0"/>
    <x v="0"/>
  </r>
  <r>
    <n v="1393"/>
    <n v="1"/>
    <n v="92"/>
    <n v="1"/>
    <n v="209.99"/>
    <n v="7.0000000000000007E-2"/>
    <n v="209.92000000000002"/>
    <s v="Haro Shredder 20 - 2017"/>
    <x v="5"/>
    <x v="5"/>
  </r>
  <r>
    <n v="1393"/>
    <n v="2"/>
    <n v="82"/>
    <n v="1"/>
    <n v="659.99"/>
    <n v="7.0000000000000007E-2"/>
    <n v="1319.91"/>
    <s v="Electra Amsterdam Original 3i Ladies' - 2017"/>
    <x v="0"/>
    <x v="0"/>
  </r>
  <r>
    <n v="1393"/>
    <n v="3"/>
    <n v="47"/>
    <n v="2"/>
    <n v="5299.99"/>
    <n v="0.05"/>
    <n v="15899.92"/>
    <s v="Trek Remedy 9.8 - 2017"/>
    <x v="1"/>
    <x v="1"/>
  </r>
  <r>
    <n v="1393"/>
    <n v="4"/>
    <n v="268"/>
    <n v="2"/>
    <n v="159.99"/>
    <n v="0.05"/>
    <n v="639.91000000000008"/>
    <s v="Trek Kickster - 2018"/>
    <x v="5"/>
    <x v="5"/>
  </r>
  <r>
    <n v="1394"/>
    <n v="1"/>
    <n v="165"/>
    <n v="2"/>
    <n v="2499.9899999999998"/>
    <n v="0.05"/>
    <n v="2499.9399999999996"/>
    <s v="Trek 1120 - 2018"/>
    <x v="6"/>
    <x v="6"/>
  </r>
  <r>
    <n v="1395"/>
    <n v="1"/>
    <n v="204"/>
    <n v="1"/>
    <n v="3599.99"/>
    <n v="0.2"/>
    <n v="3599.79"/>
    <s v="Trek Super Commuter+ 7 - 2018"/>
    <x v="4"/>
    <x v="4"/>
  </r>
  <r>
    <n v="1395"/>
    <n v="2"/>
    <n v="48"/>
    <n v="2"/>
    <n v="1499.99"/>
    <n v="0.1"/>
    <n v="2999.88"/>
    <s v="Trek Emonda S 4 - 2017"/>
    <x v="6"/>
    <x v="6"/>
  </r>
  <r>
    <n v="1395"/>
    <n v="3"/>
    <n v="180"/>
    <n v="2"/>
    <n v="919.99"/>
    <n v="0.2"/>
    <n v="2759.7700000000004"/>
    <s v="Trek Domane AL 3 Women's - 2018"/>
    <x v="6"/>
    <x v="6"/>
  </r>
  <r>
    <n v="1395"/>
    <n v="4"/>
    <n v="226"/>
    <n v="1"/>
    <n v="679.99"/>
    <n v="0.1"/>
    <n v="2719.86"/>
    <s v="Electra Townie Original 21D EQ - 2017/2018"/>
    <x v="0"/>
    <x v="0"/>
  </r>
  <r>
    <n v="1396"/>
    <n v="1"/>
    <n v="57"/>
    <n v="1"/>
    <n v="1999.99"/>
    <n v="0.05"/>
    <n v="1999.94"/>
    <s v="Trek Emonda S 5 - 2017"/>
    <x v="6"/>
    <x v="6"/>
  </r>
  <r>
    <n v="1396"/>
    <n v="2"/>
    <n v="181"/>
    <n v="1"/>
    <n v="2199.9899999999998"/>
    <n v="0.2"/>
    <n v="4399.78"/>
    <s v="Trek Domane SL 5 - 2018"/>
    <x v="6"/>
    <x v="6"/>
  </r>
  <r>
    <n v="1397"/>
    <n v="1"/>
    <n v="127"/>
    <n v="2"/>
    <n v="469.99"/>
    <n v="0.1"/>
    <n v="469.89"/>
    <s v="Surly Pack Rat Frameset - 2018"/>
    <x v="1"/>
    <x v="1"/>
  </r>
  <r>
    <n v="1397"/>
    <n v="2"/>
    <n v="139"/>
    <n v="1"/>
    <n v="2999.99"/>
    <n v="7.0000000000000007E-2"/>
    <n v="5999.91"/>
    <s v="Trek Remedy 7 27.5 - 2018"/>
    <x v="1"/>
    <x v="1"/>
  </r>
  <r>
    <n v="1397"/>
    <n v="3"/>
    <n v="7"/>
    <n v="1"/>
    <n v="3999.99"/>
    <n v="0.05"/>
    <n v="11999.92"/>
    <s v="Trek Slash 8 27.5 - 2016"/>
    <x v="1"/>
    <x v="1"/>
  </r>
  <r>
    <n v="1397"/>
    <n v="4"/>
    <n v="249"/>
    <n v="1"/>
    <n v="749.99"/>
    <n v="0.05"/>
    <n v="2999.91"/>
    <s v="Electra White Water 3i - 2018"/>
    <x v="0"/>
    <x v="0"/>
  </r>
  <r>
    <n v="1397"/>
    <n v="5"/>
    <n v="78"/>
    <n v="2"/>
    <n v="647.99"/>
    <n v="0.1"/>
    <n v="3239.85"/>
    <s v="Sun Bicycles Biscayne Tandem CB - 2017"/>
    <x v="0"/>
    <x v="0"/>
  </r>
  <r>
    <n v="1398"/>
    <n v="1"/>
    <n v="69"/>
    <n v="2"/>
    <n v="416.99"/>
    <n v="0.05"/>
    <n v="416.94"/>
    <s v="Sun Bicycles Cruz 7 - 2017"/>
    <x v="0"/>
    <x v="0"/>
  </r>
  <r>
    <n v="1398"/>
    <n v="2"/>
    <n v="53"/>
    <n v="1"/>
    <n v="749.99"/>
    <n v="0.2"/>
    <n v="1499.78"/>
    <s v="Surly Ogre Frameset - 2017"/>
    <x v="6"/>
    <x v="6"/>
  </r>
  <r>
    <n v="1399"/>
    <n v="1"/>
    <n v="210"/>
    <n v="2"/>
    <n v="1549"/>
    <n v="0.2"/>
    <n v="1548.8"/>
    <s v="Surly Straggler - 2018"/>
    <x v="2"/>
    <x v="2"/>
  </r>
  <r>
    <n v="1399"/>
    <n v="2"/>
    <n v="224"/>
    <n v="1"/>
    <n v="479.99"/>
    <n v="0.05"/>
    <n v="959.93000000000006"/>
    <s v="Electra Cruiser Lux 7D - 2018"/>
    <x v="0"/>
    <x v="0"/>
  </r>
  <r>
    <n v="1399"/>
    <n v="3"/>
    <n v="127"/>
    <n v="2"/>
    <n v="469.99"/>
    <n v="7.0000000000000007E-2"/>
    <n v="1409.9"/>
    <s v="Surly Pack Rat Frameset - 2018"/>
    <x v="1"/>
    <x v="1"/>
  </r>
  <r>
    <n v="1399"/>
    <n v="4"/>
    <n v="28"/>
    <n v="1"/>
    <n v="2499.9899999999998"/>
    <n v="0.05"/>
    <n v="9999.91"/>
    <s v="Surly Karate Monkey 27.5+ Frameset - 2017"/>
    <x v="1"/>
    <x v="1"/>
  </r>
  <r>
    <n v="1400"/>
    <n v="1"/>
    <n v="24"/>
    <n v="2"/>
    <n v="549.99"/>
    <n v="0.2"/>
    <n v="549.79"/>
    <s v="Electra Townie Original 21D - 2016"/>
    <x v="3"/>
    <x v="3"/>
  </r>
  <r>
    <n v="1400"/>
    <n v="2"/>
    <n v="217"/>
    <n v="2"/>
    <n v="909.99"/>
    <n v="0.2"/>
    <n v="1819.78"/>
    <s v="Electra Straight 8 3i - 2018"/>
    <x v="0"/>
    <x v="0"/>
  </r>
  <r>
    <n v="1400"/>
    <n v="3"/>
    <n v="275"/>
    <n v="1"/>
    <n v="229.99"/>
    <n v="0.1"/>
    <n v="689.87"/>
    <s v="Trek Precaliber 20 Girl's - 2018"/>
    <x v="5"/>
    <x v="5"/>
  </r>
  <r>
    <n v="1400"/>
    <n v="4"/>
    <n v="90"/>
    <n v="1"/>
    <n v="209.99"/>
    <n v="7.0000000000000007E-2"/>
    <n v="839.89"/>
    <s v="Trek Precaliber 16 Girls - 2017"/>
    <x v="5"/>
    <x v="5"/>
  </r>
  <r>
    <n v="1401"/>
    <n v="1"/>
    <n v="112"/>
    <n v="1"/>
    <n v="379.99"/>
    <n v="7.0000000000000007E-2"/>
    <n v="379.92"/>
    <s v="Trek 820 - 2018"/>
    <x v="1"/>
    <x v="1"/>
  </r>
  <r>
    <n v="1401"/>
    <n v="2"/>
    <n v="230"/>
    <n v="1"/>
    <n v="429.99"/>
    <n v="0.05"/>
    <n v="859.93000000000006"/>
    <s v="Electra Cruiser Lux 1 Ladies' - 2018"/>
    <x v="0"/>
    <x v="0"/>
  </r>
  <r>
    <n v="1401"/>
    <n v="3"/>
    <n v="254"/>
    <n v="2"/>
    <n v="749.99"/>
    <n v="0.2"/>
    <n v="2249.7700000000004"/>
    <s v="Electra Townie Balloon 3i EQ - 2017/2018"/>
    <x v="0"/>
    <x v="0"/>
  </r>
  <r>
    <n v="1402"/>
    <n v="1"/>
    <n v="189"/>
    <n v="2"/>
    <n v="2799.99"/>
    <n v="0.2"/>
    <n v="2799.79"/>
    <s v="Trek Lift+ Lowstep - 2018"/>
    <x v="4"/>
    <x v="4"/>
  </r>
  <r>
    <n v="1402"/>
    <n v="2"/>
    <n v="28"/>
    <n v="2"/>
    <n v="2499.9899999999998"/>
    <n v="0.05"/>
    <n v="4999.9299999999994"/>
    <s v="Surly Karate Monkey 27.5+ Frameset - 2017"/>
    <x v="1"/>
    <x v="1"/>
  </r>
  <r>
    <n v="1402"/>
    <n v="3"/>
    <n v="203"/>
    <n v="1"/>
    <n v="4999.99"/>
    <n v="0.05"/>
    <n v="14999.92"/>
    <s v="Trek Powerfly 7 FS - 2018"/>
    <x v="4"/>
    <x v="4"/>
  </r>
  <r>
    <n v="1402"/>
    <n v="4"/>
    <n v="273"/>
    <n v="1"/>
    <n v="289.99"/>
    <n v="7.0000000000000007E-2"/>
    <n v="1159.8900000000001"/>
    <s v="Trek Precaliber 20 6-speed Girl's - 2018"/>
    <x v="5"/>
    <x v="5"/>
  </r>
  <r>
    <n v="1403"/>
    <n v="1"/>
    <n v="93"/>
    <n v="2"/>
    <n v="209.99"/>
    <n v="0.1"/>
    <n v="209.89000000000001"/>
    <s v="Haro Shredder 20 Girls - 2017"/>
    <x v="5"/>
    <x v="5"/>
  </r>
  <r>
    <n v="1404"/>
    <n v="1"/>
    <n v="112"/>
    <n v="2"/>
    <n v="379.99"/>
    <n v="0.05"/>
    <n v="379.94"/>
    <s v="Trek 820 - 2018"/>
    <x v="1"/>
    <x v="1"/>
  </r>
  <r>
    <n v="1404"/>
    <n v="2"/>
    <n v="220"/>
    <n v="1"/>
    <n v="269.99"/>
    <n v="0.1"/>
    <n v="539.88"/>
    <s v="Electra Cruiser 1 Ladies' - 2018"/>
    <x v="0"/>
    <x v="0"/>
  </r>
  <r>
    <n v="1404"/>
    <n v="3"/>
    <n v="193"/>
    <n v="2"/>
    <n v="2799.99"/>
    <n v="0.2"/>
    <n v="8399.7699999999986"/>
    <s v="Trek Lift+ - 2018"/>
    <x v="4"/>
    <x v="4"/>
  </r>
  <r>
    <n v="1405"/>
    <n v="1"/>
    <n v="162"/>
    <n v="2"/>
    <n v="2999.99"/>
    <n v="0.1"/>
    <n v="2999.89"/>
    <s v="Trek Emonda SL 6 Disc - 2018"/>
    <x v="6"/>
    <x v="6"/>
  </r>
  <r>
    <n v="1406"/>
    <n v="1"/>
    <n v="230"/>
    <n v="2"/>
    <n v="429.99"/>
    <n v="0.05"/>
    <n v="429.94"/>
    <s v="Electra Cruiser Lux 1 Ladies' - 2018"/>
    <x v="0"/>
    <x v="0"/>
  </r>
  <r>
    <n v="1406"/>
    <n v="2"/>
    <n v="113"/>
    <n v="1"/>
    <n v="489.99"/>
    <n v="0.1"/>
    <n v="979.88"/>
    <s v="Trek Marlin 5 - 2018"/>
    <x v="1"/>
    <x v="1"/>
  </r>
  <r>
    <n v="1407"/>
    <n v="1"/>
    <n v="300"/>
    <n v="1"/>
    <n v="799.99"/>
    <n v="0.05"/>
    <n v="799.94"/>
    <s v="Electra Townie Balloon 3i EQ Ladies' - 2018"/>
    <x v="3"/>
    <x v="3"/>
  </r>
  <r>
    <n v="1407"/>
    <n v="2"/>
    <n v="36"/>
    <n v="2"/>
    <n v="832.99"/>
    <n v="0.1"/>
    <n v="1665.88"/>
    <s v="Surly Troll Frameset - 2017"/>
    <x v="1"/>
    <x v="1"/>
  </r>
  <r>
    <n v="1407"/>
    <n v="3"/>
    <n v="266"/>
    <n v="1"/>
    <n v="399.99"/>
    <n v="0.1"/>
    <n v="1199.8700000000001"/>
    <s v="Trek Superfly 20 - 2018"/>
    <x v="5"/>
    <x v="5"/>
  </r>
  <r>
    <n v="1407"/>
    <n v="4"/>
    <n v="35"/>
    <n v="1"/>
    <n v="832.99"/>
    <n v="0.2"/>
    <n v="3331.76"/>
    <s v="Sun Bicycles Spider 3i - 2017"/>
    <x v="1"/>
    <x v="1"/>
  </r>
  <r>
    <n v="1408"/>
    <n v="1"/>
    <n v="23"/>
    <n v="2"/>
    <n v="299.99"/>
    <n v="0.2"/>
    <n v="299.79000000000002"/>
    <s v="Electra Girl's Hawaii 1 (20-inch) - 2015/2016"/>
    <x v="5"/>
    <x v="5"/>
  </r>
  <r>
    <n v="1408"/>
    <n v="2"/>
    <n v="166"/>
    <n v="1"/>
    <n v="749.99"/>
    <n v="0.2"/>
    <n v="1499.78"/>
    <s v="Trek Domane AL 2 Women's - 2018"/>
    <x v="6"/>
    <x v="6"/>
  </r>
  <r>
    <n v="1408"/>
    <n v="3"/>
    <n v="114"/>
    <n v="1"/>
    <n v="579.99"/>
    <n v="7.0000000000000007E-2"/>
    <n v="1739.9"/>
    <s v="Trek Marlin 6 - 2018"/>
    <x v="1"/>
    <x v="1"/>
  </r>
  <r>
    <n v="1408"/>
    <n v="4"/>
    <n v="137"/>
    <n v="2"/>
    <n v="2599"/>
    <n v="0.2"/>
    <n v="10395.799999999999"/>
    <s v="Heller Shagamaw GX1 - 2018"/>
    <x v="1"/>
    <x v="1"/>
  </r>
  <r>
    <n v="1409"/>
    <n v="1"/>
    <n v="301"/>
    <n v="2"/>
    <n v="899.99"/>
    <n v="7.0000000000000007E-2"/>
    <n v="899.92"/>
    <s v="Electra Townie Balloon 7i EQ - 2018"/>
    <x v="3"/>
    <x v="3"/>
  </r>
  <r>
    <n v="1409"/>
    <n v="2"/>
    <n v="170"/>
    <n v="1"/>
    <n v="1299.99"/>
    <n v="7.0000000000000007E-2"/>
    <n v="2599.91"/>
    <s v="Trek CrossRip 2 - 2018"/>
    <x v="6"/>
    <x v="6"/>
  </r>
  <r>
    <n v="1409"/>
    <n v="3"/>
    <n v="171"/>
    <n v="2"/>
    <n v="3199.99"/>
    <n v="0.05"/>
    <n v="9599.92"/>
    <s v="Trek Domane SL 6 - 2018"/>
    <x v="6"/>
    <x v="6"/>
  </r>
  <r>
    <n v="1409"/>
    <n v="4"/>
    <n v="265"/>
    <n v="1"/>
    <n v="289.99"/>
    <n v="0.05"/>
    <n v="1159.9100000000001"/>
    <s v="Strider Strider 20 Sport - 2018"/>
    <x v="5"/>
    <x v="5"/>
  </r>
  <r>
    <n v="1409"/>
    <n v="5"/>
    <n v="222"/>
    <n v="1"/>
    <n v="269.99"/>
    <n v="0.1"/>
    <n v="1349.8500000000001"/>
    <s v="Electra Cruiser 1 Tall - 2016/2018"/>
    <x v="0"/>
    <x v="0"/>
  </r>
  <r>
    <n v="1410"/>
    <n v="1"/>
    <n v="205"/>
    <n v="2"/>
    <n v="4999.99"/>
    <n v="0.1"/>
    <n v="4999.8899999999994"/>
    <s v="Trek Super Commuter+ 8S - 2018"/>
    <x v="4"/>
    <x v="4"/>
  </r>
  <r>
    <n v="1410"/>
    <n v="2"/>
    <n v="203"/>
    <n v="2"/>
    <n v="4999.99"/>
    <n v="0.2"/>
    <n v="9999.7799999999988"/>
    <s v="Trek Powerfly 7 FS - 2018"/>
    <x v="4"/>
    <x v="4"/>
  </r>
  <r>
    <n v="1410"/>
    <n v="3"/>
    <n v="304"/>
    <n v="1"/>
    <n v="679.99"/>
    <n v="0.1"/>
    <n v="2039.8700000000001"/>
    <s v="Electra Townie Original 21D EQ - 2017/2018"/>
    <x v="3"/>
    <x v="3"/>
  </r>
  <r>
    <n v="1411"/>
    <n v="1"/>
    <n v="9"/>
    <n v="1"/>
    <n v="2999.99"/>
    <n v="0.1"/>
    <n v="2999.89"/>
    <s v="Trek Conduit+ - 2016"/>
    <x v="4"/>
    <x v="4"/>
  </r>
  <r>
    <n v="1411"/>
    <n v="2"/>
    <n v="308"/>
    <n v="2"/>
    <n v="749.99"/>
    <n v="0.2"/>
    <n v="1499.78"/>
    <s v="Electra Townie Balloon 8D EQ Ladies' - 2016/2017/2018"/>
    <x v="3"/>
    <x v="3"/>
  </r>
  <r>
    <n v="1412"/>
    <n v="1"/>
    <n v="180"/>
    <n v="2"/>
    <n v="919.99"/>
    <n v="7.0000000000000007E-2"/>
    <n v="919.92"/>
    <s v="Trek Domane AL 3 Women's - 2018"/>
    <x v="6"/>
    <x v="6"/>
  </r>
  <r>
    <n v="1412"/>
    <n v="2"/>
    <n v="43"/>
    <n v="1"/>
    <n v="5299.99"/>
    <n v="0.1"/>
    <n v="10599.88"/>
    <s v="Trek Fuel EX 9.8 27.5 Plus - 2017"/>
    <x v="1"/>
    <x v="1"/>
  </r>
  <r>
    <n v="1412"/>
    <n v="3"/>
    <n v="109"/>
    <n v="2"/>
    <n v="416.99"/>
    <n v="7.0000000000000007E-2"/>
    <n v="1250.9000000000001"/>
    <s v="Sun Bicycles Cruz 7 - Women's - 2017"/>
    <x v="3"/>
    <x v="3"/>
  </r>
  <r>
    <n v="1413"/>
    <n v="1"/>
    <n v="297"/>
    <n v="2"/>
    <n v="279.99"/>
    <n v="0.05"/>
    <n v="279.94"/>
    <s v="Electra Under-The-Sea 1 16&quot; - 2018"/>
    <x v="5"/>
    <x v="5"/>
  </r>
  <r>
    <n v="1414"/>
    <n v="1"/>
    <n v="162"/>
    <n v="2"/>
    <n v="2999.99"/>
    <n v="0.1"/>
    <n v="2999.89"/>
    <s v="Trek Emonda SL 6 Disc - 2018"/>
    <x v="6"/>
    <x v="6"/>
  </r>
  <r>
    <n v="1414"/>
    <n v="2"/>
    <n v="292"/>
    <n v="2"/>
    <n v="369.99"/>
    <n v="0.05"/>
    <n v="739.93000000000006"/>
    <s v="Electra Sweet Ride 3i (20-inch) - Girls' - 2018"/>
    <x v="5"/>
    <x v="5"/>
  </r>
  <r>
    <n v="1415"/>
    <n v="1"/>
    <n v="31"/>
    <n v="2"/>
    <n v="1632.99"/>
    <n v="7.0000000000000007E-2"/>
    <n v="1632.92"/>
    <s v="Surly Wednesday - 2017"/>
    <x v="1"/>
    <x v="1"/>
  </r>
  <r>
    <n v="1415"/>
    <n v="2"/>
    <n v="17"/>
    <n v="1"/>
    <n v="429"/>
    <n v="0.05"/>
    <n v="857.95"/>
    <s v="Pure Cycles Vine 8-Speed - 2016"/>
    <x v="0"/>
    <x v="0"/>
  </r>
  <r>
    <n v="1415"/>
    <n v="3"/>
    <n v="264"/>
    <n v="2"/>
    <n v="249.99"/>
    <n v="0.1"/>
    <n v="749.87"/>
    <s v="Strider Sport 16 - 2018"/>
    <x v="5"/>
    <x v="5"/>
  </r>
  <r>
    <n v="1415"/>
    <n v="4"/>
    <n v="245"/>
    <n v="1"/>
    <n v="659.99"/>
    <n v="0.05"/>
    <n v="2639.91"/>
    <s v="Electra Townie Original 3i EQ - 2017/2018"/>
    <x v="0"/>
    <x v="0"/>
  </r>
  <r>
    <n v="1416"/>
    <n v="1"/>
    <n v="194"/>
    <n v="1"/>
    <n v="3499.99"/>
    <n v="0.2"/>
    <n v="3499.79"/>
    <s v="Trek XM700+ - 2018"/>
    <x v="4"/>
    <x v="4"/>
  </r>
  <r>
    <n v="1416"/>
    <n v="2"/>
    <n v="242"/>
    <n v="2"/>
    <n v="699.99"/>
    <n v="0.1"/>
    <n v="1399.88"/>
    <s v="Electra Townie Commute 8D Ladies' - 2018"/>
    <x v="0"/>
    <x v="0"/>
  </r>
  <r>
    <n v="1416"/>
    <n v="3"/>
    <n v="92"/>
    <n v="2"/>
    <n v="209.99"/>
    <n v="0.05"/>
    <n v="629.92000000000007"/>
    <s v="Haro Shredder 20 - 2017"/>
    <x v="5"/>
    <x v="5"/>
  </r>
  <r>
    <n v="1417"/>
    <n v="1"/>
    <n v="219"/>
    <n v="2"/>
    <n v="639.99"/>
    <n v="0.2"/>
    <n v="639.79"/>
    <s v="Electra Moto 3i - 2018"/>
    <x v="0"/>
    <x v="0"/>
  </r>
  <r>
    <n v="1418"/>
    <n v="1"/>
    <n v="120"/>
    <n v="2"/>
    <n v="2499.9899999999998"/>
    <n v="0.2"/>
    <n v="2499.79"/>
    <s v="Trek Fuel EX 7 29 - 2018"/>
    <x v="1"/>
    <x v="1"/>
  </r>
  <r>
    <n v="1418"/>
    <n v="2"/>
    <n v="243"/>
    <n v="2"/>
    <n v="679.99"/>
    <n v="0.05"/>
    <n v="1359.93"/>
    <s v="Electra Townie Original 21D EQ Ladies' - 2018"/>
    <x v="0"/>
    <x v="0"/>
  </r>
  <r>
    <n v="1419"/>
    <n v="1"/>
    <n v="124"/>
    <n v="1"/>
    <n v="1499"/>
    <n v="7.0000000000000007E-2"/>
    <n v="1498.93"/>
    <s v="Surly Krampus - 2018"/>
    <x v="1"/>
    <x v="1"/>
  </r>
  <r>
    <n v="1419"/>
    <n v="2"/>
    <n v="235"/>
    <n v="2"/>
    <n v="899.99"/>
    <n v="0.2"/>
    <n v="1799.78"/>
    <s v="Electra Koa 3i Ladies' - 2018"/>
    <x v="0"/>
    <x v="0"/>
  </r>
  <r>
    <n v="1419"/>
    <n v="3"/>
    <n v="234"/>
    <n v="1"/>
    <n v="899.99"/>
    <n v="0.1"/>
    <n v="2699.8700000000003"/>
    <s v="Electra Daydreamer 3i Ladies' - 2018"/>
    <x v="0"/>
    <x v="0"/>
  </r>
  <r>
    <n v="1420"/>
    <n v="1"/>
    <n v="197"/>
    <n v="1"/>
    <n v="2299.9899999999998"/>
    <n v="0.2"/>
    <n v="2299.79"/>
    <s v="Trek Verve+ Lowstep - 2018"/>
    <x v="4"/>
    <x v="4"/>
  </r>
  <r>
    <n v="1420"/>
    <n v="2"/>
    <n v="194"/>
    <n v="2"/>
    <n v="3499.99"/>
    <n v="0.1"/>
    <n v="6999.8799999999992"/>
    <s v="Trek XM700+ - 2018"/>
    <x v="4"/>
    <x v="4"/>
  </r>
  <r>
    <n v="1420"/>
    <n v="3"/>
    <n v="128"/>
    <n v="1"/>
    <n v="1899"/>
    <n v="0.1"/>
    <n v="5696.9"/>
    <s v="Surly ECR 27.5 - 2018"/>
    <x v="1"/>
    <x v="1"/>
  </r>
  <r>
    <n v="1421"/>
    <n v="1"/>
    <n v="298"/>
    <n v="2"/>
    <n v="279.99"/>
    <n v="0.05"/>
    <n v="279.94"/>
    <s v="Electra Water Lily 1 (16-inch) - Girl's - 2018"/>
    <x v="5"/>
    <x v="5"/>
  </r>
  <r>
    <n v="1422"/>
    <n v="1"/>
    <n v="80"/>
    <n v="2"/>
    <n v="761.99"/>
    <n v="7.0000000000000007E-2"/>
    <n v="761.92"/>
    <s v="Sun Bicycles Brickell Tandem CB - 2017"/>
    <x v="0"/>
    <x v="0"/>
  </r>
  <r>
    <n v="1422"/>
    <n v="2"/>
    <n v="180"/>
    <n v="2"/>
    <n v="919.99"/>
    <n v="0.2"/>
    <n v="1839.78"/>
    <s v="Trek Domane AL 3 Women's - 2018"/>
    <x v="6"/>
    <x v="6"/>
  </r>
  <r>
    <n v="1422"/>
    <n v="3"/>
    <n v="243"/>
    <n v="1"/>
    <n v="679.99"/>
    <n v="0.05"/>
    <n v="2039.92"/>
    <s v="Electra Townie Original 21D EQ Ladies' - 2018"/>
    <x v="0"/>
    <x v="0"/>
  </r>
  <r>
    <n v="1423"/>
    <n v="1"/>
    <n v="249"/>
    <n v="1"/>
    <n v="749.99"/>
    <n v="0.2"/>
    <n v="749.79"/>
    <s v="Electra White Water 3i - 2018"/>
    <x v="0"/>
    <x v="0"/>
  </r>
  <r>
    <n v="1423"/>
    <n v="2"/>
    <n v="71"/>
    <n v="1"/>
    <n v="416.99"/>
    <n v="0.1"/>
    <n v="833.88"/>
    <s v="Sun Bicycles Atlas X-Type - 2017"/>
    <x v="0"/>
    <x v="0"/>
  </r>
  <r>
    <n v="1423"/>
    <n v="3"/>
    <n v="302"/>
    <n v="1"/>
    <n v="449.99"/>
    <n v="0.2"/>
    <n v="1349.77"/>
    <s v="Electra Townie Original 1 - 2018"/>
    <x v="3"/>
    <x v="3"/>
  </r>
  <r>
    <n v="1423"/>
    <n v="4"/>
    <n v="113"/>
    <n v="2"/>
    <n v="489.99"/>
    <n v="0.2"/>
    <n v="1959.76"/>
    <s v="Trek Marlin 5 - 2018"/>
    <x v="1"/>
    <x v="1"/>
  </r>
  <r>
    <n v="1424"/>
    <n v="1"/>
    <n v="140"/>
    <n v="2"/>
    <n v="4999.99"/>
    <n v="0.2"/>
    <n v="4999.79"/>
    <s v="Trek Remedy 9.8 27.5 - 2018"/>
    <x v="1"/>
    <x v="1"/>
  </r>
  <r>
    <n v="1425"/>
    <n v="1"/>
    <n v="227"/>
    <n v="2"/>
    <n v="319.99"/>
    <n v="0.05"/>
    <n v="319.94"/>
    <s v="Electra Cruiser 7D (24-Inch) Ladies' - 2016/2018"/>
    <x v="0"/>
    <x v="0"/>
  </r>
  <r>
    <n v="1425"/>
    <n v="2"/>
    <n v="263"/>
    <n v="1"/>
    <n v="89.99"/>
    <n v="7.0000000000000007E-2"/>
    <n v="179.91"/>
    <s v="Strider Classic 12 Balance Bike - 2018"/>
    <x v="5"/>
    <x v="5"/>
  </r>
  <r>
    <n v="1425"/>
    <n v="3"/>
    <n v="93"/>
    <n v="1"/>
    <n v="209.99"/>
    <n v="7.0000000000000007E-2"/>
    <n v="629.9"/>
    <s v="Haro Shredder 20 Girls - 2017"/>
    <x v="5"/>
    <x v="5"/>
  </r>
  <r>
    <n v="1425"/>
    <n v="4"/>
    <n v="54"/>
    <n v="2"/>
    <n v="3199.99"/>
    <n v="0.05"/>
    <n v="12799.91"/>
    <s v="Trek Domane SL Disc Frameset - 2017"/>
    <x v="6"/>
    <x v="6"/>
  </r>
  <r>
    <n v="1425"/>
    <n v="5"/>
    <n v="145"/>
    <n v="2"/>
    <n v="1799.99"/>
    <n v="7.0000000000000007E-2"/>
    <n v="8999.880000000001"/>
    <s v="Trek Domane ALR 5 Disc - 2018"/>
    <x v="6"/>
    <x v="6"/>
  </r>
  <r>
    <n v="1426"/>
    <n v="1"/>
    <n v="215"/>
    <n v="1"/>
    <n v="749.99"/>
    <n v="7.0000000000000007E-2"/>
    <n v="749.92"/>
    <s v="Electra Queen of Hearts 3i - 2018"/>
    <x v="0"/>
    <x v="0"/>
  </r>
  <r>
    <n v="1426"/>
    <n v="2"/>
    <n v="20"/>
    <n v="2"/>
    <n v="599.99"/>
    <n v="0.05"/>
    <n v="1199.93"/>
    <s v="Electra Townie Original 7D EQ - Women's - 2016"/>
    <x v="0"/>
    <x v="0"/>
  </r>
  <r>
    <n v="1426"/>
    <n v="3"/>
    <n v="281"/>
    <n v="1"/>
    <n v="319.99"/>
    <n v="7.0000000000000007E-2"/>
    <n v="959.9"/>
    <s v="Electra Cruiser 7D (24-Inch) Ladies' - 2016/2018"/>
    <x v="5"/>
    <x v="5"/>
  </r>
  <r>
    <n v="1427"/>
    <n v="1"/>
    <n v="230"/>
    <n v="2"/>
    <n v="429.99"/>
    <n v="7.0000000000000007E-2"/>
    <n v="429.92"/>
    <s v="Electra Cruiser Lux 1 Ladies' - 2018"/>
    <x v="0"/>
    <x v="0"/>
  </r>
  <r>
    <n v="1427"/>
    <n v="2"/>
    <n v="139"/>
    <n v="1"/>
    <n v="2999.99"/>
    <n v="0.05"/>
    <n v="5999.9299999999994"/>
    <s v="Trek Remedy 7 27.5 - 2018"/>
    <x v="1"/>
    <x v="1"/>
  </r>
  <r>
    <n v="1427"/>
    <n v="3"/>
    <n v="164"/>
    <n v="2"/>
    <n v="1549"/>
    <n v="7.0000000000000007E-2"/>
    <n v="4646.93"/>
    <s v="Surly Straggler 650b - 2018"/>
    <x v="6"/>
    <x v="6"/>
  </r>
  <r>
    <n v="1428"/>
    <n v="1"/>
    <n v="216"/>
    <n v="2"/>
    <n v="899.99"/>
    <n v="0.2"/>
    <n v="899.79"/>
    <s v="Electra Super Moto 8i - 2018"/>
    <x v="0"/>
    <x v="0"/>
  </r>
  <r>
    <n v="1428"/>
    <n v="2"/>
    <n v="126"/>
    <n v="1"/>
    <n v="469.99"/>
    <n v="7.0000000000000007E-2"/>
    <n v="939.91"/>
    <s v="Surly Big Fat Dummy Frameset - 2018"/>
    <x v="1"/>
    <x v="1"/>
  </r>
  <r>
    <n v="1428"/>
    <n v="3"/>
    <n v="187"/>
    <n v="2"/>
    <n v="2799.99"/>
    <n v="7.0000000000000007E-2"/>
    <n v="8399.9"/>
    <s v="Trek Neko+ - 2018"/>
    <x v="4"/>
    <x v="4"/>
  </r>
  <r>
    <n v="1428"/>
    <n v="4"/>
    <n v="28"/>
    <n v="1"/>
    <n v="2499.9899999999998"/>
    <n v="0.1"/>
    <n v="9999.8599999999988"/>
    <s v="Surly Karate Monkey 27.5+ Frameset - 2017"/>
    <x v="1"/>
    <x v="1"/>
  </r>
  <r>
    <n v="1428"/>
    <n v="5"/>
    <n v="194"/>
    <n v="2"/>
    <n v="3499.99"/>
    <n v="0.2"/>
    <n v="17499.749999999996"/>
    <s v="Trek XM700+ - 2018"/>
    <x v="4"/>
    <x v="4"/>
  </r>
  <r>
    <n v="1429"/>
    <n v="1"/>
    <n v="70"/>
    <n v="2"/>
    <n v="659.99"/>
    <n v="0.2"/>
    <n v="659.79"/>
    <s v="Electra Amsterdam Original 3i - 2015/2017"/>
    <x v="0"/>
    <x v="0"/>
  </r>
  <r>
    <n v="1430"/>
    <n v="1"/>
    <n v="221"/>
    <n v="1"/>
    <n v="319.99"/>
    <n v="0.05"/>
    <n v="319.94"/>
    <s v="Electra Cruiser 7D Ladies' - 2016/2018"/>
    <x v="0"/>
    <x v="0"/>
  </r>
  <r>
    <n v="1430"/>
    <n v="2"/>
    <n v="281"/>
    <n v="1"/>
    <n v="319.99"/>
    <n v="7.0000000000000007E-2"/>
    <n v="639.91"/>
    <s v="Electra Cruiser 7D (24-Inch) Ladies' - 2016/2018"/>
    <x v="5"/>
    <x v="5"/>
  </r>
  <r>
    <n v="1431"/>
    <n v="1"/>
    <n v="207"/>
    <n v="1"/>
    <n v="3999.99"/>
    <n v="0.1"/>
    <n v="3999.89"/>
    <s v="Trek Boone 7 Disc - 2018"/>
    <x v="2"/>
    <x v="2"/>
  </r>
  <r>
    <n v="1431"/>
    <n v="2"/>
    <n v="53"/>
    <n v="1"/>
    <n v="749.99"/>
    <n v="7.0000000000000007E-2"/>
    <n v="1499.91"/>
    <s v="Surly Ogre Frameset - 2017"/>
    <x v="6"/>
    <x v="6"/>
  </r>
  <r>
    <n v="1431"/>
    <n v="3"/>
    <n v="252"/>
    <n v="1"/>
    <n v="2999.99"/>
    <n v="0.2"/>
    <n v="8999.7699999999986"/>
    <s v="Electra Townie Commute Go! Ladies' - 2018"/>
    <x v="0"/>
    <x v="0"/>
  </r>
  <r>
    <n v="1431"/>
    <n v="4"/>
    <n v="254"/>
    <n v="1"/>
    <n v="749.99"/>
    <n v="7.0000000000000007E-2"/>
    <n v="2999.89"/>
    <s v="Electra Townie Balloon 3i EQ - 2017/2018"/>
    <x v="0"/>
    <x v="0"/>
  </r>
  <r>
    <n v="1432"/>
    <n v="1"/>
    <n v="161"/>
    <n v="1"/>
    <n v="1899"/>
    <n v="0.2"/>
    <n v="1898.8"/>
    <s v="Surly ECR - 2018"/>
    <x v="6"/>
    <x v="6"/>
  </r>
  <r>
    <n v="1433"/>
    <n v="1"/>
    <n v="264"/>
    <n v="1"/>
    <n v="249.99"/>
    <n v="7.0000000000000007E-2"/>
    <n v="249.92000000000002"/>
    <s v="Strider Sport 16 - 2018"/>
    <x v="5"/>
    <x v="5"/>
  </r>
  <r>
    <n v="1434"/>
    <n v="1"/>
    <n v="229"/>
    <n v="2"/>
    <n v="429.99"/>
    <n v="0.2"/>
    <n v="429.79"/>
    <s v="Electra Cruiser Lux 1 - 2016/2018"/>
    <x v="0"/>
    <x v="0"/>
  </r>
  <r>
    <n v="1434"/>
    <n v="2"/>
    <n v="198"/>
    <n v="1"/>
    <n v="2999.99"/>
    <n v="0.1"/>
    <n v="5999.8799999999992"/>
    <s v="Electra Townie Commute Go! - 2018"/>
    <x v="4"/>
    <x v="4"/>
  </r>
  <r>
    <n v="1434"/>
    <n v="3"/>
    <n v="286"/>
    <n v="2"/>
    <n v="279.99"/>
    <n v="0.1"/>
    <n v="839.87"/>
    <s v="Electra Starship 1 16&quot; - 2018"/>
    <x v="5"/>
    <x v="5"/>
  </r>
  <r>
    <n v="1434"/>
    <n v="4"/>
    <n v="61"/>
    <n v="2"/>
    <n v="4999.99"/>
    <n v="7.0000000000000007E-2"/>
    <n v="19999.89"/>
    <s v="Trek Powerfly 8 FS Plus - 2017"/>
    <x v="4"/>
    <x v="4"/>
  </r>
  <r>
    <n v="1435"/>
    <n v="1"/>
    <n v="141"/>
    <n v="2"/>
    <n v="1599.99"/>
    <n v="7.0000000000000007E-2"/>
    <n v="1599.92"/>
    <s v="Trek Stache 5 - 2018"/>
    <x v="1"/>
    <x v="1"/>
  </r>
  <r>
    <n v="1435"/>
    <n v="2"/>
    <n v="29"/>
    <n v="1"/>
    <n v="999.99"/>
    <n v="0.2"/>
    <n v="1999.78"/>
    <s v="Trek X-Caliber 8 - 2017"/>
    <x v="1"/>
    <x v="1"/>
  </r>
  <r>
    <n v="1435"/>
    <n v="3"/>
    <n v="60"/>
    <n v="1"/>
    <n v="1559.99"/>
    <n v="0.1"/>
    <n v="4679.87"/>
    <s v="Sun Bicycles ElectroLite - 2017"/>
    <x v="4"/>
    <x v="4"/>
  </r>
  <r>
    <n v="1435"/>
    <n v="4"/>
    <n v="260"/>
    <n v="1"/>
    <n v="799.99"/>
    <n v="7.0000000000000007E-2"/>
    <n v="3199.89"/>
    <s v="Electra Townie Balloon 3i EQ Ladies' - 2018"/>
    <x v="0"/>
    <x v="0"/>
  </r>
  <r>
    <n v="1436"/>
    <n v="1"/>
    <n v="244"/>
    <n v="2"/>
    <n v="559.99"/>
    <n v="7.0000000000000007E-2"/>
    <n v="559.91999999999996"/>
    <s v="Electra Townie Original 21D Ladies' - 2018"/>
    <x v="0"/>
    <x v="0"/>
  </r>
  <r>
    <n v="1437"/>
    <n v="1"/>
    <n v="141"/>
    <n v="2"/>
    <n v="1599.99"/>
    <n v="0.05"/>
    <n v="1599.94"/>
    <s v="Trek Stache 5 - 2018"/>
    <x v="1"/>
    <x v="1"/>
  </r>
  <r>
    <n v="1438"/>
    <n v="1"/>
    <n v="225"/>
    <n v="1"/>
    <n v="959.99"/>
    <n v="0.2"/>
    <n v="959.79"/>
    <s v="Electra Delivery 3i - 2016/2017/2018"/>
    <x v="0"/>
    <x v="0"/>
  </r>
  <r>
    <n v="1438"/>
    <n v="2"/>
    <n v="140"/>
    <n v="1"/>
    <n v="4999.99"/>
    <n v="0.2"/>
    <n v="9999.7799999999988"/>
    <s v="Trek Remedy 9.8 27.5 - 2018"/>
    <x v="1"/>
    <x v="1"/>
  </r>
  <r>
    <n v="1438"/>
    <n v="3"/>
    <n v="81"/>
    <n v="2"/>
    <n v="1099.99"/>
    <n v="0.05"/>
    <n v="3299.92"/>
    <s v="Electra Amsterdam Fashion 7i Ladies' - 2017"/>
    <x v="0"/>
    <x v="0"/>
  </r>
  <r>
    <n v="1438"/>
    <n v="4"/>
    <n v="137"/>
    <n v="1"/>
    <n v="2599"/>
    <n v="0.1"/>
    <n v="10395.9"/>
    <s v="Heller Shagamaw GX1 - 2018"/>
    <x v="1"/>
    <x v="1"/>
  </r>
  <r>
    <n v="1438"/>
    <n v="5"/>
    <n v="190"/>
    <n v="2"/>
    <n v="2799.99"/>
    <n v="7.0000000000000007E-2"/>
    <n v="13999.88"/>
    <s v="Trek Dual Sport+ - 2018"/>
    <x v="4"/>
    <x v="4"/>
  </r>
  <r>
    <n v="1439"/>
    <n v="1"/>
    <n v="42"/>
    <n v="1"/>
    <n v="2299.9899999999998"/>
    <n v="7.0000000000000007E-2"/>
    <n v="2299.9199999999996"/>
    <s v="Trek Fuel EX 5 27.5 Plus - 2017"/>
    <x v="1"/>
    <x v="1"/>
  </r>
  <r>
    <n v="1439"/>
    <n v="2"/>
    <n v="263"/>
    <n v="1"/>
    <n v="89.99"/>
    <n v="0.2"/>
    <n v="179.78"/>
    <s v="Strider Classic 12 Balance Bike - 2018"/>
    <x v="5"/>
    <x v="5"/>
  </r>
  <r>
    <n v="1439"/>
    <n v="3"/>
    <n v="102"/>
    <n v="2"/>
    <n v="489.99"/>
    <n v="0.05"/>
    <n v="1469.92"/>
    <s v="Electra Townie Original 7D - 2017"/>
    <x v="3"/>
    <x v="3"/>
  </r>
  <r>
    <n v="1439"/>
    <n v="4"/>
    <n v="149"/>
    <n v="1"/>
    <n v="7499.99"/>
    <n v="0.05"/>
    <n v="29999.91"/>
    <s v="Trek Domane SLR 8 Disc - 2018"/>
    <x v="6"/>
    <x v="6"/>
  </r>
  <r>
    <n v="1440"/>
    <n v="1"/>
    <n v="116"/>
    <n v="2"/>
    <n v="749.99"/>
    <n v="7.0000000000000007E-2"/>
    <n v="749.92"/>
    <s v="Trek Marlin 7 - 2017/2018"/>
    <x v="1"/>
    <x v="1"/>
  </r>
  <r>
    <n v="1440"/>
    <n v="2"/>
    <n v="109"/>
    <n v="1"/>
    <n v="416.99"/>
    <n v="7.0000000000000007E-2"/>
    <n v="833.91"/>
    <s v="Sun Bicycles Cruz 7 - Women's - 2017"/>
    <x v="3"/>
    <x v="3"/>
  </r>
  <r>
    <n v="1440"/>
    <n v="3"/>
    <n v="186"/>
    <n v="1"/>
    <n v="4499.99"/>
    <n v="0.1"/>
    <n v="13499.869999999999"/>
    <s v="Trek CrossRip+ - 2018"/>
    <x v="4"/>
    <x v="4"/>
  </r>
  <r>
    <n v="1440"/>
    <n v="4"/>
    <n v="178"/>
    <n v="2"/>
    <n v="749.99"/>
    <n v="0.05"/>
    <n v="2999.91"/>
    <s v="Trek Domane AL 2 - 2018"/>
    <x v="6"/>
    <x v="6"/>
  </r>
  <r>
    <n v="1440"/>
    <n v="5"/>
    <n v="67"/>
    <n v="2"/>
    <n v="250.99"/>
    <n v="0.2"/>
    <n v="1254.75"/>
    <s v="Sun Bicycles Revolutions 24 - Girl's - 2017"/>
    <x v="0"/>
    <x v="0"/>
  </r>
  <r>
    <n v="1441"/>
    <n v="1"/>
    <n v="6"/>
    <n v="1"/>
    <n v="469.99"/>
    <n v="0.05"/>
    <n v="469.94"/>
    <s v="Surly Ice Cream Truck Frameset - 2016"/>
    <x v="1"/>
    <x v="1"/>
  </r>
  <r>
    <n v="1441"/>
    <n v="2"/>
    <n v="242"/>
    <n v="2"/>
    <n v="699.99"/>
    <n v="0.2"/>
    <n v="1399.78"/>
    <s v="Electra Townie Commute 8D Ladies' - 2018"/>
    <x v="0"/>
    <x v="0"/>
  </r>
  <r>
    <n v="1441"/>
    <n v="3"/>
    <n v="46"/>
    <n v="1"/>
    <n v="1409.99"/>
    <n v="7.0000000000000007E-2"/>
    <n v="4229.9000000000005"/>
    <s v="Haro SR 1.3 - 2017"/>
    <x v="1"/>
    <x v="1"/>
  </r>
  <r>
    <n v="1442"/>
    <n v="1"/>
    <n v="160"/>
    <n v="1"/>
    <n v="4499.99"/>
    <n v="0.1"/>
    <n v="4499.8899999999994"/>
    <s v="Trek Emonda SLR 6 - 2018"/>
    <x v="6"/>
    <x v="6"/>
  </r>
  <r>
    <n v="1442"/>
    <n v="2"/>
    <n v="220"/>
    <n v="1"/>
    <n v="269.99"/>
    <n v="7.0000000000000007E-2"/>
    <n v="539.91"/>
    <s v="Electra Cruiser 1 Ladies' - 2018"/>
    <x v="0"/>
    <x v="0"/>
  </r>
  <r>
    <n v="1442"/>
    <n v="3"/>
    <n v="271"/>
    <n v="2"/>
    <n v="209.99"/>
    <n v="0.05"/>
    <n v="629.92000000000007"/>
    <s v="Trek Precaliber 16 Girl's - 2018"/>
    <x v="5"/>
    <x v="5"/>
  </r>
  <r>
    <n v="1443"/>
    <n v="1"/>
    <n v="160"/>
    <n v="1"/>
    <n v="4499.99"/>
    <n v="7.0000000000000007E-2"/>
    <n v="4499.92"/>
    <s v="Trek Emonda SLR 6 - 2018"/>
    <x v="6"/>
    <x v="6"/>
  </r>
  <r>
    <n v="1443"/>
    <n v="2"/>
    <n v="57"/>
    <n v="1"/>
    <n v="1999.99"/>
    <n v="0.2"/>
    <n v="3999.78"/>
    <s v="Trek Emonda S 5 - 2017"/>
    <x v="6"/>
    <x v="6"/>
  </r>
  <r>
    <n v="1443"/>
    <n v="3"/>
    <n v="101"/>
    <n v="2"/>
    <n v="339.99"/>
    <n v="0.1"/>
    <n v="1019.87"/>
    <s v="Electra Townie 7D (20-inch) - Boys' - 2017"/>
    <x v="5"/>
    <x v="5"/>
  </r>
  <r>
    <n v="1444"/>
    <n v="1"/>
    <n v="90"/>
    <n v="1"/>
    <n v="209.99"/>
    <n v="0.1"/>
    <n v="209.89000000000001"/>
    <s v="Trek Precaliber 16 Girls - 2017"/>
    <x v="5"/>
    <x v="5"/>
  </r>
  <r>
    <n v="1444"/>
    <n v="2"/>
    <n v="128"/>
    <n v="2"/>
    <n v="1899"/>
    <n v="0.2"/>
    <n v="3797.8"/>
    <s v="Surly ECR 27.5 - 2018"/>
    <x v="1"/>
    <x v="1"/>
  </r>
  <r>
    <n v="1445"/>
    <n v="1"/>
    <n v="219"/>
    <n v="2"/>
    <n v="639.99"/>
    <n v="0.1"/>
    <n v="639.89"/>
    <s v="Electra Moto 3i - 2018"/>
    <x v="0"/>
    <x v="0"/>
  </r>
  <r>
    <n v="1445"/>
    <n v="2"/>
    <n v="52"/>
    <n v="1"/>
    <n v="875.99"/>
    <n v="7.0000000000000007E-2"/>
    <n v="1751.91"/>
    <s v="Surly Steamroller - 2017"/>
    <x v="6"/>
    <x v="6"/>
  </r>
  <r>
    <n v="1445"/>
    <n v="3"/>
    <n v="123"/>
    <n v="2"/>
    <n v="999.99"/>
    <n v="0.1"/>
    <n v="2999.8700000000003"/>
    <s v="Trek Farley Carbon Frameset - 2018"/>
    <x v="1"/>
    <x v="1"/>
  </r>
  <r>
    <n v="1446"/>
    <n v="1"/>
    <n v="227"/>
    <n v="1"/>
    <n v="319.99"/>
    <n v="0.05"/>
    <n v="319.94"/>
    <s v="Electra Cruiser 7D (24-Inch) Ladies' - 2016/2018"/>
    <x v="0"/>
    <x v="0"/>
  </r>
  <r>
    <n v="1446"/>
    <n v="2"/>
    <n v="233"/>
    <n v="2"/>
    <n v="639.99"/>
    <n v="0.05"/>
    <n v="1279.93"/>
    <s v="Electra Cruiser Lux Fat Tire 7D - 2018"/>
    <x v="0"/>
    <x v="0"/>
  </r>
  <r>
    <n v="1446"/>
    <n v="3"/>
    <n v="234"/>
    <n v="2"/>
    <n v="899.99"/>
    <n v="0.05"/>
    <n v="2699.92"/>
    <s v="Electra Daydreamer 3i Ladies' - 2018"/>
    <x v="0"/>
    <x v="0"/>
  </r>
  <r>
    <n v="1447"/>
    <n v="1"/>
    <n v="148"/>
    <n v="1"/>
    <n v="5499.99"/>
    <n v="0.2"/>
    <n v="5499.79"/>
    <s v="Trek Domane SL 8 Disc - 2018"/>
    <x v="6"/>
    <x v="6"/>
  </r>
  <r>
    <n v="1448"/>
    <n v="1"/>
    <n v="239"/>
    <n v="1"/>
    <n v="749.99"/>
    <n v="0.1"/>
    <n v="749.89"/>
    <s v="Electra Townie Balloon 8D EQ Ladies' - 2016/2017/2018"/>
    <x v="0"/>
    <x v="0"/>
  </r>
  <r>
    <n v="1449"/>
    <n v="1"/>
    <n v="159"/>
    <n v="1"/>
    <n v="2299.9899999999998"/>
    <n v="7.0000000000000007E-2"/>
    <n v="2299.9199999999996"/>
    <s v="Trek Emonda ALR 6 - 2018"/>
    <x v="6"/>
    <x v="6"/>
  </r>
  <r>
    <n v="1449"/>
    <n v="2"/>
    <n v="55"/>
    <n v="1"/>
    <n v="2699.99"/>
    <n v="0.2"/>
    <n v="5399.78"/>
    <s v="Trek Domane S 6 - 2017"/>
    <x v="6"/>
    <x v="6"/>
  </r>
  <r>
    <n v="1449"/>
    <n v="3"/>
    <n v="260"/>
    <n v="2"/>
    <n v="799.99"/>
    <n v="7.0000000000000007E-2"/>
    <n v="2399.9"/>
    <s v="Electra Townie Balloon 3i EQ Ladies' - 2018"/>
    <x v="0"/>
    <x v="0"/>
  </r>
  <r>
    <n v="1449"/>
    <n v="4"/>
    <n v="252"/>
    <n v="2"/>
    <n v="2999.99"/>
    <n v="0.05"/>
    <n v="11999.91"/>
    <s v="Electra Townie Commute Go! Ladies' - 2018"/>
    <x v="0"/>
    <x v="0"/>
  </r>
  <r>
    <n v="1449"/>
    <n v="5"/>
    <n v="14"/>
    <n v="2"/>
    <n v="269.99"/>
    <n v="0.1"/>
    <n v="1349.8500000000001"/>
    <s v="Electra Girl's Hawaii 1 (16-inch) - 2015/2016"/>
    <x v="0"/>
    <x v="0"/>
  </r>
  <r>
    <n v="1450"/>
    <n v="1"/>
    <n v="98"/>
    <n v="1"/>
    <n v="489.99"/>
    <n v="7.0000000000000007E-2"/>
    <n v="489.92"/>
    <s v="Electra Straight 8 3i (20-inch) - Boy's - 2017"/>
    <x v="5"/>
    <x v="5"/>
  </r>
  <r>
    <n v="1450"/>
    <n v="2"/>
    <n v="173"/>
    <n v="2"/>
    <n v="3199.99"/>
    <n v="0.1"/>
    <n v="6399.8799999999992"/>
    <s v="Trek Domane ALR Frameset - 2018"/>
    <x v="6"/>
    <x v="6"/>
  </r>
  <r>
    <n v="1450"/>
    <n v="3"/>
    <n v="299"/>
    <n v="1"/>
    <n v="559.99"/>
    <n v="0.2"/>
    <n v="1679.77"/>
    <s v="Electra Townie Original 21D - 2018"/>
    <x v="3"/>
    <x v="3"/>
  </r>
  <r>
    <n v="1450"/>
    <n v="4"/>
    <n v="209"/>
    <n v="2"/>
    <n v="2999.99"/>
    <n v="0.1"/>
    <n v="11999.859999999999"/>
    <s v="Trek Crockett 7 Disc - 2018"/>
    <x v="2"/>
    <x v="2"/>
  </r>
  <r>
    <n v="1450"/>
    <n v="5"/>
    <n v="235"/>
    <n v="2"/>
    <n v="899.99"/>
    <n v="0.05"/>
    <n v="4499.8999999999996"/>
    <s v="Electra Koa 3i Ladies' - 2018"/>
    <x v="0"/>
    <x v="0"/>
  </r>
  <r>
    <n v="1451"/>
    <n v="1"/>
    <n v="117"/>
    <n v="1"/>
    <n v="1469.99"/>
    <n v="0.05"/>
    <n v="1469.94"/>
    <s v="Trek Ticket S Frame - 2018"/>
    <x v="1"/>
    <x v="1"/>
  </r>
  <r>
    <n v="1452"/>
    <n v="1"/>
    <n v="99"/>
    <n v="2"/>
    <n v="299.99"/>
    <n v="0.1"/>
    <n v="299.89"/>
    <s v="Electra Sugar Skulls 1 (20-inch) - Girl's - 2017"/>
    <x v="5"/>
    <x v="5"/>
  </r>
  <r>
    <n v="1452"/>
    <n v="2"/>
    <n v="234"/>
    <n v="1"/>
    <n v="899.99"/>
    <n v="0.2"/>
    <n v="1799.78"/>
    <s v="Electra Daydreamer 3i Ladies' - 2018"/>
    <x v="0"/>
    <x v="0"/>
  </r>
  <r>
    <n v="1452"/>
    <n v="3"/>
    <n v="86"/>
    <n v="2"/>
    <n v="149.99"/>
    <n v="0.05"/>
    <n v="449.92"/>
    <s v="Trek Girl's Kickster - 2017"/>
    <x v="5"/>
    <x v="5"/>
  </r>
  <r>
    <n v="1452"/>
    <n v="4"/>
    <n v="109"/>
    <n v="2"/>
    <n v="416.99"/>
    <n v="7.0000000000000007E-2"/>
    <n v="1667.89"/>
    <s v="Sun Bicycles Cruz 7 - Women's - 2017"/>
    <x v="3"/>
    <x v="3"/>
  </r>
  <r>
    <n v="1453"/>
    <n v="1"/>
    <n v="89"/>
    <n v="2"/>
    <n v="209.99"/>
    <n v="0.1"/>
    <n v="209.89000000000001"/>
    <s v="Trek Precaliber 16 Boys - 2017"/>
    <x v="5"/>
    <x v="5"/>
  </r>
  <r>
    <n v="1454"/>
    <n v="1"/>
    <n v="283"/>
    <n v="1"/>
    <n v="319.99"/>
    <n v="7.0000000000000007E-2"/>
    <n v="319.92"/>
    <s v="Electra Heartchya 1 (20-inch) - Girl's - 2018"/>
    <x v="5"/>
    <x v="5"/>
  </r>
  <r>
    <n v="1454"/>
    <n v="2"/>
    <n v="35"/>
    <n v="2"/>
    <n v="832.99"/>
    <n v="0.1"/>
    <n v="1665.88"/>
    <s v="Sun Bicycles Spider 3i - 2017"/>
    <x v="1"/>
    <x v="1"/>
  </r>
  <r>
    <n v="1454"/>
    <n v="3"/>
    <n v="124"/>
    <n v="1"/>
    <n v="1499"/>
    <n v="0.2"/>
    <n v="4496.8"/>
    <s v="Surly Krampus - 2018"/>
    <x v="1"/>
    <x v="1"/>
  </r>
  <r>
    <n v="1454"/>
    <n v="4"/>
    <n v="38"/>
    <n v="2"/>
    <n v="549.99"/>
    <n v="0.05"/>
    <n v="2199.91"/>
    <s v="Haro Flightline Two 26 Plus - 2017"/>
    <x v="1"/>
    <x v="1"/>
  </r>
  <r>
    <n v="1455"/>
    <n v="1"/>
    <n v="101"/>
    <n v="2"/>
    <n v="339.99"/>
    <n v="0.05"/>
    <n v="339.94"/>
    <s v="Electra Townie 7D (20-inch) - Boys' - 2017"/>
    <x v="5"/>
    <x v="5"/>
  </r>
  <r>
    <n v="1455"/>
    <n v="2"/>
    <n v="254"/>
    <n v="1"/>
    <n v="749.99"/>
    <n v="0.2"/>
    <n v="1499.78"/>
    <s v="Electra Townie Balloon 3i EQ - 2017/2018"/>
    <x v="0"/>
    <x v="0"/>
  </r>
  <r>
    <n v="1456"/>
    <n v="1"/>
    <n v="193"/>
    <n v="2"/>
    <n v="2799.99"/>
    <n v="0.05"/>
    <n v="2799.9399999999996"/>
    <s v="Trek Lift+ - 2018"/>
    <x v="4"/>
    <x v="4"/>
  </r>
  <r>
    <n v="1456"/>
    <n v="2"/>
    <n v="246"/>
    <n v="1"/>
    <n v="639.99"/>
    <n v="7.0000000000000007E-2"/>
    <n v="1279.9100000000001"/>
    <s v="Electra Townie Original 3i EQ Ladies' - 2018"/>
    <x v="0"/>
    <x v="0"/>
  </r>
  <r>
    <n v="1456"/>
    <n v="3"/>
    <n v="268"/>
    <n v="2"/>
    <n v="159.99"/>
    <n v="0.1"/>
    <n v="479.87"/>
    <s v="Trek Kickster - 2018"/>
    <x v="5"/>
    <x v="5"/>
  </r>
  <r>
    <n v="1456"/>
    <n v="4"/>
    <n v="272"/>
    <n v="1"/>
    <n v="289.99"/>
    <n v="0.1"/>
    <n v="1159.8600000000001"/>
    <s v="Trek Precaliber 20 6-speed Boy's - 2018"/>
    <x v="5"/>
    <x v="5"/>
  </r>
  <r>
    <n v="1456"/>
    <n v="5"/>
    <n v="126"/>
    <n v="1"/>
    <n v="469.99"/>
    <n v="0.1"/>
    <n v="2349.85"/>
    <s v="Surly Big Fat Dummy Frameset - 2018"/>
    <x v="1"/>
    <x v="1"/>
  </r>
  <r>
    <n v="1457"/>
    <n v="1"/>
    <n v="113"/>
    <n v="1"/>
    <n v="489.99"/>
    <n v="7.0000000000000007E-2"/>
    <n v="489.92"/>
    <s v="Trek Marlin 5 - 2018"/>
    <x v="1"/>
    <x v="1"/>
  </r>
  <r>
    <n v="1457"/>
    <n v="2"/>
    <n v="111"/>
    <n v="1"/>
    <n v="470.99"/>
    <n v="0.2"/>
    <n v="941.78"/>
    <s v="Sun Bicycles Drifter 7 - Women's - 2017"/>
    <x v="3"/>
    <x v="3"/>
  </r>
  <r>
    <n v="1457"/>
    <n v="3"/>
    <n v="268"/>
    <n v="1"/>
    <n v="159.99"/>
    <n v="0.2"/>
    <n v="479.77000000000004"/>
    <s v="Trek Kickster - 2018"/>
    <x v="5"/>
    <x v="5"/>
  </r>
  <r>
    <n v="1457"/>
    <n v="4"/>
    <n v="152"/>
    <n v="2"/>
    <n v="2499.9899999999998"/>
    <n v="0.2"/>
    <n v="9999.7599999999984"/>
    <s v="Trek Domane SL 5 Disc Women's - 2018"/>
    <x v="6"/>
    <x v="6"/>
  </r>
  <r>
    <n v="1458"/>
    <n v="1"/>
    <n v="295"/>
    <n v="2"/>
    <n v="319.99"/>
    <n v="0.05"/>
    <n v="319.94"/>
    <s v="Electra Treasure 1 20&quot; - 2018"/>
    <x v="5"/>
    <x v="5"/>
  </r>
  <r>
    <n v="1458"/>
    <n v="2"/>
    <n v="105"/>
    <n v="1"/>
    <n v="533.99"/>
    <n v="0.05"/>
    <n v="1067.93"/>
    <s v="Sun Bicycles Streamway 7 - 2017"/>
    <x v="3"/>
    <x v="3"/>
  </r>
  <r>
    <n v="1458"/>
    <n v="3"/>
    <n v="12"/>
    <n v="1"/>
    <n v="549.99"/>
    <n v="0.05"/>
    <n v="1649.92"/>
    <s v="Electra Townie Original 21D - 2016"/>
    <x v="0"/>
    <x v="0"/>
  </r>
  <r>
    <n v="1458"/>
    <n v="4"/>
    <n v="78"/>
    <n v="2"/>
    <n v="647.99"/>
    <n v="0.1"/>
    <n v="2591.86"/>
    <s v="Sun Bicycles Biscayne Tandem CB - 2017"/>
    <x v="0"/>
    <x v="0"/>
  </r>
  <r>
    <n v="1459"/>
    <n v="1"/>
    <n v="258"/>
    <n v="1"/>
    <n v="1259.9000000000001"/>
    <n v="0.1"/>
    <n v="1259.8000000000002"/>
    <s v="Electra Amsterdam Royal 8i - 2017/2018"/>
    <x v="0"/>
    <x v="0"/>
  </r>
  <r>
    <n v="1460"/>
    <n v="1"/>
    <n v="201"/>
    <n v="1"/>
    <n v="4499.99"/>
    <n v="0.05"/>
    <n v="4499.9399999999996"/>
    <s v="Trek Powerfly 5 FS - 2018"/>
    <x v="4"/>
    <x v="4"/>
  </r>
  <r>
    <n v="1460"/>
    <n v="2"/>
    <n v="76"/>
    <n v="1"/>
    <n v="299.99"/>
    <n v="7.0000000000000007E-2"/>
    <n v="599.91"/>
    <s v="Electra Girl's Hawaii 1 16&quot; - 2017"/>
    <x v="0"/>
    <x v="0"/>
  </r>
  <r>
    <n v="1460"/>
    <n v="3"/>
    <n v="167"/>
    <n v="1"/>
    <n v="749.99"/>
    <n v="0.05"/>
    <n v="2249.92"/>
    <s v="Surly ECR Frameset - 2018"/>
    <x v="6"/>
    <x v="6"/>
  </r>
  <r>
    <n v="1460"/>
    <n v="4"/>
    <n v="7"/>
    <n v="2"/>
    <n v="3999.99"/>
    <n v="7.0000000000000007E-2"/>
    <n v="15999.89"/>
    <s v="Trek Slash 8 27.5 - 2016"/>
    <x v="1"/>
    <x v="1"/>
  </r>
  <r>
    <n v="1460"/>
    <n v="5"/>
    <n v="123"/>
    <n v="2"/>
    <n v="999.99"/>
    <n v="7.0000000000000007E-2"/>
    <n v="4999.88"/>
    <s v="Trek Farley Carbon Frameset - 2018"/>
    <x v="1"/>
    <x v="1"/>
  </r>
  <r>
    <n v="1461"/>
    <n v="1"/>
    <n v="48"/>
    <n v="1"/>
    <n v="1499.99"/>
    <n v="0.2"/>
    <n v="1499.79"/>
    <s v="Trek Emonda S 4 - 2017"/>
    <x v="6"/>
    <x v="6"/>
  </r>
  <r>
    <n v="1461"/>
    <n v="2"/>
    <n v="242"/>
    <n v="2"/>
    <n v="699.99"/>
    <n v="0.2"/>
    <n v="1399.78"/>
    <s v="Electra Townie Commute 8D Ladies' - 2018"/>
    <x v="0"/>
    <x v="0"/>
  </r>
  <r>
    <n v="1462"/>
    <n v="1"/>
    <n v="263"/>
    <n v="1"/>
    <n v="89.99"/>
    <n v="0.2"/>
    <n v="89.789999999999992"/>
    <s v="Strider Classic 12 Balance Bike - 2018"/>
    <x v="5"/>
    <x v="5"/>
  </r>
  <r>
    <n v="1462"/>
    <n v="2"/>
    <n v="25"/>
    <n v="1"/>
    <n v="499.99"/>
    <n v="7.0000000000000007E-2"/>
    <n v="999.91"/>
    <s v="Electra Townie Original 7D - 2015/2016"/>
    <x v="3"/>
    <x v="3"/>
  </r>
  <r>
    <n v="1462"/>
    <n v="3"/>
    <n v="223"/>
    <n v="1"/>
    <n v="529.99"/>
    <n v="0.1"/>
    <n v="1589.8700000000001"/>
    <s v="Electra Cruiser Lux 3i - 2018"/>
    <x v="0"/>
    <x v="0"/>
  </r>
  <r>
    <n v="1462"/>
    <n v="4"/>
    <n v="294"/>
    <n v="1"/>
    <n v="369.99"/>
    <n v="0.1"/>
    <n v="1479.8600000000001"/>
    <s v="Electra Tiger Shark 3i (20-inch) - Boys' - 2018"/>
    <x v="5"/>
    <x v="5"/>
  </r>
  <r>
    <n v="1462"/>
    <n v="5"/>
    <n v="251"/>
    <n v="1"/>
    <n v="2999.99"/>
    <n v="0.05"/>
    <n v="14999.9"/>
    <s v="Electra Townie Commute Go! - 2018"/>
    <x v="0"/>
    <x v="0"/>
  </r>
  <r>
    <n v="1463"/>
    <n v="1"/>
    <n v="51"/>
    <n v="2"/>
    <n v="6499.99"/>
    <n v="0.05"/>
    <n v="6499.94"/>
    <s v="Trek Silque SLR 8 Women's - 2017"/>
    <x v="6"/>
    <x v="6"/>
  </r>
  <r>
    <n v="1463"/>
    <n v="2"/>
    <n v="168"/>
    <n v="1"/>
    <n v="1549"/>
    <n v="0.05"/>
    <n v="3097.95"/>
    <s v="Surly Straggler - 2018"/>
    <x v="6"/>
    <x v="6"/>
  </r>
  <r>
    <n v="1464"/>
    <n v="1"/>
    <n v="109"/>
    <n v="2"/>
    <n v="416.99"/>
    <n v="0.05"/>
    <n v="416.94"/>
    <s v="Sun Bicycles Cruz 7 - Women's - 2017"/>
    <x v="3"/>
    <x v="3"/>
  </r>
  <r>
    <n v="1464"/>
    <n v="2"/>
    <n v="124"/>
    <n v="1"/>
    <n v="1499"/>
    <n v="0.2"/>
    <n v="2997.8"/>
    <s v="Surly Krampus - 2018"/>
    <x v="1"/>
    <x v="1"/>
  </r>
  <r>
    <n v="1464"/>
    <n v="3"/>
    <n v="165"/>
    <n v="2"/>
    <n v="2499.9899999999998"/>
    <n v="0.2"/>
    <n v="7499.7699999999995"/>
    <s v="Trek 1120 - 2018"/>
    <x v="6"/>
    <x v="6"/>
  </r>
  <r>
    <n v="1464"/>
    <n v="4"/>
    <n v="151"/>
    <n v="2"/>
    <n v="1549.99"/>
    <n v="0.05"/>
    <n v="6199.91"/>
    <s v="Trek Domane ALR 4 Disc Women's - 2018"/>
    <x v="6"/>
    <x v="6"/>
  </r>
  <r>
    <n v="1465"/>
    <n v="1"/>
    <n v="70"/>
    <n v="2"/>
    <n v="659.99"/>
    <n v="0.05"/>
    <n v="659.94"/>
    <s v="Electra Amsterdam Original 3i - 2015/2017"/>
    <x v="0"/>
    <x v="0"/>
  </r>
  <r>
    <n v="1466"/>
    <n v="1"/>
    <n v="310"/>
    <n v="2"/>
    <n v="899.99"/>
    <n v="7.0000000000000007E-2"/>
    <n v="899.92"/>
    <s v="Electra Townie Commute 27D Ladies - 2018"/>
    <x v="3"/>
    <x v="3"/>
  </r>
  <r>
    <n v="1466"/>
    <n v="2"/>
    <n v="251"/>
    <n v="1"/>
    <n v="2999.99"/>
    <n v="0.05"/>
    <n v="5999.9299999999994"/>
    <s v="Electra Townie Commute Go! - 2018"/>
    <x v="0"/>
    <x v="0"/>
  </r>
  <r>
    <n v="1466"/>
    <n v="3"/>
    <n v="163"/>
    <n v="2"/>
    <n v="1349"/>
    <n v="0.2"/>
    <n v="4046.8"/>
    <s v="Surly Pack Rat - 2018"/>
    <x v="6"/>
    <x v="6"/>
  </r>
  <r>
    <n v="1466"/>
    <n v="4"/>
    <n v="39"/>
    <n v="2"/>
    <n v="1499.99"/>
    <n v="0.05"/>
    <n v="5999.91"/>
    <s v="Trek Stache 5 - 2017"/>
    <x v="1"/>
    <x v="1"/>
  </r>
  <r>
    <n v="1467"/>
    <n v="1"/>
    <n v="18"/>
    <n v="1"/>
    <n v="449"/>
    <n v="7.0000000000000007E-2"/>
    <n v="448.93"/>
    <s v="Pure Cycles Western 3-Speed - Women's - 2015/2016"/>
    <x v="0"/>
    <x v="0"/>
  </r>
  <r>
    <n v="1467"/>
    <n v="2"/>
    <n v="115"/>
    <n v="1"/>
    <n v="3199.99"/>
    <n v="0.2"/>
    <n v="6399.78"/>
    <s v="Trek Fuel EX 8 29 - 2018"/>
    <x v="1"/>
    <x v="1"/>
  </r>
  <r>
    <n v="1467"/>
    <n v="3"/>
    <n v="278"/>
    <n v="2"/>
    <n v="369.99"/>
    <n v="0.1"/>
    <n v="1109.8700000000001"/>
    <s v="Trek Precaliber 24 21-speed Girl's - 2018"/>
    <x v="5"/>
    <x v="5"/>
  </r>
  <r>
    <n v="1468"/>
    <n v="1"/>
    <n v="269"/>
    <n v="1"/>
    <n v="199.99"/>
    <n v="0.05"/>
    <n v="199.94"/>
    <s v="Trek Precaliber 12 Boy's - 2018"/>
    <x v="5"/>
    <x v="5"/>
  </r>
  <r>
    <n v="1468"/>
    <n v="2"/>
    <n v="58"/>
    <n v="1"/>
    <n v="4999.99"/>
    <n v="7.0000000000000007E-2"/>
    <n v="9999.91"/>
    <s v="Trek Madone 9.2 - 2017"/>
    <x v="6"/>
    <x v="6"/>
  </r>
  <r>
    <n v="1468"/>
    <n v="3"/>
    <n v="50"/>
    <n v="2"/>
    <n v="5999.99"/>
    <n v="7.0000000000000007E-2"/>
    <n v="17999.900000000001"/>
    <s v="Trek Silque SLR 7 Women's - 2017"/>
    <x v="6"/>
    <x v="6"/>
  </r>
  <r>
    <n v="1469"/>
    <n v="1"/>
    <n v="77"/>
    <n v="2"/>
    <n v="799.99"/>
    <n v="0.2"/>
    <n v="799.79"/>
    <s v="Electra Glam Punk 3i Ladies' - 2017"/>
    <x v="0"/>
    <x v="0"/>
  </r>
  <r>
    <n v="1469"/>
    <n v="2"/>
    <n v="237"/>
    <n v="2"/>
    <n v="849.99"/>
    <n v="0.05"/>
    <n v="1699.93"/>
    <s v="Electra Relic 3i - 2018"/>
    <x v="0"/>
    <x v="0"/>
  </r>
  <r>
    <n v="1469"/>
    <n v="3"/>
    <n v="182"/>
    <n v="1"/>
    <n v="2499.9899999999998"/>
    <n v="7.0000000000000007E-2"/>
    <n v="7499.9"/>
    <s v="Trek Domane SL 5 Disc - 2018"/>
    <x v="6"/>
    <x v="6"/>
  </r>
  <r>
    <n v="1469"/>
    <n v="4"/>
    <n v="100"/>
    <n v="2"/>
    <n v="489.99"/>
    <n v="0.05"/>
    <n v="1959.91"/>
    <s v="Electra Townie 3i EQ (20-inch) - Boys' - 2017"/>
    <x v="5"/>
    <x v="5"/>
  </r>
  <r>
    <n v="1470"/>
    <n v="1"/>
    <n v="110"/>
    <n v="2"/>
    <n v="470.99"/>
    <n v="0.1"/>
    <n v="470.89"/>
    <s v="Sun Bicycles Drifter 7 - 2017"/>
    <x v="3"/>
    <x v="3"/>
  </r>
  <r>
    <n v="1470"/>
    <n v="2"/>
    <n v="287"/>
    <n v="1"/>
    <n v="279.99"/>
    <n v="0.05"/>
    <n v="559.93000000000006"/>
    <s v="Electra Straight 8 1 (16-inch) - Boy's - 2018"/>
    <x v="5"/>
    <x v="5"/>
  </r>
  <r>
    <n v="1470"/>
    <n v="3"/>
    <n v="252"/>
    <n v="2"/>
    <n v="2999.99"/>
    <n v="0.05"/>
    <n v="8999.92"/>
    <s v="Electra Townie Commute Go! Ladies' - 2018"/>
    <x v="0"/>
    <x v="0"/>
  </r>
  <r>
    <n v="1471"/>
    <n v="1"/>
    <n v="59"/>
    <n v="2"/>
    <n v="2599.9899999999998"/>
    <n v="0.2"/>
    <n v="2599.79"/>
    <s v="Trek Domane S 5 Disc - 2017"/>
    <x v="6"/>
    <x v="6"/>
  </r>
  <r>
    <n v="1471"/>
    <n v="2"/>
    <n v="136"/>
    <n v="1"/>
    <n v="1799.99"/>
    <n v="7.0000000000000007E-2"/>
    <n v="3599.91"/>
    <s v="Trek Procaliber 6 - 2018"/>
    <x v="1"/>
    <x v="1"/>
  </r>
  <r>
    <n v="1472"/>
    <n v="1"/>
    <n v="84"/>
    <n v="1"/>
    <n v="109.99"/>
    <n v="0.2"/>
    <n v="109.78999999999999"/>
    <s v="Sun Bicycles Lil Kitt'n - 2017"/>
    <x v="5"/>
    <x v="5"/>
  </r>
  <r>
    <n v="1472"/>
    <n v="2"/>
    <n v="300"/>
    <n v="1"/>
    <n v="799.99"/>
    <n v="0.2"/>
    <n v="1599.78"/>
    <s v="Electra Townie Balloon 3i EQ Ladies' - 2018"/>
    <x v="3"/>
    <x v="3"/>
  </r>
  <r>
    <n v="1473"/>
    <n v="1"/>
    <n v="84"/>
    <n v="2"/>
    <n v="109.99"/>
    <n v="0.2"/>
    <n v="109.78999999999999"/>
    <s v="Sun Bicycles Lil Kitt'n - 2017"/>
    <x v="5"/>
    <x v="5"/>
  </r>
  <r>
    <n v="1473"/>
    <n v="2"/>
    <n v="102"/>
    <n v="1"/>
    <n v="489.99"/>
    <n v="7.0000000000000007E-2"/>
    <n v="979.91"/>
    <s v="Electra Townie Original 7D - 2017"/>
    <x v="3"/>
    <x v="3"/>
  </r>
  <r>
    <n v="1474"/>
    <n v="1"/>
    <n v="301"/>
    <n v="1"/>
    <n v="899.99"/>
    <n v="0.2"/>
    <n v="899.79"/>
    <s v="Electra Townie Balloon 7i EQ - 2018"/>
    <x v="3"/>
    <x v="3"/>
  </r>
  <r>
    <n v="1474"/>
    <n v="2"/>
    <n v="123"/>
    <n v="1"/>
    <n v="999.99"/>
    <n v="0.05"/>
    <n v="1999.93"/>
    <s v="Trek Farley Carbon Frameset - 2018"/>
    <x v="1"/>
    <x v="1"/>
  </r>
  <r>
    <n v="1475"/>
    <n v="1"/>
    <n v="306"/>
    <n v="2"/>
    <n v="899.99"/>
    <n v="0.05"/>
    <n v="899.94"/>
    <s v="Electra Townie Balloon 7i EQ Ladies' - 2017/2018"/>
    <x v="3"/>
    <x v="3"/>
  </r>
  <r>
    <n v="1475"/>
    <n v="2"/>
    <n v="261"/>
    <n v="2"/>
    <n v="899.99"/>
    <n v="7.0000000000000007E-2"/>
    <n v="1799.91"/>
    <s v="Electra Townie Balloon 7i EQ - 2018"/>
    <x v="0"/>
    <x v="0"/>
  </r>
  <r>
    <n v="1475"/>
    <n v="3"/>
    <n v="161"/>
    <n v="2"/>
    <n v="1899"/>
    <n v="0.05"/>
    <n v="5696.95"/>
    <s v="Surly ECR - 2018"/>
    <x v="6"/>
    <x v="6"/>
  </r>
  <r>
    <n v="1475"/>
    <n v="4"/>
    <n v="248"/>
    <n v="2"/>
    <n v="599.99"/>
    <n v="0.2"/>
    <n v="2399.7600000000002"/>
    <s v="Electra Townie Original 7D EQ Ladies' - 2017/2018"/>
    <x v="0"/>
    <x v="0"/>
  </r>
  <r>
    <n v="1476"/>
    <n v="1"/>
    <n v="142"/>
    <n v="2"/>
    <n v="3199.99"/>
    <n v="7.0000000000000007E-2"/>
    <n v="3199.9199999999996"/>
    <s v="Trek Fuel EX 8 29 XT - 2018"/>
    <x v="1"/>
    <x v="1"/>
  </r>
  <r>
    <n v="1476"/>
    <n v="2"/>
    <n v="91"/>
    <n v="2"/>
    <n v="349.99"/>
    <n v="7.0000000000000007E-2"/>
    <n v="699.91"/>
    <s v="Trek Precaliber 24 (21-Speed) - Girls - 2017"/>
    <x v="5"/>
    <x v="5"/>
  </r>
  <r>
    <n v="1476"/>
    <n v="3"/>
    <n v="43"/>
    <n v="1"/>
    <n v="5299.99"/>
    <n v="7.0000000000000007E-2"/>
    <n v="15899.9"/>
    <s v="Trek Fuel EX 9.8 27.5 Plus - 2017"/>
    <x v="1"/>
    <x v="1"/>
  </r>
  <r>
    <n v="1476"/>
    <n v="4"/>
    <n v="191"/>
    <n v="1"/>
    <n v="2799.99"/>
    <n v="0.1"/>
    <n v="11199.859999999999"/>
    <s v="Electra Loft Go! 8i - 2018"/>
    <x v="4"/>
    <x v="4"/>
  </r>
  <r>
    <n v="1476"/>
    <n v="5"/>
    <n v="265"/>
    <n v="2"/>
    <n v="289.99"/>
    <n v="0.1"/>
    <n v="1449.8500000000001"/>
    <s v="Strider Strider 20 Sport - 2018"/>
    <x v="5"/>
    <x v="5"/>
  </r>
  <r>
    <n v="1477"/>
    <n v="1"/>
    <n v="210"/>
    <n v="2"/>
    <n v="1549"/>
    <n v="0.2"/>
    <n v="1548.8"/>
    <s v="Surly Straggler - 2018"/>
    <x v="2"/>
    <x v="2"/>
  </r>
  <r>
    <n v="1478"/>
    <n v="1"/>
    <n v="100"/>
    <n v="2"/>
    <n v="489.99"/>
    <n v="0.1"/>
    <n v="489.89"/>
    <s v="Electra Townie 3i EQ (20-inch) - Boys' - 2017"/>
    <x v="5"/>
    <x v="5"/>
  </r>
  <r>
    <n v="1478"/>
    <n v="2"/>
    <n v="123"/>
    <n v="1"/>
    <n v="999.99"/>
    <n v="0.2"/>
    <n v="1999.78"/>
    <s v="Trek Farley Carbon Frameset - 2018"/>
    <x v="1"/>
    <x v="1"/>
  </r>
  <r>
    <n v="1479"/>
    <n v="1"/>
    <n v="252"/>
    <n v="1"/>
    <n v="2999.99"/>
    <n v="0.05"/>
    <n v="2999.9399999999996"/>
    <s v="Electra Townie Commute Go! Ladies' - 2018"/>
    <x v="0"/>
    <x v="0"/>
  </r>
  <r>
    <n v="1479"/>
    <n v="2"/>
    <n v="256"/>
    <n v="1"/>
    <n v="899.99"/>
    <n v="0.1"/>
    <n v="1799.88"/>
    <s v="Electra Townie Commute 27D - 2018"/>
    <x v="0"/>
    <x v="0"/>
  </r>
  <r>
    <n v="1480"/>
    <n v="1"/>
    <n v="308"/>
    <n v="2"/>
    <n v="749.99"/>
    <n v="0.1"/>
    <n v="749.89"/>
    <s v="Electra Townie Balloon 8D EQ Ladies' - 2016/2017/2018"/>
    <x v="3"/>
    <x v="3"/>
  </r>
  <r>
    <n v="1480"/>
    <n v="2"/>
    <n v="82"/>
    <n v="2"/>
    <n v="659.99"/>
    <n v="0.1"/>
    <n v="1319.88"/>
    <s v="Electra Amsterdam Original 3i Ladies' - 2017"/>
    <x v="0"/>
    <x v="0"/>
  </r>
  <r>
    <n v="1480"/>
    <n v="3"/>
    <n v="92"/>
    <n v="2"/>
    <n v="209.99"/>
    <n v="7.0000000000000007E-2"/>
    <n v="629.9"/>
    <s v="Haro Shredder 20 - 2017"/>
    <x v="5"/>
    <x v="5"/>
  </r>
  <r>
    <n v="1480"/>
    <n v="4"/>
    <n v="225"/>
    <n v="2"/>
    <n v="959.99"/>
    <n v="7.0000000000000007E-2"/>
    <n v="3839.89"/>
    <s v="Electra Delivery 3i - 2016/2017/2018"/>
    <x v="0"/>
    <x v="0"/>
  </r>
  <r>
    <n v="1481"/>
    <n v="1"/>
    <n v="53"/>
    <n v="2"/>
    <n v="749.99"/>
    <n v="7.0000000000000007E-2"/>
    <n v="749.92"/>
    <s v="Surly Ogre Frameset - 2017"/>
    <x v="6"/>
    <x v="6"/>
  </r>
  <r>
    <n v="1481"/>
    <n v="2"/>
    <n v="130"/>
    <n v="1"/>
    <n v="919.99"/>
    <n v="0.1"/>
    <n v="1839.88"/>
    <s v="Trek Stache Carbon Frameset - 2018"/>
    <x v="1"/>
    <x v="1"/>
  </r>
  <r>
    <n v="1482"/>
    <n v="1"/>
    <n v="48"/>
    <n v="1"/>
    <n v="1499.99"/>
    <n v="0.1"/>
    <n v="1499.89"/>
    <s v="Trek Emonda S 4 - 2017"/>
    <x v="6"/>
    <x v="6"/>
  </r>
  <r>
    <n v="1482"/>
    <n v="2"/>
    <n v="113"/>
    <n v="1"/>
    <n v="489.99"/>
    <n v="0.05"/>
    <n v="979.93000000000006"/>
    <s v="Trek Marlin 5 - 2018"/>
    <x v="1"/>
    <x v="1"/>
  </r>
  <r>
    <n v="1482"/>
    <n v="3"/>
    <n v="58"/>
    <n v="2"/>
    <n v="4999.99"/>
    <n v="7.0000000000000007E-2"/>
    <n v="14999.9"/>
    <s v="Trek Madone 9.2 - 2017"/>
    <x v="6"/>
    <x v="6"/>
  </r>
  <r>
    <n v="1482"/>
    <n v="4"/>
    <n v="40"/>
    <n v="1"/>
    <n v="4999.99"/>
    <n v="0.05"/>
    <n v="19999.91"/>
    <s v="Trek Fuel EX 9.8 29 - 2017"/>
    <x v="1"/>
    <x v="1"/>
  </r>
  <r>
    <n v="1482"/>
    <n v="5"/>
    <n v="205"/>
    <n v="2"/>
    <n v="4999.99"/>
    <n v="0.05"/>
    <n v="24999.899999999998"/>
    <s v="Trek Super Commuter+ 8S - 2018"/>
    <x v="4"/>
    <x v="4"/>
  </r>
  <r>
    <n v="1483"/>
    <n v="1"/>
    <n v="280"/>
    <n v="1"/>
    <n v="489.99"/>
    <n v="0.05"/>
    <n v="489.94"/>
    <s v="Trek Superfly 24 - 2017/2018"/>
    <x v="5"/>
    <x v="5"/>
  </r>
  <r>
    <n v="1483"/>
    <n v="2"/>
    <n v="226"/>
    <n v="2"/>
    <n v="679.99"/>
    <n v="7.0000000000000007E-2"/>
    <n v="1359.91"/>
    <s v="Electra Townie Original 21D EQ - 2017/2018"/>
    <x v="0"/>
    <x v="0"/>
  </r>
  <r>
    <n v="1484"/>
    <n v="1"/>
    <n v="295"/>
    <n v="2"/>
    <n v="319.99"/>
    <n v="7.0000000000000007E-2"/>
    <n v="319.92"/>
    <s v="Electra Treasure 1 20&quot; - 2018"/>
    <x v="5"/>
    <x v="5"/>
  </r>
  <r>
    <n v="1484"/>
    <n v="2"/>
    <n v="49"/>
    <n v="2"/>
    <n v="3499.99"/>
    <n v="0.2"/>
    <n v="6999.78"/>
    <s v="Trek Domane SL 6 - 2017"/>
    <x v="6"/>
    <x v="6"/>
  </r>
  <r>
    <n v="1484"/>
    <n v="3"/>
    <n v="304"/>
    <n v="2"/>
    <n v="679.99"/>
    <n v="0.05"/>
    <n v="2039.92"/>
    <s v="Electra Townie Original 21D EQ - 2017/2018"/>
    <x v="3"/>
    <x v="3"/>
  </r>
  <r>
    <n v="1485"/>
    <n v="1"/>
    <n v="122"/>
    <n v="2"/>
    <n v="2499.9899999999998"/>
    <n v="0.2"/>
    <n v="2499.79"/>
    <s v="Surly Troll Frameset - 2018"/>
    <x v="1"/>
    <x v="1"/>
  </r>
  <r>
    <n v="1485"/>
    <n v="2"/>
    <n v="276"/>
    <n v="1"/>
    <n v="319.99"/>
    <n v="0.2"/>
    <n v="639.78"/>
    <s v="Trek Precaliber 24 (7-Speed) - Boys - 2018"/>
    <x v="5"/>
    <x v="5"/>
  </r>
  <r>
    <n v="1486"/>
    <n v="1"/>
    <n v="60"/>
    <n v="2"/>
    <n v="1559.99"/>
    <n v="0.05"/>
    <n v="1559.94"/>
    <s v="Sun Bicycles ElectroLite - 2017"/>
    <x v="4"/>
    <x v="4"/>
  </r>
  <r>
    <n v="1486"/>
    <n v="2"/>
    <n v="98"/>
    <n v="1"/>
    <n v="489.99"/>
    <n v="0.05"/>
    <n v="979.93000000000006"/>
    <s v="Electra Straight 8 3i (20-inch) - Boy's - 2017"/>
    <x v="5"/>
    <x v="5"/>
  </r>
  <r>
    <n v="1486"/>
    <n v="3"/>
    <n v="113"/>
    <n v="1"/>
    <n v="489.99"/>
    <n v="0.1"/>
    <n v="1469.8700000000001"/>
    <s v="Trek Marlin 5 - 2018"/>
    <x v="1"/>
    <x v="1"/>
  </r>
  <r>
    <n v="1486"/>
    <n v="4"/>
    <n v="269"/>
    <n v="1"/>
    <n v="199.99"/>
    <n v="0.1"/>
    <n v="799.86"/>
    <s v="Trek Precaliber 12 Boy's - 2018"/>
    <x v="5"/>
    <x v="5"/>
  </r>
  <r>
    <n v="1487"/>
    <n v="1"/>
    <n v="160"/>
    <n v="1"/>
    <n v="4499.99"/>
    <n v="7.0000000000000007E-2"/>
    <n v="4499.92"/>
    <s v="Trek Emonda SLR 6 - 2018"/>
    <x v="6"/>
    <x v="6"/>
  </r>
  <r>
    <n v="1487"/>
    <n v="2"/>
    <n v="151"/>
    <n v="2"/>
    <n v="1549.99"/>
    <n v="0.2"/>
    <n v="3099.78"/>
    <s v="Trek Domane ALR 4 Disc Women's - 2018"/>
    <x v="6"/>
    <x v="6"/>
  </r>
  <r>
    <n v="1487"/>
    <n v="3"/>
    <n v="198"/>
    <n v="1"/>
    <n v="2999.99"/>
    <n v="0.05"/>
    <n v="8999.92"/>
    <s v="Electra Townie Commute Go! - 2018"/>
    <x v="4"/>
    <x v="4"/>
  </r>
  <r>
    <n v="1487"/>
    <n v="4"/>
    <n v="196"/>
    <n v="1"/>
    <n v="2299.9899999999998"/>
    <n v="0.05"/>
    <n v="9199.91"/>
    <s v="Trek Verve+ - 2018"/>
    <x v="4"/>
    <x v="4"/>
  </r>
  <r>
    <n v="1487"/>
    <n v="5"/>
    <n v="96"/>
    <n v="2"/>
    <n v="349.99"/>
    <n v="0.2"/>
    <n v="1749.75"/>
    <s v="Electra Moto 3i (20-inch) - Boy's - 2017"/>
    <x v="5"/>
    <x v="5"/>
  </r>
  <r>
    <n v="1488"/>
    <n v="1"/>
    <n v="42"/>
    <n v="1"/>
    <n v="2299.9899999999998"/>
    <n v="7.0000000000000007E-2"/>
    <n v="2299.9199999999996"/>
    <s v="Trek Fuel EX 5 27.5 Plus - 2017"/>
    <x v="1"/>
    <x v="1"/>
  </r>
  <r>
    <n v="1488"/>
    <n v="2"/>
    <n v="122"/>
    <n v="1"/>
    <n v="2499.9899999999998"/>
    <n v="7.0000000000000007E-2"/>
    <n v="4999.91"/>
    <s v="Surly Troll Frameset - 2018"/>
    <x v="1"/>
    <x v="1"/>
  </r>
  <r>
    <n v="1489"/>
    <n v="1"/>
    <n v="198"/>
    <n v="1"/>
    <n v="2999.99"/>
    <n v="0.2"/>
    <n v="2999.79"/>
    <s v="Electra Townie Commute Go! - 2018"/>
    <x v="4"/>
    <x v="4"/>
  </r>
  <r>
    <n v="1489"/>
    <n v="2"/>
    <n v="282"/>
    <n v="2"/>
    <n v="279.99"/>
    <n v="0.2"/>
    <n v="559.78"/>
    <s v="Electra Cyclosaurus 1 (16-inch) - Boy's - 2018"/>
    <x v="5"/>
    <x v="5"/>
  </r>
  <r>
    <n v="1489"/>
    <n v="3"/>
    <n v="52"/>
    <n v="1"/>
    <n v="875.99"/>
    <n v="0.1"/>
    <n v="2627.8700000000003"/>
    <s v="Surly Steamroller - 2017"/>
    <x v="6"/>
    <x v="6"/>
  </r>
  <r>
    <n v="1490"/>
    <n v="1"/>
    <n v="99"/>
    <n v="1"/>
    <n v="299.99"/>
    <n v="0.1"/>
    <n v="299.89"/>
    <s v="Electra Sugar Skulls 1 (20-inch) - Girl's - 2017"/>
    <x v="5"/>
    <x v="5"/>
  </r>
  <r>
    <n v="1490"/>
    <n v="2"/>
    <n v="254"/>
    <n v="1"/>
    <n v="749.99"/>
    <n v="0.1"/>
    <n v="1499.88"/>
    <s v="Electra Townie Balloon 3i EQ - 2017/2018"/>
    <x v="0"/>
    <x v="0"/>
  </r>
  <r>
    <n v="1490"/>
    <n v="3"/>
    <n v="218"/>
    <n v="1"/>
    <n v="319.99"/>
    <n v="0.05"/>
    <n v="959.92000000000007"/>
    <s v="Electra Cruiser 7D - 2016/2017/2018"/>
    <x v="0"/>
    <x v="0"/>
  </r>
  <r>
    <n v="1491"/>
    <n v="1"/>
    <n v="95"/>
    <n v="2"/>
    <n v="299.99"/>
    <n v="0.2"/>
    <n v="299.79000000000002"/>
    <s v="Electra Girl's Hawaii 1 16&quot; - 2017"/>
    <x v="5"/>
    <x v="5"/>
  </r>
  <r>
    <n v="1491"/>
    <n v="2"/>
    <n v="302"/>
    <n v="1"/>
    <n v="449.99"/>
    <n v="0.05"/>
    <n v="899.93000000000006"/>
    <s v="Electra Townie Original 1 - 2018"/>
    <x v="3"/>
    <x v="3"/>
  </r>
  <r>
    <n v="1491"/>
    <n v="3"/>
    <n v="60"/>
    <n v="2"/>
    <n v="1559.99"/>
    <n v="7.0000000000000007E-2"/>
    <n v="4679.9000000000005"/>
    <s v="Sun Bicycles ElectroLite - 2017"/>
    <x v="4"/>
    <x v="4"/>
  </r>
  <r>
    <n v="1491"/>
    <n v="4"/>
    <n v="139"/>
    <n v="2"/>
    <n v="2999.99"/>
    <n v="7.0000000000000007E-2"/>
    <n v="11999.89"/>
    <s v="Trek Remedy 7 27.5 - 2018"/>
    <x v="1"/>
    <x v="1"/>
  </r>
  <r>
    <n v="1492"/>
    <n v="1"/>
    <n v="37"/>
    <n v="2"/>
    <n v="379.99"/>
    <n v="0.1"/>
    <n v="379.89"/>
    <s v="Haro Flightline One ST - 2017"/>
    <x v="1"/>
    <x v="1"/>
  </r>
  <r>
    <n v="1493"/>
    <n v="1"/>
    <n v="230"/>
    <n v="1"/>
    <n v="429.99"/>
    <n v="0.1"/>
    <n v="429.89"/>
    <s v="Electra Cruiser Lux 1 Ladies' - 2018"/>
    <x v="0"/>
    <x v="0"/>
  </r>
  <r>
    <n v="1494"/>
    <n v="1"/>
    <n v="230"/>
    <n v="2"/>
    <n v="429.99"/>
    <n v="0.1"/>
    <n v="429.89"/>
    <s v="Electra Cruiser Lux 1 Ladies' - 2018"/>
    <x v="0"/>
    <x v="0"/>
  </r>
  <r>
    <n v="1494"/>
    <n v="2"/>
    <n v="178"/>
    <n v="2"/>
    <n v="749.99"/>
    <n v="0.2"/>
    <n v="1499.78"/>
    <s v="Trek Domane AL 2 - 2018"/>
    <x v="6"/>
    <x v="6"/>
  </r>
  <r>
    <n v="1494"/>
    <n v="3"/>
    <n v="264"/>
    <n v="2"/>
    <n v="249.99"/>
    <n v="0.05"/>
    <n v="749.92000000000007"/>
    <s v="Strider Sport 16 - 2018"/>
    <x v="5"/>
    <x v="5"/>
  </r>
  <r>
    <n v="1495"/>
    <n v="1"/>
    <n v="292"/>
    <n v="2"/>
    <n v="369.99"/>
    <n v="0.05"/>
    <n v="369.94"/>
    <s v="Electra Sweet Ride 3i (20-inch) - Girls' - 2018"/>
    <x v="5"/>
    <x v="5"/>
  </r>
  <r>
    <n v="1495"/>
    <n v="2"/>
    <n v="308"/>
    <n v="2"/>
    <n v="749.99"/>
    <n v="0.2"/>
    <n v="1499.78"/>
    <s v="Electra Townie Balloon 8D EQ Ladies' - 2016/2017/2018"/>
    <x v="3"/>
    <x v="3"/>
  </r>
  <r>
    <n v="1495"/>
    <n v="3"/>
    <n v="137"/>
    <n v="1"/>
    <n v="2599"/>
    <n v="0.1"/>
    <n v="7796.9"/>
    <s v="Heller Shagamaw GX1 - 2018"/>
    <x v="1"/>
    <x v="1"/>
  </r>
  <r>
    <n v="1496"/>
    <n v="1"/>
    <n v="248"/>
    <n v="1"/>
    <n v="599.99"/>
    <n v="7.0000000000000007E-2"/>
    <n v="599.91999999999996"/>
    <s v="Electra Townie Original 7D EQ Ladies' - 2017/2018"/>
    <x v="0"/>
    <x v="0"/>
  </r>
  <r>
    <n v="1496"/>
    <n v="2"/>
    <n v="214"/>
    <n v="1"/>
    <n v="899.99"/>
    <n v="7.0000000000000007E-2"/>
    <n v="1799.91"/>
    <s v="Electra Tiger Shark 3i - 2018"/>
    <x v="0"/>
    <x v="0"/>
  </r>
  <r>
    <n v="1496"/>
    <n v="3"/>
    <n v="224"/>
    <n v="2"/>
    <n v="479.99"/>
    <n v="0.05"/>
    <n v="1439.92"/>
    <s v="Electra Cruiser Lux 7D - 2018"/>
    <x v="0"/>
    <x v="0"/>
  </r>
  <r>
    <n v="1496"/>
    <n v="4"/>
    <n v="302"/>
    <n v="1"/>
    <n v="449.99"/>
    <n v="0.05"/>
    <n v="1799.91"/>
    <s v="Electra Townie Original 1 - 2018"/>
    <x v="3"/>
    <x v="3"/>
  </r>
  <r>
    <n v="1496"/>
    <n v="5"/>
    <n v="225"/>
    <n v="2"/>
    <n v="959.99"/>
    <n v="0.2"/>
    <n v="4799.75"/>
    <s v="Electra Delivery 3i - 2016/2017/2018"/>
    <x v="0"/>
    <x v="0"/>
  </r>
  <r>
    <n v="1497"/>
    <n v="1"/>
    <n v="141"/>
    <n v="2"/>
    <n v="1599.99"/>
    <n v="0.2"/>
    <n v="1599.79"/>
    <s v="Trek Stache 5 - 2018"/>
    <x v="1"/>
    <x v="1"/>
  </r>
  <r>
    <n v="1497"/>
    <n v="2"/>
    <n v="198"/>
    <n v="2"/>
    <n v="2999.99"/>
    <n v="0.1"/>
    <n v="5999.8799999999992"/>
    <s v="Electra Townie Commute Go! - 2018"/>
    <x v="4"/>
    <x v="4"/>
  </r>
  <r>
    <n v="1497"/>
    <n v="3"/>
    <n v="204"/>
    <n v="2"/>
    <n v="3599.99"/>
    <n v="7.0000000000000007E-2"/>
    <n v="10799.9"/>
    <s v="Trek Super Commuter+ 7 - 2018"/>
    <x v="4"/>
    <x v="4"/>
  </r>
  <r>
    <n v="1498"/>
    <n v="1"/>
    <n v="172"/>
    <n v="1"/>
    <n v="3199.99"/>
    <n v="0.05"/>
    <n v="3199.9399999999996"/>
    <s v="Trek Domane ALR Disc Frameset - 2018"/>
    <x v="6"/>
    <x v="6"/>
  </r>
  <r>
    <n v="1498"/>
    <n v="2"/>
    <n v="260"/>
    <n v="2"/>
    <n v="799.99"/>
    <n v="7.0000000000000007E-2"/>
    <n v="1599.91"/>
    <s v="Electra Townie Balloon 3i EQ Ladies' - 2018"/>
    <x v="0"/>
    <x v="0"/>
  </r>
  <r>
    <n v="1499"/>
    <n v="1"/>
    <n v="110"/>
    <n v="1"/>
    <n v="470.99"/>
    <n v="0.05"/>
    <n v="470.94"/>
    <s v="Sun Bicycles Drifter 7 - 2017"/>
    <x v="3"/>
    <x v="3"/>
  </r>
  <r>
    <n v="1499"/>
    <n v="2"/>
    <n v="208"/>
    <n v="1"/>
    <n v="1799.99"/>
    <n v="7.0000000000000007E-2"/>
    <n v="3599.91"/>
    <s v="Trek Crockett 5 Disc - 2018"/>
    <x v="2"/>
    <x v="2"/>
  </r>
  <r>
    <n v="1499"/>
    <n v="3"/>
    <n v="268"/>
    <n v="2"/>
    <n v="159.99"/>
    <n v="0.05"/>
    <n v="479.92"/>
    <s v="Trek Kickster - 2018"/>
    <x v="5"/>
    <x v="5"/>
  </r>
  <r>
    <n v="1499"/>
    <n v="4"/>
    <n v="2"/>
    <n v="1"/>
    <n v="749.99"/>
    <n v="0.05"/>
    <n v="2999.91"/>
    <s v="Ritchey Timberwolf Frameset - 2016"/>
    <x v="1"/>
    <x v="1"/>
  </r>
  <r>
    <n v="1499"/>
    <n v="5"/>
    <n v="171"/>
    <n v="2"/>
    <n v="3199.99"/>
    <n v="0.1"/>
    <n v="15999.849999999999"/>
    <s v="Trek Domane SL 6 - 2018"/>
    <x v="6"/>
    <x v="6"/>
  </r>
  <r>
    <n v="1500"/>
    <n v="1"/>
    <n v="41"/>
    <n v="2"/>
    <n v="1469.99"/>
    <n v="7.0000000000000007E-2"/>
    <n v="1469.92"/>
    <s v="Haro Shift R3 - 2017"/>
    <x v="1"/>
    <x v="1"/>
  </r>
  <r>
    <n v="1500"/>
    <n v="2"/>
    <n v="293"/>
    <n v="1"/>
    <n v="319.99"/>
    <n v="7.0000000000000007E-2"/>
    <n v="639.91"/>
    <s v="Electra Tiger Shark 1 (20-inch) - Boys' - 2018"/>
    <x v="5"/>
    <x v="5"/>
  </r>
  <r>
    <n v="1501"/>
    <n v="1"/>
    <n v="248"/>
    <n v="1"/>
    <n v="599.99"/>
    <n v="0.05"/>
    <n v="599.94000000000005"/>
    <s v="Electra Townie Original 7D EQ Ladies' - 2017/2018"/>
    <x v="0"/>
    <x v="0"/>
  </r>
  <r>
    <n v="1501"/>
    <n v="2"/>
    <n v="219"/>
    <n v="1"/>
    <n v="639.99"/>
    <n v="7.0000000000000007E-2"/>
    <n v="1279.9100000000001"/>
    <s v="Electra Moto 3i - 2018"/>
    <x v="0"/>
    <x v="0"/>
  </r>
  <r>
    <n v="1501"/>
    <n v="3"/>
    <n v="15"/>
    <n v="1"/>
    <n v="529.99"/>
    <n v="0.05"/>
    <n v="1589.92"/>
    <s v="Electra Moto 1 - 2016"/>
    <x v="0"/>
    <x v="0"/>
  </r>
  <r>
    <n v="1501"/>
    <n v="4"/>
    <n v="67"/>
    <n v="1"/>
    <n v="250.99"/>
    <n v="0.2"/>
    <n v="1003.76"/>
    <s v="Sun Bicycles Revolutions 24 - Girl's - 2017"/>
    <x v="0"/>
    <x v="0"/>
  </r>
  <r>
    <n v="1501"/>
    <n v="5"/>
    <n v="210"/>
    <n v="1"/>
    <n v="1549"/>
    <n v="0.05"/>
    <n v="7744.95"/>
    <s v="Surly Straggler - 2018"/>
    <x v="2"/>
    <x v="2"/>
  </r>
  <r>
    <n v="1502"/>
    <n v="1"/>
    <n v="231"/>
    <n v="2"/>
    <n v="529.99"/>
    <n v="0.2"/>
    <n v="529.79"/>
    <s v="Electra Cruiser Lux 3i Ladies' - 2018"/>
    <x v="0"/>
    <x v="0"/>
  </r>
  <r>
    <n v="1502"/>
    <n v="2"/>
    <n v="19"/>
    <n v="2"/>
    <n v="449"/>
    <n v="7.0000000000000007E-2"/>
    <n v="897.93"/>
    <s v="Pure Cycles William 3-Speed - 2016"/>
    <x v="0"/>
    <x v="0"/>
  </r>
  <r>
    <n v="1502"/>
    <n v="3"/>
    <n v="26"/>
    <n v="2"/>
    <n v="599.99"/>
    <n v="7.0000000000000007E-2"/>
    <n v="1799.9"/>
    <s v="Electra Townie Original 7D EQ - 2016"/>
    <x v="3"/>
    <x v="3"/>
  </r>
  <r>
    <n v="1502"/>
    <n v="4"/>
    <n v="268"/>
    <n v="1"/>
    <n v="159.99"/>
    <n v="0.2"/>
    <n v="639.76"/>
    <s v="Trek Kickster - 2018"/>
    <x v="5"/>
    <x v="5"/>
  </r>
  <r>
    <n v="1502"/>
    <n v="5"/>
    <n v="255"/>
    <n v="1"/>
    <n v="899.99"/>
    <n v="7.0000000000000007E-2"/>
    <n v="4499.88"/>
    <s v="Electra Townie Balloon 7i EQ Ladies' - 2017/2018"/>
    <x v="0"/>
    <x v="0"/>
  </r>
  <r>
    <n v="1503"/>
    <n v="1"/>
    <n v="217"/>
    <n v="1"/>
    <n v="909.99"/>
    <n v="0.1"/>
    <n v="909.89"/>
    <s v="Electra Straight 8 3i - 2018"/>
    <x v="0"/>
    <x v="0"/>
  </r>
  <r>
    <n v="1503"/>
    <n v="2"/>
    <n v="302"/>
    <n v="2"/>
    <n v="449.99"/>
    <n v="0.05"/>
    <n v="899.93000000000006"/>
    <s v="Electra Townie Original 1 - 2018"/>
    <x v="3"/>
    <x v="3"/>
  </r>
  <r>
    <n v="1504"/>
    <n v="1"/>
    <n v="276"/>
    <n v="1"/>
    <n v="319.99"/>
    <n v="7.0000000000000007E-2"/>
    <n v="319.92"/>
    <s v="Trek Precaliber 24 (7-Speed) - Boys - 2018"/>
    <x v="5"/>
    <x v="5"/>
  </r>
  <r>
    <n v="1505"/>
    <n v="1"/>
    <n v="223"/>
    <n v="2"/>
    <n v="529.99"/>
    <n v="0.05"/>
    <n v="529.94000000000005"/>
    <s v="Electra Cruiser Lux 3i - 2018"/>
    <x v="0"/>
    <x v="0"/>
  </r>
  <r>
    <n v="1505"/>
    <n v="2"/>
    <n v="24"/>
    <n v="2"/>
    <n v="549.99"/>
    <n v="7.0000000000000007E-2"/>
    <n v="1099.9100000000001"/>
    <s v="Electra Townie Original 21D - 2016"/>
    <x v="3"/>
    <x v="3"/>
  </r>
  <r>
    <n v="1505"/>
    <n v="3"/>
    <n v="43"/>
    <n v="2"/>
    <n v="5299.99"/>
    <n v="0.05"/>
    <n v="15899.92"/>
    <s v="Trek Fuel EX 9.8 27.5 Plus - 2017"/>
    <x v="1"/>
    <x v="1"/>
  </r>
  <r>
    <n v="1506"/>
    <n v="1"/>
    <n v="184"/>
    <n v="1"/>
    <n v="3499.99"/>
    <n v="0.05"/>
    <n v="3499.9399999999996"/>
    <s v="Trek Domane SL 6 Disc - 2018"/>
    <x v="6"/>
    <x v="6"/>
  </r>
  <r>
    <n v="1506"/>
    <n v="2"/>
    <n v="153"/>
    <n v="2"/>
    <n v="4999.99"/>
    <n v="0.2"/>
    <n v="9999.7799999999988"/>
    <s v="Trek Domane SL 7 Women's - 2018"/>
    <x v="6"/>
    <x v="6"/>
  </r>
  <r>
    <n v="1506"/>
    <n v="3"/>
    <n v="149"/>
    <n v="2"/>
    <n v="7499.99"/>
    <n v="0.05"/>
    <n v="22499.920000000002"/>
    <s v="Trek Domane SLR 8 Disc - 2018"/>
    <x v="6"/>
    <x v="6"/>
  </r>
  <r>
    <n v="1507"/>
    <n v="1"/>
    <n v="39"/>
    <n v="2"/>
    <n v="1499.99"/>
    <n v="0.2"/>
    <n v="1499.79"/>
    <s v="Trek Stache 5 - 2017"/>
    <x v="1"/>
    <x v="1"/>
  </r>
  <r>
    <n v="1507"/>
    <n v="2"/>
    <n v="11"/>
    <n v="2"/>
    <n v="1680.99"/>
    <n v="0.1"/>
    <n v="3361.88"/>
    <s v="Surly Straggler 650b - 2016"/>
    <x v="2"/>
    <x v="2"/>
  </r>
  <r>
    <n v="1507"/>
    <n v="3"/>
    <n v="259"/>
    <n v="1"/>
    <n v="1199.99"/>
    <n v="7.0000000000000007E-2"/>
    <n v="3599.9"/>
    <s v="Electra Amsterdam Royal 8i Ladies - 2018"/>
    <x v="0"/>
    <x v="0"/>
  </r>
  <r>
    <n v="1507"/>
    <n v="4"/>
    <n v="281"/>
    <n v="1"/>
    <n v="319.99"/>
    <n v="7.0000000000000007E-2"/>
    <n v="1279.8900000000001"/>
    <s v="Electra Cruiser 7D (24-Inch) Ladies' - 2016/2018"/>
    <x v="5"/>
    <x v="5"/>
  </r>
  <r>
    <n v="1507"/>
    <n v="5"/>
    <n v="293"/>
    <n v="2"/>
    <n v="319.99"/>
    <n v="0.05"/>
    <n v="1599.9"/>
    <s v="Electra Tiger Shark 1 (20-inch) - Boys' - 2018"/>
    <x v="5"/>
    <x v="5"/>
  </r>
  <r>
    <n v="1508"/>
    <n v="1"/>
    <n v="37"/>
    <n v="1"/>
    <n v="379.99"/>
    <n v="0.2"/>
    <n v="379.79"/>
    <s v="Haro Flightline One ST - 2017"/>
    <x v="1"/>
    <x v="1"/>
  </r>
  <r>
    <n v="1508"/>
    <n v="2"/>
    <n v="109"/>
    <n v="1"/>
    <n v="416.99"/>
    <n v="0.1"/>
    <n v="833.88"/>
    <s v="Sun Bicycles Cruz 7 - Women's - 2017"/>
    <x v="3"/>
    <x v="3"/>
  </r>
  <r>
    <n v="1508"/>
    <n v="3"/>
    <n v="52"/>
    <n v="2"/>
    <n v="875.99"/>
    <n v="0.05"/>
    <n v="2627.92"/>
    <s v="Surly Steamroller - 2017"/>
    <x v="6"/>
    <x v="6"/>
  </r>
  <r>
    <n v="1508"/>
    <n v="4"/>
    <n v="88"/>
    <n v="1"/>
    <n v="189.99"/>
    <n v="0.05"/>
    <n v="759.91000000000008"/>
    <s v="Trek Precaliber 12 Girls - 2017"/>
    <x v="5"/>
    <x v="5"/>
  </r>
  <r>
    <n v="1509"/>
    <n v="1"/>
    <n v="215"/>
    <n v="2"/>
    <n v="749.99"/>
    <n v="7.0000000000000007E-2"/>
    <n v="749.92"/>
    <s v="Electra Queen of Hearts 3i - 2018"/>
    <x v="0"/>
    <x v="0"/>
  </r>
  <r>
    <n v="1510"/>
    <n v="1"/>
    <n v="142"/>
    <n v="2"/>
    <n v="3199.99"/>
    <n v="0.05"/>
    <n v="3199.9399999999996"/>
    <s v="Trek Fuel EX 8 29 XT - 2018"/>
    <x v="1"/>
    <x v="1"/>
  </r>
  <r>
    <n v="1510"/>
    <n v="2"/>
    <n v="68"/>
    <n v="1"/>
    <n v="449.99"/>
    <n v="0.1"/>
    <n v="899.88"/>
    <s v="Sun Bicycles Cruz 3 - 2017"/>
    <x v="0"/>
    <x v="0"/>
  </r>
  <r>
    <n v="1510"/>
    <n v="3"/>
    <n v="251"/>
    <n v="2"/>
    <n v="2999.99"/>
    <n v="0.1"/>
    <n v="8999.869999999999"/>
    <s v="Electra Townie Commute Go! - 2018"/>
    <x v="0"/>
    <x v="0"/>
  </r>
  <r>
    <n v="1510"/>
    <n v="4"/>
    <n v="220"/>
    <n v="2"/>
    <n v="269.99"/>
    <n v="0.1"/>
    <n v="1079.8600000000001"/>
    <s v="Electra Cruiser 1 Ladies' - 2018"/>
    <x v="0"/>
    <x v="0"/>
  </r>
  <r>
    <n v="1510"/>
    <n v="5"/>
    <n v="137"/>
    <n v="1"/>
    <n v="2599"/>
    <n v="0.05"/>
    <n v="12994.95"/>
    <s v="Heller Shagamaw GX1 - 2018"/>
    <x v="1"/>
    <x v="1"/>
  </r>
  <r>
    <n v="1511"/>
    <n v="1"/>
    <n v="144"/>
    <n v="2"/>
    <n v="1549.99"/>
    <n v="0.2"/>
    <n v="1549.79"/>
    <s v="Trek Domane ALR 4 Disc - 2018"/>
    <x v="6"/>
    <x v="6"/>
  </r>
  <r>
    <n v="1511"/>
    <n v="2"/>
    <n v="288"/>
    <n v="1"/>
    <n v="389.99"/>
    <n v="7.0000000000000007E-2"/>
    <n v="779.91"/>
    <s v="Electra Straight 8 1 (20-inch) - Boy's - 2018"/>
    <x v="5"/>
    <x v="5"/>
  </r>
  <r>
    <n v="1511"/>
    <n v="3"/>
    <n v="17"/>
    <n v="2"/>
    <n v="429"/>
    <n v="7.0000000000000007E-2"/>
    <n v="1286.93"/>
    <s v="Pure Cycles Vine 8-Speed - 2016"/>
    <x v="0"/>
    <x v="0"/>
  </r>
  <r>
    <n v="1511"/>
    <n v="4"/>
    <n v="41"/>
    <n v="1"/>
    <n v="1469.99"/>
    <n v="0.05"/>
    <n v="5879.91"/>
    <s v="Haro Shift R3 - 2017"/>
    <x v="1"/>
    <x v="1"/>
  </r>
  <r>
    <n v="1511"/>
    <n v="5"/>
    <n v="124"/>
    <n v="2"/>
    <n v="1499"/>
    <n v="0.2"/>
    <n v="7494.8"/>
    <s v="Surly Krampus - 2018"/>
    <x v="1"/>
    <x v="1"/>
  </r>
  <r>
    <n v="1512"/>
    <n v="1"/>
    <n v="217"/>
    <n v="1"/>
    <n v="909.99"/>
    <n v="7.0000000000000007E-2"/>
    <n v="909.92"/>
    <s v="Electra Straight 8 3i - 2018"/>
    <x v="0"/>
    <x v="0"/>
  </r>
  <r>
    <n v="1513"/>
    <n v="1"/>
    <n v="166"/>
    <n v="1"/>
    <n v="749.99"/>
    <n v="0.1"/>
    <n v="749.89"/>
    <s v="Trek Domane AL 2 Women's - 2018"/>
    <x v="6"/>
    <x v="6"/>
  </r>
  <r>
    <n v="1513"/>
    <n v="2"/>
    <n v="61"/>
    <n v="2"/>
    <n v="4999.99"/>
    <n v="0.05"/>
    <n v="9999.93"/>
    <s v="Trek Powerfly 8 FS Plus - 2017"/>
    <x v="4"/>
    <x v="4"/>
  </r>
  <r>
    <n v="1513"/>
    <n v="3"/>
    <n v="159"/>
    <n v="2"/>
    <n v="2299.9899999999998"/>
    <n v="0.05"/>
    <n v="6899.9199999999992"/>
    <s v="Trek Emonda ALR 6 - 2018"/>
    <x v="6"/>
    <x v="6"/>
  </r>
  <r>
    <n v="1514"/>
    <n v="1"/>
    <n v="240"/>
    <n v="2"/>
    <n v="899.99"/>
    <n v="0.1"/>
    <n v="899.89"/>
    <s v="Electra Townie Commute 27D Ladies - 2018"/>
    <x v="0"/>
    <x v="0"/>
  </r>
  <r>
    <n v="1514"/>
    <n v="2"/>
    <n v="203"/>
    <n v="2"/>
    <n v="4999.99"/>
    <n v="0.05"/>
    <n v="9999.93"/>
    <s v="Trek Powerfly 7 FS - 2018"/>
    <x v="4"/>
    <x v="4"/>
  </r>
  <r>
    <n v="1515"/>
    <n v="1"/>
    <n v="27"/>
    <n v="2"/>
    <n v="999.99"/>
    <n v="0.2"/>
    <n v="999.79"/>
    <s v="Surly Big Dummy Frameset - 2017"/>
    <x v="1"/>
    <x v="1"/>
  </r>
  <r>
    <n v="1515"/>
    <n v="2"/>
    <n v="202"/>
    <n v="2"/>
    <n v="3499.99"/>
    <n v="0.1"/>
    <n v="6999.8799999999992"/>
    <s v="Trek Powerfly 5 Women's - 2018"/>
    <x v="4"/>
    <x v="4"/>
  </r>
  <r>
    <n v="1515"/>
    <n v="3"/>
    <n v="310"/>
    <n v="2"/>
    <n v="899.99"/>
    <n v="0.05"/>
    <n v="2699.92"/>
    <s v="Electra Townie Commute 27D Ladies - 2018"/>
    <x v="3"/>
    <x v="3"/>
  </r>
  <r>
    <n v="1515"/>
    <n v="4"/>
    <n v="40"/>
    <n v="1"/>
    <n v="4999.99"/>
    <n v="0.1"/>
    <n v="19999.86"/>
    <s v="Trek Fuel EX 9.8 29 - 2017"/>
    <x v="1"/>
    <x v="1"/>
  </r>
  <r>
    <n v="1515"/>
    <n v="5"/>
    <n v="158"/>
    <n v="2"/>
    <n v="959.99"/>
    <n v="0.2"/>
    <n v="4799.75"/>
    <s v="Trek CrossRip 1 - 2018"/>
    <x v="6"/>
    <x v="6"/>
  </r>
  <r>
    <n v="1516"/>
    <n v="1"/>
    <n v="172"/>
    <n v="2"/>
    <n v="3199.99"/>
    <n v="0.1"/>
    <n v="3199.89"/>
    <s v="Trek Domane ALR Disc Frameset - 2018"/>
    <x v="6"/>
    <x v="6"/>
  </r>
  <r>
    <n v="1516"/>
    <n v="2"/>
    <n v="253"/>
    <n v="1"/>
    <n v="2599.9899999999998"/>
    <n v="0.1"/>
    <n v="5199.8799999999992"/>
    <s v="Electra Townie Go! 8i Ladies' - 2018"/>
    <x v="0"/>
    <x v="0"/>
  </r>
  <r>
    <n v="1516"/>
    <n v="3"/>
    <n v="196"/>
    <n v="2"/>
    <n v="2299.9899999999998"/>
    <n v="0.2"/>
    <n v="6899.7699999999995"/>
    <s v="Trek Verve+ - 2018"/>
    <x v="4"/>
    <x v="4"/>
  </r>
  <r>
    <n v="1516"/>
    <n v="4"/>
    <n v="259"/>
    <n v="2"/>
    <n v="1199.99"/>
    <n v="0.2"/>
    <n v="4799.76"/>
    <s v="Electra Amsterdam Royal 8i Ladies - 2018"/>
    <x v="0"/>
    <x v="0"/>
  </r>
  <r>
    <n v="1516"/>
    <n v="5"/>
    <n v="271"/>
    <n v="2"/>
    <n v="209.99"/>
    <n v="0.2"/>
    <n v="1049.75"/>
    <s v="Trek Precaliber 16 Girl's - 2018"/>
    <x v="5"/>
    <x v="5"/>
  </r>
  <r>
    <n v="1517"/>
    <n v="1"/>
    <n v="303"/>
    <n v="2"/>
    <n v="2599.9899999999998"/>
    <n v="7.0000000000000007E-2"/>
    <n v="2599.9199999999996"/>
    <s v="Electra Townie Go! 8i - 2017/2018"/>
    <x v="3"/>
    <x v="3"/>
  </r>
  <r>
    <n v="1517"/>
    <n v="2"/>
    <n v="226"/>
    <n v="2"/>
    <n v="679.99"/>
    <n v="0.05"/>
    <n v="1359.93"/>
    <s v="Electra Townie Original 21D EQ - 2017/2018"/>
    <x v="0"/>
    <x v="0"/>
  </r>
  <r>
    <n v="1518"/>
    <n v="1"/>
    <n v="304"/>
    <n v="2"/>
    <n v="679.99"/>
    <n v="0.1"/>
    <n v="679.89"/>
    <s v="Electra Townie Original 21D EQ - 2017/2018"/>
    <x v="3"/>
    <x v="3"/>
  </r>
  <r>
    <n v="1518"/>
    <n v="2"/>
    <n v="182"/>
    <n v="2"/>
    <n v="2499.9899999999998"/>
    <n v="0.05"/>
    <n v="4999.9299999999994"/>
    <s v="Trek Domane SL 5 Disc - 2018"/>
    <x v="6"/>
    <x v="6"/>
  </r>
  <r>
    <n v="1518"/>
    <n v="3"/>
    <n v="252"/>
    <n v="2"/>
    <n v="2999.99"/>
    <n v="0.05"/>
    <n v="8999.92"/>
    <s v="Electra Townie Commute Go! Ladies' - 2018"/>
    <x v="0"/>
    <x v="0"/>
  </r>
  <r>
    <n v="1519"/>
    <n v="1"/>
    <n v="150"/>
    <n v="1"/>
    <n v="4499.99"/>
    <n v="0.2"/>
    <n v="4499.79"/>
    <s v="Trek Emonda SL 7 - 2018"/>
    <x v="6"/>
    <x v="6"/>
  </r>
  <r>
    <n v="1519"/>
    <n v="2"/>
    <n v="85"/>
    <n v="2"/>
    <n v="329.99"/>
    <n v="0.2"/>
    <n v="659.78"/>
    <s v="Haro Downtown 16 - 2017"/>
    <x v="5"/>
    <x v="5"/>
  </r>
  <r>
    <n v="1519"/>
    <n v="3"/>
    <n v="124"/>
    <n v="2"/>
    <n v="1499"/>
    <n v="7.0000000000000007E-2"/>
    <n v="4496.93"/>
    <s v="Surly Krampus - 2018"/>
    <x v="1"/>
    <x v="1"/>
  </r>
  <r>
    <n v="1519"/>
    <n v="4"/>
    <n v="65"/>
    <n v="1"/>
    <n v="346.99"/>
    <n v="0.2"/>
    <n v="1387.76"/>
    <s v="Sun Bicycles Lil Bolt Type-R - 2017"/>
    <x v="0"/>
    <x v="0"/>
  </r>
  <r>
    <n v="1519"/>
    <n v="5"/>
    <n v="265"/>
    <n v="2"/>
    <n v="289.99"/>
    <n v="0.05"/>
    <n v="1449.9"/>
    <s v="Strider Strider 20 Sport - 2018"/>
    <x v="5"/>
    <x v="5"/>
  </r>
  <r>
    <n v="1520"/>
    <n v="1"/>
    <n v="186"/>
    <n v="1"/>
    <n v="4499.99"/>
    <n v="0.05"/>
    <n v="4499.9399999999996"/>
    <s v="Trek CrossRip+ - 2018"/>
    <x v="4"/>
    <x v="4"/>
  </r>
  <r>
    <n v="1520"/>
    <n v="2"/>
    <n v="188"/>
    <n v="2"/>
    <n v="3499.99"/>
    <n v="0.2"/>
    <n v="6999.78"/>
    <s v="Trek XM700+ Lowstep - 2018"/>
    <x v="4"/>
    <x v="4"/>
  </r>
  <r>
    <n v="1520"/>
    <n v="3"/>
    <n v="310"/>
    <n v="2"/>
    <n v="899.99"/>
    <n v="7.0000000000000007E-2"/>
    <n v="2699.9"/>
    <s v="Electra Townie Commute 27D Ladies - 2018"/>
    <x v="3"/>
    <x v="3"/>
  </r>
  <r>
    <n v="1520"/>
    <n v="4"/>
    <n v="263"/>
    <n v="2"/>
    <n v="89.99"/>
    <n v="0.1"/>
    <n v="359.85999999999996"/>
    <s v="Strider Classic 12 Balance Bike - 2018"/>
    <x v="5"/>
    <x v="5"/>
  </r>
  <r>
    <n v="1521"/>
    <n v="1"/>
    <n v="100"/>
    <n v="1"/>
    <n v="489.99"/>
    <n v="0.2"/>
    <n v="489.79"/>
    <s v="Electra Townie 3i EQ (20-inch) - Boys' - 2017"/>
    <x v="5"/>
    <x v="5"/>
  </r>
  <r>
    <n v="1521"/>
    <n v="2"/>
    <n v="314"/>
    <n v="2"/>
    <n v="679.99"/>
    <n v="0.2"/>
    <n v="1359.78"/>
    <s v="Electra Townie Original 21D EQ Ladies' - 2018"/>
    <x v="3"/>
    <x v="3"/>
  </r>
  <r>
    <n v="1521"/>
    <n v="3"/>
    <n v="123"/>
    <n v="1"/>
    <n v="999.99"/>
    <n v="0.1"/>
    <n v="2999.8700000000003"/>
    <s v="Trek Farley Carbon Frameset - 2018"/>
    <x v="1"/>
    <x v="1"/>
  </r>
  <r>
    <n v="1521"/>
    <n v="4"/>
    <n v="135"/>
    <n v="2"/>
    <n v="1499.99"/>
    <n v="0.2"/>
    <n v="5999.76"/>
    <s v="Trek X-Caliber Frameset - 2018"/>
    <x v="1"/>
    <x v="1"/>
  </r>
  <r>
    <n v="1522"/>
    <n v="1"/>
    <n v="95"/>
    <n v="1"/>
    <n v="299.99"/>
    <n v="0.1"/>
    <n v="299.89"/>
    <s v="Electra Girl's Hawaii 1 16&quot; - 2017"/>
    <x v="5"/>
    <x v="5"/>
  </r>
  <r>
    <n v="1522"/>
    <n v="2"/>
    <n v="141"/>
    <n v="1"/>
    <n v="1599.99"/>
    <n v="7.0000000000000007E-2"/>
    <n v="3199.91"/>
    <s v="Trek Stache 5 - 2018"/>
    <x v="1"/>
    <x v="1"/>
  </r>
  <r>
    <n v="1522"/>
    <n v="3"/>
    <n v="117"/>
    <n v="1"/>
    <n v="1469.99"/>
    <n v="7.0000000000000007E-2"/>
    <n v="4409.9000000000005"/>
    <s v="Trek Ticket S Frame - 2018"/>
    <x v="1"/>
    <x v="1"/>
  </r>
  <r>
    <n v="1523"/>
    <n v="1"/>
    <n v="311"/>
    <n v="2"/>
    <n v="749.99"/>
    <n v="0.2"/>
    <n v="749.79"/>
    <s v="Electra Townie Commute 8D - 2018"/>
    <x v="3"/>
    <x v="3"/>
  </r>
  <r>
    <n v="1524"/>
    <n v="1"/>
    <n v="168"/>
    <n v="1"/>
    <n v="1549"/>
    <n v="0.1"/>
    <n v="1548.9"/>
    <s v="Surly Straggler - 2018"/>
    <x v="6"/>
    <x v="6"/>
  </r>
  <r>
    <n v="1524"/>
    <n v="2"/>
    <n v="295"/>
    <n v="2"/>
    <n v="319.99"/>
    <n v="0.2"/>
    <n v="639.78"/>
    <s v="Electra Treasure 1 20&quot; - 2018"/>
    <x v="5"/>
    <x v="5"/>
  </r>
  <r>
    <n v="1524"/>
    <n v="3"/>
    <n v="313"/>
    <n v="1"/>
    <n v="449.99"/>
    <n v="0.2"/>
    <n v="1349.77"/>
    <s v="Electra Townie Original 1 Ladies' - 2018"/>
    <x v="3"/>
    <x v="3"/>
  </r>
  <r>
    <n v="1524"/>
    <n v="4"/>
    <n v="252"/>
    <n v="2"/>
    <n v="2999.99"/>
    <n v="0.2"/>
    <n v="11999.759999999998"/>
    <s v="Electra Townie Commute Go! Ladies' - 2018"/>
    <x v="0"/>
    <x v="0"/>
  </r>
  <r>
    <n v="1525"/>
    <n v="1"/>
    <n v="156"/>
    <n v="1"/>
    <n v="6499.99"/>
    <n v="0.1"/>
    <n v="6499.8899999999994"/>
    <s v="Trek Domane SL Frameset - 2018"/>
    <x v="6"/>
    <x v="6"/>
  </r>
  <r>
    <n v="1525"/>
    <n v="2"/>
    <n v="163"/>
    <n v="2"/>
    <n v="1349"/>
    <n v="7.0000000000000007E-2"/>
    <n v="2697.93"/>
    <s v="Surly Pack Rat - 2018"/>
    <x v="6"/>
    <x v="6"/>
  </r>
  <r>
    <n v="1525"/>
    <n v="3"/>
    <n v="193"/>
    <n v="1"/>
    <n v="2799.99"/>
    <n v="7.0000000000000007E-2"/>
    <n v="8399.9"/>
    <s v="Trek Lift+ - 2018"/>
    <x v="4"/>
    <x v="4"/>
  </r>
  <r>
    <n v="1526"/>
    <n v="1"/>
    <n v="151"/>
    <n v="1"/>
    <n v="1549.99"/>
    <n v="7.0000000000000007E-2"/>
    <n v="1549.92"/>
    <s v="Trek Domane ALR 4 Disc Women's - 2018"/>
    <x v="6"/>
    <x v="6"/>
  </r>
  <r>
    <n v="1526"/>
    <n v="2"/>
    <n v="56"/>
    <n v="1"/>
    <n v="5499.99"/>
    <n v="0.1"/>
    <n v="10999.88"/>
    <s v="Trek Domane SLR 6 Disc - 2017"/>
    <x v="6"/>
    <x v="6"/>
  </r>
  <r>
    <n v="1526"/>
    <n v="3"/>
    <n v="238"/>
    <n v="1"/>
    <n v="749.99"/>
    <n v="0.1"/>
    <n v="2249.8700000000003"/>
    <s v="Electra Townie Balloon 8D EQ - 2016/2017/2018"/>
    <x v="0"/>
    <x v="0"/>
  </r>
  <r>
    <n v="1526"/>
    <n v="4"/>
    <n v="243"/>
    <n v="1"/>
    <n v="679.99"/>
    <n v="0.05"/>
    <n v="2719.91"/>
    <s v="Electra Townie Original 21D EQ Ladies' - 2018"/>
    <x v="0"/>
    <x v="0"/>
  </r>
  <r>
    <n v="1527"/>
    <n v="1"/>
    <n v="33"/>
    <n v="1"/>
    <n v="469.99"/>
    <n v="0.1"/>
    <n v="469.89"/>
    <s v="Surly Wednesday Frameset - 2017"/>
    <x v="1"/>
    <x v="1"/>
  </r>
  <r>
    <n v="1527"/>
    <n v="2"/>
    <n v="103"/>
    <n v="1"/>
    <n v="551.99"/>
    <n v="0.05"/>
    <n v="1103.93"/>
    <s v="Sun Bicycles Streamway 3 - 2017"/>
    <x v="3"/>
    <x v="3"/>
  </r>
  <r>
    <n v="1527"/>
    <n v="3"/>
    <n v="57"/>
    <n v="2"/>
    <n v="1999.99"/>
    <n v="0.05"/>
    <n v="5999.92"/>
    <s v="Trek Emonda S 5 - 2017"/>
    <x v="6"/>
    <x v="6"/>
  </r>
  <r>
    <n v="1528"/>
    <n v="1"/>
    <n v="229"/>
    <n v="2"/>
    <n v="429.99"/>
    <n v="0.2"/>
    <n v="429.79"/>
    <s v="Electra Cruiser Lux 1 - 2016/2018"/>
    <x v="0"/>
    <x v="0"/>
  </r>
  <r>
    <n v="1529"/>
    <n v="1"/>
    <n v="23"/>
    <n v="1"/>
    <n v="299.99"/>
    <n v="0.05"/>
    <n v="299.94"/>
    <s v="Electra Girl's Hawaii 1 (20-inch) - 2015/2016"/>
    <x v="5"/>
    <x v="5"/>
  </r>
  <r>
    <n v="1529"/>
    <n v="2"/>
    <n v="50"/>
    <n v="2"/>
    <n v="5999.99"/>
    <n v="0.1"/>
    <n v="11999.88"/>
    <s v="Trek Silque SLR 7 Women's - 2017"/>
    <x v="6"/>
    <x v="6"/>
  </r>
  <r>
    <n v="1530"/>
    <n v="1"/>
    <n v="213"/>
    <n v="2"/>
    <n v="269.99"/>
    <n v="0.1"/>
    <n v="269.89"/>
    <s v="Electra Cruiser 1 - 2016/2017/2018"/>
    <x v="0"/>
    <x v="0"/>
  </r>
  <r>
    <n v="1530"/>
    <n v="2"/>
    <n v="116"/>
    <n v="1"/>
    <n v="749.99"/>
    <n v="0.1"/>
    <n v="1499.88"/>
    <s v="Trek Marlin 7 - 2017/2018"/>
    <x v="1"/>
    <x v="1"/>
  </r>
  <r>
    <n v="1531"/>
    <n v="1"/>
    <n v="128"/>
    <n v="1"/>
    <n v="1899"/>
    <n v="0.1"/>
    <n v="1898.9"/>
    <s v="Surly ECR 27.5 - 2018"/>
    <x v="1"/>
    <x v="1"/>
  </r>
  <r>
    <n v="1532"/>
    <n v="1"/>
    <n v="209"/>
    <n v="2"/>
    <n v="2999.99"/>
    <n v="7.0000000000000007E-2"/>
    <n v="2999.9199999999996"/>
    <s v="Trek Crockett 7 Disc - 2018"/>
    <x v="2"/>
    <x v="2"/>
  </r>
  <r>
    <n v="1533"/>
    <n v="1"/>
    <n v="274"/>
    <n v="2"/>
    <n v="229.99"/>
    <n v="0.1"/>
    <n v="229.89000000000001"/>
    <s v="Trek Precaliber 20 Boy's - 2018"/>
    <x v="5"/>
    <x v="5"/>
  </r>
  <r>
    <n v="1533"/>
    <n v="2"/>
    <n v="78"/>
    <n v="1"/>
    <n v="647.99"/>
    <n v="0.1"/>
    <n v="1295.8800000000001"/>
    <s v="Sun Bicycles Biscayne Tandem CB - 2017"/>
    <x v="0"/>
    <x v="0"/>
  </r>
  <r>
    <n v="1533"/>
    <n v="3"/>
    <n v="96"/>
    <n v="1"/>
    <n v="349.99"/>
    <n v="0.1"/>
    <n v="1049.8700000000001"/>
    <s v="Electra Moto 3i (20-inch) - Boy's - 2017"/>
    <x v="5"/>
    <x v="5"/>
  </r>
  <r>
    <n v="1533"/>
    <n v="4"/>
    <n v="235"/>
    <n v="2"/>
    <n v="899.99"/>
    <n v="0.1"/>
    <n v="3599.86"/>
    <s v="Electra Koa 3i Ladies' - 2018"/>
    <x v="0"/>
    <x v="0"/>
  </r>
  <r>
    <n v="1533"/>
    <n v="5"/>
    <n v="51"/>
    <n v="1"/>
    <n v="6499.99"/>
    <n v="0.1"/>
    <n v="32499.85"/>
    <s v="Trek Silque SLR 8 Women's - 2017"/>
    <x v="6"/>
    <x v="6"/>
  </r>
  <r>
    <n v="1534"/>
    <n v="1"/>
    <n v="194"/>
    <n v="1"/>
    <n v="3499.99"/>
    <n v="0.1"/>
    <n v="3499.89"/>
    <s v="Trek XM700+ - 2018"/>
    <x v="4"/>
    <x v="4"/>
  </r>
  <r>
    <n v="1534"/>
    <n v="2"/>
    <n v="117"/>
    <n v="1"/>
    <n v="1469.99"/>
    <n v="0.05"/>
    <n v="2939.93"/>
    <s v="Trek Ticket S Frame - 2018"/>
    <x v="1"/>
    <x v="1"/>
  </r>
  <r>
    <n v="1534"/>
    <n v="3"/>
    <n v="269"/>
    <n v="2"/>
    <n v="199.99"/>
    <n v="0.2"/>
    <n v="599.77"/>
    <s v="Trek Precaliber 12 Boy's - 2018"/>
    <x v="5"/>
    <x v="5"/>
  </r>
  <r>
    <n v="1534"/>
    <n v="4"/>
    <n v="172"/>
    <n v="2"/>
    <n v="3199.99"/>
    <n v="0.2"/>
    <n v="12799.759999999998"/>
    <s v="Trek Domane ALR Disc Frameset - 2018"/>
    <x v="6"/>
    <x v="6"/>
  </r>
  <r>
    <n v="1535"/>
    <n v="1"/>
    <n v="92"/>
    <n v="1"/>
    <n v="209.99"/>
    <n v="0.05"/>
    <n v="209.94"/>
    <s v="Haro Shredder 20 - 2017"/>
    <x v="5"/>
    <x v="5"/>
  </r>
  <r>
    <n v="1535"/>
    <n v="2"/>
    <n v="75"/>
    <n v="2"/>
    <n v="599.99"/>
    <n v="0.05"/>
    <n v="1199.93"/>
    <s v="Electra Cruiser Lux Fat Tire 1 Ladies - 2017"/>
    <x v="0"/>
    <x v="0"/>
  </r>
  <r>
    <n v="1536"/>
    <n v="1"/>
    <n v="183"/>
    <n v="1"/>
    <n v="2199.9899999999998"/>
    <n v="0.2"/>
    <n v="2199.79"/>
    <s v="Trek Domane SL 5 Women's - 2018"/>
    <x v="6"/>
    <x v="6"/>
  </r>
  <r>
    <n v="1536"/>
    <n v="2"/>
    <n v="185"/>
    <n v="2"/>
    <n v="2799.99"/>
    <n v="7.0000000000000007E-2"/>
    <n v="5599.91"/>
    <s v="Trek Conduit+ - 2018"/>
    <x v="4"/>
    <x v="4"/>
  </r>
  <r>
    <n v="1536"/>
    <n v="3"/>
    <n v="196"/>
    <n v="2"/>
    <n v="2299.9899999999998"/>
    <n v="0.2"/>
    <n v="6899.7699999999995"/>
    <s v="Trek Verve+ - 2018"/>
    <x v="4"/>
    <x v="4"/>
  </r>
  <r>
    <n v="1537"/>
    <n v="1"/>
    <n v="237"/>
    <n v="2"/>
    <n v="849.99"/>
    <n v="0.05"/>
    <n v="849.94"/>
    <s v="Electra Relic 3i - 2018"/>
    <x v="0"/>
    <x v="0"/>
  </r>
  <r>
    <n v="1538"/>
    <n v="1"/>
    <n v="206"/>
    <n v="1"/>
    <n v="3299.99"/>
    <n v="7.0000000000000007E-2"/>
    <n v="3299.9199999999996"/>
    <s v="Trek Boone 5 Disc - 2018"/>
    <x v="2"/>
    <x v="2"/>
  </r>
  <r>
    <n v="1538"/>
    <n v="2"/>
    <n v="46"/>
    <n v="2"/>
    <n v="1409.99"/>
    <n v="7.0000000000000007E-2"/>
    <n v="2819.91"/>
    <s v="Haro SR 1.3 - 2017"/>
    <x v="1"/>
    <x v="1"/>
  </r>
  <r>
    <n v="1538"/>
    <n v="3"/>
    <n v="117"/>
    <n v="1"/>
    <n v="1469.99"/>
    <n v="7.0000000000000007E-2"/>
    <n v="4409.9000000000005"/>
    <s v="Trek Ticket S Frame - 2018"/>
    <x v="1"/>
    <x v="1"/>
  </r>
  <r>
    <n v="1538"/>
    <n v="4"/>
    <n v="197"/>
    <n v="1"/>
    <n v="2299.9899999999998"/>
    <n v="0.2"/>
    <n v="9199.7599999999984"/>
    <s v="Trek Verve+ Lowstep - 2018"/>
    <x v="4"/>
    <x v="4"/>
  </r>
  <r>
    <n v="1538"/>
    <n v="5"/>
    <n v="306"/>
    <n v="2"/>
    <n v="899.99"/>
    <n v="0.05"/>
    <n v="4499.8999999999996"/>
    <s v="Electra Townie Balloon 7i EQ Ladies' - 2017/2018"/>
    <x v="3"/>
    <x v="3"/>
  </r>
  <r>
    <n v="1539"/>
    <n v="1"/>
    <n v="6"/>
    <n v="2"/>
    <n v="469.99"/>
    <n v="0.05"/>
    <n v="469.94"/>
    <s v="Surly Ice Cream Truck Frameset - 2016"/>
    <x v="1"/>
    <x v="1"/>
  </r>
  <r>
    <n v="1539"/>
    <n v="2"/>
    <n v="12"/>
    <n v="2"/>
    <n v="549.99"/>
    <n v="0.05"/>
    <n v="1099.93"/>
    <s v="Electra Townie Original 21D - 2016"/>
    <x v="0"/>
    <x v="0"/>
  </r>
  <r>
    <n v="1540"/>
    <n v="1"/>
    <n v="71"/>
    <n v="2"/>
    <n v="416.99"/>
    <n v="0.05"/>
    <n v="416.94"/>
    <s v="Sun Bicycles Atlas X-Type - 2017"/>
    <x v="0"/>
    <x v="0"/>
  </r>
  <r>
    <n v="1540"/>
    <n v="2"/>
    <n v="236"/>
    <n v="1"/>
    <n v="749.99"/>
    <n v="7.0000000000000007E-2"/>
    <n v="1499.91"/>
    <s v="Electra Morningstar 3i Ladies' - 2018"/>
    <x v="0"/>
    <x v="0"/>
  </r>
  <r>
    <n v="1540"/>
    <n v="3"/>
    <n v="224"/>
    <n v="1"/>
    <n v="479.99"/>
    <n v="0.05"/>
    <n v="1439.92"/>
    <s v="Electra Cruiser Lux 7D - 2018"/>
    <x v="0"/>
    <x v="0"/>
  </r>
  <r>
    <n v="1540"/>
    <n v="4"/>
    <n v="177"/>
    <n v="2"/>
    <n v="5499.99"/>
    <n v="0.05"/>
    <n v="21999.91"/>
    <s v="Trek Domane SLR 6 Disc - 2018"/>
    <x v="6"/>
    <x v="6"/>
  </r>
  <r>
    <n v="1540"/>
    <n v="5"/>
    <n v="78"/>
    <n v="1"/>
    <n v="647.99"/>
    <n v="0.2"/>
    <n v="3239.75"/>
    <s v="Sun Bicycles Biscayne Tandem CB - 2017"/>
    <x v="0"/>
    <x v="0"/>
  </r>
  <r>
    <n v="1541"/>
    <n v="1"/>
    <n v="155"/>
    <n v="2"/>
    <n v="11999.99"/>
    <n v="0.1"/>
    <n v="11999.89"/>
    <s v="Trek Domane SLR 9 Disc - 2018"/>
    <x v="6"/>
    <x v="6"/>
  </r>
  <r>
    <n v="1541"/>
    <n v="2"/>
    <n v="248"/>
    <n v="2"/>
    <n v="599.99"/>
    <n v="7.0000000000000007E-2"/>
    <n v="1199.9100000000001"/>
    <s v="Electra Townie Original 7D EQ Ladies' - 2017/2018"/>
    <x v="0"/>
    <x v="0"/>
  </r>
  <r>
    <n v="1541"/>
    <n v="3"/>
    <n v="142"/>
    <n v="2"/>
    <n v="3199.99"/>
    <n v="0.1"/>
    <n v="9599.869999999999"/>
    <s v="Trek Fuel EX 8 29 XT - 2018"/>
    <x v="1"/>
    <x v="1"/>
  </r>
  <r>
    <n v="1541"/>
    <n v="4"/>
    <n v="17"/>
    <n v="1"/>
    <n v="429"/>
    <n v="0.1"/>
    <n v="1715.9"/>
    <s v="Pure Cycles Vine 8-Speed - 2016"/>
    <x v="0"/>
    <x v="0"/>
  </r>
  <r>
    <n v="1541"/>
    <n v="5"/>
    <n v="86"/>
    <n v="2"/>
    <n v="149.99"/>
    <n v="0.05"/>
    <n v="749.90000000000009"/>
    <s v="Trek Girl's Kickster - 2017"/>
    <x v="5"/>
    <x v="5"/>
  </r>
  <r>
    <n v="1542"/>
    <n v="1"/>
    <n v="79"/>
    <n v="1"/>
    <n v="402.99"/>
    <n v="0.2"/>
    <n v="402.79"/>
    <s v="Sun Bicycles Boardwalk (24-inch Wheels) - 2017"/>
    <x v="0"/>
    <x v="0"/>
  </r>
  <r>
    <n v="1542"/>
    <n v="2"/>
    <n v="122"/>
    <n v="2"/>
    <n v="2499.9899999999998"/>
    <n v="0.05"/>
    <n v="4999.9299999999994"/>
    <s v="Surly Troll Frameset - 2018"/>
    <x v="1"/>
    <x v="1"/>
  </r>
  <r>
    <n v="1542"/>
    <n v="3"/>
    <n v="184"/>
    <n v="2"/>
    <n v="3499.99"/>
    <n v="0.2"/>
    <n v="10499.769999999999"/>
    <s v="Trek Domane SL 6 Disc - 2018"/>
    <x v="6"/>
    <x v="6"/>
  </r>
  <r>
    <n v="1542"/>
    <n v="4"/>
    <n v="37"/>
    <n v="2"/>
    <n v="379.99"/>
    <n v="0.1"/>
    <n v="1519.8600000000001"/>
    <s v="Haro Flightline One ST - 2017"/>
    <x v="1"/>
    <x v="1"/>
  </r>
  <r>
    <n v="1542"/>
    <n v="5"/>
    <n v="297"/>
    <n v="1"/>
    <n v="279.99"/>
    <n v="0.2"/>
    <n v="1399.75"/>
    <s v="Electra Under-The-Sea 1 16&quot; - 2018"/>
    <x v="5"/>
    <x v="5"/>
  </r>
  <r>
    <n v="1543"/>
    <n v="1"/>
    <n v="108"/>
    <n v="2"/>
    <n v="449.99"/>
    <n v="0.1"/>
    <n v="449.89"/>
    <s v="Sun Bicycles Cruz 3 - Women's - 2017"/>
    <x v="3"/>
    <x v="3"/>
  </r>
  <r>
    <n v="1543"/>
    <n v="2"/>
    <n v="93"/>
    <n v="1"/>
    <n v="209.99"/>
    <n v="0.2"/>
    <n v="419.78000000000003"/>
    <s v="Haro Shredder 20 Girls - 2017"/>
    <x v="5"/>
    <x v="5"/>
  </r>
  <r>
    <n v="1543"/>
    <n v="3"/>
    <n v="158"/>
    <n v="2"/>
    <n v="959.99"/>
    <n v="7.0000000000000007E-2"/>
    <n v="2879.9"/>
    <s v="Trek CrossRip 1 - 2018"/>
    <x v="6"/>
    <x v="6"/>
  </r>
  <r>
    <n v="1543"/>
    <n v="4"/>
    <n v="97"/>
    <n v="2"/>
    <n v="349.99"/>
    <n v="0.05"/>
    <n v="1399.91"/>
    <s v="Electra Savannah 3i (20-inch) - Girl's - 2017"/>
    <x v="5"/>
    <x v="5"/>
  </r>
  <r>
    <n v="1543"/>
    <n v="5"/>
    <n v="136"/>
    <n v="1"/>
    <n v="1799.99"/>
    <n v="0.2"/>
    <n v="8999.75"/>
    <s v="Trek Procaliber 6 - 2018"/>
    <x v="1"/>
    <x v="1"/>
  </r>
  <r>
    <n v="1544"/>
    <n v="1"/>
    <n v="194"/>
    <n v="2"/>
    <n v="3499.99"/>
    <n v="0.1"/>
    <n v="3499.89"/>
    <s v="Trek XM700+ - 2018"/>
    <x v="4"/>
    <x v="4"/>
  </r>
  <r>
    <n v="1544"/>
    <n v="2"/>
    <n v="107"/>
    <n v="2"/>
    <n v="416.99"/>
    <n v="0.2"/>
    <n v="833.78"/>
    <s v="Sun Bicycles Cruz 7 - 2017"/>
    <x v="3"/>
    <x v="3"/>
  </r>
  <r>
    <n v="1545"/>
    <n v="1"/>
    <n v="45"/>
    <n v="1"/>
    <n v="869.99"/>
    <n v="0.1"/>
    <n v="869.89"/>
    <s v="Haro SR 1.2 - 2017"/>
    <x v="1"/>
    <x v="1"/>
  </r>
  <r>
    <n v="1546"/>
    <n v="1"/>
    <n v="156"/>
    <n v="1"/>
    <n v="6499.99"/>
    <n v="0.1"/>
    <n v="6499.8899999999994"/>
    <s v="Trek Domane SL Frameset - 2018"/>
    <x v="6"/>
    <x v="6"/>
  </r>
  <r>
    <n v="1546"/>
    <n v="2"/>
    <n v="185"/>
    <n v="2"/>
    <n v="2799.99"/>
    <n v="0.1"/>
    <n v="5599.8799999999992"/>
    <s v="Trek Conduit+ - 2018"/>
    <x v="4"/>
    <x v="4"/>
  </r>
  <r>
    <n v="1546"/>
    <n v="3"/>
    <n v="215"/>
    <n v="1"/>
    <n v="749.99"/>
    <n v="0.1"/>
    <n v="2249.8700000000003"/>
    <s v="Electra Queen of Hearts 3i - 2018"/>
    <x v="0"/>
    <x v="0"/>
  </r>
  <r>
    <n v="1546"/>
    <n v="4"/>
    <n v="25"/>
    <n v="1"/>
    <n v="499.99"/>
    <n v="0.05"/>
    <n v="1999.91"/>
    <s v="Electra Townie Original 7D - 2015/2016"/>
    <x v="3"/>
    <x v="3"/>
  </r>
  <r>
    <n v="1547"/>
    <n v="1"/>
    <n v="106"/>
    <n v="2"/>
    <n v="449.99"/>
    <n v="0.2"/>
    <n v="449.79"/>
    <s v="Sun Bicycles Cruz 3 - 2017"/>
    <x v="3"/>
    <x v="3"/>
  </r>
  <r>
    <n v="1547"/>
    <n v="2"/>
    <n v="204"/>
    <n v="1"/>
    <n v="3599.99"/>
    <n v="0.2"/>
    <n v="7199.78"/>
    <s v="Trek Super Commuter+ 7 - 2018"/>
    <x v="4"/>
    <x v="4"/>
  </r>
  <r>
    <n v="1548"/>
    <n v="1"/>
    <n v="32"/>
    <n v="1"/>
    <n v="469.99"/>
    <n v="0.1"/>
    <n v="469.89"/>
    <s v="Trek Farley Alloy Frameset - 2017"/>
    <x v="1"/>
    <x v="1"/>
  </r>
  <r>
    <n v="1548"/>
    <n v="2"/>
    <n v="202"/>
    <n v="1"/>
    <n v="3499.99"/>
    <n v="7.0000000000000007E-2"/>
    <n v="6999.91"/>
    <s v="Trek Powerfly 5 Women's - 2018"/>
    <x v="4"/>
    <x v="4"/>
  </r>
  <r>
    <n v="1548"/>
    <n v="3"/>
    <n v="62"/>
    <n v="2"/>
    <n v="3499.99"/>
    <n v="0.2"/>
    <n v="10499.769999999999"/>
    <s v="Trek Boone 7 - 2017"/>
    <x v="2"/>
    <x v="2"/>
  </r>
  <r>
    <n v="1549"/>
    <n v="1"/>
    <n v="158"/>
    <n v="1"/>
    <n v="959.99"/>
    <n v="0.2"/>
    <n v="959.79"/>
    <s v="Trek CrossRip 1 - 2018"/>
    <x v="6"/>
    <x v="6"/>
  </r>
  <r>
    <n v="1549"/>
    <n v="2"/>
    <n v="119"/>
    <n v="1"/>
    <n v="469.99"/>
    <n v="0.05"/>
    <n v="939.93000000000006"/>
    <s v="Trek Kids' Neko - 2018"/>
    <x v="1"/>
    <x v="1"/>
  </r>
  <r>
    <n v="1549"/>
    <n v="3"/>
    <n v="249"/>
    <n v="2"/>
    <n v="749.99"/>
    <n v="0.05"/>
    <n v="2249.92"/>
    <s v="Electra White Water 3i - 2018"/>
    <x v="0"/>
    <x v="0"/>
  </r>
  <r>
    <n v="1549"/>
    <n v="4"/>
    <n v="242"/>
    <n v="2"/>
    <n v="699.99"/>
    <n v="0.1"/>
    <n v="2799.86"/>
    <s v="Electra Townie Commute 8D Ladies' - 2018"/>
    <x v="0"/>
    <x v="0"/>
  </r>
  <r>
    <n v="1550"/>
    <n v="1"/>
    <n v="315"/>
    <n v="2"/>
    <n v="559.99"/>
    <n v="0.05"/>
    <n v="559.94000000000005"/>
    <s v="Electra Townie Original 21D Ladies' - 2018"/>
    <x v="3"/>
    <x v="3"/>
  </r>
  <r>
    <n v="1550"/>
    <n v="2"/>
    <n v="245"/>
    <n v="1"/>
    <n v="659.99"/>
    <n v="7.0000000000000007E-2"/>
    <n v="1319.91"/>
    <s v="Electra Townie Original 3i EQ - 2017/2018"/>
    <x v="0"/>
    <x v="0"/>
  </r>
  <r>
    <n v="1550"/>
    <n v="3"/>
    <n v="185"/>
    <n v="2"/>
    <n v="2799.99"/>
    <n v="0.1"/>
    <n v="8399.869999999999"/>
    <s v="Trek Conduit+ - 2018"/>
    <x v="4"/>
    <x v="4"/>
  </r>
  <r>
    <n v="1550"/>
    <n v="4"/>
    <n v="148"/>
    <n v="1"/>
    <n v="5499.99"/>
    <n v="7.0000000000000007E-2"/>
    <n v="21999.89"/>
    <s v="Trek Domane SL 8 Disc - 2018"/>
    <x v="6"/>
    <x v="6"/>
  </r>
  <r>
    <n v="1550"/>
    <n v="5"/>
    <n v="86"/>
    <n v="2"/>
    <n v="149.99"/>
    <n v="0.05"/>
    <n v="749.90000000000009"/>
    <s v="Trek Girl's Kickster - 2017"/>
    <x v="5"/>
    <x v="5"/>
  </r>
  <r>
    <n v="1551"/>
    <n v="1"/>
    <n v="207"/>
    <n v="2"/>
    <n v="3999.99"/>
    <n v="0.2"/>
    <n v="3999.79"/>
    <s v="Trek Boone 7 Disc - 2018"/>
    <x v="2"/>
    <x v="2"/>
  </r>
  <r>
    <n v="1552"/>
    <n v="1"/>
    <n v="197"/>
    <n v="1"/>
    <n v="2299.9899999999998"/>
    <n v="0.1"/>
    <n v="2299.89"/>
    <s v="Trek Verve+ Lowstep - 2018"/>
    <x v="4"/>
    <x v="4"/>
  </r>
  <r>
    <n v="1552"/>
    <n v="2"/>
    <n v="41"/>
    <n v="2"/>
    <n v="1469.99"/>
    <n v="0.05"/>
    <n v="2939.93"/>
    <s v="Haro Shift R3 - 2017"/>
    <x v="1"/>
    <x v="1"/>
  </r>
  <r>
    <n v="1553"/>
    <n v="1"/>
    <n v="102"/>
    <n v="1"/>
    <n v="489.99"/>
    <n v="7.0000000000000007E-2"/>
    <n v="489.92"/>
    <s v="Electra Townie Original 7D - 2017"/>
    <x v="3"/>
    <x v="3"/>
  </r>
  <r>
    <n v="1553"/>
    <n v="2"/>
    <n v="12"/>
    <n v="1"/>
    <n v="549.99"/>
    <n v="0.1"/>
    <n v="1099.8800000000001"/>
    <s v="Electra Townie Original 21D - 2016"/>
    <x v="0"/>
    <x v="0"/>
  </r>
  <r>
    <n v="1553"/>
    <n v="3"/>
    <n v="251"/>
    <n v="1"/>
    <n v="2999.99"/>
    <n v="0.05"/>
    <n v="8999.92"/>
    <s v="Electra Townie Commute Go! - 2018"/>
    <x v="0"/>
    <x v="0"/>
  </r>
  <r>
    <n v="1553"/>
    <n v="4"/>
    <n v="89"/>
    <n v="1"/>
    <n v="209.99"/>
    <n v="0.05"/>
    <n v="839.91000000000008"/>
    <s v="Trek Precaliber 16 Boys - 2017"/>
    <x v="5"/>
    <x v="5"/>
  </r>
  <r>
    <n v="1554"/>
    <n v="1"/>
    <n v="166"/>
    <n v="1"/>
    <n v="749.99"/>
    <n v="0.05"/>
    <n v="749.94"/>
    <s v="Trek Domane AL 2 Women's - 2018"/>
    <x v="6"/>
    <x v="6"/>
  </r>
  <r>
    <n v="1554"/>
    <n v="2"/>
    <n v="285"/>
    <n v="1"/>
    <n v="279.99"/>
    <n v="0.2"/>
    <n v="559.78"/>
    <s v="Electra Soft Serve 1 (16-inch) - Girl's - 2018"/>
    <x v="5"/>
    <x v="5"/>
  </r>
  <r>
    <n v="1555"/>
    <n v="1"/>
    <n v="24"/>
    <n v="2"/>
    <n v="549.99"/>
    <n v="0.1"/>
    <n v="549.89"/>
    <s v="Electra Townie Original 21D - 2016"/>
    <x v="3"/>
    <x v="3"/>
  </r>
  <r>
    <n v="1555"/>
    <n v="2"/>
    <n v="156"/>
    <n v="1"/>
    <n v="6499.99"/>
    <n v="0.1"/>
    <n v="12999.88"/>
    <s v="Trek Domane SL Frameset - 2018"/>
    <x v="6"/>
    <x v="6"/>
  </r>
  <r>
    <n v="1555"/>
    <n v="3"/>
    <n v="126"/>
    <n v="1"/>
    <n v="469.99"/>
    <n v="0.1"/>
    <n v="1409.8700000000001"/>
    <s v="Surly Big Fat Dummy Frameset - 2018"/>
    <x v="1"/>
    <x v="1"/>
  </r>
  <r>
    <n v="1555"/>
    <n v="4"/>
    <n v="128"/>
    <n v="2"/>
    <n v="1899"/>
    <n v="0.05"/>
    <n v="7595.95"/>
    <s v="Surly ECR 27.5 - 2018"/>
    <x v="1"/>
    <x v="1"/>
  </r>
  <r>
    <n v="1555"/>
    <n v="5"/>
    <n v="174"/>
    <n v="1"/>
    <n v="3199.99"/>
    <n v="0.2"/>
    <n v="15999.749999999998"/>
    <s v="Trek Domane SLR Disc Frameset - 2018"/>
    <x v="6"/>
    <x v="6"/>
  </r>
  <r>
    <n v="1556"/>
    <n v="1"/>
    <n v="49"/>
    <n v="2"/>
    <n v="3499.99"/>
    <n v="0.2"/>
    <n v="3499.79"/>
    <s v="Trek Domane SL 6 - 2017"/>
    <x v="6"/>
    <x v="6"/>
  </r>
  <r>
    <n v="1556"/>
    <n v="2"/>
    <n v="82"/>
    <n v="1"/>
    <n v="659.99"/>
    <n v="7.0000000000000007E-2"/>
    <n v="1319.91"/>
    <s v="Electra Amsterdam Original 3i Ladies' - 2017"/>
    <x v="0"/>
    <x v="0"/>
  </r>
  <r>
    <n v="1556"/>
    <n v="3"/>
    <n v="265"/>
    <n v="1"/>
    <n v="289.99"/>
    <n v="0.1"/>
    <n v="869.87"/>
    <s v="Strider Strider 20 Sport - 2018"/>
    <x v="5"/>
    <x v="5"/>
  </r>
  <r>
    <n v="1556"/>
    <n v="4"/>
    <n v="119"/>
    <n v="2"/>
    <n v="469.99"/>
    <n v="0.05"/>
    <n v="1879.91"/>
    <s v="Trek Kids' Neko - 2018"/>
    <x v="1"/>
    <x v="1"/>
  </r>
  <r>
    <n v="1556"/>
    <n v="5"/>
    <n v="235"/>
    <n v="2"/>
    <n v="899.99"/>
    <n v="0.1"/>
    <n v="4499.8499999999995"/>
    <s v="Electra Koa 3i Ladies' - 2018"/>
    <x v="0"/>
    <x v="0"/>
  </r>
  <r>
    <n v="1557"/>
    <n v="1"/>
    <n v="163"/>
    <n v="2"/>
    <n v="1349"/>
    <n v="7.0000000000000007E-2"/>
    <n v="1348.93"/>
    <s v="Surly Pack Rat - 2018"/>
    <x v="6"/>
    <x v="6"/>
  </r>
  <r>
    <n v="1558"/>
    <n v="1"/>
    <n v="46"/>
    <n v="2"/>
    <n v="1409.99"/>
    <n v="7.0000000000000007E-2"/>
    <n v="1409.92"/>
    <s v="Haro SR 1.3 - 2017"/>
    <x v="1"/>
    <x v="1"/>
  </r>
  <r>
    <n v="1558"/>
    <n v="2"/>
    <n v="123"/>
    <n v="1"/>
    <n v="999.99"/>
    <n v="7.0000000000000007E-2"/>
    <n v="1999.91"/>
    <s v="Trek Farley Carbon Frameset - 2018"/>
    <x v="1"/>
    <x v="1"/>
  </r>
  <r>
    <n v="1558"/>
    <n v="3"/>
    <n v="4"/>
    <n v="1"/>
    <n v="2899.99"/>
    <n v="0.05"/>
    <n v="8699.92"/>
    <s v="Trek Fuel EX 8 29 - 2016"/>
    <x v="1"/>
    <x v="1"/>
  </r>
  <r>
    <n v="1558"/>
    <n v="4"/>
    <n v="55"/>
    <n v="1"/>
    <n v="2699.99"/>
    <n v="0.2"/>
    <n v="10799.759999999998"/>
    <s v="Trek Domane S 6 - 2017"/>
    <x v="6"/>
    <x v="6"/>
  </r>
  <r>
    <n v="1558"/>
    <n v="5"/>
    <n v="253"/>
    <n v="1"/>
    <n v="2599.9899999999998"/>
    <n v="7.0000000000000007E-2"/>
    <n v="12999.88"/>
    <s v="Electra Townie Go! 8i Ladies' - 2018"/>
    <x v="0"/>
    <x v="0"/>
  </r>
  <r>
    <n v="1559"/>
    <n v="1"/>
    <n v="101"/>
    <n v="2"/>
    <n v="339.99"/>
    <n v="7.0000000000000007E-2"/>
    <n v="339.92"/>
    <s v="Electra Townie 7D (20-inch) - Boys' - 2017"/>
    <x v="5"/>
    <x v="5"/>
  </r>
  <r>
    <n v="1559"/>
    <n v="2"/>
    <n v="18"/>
    <n v="1"/>
    <n v="449"/>
    <n v="0.1"/>
    <n v="897.9"/>
    <s v="Pure Cycles Western 3-Speed - Women's - 2015/2016"/>
    <x v="0"/>
    <x v="0"/>
  </r>
  <r>
    <n v="1559"/>
    <n v="3"/>
    <n v="54"/>
    <n v="2"/>
    <n v="3199.99"/>
    <n v="0.1"/>
    <n v="9599.869999999999"/>
    <s v="Trek Domane SL Disc Frameset - 2017"/>
    <x v="6"/>
    <x v="6"/>
  </r>
  <r>
    <n v="1559"/>
    <n v="4"/>
    <n v="221"/>
    <n v="1"/>
    <n v="319.99"/>
    <n v="0.1"/>
    <n v="1279.8600000000001"/>
    <s v="Electra Cruiser 7D Ladies' - 2016/2018"/>
    <x v="0"/>
    <x v="0"/>
  </r>
  <r>
    <n v="1560"/>
    <n v="1"/>
    <n v="118"/>
    <n v="2"/>
    <n v="999.99"/>
    <n v="0.2"/>
    <n v="999.79"/>
    <s v="Trek X-Caliber 8 - 2018"/>
    <x v="1"/>
    <x v="1"/>
  </r>
  <r>
    <n v="1560"/>
    <n v="2"/>
    <n v="41"/>
    <n v="1"/>
    <n v="1469.99"/>
    <n v="0.2"/>
    <n v="2939.78"/>
    <s v="Haro Shift R3 - 2017"/>
    <x v="1"/>
    <x v="1"/>
  </r>
  <r>
    <n v="1561"/>
    <n v="1"/>
    <n v="181"/>
    <n v="2"/>
    <n v="2199.9899999999998"/>
    <n v="7.0000000000000007E-2"/>
    <n v="2199.9199999999996"/>
    <s v="Trek Domane SL 5 - 2018"/>
    <x v="6"/>
    <x v="6"/>
  </r>
  <r>
    <n v="1561"/>
    <n v="2"/>
    <n v="297"/>
    <n v="2"/>
    <n v="279.99"/>
    <n v="0.05"/>
    <n v="559.93000000000006"/>
    <s v="Electra Under-The-Sea 1 16&quot; - 2018"/>
    <x v="5"/>
    <x v="5"/>
  </r>
  <r>
    <n v="1562"/>
    <n v="1"/>
    <n v="54"/>
    <n v="1"/>
    <n v="3199.99"/>
    <n v="0.2"/>
    <n v="3199.79"/>
    <s v="Trek Domane SL Disc Frameset - 2017"/>
    <x v="6"/>
    <x v="6"/>
  </r>
  <r>
    <n v="1562"/>
    <n v="2"/>
    <n v="66"/>
    <n v="1"/>
    <n v="250.99"/>
    <n v="0.2"/>
    <n v="501.78000000000003"/>
    <s v="Sun Bicycles Revolutions 24 - 2017"/>
    <x v="0"/>
    <x v="0"/>
  </r>
  <r>
    <n v="1562"/>
    <n v="3"/>
    <n v="115"/>
    <n v="2"/>
    <n v="3199.99"/>
    <n v="7.0000000000000007E-2"/>
    <n v="9599.9"/>
    <s v="Trek Fuel EX 8 29 - 2018"/>
    <x v="1"/>
    <x v="1"/>
  </r>
  <r>
    <n v="1563"/>
    <n v="1"/>
    <n v="188"/>
    <n v="1"/>
    <n v="3499.99"/>
    <n v="7.0000000000000007E-2"/>
    <n v="3499.9199999999996"/>
    <s v="Trek XM700+ Lowstep - 2018"/>
    <x v="4"/>
    <x v="4"/>
  </r>
  <r>
    <n v="1564"/>
    <n v="1"/>
    <n v="309"/>
    <n v="1"/>
    <n v="899.99"/>
    <n v="7.0000000000000007E-2"/>
    <n v="899.92"/>
    <s v="Electra Townie Commute 27D - 2018"/>
    <x v="3"/>
    <x v="3"/>
  </r>
  <r>
    <n v="1564"/>
    <n v="2"/>
    <n v="14"/>
    <n v="1"/>
    <n v="269.99"/>
    <n v="0.1"/>
    <n v="539.88"/>
    <s v="Electra Girl's Hawaii 1 (16-inch) - 2015/2016"/>
    <x v="0"/>
    <x v="0"/>
  </r>
  <r>
    <n v="1565"/>
    <n v="1"/>
    <n v="37"/>
    <n v="1"/>
    <n v="379.99"/>
    <n v="7.0000000000000007E-2"/>
    <n v="379.92"/>
    <s v="Haro Flightline One ST - 2017"/>
    <x v="1"/>
    <x v="1"/>
  </r>
  <r>
    <n v="1565"/>
    <n v="2"/>
    <n v="92"/>
    <n v="1"/>
    <n v="209.99"/>
    <n v="0.1"/>
    <n v="419.88"/>
    <s v="Haro Shredder 20 - 2017"/>
    <x v="5"/>
    <x v="5"/>
  </r>
  <r>
    <n v="1565"/>
    <n v="3"/>
    <n v="261"/>
    <n v="1"/>
    <n v="899.99"/>
    <n v="0.1"/>
    <n v="2699.8700000000003"/>
    <s v="Electra Townie Balloon 7i EQ - 2018"/>
    <x v="0"/>
    <x v="0"/>
  </r>
  <r>
    <n v="1565"/>
    <n v="4"/>
    <n v="95"/>
    <n v="1"/>
    <n v="299.99"/>
    <n v="7.0000000000000007E-2"/>
    <n v="1199.8900000000001"/>
    <s v="Electra Girl's Hawaii 1 16&quot; - 2017"/>
    <x v="5"/>
    <x v="5"/>
  </r>
  <r>
    <n v="1565"/>
    <n v="5"/>
    <n v="226"/>
    <n v="2"/>
    <n v="679.99"/>
    <n v="0.2"/>
    <n v="3399.75"/>
    <s v="Electra Townie Original 21D EQ - 2017/2018"/>
    <x v="0"/>
    <x v="0"/>
  </r>
  <r>
    <n v="1566"/>
    <n v="1"/>
    <n v="179"/>
    <n v="1"/>
    <n v="919.99"/>
    <n v="0.05"/>
    <n v="919.94"/>
    <s v="Trek Domane AL 3 - 2018"/>
    <x v="6"/>
    <x v="6"/>
  </r>
  <r>
    <n v="1566"/>
    <n v="2"/>
    <n v="61"/>
    <n v="2"/>
    <n v="4999.99"/>
    <n v="0.05"/>
    <n v="9999.93"/>
    <s v="Trek Powerfly 8 FS Plus - 2017"/>
    <x v="4"/>
    <x v="4"/>
  </r>
  <r>
    <n v="1567"/>
    <n v="1"/>
    <n v="279"/>
    <n v="1"/>
    <n v="319.99"/>
    <n v="0.2"/>
    <n v="319.79000000000002"/>
    <s v="Trek Precaliber 24 7-speed Girl's - 2018"/>
    <x v="5"/>
    <x v="5"/>
  </r>
  <r>
    <n v="1568"/>
    <n v="1"/>
    <n v="146"/>
    <n v="1"/>
    <n v="4999.99"/>
    <n v="0.2"/>
    <n v="4999.79"/>
    <s v="Trek Domane SLR 6 - 2018"/>
    <x v="6"/>
    <x v="6"/>
  </r>
  <r>
    <n v="1568"/>
    <n v="2"/>
    <n v="105"/>
    <n v="1"/>
    <n v="533.99"/>
    <n v="7.0000000000000007E-2"/>
    <n v="1067.9100000000001"/>
    <s v="Sun Bicycles Streamway 7 - 2017"/>
    <x v="3"/>
    <x v="3"/>
  </r>
  <r>
    <n v="1568"/>
    <n v="3"/>
    <n v="301"/>
    <n v="1"/>
    <n v="899.99"/>
    <n v="0.1"/>
    <n v="2699.8700000000003"/>
    <s v="Electra Townie Balloon 7i EQ - 2018"/>
    <x v="3"/>
    <x v="3"/>
  </r>
  <r>
    <n v="1569"/>
    <n v="1"/>
    <n v="252"/>
    <n v="1"/>
    <n v="2999.99"/>
    <n v="0.1"/>
    <n v="2999.89"/>
    <s v="Electra Townie Commute Go! Ladies' - 2018"/>
    <x v="0"/>
    <x v="0"/>
  </r>
  <r>
    <n v="1570"/>
    <n v="1"/>
    <n v="155"/>
    <n v="1"/>
    <n v="11999.99"/>
    <n v="7.0000000000000007E-2"/>
    <n v="11999.92"/>
    <s v="Trek Domane SLR 9 Disc - 2018"/>
    <x v="6"/>
    <x v="6"/>
  </r>
  <r>
    <n v="1571"/>
    <n v="1"/>
    <n v="312"/>
    <n v="2"/>
    <n v="699.99"/>
    <n v="0.1"/>
    <n v="699.89"/>
    <s v="Electra Townie Commute 8D Ladies' - 2018"/>
    <x v="3"/>
    <x v="3"/>
  </r>
  <r>
    <n v="1571"/>
    <n v="2"/>
    <n v="212"/>
    <n v="1"/>
    <n v="559.99"/>
    <n v="7.0000000000000007E-2"/>
    <n v="1119.9100000000001"/>
    <s v="Electra Townie Original 21D - 2018"/>
    <x v="0"/>
    <x v="0"/>
  </r>
  <r>
    <n v="1571"/>
    <n v="3"/>
    <n v="20"/>
    <n v="2"/>
    <n v="599.99"/>
    <n v="0.2"/>
    <n v="1799.77"/>
    <s v="Electra Townie Original 7D EQ - Women's - 2016"/>
    <x v="0"/>
    <x v="0"/>
  </r>
  <r>
    <n v="1572"/>
    <n v="1"/>
    <n v="216"/>
    <n v="2"/>
    <n v="899.99"/>
    <n v="0.05"/>
    <n v="899.94"/>
    <s v="Electra Super Moto 8i - 2018"/>
    <x v="0"/>
    <x v="0"/>
  </r>
  <r>
    <n v="1572"/>
    <n v="2"/>
    <n v="198"/>
    <n v="1"/>
    <n v="2999.99"/>
    <n v="0.2"/>
    <n v="5999.78"/>
    <s v="Electra Townie Commute Go! - 2018"/>
    <x v="4"/>
    <x v="4"/>
  </r>
  <r>
    <n v="1572"/>
    <n v="3"/>
    <n v="115"/>
    <n v="1"/>
    <n v="3199.99"/>
    <n v="0.05"/>
    <n v="9599.92"/>
    <s v="Trek Fuel EX 8 29 - 2018"/>
    <x v="1"/>
    <x v="1"/>
  </r>
  <r>
    <n v="1572"/>
    <n v="4"/>
    <n v="304"/>
    <n v="2"/>
    <n v="679.99"/>
    <n v="0.2"/>
    <n v="2719.76"/>
    <s v="Electra Townie Original 21D EQ - 2017/2018"/>
    <x v="3"/>
    <x v="3"/>
  </r>
  <r>
    <n v="1573"/>
    <n v="1"/>
    <n v="9"/>
    <n v="1"/>
    <n v="2999.99"/>
    <n v="0.05"/>
    <n v="2999.9399999999996"/>
    <s v="Trek Conduit+ - 2016"/>
    <x v="4"/>
    <x v="4"/>
  </r>
  <r>
    <n v="1573"/>
    <n v="2"/>
    <n v="129"/>
    <n v="1"/>
    <n v="919.99"/>
    <n v="7.0000000000000007E-2"/>
    <n v="1839.91"/>
    <s v="Trek X-Caliber 7 - 2018"/>
    <x v="1"/>
    <x v="1"/>
  </r>
  <r>
    <n v="1573"/>
    <n v="3"/>
    <n v="15"/>
    <n v="2"/>
    <n v="529.99"/>
    <n v="0.1"/>
    <n v="1589.8700000000001"/>
    <s v="Electra Moto 1 - 2016"/>
    <x v="0"/>
    <x v="0"/>
  </r>
  <r>
    <n v="1573"/>
    <n v="4"/>
    <n v="216"/>
    <n v="2"/>
    <n v="899.99"/>
    <n v="7.0000000000000007E-2"/>
    <n v="3599.89"/>
    <s v="Electra Super Moto 8i - 2018"/>
    <x v="0"/>
    <x v="0"/>
  </r>
  <r>
    <n v="1573"/>
    <n v="5"/>
    <n v="263"/>
    <n v="2"/>
    <n v="89.99"/>
    <n v="0.1"/>
    <n v="449.84999999999997"/>
    <s v="Strider Classic 12 Balance Bike - 2018"/>
    <x v="5"/>
    <x v="5"/>
  </r>
  <r>
    <n v="1574"/>
    <n v="1"/>
    <n v="127"/>
    <n v="1"/>
    <n v="469.99"/>
    <n v="0.1"/>
    <n v="469.89"/>
    <s v="Surly Pack Rat Frameset - 2018"/>
    <x v="1"/>
    <x v="1"/>
  </r>
  <r>
    <n v="1575"/>
    <n v="1"/>
    <n v="44"/>
    <n v="1"/>
    <n v="539.99"/>
    <n v="7.0000000000000007E-2"/>
    <n v="539.91999999999996"/>
    <s v="Haro SR 1.1 - 2017"/>
    <x v="1"/>
    <x v="1"/>
  </r>
  <r>
    <n v="1575"/>
    <n v="2"/>
    <n v="207"/>
    <n v="2"/>
    <n v="3999.99"/>
    <n v="0.1"/>
    <n v="7999.8799999999992"/>
    <s v="Trek Boone 7 Disc - 2018"/>
    <x v="2"/>
    <x v="2"/>
  </r>
  <r>
    <n v="1575"/>
    <n v="3"/>
    <n v="213"/>
    <n v="1"/>
    <n v="269.99"/>
    <n v="7.0000000000000007E-2"/>
    <n v="809.9"/>
    <s v="Electra Cruiser 1 - 2016/2017/2018"/>
    <x v="0"/>
    <x v="0"/>
  </r>
  <r>
    <n v="1575"/>
    <n v="4"/>
    <n v="126"/>
    <n v="2"/>
    <n v="469.99"/>
    <n v="0.05"/>
    <n v="1879.91"/>
    <s v="Surly Big Fat Dummy Frameset - 2018"/>
    <x v="1"/>
    <x v="1"/>
  </r>
  <r>
    <n v="1575"/>
    <n v="5"/>
    <n v="92"/>
    <n v="2"/>
    <n v="209.99"/>
    <n v="0.2"/>
    <n v="1049.75"/>
    <s v="Haro Shredder 20 - 2017"/>
    <x v="5"/>
    <x v="5"/>
  </r>
  <r>
    <n v="1576"/>
    <n v="1"/>
    <n v="69"/>
    <n v="1"/>
    <n v="416.99"/>
    <n v="0.05"/>
    <n v="416.94"/>
    <s v="Sun Bicycles Cruz 7 - 2017"/>
    <x v="0"/>
    <x v="0"/>
  </r>
  <r>
    <n v="1576"/>
    <n v="2"/>
    <n v="293"/>
    <n v="1"/>
    <n v="319.99"/>
    <n v="0.05"/>
    <n v="639.93000000000006"/>
    <s v="Electra Tiger Shark 1 (20-inch) - Boys' - 2018"/>
    <x v="5"/>
    <x v="5"/>
  </r>
  <r>
    <n v="1576"/>
    <n v="3"/>
    <n v="202"/>
    <n v="2"/>
    <n v="3499.99"/>
    <n v="0.05"/>
    <n v="10499.92"/>
    <s v="Trek Powerfly 5 Women's - 2018"/>
    <x v="4"/>
    <x v="4"/>
  </r>
  <r>
    <n v="1577"/>
    <n v="1"/>
    <n v="298"/>
    <n v="2"/>
    <n v="279.99"/>
    <n v="0.05"/>
    <n v="279.94"/>
    <s v="Electra Water Lily 1 (16-inch) - Girl's - 2018"/>
    <x v="5"/>
    <x v="5"/>
  </r>
  <r>
    <n v="1577"/>
    <n v="2"/>
    <n v="111"/>
    <n v="2"/>
    <n v="470.99"/>
    <n v="0.1"/>
    <n v="941.88"/>
    <s v="Sun Bicycles Drifter 7 - Women's - 2017"/>
    <x v="3"/>
    <x v="3"/>
  </r>
  <r>
    <n v="1577"/>
    <n v="3"/>
    <n v="300"/>
    <n v="2"/>
    <n v="799.99"/>
    <n v="0.2"/>
    <n v="2399.7700000000004"/>
    <s v="Electra Townie Balloon 3i EQ Ladies' - 2018"/>
    <x v="3"/>
    <x v="3"/>
  </r>
  <r>
    <n v="1577"/>
    <n v="4"/>
    <n v="131"/>
    <n v="2"/>
    <n v="2599"/>
    <n v="7.0000000000000007E-2"/>
    <n v="10395.93"/>
    <s v="Heller Bloodhound Trail - 2018"/>
    <x v="1"/>
    <x v="1"/>
  </r>
  <r>
    <n v="1577"/>
    <n v="5"/>
    <n v="282"/>
    <n v="2"/>
    <n v="279.99"/>
    <n v="0.05"/>
    <n v="1399.9"/>
    <s v="Electra Cyclosaurus 1 (16-inch) - Boy's - 2018"/>
    <x v="5"/>
    <x v="5"/>
  </r>
  <r>
    <n v="1578"/>
    <n v="1"/>
    <n v="204"/>
    <n v="2"/>
    <n v="3599.99"/>
    <n v="7.0000000000000007E-2"/>
    <n v="3599.9199999999996"/>
    <s v="Trek Super Commuter+ 7 - 2018"/>
    <x v="4"/>
    <x v="4"/>
  </r>
  <r>
    <n v="1578"/>
    <n v="2"/>
    <n v="310"/>
    <n v="1"/>
    <n v="899.99"/>
    <n v="0.05"/>
    <n v="1799.93"/>
    <s v="Electra Townie Commute 27D Ladies - 2018"/>
    <x v="3"/>
    <x v="3"/>
  </r>
  <r>
    <n v="1578"/>
    <n v="3"/>
    <n v="241"/>
    <n v="2"/>
    <n v="749.99"/>
    <n v="0.2"/>
    <n v="2249.7700000000004"/>
    <s v="Electra Townie Commute 8D - 2018"/>
    <x v="0"/>
    <x v="0"/>
  </r>
  <r>
    <n v="1579"/>
    <n v="1"/>
    <n v="49"/>
    <n v="1"/>
    <n v="3499.99"/>
    <n v="0.05"/>
    <n v="3499.9399999999996"/>
    <s v="Trek Domane SL 6 - 2017"/>
    <x v="6"/>
    <x v="6"/>
  </r>
  <r>
    <n v="1579"/>
    <n v="2"/>
    <n v="214"/>
    <n v="1"/>
    <n v="899.99"/>
    <n v="0.1"/>
    <n v="1799.88"/>
    <s v="Electra Tiger Shark 3i - 2018"/>
    <x v="0"/>
    <x v="0"/>
  </r>
  <r>
    <n v="1579"/>
    <n v="3"/>
    <n v="286"/>
    <n v="1"/>
    <n v="279.99"/>
    <n v="7.0000000000000007E-2"/>
    <n v="839.9"/>
    <s v="Electra Starship 1 16&quot; - 2018"/>
    <x v="5"/>
    <x v="5"/>
  </r>
  <r>
    <n v="1579"/>
    <n v="4"/>
    <n v="65"/>
    <n v="2"/>
    <n v="346.99"/>
    <n v="0.1"/>
    <n v="1387.8600000000001"/>
    <s v="Sun Bicycles Lil Bolt Type-R - 2017"/>
    <x v="0"/>
    <x v="0"/>
  </r>
  <r>
    <n v="1580"/>
    <n v="1"/>
    <n v="119"/>
    <n v="2"/>
    <n v="469.99"/>
    <n v="7.0000000000000007E-2"/>
    <n v="469.92"/>
    <s v="Trek Kids' Neko - 2018"/>
    <x v="1"/>
    <x v="1"/>
  </r>
  <r>
    <n v="1580"/>
    <n v="2"/>
    <n v="86"/>
    <n v="2"/>
    <n v="149.99"/>
    <n v="0.2"/>
    <n v="299.78000000000003"/>
    <s v="Trek Girl's Kickster - 2017"/>
    <x v="5"/>
    <x v="5"/>
  </r>
  <r>
    <n v="1581"/>
    <n v="1"/>
    <n v="64"/>
    <n v="1"/>
    <n v="489.99"/>
    <n v="0.1"/>
    <n v="489.89"/>
    <s v="Electra Townie Original 7D - 2017"/>
    <x v="0"/>
    <x v="0"/>
  </r>
  <r>
    <n v="1581"/>
    <n v="2"/>
    <n v="272"/>
    <n v="1"/>
    <n v="289.99"/>
    <n v="0.2"/>
    <n v="579.78"/>
    <s v="Trek Precaliber 20 6-speed Boy's - 2018"/>
    <x v="5"/>
    <x v="5"/>
  </r>
  <r>
    <n v="1582"/>
    <n v="1"/>
    <n v="75"/>
    <n v="1"/>
    <n v="599.99"/>
    <n v="7.0000000000000007E-2"/>
    <n v="599.91999999999996"/>
    <s v="Electra Cruiser Lux Fat Tire 1 Ladies - 2017"/>
    <x v="0"/>
    <x v="0"/>
  </r>
  <r>
    <n v="1582"/>
    <n v="2"/>
    <n v="133"/>
    <n v="2"/>
    <n v="1499.99"/>
    <n v="7.0000000000000007E-2"/>
    <n v="2999.91"/>
    <s v="Trek Procaliber Frameset - 2018"/>
    <x v="1"/>
    <x v="1"/>
  </r>
  <r>
    <n v="1583"/>
    <n v="1"/>
    <n v="15"/>
    <n v="1"/>
    <n v="529.99"/>
    <n v="0.05"/>
    <n v="529.94000000000005"/>
    <s v="Electra Moto 1 - 2016"/>
    <x v="0"/>
    <x v="0"/>
  </r>
  <r>
    <n v="1583"/>
    <n v="2"/>
    <n v="265"/>
    <n v="2"/>
    <n v="289.99"/>
    <n v="0.2"/>
    <n v="579.78"/>
    <s v="Strider Strider 20 Sport - 2018"/>
    <x v="5"/>
    <x v="5"/>
  </r>
  <r>
    <n v="1584"/>
    <n v="1"/>
    <n v="45"/>
    <n v="2"/>
    <n v="869.99"/>
    <n v="0.1"/>
    <n v="869.89"/>
    <s v="Haro SR 1.2 - 2017"/>
    <x v="1"/>
    <x v="1"/>
  </r>
  <r>
    <n v="1584"/>
    <n v="2"/>
    <n v="216"/>
    <n v="2"/>
    <n v="899.99"/>
    <n v="0.1"/>
    <n v="1799.88"/>
    <s v="Electra Super Moto 8i - 2018"/>
    <x v="0"/>
    <x v="0"/>
  </r>
  <r>
    <n v="1584"/>
    <n v="3"/>
    <n v="43"/>
    <n v="1"/>
    <n v="5299.99"/>
    <n v="0.2"/>
    <n v="15899.769999999999"/>
    <s v="Trek Fuel EX 9.8 27.5 Plus - 2017"/>
    <x v="1"/>
    <x v="1"/>
  </r>
  <r>
    <n v="1584"/>
    <n v="4"/>
    <n v="187"/>
    <n v="1"/>
    <n v="2799.99"/>
    <n v="0.1"/>
    <n v="11199.859999999999"/>
    <s v="Trek Neko+ - 2018"/>
    <x v="4"/>
    <x v="4"/>
  </r>
  <r>
    <n v="1584"/>
    <n v="5"/>
    <n v="147"/>
    <n v="2"/>
    <n v="1799.99"/>
    <n v="7.0000000000000007E-2"/>
    <n v="8999.880000000001"/>
    <s v="Trek Domane ALR 5 Gravel - 2018"/>
    <x v="6"/>
    <x v="6"/>
  </r>
  <r>
    <n v="1585"/>
    <n v="1"/>
    <n v="313"/>
    <n v="1"/>
    <n v="449.99"/>
    <n v="0.1"/>
    <n v="449.89"/>
    <s v="Electra Townie Original 1 Ladies' - 2018"/>
    <x v="3"/>
    <x v="3"/>
  </r>
  <r>
    <n v="1585"/>
    <n v="2"/>
    <n v="106"/>
    <n v="2"/>
    <n v="449.99"/>
    <n v="0.1"/>
    <n v="899.88"/>
    <s v="Sun Bicycles Cruz 3 - 2017"/>
    <x v="3"/>
    <x v="3"/>
  </r>
  <r>
    <n v="1585"/>
    <n v="3"/>
    <n v="207"/>
    <n v="2"/>
    <n v="3999.99"/>
    <n v="7.0000000000000007E-2"/>
    <n v="11999.9"/>
    <s v="Trek Boone 7 Disc - 2018"/>
    <x v="2"/>
    <x v="2"/>
  </r>
  <r>
    <n v="1585"/>
    <n v="4"/>
    <n v="95"/>
    <n v="1"/>
    <n v="299.99"/>
    <n v="0.1"/>
    <n v="1199.8600000000001"/>
    <s v="Electra Girl's Hawaii 1 16&quot; - 2017"/>
    <x v="5"/>
    <x v="5"/>
  </r>
  <r>
    <n v="1585"/>
    <n v="5"/>
    <n v="191"/>
    <n v="1"/>
    <n v="2799.99"/>
    <n v="0.1"/>
    <n v="13999.849999999999"/>
    <s v="Electra Loft Go! 8i - 2018"/>
    <x v="4"/>
    <x v="4"/>
  </r>
  <r>
    <n v="1586"/>
    <n v="1"/>
    <n v="22"/>
    <n v="2"/>
    <n v="269.99"/>
    <n v="0.1"/>
    <n v="269.89"/>
    <s v="Electra Girl's Hawaii 1 (16-inch) - 2015/2016"/>
    <x v="5"/>
    <x v="5"/>
  </r>
  <r>
    <n v="1586"/>
    <n v="2"/>
    <n v="277"/>
    <n v="1"/>
    <n v="369.99"/>
    <n v="7.0000000000000007E-2"/>
    <n v="739.91"/>
    <s v="Trek Precaliber 24 21-speed Boy's - 2018"/>
    <x v="5"/>
    <x v="5"/>
  </r>
  <r>
    <n v="1586"/>
    <n v="3"/>
    <n v="295"/>
    <n v="1"/>
    <n v="319.99"/>
    <n v="0.05"/>
    <n v="959.92000000000007"/>
    <s v="Electra Treasure 1 20&quot; - 2018"/>
    <x v="5"/>
    <x v="5"/>
  </r>
  <r>
    <n v="1586"/>
    <n v="4"/>
    <n v="173"/>
    <n v="1"/>
    <n v="3199.99"/>
    <n v="0.2"/>
    <n v="12799.759999999998"/>
    <s v="Trek Domane ALR Frameset - 2018"/>
    <x v="6"/>
    <x v="6"/>
  </r>
  <r>
    <n v="1586"/>
    <n v="5"/>
    <n v="36"/>
    <n v="1"/>
    <n v="832.99"/>
    <n v="0.1"/>
    <n v="4164.8499999999995"/>
    <s v="Surly Troll Frameset - 2017"/>
    <x v="1"/>
    <x v="1"/>
  </r>
  <r>
    <n v="1587"/>
    <n v="1"/>
    <n v="104"/>
    <n v="1"/>
    <n v="481.99"/>
    <n v="0.1"/>
    <n v="481.89"/>
    <s v="Sun Bicycles Streamway - 2017"/>
    <x v="3"/>
    <x v="3"/>
  </r>
  <r>
    <n v="1587"/>
    <n v="2"/>
    <n v="63"/>
    <n v="2"/>
    <n v="3499.99"/>
    <n v="0.05"/>
    <n v="6999.9299999999994"/>
    <s v="Trek Boone Race Shop Limited - 2017"/>
    <x v="2"/>
    <x v="2"/>
  </r>
  <r>
    <n v="1587"/>
    <n v="3"/>
    <n v="78"/>
    <n v="2"/>
    <n v="647.99"/>
    <n v="0.05"/>
    <n v="1943.92"/>
    <s v="Sun Bicycles Biscayne Tandem CB - 2017"/>
    <x v="0"/>
    <x v="0"/>
  </r>
  <r>
    <n v="1587"/>
    <n v="4"/>
    <n v="300"/>
    <n v="2"/>
    <n v="799.99"/>
    <n v="7.0000000000000007E-2"/>
    <n v="3199.89"/>
    <s v="Electra Townie Balloon 3i EQ Ladies' - 2018"/>
    <x v="3"/>
    <x v="3"/>
  </r>
  <r>
    <n v="1588"/>
    <n v="1"/>
    <n v="93"/>
    <n v="2"/>
    <n v="209.99"/>
    <n v="7.0000000000000007E-2"/>
    <n v="209.92000000000002"/>
    <s v="Haro Shredder 20 Girls - 2017"/>
    <x v="5"/>
    <x v="5"/>
  </r>
  <r>
    <n v="1589"/>
    <n v="1"/>
    <n v="246"/>
    <n v="2"/>
    <n v="639.99"/>
    <n v="0.05"/>
    <n v="639.94000000000005"/>
    <s v="Electra Townie Original 3i EQ Ladies' - 2018"/>
    <x v="0"/>
    <x v="0"/>
  </r>
  <r>
    <n v="1589"/>
    <n v="2"/>
    <n v="260"/>
    <n v="1"/>
    <n v="799.99"/>
    <n v="0.2"/>
    <n v="1599.78"/>
    <s v="Electra Townie Balloon 3i EQ Ladies' - 2018"/>
    <x v="0"/>
    <x v="0"/>
  </r>
  <r>
    <n v="1589"/>
    <n v="3"/>
    <n v="28"/>
    <n v="2"/>
    <n v="2499.9899999999998"/>
    <n v="0.1"/>
    <n v="7499.869999999999"/>
    <s v="Surly Karate Monkey 27.5+ Frameset - 2017"/>
    <x v="1"/>
    <x v="1"/>
  </r>
  <r>
    <n v="1590"/>
    <n v="1"/>
    <n v="175"/>
    <n v="2"/>
    <n v="3199.99"/>
    <n v="7.0000000000000007E-2"/>
    <n v="3199.9199999999996"/>
    <s v="Trek Domane SLR Frameset - 2018"/>
    <x v="6"/>
    <x v="6"/>
  </r>
  <r>
    <n v="1590"/>
    <n v="2"/>
    <n v="248"/>
    <n v="1"/>
    <n v="599.99"/>
    <n v="0.2"/>
    <n v="1199.78"/>
    <s v="Electra Townie Original 7D EQ Ladies' - 2017/2018"/>
    <x v="0"/>
    <x v="0"/>
  </r>
  <r>
    <n v="1590"/>
    <n v="3"/>
    <n v="23"/>
    <n v="1"/>
    <n v="299.99"/>
    <n v="7.0000000000000007E-2"/>
    <n v="899.9"/>
    <s v="Electra Girl's Hawaii 1 (20-inch) - 2015/2016"/>
    <x v="5"/>
    <x v="5"/>
  </r>
  <r>
    <n v="1591"/>
    <n v="1"/>
    <n v="286"/>
    <n v="2"/>
    <n v="279.99"/>
    <n v="0.2"/>
    <n v="279.79000000000002"/>
    <s v="Electra Starship 1 16&quot; - 2018"/>
    <x v="5"/>
    <x v="5"/>
  </r>
  <r>
    <n v="1591"/>
    <n v="2"/>
    <n v="126"/>
    <n v="2"/>
    <n v="469.99"/>
    <n v="0.2"/>
    <n v="939.78"/>
    <s v="Surly Big Fat Dummy Frameset - 2018"/>
    <x v="1"/>
    <x v="1"/>
  </r>
  <r>
    <n v="1591"/>
    <n v="3"/>
    <n v="97"/>
    <n v="2"/>
    <n v="349.99"/>
    <n v="7.0000000000000007E-2"/>
    <n v="1049.9000000000001"/>
    <s v="Electra Savannah 3i (20-inch) - Girl's - 2017"/>
    <x v="5"/>
    <x v="5"/>
  </r>
  <r>
    <n v="1591"/>
    <n v="4"/>
    <n v="138"/>
    <n v="2"/>
    <n v="2249.9899999999998"/>
    <n v="0.05"/>
    <n v="8999.91"/>
    <s v="Trek Fuel EX 5 Plus - 2018"/>
    <x v="1"/>
    <x v="1"/>
  </r>
  <r>
    <n v="1591"/>
    <n v="5"/>
    <n v="265"/>
    <n v="1"/>
    <n v="289.99"/>
    <n v="0.2"/>
    <n v="1449.75"/>
    <s v="Strider Strider 20 Sport - 2018"/>
    <x v="5"/>
    <x v="5"/>
  </r>
  <r>
    <n v="1592"/>
    <n v="1"/>
    <n v="211"/>
    <n v="2"/>
    <n v="1549"/>
    <n v="0.05"/>
    <n v="1548.95"/>
    <s v="Surly Straggler 650b - 2018"/>
    <x v="2"/>
    <x v="2"/>
  </r>
  <r>
    <n v="1592"/>
    <n v="2"/>
    <n v="159"/>
    <n v="1"/>
    <n v="2299.9899999999998"/>
    <n v="7.0000000000000007E-2"/>
    <n v="4599.91"/>
    <s v="Trek Emonda ALR 6 - 2018"/>
    <x v="6"/>
    <x v="6"/>
  </r>
  <r>
    <n v="1592"/>
    <n v="3"/>
    <n v="40"/>
    <n v="2"/>
    <n v="4999.99"/>
    <n v="7.0000000000000007E-2"/>
    <n v="14999.9"/>
    <s v="Trek Fuel EX 9.8 29 - 2017"/>
    <x v="1"/>
    <x v="1"/>
  </r>
  <r>
    <n v="1592"/>
    <n v="4"/>
    <n v="9"/>
    <n v="1"/>
    <n v="2999.99"/>
    <n v="0.2"/>
    <n v="11999.759999999998"/>
    <s v="Trek Conduit+ - 2016"/>
    <x v="4"/>
    <x v="4"/>
  </r>
  <r>
    <n v="1592"/>
    <n v="5"/>
    <n v="271"/>
    <n v="2"/>
    <n v="209.99"/>
    <n v="0.05"/>
    <n v="1049.9000000000001"/>
    <s v="Trek Precaliber 16 Girl's - 2018"/>
    <x v="5"/>
    <x v="5"/>
  </r>
  <r>
    <n v="1593"/>
    <n v="1"/>
    <n v="97"/>
    <n v="2"/>
    <n v="349.99"/>
    <n v="0.2"/>
    <n v="349.79"/>
    <s v="Electra Savannah 3i (20-inch) - Girl's - 2017"/>
    <x v="5"/>
    <x v="5"/>
  </r>
  <r>
    <n v="1593"/>
    <n v="2"/>
    <n v="34"/>
    <n v="1"/>
    <n v="469.99"/>
    <n v="7.0000000000000007E-2"/>
    <n v="939.91"/>
    <s v="Trek Session DH 27.5 Carbon Frameset - 2017"/>
    <x v="1"/>
    <x v="1"/>
  </r>
  <r>
    <n v="1593"/>
    <n v="3"/>
    <n v="190"/>
    <n v="2"/>
    <n v="2799.99"/>
    <n v="0.1"/>
    <n v="8399.869999999999"/>
    <s v="Trek Dual Sport+ - 2018"/>
    <x v="4"/>
    <x v="4"/>
  </r>
  <r>
    <n v="1593"/>
    <n v="4"/>
    <n v="107"/>
    <n v="1"/>
    <n v="416.99"/>
    <n v="0.05"/>
    <n v="1667.91"/>
    <s v="Sun Bicycles Cruz 7 - 2017"/>
    <x v="3"/>
    <x v="3"/>
  </r>
  <r>
    <n v="1593"/>
    <n v="5"/>
    <n v="169"/>
    <n v="2"/>
    <n v="6499.99"/>
    <n v="7.0000000000000007E-2"/>
    <n v="32499.879999999997"/>
    <s v="Trek Emonda SLR 8 - 2018"/>
    <x v="6"/>
    <x v="6"/>
  </r>
  <r>
    <n v="1594"/>
    <n v="1"/>
    <n v="79"/>
    <n v="2"/>
    <n v="402.99"/>
    <n v="0.1"/>
    <n v="402.89"/>
    <s v="Sun Bicycles Boardwalk (24-inch Wheels) - 2017"/>
    <x v="0"/>
    <x v="0"/>
  </r>
  <r>
    <n v="1594"/>
    <n v="2"/>
    <n v="105"/>
    <n v="1"/>
    <n v="533.99"/>
    <n v="0.1"/>
    <n v="1067.8800000000001"/>
    <s v="Sun Bicycles Streamway 7 - 2017"/>
    <x v="3"/>
    <x v="3"/>
  </r>
  <r>
    <n v="1595"/>
    <n v="1"/>
    <n v="112"/>
    <n v="1"/>
    <n v="379.99"/>
    <n v="0.2"/>
    <n v="379.79"/>
    <s v="Trek 820 - 2018"/>
    <x v="1"/>
    <x v="1"/>
  </r>
  <r>
    <n v="1596"/>
    <n v="1"/>
    <n v="91"/>
    <n v="1"/>
    <n v="349.99"/>
    <n v="0.05"/>
    <n v="349.94"/>
    <s v="Trek Precaliber 24 (21-Speed) - Girls - 2017"/>
    <x v="5"/>
    <x v="5"/>
  </r>
  <r>
    <n v="1596"/>
    <n v="2"/>
    <n v="18"/>
    <n v="1"/>
    <n v="449"/>
    <n v="0.1"/>
    <n v="897.9"/>
    <s v="Pure Cycles Western 3-Speed - Women's - 2015/2016"/>
    <x v="0"/>
    <x v="0"/>
  </r>
  <r>
    <n v="1597"/>
    <n v="1"/>
    <n v="176"/>
    <n v="1"/>
    <n v="3199.99"/>
    <n v="7.0000000000000007E-2"/>
    <n v="3199.9199999999996"/>
    <s v="Trek Madone 9 Frameset - 2018"/>
    <x v="6"/>
    <x v="6"/>
  </r>
  <r>
    <n v="1597"/>
    <n v="2"/>
    <n v="59"/>
    <n v="1"/>
    <n v="2599.9899999999998"/>
    <n v="7.0000000000000007E-2"/>
    <n v="5199.91"/>
    <s v="Trek Domane S 5 Disc - 2017"/>
    <x v="6"/>
    <x v="6"/>
  </r>
  <r>
    <n v="1598"/>
    <n v="1"/>
    <n v="247"/>
    <n v="1"/>
    <n v="599.99"/>
    <n v="0.2"/>
    <n v="599.79"/>
    <s v="Electra Townie Original 7D EQ - 2018"/>
    <x v="0"/>
    <x v="0"/>
  </r>
  <r>
    <n v="1598"/>
    <n v="2"/>
    <n v="49"/>
    <n v="2"/>
    <n v="3499.99"/>
    <n v="7.0000000000000007E-2"/>
    <n v="6999.91"/>
    <s v="Trek Domane SL 6 - 2017"/>
    <x v="6"/>
    <x v="6"/>
  </r>
  <r>
    <n v="1598"/>
    <n v="3"/>
    <n v="88"/>
    <n v="1"/>
    <n v="189.99"/>
    <n v="0.2"/>
    <n v="569.77"/>
    <s v="Trek Precaliber 12 Girls - 2017"/>
    <x v="5"/>
    <x v="5"/>
  </r>
  <r>
    <n v="1599"/>
    <n v="1"/>
    <n v="104"/>
    <n v="2"/>
    <n v="481.99"/>
    <n v="0.2"/>
    <n v="481.79"/>
    <s v="Sun Bicycles Streamway - 2017"/>
    <x v="3"/>
    <x v="3"/>
  </r>
  <r>
    <n v="1600"/>
    <n v="1"/>
    <n v="146"/>
    <n v="1"/>
    <n v="4999.99"/>
    <n v="0.1"/>
    <n v="4999.8899999999994"/>
    <s v="Trek Domane SLR 6 - 2018"/>
    <x v="6"/>
    <x v="6"/>
  </r>
  <r>
    <n v="1600"/>
    <n v="2"/>
    <n v="295"/>
    <n v="1"/>
    <n v="319.99"/>
    <n v="0.05"/>
    <n v="639.93000000000006"/>
    <s v="Electra Treasure 1 20&quot; - 2018"/>
    <x v="5"/>
    <x v="5"/>
  </r>
  <r>
    <n v="1600"/>
    <n v="3"/>
    <n v="36"/>
    <n v="1"/>
    <n v="832.99"/>
    <n v="0.2"/>
    <n v="2498.7700000000004"/>
    <s v="Surly Troll Frameset - 2017"/>
    <x v="1"/>
    <x v="1"/>
  </r>
  <r>
    <n v="1601"/>
    <n v="1"/>
    <n v="114"/>
    <n v="2"/>
    <n v="579.99"/>
    <n v="0.2"/>
    <n v="579.79"/>
    <s v="Trek Marlin 6 - 2018"/>
    <x v="1"/>
    <x v="1"/>
  </r>
  <r>
    <n v="1601"/>
    <n v="2"/>
    <n v="10"/>
    <n v="1"/>
    <n v="1549"/>
    <n v="0.2"/>
    <n v="3097.8"/>
    <s v="Surly Straggler - 2016"/>
    <x v="2"/>
    <x v="2"/>
  </r>
  <r>
    <n v="1601"/>
    <n v="3"/>
    <n v="220"/>
    <n v="2"/>
    <n v="269.99"/>
    <n v="7.0000000000000007E-2"/>
    <n v="809.9"/>
    <s v="Electra Cruiser 1 Ladies' - 2018"/>
    <x v="0"/>
    <x v="0"/>
  </r>
  <r>
    <n v="1601"/>
    <n v="4"/>
    <n v="7"/>
    <n v="2"/>
    <n v="3999.99"/>
    <n v="7.0000000000000007E-2"/>
    <n v="15999.89"/>
    <s v="Trek Slash 8 27.5 - 2016"/>
    <x v="1"/>
    <x v="1"/>
  </r>
  <r>
    <n v="1601"/>
    <n v="5"/>
    <n v="180"/>
    <n v="1"/>
    <n v="919.99"/>
    <n v="0.1"/>
    <n v="4599.8499999999995"/>
    <s v="Trek Domane AL 3 Women's - 2018"/>
    <x v="6"/>
    <x v="6"/>
  </r>
  <r>
    <n v="1602"/>
    <n v="1"/>
    <n v="71"/>
    <n v="2"/>
    <n v="416.99"/>
    <n v="0.05"/>
    <n v="416.94"/>
    <s v="Sun Bicycles Atlas X-Type - 2017"/>
    <x v="0"/>
    <x v="0"/>
  </r>
  <r>
    <n v="1602"/>
    <n v="2"/>
    <n v="37"/>
    <n v="1"/>
    <n v="379.99"/>
    <n v="7.0000000000000007E-2"/>
    <n v="759.91"/>
    <s v="Haro Flightline One ST - 2017"/>
    <x v="1"/>
    <x v="1"/>
  </r>
  <r>
    <n v="1602"/>
    <n v="3"/>
    <n v="275"/>
    <n v="2"/>
    <n v="229.99"/>
    <n v="0.2"/>
    <n v="689.77"/>
    <s v="Trek Precaliber 20 Girl's - 2018"/>
    <x v="5"/>
    <x v="5"/>
  </r>
  <r>
    <n v="1602"/>
    <n v="4"/>
    <n v="257"/>
    <n v="2"/>
    <n v="899.99"/>
    <n v="0.05"/>
    <n v="3599.91"/>
    <s v="Electra Amsterdam Fashion 3i Ladies' - 2017/2018"/>
    <x v="0"/>
    <x v="0"/>
  </r>
  <r>
    <n v="1603"/>
    <n v="1"/>
    <n v="275"/>
    <n v="2"/>
    <n v="229.99"/>
    <n v="0.05"/>
    <n v="229.94"/>
    <s v="Trek Precaliber 20 Girl's - 2018"/>
    <x v="5"/>
    <x v="5"/>
  </r>
  <r>
    <n v="1604"/>
    <n v="1"/>
    <n v="271"/>
    <n v="1"/>
    <n v="209.99"/>
    <n v="0.1"/>
    <n v="209.89000000000001"/>
    <s v="Trek Precaliber 16 Girl's - 2018"/>
    <x v="5"/>
    <x v="5"/>
  </r>
  <r>
    <n v="1605"/>
    <n v="1"/>
    <n v="72"/>
    <n v="1"/>
    <n v="619.99"/>
    <n v="0.1"/>
    <n v="619.89"/>
    <s v="Sun Bicycles Biscayne Tandem 7 - 2017"/>
    <x v="0"/>
    <x v="0"/>
  </r>
  <r>
    <n v="1605"/>
    <n v="2"/>
    <n v="186"/>
    <n v="1"/>
    <n v="4499.99"/>
    <n v="0.2"/>
    <n v="8999.7799999999988"/>
    <s v="Trek CrossRip+ - 2018"/>
    <x v="4"/>
    <x v="4"/>
  </r>
  <r>
    <n v="1605"/>
    <n v="3"/>
    <n v="132"/>
    <n v="2"/>
    <n v="1499.99"/>
    <n v="0.1"/>
    <n v="4499.87"/>
    <s v="Trek Procal AL Frameset - 2018"/>
    <x v="1"/>
    <x v="1"/>
  </r>
  <r>
    <n v="1605"/>
    <n v="4"/>
    <n v="301"/>
    <n v="1"/>
    <n v="899.99"/>
    <n v="0.1"/>
    <n v="3599.86"/>
    <s v="Electra Townie Balloon 7i EQ - 2018"/>
    <x v="3"/>
    <x v="3"/>
  </r>
  <r>
    <n v="1605"/>
    <n v="5"/>
    <n v="29"/>
    <n v="1"/>
    <n v="999.99"/>
    <n v="7.0000000000000007E-2"/>
    <n v="4999.88"/>
    <s v="Trek X-Caliber 8 - 2017"/>
    <x v="1"/>
    <x v="1"/>
  </r>
  <r>
    <n v="1606"/>
    <n v="1"/>
    <n v="245"/>
    <n v="1"/>
    <n v="659.99"/>
    <n v="0.1"/>
    <n v="659.89"/>
    <s v="Electra Townie Original 3i EQ - 2017/2018"/>
    <x v="0"/>
    <x v="0"/>
  </r>
  <r>
    <n v="1606"/>
    <n v="2"/>
    <n v="271"/>
    <n v="1"/>
    <n v="209.99"/>
    <n v="0.1"/>
    <n v="419.88"/>
    <s v="Trek Precaliber 16 Girl's - 2018"/>
    <x v="5"/>
    <x v="5"/>
  </r>
  <r>
    <n v="1607"/>
    <n v="1"/>
    <n v="29"/>
    <n v="1"/>
    <n v="999.99"/>
    <n v="0.05"/>
    <n v="999.94"/>
    <s v="Trek X-Caliber 8 - 2017"/>
    <x v="1"/>
    <x v="1"/>
  </r>
  <r>
    <n v="1608"/>
    <n v="1"/>
    <n v="231"/>
    <n v="2"/>
    <n v="529.99"/>
    <n v="0.05"/>
    <n v="529.94000000000005"/>
    <s v="Electra Cruiser Lux 3i Ladies' - 2018"/>
    <x v="0"/>
    <x v="0"/>
  </r>
  <r>
    <n v="1609"/>
    <n v="1"/>
    <n v="96"/>
    <n v="1"/>
    <n v="349.99"/>
    <n v="0.2"/>
    <n v="349.79"/>
    <s v="Electra Moto 3i (20-inch) - Boy's - 2017"/>
    <x v="5"/>
    <x v="5"/>
  </r>
  <r>
    <n v="1609"/>
    <n v="2"/>
    <n v="238"/>
    <n v="2"/>
    <n v="749.99"/>
    <n v="0.2"/>
    <n v="1499.78"/>
    <s v="Electra Townie Balloon 8D EQ - 2016/2017/2018"/>
    <x v="0"/>
    <x v="0"/>
  </r>
  <r>
    <n v="1609"/>
    <n v="3"/>
    <n v="228"/>
    <n v="2"/>
    <n v="319.99"/>
    <n v="0.1"/>
    <n v="959.87"/>
    <s v="Electra Cruiser 7D Tall - 2016/2018"/>
    <x v="0"/>
    <x v="0"/>
  </r>
  <r>
    <n v="1609"/>
    <n v="4"/>
    <n v="105"/>
    <n v="1"/>
    <n v="533.99"/>
    <n v="0.2"/>
    <n v="2135.7600000000002"/>
    <s v="Sun Bicycles Streamway 7 - 2017"/>
    <x v="3"/>
    <x v="3"/>
  </r>
  <r>
    <n v="1610"/>
    <n v="1"/>
    <n v="36"/>
    <n v="1"/>
    <n v="832.99"/>
    <n v="7.0000000000000007E-2"/>
    <n v="832.92"/>
    <s v="Surly Troll Frameset - 2017"/>
    <x v="1"/>
    <x v="1"/>
  </r>
  <r>
    <n v="1610"/>
    <n v="2"/>
    <n v="173"/>
    <n v="2"/>
    <n v="3199.99"/>
    <n v="0.2"/>
    <n v="6399.78"/>
    <s v="Trek Domane ALR Frameset - 2018"/>
    <x v="6"/>
    <x v="6"/>
  </r>
  <r>
    <n v="1611"/>
    <n v="1"/>
    <n v="191"/>
    <n v="1"/>
    <n v="2799.99"/>
    <n v="7.0000000000000007E-2"/>
    <n v="2799.9199999999996"/>
    <s v="Electra Loft Go! 8i - 2018"/>
    <x v="4"/>
    <x v="4"/>
  </r>
  <r>
    <n v="1611"/>
    <n v="2"/>
    <n v="171"/>
    <n v="2"/>
    <n v="3199.99"/>
    <n v="0.1"/>
    <n v="6399.8799999999992"/>
    <s v="Trek Domane SL 6 - 2018"/>
    <x v="6"/>
    <x v="6"/>
  </r>
  <r>
    <n v="1611"/>
    <n v="3"/>
    <n v="236"/>
    <n v="1"/>
    <n v="749.99"/>
    <n v="0.2"/>
    <n v="2249.7700000000004"/>
    <s v="Electra Morningstar 3i Ladies' - 2018"/>
    <x v="0"/>
    <x v="0"/>
  </r>
  <r>
    <n v="1612"/>
    <n v="1"/>
    <n v="242"/>
    <n v="1"/>
    <n v="699.99"/>
    <n v="0.1"/>
    <n v="699.89"/>
    <s v="Electra Townie Commute 8D Ladies' - 2018"/>
    <x v="0"/>
    <x v="0"/>
  </r>
  <r>
    <n v="1612"/>
    <n v="2"/>
    <n v="289"/>
    <n v="2"/>
    <n v="319.99"/>
    <n v="0.05"/>
    <n v="639.93000000000006"/>
    <s v="Electra Superbolt 1 20&quot; - 2018"/>
    <x v="5"/>
    <x v="5"/>
  </r>
  <r>
    <n v="1612"/>
    <n v="3"/>
    <n v="101"/>
    <n v="2"/>
    <n v="339.99"/>
    <n v="0.2"/>
    <n v="1019.77"/>
    <s v="Electra Townie 7D (20-inch) - Boys' - 2017"/>
    <x v="5"/>
    <x v="5"/>
  </r>
  <r>
    <n v="1612"/>
    <n v="4"/>
    <n v="293"/>
    <n v="2"/>
    <n v="319.99"/>
    <n v="7.0000000000000007E-2"/>
    <n v="1279.8900000000001"/>
    <s v="Electra Tiger Shark 1 (20-inch) - Boys' - 2018"/>
    <x v="5"/>
    <x v="5"/>
  </r>
  <r>
    <n v="1612"/>
    <n v="5"/>
    <n v="60"/>
    <n v="1"/>
    <n v="1559.99"/>
    <n v="0.1"/>
    <n v="7799.8499999999995"/>
    <s v="Sun Bicycles ElectroLite - 2017"/>
    <x v="4"/>
    <x v="4"/>
  </r>
  <r>
    <n v="1613"/>
    <n v="1"/>
    <n v="153"/>
    <n v="1"/>
    <n v="4999.99"/>
    <n v="7.0000000000000007E-2"/>
    <n v="4999.92"/>
    <s v="Trek Domane SL 7 Women's - 2018"/>
    <x v="6"/>
    <x v="6"/>
  </r>
  <r>
    <n v="1613"/>
    <n v="2"/>
    <n v="283"/>
    <n v="2"/>
    <n v="319.99"/>
    <n v="0.05"/>
    <n v="639.93000000000006"/>
    <s v="Electra Heartchya 1 (20-inch) - Girl's - 2018"/>
    <x v="5"/>
    <x v="5"/>
  </r>
  <r>
    <n v="1614"/>
    <n v="1"/>
    <n v="124"/>
    <n v="1"/>
    <n v="1499"/>
    <n v="7.0000000000000007E-2"/>
    <n v="1498.93"/>
    <s v="Surly Krampus - 2018"/>
    <x v="1"/>
    <x v="1"/>
  </r>
  <r>
    <n v="1614"/>
    <n v="2"/>
    <n v="159"/>
    <n v="2"/>
    <n v="2299.9899999999998"/>
    <n v="7.0000000000000007E-2"/>
    <n v="4599.91"/>
    <s v="Trek Emonda ALR 6 - 2018"/>
    <x v="6"/>
    <x v="6"/>
  </r>
  <r>
    <n v="1614"/>
    <n v="3"/>
    <n v="213"/>
    <n v="2"/>
    <n v="269.99"/>
    <n v="0.2"/>
    <n v="809.77"/>
    <s v="Electra Cruiser 1 - 2016/2017/2018"/>
    <x v="0"/>
    <x v="0"/>
  </r>
  <r>
    <n v="1615"/>
    <n v="1"/>
    <n v="197"/>
    <n v="2"/>
    <n v="2299.9899999999998"/>
    <n v="0.2"/>
    <n v="2299.79"/>
    <s v="Trek Verve+ Lowstep - 2018"/>
    <x v="4"/>
    <x v="4"/>
  </r>
  <r>
    <n v="1615"/>
    <n v="2"/>
    <n v="214"/>
    <n v="1"/>
    <n v="899.99"/>
    <n v="7.0000000000000007E-2"/>
    <n v="1799.91"/>
    <s v="Electra Tiger Shark 3i - 2018"/>
    <x v="0"/>
    <x v="0"/>
  </r>
  <r>
    <n v="1615"/>
    <n v="3"/>
    <n v="182"/>
    <n v="1"/>
    <n v="2499.9899999999998"/>
    <n v="0.2"/>
    <n v="7499.7699999999995"/>
    <s v="Trek Domane SL 5 Disc - 2018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A3764-4589-4319-9D7A-A12AD6B05F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showAll="0"/>
    <pivotField showAll="0"/>
    <pivotField numFmtId="1" showAll="0"/>
    <pivotField numFmtId="2" showAll="0"/>
    <pivotField showAll="0"/>
    <pivotField dataField="1" showAll="0"/>
    <pivotField showAll="0"/>
    <pivotField showAll="0">
      <items count="8">
        <item x="5"/>
        <item x="3"/>
        <item x="0"/>
        <item x="2"/>
        <item x="4"/>
        <item x="1"/>
        <item x="6"/>
        <item t="default"/>
      </items>
    </pivotField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6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2E04-AE46-4CA7-89F7-626EEE6F70DF}">
  <sheetPr>
    <outlinePr summaryBelow="0" summaryRight="0"/>
  </sheetPr>
  <dimension ref="A1:J4723"/>
  <sheetViews>
    <sheetView topLeftCell="A30" workbookViewId="0">
      <selection activeCell="L30" sqref="L30"/>
    </sheetView>
  </sheetViews>
  <sheetFormatPr defaultColWidth="12.5703125" defaultRowHeight="15.75" customHeight="1" x14ac:dyDescent="0.2"/>
  <cols>
    <col min="4" max="4" width="12.5703125" style="7"/>
    <col min="5" max="5" width="12.5703125" style="3"/>
    <col min="8" max="8" width="43.140625" customWidth="1"/>
    <col min="10" max="10" width="19.140625" customWidth="1"/>
  </cols>
  <sheetData>
    <row r="1" spans="1:10" x14ac:dyDescent="0.2">
      <c r="A1" s="1" t="s">
        <v>5264</v>
      </c>
      <c r="B1" s="1" t="s">
        <v>5263</v>
      </c>
      <c r="C1" s="1" t="s">
        <v>5262</v>
      </c>
      <c r="D1" s="6" t="s">
        <v>5261</v>
      </c>
      <c r="E1" s="2" t="s">
        <v>5260</v>
      </c>
      <c r="F1" s="1" t="s">
        <v>5259</v>
      </c>
      <c r="G1" s="1" t="s">
        <v>5612</v>
      </c>
      <c r="H1" s="1" t="s">
        <v>5613</v>
      </c>
      <c r="I1" s="1" t="s">
        <v>19</v>
      </c>
      <c r="J1" s="1" t="s">
        <v>18</v>
      </c>
    </row>
    <row r="2" spans="1:10" x14ac:dyDescent="0.2">
      <c r="A2" s="1">
        <v>1364</v>
      </c>
      <c r="B2" s="1">
        <v>2</v>
      </c>
      <c r="C2" s="1">
        <v>155</v>
      </c>
      <c r="D2" s="6">
        <v>2</v>
      </c>
      <c r="E2" s="2">
        <v>11999.99</v>
      </c>
      <c r="F2" s="1">
        <v>0.1</v>
      </c>
      <c r="G2">
        <f>(E2*B2)-F2</f>
        <v>23999.88</v>
      </c>
      <c r="H2" t="str">
        <f>VLOOKUP($C2,products!$A$1:$F$322,2,FALSE)</f>
        <v>Trek Domane SLR 9 Disc - 2018</v>
      </c>
      <c r="I2">
        <f>_xlfn.XLOOKUP(C2, products!A:A, products!D:D)</f>
        <v>7</v>
      </c>
      <c r="J2" t="str">
        <f>_xlfn.XLOOKUP($I2,categories!$A$1:$A$8,categories!$B$1:$B$8)</f>
        <v>Road Bikes</v>
      </c>
    </row>
    <row r="3" spans="1:10" x14ac:dyDescent="0.2">
      <c r="A3" s="1">
        <v>1541</v>
      </c>
      <c r="B3" s="1">
        <v>1</v>
      </c>
      <c r="C3" s="1">
        <v>155</v>
      </c>
      <c r="D3" s="6">
        <v>2</v>
      </c>
      <c r="E3" s="2">
        <v>11999.99</v>
      </c>
      <c r="F3" s="1">
        <v>0.1</v>
      </c>
      <c r="G3">
        <f t="shared" ref="G3:G65" si="0">(E3*B3)-F3</f>
        <v>11999.89</v>
      </c>
      <c r="H3" t="str">
        <f>VLOOKUP($C3,products!$A$1:$F$322,2,FALSE)</f>
        <v>Trek Domane SLR 9 Disc - 2018</v>
      </c>
      <c r="I3">
        <f>_xlfn.XLOOKUP(C3, products!A:A, products!D:D)</f>
        <v>7</v>
      </c>
      <c r="J3" t="str">
        <f>_xlfn.XLOOKUP($I3,categories!$A$1:$A$8,categories!$B$1:$B$8)</f>
        <v>Road Bikes</v>
      </c>
    </row>
    <row r="4" spans="1:10" x14ac:dyDescent="0.2">
      <c r="A4" s="1">
        <v>1570</v>
      </c>
      <c r="B4" s="1">
        <v>1</v>
      </c>
      <c r="C4" s="1">
        <v>155</v>
      </c>
      <c r="D4" s="6">
        <v>1</v>
      </c>
      <c r="E4" s="2">
        <v>11999.99</v>
      </c>
      <c r="F4" s="1">
        <v>7.0000000000000007E-2</v>
      </c>
      <c r="G4">
        <f t="shared" si="0"/>
        <v>11999.92</v>
      </c>
      <c r="H4" t="str">
        <f>VLOOKUP($C4,products!$A$1:$F$322,2,FALSE)</f>
        <v>Trek Domane SLR 9 Disc - 2018</v>
      </c>
      <c r="I4">
        <f>_xlfn.XLOOKUP(C4, products!A:A, products!D:D)</f>
        <v>7</v>
      </c>
      <c r="J4" t="str">
        <f>_xlfn.XLOOKUP($I4,categories!$A$1:$A$8,categories!$B$1:$B$8)</f>
        <v>Road Bikes</v>
      </c>
    </row>
    <row r="5" spans="1:10" x14ac:dyDescent="0.2">
      <c r="A5" s="1">
        <v>1355</v>
      </c>
      <c r="B5" s="1">
        <v>3</v>
      </c>
      <c r="C5" s="1">
        <v>149</v>
      </c>
      <c r="D5" s="6">
        <v>1</v>
      </c>
      <c r="E5" s="2">
        <v>7499.99</v>
      </c>
      <c r="F5" s="1">
        <v>0.2</v>
      </c>
      <c r="G5">
        <f t="shared" si="0"/>
        <v>22499.77</v>
      </c>
      <c r="H5" t="str">
        <f>VLOOKUP($C5,products!$A$1:$F$322,2,FALSE)</f>
        <v>Trek Domane SLR 8 Disc - 2018</v>
      </c>
      <c r="I5">
        <f>_xlfn.XLOOKUP(C5, products!A:A, products!D:D)</f>
        <v>7</v>
      </c>
      <c r="J5" t="str">
        <f>_xlfn.XLOOKUP($I5,categories!$A$1:$A$8,categories!$B$1:$B$8)</f>
        <v>Road Bikes</v>
      </c>
    </row>
    <row r="6" spans="1:10" x14ac:dyDescent="0.2">
      <c r="A6" s="1">
        <v>1439</v>
      </c>
      <c r="B6" s="1">
        <v>4</v>
      </c>
      <c r="C6" s="1">
        <v>149</v>
      </c>
      <c r="D6" s="6">
        <v>1</v>
      </c>
      <c r="E6" s="2">
        <v>7499.99</v>
      </c>
      <c r="F6" s="1">
        <v>0.05</v>
      </c>
      <c r="G6">
        <f t="shared" si="0"/>
        <v>29999.91</v>
      </c>
      <c r="H6" t="str">
        <f>VLOOKUP($C6,products!$A$1:$F$322,2,FALSE)</f>
        <v>Trek Domane SLR 8 Disc - 2018</v>
      </c>
      <c r="I6">
        <f>_xlfn.XLOOKUP(C6, products!A:A, products!D:D)</f>
        <v>7</v>
      </c>
      <c r="J6" t="str">
        <f>_xlfn.XLOOKUP($I6,categories!$A$1:$A$8,categories!$B$1:$B$8)</f>
        <v>Road Bikes</v>
      </c>
    </row>
    <row r="7" spans="1:10" x14ac:dyDescent="0.2">
      <c r="A7" s="1">
        <v>1506</v>
      </c>
      <c r="B7" s="1">
        <v>3</v>
      </c>
      <c r="C7" s="1">
        <v>149</v>
      </c>
      <c r="D7" s="6">
        <v>2</v>
      </c>
      <c r="E7" s="2">
        <v>7499.99</v>
      </c>
      <c r="F7" s="1">
        <v>0.05</v>
      </c>
      <c r="G7">
        <f t="shared" si="0"/>
        <v>22499.920000000002</v>
      </c>
      <c r="H7" t="str">
        <f>VLOOKUP($C7,products!$A$1:$F$322,2,FALSE)</f>
        <v>Trek Domane SLR 8 Disc - 2018</v>
      </c>
      <c r="I7">
        <f>_xlfn.XLOOKUP(C7, products!A:A, products!D:D)</f>
        <v>7</v>
      </c>
      <c r="J7" t="str">
        <f>_xlfn.XLOOKUP($I7,categories!$A$1:$A$8,categories!$B$1:$B$8)</f>
        <v>Road Bikes</v>
      </c>
    </row>
    <row r="8" spans="1:10" x14ac:dyDescent="0.2">
      <c r="A8" s="1">
        <v>672</v>
      </c>
      <c r="B8" s="1">
        <v>1</v>
      </c>
      <c r="C8" s="1">
        <v>51</v>
      </c>
      <c r="D8" s="6">
        <v>2</v>
      </c>
      <c r="E8" s="2">
        <v>6499.99</v>
      </c>
      <c r="F8" s="1">
        <v>7.0000000000000007E-2</v>
      </c>
      <c r="G8">
        <f t="shared" si="0"/>
        <v>6499.92</v>
      </c>
      <c r="H8" t="str">
        <f>VLOOKUP($C8,products!$A$1:$F$322,2,FALSE)</f>
        <v>Trek Silque SLR 8 Women's - 2017</v>
      </c>
      <c r="I8">
        <f>_xlfn.XLOOKUP(C8, products!A:A, products!D:D)</f>
        <v>7</v>
      </c>
      <c r="J8" t="str">
        <f>_xlfn.XLOOKUP($I8,categories!$A$1:$A$8,categories!$B$1:$B$8)</f>
        <v>Road Bikes</v>
      </c>
    </row>
    <row r="9" spans="1:10" x14ac:dyDescent="0.2">
      <c r="A9" s="1">
        <v>787</v>
      </c>
      <c r="B9" s="1">
        <v>1</v>
      </c>
      <c r="C9" s="1">
        <v>51</v>
      </c>
      <c r="D9" s="6">
        <v>2</v>
      </c>
      <c r="E9" s="2">
        <v>6499.99</v>
      </c>
      <c r="F9" s="1">
        <v>7.0000000000000007E-2</v>
      </c>
      <c r="G9">
        <f t="shared" si="0"/>
        <v>6499.92</v>
      </c>
      <c r="H9" t="str">
        <f>VLOOKUP($C9,products!$A$1:$F$322,2,FALSE)</f>
        <v>Trek Silque SLR 8 Women's - 2017</v>
      </c>
      <c r="I9">
        <f>_xlfn.XLOOKUP(C9, products!A:A, products!D:D)</f>
        <v>7</v>
      </c>
      <c r="J9" t="str">
        <f>_xlfn.XLOOKUP($I9,categories!$A$1:$A$8,categories!$B$1:$B$8)</f>
        <v>Road Bikes</v>
      </c>
    </row>
    <row r="10" spans="1:10" x14ac:dyDescent="0.2">
      <c r="A10" s="1">
        <v>837</v>
      </c>
      <c r="B10" s="1">
        <v>1</v>
      </c>
      <c r="C10" s="1">
        <v>51</v>
      </c>
      <c r="D10" s="6">
        <v>1</v>
      </c>
      <c r="E10" s="2">
        <v>6499.99</v>
      </c>
      <c r="F10" s="1">
        <v>0.05</v>
      </c>
      <c r="G10">
        <f t="shared" si="0"/>
        <v>6499.94</v>
      </c>
      <c r="H10" t="str">
        <f>VLOOKUP($C10,products!$A$1:$F$322,2,FALSE)</f>
        <v>Trek Silque SLR 8 Women's - 2017</v>
      </c>
      <c r="I10">
        <f>_xlfn.XLOOKUP(C10, products!A:A, products!D:D)</f>
        <v>7</v>
      </c>
      <c r="J10" t="str">
        <f>_xlfn.XLOOKUP($I10,categories!$A$1:$A$8,categories!$B$1:$B$8)</f>
        <v>Road Bikes</v>
      </c>
    </row>
    <row r="11" spans="1:10" x14ac:dyDescent="0.2">
      <c r="A11" s="1">
        <v>904</v>
      </c>
      <c r="B11" s="1">
        <v>2</v>
      </c>
      <c r="C11" s="1">
        <v>51</v>
      </c>
      <c r="D11" s="6">
        <v>2</v>
      </c>
      <c r="E11" s="2">
        <v>6499.99</v>
      </c>
      <c r="F11" s="1">
        <v>7.0000000000000007E-2</v>
      </c>
      <c r="G11">
        <f t="shared" si="0"/>
        <v>12999.91</v>
      </c>
      <c r="H11" t="str">
        <f>VLOOKUP($C11,products!$A$1:$F$322,2,FALSE)</f>
        <v>Trek Silque SLR 8 Women's - 2017</v>
      </c>
      <c r="I11">
        <f>_xlfn.XLOOKUP(C11, products!A:A, products!D:D)</f>
        <v>7</v>
      </c>
      <c r="J11" t="str">
        <f>_xlfn.XLOOKUP($I11,categories!$A$1:$A$8,categories!$B$1:$B$8)</f>
        <v>Road Bikes</v>
      </c>
    </row>
    <row r="12" spans="1:10" x14ac:dyDescent="0.2">
      <c r="A12" s="1">
        <v>930</v>
      </c>
      <c r="B12" s="1">
        <v>5</v>
      </c>
      <c r="C12" s="1">
        <v>51</v>
      </c>
      <c r="D12" s="6">
        <v>2</v>
      </c>
      <c r="E12" s="2">
        <v>6499.99</v>
      </c>
      <c r="F12" s="1">
        <v>0.1</v>
      </c>
      <c r="G12">
        <f t="shared" si="0"/>
        <v>32499.85</v>
      </c>
      <c r="H12" t="str">
        <f>VLOOKUP($C12,products!$A$1:$F$322,2,FALSE)</f>
        <v>Trek Silque SLR 8 Women's - 2017</v>
      </c>
      <c r="I12">
        <f>_xlfn.XLOOKUP(C12, products!A:A, products!D:D)</f>
        <v>7</v>
      </c>
      <c r="J12" t="str">
        <f>_xlfn.XLOOKUP($I12,categories!$A$1:$A$8,categories!$B$1:$B$8)</f>
        <v>Road Bikes</v>
      </c>
    </row>
    <row r="13" spans="1:10" x14ac:dyDescent="0.2">
      <c r="A13" s="1">
        <v>937</v>
      </c>
      <c r="B13" s="1">
        <v>2</v>
      </c>
      <c r="C13" s="1">
        <v>51</v>
      </c>
      <c r="D13" s="6">
        <v>2</v>
      </c>
      <c r="E13" s="2">
        <v>6499.99</v>
      </c>
      <c r="F13" s="1">
        <v>7.0000000000000007E-2</v>
      </c>
      <c r="G13">
        <f t="shared" si="0"/>
        <v>12999.91</v>
      </c>
      <c r="H13" t="str">
        <f>VLOOKUP($C13,products!$A$1:$F$322,2,FALSE)</f>
        <v>Trek Silque SLR 8 Women's - 2017</v>
      </c>
      <c r="I13">
        <f>_xlfn.XLOOKUP(C13, products!A:A, products!D:D)</f>
        <v>7</v>
      </c>
      <c r="J13" t="str">
        <f>_xlfn.XLOOKUP($I13,categories!$A$1:$A$8,categories!$B$1:$B$8)</f>
        <v>Road Bikes</v>
      </c>
    </row>
    <row r="14" spans="1:10" x14ac:dyDescent="0.2">
      <c r="A14" s="1">
        <v>958</v>
      </c>
      <c r="B14" s="1">
        <v>1</v>
      </c>
      <c r="C14" s="1">
        <v>51</v>
      </c>
      <c r="D14" s="6">
        <v>1</v>
      </c>
      <c r="E14" s="2">
        <v>6499.99</v>
      </c>
      <c r="F14" s="1">
        <v>0.1</v>
      </c>
      <c r="G14">
        <f t="shared" si="0"/>
        <v>6499.8899999999994</v>
      </c>
      <c r="H14" t="str">
        <f>VLOOKUP($C14,products!$A$1:$F$322,2,FALSE)</f>
        <v>Trek Silque SLR 8 Women's - 2017</v>
      </c>
      <c r="I14">
        <f>_xlfn.XLOOKUP(C14, products!A:A, products!D:D)</f>
        <v>7</v>
      </c>
      <c r="J14" t="str">
        <f>_xlfn.XLOOKUP($I14,categories!$A$1:$A$8,categories!$B$1:$B$8)</f>
        <v>Road Bikes</v>
      </c>
    </row>
    <row r="15" spans="1:10" x14ac:dyDescent="0.2">
      <c r="A15" s="1">
        <v>987</v>
      </c>
      <c r="B15" s="1">
        <v>1</v>
      </c>
      <c r="C15" s="1">
        <v>51</v>
      </c>
      <c r="D15" s="6">
        <v>2</v>
      </c>
      <c r="E15" s="2">
        <v>6499.99</v>
      </c>
      <c r="F15" s="1">
        <v>0.1</v>
      </c>
      <c r="G15">
        <f t="shared" si="0"/>
        <v>6499.8899999999994</v>
      </c>
      <c r="H15" t="str">
        <f>VLOOKUP($C15,products!$A$1:$F$322,2,FALSE)</f>
        <v>Trek Silque SLR 8 Women's - 2017</v>
      </c>
      <c r="I15">
        <f>_xlfn.XLOOKUP(C15, products!A:A, products!D:D)</f>
        <v>7</v>
      </c>
      <c r="J15" t="str">
        <f>_xlfn.XLOOKUP($I15,categories!$A$1:$A$8,categories!$B$1:$B$8)</f>
        <v>Road Bikes</v>
      </c>
    </row>
    <row r="16" spans="1:10" x14ac:dyDescent="0.2">
      <c r="A16" s="1">
        <v>1003</v>
      </c>
      <c r="B16" s="1">
        <v>2</v>
      </c>
      <c r="C16" s="1">
        <v>51</v>
      </c>
      <c r="D16" s="6">
        <v>2</v>
      </c>
      <c r="E16" s="2">
        <v>6499.99</v>
      </c>
      <c r="F16" s="1">
        <v>0.05</v>
      </c>
      <c r="G16">
        <f t="shared" si="0"/>
        <v>12999.93</v>
      </c>
      <c r="H16" t="str">
        <f>VLOOKUP($C16,products!$A$1:$F$322,2,FALSE)</f>
        <v>Trek Silque SLR 8 Women's - 2017</v>
      </c>
      <c r="I16">
        <f>_xlfn.XLOOKUP(C16, products!A:A, products!D:D)</f>
        <v>7</v>
      </c>
      <c r="J16" t="str">
        <f>_xlfn.XLOOKUP($I16,categories!$A$1:$A$8,categories!$B$1:$B$8)</f>
        <v>Road Bikes</v>
      </c>
    </row>
    <row r="17" spans="1:10" x14ac:dyDescent="0.2">
      <c r="A17" s="1">
        <v>1101</v>
      </c>
      <c r="B17" s="1">
        <v>2</v>
      </c>
      <c r="C17" s="1">
        <v>51</v>
      </c>
      <c r="D17" s="6">
        <v>1</v>
      </c>
      <c r="E17" s="2">
        <v>6499.99</v>
      </c>
      <c r="F17" s="1">
        <v>0.05</v>
      </c>
      <c r="G17">
        <f t="shared" si="0"/>
        <v>12999.93</v>
      </c>
      <c r="H17" t="str">
        <f>VLOOKUP($C17,products!$A$1:$F$322,2,FALSE)</f>
        <v>Trek Silque SLR 8 Women's - 2017</v>
      </c>
      <c r="I17">
        <f>_xlfn.XLOOKUP(C17, products!A:A, products!D:D)</f>
        <v>7</v>
      </c>
      <c r="J17" t="str">
        <f>_xlfn.XLOOKUP($I17,categories!$A$1:$A$8,categories!$B$1:$B$8)</f>
        <v>Road Bikes</v>
      </c>
    </row>
    <row r="18" spans="1:10" x14ac:dyDescent="0.2">
      <c r="A18" s="1">
        <v>1117</v>
      </c>
      <c r="B18" s="1">
        <v>3</v>
      </c>
      <c r="C18" s="1">
        <v>51</v>
      </c>
      <c r="D18" s="6">
        <v>2</v>
      </c>
      <c r="E18" s="2">
        <v>6499.99</v>
      </c>
      <c r="F18" s="1">
        <v>0.1</v>
      </c>
      <c r="G18">
        <f t="shared" si="0"/>
        <v>19499.870000000003</v>
      </c>
      <c r="H18" t="str">
        <f>VLOOKUP($C18,products!$A$1:$F$322,2,FALSE)</f>
        <v>Trek Silque SLR 8 Women's - 2017</v>
      </c>
      <c r="I18">
        <f>_xlfn.XLOOKUP(C18, products!A:A, products!D:D)</f>
        <v>7</v>
      </c>
      <c r="J18" t="str">
        <f>_xlfn.XLOOKUP($I18,categories!$A$1:$A$8,categories!$B$1:$B$8)</f>
        <v>Road Bikes</v>
      </c>
    </row>
    <row r="19" spans="1:10" x14ac:dyDescent="0.2">
      <c r="A19" s="1">
        <v>1135</v>
      </c>
      <c r="B19" s="1">
        <v>2</v>
      </c>
      <c r="C19" s="1">
        <v>51</v>
      </c>
      <c r="D19" s="6">
        <v>1</v>
      </c>
      <c r="E19" s="2">
        <v>6499.99</v>
      </c>
      <c r="F19" s="1">
        <v>0.1</v>
      </c>
      <c r="G19">
        <f t="shared" si="0"/>
        <v>12999.88</v>
      </c>
      <c r="H19" t="str">
        <f>VLOOKUP($C19,products!$A$1:$F$322,2,FALSE)</f>
        <v>Trek Silque SLR 8 Women's - 2017</v>
      </c>
      <c r="I19">
        <f>_xlfn.XLOOKUP(C19, products!A:A, products!D:D)</f>
        <v>7</v>
      </c>
      <c r="J19" t="str">
        <f>_xlfn.XLOOKUP($I19,categories!$A$1:$A$8,categories!$B$1:$B$8)</f>
        <v>Road Bikes</v>
      </c>
    </row>
    <row r="20" spans="1:10" x14ac:dyDescent="0.2">
      <c r="A20" s="1">
        <v>1168</v>
      </c>
      <c r="B20" s="1">
        <v>3</v>
      </c>
      <c r="C20" s="1">
        <v>51</v>
      </c>
      <c r="D20" s="6">
        <v>1</v>
      </c>
      <c r="E20" s="2">
        <v>6499.99</v>
      </c>
      <c r="F20" s="1">
        <v>7.0000000000000007E-2</v>
      </c>
      <c r="G20">
        <f t="shared" si="0"/>
        <v>19499.900000000001</v>
      </c>
      <c r="H20" t="str">
        <f>VLOOKUP($C20,products!$A$1:$F$322,2,FALSE)</f>
        <v>Trek Silque SLR 8 Women's - 2017</v>
      </c>
      <c r="I20">
        <f>_xlfn.XLOOKUP(C20, products!A:A, products!D:D)</f>
        <v>7</v>
      </c>
      <c r="J20" t="str">
        <f>_xlfn.XLOOKUP($I20,categories!$A$1:$A$8,categories!$B$1:$B$8)</f>
        <v>Road Bikes</v>
      </c>
    </row>
    <row r="21" spans="1:10" x14ac:dyDescent="0.2">
      <c r="A21" s="1">
        <v>1169</v>
      </c>
      <c r="B21" s="1">
        <v>2</v>
      </c>
      <c r="C21" s="1">
        <v>51</v>
      </c>
      <c r="D21" s="6">
        <v>1</v>
      </c>
      <c r="E21" s="2">
        <v>6499.99</v>
      </c>
      <c r="F21" s="1">
        <v>0.05</v>
      </c>
      <c r="G21">
        <f t="shared" si="0"/>
        <v>12999.93</v>
      </c>
      <c r="H21" t="str">
        <f>VLOOKUP($C21,products!$A$1:$F$322,2,FALSE)</f>
        <v>Trek Silque SLR 8 Women's - 2017</v>
      </c>
      <c r="I21">
        <f>_xlfn.XLOOKUP(C21, products!A:A, products!D:D)</f>
        <v>7</v>
      </c>
      <c r="J21" t="str">
        <f>_xlfn.XLOOKUP($I21,categories!$A$1:$A$8,categories!$B$1:$B$8)</f>
        <v>Road Bikes</v>
      </c>
    </row>
    <row r="22" spans="1:10" x14ac:dyDescent="0.2">
      <c r="A22" s="1">
        <v>1224</v>
      </c>
      <c r="B22" s="1">
        <v>2</v>
      </c>
      <c r="C22" s="1">
        <v>51</v>
      </c>
      <c r="D22" s="6">
        <v>1</v>
      </c>
      <c r="E22" s="2">
        <v>6499.99</v>
      </c>
      <c r="F22" s="1">
        <v>0.1</v>
      </c>
      <c r="G22">
        <f t="shared" si="0"/>
        <v>12999.88</v>
      </c>
      <c r="H22" t="str">
        <f>VLOOKUP($C22,products!$A$1:$F$322,2,FALSE)</f>
        <v>Trek Silque SLR 8 Women's - 2017</v>
      </c>
      <c r="I22">
        <f>_xlfn.XLOOKUP(C22, products!A:A, products!D:D)</f>
        <v>7</v>
      </c>
      <c r="J22" t="str">
        <f>_xlfn.XLOOKUP($I22,categories!$A$1:$A$8,categories!$B$1:$B$8)</f>
        <v>Road Bikes</v>
      </c>
    </row>
    <row r="23" spans="1:10" x14ac:dyDescent="0.2">
      <c r="A23" s="1">
        <v>1226</v>
      </c>
      <c r="B23" s="1">
        <v>4</v>
      </c>
      <c r="C23" s="1">
        <v>51</v>
      </c>
      <c r="D23" s="6">
        <v>1</v>
      </c>
      <c r="E23" s="2">
        <v>6499.99</v>
      </c>
      <c r="F23" s="1">
        <v>7.0000000000000007E-2</v>
      </c>
      <c r="G23">
        <f t="shared" si="0"/>
        <v>25999.89</v>
      </c>
      <c r="H23" t="str">
        <f>VLOOKUP($C23,products!$A$1:$F$322,2,FALSE)</f>
        <v>Trek Silque SLR 8 Women's - 2017</v>
      </c>
      <c r="I23">
        <f>_xlfn.XLOOKUP(C23, products!A:A, products!D:D)</f>
        <v>7</v>
      </c>
      <c r="J23" t="str">
        <f>_xlfn.XLOOKUP($I23,categories!$A$1:$A$8,categories!$B$1:$B$8)</f>
        <v>Road Bikes</v>
      </c>
    </row>
    <row r="24" spans="1:10" x14ac:dyDescent="0.2">
      <c r="A24" s="1">
        <v>1297</v>
      </c>
      <c r="B24" s="1">
        <v>3</v>
      </c>
      <c r="C24" s="1">
        <v>51</v>
      </c>
      <c r="D24" s="6">
        <v>2</v>
      </c>
      <c r="E24" s="2">
        <v>6499.99</v>
      </c>
      <c r="F24" s="1">
        <v>0.05</v>
      </c>
      <c r="G24">
        <f t="shared" si="0"/>
        <v>19499.920000000002</v>
      </c>
      <c r="H24" t="str">
        <f>VLOOKUP($C24,products!$A$1:$F$322,2,FALSE)</f>
        <v>Trek Silque SLR 8 Women's - 2017</v>
      </c>
      <c r="I24">
        <f>_xlfn.XLOOKUP(C24, products!A:A, products!D:D)</f>
        <v>7</v>
      </c>
      <c r="J24" t="str">
        <f>_xlfn.XLOOKUP($I24,categories!$A$1:$A$8,categories!$B$1:$B$8)</f>
        <v>Road Bikes</v>
      </c>
    </row>
    <row r="25" spans="1:10" x14ac:dyDescent="0.2">
      <c r="A25" s="1">
        <v>1336</v>
      </c>
      <c r="B25" s="1">
        <v>2</v>
      </c>
      <c r="C25" s="1">
        <v>157</v>
      </c>
      <c r="D25" s="6">
        <v>1</v>
      </c>
      <c r="E25" s="2">
        <v>6499.99</v>
      </c>
      <c r="F25" s="1">
        <v>0.05</v>
      </c>
      <c r="G25">
        <f t="shared" si="0"/>
        <v>12999.93</v>
      </c>
      <c r="H25" t="str">
        <f>VLOOKUP($C25,products!$A$1:$F$322,2,FALSE)</f>
        <v>Trek Domane SL Frameset Women's - 2018</v>
      </c>
      <c r="I25">
        <f>_xlfn.XLOOKUP(C25, products!A:A, products!D:D)</f>
        <v>7</v>
      </c>
      <c r="J25" t="str">
        <f>_xlfn.XLOOKUP($I25,categories!$A$1:$A$8,categories!$B$1:$B$8)</f>
        <v>Road Bikes</v>
      </c>
    </row>
    <row r="26" spans="1:10" x14ac:dyDescent="0.2">
      <c r="A26" s="1">
        <v>1338</v>
      </c>
      <c r="B26" s="1">
        <v>1</v>
      </c>
      <c r="C26" s="1">
        <v>169</v>
      </c>
      <c r="D26" s="6">
        <v>2</v>
      </c>
      <c r="E26" s="2">
        <v>6499.99</v>
      </c>
      <c r="F26" s="1">
        <v>7.0000000000000007E-2</v>
      </c>
      <c r="G26">
        <f t="shared" si="0"/>
        <v>6499.92</v>
      </c>
      <c r="H26" t="str">
        <f>VLOOKUP($C26,products!$A$1:$F$322,2,FALSE)</f>
        <v>Trek Emonda SLR 8 - 2018</v>
      </c>
      <c r="I26">
        <f>_xlfn.XLOOKUP(C26, products!A:A, products!D:D)</f>
        <v>7</v>
      </c>
      <c r="J26" t="str">
        <f>_xlfn.XLOOKUP($I26,categories!$A$1:$A$8,categories!$B$1:$B$8)</f>
        <v>Road Bikes</v>
      </c>
    </row>
    <row r="27" spans="1:10" x14ac:dyDescent="0.2">
      <c r="A27" s="1">
        <v>1463</v>
      </c>
      <c r="B27" s="1">
        <v>1</v>
      </c>
      <c r="C27" s="1">
        <v>51</v>
      </c>
      <c r="D27" s="6">
        <v>2</v>
      </c>
      <c r="E27" s="2">
        <v>6499.99</v>
      </c>
      <c r="F27" s="1">
        <v>0.05</v>
      </c>
      <c r="G27">
        <f t="shared" si="0"/>
        <v>6499.94</v>
      </c>
      <c r="H27" t="str">
        <f>VLOOKUP($C27,products!$A$1:$F$322,2,FALSE)</f>
        <v>Trek Silque SLR 8 Women's - 2017</v>
      </c>
      <c r="I27">
        <f>_xlfn.XLOOKUP(C27, products!A:A, products!D:D)</f>
        <v>7</v>
      </c>
      <c r="J27" t="str">
        <f>_xlfn.XLOOKUP($I27,categories!$A$1:$A$8,categories!$B$1:$B$8)</f>
        <v>Road Bikes</v>
      </c>
    </row>
    <row r="28" spans="1:10" x14ac:dyDescent="0.2">
      <c r="A28" s="1">
        <v>1525</v>
      </c>
      <c r="B28" s="1">
        <v>1</v>
      </c>
      <c r="C28" s="1">
        <v>156</v>
      </c>
      <c r="D28" s="6">
        <v>1</v>
      </c>
      <c r="E28" s="2">
        <v>6499.99</v>
      </c>
      <c r="F28" s="1">
        <v>0.1</v>
      </c>
      <c r="G28">
        <f t="shared" si="0"/>
        <v>6499.8899999999994</v>
      </c>
      <c r="H28" t="str">
        <f>VLOOKUP($C28,products!$A$1:$F$322,2,FALSE)</f>
        <v>Trek Domane SL Frameset - 2018</v>
      </c>
      <c r="I28">
        <f>_xlfn.XLOOKUP(C28, products!A:A, products!D:D)</f>
        <v>7</v>
      </c>
      <c r="J28" t="str">
        <f>_xlfn.XLOOKUP($I28,categories!$A$1:$A$8,categories!$B$1:$B$8)</f>
        <v>Road Bikes</v>
      </c>
    </row>
    <row r="29" spans="1:10" x14ac:dyDescent="0.2">
      <c r="A29" s="1">
        <v>1533</v>
      </c>
      <c r="B29" s="1">
        <v>5</v>
      </c>
      <c r="C29" s="1">
        <v>51</v>
      </c>
      <c r="D29" s="6">
        <v>1</v>
      </c>
      <c r="E29" s="2">
        <v>6499.99</v>
      </c>
      <c r="F29" s="1">
        <v>0.1</v>
      </c>
      <c r="G29">
        <f t="shared" si="0"/>
        <v>32499.85</v>
      </c>
      <c r="H29" t="str">
        <f>VLOOKUP($C29,products!$A$1:$F$322,2,FALSE)</f>
        <v>Trek Silque SLR 8 Women's - 2017</v>
      </c>
      <c r="I29">
        <f>_xlfn.XLOOKUP(C29, products!A:A, products!D:D)</f>
        <v>7</v>
      </c>
      <c r="J29" t="str">
        <f>_xlfn.XLOOKUP($I29,categories!$A$1:$A$8,categories!$B$1:$B$8)</f>
        <v>Road Bikes</v>
      </c>
    </row>
    <row r="30" spans="1:10" x14ac:dyDescent="0.2">
      <c r="A30" s="1">
        <v>1546</v>
      </c>
      <c r="B30" s="1">
        <v>1</v>
      </c>
      <c r="C30" s="1">
        <v>156</v>
      </c>
      <c r="D30" s="6">
        <v>1</v>
      </c>
      <c r="E30" s="2">
        <v>6499.99</v>
      </c>
      <c r="F30" s="1">
        <v>0.1</v>
      </c>
      <c r="G30">
        <f t="shared" si="0"/>
        <v>6499.8899999999994</v>
      </c>
      <c r="H30" t="str">
        <f>VLOOKUP($C30,products!$A$1:$F$322,2,FALSE)</f>
        <v>Trek Domane SL Frameset - 2018</v>
      </c>
      <c r="I30">
        <f>_xlfn.XLOOKUP(C30, products!A:A, products!D:D)</f>
        <v>7</v>
      </c>
      <c r="J30" t="str">
        <f>_xlfn.XLOOKUP($I30,categories!$A$1:$A$8,categories!$B$1:$B$8)</f>
        <v>Road Bikes</v>
      </c>
    </row>
    <row r="31" spans="1:10" x14ac:dyDescent="0.2">
      <c r="A31" s="1">
        <v>1555</v>
      </c>
      <c r="B31" s="1">
        <v>2</v>
      </c>
      <c r="C31" s="1">
        <v>156</v>
      </c>
      <c r="D31" s="6">
        <v>1</v>
      </c>
      <c r="E31" s="2">
        <v>6499.99</v>
      </c>
      <c r="F31" s="1">
        <v>0.1</v>
      </c>
      <c r="G31">
        <f t="shared" si="0"/>
        <v>12999.88</v>
      </c>
      <c r="H31" t="str">
        <f>VLOOKUP($C31,products!$A$1:$F$322,2,FALSE)</f>
        <v>Trek Domane SL Frameset - 2018</v>
      </c>
      <c r="I31">
        <f>_xlfn.XLOOKUP(C31, products!A:A, products!D:D)</f>
        <v>7</v>
      </c>
      <c r="J31" t="str">
        <f>_xlfn.XLOOKUP($I31,categories!$A$1:$A$8,categories!$B$1:$B$8)</f>
        <v>Road Bikes</v>
      </c>
    </row>
    <row r="32" spans="1:10" x14ac:dyDescent="0.2">
      <c r="A32" s="1">
        <v>1593</v>
      </c>
      <c r="B32" s="1">
        <v>5</v>
      </c>
      <c r="C32" s="1">
        <v>169</v>
      </c>
      <c r="D32" s="6">
        <v>2</v>
      </c>
      <c r="E32" s="2">
        <v>6499.99</v>
      </c>
      <c r="F32" s="1">
        <v>7.0000000000000007E-2</v>
      </c>
      <c r="G32">
        <f t="shared" si="0"/>
        <v>32499.879999999997</v>
      </c>
      <c r="H32" t="str">
        <f>VLOOKUP($C32,products!$A$1:$F$322,2,FALSE)</f>
        <v>Trek Emonda SLR 8 - 2018</v>
      </c>
      <c r="I32">
        <f>_xlfn.XLOOKUP(C32, products!A:A, products!D:D)</f>
        <v>7</v>
      </c>
      <c r="J32" t="str">
        <f>_xlfn.XLOOKUP($I32,categories!$A$1:$A$8,categories!$B$1:$B$8)</f>
        <v>Road Bikes</v>
      </c>
    </row>
    <row r="33" spans="1:10" x14ac:dyDescent="0.2">
      <c r="A33" s="1">
        <v>664</v>
      </c>
      <c r="B33" s="1">
        <v>3</v>
      </c>
      <c r="C33" s="1">
        <v>50</v>
      </c>
      <c r="D33" s="6">
        <v>1</v>
      </c>
      <c r="E33" s="2">
        <v>5999.99</v>
      </c>
      <c r="F33" s="1">
        <v>0.2</v>
      </c>
      <c r="G33">
        <f t="shared" si="0"/>
        <v>17999.77</v>
      </c>
      <c r="H33" t="str">
        <f>VLOOKUP($C33,products!$A$1:$F$322,2,FALSE)</f>
        <v>Trek Silque SLR 7 Women's - 2017</v>
      </c>
      <c r="I33">
        <f>_xlfn.XLOOKUP(C33, products!A:A, products!D:D)</f>
        <v>7</v>
      </c>
      <c r="J33" t="str">
        <f>_xlfn.XLOOKUP($I33,categories!$A$1:$A$8,categories!$B$1:$B$8)</f>
        <v>Road Bikes</v>
      </c>
    </row>
    <row r="34" spans="1:10" x14ac:dyDescent="0.2">
      <c r="A34" s="1">
        <v>680</v>
      </c>
      <c r="B34" s="1">
        <v>3</v>
      </c>
      <c r="C34" s="1">
        <v>50</v>
      </c>
      <c r="D34" s="6">
        <v>1</v>
      </c>
      <c r="E34" s="2">
        <v>5999.99</v>
      </c>
      <c r="F34" s="1">
        <v>7.0000000000000007E-2</v>
      </c>
      <c r="G34">
        <f t="shared" si="0"/>
        <v>17999.900000000001</v>
      </c>
      <c r="H34" t="str">
        <f>VLOOKUP($C34,products!$A$1:$F$322,2,FALSE)</f>
        <v>Trek Silque SLR 7 Women's - 2017</v>
      </c>
      <c r="I34">
        <f>_xlfn.XLOOKUP(C34, products!A:A, products!D:D)</f>
        <v>7</v>
      </c>
      <c r="J34" t="str">
        <f>_xlfn.XLOOKUP($I34,categories!$A$1:$A$8,categories!$B$1:$B$8)</f>
        <v>Road Bikes</v>
      </c>
    </row>
    <row r="35" spans="1:10" x14ac:dyDescent="0.2">
      <c r="A35" s="1">
        <v>715</v>
      </c>
      <c r="B35" s="1">
        <v>2</v>
      </c>
      <c r="C35" s="1">
        <v>50</v>
      </c>
      <c r="D35" s="6">
        <v>1</v>
      </c>
      <c r="E35" s="2">
        <v>5999.99</v>
      </c>
      <c r="F35" s="1">
        <v>0.2</v>
      </c>
      <c r="G35">
        <f t="shared" si="0"/>
        <v>11999.779999999999</v>
      </c>
      <c r="H35" t="str">
        <f>VLOOKUP($C35,products!$A$1:$F$322,2,FALSE)</f>
        <v>Trek Silque SLR 7 Women's - 2017</v>
      </c>
      <c r="I35">
        <f>_xlfn.XLOOKUP(C35, products!A:A, products!D:D)</f>
        <v>7</v>
      </c>
      <c r="J35" t="str">
        <f>_xlfn.XLOOKUP($I35,categories!$A$1:$A$8,categories!$B$1:$B$8)</f>
        <v>Road Bikes</v>
      </c>
    </row>
    <row r="36" spans="1:10" x14ac:dyDescent="0.2">
      <c r="A36" s="1">
        <v>804</v>
      </c>
      <c r="B36" s="1">
        <v>3</v>
      </c>
      <c r="C36" s="1">
        <v>50</v>
      </c>
      <c r="D36" s="6">
        <v>2</v>
      </c>
      <c r="E36" s="2">
        <v>5999.99</v>
      </c>
      <c r="F36" s="1">
        <v>0.05</v>
      </c>
      <c r="G36">
        <f t="shared" si="0"/>
        <v>17999.920000000002</v>
      </c>
      <c r="H36" t="str">
        <f>VLOOKUP($C36,products!$A$1:$F$322,2,FALSE)</f>
        <v>Trek Silque SLR 7 Women's - 2017</v>
      </c>
      <c r="I36">
        <f>_xlfn.XLOOKUP(C36, products!A:A, products!D:D)</f>
        <v>7</v>
      </c>
      <c r="J36" t="str">
        <f>_xlfn.XLOOKUP($I36,categories!$A$1:$A$8,categories!$B$1:$B$8)</f>
        <v>Road Bikes</v>
      </c>
    </row>
    <row r="37" spans="1:10" x14ac:dyDescent="0.2">
      <c r="A37" s="1">
        <v>881</v>
      </c>
      <c r="B37" s="1">
        <v>2</v>
      </c>
      <c r="C37" s="1">
        <v>50</v>
      </c>
      <c r="D37" s="6">
        <v>1</v>
      </c>
      <c r="E37" s="2">
        <v>5999.99</v>
      </c>
      <c r="F37" s="1">
        <v>0.2</v>
      </c>
      <c r="G37">
        <f t="shared" si="0"/>
        <v>11999.779999999999</v>
      </c>
      <c r="H37" t="str">
        <f>VLOOKUP($C37,products!$A$1:$F$322,2,FALSE)</f>
        <v>Trek Silque SLR 7 Women's - 2017</v>
      </c>
      <c r="I37">
        <f>_xlfn.XLOOKUP(C37, products!A:A, products!D:D)</f>
        <v>7</v>
      </c>
      <c r="J37" t="str">
        <f>_xlfn.XLOOKUP($I37,categories!$A$1:$A$8,categories!$B$1:$B$8)</f>
        <v>Road Bikes</v>
      </c>
    </row>
    <row r="38" spans="1:10" x14ac:dyDescent="0.2">
      <c r="A38" s="1">
        <v>887</v>
      </c>
      <c r="B38" s="1">
        <v>1</v>
      </c>
      <c r="C38" s="1">
        <v>50</v>
      </c>
      <c r="D38" s="6">
        <v>2</v>
      </c>
      <c r="E38" s="2">
        <v>5999.99</v>
      </c>
      <c r="F38" s="1">
        <v>0.05</v>
      </c>
      <c r="G38">
        <f t="shared" si="0"/>
        <v>5999.94</v>
      </c>
      <c r="H38" t="str">
        <f>VLOOKUP($C38,products!$A$1:$F$322,2,FALSE)</f>
        <v>Trek Silque SLR 7 Women's - 2017</v>
      </c>
      <c r="I38">
        <f>_xlfn.XLOOKUP(C38, products!A:A, products!D:D)</f>
        <v>7</v>
      </c>
      <c r="J38" t="str">
        <f>_xlfn.XLOOKUP($I38,categories!$A$1:$A$8,categories!$B$1:$B$8)</f>
        <v>Road Bikes</v>
      </c>
    </row>
    <row r="39" spans="1:10" x14ac:dyDescent="0.2">
      <c r="A39" s="1">
        <v>891</v>
      </c>
      <c r="B39" s="1">
        <v>4</v>
      </c>
      <c r="C39" s="1">
        <v>50</v>
      </c>
      <c r="D39" s="6">
        <v>1</v>
      </c>
      <c r="E39" s="2">
        <v>5999.99</v>
      </c>
      <c r="F39" s="1">
        <v>0.1</v>
      </c>
      <c r="G39">
        <f t="shared" si="0"/>
        <v>23999.86</v>
      </c>
      <c r="H39" t="str">
        <f>VLOOKUP($C39,products!$A$1:$F$322,2,FALSE)</f>
        <v>Trek Silque SLR 7 Women's - 2017</v>
      </c>
      <c r="I39">
        <f>_xlfn.XLOOKUP(C39, products!A:A, products!D:D)</f>
        <v>7</v>
      </c>
      <c r="J39" t="str">
        <f>_xlfn.XLOOKUP($I39,categories!$A$1:$A$8,categories!$B$1:$B$8)</f>
        <v>Road Bikes</v>
      </c>
    </row>
    <row r="40" spans="1:10" x14ac:dyDescent="0.2">
      <c r="A40" s="1">
        <v>892</v>
      </c>
      <c r="B40" s="1">
        <v>3</v>
      </c>
      <c r="C40" s="1">
        <v>50</v>
      </c>
      <c r="D40" s="6">
        <v>2</v>
      </c>
      <c r="E40" s="2">
        <v>5999.99</v>
      </c>
      <c r="F40" s="1">
        <v>7.0000000000000007E-2</v>
      </c>
      <c r="G40">
        <f t="shared" si="0"/>
        <v>17999.900000000001</v>
      </c>
      <c r="H40" t="str">
        <f>VLOOKUP($C40,products!$A$1:$F$322,2,FALSE)</f>
        <v>Trek Silque SLR 7 Women's - 2017</v>
      </c>
      <c r="I40">
        <f>_xlfn.XLOOKUP(C40, products!A:A, products!D:D)</f>
        <v>7</v>
      </c>
      <c r="J40" t="str">
        <f>_xlfn.XLOOKUP($I40,categories!$A$1:$A$8,categories!$B$1:$B$8)</f>
        <v>Road Bikes</v>
      </c>
    </row>
    <row r="41" spans="1:10" x14ac:dyDescent="0.2">
      <c r="A41" s="1">
        <v>901</v>
      </c>
      <c r="B41" s="1">
        <v>1</v>
      </c>
      <c r="C41" s="1">
        <v>50</v>
      </c>
      <c r="D41" s="6">
        <v>1</v>
      </c>
      <c r="E41" s="2">
        <v>5999.99</v>
      </c>
      <c r="F41" s="1">
        <v>0.2</v>
      </c>
      <c r="G41">
        <f t="shared" si="0"/>
        <v>5999.79</v>
      </c>
      <c r="H41" t="str">
        <f>VLOOKUP($C41,products!$A$1:$F$322,2,FALSE)</f>
        <v>Trek Silque SLR 7 Women's - 2017</v>
      </c>
      <c r="I41">
        <f>_xlfn.XLOOKUP(C41, products!A:A, products!D:D)</f>
        <v>7</v>
      </c>
      <c r="J41" t="str">
        <f>_xlfn.XLOOKUP($I41,categories!$A$1:$A$8,categories!$B$1:$B$8)</f>
        <v>Road Bikes</v>
      </c>
    </row>
    <row r="42" spans="1:10" x14ac:dyDescent="0.2">
      <c r="A42" s="1">
        <v>927</v>
      </c>
      <c r="B42" s="1">
        <v>3</v>
      </c>
      <c r="C42" s="1">
        <v>50</v>
      </c>
      <c r="D42" s="6">
        <v>1</v>
      </c>
      <c r="E42" s="2">
        <v>5999.99</v>
      </c>
      <c r="F42" s="1">
        <v>0.1</v>
      </c>
      <c r="G42">
        <f t="shared" si="0"/>
        <v>17999.870000000003</v>
      </c>
      <c r="H42" t="str">
        <f>VLOOKUP($C42,products!$A$1:$F$322,2,FALSE)</f>
        <v>Trek Silque SLR 7 Women's - 2017</v>
      </c>
      <c r="I42">
        <f>_xlfn.XLOOKUP(C42, products!A:A, products!D:D)</f>
        <v>7</v>
      </c>
      <c r="J42" t="str">
        <f>_xlfn.XLOOKUP($I42,categories!$A$1:$A$8,categories!$B$1:$B$8)</f>
        <v>Road Bikes</v>
      </c>
    </row>
    <row r="43" spans="1:10" x14ac:dyDescent="0.2">
      <c r="A43" s="1">
        <v>945</v>
      </c>
      <c r="B43" s="1">
        <v>5</v>
      </c>
      <c r="C43" s="1">
        <v>50</v>
      </c>
      <c r="D43" s="6">
        <v>2</v>
      </c>
      <c r="E43" s="2">
        <v>5999.99</v>
      </c>
      <c r="F43" s="1">
        <v>0.05</v>
      </c>
      <c r="G43">
        <f t="shared" si="0"/>
        <v>29999.899999999998</v>
      </c>
      <c r="H43" t="str">
        <f>VLOOKUP($C43,products!$A$1:$F$322,2,FALSE)</f>
        <v>Trek Silque SLR 7 Women's - 2017</v>
      </c>
      <c r="I43">
        <f>_xlfn.XLOOKUP(C43, products!A:A, products!D:D)</f>
        <v>7</v>
      </c>
      <c r="J43" t="str">
        <f>_xlfn.XLOOKUP($I43,categories!$A$1:$A$8,categories!$B$1:$B$8)</f>
        <v>Road Bikes</v>
      </c>
    </row>
    <row r="44" spans="1:10" x14ac:dyDescent="0.2">
      <c r="A44" s="1">
        <v>1080</v>
      </c>
      <c r="B44" s="1">
        <v>3</v>
      </c>
      <c r="C44" s="1">
        <v>50</v>
      </c>
      <c r="D44" s="6">
        <v>1</v>
      </c>
      <c r="E44" s="2">
        <v>5999.99</v>
      </c>
      <c r="F44" s="1">
        <v>0.05</v>
      </c>
      <c r="G44">
        <f t="shared" si="0"/>
        <v>17999.920000000002</v>
      </c>
      <c r="H44" t="str">
        <f>VLOOKUP($C44,products!$A$1:$F$322,2,FALSE)</f>
        <v>Trek Silque SLR 7 Women's - 2017</v>
      </c>
      <c r="I44">
        <f>_xlfn.XLOOKUP(C44, products!A:A, products!D:D)</f>
        <v>7</v>
      </c>
      <c r="J44" t="str">
        <f>_xlfn.XLOOKUP($I44,categories!$A$1:$A$8,categories!$B$1:$B$8)</f>
        <v>Road Bikes</v>
      </c>
    </row>
    <row r="45" spans="1:10" x14ac:dyDescent="0.2">
      <c r="A45" s="1">
        <v>1095</v>
      </c>
      <c r="B45" s="1">
        <v>5</v>
      </c>
      <c r="C45" s="1">
        <v>50</v>
      </c>
      <c r="D45" s="6">
        <v>2</v>
      </c>
      <c r="E45" s="2">
        <v>5999.99</v>
      </c>
      <c r="F45" s="1">
        <v>0.05</v>
      </c>
      <c r="G45">
        <f t="shared" si="0"/>
        <v>29999.899999999998</v>
      </c>
      <c r="H45" t="str">
        <f>VLOOKUP($C45,products!$A$1:$F$322,2,FALSE)</f>
        <v>Trek Silque SLR 7 Women's - 2017</v>
      </c>
      <c r="I45">
        <f>_xlfn.XLOOKUP(C45, products!A:A, products!D:D)</f>
        <v>7</v>
      </c>
      <c r="J45" t="str">
        <f>_xlfn.XLOOKUP($I45,categories!$A$1:$A$8,categories!$B$1:$B$8)</f>
        <v>Road Bikes</v>
      </c>
    </row>
    <row r="46" spans="1:10" x14ac:dyDescent="0.2">
      <c r="A46" s="1">
        <v>1115</v>
      </c>
      <c r="B46" s="1">
        <v>2</v>
      </c>
      <c r="C46" s="1">
        <v>50</v>
      </c>
      <c r="D46" s="6">
        <v>2</v>
      </c>
      <c r="E46" s="2">
        <v>5999.99</v>
      </c>
      <c r="F46" s="1">
        <v>7.0000000000000007E-2</v>
      </c>
      <c r="G46">
        <f t="shared" si="0"/>
        <v>11999.91</v>
      </c>
      <c r="H46" t="str">
        <f>VLOOKUP($C46,products!$A$1:$F$322,2,FALSE)</f>
        <v>Trek Silque SLR 7 Women's - 2017</v>
      </c>
      <c r="I46">
        <f>_xlfn.XLOOKUP(C46, products!A:A, products!D:D)</f>
        <v>7</v>
      </c>
      <c r="J46" t="str">
        <f>_xlfn.XLOOKUP($I46,categories!$A$1:$A$8,categories!$B$1:$B$8)</f>
        <v>Road Bikes</v>
      </c>
    </row>
    <row r="47" spans="1:10" x14ac:dyDescent="0.2">
      <c r="A47" s="1">
        <v>1118</v>
      </c>
      <c r="B47" s="1">
        <v>2</v>
      </c>
      <c r="C47" s="1">
        <v>50</v>
      </c>
      <c r="D47" s="6">
        <v>1</v>
      </c>
      <c r="E47" s="2">
        <v>5999.99</v>
      </c>
      <c r="F47" s="1">
        <v>7.0000000000000007E-2</v>
      </c>
      <c r="G47">
        <f t="shared" si="0"/>
        <v>11999.91</v>
      </c>
      <c r="H47" t="str">
        <f>VLOOKUP($C47,products!$A$1:$F$322,2,FALSE)</f>
        <v>Trek Silque SLR 7 Women's - 2017</v>
      </c>
      <c r="I47">
        <f>_xlfn.XLOOKUP(C47, products!A:A, products!D:D)</f>
        <v>7</v>
      </c>
      <c r="J47" t="str">
        <f>_xlfn.XLOOKUP($I47,categories!$A$1:$A$8,categories!$B$1:$B$8)</f>
        <v>Road Bikes</v>
      </c>
    </row>
    <row r="48" spans="1:10" x14ac:dyDescent="0.2">
      <c r="A48" s="1">
        <v>1179</v>
      </c>
      <c r="B48" s="1">
        <v>4</v>
      </c>
      <c r="C48" s="1">
        <v>50</v>
      </c>
      <c r="D48" s="6">
        <v>1</v>
      </c>
      <c r="E48" s="2">
        <v>5999.99</v>
      </c>
      <c r="F48" s="1">
        <v>7.0000000000000007E-2</v>
      </c>
      <c r="G48">
        <f t="shared" si="0"/>
        <v>23999.89</v>
      </c>
      <c r="H48" t="str">
        <f>VLOOKUP($C48,products!$A$1:$F$322,2,FALSE)</f>
        <v>Trek Silque SLR 7 Women's - 2017</v>
      </c>
      <c r="I48">
        <f>_xlfn.XLOOKUP(C48, products!A:A, products!D:D)</f>
        <v>7</v>
      </c>
      <c r="J48" t="str">
        <f>_xlfn.XLOOKUP($I48,categories!$A$1:$A$8,categories!$B$1:$B$8)</f>
        <v>Road Bikes</v>
      </c>
    </row>
    <row r="49" spans="1:10" x14ac:dyDescent="0.2">
      <c r="A49" s="1">
        <v>1271</v>
      </c>
      <c r="B49" s="1">
        <v>2</v>
      </c>
      <c r="C49" s="1">
        <v>50</v>
      </c>
      <c r="D49" s="6">
        <v>2</v>
      </c>
      <c r="E49" s="2">
        <v>5999.99</v>
      </c>
      <c r="F49" s="1">
        <v>7.0000000000000007E-2</v>
      </c>
      <c r="G49">
        <f t="shared" si="0"/>
        <v>11999.91</v>
      </c>
      <c r="H49" t="str">
        <f>VLOOKUP($C49,products!$A$1:$F$322,2,FALSE)</f>
        <v>Trek Silque SLR 7 Women's - 2017</v>
      </c>
      <c r="I49">
        <f>_xlfn.XLOOKUP(C49, products!A:A, products!D:D)</f>
        <v>7</v>
      </c>
      <c r="J49" t="str">
        <f>_xlfn.XLOOKUP($I49,categories!$A$1:$A$8,categories!$B$1:$B$8)</f>
        <v>Road Bikes</v>
      </c>
    </row>
    <row r="50" spans="1:10" x14ac:dyDescent="0.2">
      <c r="A50" s="1">
        <v>1282</v>
      </c>
      <c r="B50" s="1">
        <v>2</v>
      </c>
      <c r="C50" s="1">
        <v>50</v>
      </c>
      <c r="D50" s="6">
        <v>2</v>
      </c>
      <c r="E50" s="2">
        <v>5999.99</v>
      </c>
      <c r="F50" s="1">
        <v>0.2</v>
      </c>
      <c r="G50">
        <f t="shared" si="0"/>
        <v>11999.779999999999</v>
      </c>
      <c r="H50" t="str">
        <f>VLOOKUP($C50,products!$A$1:$F$322,2,FALSE)</f>
        <v>Trek Silque SLR 7 Women's - 2017</v>
      </c>
      <c r="I50">
        <f>_xlfn.XLOOKUP(C50, products!A:A, products!D:D)</f>
        <v>7</v>
      </c>
      <c r="J50" t="str">
        <f>_xlfn.XLOOKUP($I50,categories!$A$1:$A$8,categories!$B$1:$B$8)</f>
        <v>Road Bikes</v>
      </c>
    </row>
    <row r="51" spans="1:10" x14ac:dyDescent="0.2">
      <c r="A51" s="1">
        <v>1468</v>
      </c>
      <c r="B51" s="1">
        <v>3</v>
      </c>
      <c r="C51" s="1">
        <v>50</v>
      </c>
      <c r="D51" s="6">
        <v>2</v>
      </c>
      <c r="E51" s="2">
        <v>5999.99</v>
      </c>
      <c r="F51" s="1">
        <v>7.0000000000000007E-2</v>
      </c>
      <c r="G51">
        <f t="shared" si="0"/>
        <v>17999.900000000001</v>
      </c>
      <c r="H51" t="str">
        <f>VLOOKUP($C51,products!$A$1:$F$322,2,FALSE)</f>
        <v>Trek Silque SLR 7 Women's - 2017</v>
      </c>
      <c r="I51">
        <f>_xlfn.XLOOKUP(C51, products!A:A, products!D:D)</f>
        <v>7</v>
      </c>
      <c r="J51" t="str">
        <f>_xlfn.XLOOKUP($I51,categories!$A$1:$A$8,categories!$B$1:$B$8)</f>
        <v>Road Bikes</v>
      </c>
    </row>
    <row r="52" spans="1:10" x14ac:dyDescent="0.2">
      <c r="A52" s="1">
        <v>1529</v>
      </c>
      <c r="B52" s="1">
        <v>2</v>
      </c>
      <c r="C52" s="1">
        <v>50</v>
      </c>
      <c r="D52" s="6">
        <v>2</v>
      </c>
      <c r="E52" s="2">
        <v>5999.99</v>
      </c>
      <c r="F52" s="1">
        <v>0.1</v>
      </c>
      <c r="G52">
        <f t="shared" si="0"/>
        <v>11999.88</v>
      </c>
      <c r="H52" t="str">
        <f>VLOOKUP($C52,products!$A$1:$F$322,2,FALSE)</f>
        <v>Trek Silque SLR 7 Women's - 2017</v>
      </c>
      <c r="I52">
        <f>_xlfn.XLOOKUP(C52, products!A:A, products!D:D)</f>
        <v>7</v>
      </c>
      <c r="J52" t="str">
        <f>_xlfn.XLOOKUP($I52,categories!$A$1:$A$8,categories!$B$1:$B$8)</f>
        <v>Road Bikes</v>
      </c>
    </row>
    <row r="53" spans="1:10" x14ac:dyDescent="0.2">
      <c r="A53" s="1">
        <v>638</v>
      </c>
      <c r="B53" s="1">
        <v>2</v>
      </c>
      <c r="C53" s="1">
        <v>56</v>
      </c>
      <c r="D53" s="6">
        <v>1</v>
      </c>
      <c r="E53" s="2">
        <v>5499.99</v>
      </c>
      <c r="F53" s="1">
        <v>0.2</v>
      </c>
      <c r="G53">
        <f t="shared" si="0"/>
        <v>10999.779999999999</v>
      </c>
      <c r="H53" t="str">
        <f>VLOOKUP($C53,products!$A$1:$F$322,2,FALSE)</f>
        <v>Trek Domane SLR 6 Disc - 2017</v>
      </c>
      <c r="I53">
        <f>_xlfn.XLOOKUP(C53, products!A:A, products!D:D)</f>
        <v>7</v>
      </c>
      <c r="J53" t="str">
        <f>_xlfn.XLOOKUP($I53,categories!$A$1:$A$8,categories!$B$1:$B$8)</f>
        <v>Road Bikes</v>
      </c>
    </row>
    <row r="54" spans="1:10" x14ac:dyDescent="0.2">
      <c r="A54" s="1">
        <v>684</v>
      </c>
      <c r="B54" s="1">
        <v>1</v>
      </c>
      <c r="C54" s="1">
        <v>56</v>
      </c>
      <c r="D54" s="6">
        <v>1</v>
      </c>
      <c r="E54" s="2">
        <v>5499.99</v>
      </c>
      <c r="F54" s="1">
        <v>7.0000000000000007E-2</v>
      </c>
      <c r="G54">
        <f t="shared" si="0"/>
        <v>5499.92</v>
      </c>
      <c r="H54" t="str">
        <f>VLOOKUP($C54,products!$A$1:$F$322,2,FALSE)</f>
        <v>Trek Domane SLR 6 Disc - 2017</v>
      </c>
      <c r="I54">
        <f>_xlfn.XLOOKUP(C54, products!A:A, products!D:D)</f>
        <v>7</v>
      </c>
      <c r="J54" t="str">
        <f>_xlfn.XLOOKUP($I54,categories!$A$1:$A$8,categories!$B$1:$B$8)</f>
        <v>Road Bikes</v>
      </c>
    </row>
    <row r="55" spans="1:10" x14ac:dyDescent="0.2">
      <c r="A55" s="1">
        <v>685</v>
      </c>
      <c r="B55" s="1">
        <v>5</v>
      </c>
      <c r="C55" s="1">
        <v>56</v>
      </c>
      <c r="D55" s="6">
        <v>2</v>
      </c>
      <c r="E55" s="2">
        <v>5499.99</v>
      </c>
      <c r="F55" s="1">
        <v>0.05</v>
      </c>
      <c r="G55">
        <f t="shared" si="0"/>
        <v>27499.899999999998</v>
      </c>
      <c r="H55" t="str">
        <f>VLOOKUP($C55,products!$A$1:$F$322,2,FALSE)</f>
        <v>Trek Domane SLR 6 Disc - 2017</v>
      </c>
      <c r="I55">
        <f>_xlfn.XLOOKUP(C55, products!A:A, products!D:D)</f>
        <v>7</v>
      </c>
      <c r="J55" t="str">
        <f>_xlfn.XLOOKUP($I55,categories!$A$1:$A$8,categories!$B$1:$B$8)</f>
        <v>Road Bikes</v>
      </c>
    </row>
    <row r="56" spans="1:10" x14ac:dyDescent="0.2">
      <c r="A56" s="1">
        <v>692</v>
      </c>
      <c r="B56" s="1">
        <v>4</v>
      </c>
      <c r="C56" s="1">
        <v>56</v>
      </c>
      <c r="D56" s="6">
        <v>2</v>
      </c>
      <c r="E56" s="2">
        <v>5499.99</v>
      </c>
      <c r="F56" s="1">
        <v>0.1</v>
      </c>
      <c r="G56">
        <f t="shared" si="0"/>
        <v>21999.86</v>
      </c>
      <c r="H56" t="str">
        <f>VLOOKUP($C56,products!$A$1:$F$322,2,FALSE)</f>
        <v>Trek Domane SLR 6 Disc - 2017</v>
      </c>
      <c r="I56">
        <f>_xlfn.XLOOKUP(C56, products!A:A, products!D:D)</f>
        <v>7</v>
      </c>
      <c r="J56" t="str">
        <f>_xlfn.XLOOKUP($I56,categories!$A$1:$A$8,categories!$B$1:$B$8)</f>
        <v>Road Bikes</v>
      </c>
    </row>
    <row r="57" spans="1:10" x14ac:dyDescent="0.2">
      <c r="A57" s="1">
        <v>717</v>
      </c>
      <c r="B57" s="1">
        <v>1</v>
      </c>
      <c r="C57" s="1">
        <v>56</v>
      </c>
      <c r="D57" s="6">
        <v>2</v>
      </c>
      <c r="E57" s="2">
        <v>5499.99</v>
      </c>
      <c r="F57" s="1">
        <v>0.05</v>
      </c>
      <c r="G57">
        <f t="shared" si="0"/>
        <v>5499.94</v>
      </c>
      <c r="H57" t="str">
        <f>VLOOKUP($C57,products!$A$1:$F$322,2,FALSE)</f>
        <v>Trek Domane SLR 6 Disc - 2017</v>
      </c>
      <c r="I57">
        <f>_xlfn.XLOOKUP(C57, products!A:A, products!D:D)</f>
        <v>7</v>
      </c>
      <c r="J57" t="str">
        <f>_xlfn.XLOOKUP($I57,categories!$A$1:$A$8,categories!$B$1:$B$8)</f>
        <v>Road Bikes</v>
      </c>
    </row>
    <row r="58" spans="1:10" x14ac:dyDescent="0.2">
      <c r="A58" s="1">
        <v>728</v>
      </c>
      <c r="B58" s="1">
        <v>2</v>
      </c>
      <c r="C58" s="1">
        <v>56</v>
      </c>
      <c r="D58" s="6">
        <v>1</v>
      </c>
      <c r="E58" s="2">
        <v>5499.99</v>
      </c>
      <c r="F58" s="1">
        <v>0.1</v>
      </c>
      <c r="G58">
        <f t="shared" si="0"/>
        <v>10999.88</v>
      </c>
      <c r="H58" t="str">
        <f>VLOOKUP($C58,products!$A$1:$F$322,2,FALSE)</f>
        <v>Trek Domane SLR 6 Disc - 2017</v>
      </c>
      <c r="I58">
        <f>_xlfn.XLOOKUP(C58, products!A:A, products!D:D)</f>
        <v>7</v>
      </c>
      <c r="J58" t="str">
        <f>_xlfn.XLOOKUP($I58,categories!$A$1:$A$8,categories!$B$1:$B$8)</f>
        <v>Road Bikes</v>
      </c>
    </row>
    <row r="59" spans="1:10" x14ac:dyDescent="0.2">
      <c r="A59" s="1">
        <v>736</v>
      </c>
      <c r="B59" s="1">
        <v>1</v>
      </c>
      <c r="C59" s="1">
        <v>56</v>
      </c>
      <c r="D59" s="6">
        <v>2</v>
      </c>
      <c r="E59" s="2">
        <v>5499.99</v>
      </c>
      <c r="F59" s="1">
        <v>0.05</v>
      </c>
      <c r="G59">
        <f t="shared" si="0"/>
        <v>5499.94</v>
      </c>
      <c r="H59" t="str">
        <f>VLOOKUP($C59,products!$A$1:$F$322,2,FALSE)</f>
        <v>Trek Domane SLR 6 Disc - 2017</v>
      </c>
      <c r="I59">
        <f>_xlfn.XLOOKUP(C59, products!A:A, products!D:D)</f>
        <v>7</v>
      </c>
      <c r="J59" t="str">
        <f>_xlfn.XLOOKUP($I59,categories!$A$1:$A$8,categories!$B$1:$B$8)</f>
        <v>Road Bikes</v>
      </c>
    </row>
    <row r="60" spans="1:10" x14ac:dyDescent="0.2">
      <c r="A60" s="1">
        <v>741</v>
      </c>
      <c r="B60" s="1">
        <v>4</v>
      </c>
      <c r="C60" s="1">
        <v>56</v>
      </c>
      <c r="D60" s="6">
        <v>2</v>
      </c>
      <c r="E60" s="2">
        <v>5499.99</v>
      </c>
      <c r="F60" s="1">
        <v>0.05</v>
      </c>
      <c r="G60">
        <f t="shared" si="0"/>
        <v>21999.91</v>
      </c>
      <c r="H60" t="str">
        <f>VLOOKUP($C60,products!$A$1:$F$322,2,FALSE)</f>
        <v>Trek Domane SLR 6 Disc - 2017</v>
      </c>
      <c r="I60">
        <f>_xlfn.XLOOKUP(C60, products!A:A, products!D:D)</f>
        <v>7</v>
      </c>
      <c r="J60" t="str">
        <f>_xlfn.XLOOKUP($I60,categories!$A$1:$A$8,categories!$B$1:$B$8)</f>
        <v>Road Bikes</v>
      </c>
    </row>
    <row r="61" spans="1:10" x14ac:dyDescent="0.2">
      <c r="A61" s="1">
        <v>792</v>
      </c>
      <c r="B61" s="1">
        <v>3</v>
      </c>
      <c r="C61" s="1">
        <v>56</v>
      </c>
      <c r="D61" s="6">
        <v>1</v>
      </c>
      <c r="E61" s="2">
        <v>5499.99</v>
      </c>
      <c r="F61" s="1">
        <v>0.2</v>
      </c>
      <c r="G61">
        <f t="shared" si="0"/>
        <v>16499.77</v>
      </c>
      <c r="H61" t="str">
        <f>VLOOKUP($C61,products!$A$1:$F$322,2,FALSE)</f>
        <v>Trek Domane SLR 6 Disc - 2017</v>
      </c>
      <c r="I61">
        <f>_xlfn.XLOOKUP(C61, products!A:A, products!D:D)</f>
        <v>7</v>
      </c>
      <c r="J61" t="str">
        <f>_xlfn.XLOOKUP($I61,categories!$A$1:$A$8,categories!$B$1:$B$8)</f>
        <v>Road Bikes</v>
      </c>
    </row>
    <row r="62" spans="1:10" x14ac:dyDescent="0.2">
      <c r="A62" s="1">
        <v>810</v>
      </c>
      <c r="B62" s="1">
        <v>3</v>
      </c>
      <c r="C62" s="1">
        <v>56</v>
      </c>
      <c r="D62" s="6">
        <v>1</v>
      </c>
      <c r="E62" s="2">
        <v>5499.99</v>
      </c>
      <c r="F62" s="1">
        <v>0.05</v>
      </c>
      <c r="G62">
        <f t="shared" si="0"/>
        <v>16499.920000000002</v>
      </c>
      <c r="H62" t="str">
        <f>VLOOKUP($C62,products!$A$1:$F$322,2,FALSE)</f>
        <v>Trek Domane SLR 6 Disc - 2017</v>
      </c>
      <c r="I62">
        <f>_xlfn.XLOOKUP(C62, products!A:A, products!D:D)</f>
        <v>7</v>
      </c>
      <c r="J62" t="str">
        <f>_xlfn.XLOOKUP($I62,categories!$A$1:$A$8,categories!$B$1:$B$8)</f>
        <v>Road Bikes</v>
      </c>
    </row>
    <row r="63" spans="1:10" x14ac:dyDescent="0.2">
      <c r="A63" s="1">
        <v>823</v>
      </c>
      <c r="B63" s="1">
        <v>1</v>
      </c>
      <c r="C63" s="1">
        <v>56</v>
      </c>
      <c r="D63" s="6">
        <v>2</v>
      </c>
      <c r="E63" s="2">
        <v>5499.99</v>
      </c>
      <c r="F63" s="1">
        <v>7.0000000000000007E-2</v>
      </c>
      <c r="G63">
        <f t="shared" si="0"/>
        <v>5499.92</v>
      </c>
      <c r="H63" t="str">
        <f>VLOOKUP($C63,products!$A$1:$F$322,2,FALSE)</f>
        <v>Trek Domane SLR 6 Disc - 2017</v>
      </c>
      <c r="I63">
        <f>_xlfn.XLOOKUP(C63, products!A:A, products!D:D)</f>
        <v>7</v>
      </c>
      <c r="J63" t="str">
        <f>_xlfn.XLOOKUP($I63,categories!$A$1:$A$8,categories!$B$1:$B$8)</f>
        <v>Road Bikes</v>
      </c>
    </row>
    <row r="64" spans="1:10" x14ac:dyDescent="0.2">
      <c r="A64" s="1">
        <v>874</v>
      </c>
      <c r="B64" s="1">
        <v>1</v>
      </c>
      <c r="C64" s="1">
        <v>56</v>
      </c>
      <c r="D64" s="6">
        <v>1</v>
      </c>
      <c r="E64" s="2">
        <v>5499.99</v>
      </c>
      <c r="F64" s="1">
        <v>0.05</v>
      </c>
      <c r="G64">
        <f t="shared" si="0"/>
        <v>5499.94</v>
      </c>
      <c r="H64" t="str">
        <f>VLOOKUP($C64,products!$A$1:$F$322,2,FALSE)</f>
        <v>Trek Domane SLR 6 Disc - 2017</v>
      </c>
      <c r="I64">
        <f>_xlfn.XLOOKUP(C64, products!A:A, products!D:D)</f>
        <v>7</v>
      </c>
      <c r="J64" t="str">
        <f>_xlfn.XLOOKUP($I64,categories!$A$1:$A$8,categories!$B$1:$B$8)</f>
        <v>Road Bikes</v>
      </c>
    </row>
    <row r="65" spans="1:10" x14ac:dyDescent="0.2">
      <c r="A65" s="1">
        <v>930</v>
      </c>
      <c r="B65" s="1">
        <v>1</v>
      </c>
      <c r="C65" s="1">
        <v>56</v>
      </c>
      <c r="D65" s="6">
        <v>2</v>
      </c>
      <c r="E65" s="2">
        <v>5499.99</v>
      </c>
      <c r="F65" s="1">
        <v>7.0000000000000007E-2</v>
      </c>
      <c r="G65">
        <f t="shared" si="0"/>
        <v>5499.92</v>
      </c>
      <c r="H65" t="str">
        <f>VLOOKUP($C65,products!$A$1:$F$322,2,FALSE)</f>
        <v>Trek Domane SLR 6 Disc - 2017</v>
      </c>
      <c r="I65">
        <f>_xlfn.XLOOKUP(C65, products!A:A, products!D:D)</f>
        <v>7</v>
      </c>
      <c r="J65" t="str">
        <f>_xlfn.XLOOKUP($I65,categories!$A$1:$A$8,categories!$B$1:$B$8)</f>
        <v>Road Bikes</v>
      </c>
    </row>
    <row r="66" spans="1:10" x14ac:dyDescent="0.2">
      <c r="A66" s="1">
        <v>934</v>
      </c>
      <c r="B66" s="1">
        <v>5</v>
      </c>
      <c r="C66" s="1">
        <v>56</v>
      </c>
      <c r="D66" s="6">
        <v>2</v>
      </c>
      <c r="E66" s="2">
        <v>5499.99</v>
      </c>
      <c r="F66" s="1">
        <v>0.2</v>
      </c>
      <c r="G66">
        <f t="shared" ref="G66:G129" si="1">(E66*B66)-F66</f>
        <v>27499.749999999996</v>
      </c>
      <c r="H66" t="str">
        <f>VLOOKUP($C66,products!$A$1:$F$322,2,FALSE)</f>
        <v>Trek Domane SLR 6 Disc - 2017</v>
      </c>
      <c r="I66">
        <f>_xlfn.XLOOKUP(C66, products!A:A, products!D:D)</f>
        <v>7</v>
      </c>
      <c r="J66" t="str">
        <f>_xlfn.XLOOKUP($I66,categories!$A$1:$A$8,categories!$B$1:$B$8)</f>
        <v>Road Bikes</v>
      </c>
    </row>
    <row r="67" spans="1:10" x14ac:dyDescent="0.2">
      <c r="A67" s="1">
        <v>946</v>
      </c>
      <c r="B67" s="1">
        <v>5</v>
      </c>
      <c r="C67" s="1">
        <v>56</v>
      </c>
      <c r="D67" s="6">
        <v>2</v>
      </c>
      <c r="E67" s="2">
        <v>5499.99</v>
      </c>
      <c r="F67" s="1">
        <v>7.0000000000000007E-2</v>
      </c>
      <c r="G67">
        <f t="shared" si="1"/>
        <v>27499.879999999997</v>
      </c>
      <c r="H67" t="str">
        <f>VLOOKUP($C67,products!$A$1:$F$322,2,FALSE)</f>
        <v>Trek Domane SLR 6 Disc - 2017</v>
      </c>
      <c r="I67">
        <f>_xlfn.XLOOKUP(C67, products!A:A, products!D:D)</f>
        <v>7</v>
      </c>
      <c r="J67" t="str">
        <f>_xlfn.XLOOKUP($I67,categories!$A$1:$A$8,categories!$B$1:$B$8)</f>
        <v>Road Bikes</v>
      </c>
    </row>
    <row r="68" spans="1:10" x14ac:dyDescent="0.2">
      <c r="A68" s="1">
        <v>950</v>
      </c>
      <c r="B68" s="1">
        <v>1</v>
      </c>
      <c r="C68" s="1">
        <v>56</v>
      </c>
      <c r="D68" s="6">
        <v>1</v>
      </c>
      <c r="E68" s="2">
        <v>5499.99</v>
      </c>
      <c r="F68" s="1">
        <v>0.05</v>
      </c>
      <c r="G68">
        <f t="shared" si="1"/>
        <v>5499.94</v>
      </c>
      <c r="H68" t="str">
        <f>VLOOKUP($C68,products!$A$1:$F$322,2,FALSE)</f>
        <v>Trek Domane SLR 6 Disc - 2017</v>
      </c>
      <c r="I68">
        <f>_xlfn.XLOOKUP(C68, products!A:A, products!D:D)</f>
        <v>7</v>
      </c>
      <c r="J68" t="str">
        <f>_xlfn.XLOOKUP($I68,categories!$A$1:$A$8,categories!$B$1:$B$8)</f>
        <v>Road Bikes</v>
      </c>
    </row>
    <row r="69" spans="1:10" x14ac:dyDescent="0.2">
      <c r="A69" s="1">
        <v>1006</v>
      </c>
      <c r="B69" s="1">
        <v>3</v>
      </c>
      <c r="C69" s="1">
        <v>56</v>
      </c>
      <c r="D69" s="6">
        <v>2</v>
      </c>
      <c r="E69" s="2">
        <v>5499.99</v>
      </c>
      <c r="F69" s="1">
        <v>7.0000000000000007E-2</v>
      </c>
      <c r="G69">
        <f t="shared" si="1"/>
        <v>16499.900000000001</v>
      </c>
      <c r="H69" t="str">
        <f>VLOOKUP($C69,products!$A$1:$F$322,2,FALSE)</f>
        <v>Trek Domane SLR 6 Disc - 2017</v>
      </c>
      <c r="I69">
        <f>_xlfn.XLOOKUP(C69, products!A:A, products!D:D)</f>
        <v>7</v>
      </c>
      <c r="J69" t="str">
        <f>_xlfn.XLOOKUP($I69,categories!$A$1:$A$8,categories!$B$1:$B$8)</f>
        <v>Road Bikes</v>
      </c>
    </row>
    <row r="70" spans="1:10" x14ac:dyDescent="0.2">
      <c r="A70" s="1">
        <v>1091</v>
      </c>
      <c r="B70" s="1">
        <v>2</v>
      </c>
      <c r="C70" s="1">
        <v>56</v>
      </c>
      <c r="D70" s="6">
        <v>1</v>
      </c>
      <c r="E70" s="2">
        <v>5499.99</v>
      </c>
      <c r="F70" s="1">
        <v>0.1</v>
      </c>
      <c r="G70">
        <f t="shared" si="1"/>
        <v>10999.88</v>
      </c>
      <c r="H70" t="str">
        <f>VLOOKUP($C70,products!$A$1:$F$322,2,FALSE)</f>
        <v>Trek Domane SLR 6 Disc - 2017</v>
      </c>
      <c r="I70">
        <f>_xlfn.XLOOKUP(C70, products!A:A, products!D:D)</f>
        <v>7</v>
      </c>
      <c r="J70" t="str">
        <f>_xlfn.XLOOKUP($I70,categories!$A$1:$A$8,categories!$B$1:$B$8)</f>
        <v>Road Bikes</v>
      </c>
    </row>
    <row r="71" spans="1:10" x14ac:dyDescent="0.2">
      <c r="A71" s="1">
        <v>1105</v>
      </c>
      <c r="B71" s="1">
        <v>2</v>
      </c>
      <c r="C71" s="1">
        <v>56</v>
      </c>
      <c r="D71" s="6">
        <v>2</v>
      </c>
      <c r="E71" s="2">
        <v>5499.99</v>
      </c>
      <c r="F71" s="1">
        <v>0.2</v>
      </c>
      <c r="G71">
        <f t="shared" si="1"/>
        <v>10999.779999999999</v>
      </c>
      <c r="H71" t="str">
        <f>VLOOKUP($C71,products!$A$1:$F$322,2,FALSE)</f>
        <v>Trek Domane SLR 6 Disc - 2017</v>
      </c>
      <c r="I71">
        <f>_xlfn.XLOOKUP(C71, products!A:A, products!D:D)</f>
        <v>7</v>
      </c>
      <c r="J71" t="str">
        <f>_xlfn.XLOOKUP($I71,categories!$A$1:$A$8,categories!$B$1:$B$8)</f>
        <v>Road Bikes</v>
      </c>
    </row>
    <row r="72" spans="1:10" x14ac:dyDescent="0.2">
      <c r="A72" s="1">
        <v>1110</v>
      </c>
      <c r="B72" s="1">
        <v>1</v>
      </c>
      <c r="C72" s="1">
        <v>56</v>
      </c>
      <c r="D72" s="6">
        <v>1</v>
      </c>
      <c r="E72" s="2">
        <v>5499.99</v>
      </c>
      <c r="F72" s="1">
        <v>0.1</v>
      </c>
      <c r="G72">
        <f t="shared" si="1"/>
        <v>5499.8899999999994</v>
      </c>
      <c r="H72" t="str">
        <f>VLOOKUP($C72,products!$A$1:$F$322,2,FALSE)</f>
        <v>Trek Domane SLR 6 Disc - 2017</v>
      </c>
      <c r="I72">
        <f>_xlfn.XLOOKUP(C72, products!A:A, products!D:D)</f>
        <v>7</v>
      </c>
      <c r="J72" t="str">
        <f>_xlfn.XLOOKUP($I72,categories!$A$1:$A$8,categories!$B$1:$B$8)</f>
        <v>Road Bikes</v>
      </c>
    </row>
    <row r="73" spans="1:10" x14ac:dyDescent="0.2">
      <c r="A73" s="1">
        <v>1129</v>
      </c>
      <c r="B73" s="1">
        <v>2</v>
      </c>
      <c r="C73" s="1">
        <v>56</v>
      </c>
      <c r="D73" s="6">
        <v>1</v>
      </c>
      <c r="E73" s="2">
        <v>5499.99</v>
      </c>
      <c r="F73" s="1">
        <v>0.2</v>
      </c>
      <c r="G73">
        <f t="shared" si="1"/>
        <v>10999.779999999999</v>
      </c>
      <c r="H73" t="str">
        <f>VLOOKUP($C73,products!$A$1:$F$322,2,FALSE)</f>
        <v>Trek Domane SLR 6 Disc - 2017</v>
      </c>
      <c r="I73">
        <f>_xlfn.XLOOKUP(C73, products!A:A, products!D:D)</f>
        <v>7</v>
      </c>
      <c r="J73" t="str">
        <f>_xlfn.XLOOKUP($I73,categories!$A$1:$A$8,categories!$B$1:$B$8)</f>
        <v>Road Bikes</v>
      </c>
    </row>
    <row r="74" spans="1:10" x14ac:dyDescent="0.2">
      <c r="A74" s="1">
        <v>1234</v>
      </c>
      <c r="B74" s="1">
        <v>1</v>
      </c>
      <c r="C74" s="1">
        <v>56</v>
      </c>
      <c r="D74" s="6">
        <v>2</v>
      </c>
      <c r="E74" s="2">
        <v>5499.99</v>
      </c>
      <c r="F74" s="1">
        <v>7.0000000000000007E-2</v>
      </c>
      <c r="G74">
        <f t="shared" si="1"/>
        <v>5499.92</v>
      </c>
      <c r="H74" t="str">
        <f>VLOOKUP($C74,products!$A$1:$F$322,2,FALSE)</f>
        <v>Trek Domane SLR 6 Disc - 2017</v>
      </c>
      <c r="I74">
        <f>_xlfn.XLOOKUP(C74, products!A:A, products!D:D)</f>
        <v>7</v>
      </c>
      <c r="J74" t="str">
        <f>_xlfn.XLOOKUP($I74,categories!$A$1:$A$8,categories!$B$1:$B$8)</f>
        <v>Road Bikes</v>
      </c>
    </row>
    <row r="75" spans="1:10" x14ac:dyDescent="0.2">
      <c r="A75" s="1">
        <v>1251</v>
      </c>
      <c r="B75" s="1">
        <v>2</v>
      </c>
      <c r="C75" s="1">
        <v>56</v>
      </c>
      <c r="D75" s="6">
        <v>1</v>
      </c>
      <c r="E75" s="2">
        <v>5499.99</v>
      </c>
      <c r="F75" s="1">
        <v>7.0000000000000007E-2</v>
      </c>
      <c r="G75">
        <f t="shared" si="1"/>
        <v>10999.91</v>
      </c>
      <c r="H75" t="str">
        <f>VLOOKUP($C75,products!$A$1:$F$322,2,FALSE)</f>
        <v>Trek Domane SLR 6 Disc - 2017</v>
      </c>
      <c r="I75">
        <f>_xlfn.XLOOKUP(C75, products!A:A, products!D:D)</f>
        <v>7</v>
      </c>
      <c r="J75" t="str">
        <f>_xlfn.XLOOKUP($I75,categories!$A$1:$A$8,categories!$B$1:$B$8)</f>
        <v>Road Bikes</v>
      </c>
    </row>
    <row r="76" spans="1:10" x14ac:dyDescent="0.2">
      <c r="A76" s="1">
        <v>1277</v>
      </c>
      <c r="B76" s="1">
        <v>1</v>
      </c>
      <c r="C76" s="1">
        <v>56</v>
      </c>
      <c r="D76" s="6">
        <v>2</v>
      </c>
      <c r="E76" s="2">
        <v>5499.99</v>
      </c>
      <c r="F76" s="1">
        <v>0.2</v>
      </c>
      <c r="G76">
        <f t="shared" si="1"/>
        <v>5499.79</v>
      </c>
      <c r="H76" t="str">
        <f>VLOOKUP($C76,products!$A$1:$F$322,2,FALSE)</f>
        <v>Trek Domane SLR 6 Disc - 2017</v>
      </c>
      <c r="I76">
        <f>_xlfn.XLOOKUP(C76, products!A:A, products!D:D)</f>
        <v>7</v>
      </c>
      <c r="J76" t="str">
        <f>_xlfn.XLOOKUP($I76,categories!$A$1:$A$8,categories!$B$1:$B$8)</f>
        <v>Road Bikes</v>
      </c>
    </row>
    <row r="77" spans="1:10" x14ac:dyDescent="0.2">
      <c r="A77" s="1">
        <v>1302</v>
      </c>
      <c r="B77" s="1">
        <v>3</v>
      </c>
      <c r="C77" s="1">
        <v>56</v>
      </c>
      <c r="D77" s="6">
        <v>2</v>
      </c>
      <c r="E77" s="2">
        <v>5499.99</v>
      </c>
      <c r="F77" s="1">
        <v>7.0000000000000007E-2</v>
      </c>
      <c r="G77">
        <f t="shared" si="1"/>
        <v>16499.900000000001</v>
      </c>
      <c r="H77" t="str">
        <f>VLOOKUP($C77,products!$A$1:$F$322,2,FALSE)</f>
        <v>Trek Domane SLR 6 Disc - 2017</v>
      </c>
      <c r="I77">
        <f>_xlfn.XLOOKUP(C77, products!A:A, products!D:D)</f>
        <v>7</v>
      </c>
      <c r="J77" t="str">
        <f>_xlfn.XLOOKUP($I77,categories!$A$1:$A$8,categories!$B$1:$B$8)</f>
        <v>Road Bikes</v>
      </c>
    </row>
    <row r="78" spans="1:10" x14ac:dyDescent="0.2">
      <c r="A78" s="1">
        <v>1308</v>
      </c>
      <c r="B78" s="1">
        <v>4</v>
      </c>
      <c r="C78" s="1">
        <v>56</v>
      </c>
      <c r="D78" s="6">
        <v>1</v>
      </c>
      <c r="E78" s="2">
        <v>5499.99</v>
      </c>
      <c r="F78" s="1">
        <v>0.2</v>
      </c>
      <c r="G78">
        <f t="shared" si="1"/>
        <v>21999.759999999998</v>
      </c>
      <c r="H78" t="str">
        <f>VLOOKUP($C78,products!$A$1:$F$322,2,FALSE)</f>
        <v>Trek Domane SLR 6 Disc - 2017</v>
      </c>
      <c r="I78">
        <f>_xlfn.XLOOKUP(C78, products!A:A, products!D:D)</f>
        <v>7</v>
      </c>
      <c r="J78" t="str">
        <f>_xlfn.XLOOKUP($I78,categories!$A$1:$A$8,categories!$B$1:$B$8)</f>
        <v>Road Bikes</v>
      </c>
    </row>
    <row r="79" spans="1:10" x14ac:dyDescent="0.2">
      <c r="A79" s="1">
        <v>1341</v>
      </c>
      <c r="B79" s="1">
        <v>2</v>
      </c>
      <c r="C79" s="1">
        <v>56</v>
      </c>
      <c r="D79" s="6">
        <v>2</v>
      </c>
      <c r="E79" s="2">
        <v>5499.99</v>
      </c>
      <c r="F79" s="1">
        <v>0.2</v>
      </c>
      <c r="G79">
        <f t="shared" si="1"/>
        <v>10999.779999999999</v>
      </c>
      <c r="H79" t="str">
        <f>VLOOKUP($C79,products!$A$1:$F$322,2,FALSE)</f>
        <v>Trek Domane SLR 6 Disc - 2017</v>
      </c>
      <c r="I79">
        <f>_xlfn.XLOOKUP(C79, products!A:A, products!D:D)</f>
        <v>7</v>
      </c>
      <c r="J79" t="str">
        <f>_xlfn.XLOOKUP($I79,categories!$A$1:$A$8,categories!$B$1:$B$8)</f>
        <v>Road Bikes</v>
      </c>
    </row>
    <row r="80" spans="1:10" x14ac:dyDescent="0.2">
      <c r="A80" s="1">
        <v>1348</v>
      </c>
      <c r="B80" s="1">
        <v>2</v>
      </c>
      <c r="C80" s="1">
        <v>148</v>
      </c>
      <c r="D80" s="6">
        <v>1</v>
      </c>
      <c r="E80" s="2">
        <v>5499.99</v>
      </c>
      <c r="F80" s="1">
        <v>0.05</v>
      </c>
      <c r="G80">
        <f t="shared" si="1"/>
        <v>10999.93</v>
      </c>
      <c r="H80" t="str">
        <f>VLOOKUP($C80,products!$A$1:$F$322,2,FALSE)</f>
        <v>Trek Domane SL 8 Disc - 2018</v>
      </c>
      <c r="I80">
        <f>_xlfn.XLOOKUP(C80, products!A:A, products!D:D)</f>
        <v>7</v>
      </c>
      <c r="J80" t="str">
        <f>_xlfn.XLOOKUP($I80,categories!$A$1:$A$8,categories!$B$1:$B$8)</f>
        <v>Road Bikes</v>
      </c>
    </row>
    <row r="81" spans="1:10" x14ac:dyDescent="0.2">
      <c r="A81" s="1">
        <v>1447</v>
      </c>
      <c r="B81" s="1">
        <v>1</v>
      </c>
      <c r="C81" s="1">
        <v>148</v>
      </c>
      <c r="D81" s="6">
        <v>1</v>
      </c>
      <c r="E81" s="2">
        <v>5499.99</v>
      </c>
      <c r="F81" s="1">
        <v>0.2</v>
      </c>
      <c r="G81">
        <f t="shared" si="1"/>
        <v>5499.79</v>
      </c>
      <c r="H81" t="str">
        <f>VLOOKUP($C81,products!$A$1:$F$322,2,FALSE)</f>
        <v>Trek Domane SL 8 Disc - 2018</v>
      </c>
      <c r="I81">
        <f>_xlfn.XLOOKUP(C81, products!A:A, products!D:D)</f>
        <v>7</v>
      </c>
      <c r="J81" t="str">
        <f>_xlfn.XLOOKUP($I81,categories!$A$1:$A$8,categories!$B$1:$B$8)</f>
        <v>Road Bikes</v>
      </c>
    </row>
    <row r="82" spans="1:10" x14ac:dyDescent="0.2">
      <c r="A82" s="1">
        <v>1526</v>
      </c>
      <c r="B82" s="1">
        <v>2</v>
      </c>
      <c r="C82" s="1">
        <v>56</v>
      </c>
      <c r="D82" s="6">
        <v>1</v>
      </c>
      <c r="E82" s="2">
        <v>5499.99</v>
      </c>
      <c r="F82" s="1">
        <v>0.1</v>
      </c>
      <c r="G82">
        <f t="shared" si="1"/>
        <v>10999.88</v>
      </c>
      <c r="H82" t="str">
        <f>VLOOKUP($C82,products!$A$1:$F$322,2,FALSE)</f>
        <v>Trek Domane SLR 6 Disc - 2017</v>
      </c>
      <c r="I82">
        <f>_xlfn.XLOOKUP(C82, products!A:A, products!D:D)</f>
        <v>7</v>
      </c>
      <c r="J82" t="str">
        <f>_xlfn.XLOOKUP($I82,categories!$A$1:$A$8,categories!$B$1:$B$8)</f>
        <v>Road Bikes</v>
      </c>
    </row>
    <row r="83" spans="1:10" x14ac:dyDescent="0.2">
      <c r="A83" s="1">
        <v>1540</v>
      </c>
      <c r="B83" s="1">
        <v>4</v>
      </c>
      <c r="C83" s="1">
        <v>177</v>
      </c>
      <c r="D83" s="6">
        <v>2</v>
      </c>
      <c r="E83" s="2">
        <v>5499.99</v>
      </c>
      <c r="F83" s="1">
        <v>0.05</v>
      </c>
      <c r="G83">
        <f t="shared" si="1"/>
        <v>21999.91</v>
      </c>
      <c r="H83" t="str">
        <f>VLOOKUP($C83,products!$A$1:$F$322,2,FALSE)</f>
        <v>Trek Domane SLR 6 Disc - 2018</v>
      </c>
      <c r="I83">
        <f>_xlfn.XLOOKUP(C83, products!A:A, products!D:D)</f>
        <v>7</v>
      </c>
      <c r="J83" t="str">
        <f>_xlfn.XLOOKUP($I83,categories!$A$1:$A$8,categories!$B$1:$B$8)</f>
        <v>Road Bikes</v>
      </c>
    </row>
    <row r="84" spans="1:10" x14ac:dyDescent="0.2">
      <c r="A84" s="1">
        <v>1550</v>
      </c>
      <c r="B84" s="1">
        <v>4</v>
      </c>
      <c r="C84" s="1">
        <v>148</v>
      </c>
      <c r="D84" s="6">
        <v>1</v>
      </c>
      <c r="E84" s="2">
        <v>5499.99</v>
      </c>
      <c r="F84" s="1">
        <v>7.0000000000000007E-2</v>
      </c>
      <c r="G84">
        <f t="shared" si="1"/>
        <v>21999.89</v>
      </c>
      <c r="H84" t="str">
        <f>VLOOKUP($C84,products!$A$1:$F$322,2,FALSE)</f>
        <v>Trek Domane SL 8 Disc - 2018</v>
      </c>
      <c r="I84">
        <f>_xlfn.XLOOKUP(C84, products!A:A, products!D:D)</f>
        <v>7</v>
      </c>
      <c r="J84" t="str">
        <f>_xlfn.XLOOKUP($I84,categories!$A$1:$A$8,categories!$B$1:$B$8)</f>
        <v>Road Bikes</v>
      </c>
    </row>
    <row r="85" spans="1:10" x14ac:dyDescent="0.2">
      <c r="A85" s="1">
        <v>645</v>
      </c>
      <c r="B85" s="1">
        <v>4</v>
      </c>
      <c r="C85" s="1">
        <v>47</v>
      </c>
      <c r="D85" s="6">
        <v>2</v>
      </c>
      <c r="E85" s="2">
        <v>5299.99</v>
      </c>
      <c r="F85" s="1">
        <v>7.0000000000000007E-2</v>
      </c>
      <c r="G85">
        <f t="shared" si="1"/>
        <v>21199.89</v>
      </c>
      <c r="H85" t="str">
        <f>VLOOKUP($C85,products!$A$1:$F$322,2,FALSE)</f>
        <v>Trek Remedy 9.8 - 2017</v>
      </c>
      <c r="I85">
        <f>_xlfn.XLOOKUP(C85, products!A:A, products!D:D)</f>
        <v>6</v>
      </c>
      <c r="J85" t="str">
        <f>_xlfn.XLOOKUP($I85,categories!$A$1:$A$8,categories!$B$1:$B$8)</f>
        <v>Mountain Bikes</v>
      </c>
    </row>
    <row r="86" spans="1:10" x14ac:dyDescent="0.2">
      <c r="A86" s="1">
        <v>653</v>
      </c>
      <c r="B86" s="1">
        <v>2</v>
      </c>
      <c r="C86" s="1">
        <v>43</v>
      </c>
      <c r="D86" s="6">
        <v>1</v>
      </c>
      <c r="E86" s="2">
        <v>5299.99</v>
      </c>
      <c r="F86" s="1">
        <v>0.1</v>
      </c>
      <c r="G86">
        <f t="shared" si="1"/>
        <v>10599.88</v>
      </c>
      <c r="H86" t="str">
        <f>VLOOKUP($C86,products!$A$1:$F$322,2,FALSE)</f>
        <v>Trek Fuel EX 9.8 27.5 Plus - 2017</v>
      </c>
      <c r="I86">
        <f>_xlfn.XLOOKUP(C86, products!A:A, products!D:D)</f>
        <v>6</v>
      </c>
      <c r="J86" t="str">
        <f>_xlfn.XLOOKUP($I86,categories!$A$1:$A$8,categories!$B$1:$B$8)</f>
        <v>Mountain Bikes</v>
      </c>
    </row>
    <row r="87" spans="1:10" x14ac:dyDescent="0.2">
      <c r="A87" s="1">
        <v>660</v>
      </c>
      <c r="B87" s="1">
        <v>3</v>
      </c>
      <c r="C87" s="1">
        <v>47</v>
      </c>
      <c r="D87" s="6">
        <v>2</v>
      </c>
      <c r="E87" s="2">
        <v>5299.99</v>
      </c>
      <c r="F87" s="1">
        <v>0.05</v>
      </c>
      <c r="G87">
        <f t="shared" si="1"/>
        <v>15899.92</v>
      </c>
      <c r="H87" t="str">
        <f>VLOOKUP($C87,products!$A$1:$F$322,2,FALSE)</f>
        <v>Trek Remedy 9.8 - 2017</v>
      </c>
      <c r="I87">
        <f>_xlfn.XLOOKUP(C87, products!A:A, products!D:D)</f>
        <v>6</v>
      </c>
      <c r="J87" t="str">
        <f>_xlfn.XLOOKUP($I87,categories!$A$1:$A$8,categories!$B$1:$B$8)</f>
        <v>Mountain Bikes</v>
      </c>
    </row>
    <row r="88" spans="1:10" x14ac:dyDescent="0.2">
      <c r="A88" s="1">
        <v>664</v>
      </c>
      <c r="B88" s="1">
        <v>5</v>
      </c>
      <c r="C88" s="1">
        <v>47</v>
      </c>
      <c r="D88" s="6">
        <v>1</v>
      </c>
      <c r="E88" s="2">
        <v>5299.99</v>
      </c>
      <c r="F88" s="1">
        <v>7.0000000000000007E-2</v>
      </c>
      <c r="G88">
        <f t="shared" si="1"/>
        <v>26499.879999999997</v>
      </c>
      <c r="H88" t="str">
        <f>VLOOKUP($C88,products!$A$1:$F$322,2,FALSE)</f>
        <v>Trek Remedy 9.8 - 2017</v>
      </c>
      <c r="I88">
        <f>_xlfn.XLOOKUP(C88, products!A:A, products!D:D)</f>
        <v>6</v>
      </c>
      <c r="J88" t="str">
        <f>_xlfn.XLOOKUP($I88,categories!$A$1:$A$8,categories!$B$1:$B$8)</f>
        <v>Mountain Bikes</v>
      </c>
    </row>
    <row r="89" spans="1:10" x14ac:dyDescent="0.2">
      <c r="A89" s="1">
        <v>708</v>
      </c>
      <c r="B89" s="1">
        <v>2</v>
      </c>
      <c r="C89" s="1">
        <v>47</v>
      </c>
      <c r="D89" s="6">
        <v>1</v>
      </c>
      <c r="E89" s="2">
        <v>5299.99</v>
      </c>
      <c r="F89" s="1">
        <v>0.1</v>
      </c>
      <c r="G89">
        <f t="shared" si="1"/>
        <v>10599.88</v>
      </c>
      <c r="H89" t="str">
        <f>VLOOKUP($C89,products!$A$1:$F$322,2,FALSE)</f>
        <v>Trek Remedy 9.8 - 2017</v>
      </c>
      <c r="I89">
        <f>_xlfn.XLOOKUP(C89, products!A:A, products!D:D)</f>
        <v>6</v>
      </c>
      <c r="J89" t="str">
        <f>_xlfn.XLOOKUP($I89,categories!$A$1:$A$8,categories!$B$1:$B$8)</f>
        <v>Mountain Bikes</v>
      </c>
    </row>
    <row r="90" spans="1:10" x14ac:dyDescent="0.2">
      <c r="A90" s="1">
        <v>732</v>
      </c>
      <c r="B90" s="1">
        <v>1</v>
      </c>
      <c r="C90" s="1">
        <v>47</v>
      </c>
      <c r="D90" s="6">
        <v>1</v>
      </c>
      <c r="E90" s="2">
        <v>5299.99</v>
      </c>
      <c r="F90" s="1">
        <v>7.0000000000000007E-2</v>
      </c>
      <c r="G90">
        <f t="shared" si="1"/>
        <v>5299.92</v>
      </c>
      <c r="H90" t="str">
        <f>VLOOKUP($C90,products!$A$1:$F$322,2,FALSE)</f>
        <v>Trek Remedy 9.8 - 2017</v>
      </c>
      <c r="I90">
        <f>_xlfn.XLOOKUP(C90, products!A:A, products!D:D)</f>
        <v>6</v>
      </c>
      <c r="J90" t="str">
        <f>_xlfn.XLOOKUP($I90,categories!$A$1:$A$8,categories!$B$1:$B$8)</f>
        <v>Mountain Bikes</v>
      </c>
    </row>
    <row r="91" spans="1:10" x14ac:dyDescent="0.2">
      <c r="A91" s="1">
        <v>755</v>
      </c>
      <c r="B91" s="1">
        <v>2</v>
      </c>
      <c r="C91" s="1">
        <v>43</v>
      </c>
      <c r="D91" s="6">
        <v>2</v>
      </c>
      <c r="E91" s="2">
        <v>5299.99</v>
      </c>
      <c r="F91" s="1">
        <v>0.05</v>
      </c>
      <c r="G91">
        <f t="shared" si="1"/>
        <v>10599.93</v>
      </c>
      <c r="H91" t="str">
        <f>VLOOKUP($C91,products!$A$1:$F$322,2,FALSE)</f>
        <v>Trek Fuel EX 9.8 27.5 Plus - 2017</v>
      </c>
      <c r="I91">
        <f>_xlfn.XLOOKUP(C91, products!A:A, products!D:D)</f>
        <v>6</v>
      </c>
      <c r="J91" t="str">
        <f>_xlfn.XLOOKUP($I91,categories!$A$1:$A$8,categories!$B$1:$B$8)</f>
        <v>Mountain Bikes</v>
      </c>
    </row>
    <row r="92" spans="1:10" x14ac:dyDescent="0.2">
      <c r="A92" s="1">
        <v>761</v>
      </c>
      <c r="B92" s="1">
        <v>1</v>
      </c>
      <c r="C92" s="1">
        <v>43</v>
      </c>
      <c r="D92" s="6">
        <v>1</v>
      </c>
      <c r="E92" s="2">
        <v>5299.99</v>
      </c>
      <c r="F92" s="1">
        <v>7.0000000000000007E-2</v>
      </c>
      <c r="G92">
        <f t="shared" si="1"/>
        <v>5299.92</v>
      </c>
      <c r="H92" t="str">
        <f>VLOOKUP($C92,products!$A$1:$F$322,2,FALSE)</f>
        <v>Trek Fuel EX 9.8 27.5 Plus - 2017</v>
      </c>
      <c r="I92">
        <f>_xlfn.XLOOKUP(C92, products!A:A, products!D:D)</f>
        <v>6</v>
      </c>
      <c r="J92" t="str">
        <f>_xlfn.XLOOKUP($I92,categories!$A$1:$A$8,categories!$B$1:$B$8)</f>
        <v>Mountain Bikes</v>
      </c>
    </row>
    <row r="93" spans="1:10" x14ac:dyDescent="0.2">
      <c r="A93" s="1">
        <v>779</v>
      </c>
      <c r="B93" s="1">
        <v>3</v>
      </c>
      <c r="C93" s="1">
        <v>47</v>
      </c>
      <c r="D93" s="6">
        <v>1</v>
      </c>
      <c r="E93" s="2">
        <v>5299.99</v>
      </c>
      <c r="F93" s="1">
        <v>0.2</v>
      </c>
      <c r="G93">
        <f t="shared" si="1"/>
        <v>15899.769999999999</v>
      </c>
      <c r="H93" t="str">
        <f>VLOOKUP($C93,products!$A$1:$F$322,2,FALSE)</f>
        <v>Trek Remedy 9.8 - 2017</v>
      </c>
      <c r="I93">
        <f>_xlfn.XLOOKUP(C93, products!A:A, products!D:D)</f>
        <v>6</v>
      </c>
      <c r="J93" t="str">
        <f>_xlfn.XLOOKUP($I93,categories!$A$1:$A$8,categories!$B$1:$B$8)</f>
        <v>Mountain Bikes</v>
      </c>
    </row>
    <row r="94" spans="1:10" x14ac:dyDescent="0.2">
      <c r="A94" s="1">
        <v>827</v>
      </c>
      <c r="B94" s="1">
        <v>1</v>
      </c>
      <c r="C94" s="1">
        <v>43</v>
      </c>
      <c r="D94" s="6">
        <v>1</v>
      </c>
      <c r="E94" s="2">
        <v>5299.99</v>
      </c>
      <c r="F94" s="1">
        <v>0.05</v>
      </c>
      <c r="G94">
        <f t="shared" si="1"/>
        <v>5299.94</v>
      </c>
      <c r="H94" t="str">
        <f>VLOOKUP($C94,products!$A$1:$F$322,2,FALSE)</f>
        <v>Trek Fuel EX 9.8 27.5 Plus - 2017</v>
      </c>
      <c r="I94">
        <f>_xlfn.XLOOKUP(C94, products!A:A, products!D:D)</f>
        <v>6</v>
      </c>
      <c r="J94" t="str">
        <f>_xlfn.XLOOKUP($I94,categories!$A$1:$A$8,categories!$B$1:$B$8)</f>
        <v>Mountain Bikes</v>
      </c>
    </row>
    <row r="95" spans="1:10" x14ac:dyDescent="0.2">
      <c r="A95" s="1">
        <v>840</v>
      </c>
      <c r="B95" s="1">
        <v>2</v>
      </c>
      <c r="C95" s="1">
        <v>43</v>
      </c>
      <c r="D95" s="6">
        <v>1</v>
      </c>
      <c r="E95" s="2">
        <v>5299.99</v>
      </c>
      <c r="F95" s="1">
        <v>7.0000000000000007E-2</v>
      </c>
      <c r="G95">
        <f t="shared" si="1"/>
        <v>10599.91</v>
      </c>
      <c r="H95" t="str">
        <f>VLOOKUP($C95,products!$A$1:$F$322,2,FALSE)</f>
        <v>Trek Fuel EX 9.8 27.5 Plus - 2017</v>
      </c>
      <c r="I95">
        <f>_xlfn.XLOOKUP(C95, products!A:A, products!D:D)</f>
        <v>6</v>
      </c>
      <c r="J95" t="str">
        <f>_xlfn.XLOOKUP($I95,categories!$A$1:$A$8,categories!$B$1:$B$8)</f>
        <v>Mountain Bikes</v>
      </c>
    </row>
    <row r="96" spans="1:10" x14ac:dyDescent="0.2">
      <c r="A96" s="1">
        <v>846</v>
      </c>
      <c r="B96" s="1">
        <v>2</v>
      </c>
      <c r="C96" s="1">
        <v>47</v>
      </c>
      <c r="D96" s="6">
        <v>1</v>
      </c>
      <c r="E96" s="2">
        <v>5299.99</v>
      </c>
      <c r="F96" s="1">
        <v>7.0000000000000007E-2</v>
      </c>
      <c r="G96">
        <f t="shared" si="1"/>
        <v>10599.91</v>
      </c>
      <c r="H96" t="str">
        <f>VLOOKUP($C96,products!$A$1:$F$322,2,FALSE)</f>
        <v>Trek Remedy 9.8 - 2017</v>
      </c>
      <c r="I96">
        <f>_xlfn.XLOOKUP(C96, products!A:A, products!D:D)</f>
        <v>6</v>
      </c>
      <c r="J96" t="str">
        <f>_xlfn.XLOOKUP($I96,categories!$A$1:$A$8,categories!$B$1:$B$8)</f>
        <v>Mountain Bikes</v>
      </c>
    </row>
    <row r="97" spans="1:10" x14ac:dyDescent="0.2">
      <c r="A97" s="1">
        <v>885</v>
      </c>
      <c r="B97" s="1">
        <v>2</v>
      </c>
      <c r="C97" s="1">
        <v>43</v>
      </c>
      <c r="D97" s="6">
        <v>1</v>
      </c>
      <c r="E97" s="2">
        <v>5299.99</v>
      </c>
      <c r="F97" s="1">
        <v>0.1</v>
      </c>
      <c r="G97">
        <f t="shared" si="1"/>
        <v>10599.88</v>
      </c>
      <c r="H97" t="str">
        <f>VLOOKUP($C97,products!$A$1:$F$322,2,FALSE)</f>
        <v>Trek Fuel EX 9.8 27.5 Plus - 2017</v>
      </c>
      <c r="I97">
        <f>_xlfn.XLOOKUP(C97, products!A:A, products!D:D)</f>
        <v>6</v>
      </c>
      <c r="J97" t="str">
        <f>_xlfn.XLOOKUP($I97,categories!$A$1:$A$8,categories!$B$1:$B$8)</f>
        <v>Mountain Bikes</v>
      </c>
    </row>
    <row r="98" spans="1:10" x14ac:dyDescent="0.2">
      <c r="A98" s="1">
        <v>886</v>
      </c>
      <c r="B98" s="1">
        <v>1</v>
      </c>
      <c r="C98" s="1">
        <v>47</v>
      </c>
      <c r="D98" s="6">
        <v>1</v>
      </c>
      <c r="E98" s="2">
        <v>5299.99</v>
      </c>
      <c r="F98" s="1">
        <v>0.05</v>
      </c>
      <c r="G98">
        <f t="shared" si="1"/>
        <v>5299.94</v>
      </c>
      <c r="H98" t="str">
        <f>VLOOKUP($C98,products!$A$1:$F$322,2,FALSE)</f>
        <v>Trek Remedy 9.8 - 2017</v>
      </c>
      <c r="I98">
        <f>_xlfn.XLOOKUP(C98, products!A:A, products!D:D)</f>
        <v>6</v>
      </c>
      <c r="J98" t="str">
        <f>_xlfn.XLOOKUP($I98,categories!$A$1:$A$8,categories!$B$1:$B$8)</f>
        <v>Mountain Bikes</v>
      </c>
    </row>
    <row r="99" spans="1:10" x14ac:dyDescent="0.2">
      <c r="A99" s="1">
        <v>901</v>
      </c>
      <c r="B99" s="1">
        <v>2</v>
      </c>
      <c r="C99" s="1">
        <v>43</v>
      </c>
      <c r="D99" s="6">
        <v>1</v>
      </c>
      <c r="E99" s="2">
        <v>5299.99</v>
      </c>
      <c r="F99" s="1">
        <v>7.0000000000000007E-2</v>
      </c>
      <c r="G99">
        <f t="shared" si="1"/>
        <v>10599.91</v>
      </c>
      <c r="H99" t="str">
        <f>VLOOKUP($C99,products!$A$1:$F$322,2,FALSE)</f>
        <v>Trek Fuel EX 9.8 27.5 Plus - 2017</v>
      </c>
      <c r="I99">
        <f>_xlfn.XLOOKUP(C99, products!A:A, products!D:D)</f>
        <v>6</v>
      </c>
      <c r="J99" t="str">
        <f>_xlfn.XLOOKUP($I99,categories!$A$1:$A$8,categories!$B$1:$B$8)</f>
        <v>Mountain Bikes</v>
      </c>
    </row>
    <row r="100" spans="1:10" x14ac:dyDescent="0.2">
      <c r="A100" s="1">
        <v>927</v>
      </c>
      <c r="B100" s="1">
        <v>5</v>
      </c>
      <c r="C100" s="1">
        <v>43</v>
      </c>
      <c r="D100" s="6">
        <v>1</v>
      </c>
      <c r="E100" s="2">
        <v>5299.99</v>
      </c>
      <c r="F100" s="1">
        <v>7.0000000000000007E-2</v>
      </c>
      <c r="G100">
        <f t="shared" si="1"/>
        <v>26499.879999999997</v>
      </c>
      <c r="H100" t="str">
        <f>VLOOKUP($C100,products!$A$1:$F$322,2,FALSE)</f>
        <v>Trek Fuel EX 9.8 27.5 Plus - 2017</v>
      </c>
      <c r="I100">
        <f>_xlfn.XLOOKUP(C100, products!A:A, products!D:D)</f>
        <v>6</v>
      </c>
      <c r="J100" t="str">
        <f>_xlfn.XLOOKUP($I100,categories!$A$1:$A$8,categories!$B$1:$B$8)</f>
        <v>Mountain Bikes</v>
      </c>
    </row>
    <row r="101" spans="1:10" x14ac:dyDescent="0.2">
      <c r="A101" s="1">
        <v>951</v>
      </c>
      <c r="B101" s="1">
        <v>2</v>
      </c>
      <c r="C101" s="1">
        <v>43</v>
      </c>
      <c r="D101" s="6">
        <v>2</v>
      </c>
      <c r="E101" s="2">
        <v>5299.99</v>
      </c>
      <c r="F101" s="1">
        <v>0.1</v>
      </c>
      <c r="G101">
        <f t="shared" si="1"/>
        <v>10599.88</v>
      </c>
      <c r="H101" t="str">
        <f>VLOOKUP($C101,products!$A$1:$F$322,2,FALSE)</f>
        <v>Trek Fuel EX 9.8 27.5 Plus - 2017</v>
      </c>
      <c r="I101">
        <f>_xlfn.XLOOKUP(C101, products!A:A, products!D:D)</f>
        <v>6</v>
      </c>
      <c r="J101" t="str">
        <f>_xlfn.XLOOKUP($I101,categories!$A$1:$A$8,categories!$B$1:$B$8)</f>
        <v>Mountain Bikes</v>
      </c>
    </row>
    <row r="102" spans="1:10" x14ac:dyDescent="0.2">
      <c r="A102" s="1">
        <v>955</v>
      </c>
      <c r="B102" s="1">
        <v>1</v>
      </c>
      <c r="C102" s="1">
        <v>43</v>
      </c>
      <c r="D102" s="6">
        <v>1</v>
      </c>
      <c r="E102" s="2">
        <v>5299.99</v>
      </c>
      <c r="F102" s="1">
        <v>0.1</v>
      </c>
      <c r="G102">
        <f t="shared" si="1"/>
        <v>5299.8899999999994</v>
      </c>
      <c r="H102" t="str">
        <f>VLOOKUP($C102,products!$A$1:$F$322,2,FALSE)</f>
        <v>Trek Fuel EX 9.8 27.5 Plus - 2017</v>
      </c>
      <c r="I102">
        <f>_xlfn.XLOOKUP(C102, products!A:A, products!D:D)</f>
        <v>6</v>
      </c>
      <c r="J102" t="str">
        <f>_xlfn.XLOOKUP($I102,categories!$A$1:$A$8,categories!$B$1:$B$8)</f>
        <v>Mountain Bikes</v>
      </c>
    </row>
    <row r="103" spans="1:10" x14ac:dyDescent="0.2">
      <c r="A103" s="1">
        <v>961</v>
      </c>
      <c r="B103" s="1">
        <v>2</v>
      </c>
      <c r="C103" s="1">
        <v>47</v>
      </c>
      <c r="D103" s="6">
        <v>2</v>
      </c>
      <c r="E103" s="2">
        <v>5299.99</v>
      </c>
      <c r="F103" s="1">
        <v>0.2</v>
      </c>
      <c r="G103">
        <f t="shared" si="1"/>
        <v>10599.779999999999</v>
      </c>
      <c r="H103" t="str">
        <f>VLOOKUP($C103,products!$A$1:$F$322,2,FALSE)</f>
        <v>Trek Remedy 9.8 - 2017</v>
      </c>
      <c r="I103">
        <f>_xlfn.XLOOKUP(C103, products!A:A, products!D:D)</f>
        <v>6</v>
      </c>
      <c r="J103" t="str">
        <f>_xlfn.XLOOKUP($I103,categories!$A$1:$A$8,categories!$B$1:$B$8)</f>
        <v>Mountain Bikes</v>
      </c>
    </row>
    <row r="104" spans="1:10" x14ac:dyDescent="0.2">
      <c r="A104" s="1">
        <v>973</v>
      </c>
      <c r="B104" s="1">
        <v>3</v>
      </c>
      <c r="C104" s="1">
        <v>47</v>
      </c>
      <c r="D104" s="6">
        <v>2</v>
      </c>
      <c r="E104" s="2">
        <v>5299.99</v>
      </c>
      <c r="F104" s="1">
        <v>0.05</v>
      </c>
      <c r="G104">
        <f t="shared" si="1"/>
        <v>15899.92</v>
      </c>
      <c r="H104" t="str">
        <f>VLOOKUP($C104,products!$A$1:$F$322,2,FALSE)</f>
        <v>Trek Remedy 9.8 - 2017</v>
      </c>
      <c r="I104">
        <f>_xlfn.XLOOKUP(C104, products!A:A, products!D:D)</f>
        <v>6</v>
      </c>
      <c r="J104" t="str">
        <f>_xlfn.XLOOKUP($I104,categories!$A$1:$A$8,categories!$B$1:$B$8)</f>
        <v>Mountain Bikes</v>
      </c>
    </row>
    <row r="105" spans="1:10" x14ac:dyDescent="0.2">
      <c r="A105" s="1">
        <v>1023</v>
      </c>
      <c r="B105" s="1">
        <v>2</v>
      </c>
      <c r="C105" s="1">
        <v>43</v>
      </c>
      <c r="D105" s="6">
        <v>2</v>
      </c>
      <c r="E105" s="2">
        <v>5299.99</v>
      </c>
      <c r="F105" s="1">
        <v>0.1</v>
      </c>
      <c r="G105">
        <f t="shared" si="1"/>
        <v>10599.88</v>
      </c>
      <c r="H105" t="str">
        <f>VLOOKUP($C105,products!$A$1:$F$322,2,FALSE)</f>
        <v>Trek Fuel EX 9.8 27.5 Plus - 2017</v>
      </c>
      <c r="I105">
        <f>_xlfn.XLOOKUP(C105, products!A:A, products!D:D)</f>
        <v>6</v>
      </c>
      <c r="J105" t="str">
        <f>_xlfn.XLOOKUP($I105,categories!$A$1:$A$8,categories!$B$1:$B$8)</f>
        <v>Mountain Bikes</v>
      </c>
    </row>
    <row r="106" spans="1:10" x14ac:dyDescent="0.2">
      <c r="A106" s="1">
        <v>1055</v>
      </c>
      <c r="B106" s="1">
        <v>1</v>
      </c>
      <c r="C106" s="1">
        <v>43</v>
      </c>
      <c r="D106" s="6">
        <v>2</v>
      </c>
      <c r="E106" s="2">
        <v>5299.99</v>
      </c>
      <c r="F106" s="1">
        <v>7.0000000000000007E-2</v>
      </c>
      <c r="G106">
        <f t="shared" si="1"/>
        <v>5299.92</v>
      </c>
      <c r="H106" t="str">
        <f>VLOOKUP($C106,products!$A$1:$F$322,2,FALSE)</f>
        <v>Trek Fuel EX 9.8 27.5 Plus - 2017</v>
      </c>
      <c r="I106">
        <f>_xlfn.XLOOKUP(C106, products!A:A, products!D:D)</f>
        <v>6</v>
      </c>
      <c r="J106" t="str">
        <f>_xlfn.XLOOKUP($I106,categories!$A$1:$A$8,categories!$B$1:$B$8)</f>
        <v>Mountain Bikes</v>
      </c>
    </row>
    <row r="107" spans="1:10" x14ac:dyDescent="0.2">
      <c r="A107" s="1">
        <v>1058</v>
      </c>
      <c r="B107" s="1">
        <v>1</v>
      </c>
      <c r="C107" s="1">
        <v>43</v>
      </c>
      <c r="D107" s="6">
        <v>1</v>
      </c>
      <c r="E107" s="2">
        <v>5299.99</v>
      </c>
      <c r="F107" s="1">
        <v>0.1</v>
      </c>
      <c r="G107">
        <f t="shared" si="1"/>
        <v>5299.8899999999994</v>
      </c>
      <c r="H107" t="str">
        <f>VLOOKUP($C107,products!$A$1:$F$322,2,FALSE)</f>
        <v>Trek Fuel EX 9.8 27.5 Plus - 2017</v>
      </c>
      <c r="I107">
        <f>_xlfn.XLOOKUP(C107, products!A:A, products!D:D)</f>
        <v>6</v>
      </c>
      <c r="J107" t="str">
        <f>_xlfn.XLOOKUP($I107,categories!$A$1:$A$8,categories!$B$1:$B$8)</f>
        <v>Mountain Bikes</v>
      </c>
    </row>
    <row r="108" spans="1:10" x14ac:dyDescent="0.2">
      <c r="A108" s="1">
        <v>1104</v>
      </c>
      <c r="B108" s="1">
        <v>3</v>
      </c>
      <c r="C108" s="1">
        <v>43</v>
      </c>
      <c r="D108" s="6">
        <v>1</v>
      </c>
      <c r="E108" s="2">
        <v>5299.99</v>
      </c>
      <c r="F108" s="1">
        <v>7.0000000000000007E-2</v>
      </c>
      <c r="G108">
        <f t="shared" si="1"/>
        <v>15899.9</v>
      </c>
      <c r="H108" t="str">
        <f>VLOOKUP($C108,products!$A$1:$F$322,2,FALSE)</f>
        <v>Trek Fuel EX 9.8 27.5 Plus - 2017</v>
      </c>
      <c r="I108">
        <f>_xlfn.XLOOKUP(C108, products!A:A, products!D:D)</f>
        <v>6</v>
      </c>
      <c r="J108" t="str">
        <f>_xlfn.XLOOKUP($I108,categories!$A$1:$A$8,categories!$B$1:$B$8)</f>
        <v>Mountain Bikes</v>
      </c>
    </row>
    <row r="109" spans="1:10" x14ac:dyDescent="0.2">
      <c r="A109" s="1">
        <v>1107</v>
      </c>
      <c r="B109" s="1">
        <v>1</v>
      </c>
      <c r="C109" s="1">
        <v>43</v>
      </c>
      <c r="D109" s="6">
        <v>1</v>
      </c>
      <c r="E109" s="2">
        <v>5299.99</v>
      </c>
      <c r="F109" s="1">
        <v>0.2</v>
      </c>
      <c r="G109">
        <f t="shared" si="1"/>
        <v>5299.79</v>
      </c>
      <c r="H109" t="str">
        <f>VLOOKUP($C109,products!$A$1:$F$322,2,FALSE)</f>
        <v>Trek Fuel EX 9.8 27.5 Plus - 2017</v>
      </c>
      <c r="I109">
        <f>_xlfn.XLOOKUP(C109, products!A:A, products!D:D)</f>
        <v>6</v>
      </c>
      <c r="J109" t="str">
        <f>_xlfn.XLOOKUP($I109,categories!$A$1:$A$8,categories!$B$1:$B$8)</f>
        <v>Mountain Bikes</v>
      </c>
    </row>
    <row r="110" spans="1:10" x14ac:dyDescent="0.2">
      <c r="A110" s="1">
        <v>1118</v>
      </c>
      <c r="B110" s="1">
        <v>4</v>
      </c>
      <c r="C110" s="1">
        <v>47</v>
      </c>
      <c r="D110" s="6">
        <v>2</v>
      </c>
      <c r="E110" s="2">
        <v>5299.99</v>
      </c>
      <c r="F110" s="1">
        <v>0.2</v>
      </c>
      <c r="G110">
        <f t="shared" si="1"/>
        <v>21199.759999999998</v>
      </c>
      <c r="H110" t="str">
        <f>VLOOKUP($C110,products!$A$1:$F$322,2,FALSE)</f>
        <v>Trek Remedy 9.8 - 2017</v>
      </c>
      <c r="I110">
        <f>_xlfn.XLOOKUP(C110, products!A:A, products!D:D)</f>
        <v>6</v>
      </c>
      <c r="J110" t="str">
        <f>_xlfn.XLOOKUP($I110,categories!$A$1:$A$8,categories!$B$1:$B$8)</f>
        <v>Mountain Bikes</v>
      </c>
    </row>
    <row r="111" spans="1:10" x14ac:dyDescent="0.2">
      <c r="A111" s="1">
        <v>1132</v>
      </c>
      <c r="B111" s="1">
        <v>1</v>
      </c>
      <c r="C111" s="1">
        <v>43</v>
      </c>
      <c r="D111" s="6">
        <v>1</v>
      </c>
      <c r="E111" s="2">
        <v>5299.99</v>
      </c>
      <c r="F111" s="1">
        <v>0.05</v>
      </c>
      <c r="G111">
        <f t="shared" si="1"/>
        <v>5299.94</v>
      </c>
      <c r="H111" t="str">
        <f>VLOOKUP($C111,products!$A$1:$F$322,2,FALSE)</f>
        <v>Trek Fuel EX 9.8 27.5 Plus - 2017</v>
      </c>
      <c r="I111">
        <f>_xlfn.XLOOKUP(C111, products!A:A, products!D:D)</f>
        <v>6</v>
      </c>
      <c r="J111" t="str">
        <f>_xlfn.XLOOKUP($I111,categories!$A$1:$A$8,categories!$B$1:$B$8)</f>
        <v>Mountain Bikes</v>
      </c>
    </row>
    <row r="112" spans="1:10" x14ac:dyDescent="0.2">
      <c r="A112" s="1">
        <v>1170</v>
      </c>
      <c r="B112" s="1">
        <v>2</v>
      </c>
      <c r="C112" s="1">
        <v>47</v>
      </c>
      <c r="D112" s="6">
        <v>2</v>
      </c>
      <c r="E112" s="2">
        <v>5299.99</v>
      </c>
      <c r="F112" s="1">
        <v>0.05</v>
      </c>
      <c r="G112">
        <f t="shared" si="1"/>
        <v>10599.93</v>
      </c>
      <c r="H112" t="str">
        <f>VLOOKUP($C112,products!$A$1:$F$322,2,FALSE)</f>
        <v>Trek Remedy 9.8 - 2017</v>
      </c>
      <c r="I112">
        <f>_xlfn.XLOOKUP(C112, products!A:A, products!D:D)</f>
        <v>6</v>
      </c>
      <c r="J112" t="str">
        <f>_xlfn.XLOOKUP($I112,categories!$A$1:$A$8,categories!$B$1:$B$8)</f>
        <v>Mountain Bikes</v>
      </c>
    </row>
    <row r="113" spans="1:10" x14ac:dyDescent="0.2">
      <c r="A113" s="1">
        <v>1216</v>
      </c>
      <c r="B113" s="1">
        <v>5</v>
      </c>
      <c r="C113" s="1">
        <v>43</v>
      </c>
      <c r="D113" s="6">
        <v>1</v>
      </c>
      <c r="E113" s="2">
        <v>5299.99</v>
      </c>
      <c r="F113" s="1">
        <v>0.1</v>
      </c>
      <c r="G113">
        <f t="shared" si="1"/>
        <v>26499.85</v>
      </c>
      <c r="H113" t="str">
        <f>VLOOKUP($C113,products!$A$1:$F$322,2,FALSE)</f>
        <v>Trek Fuel EX 9.8 27.5 Plus - 2017</v>
      </c>
      <c r="I113">
        <f>_xlfn.XLOOKUP(C113, products!A:A, products!D:D)</f>
        <v>6</v>
      </c>
      <c r="J113" t="str">
        <f>_xlfn.XLOOKUP($I113,categories!$A$1:$A$8,categories!$B$1:$B$8)</f>
        <v>Mountain Bikes</v>
      </c>
    </row>
    <row r="114" spans="1:10" x14ac:dyDescent="0.2">
      <c r="A114" s="1">
        <v>1220</v>
      </c>
      <c r="B114" s="1">
        <v>1</v>
      </c>
      <c r="C114" s="1">
        <v>47</v>
      </c>
      <c r="D114" s="6">
        <v>2</v>
      </c>
      <c r="E114" s="2">
        <v>5299.99</v>
      </c>
      <c r="F114" s="1">
        <v>0.1</v>
      </c>
      <c r="G114">
        <f t="shared" si="1"/>
        <v>5299.8899999999994</v>
      </c>
      <c r="H114" t="str">
        <f>VLOOKUP($C114,products!$A$1:$F$322,2,FALSE)</f>
        <v>Trek Remedy 9.8 - 2017</v>
      </c>
      <c r="I114">
        <f>_xlfn.XLOOKUP(C114, products!A:A, products!D:D)</f>
        <v>6</v>
      </c>
      <c r="J114" t="str">
        <f>_xlfn.XLOOKUP($I114,categories!$A$1:$A$8,categories!$B$1:$B$8)</f>
        <v>Mountain Bikes</v>
      </c>
    </row>
    <row r="115" spans="1:10" x14ac:dyDescent="0.2">
      <c r="A115" s="1">
        <v>1255</v>
      </c>
      <c r="B115" s="1">
        <v>1</v>
      </c>
      <c r="C115" s="1">
        <v>43</v>
      </c>
      <c r="D115" s="6">
        <v>2</v>
      </c>
      <c r="E115" s="2">
        <v>5299.99</v>
      </c>
      <c r="F115" s="1">
        <v>0.2</v>
      </c>
      <c r="G115">
        <f t="shared" si="1"/>
        <v>5299.79</v>
      </c>
      <c r="H115" t="str">
        <f>VLOOKUP($C115,products!$A$1:$F$322,2,FALSE)</f>
        <v>Trek Fuel EX 9.8 27.5 Plus - 2017</v>
      </c>
      <c r="I115">
        <f>_xlfn.XLOOKUP(C115, products!A:A, products!D:D)</f>
        <v>6</v>
      </c>
      <c r="J115" t="str">
        <f>_xlfn.XLOOKUP($I115,categories!$A$1:$A$8,categories!$B$1:$B$8)</f>
        <v>Mountain Bikes</v>
      </c>
    </row>
    <row r="116" spans="1:10" x14ac:dyDescent="0.2">
      <c r="A116" s="1">
        <v>1262</v>
      </c>
      <c r="B116" s="1">
        <v>3</v>
      </c>
      <c r="C116" s="1">
        <v>43</v>
      </c>
      <c r="D116" s="6">
        <v>2</v>
      </c>
      <c r="E116" s="2">
        <v>5299.99</v>
      </c>
      <c r="F116" s="1">
        <v>7.0000000000000007E-2</v>
      </c>
      <c r="G116">
        <f t="shared" si="1"/>
        <v>15899.9</v>
      </c>
      <c r="H116" t="str">
        <f>VLOOKUP($C116,products!$A$1:$F$322,2,FALSE)</f>
        <v>Trek Fuel EX 9.8 27.5 Plus - 2017</v>
      </c>
      <c r="I116">
        <f>_xlfn.XLOOKUP(C116, products!A:A, products!D:D)</f>
        <v>6</v>
      </c>
      <c r="J116" t="str">
        <f>_xlfn.XLOOKUP($I116,categories!$A$1:$A$8,categories!$B$1:$B$8)</f>
        <v>Mountain Bikes</v>
      </c>
    </row>
    <row r="117" spans="1:10" x14ac:dyDescent="0.2">
      <c r="A117" s="1">
        <v>1297</v>
      </c>
      <c r="B117" s="1">
        <v>2</v>
      </c>
      <c r="C117" s="1">
        <v>43</v>
      </c>
      <c r="D117" s="6">
        <v>1</v>
      </c>
      <c r="E117" s="2">
        <v>5299.99</v>
      </c>
      <c r="F117" s="1">
        <v>0.05</v>
      </c>
      <c r="G117">
        <f t="shared" si="1"/>
        <v>10599.93</v>
      </c>
      <c r="H117" t="str">
        <f>VLOOKUP($C117,products!$A$1:$F$322,2,FALSE)</f>
        <v>Trek Fuel EX 9.8 27.5 Plus - 2017</v>
      </c>
      <c r="I117">
        <f>_xlfn.XLOOKUP(C117, products!A:A, products!D:D)</f>
        <v>6</v>
      </c>
      <c r="J117" t="str">
        <f>_xlfn.XLOOKUP($I117,categories!$A$1:$A$8,categories!$B$1:$B$8)</f>
        <v>Mountain Bikes</v>
      </c>
    </row>
    <row r="118" spans="1:10" x14ac:dyDescent="0.2">
      <c r="A118" s="1">
        <v>1347</v>
      </c>
      <c r="B118" s="1">
        <v>1</v>
      </c>
      <c r="C118" s="1">
        <v>43</v>
      </c>
      <c r="D118" s="6">
        <v>2</v>
      </c>
      <c r="E118" s="2">
        <v>5299.99</v>
      </c>
      <c r="F118" s="1">
        <v>7.0000000000000007E-2</v>
      </c>
      <c r="G118">
        <f t="shared" si="1"/>
        <v>5299.92</v>
      </c>
      <c r="H118" t="str">
        <f>VLOOKUP($C118,products!$A$1:$F$322,2,FALSE)</f>
        <v>Trek Fuel EX 9.8 27.5 Plus - 2017</v>
      </c>
      <c r="I118">
        <f>_xlfn.XLOOKUP(C118, products!A:A, products!D:D)</f>
        <v>6</v>
      </c>
      <c r="J118" t="str">
        <f>_xlfn.XLOOKUP($I118,categories!$A$1:$A$8,categories!$B$1:$B$8)</f>
        <v>Mountain Bikes</v>
      </c>
    </row>
    <row r="119" spans="1:10" x14ac:dyDescent="0.2">
      <c r="A119" s="1">
        <v>1393</v>
      </c>
      <c r="B119" s="1">
        <v>3</v>
      </c>
      <c r="C119" s="1">
        <v>47</v>
      </c>
      <c r="D119" s="6">
        <v>2</v>
      </c>
      <c r="E119" s="2">
        <v>5299.99</v>
      </c>
      <c r="F119" s="1">
        <v>0.05</v>
      </c>
      <c r="G119">
        <f t="shared" si="1"/>
        <v>15899.92</v>
      </c>
      <c r="H119" t="str">
        <f>VLOOKUP($C119,products!$A$1:$F$322,2,FALSE)</f>
        <v>Trek Remedy 9.8 - 2017</v>
      </c>
      <c r="I119">
        <f>_xlfn.XLOOKUP(C119, products!A:A, products!D:D)</f>
        <v>6</v>
      </c>
      <c r="J119" t="str">
        <f>_xlfn.XLOOKUP($I119,categories!$A$1:$A$8,categories!$B$1:$B$8)</f>
        <v>Mountain Bikes</v>
      </c>
    </row>
    <row r="120" spans="1:10" x14ac:dyDescent="0.2">
      <c r="A120" s="1">
        <v>1412</v>
      </c>
      <c r="B120" s="1">
        <v>2</v>
      </c>
      <c r="C120" s="1">
        <v>43</v>
      </c>
      <c r="D120" s="6">
        <v>1</v>
      </c>
      <c r="E120" s="2">
        <v>5299.99</v>
      </c>
      <c r="F120" s="1">
        <v>0.1</v>
      </c>
      <c r="G120">
        <f t="shared" si="1"/>
        <v>10599.88</v>
      </c>
      <c r="H120" t="str">
        <f>VLOOKUP($C120,products!$A$1:$F$322,2,FALSE)</f>
        <v>Trek Fuel EX 9.8 27.5 Plus - 2017</v>
      </c>
      <c r="I120">
        <f>_xlfn.XLOOKUP(C120, products!A:A, products!D:D)</f>
        <v>6</v>
      </c>
      <c r="J120" t="str">
        <f>_xlfn.XLOOKUP($I120,categories!$A$1:$A$8,categories!$B$1:$B$8)</f>
        <v>Mountain Bikes</v>
      </c>
    </row>
    <row r="121" spans="1:10" x14ac:dyDescent="0.2">
      <c r="A121" s="1">
        <v>1476</v>
      </c>
      <c r="B121" s="1">
        <v>3</v>
      </c>
      <c r="C121" s="1">
        <v>43</v>
      </c>
      <c r="D121" s="6">
        <v>1</v>
      </c>
      <c r="E121" s="2">
        <v>5299.99</v>
      </c>
      <c r="F121" s="1">
        <v>7.0000000000000007E-2</v>
      </c>
      <c r="G121">
        <f t="shared" si="1"/>
        <v>15899.9</v>
      </c>
      <c r="H121" t="str">
        <f>VLOOKUP($C121,products!$A$1:$F$322,2,FALSE)</f>
        <v>Trek Fuel EX 9.8 27.5 Plus - 2017</v>
      </c>
      <c r="I121">
        <f>_xlfn.XLOOKUP(C121, products!A:A, products!D:D)</f>
        <v>6</v>
      </c>
      <c r="J121" t="str">
        <f>_xlfn.XLOOKUP($I121,categories!$A$1:$A$8,categories!$B$1:$B$8)</f>
        <v>Mountain Bikes</v>
      </c>
    </row>
    <row r="122" spans="1:10" x14ac:dyDescent="0.2">
      <c r="A122" s="1">
        <v>1505</v>
      </c>
      <c r="B122" s="1">
        <v>3</v>
      </c>
      <c r="C122" s="1">
        <v>43</v>
      </c>
      <c r="D122" s="6">
        <v>2</v>
      </c>
      <c r="E122" s="2">
        <v>5299.99</v>
      </c>
      <c r="F122" s="1">
        <v>0.05</v>
      </c>
      <c r="G122">
        <f t="shared" si="1"/>
        <v>15899.92</v>
      </c>
      <c r="H122" t="str">
        <f>VLOOKUP($C122,products!$A$1:$F$322,2,FALSE)</f>
        <v>Trek Fuel EX 9.8 27.5 Plus - 2017</v>
      </c>
      <c r="I122">
        <f>_xlfn.XLOOKUP(C122, products!A:A, products!D:D)</f>
        <v>6</v>
      </c>
      <c r="J122" t="str">
        <f>_xlfn.XLOOKUP($I122,categories!$A$1:$A$8,categories!$B$1:$B$8)</f>
        <v>Mountain Bikes</v>
      </c>
    </row>
    <row r="123" spans="1:10" x14ac:dyDescent="0.2">
      <c r="A123" s="1">
        <v>1584</v>
      </c>
      <c r="B123" s="1">
        <v>3</v>
      </c>
      <c r="C123" s="1">
        <v>43</v>
      </c>
      <c r="D123" s="6">
        <v>1</v>
      </c>
      <c r="E123" s="2">
        <v>5299.99</v>
      </c>
      <c r="F123" s="1">
        <v>0.2</v>
      </c>
      <c r="G123">
        <f t="shared" si="1"/>
        <v>15899.769999999999</v>
      </c>
      <c r="H123" t="str">
        <f>VLOOKUP($C123,products!$A$1:$F$322,2,FALSE)</f>
        <v>Trek Fuel EX 9.8 27.5 Plus - 2017</v>
      </c>
      <c r="I123">
        <f>_xlfn.XLOOKUP(C123, products!A:A, products!D:D)</f>
        <v>6</v>
      </c>
      <c r="J123" t="str">
        <f>_xlfn.XLOOKUP($I123,categories!$A$1:$A$8,categories!$B$1:$B$8)</f>
        <v>Mountain Bikes</v>
      </c>
    </row>
    <row r="124" spans="1:10" x14ac:dyDescent="0.2">
      <c r="A124" s="1">
        <v>639</v>
      </c>
      <c r="B124" s="1">
        <v>4</v>
      </c>
      <c r="C124" s="1">
        <v>61</v>
      </c>
      <c r="D124" s="6">
        <v>2</v>
      </c>
      <c r="E124" s="2">
        <v>4999.99</v>
      </c>
      <c r="F124" s="1">
        <v>0.1</v>
      </c>
      <c r="G124">
        <f t="shared" si="1"/>
        <v>19999.86</v>
      </c>
      <c r="H124" t="str">
        <f>VLOOKUP($C124,products!$A$1:$F$322,2,FALSE)</f>
        <v>Trek Powerfly 8 FS Plus - 2017</v>
      </c>
      <c r="I124">
        <f>_xlfn.XLOOKUP(C124, products!A:A, products!D:D)</f>
        <v>5</v>
      </c>
      <c r="J124" t="str">
        <f>_xlfn.XLOOKUP($I124,categories!$A$1:$A$8,categories!$B$1:$B$8)</f>
        <v>Electric Bikes</v>
      </c>
    </row>
    <row r="125" spans="1:10" x14ac:dyDescent="0.2">
      <c r="A125" s="1">
        <v>659</v>
      </c>
      <c r="B125" s="1">
        <v>4</v>
      </c>
      <c r="C125" s="1">
        <v>61</v>
      </c>
      <c r="D125" s="6">
        <v>2</v>
      </c>
      <c r="E125" s="2">
        <v>4999.99</v>
      </c>
      <c r="F125" s="1">
        <v>7.0000000000000007E-2</v>
      </c>
      <c r="G125">
        <f t="shared" si="1"/>
        <v>19999.89</v>
      </c>
      <c r="H125" t="str">
        <f>VLOOKUP($C125,products!$A$1:$F$322,2,FALSE)</f>
        <v>Trek Powerfly 8 FS Plus - 2017</v>
      </c>
      <c r="I125">
        <f>_xlfn.XLOOKUP(C125, products!A:A, products!D:D)</f>
        <v>5</v>
      </c>
      <c r="J125" t="str">
        <f>_xlfn.XLOOKUP($I125,categories!$A$1:$A$8,categories!$B$1:$B$8)</f>
        <v>Electric Bikes</v>
      </c>
    </row>
    <row r="126" spans="1:10" x14ac:dyDescent="0.2">
      <c r="A126" s="1">
        <v>665</v>
      </c>
      <c r="B126" s="1">
        <v>1</v>
      </c>
      <c r="C126" s="1">
        <v>58</v>
      </c>
      <c r="D126" s="6">
        <v>1</v>
      </c>
      <c r="E126" s="2">
        <v>4999.99</v>
      </c>
      <c r="F126" s="1">
        <v>7.0000000000000007E-2</v>
      </c>
      <c r="G126">
        <f t="shared" si="1"/>
        <v>4999.92</v>
      </c>
      <c r="H126" t="str">
        <f>VLOOKUP($C126,products!$A$1:$F$322,2,FALSE)</f>
        <v>Trek Madone 9.2 - 2017</v>
      </c>
      <c r="I126">
        <f>_xlfn.XLOOKUP(C126, products!A:A, products!D:D)</f>
        <v>7</v>
      </c>
      <c r="J126" t="str">
        <f>_xlfn.XLOOKUP($I126,categories!$A$1:$A$8,categories!$B$1:$B$8)</f>
        <v>Road Bikes</v>
      </c>
    </row>
    <row r="127" spans="1:10" x14ac:dyDescent="0.2">
      <c r="A127" s="1">
        <v>681</v>
      </c>
      <c r="B127" s="1">
        <v>3</v>
      </c>
      <c r="C127" s="1">
        <v>61</v>
      </c>
      <c r="D127" s="6">
        <v>1</v>
      </c>
      <c r="E127" s="2">
        <v>4999.99</v>
      </c>
      <c r="F127" s="1">
        <v>0.2</v>
      </c>
      <c r="G127">
        <f t="shared" si="1"/>
        <v>14999.769999999999</v>
      </c>
      <c r="H127" t="str">
        <f>VLOOKUP($C127,products!$A$1:$F$322,2,FALSE)</f>
        <v>Trek Powerfly 8 FS Plus - 2017</v>
      </c>
      <c r="I127">
        <f>_xlfn.XLOOKUP(C127, products!A:A, products!D:D)</f>
        <v>5</v>
      </c>
      <c r="J127" t="str">
        <f>_xlfn.XLOOKUP($I127,categories!$A$1:$A$8,categories!$B$1:$B$8)</f>
        <v>Electric Bikes</v>
      </c>
    </row>
    <row r="128" spans="1:10" x14ac:dyDescent="0.2">
      <c r="A128" s="1">
        <v>698</v>
      </c>
      <c r="B128" s="1">
        <v>3</v>
      </c>
      <c r="C128" s="1">
        <v>40</v>
      </c>
      <c r="D128" s="6">
        <v>2</v>
      </c>
      <c r="E128" s="2">
        <v>4999.99</v>
      </c>
      <c r="F128" s="1">
        <v>0.05</v>
      </c>
      <c r="G128">
        <f t="shared" si="1"/>
        <v>14999.92</v>
      </c>
      <c r="H128" t="str">
        <f>VLOOKUP($C128,products!$A$1:$F$322,2,FALSE)</f>
        <v>Trek Fuel EX 9.8 29 - 2017</v>
      </c>
      <c r="I128">
        <f>_xlfn.XLOOKUP(C128, products!A:A, products!D:D)</f>
        <v>6</v>
      </c>
      <c r="J128" t="str">
        <f>_xlfn.XLOOKUP($I128,categories!$A$1:$A$8,categories!$B$1:$B$8)</f>
        <v>Mountain Bikes</v>
      </c>
    </row>
    <row r="129" spans="1:10" x14ac:dyDescent="0.2">
      <c r="A129" s="1">
        <v>705</v>
      </c>
      <c r="B129" s="1">
        <v>1</v>
      </c>
      <c r="C129" s="1">
        <v>61</v>
      </c>
      <c r="D129" s="6">
        <v>1</v>
      </c>
      <c r="E129" s="2">
        <v>4999.99</v>
      </c>
      <c r="F129" s="1">
        <v>0.1</v>
      </c>
      <c r="G129">
        <f t="shared" si="1"/>
        <v>4999.8899999999994</v>
      </c>
      <c r="H129" t="str">
        <f>VLOOKUP($C129,products!$A$1:$F$322,2,FALSE)</f>
        <v>Trek Powerfly 8 FS Plus - 2017</v>
      </c>
      <c r="I129">
        <f>_xlfn.XLOOKUP(C129, products!A:A, products!D:D)</f>
        <v>5</v>
      </c>
      <c r="J129" t="str">
        <f>_xlfn.XLOOKUP($I129,categories!$A$1:$A$8,categories!$B$1:$B$8)</f>
        <v>Electric Bikes</v>
      </c>
    </row>
    <row r="130" spans="1:10" x14ac:dyDescent="0.2">
      <c r="A130" s="1">
        <v>715</v>
      </c>
      <c r="B130" s="1">
        <v>1</v>
      </c>
      <c r="C130" s="1">
        <v>61</v>
      </c>
      <c r="D130" s="6">
        <v>2</v>
      </c>
      <c r="E130" s="2">
        <v>4999.99</v>
      </c>
      <c r="F130" s="1">
        <v>0.1</v>
      </c>
      <c r="G130">
        <f t="shared" ref="G130:G193" si="2">(E130*B130)-F130</f>
        <v>4999.8899999999994</v>
      </c>
      <c r="H130" t="str">
        <f>VLOOKUP($C130,products!$A$1:$F$322,2,FALSE)</f>
        <v>Trek Powerfly 8 FS Plus - 2017</v>
      </c>
      <c r="I130">
        <f>_xlfn.XLOOKUP(C130, products!A:A, products!D:D)</f>
        <v>5</v>
      </c>
      <c r="J130" t="str">
        <f>_xlfn.XLOOKUP($I130,categories!$A$1:$A$8,categories!$B$1:$B$8)</f>
        <v>Electric Bikes</v>
      </c>
    </row>
    <row r="131" spans="1:10" x14ac:dyDescent="0.2">
      <c r="A131" s="1">
        <v>718</v>
      </c>
      <c r="B131" s="1">
        <v>2</v>
      </c>
      <c r="C131" s="1">
        <v>40</v>
      </c>
      <c r="D131" s="6">
        <v>2</v>
      </c>
      <c r="E131" s="2">
        <v>4999.99</v>
      </c>
      <c r="F131" s="1">
        <v>7.0000000000000007E-2</v>
      </c>
      <c r="G131">
        <f t="shared" si="2"/>
        <v>9999.91</v>
      </c>
      <c r="H131" t="str">
        <f>VLOOKUP($C131,products!$A$1:$F$322,2,FALSE)</f>
        <v>Trek Fuel EX 9.8 29 - 2017</v>
      </c>
      <c r="I131">
        <f>_xlfn.XLOOKUP(C131, products!A:A, products!D:D)</f>
        <v>6</v>
      </c>
      <c r="J131" t="str">
        <f>_xlfn.XLOOKUP($I131,categories!$A$1:$A$8,categories!$B$1:$B$8)</f>
        <v>Mountain Bikes</v>
      </c>
    </row>
    <row r="132" spans="1:10" x14ac:dyDescent="0.2">
      <c r="A132" s="1">
        <v>728</v>
      </c>
      <c r="B132" s="1">
        <v>4</v>
      </c>
      <c r="C132" s="1">
        <v>58</v>
      </c>
      <c r="D132" s="6">
        <v>1</v>
      </c>
      <c r="E132" s="2">
        <v>4999.99</v>
      </c>
      <c r="F132" s="1">
        <v>7.0000000000000007E-2</v>
      </c>
      <c r="G132">
        <f t="shared" si="2"/>
        <v>19999.89</v>
      </c>
      <c r="H132" t="str">
        <f>VLOOKUP($C132,products!$A$1:$F$322,2,FALSE)</f>
        <v>Trek Madone 9.2 - 2017</v>
      </c>
      <c r="I132">
        <f>_xlfn.XLOOKUP(C132, products!A:A, products!D:D)</f>
        <v>7</v>
      </c>
      <c r="J132" t="str">
        <f>_xlfn.XLOOKUP($I132,categories!$A$1:$A$8,categories!$B$1:$B$8)</f>
        <v>Road Bikes</v>
      </c>
    </row>
    <row r="133" spans="1:10" x14ac:dyDescent="0.2">
      <c r="A133" s="1">
        <v>741</v>
      </c>
      <c r="B133" s="1">
        <v>1</v>
      </c>
      <c r="C133" s="1">
        <v>58</v>
      </c>
      <c r="D133" s="6">
        <v>1</v>
      </c>
      <c r="E133" s="2">
        <v>4999.99</v>
      </c>
      <c r="F133" s="1">
        <v>0.05</v>
      </c>
      <c r="G133">
        <f t="shared" si="2"/>
        <v>4999.9399999999996</v>
      </c>
      <c r="H133" t="str">
        <f>VLOOKUP($C133,products!$A$1:$F$322,2,FALSE)</f>
        <v>Trek Madone 9.2 - 2017</v>
      </c>
      <c r="I133">
        <f>_xlfn.XLOOKUP(C133, products!A:A, products!D:D)</f>
        <v>7</v>
      </c>
      <c r="J133" t="str">
        <f>_xlfn.XLOOKUP($I133,categories!$A$1:$A$8,categories!$B$1:$B$8)</f>
        <v>Road Bikes</v>
      </c>
    </row>
    <row r="134" spans="1:10" x14ac:dyDescent="0.2">
      <c r="A134" s="1">
        <v>749</v>
      </c>
      <c r="B134" s="1">
        <v>5</v>
      </c>
      <c r="C134" s="1">
        <v>40</v>
      </c>
      <c r="D134" s="6">
        <v>1</v>
      </c>
      <c r="E134" s="2">
        <v>4999.99</v>
      </c>
      <c r="F134" s="1">
        <v>7.0000000000000007E-2</v>
      </c>
      <c r="G134">
        <f t="shared" si="2"/>
        <v>24999.879999999997</v>
      </c>
      <c r="H134" t="str">
        <f>VLOOKUP($C134,products!$A$1:$F$322,2,FALSE)</f>
        <v>Trek Fuel EX 9.8 29 - 2017</v>
      </c>
      <c r="I134">
        <f>_xlfn.XLOOKUP(C134, products!A:A, products!D:D)</f>
        <v>6</v>
      </c>
      <c r="J134" t="str">
        <f>_xlfn.XLOOKUP($I134,categories!$A$1:$A$8,categories!$B$1:$B$8)</f>
        <v>Mountain Bikes</v>
      </c>
    </row>
    <row r="135" spans="1:10" x14ac:dyDescent="0.2">
      <c r="A135" s="1">
        <v>774</v>
      </c>
      <c r="B135" s="1">
        <v>5</v>
      </c>
      <c r="C135" s="1">
        <v>58</v>
      </c>
      <c r="D135" s="6">
        <v>2</v>
      </c>
      <c r="E135" s="2">
        <v>4999.99</v>
      </c>
      <c r="F135" s="1">
        <v>0.1</v>
      </c>
      <c r="G135">
        <f t="shared" si="2"/>
        <v>24999.85</v>
      </c>
      <c r="H135" t="str">
        <f>VLOOKUP($C135,products!$A$1:$F$322,2,FALSE)</f>
        <v>Trek Madone 9.2 - 2017</v>
      </c>
      <c r="I135">
        <f>_xlfn.XLOOKUP(C135, products!A:A, products!D:D)</f>
        <v>7</v>
      </c>
      <c r="J135" t="str">
        <f>_xlfn.XLOOKUP($I135,categories!$A$1:$A$8,categories!$B$1:$B$8)</f>
        <v>Road Bikes</v>
      </c>
    </row>
    <row r="136" spans="1:10" x14ac:dyDescent="0.2">
      <c r="A136" s="1">
        <v>785</v>
      </c>
      <c r="B136" s="1">
        <v>2</v>
      </c>
      <c r="C136" s="1">
        <v>40</v>
      </c>
      <c r="D136" s="6">
        <v>1</v>
      </c>
      <c r="E136" s="2">
        <v>4999.99</v>
      </c>
      <c r="F136" s="1">
        <v>7.0000000000000007E-2</v>
      </c>
      <c r="G136">
        <f t="shared" si="2"/>
        <v>9999.91</v>
      </c>
      <c r="H136" t="str">
        <f>VLOOKUP($C136,products!$A$1:$F$322,2,FALSE)</f>
        <v>Trek Fuel EX 9.8 29 - 2017</v>
      </c>
      <c r="I136">
        <f>_xlfn.XLOOKUP(C136, products!A:A, products!D:D)</f>
        <v>6</v>
      </c>
      <c r="J136" t="str">
        <f>_xlfn.XLOOKUP($I136,categories!$A$1:$A$8,categories!$B$1:$B$8)</f>
        <v>Mountain Bikes</v>
      </c>
    </row>
    <row r="137" spans="1:10" x14ac:dyDescent="0.2">
      <c r="A137" s="1">
        <v>799</v>
      </c>
      <c r="B137" s="1">
        <v>5</v>
      </c>
      <c r="C137" s="1">
        <v>58</v>
      </c>
      <c r="D137" s="6">
        <v>2</v>
      </c>
      <c r="E137" s="2">
        <v>4999.99</v>
      </c>
      <c r="F137" s="1">
        <v>7.0000000000000007E-2</v>
      </c>
      <c r="G137">
        <f t="shared" si="2"/>
        <v>24999.879999999997</v>
      </c>
      <c r="H137" t="str">
        <f>VLOOKUP($C137,products!$A$1:$F$322,2,FALSE)</f>
        <v>Trek Madone 9.2 - 2017</v>
      </c>
      <c r="I137">
        <f>_xlfn.XLOOKUP(C137, products!A:A, products!D:D)</f>
        <v>7</v>
      </c>
      <c r="J137" t="str">
        <f>_xlfn.XLOOKUP($I137,categories!$A$1:$A$8,categories!$B$1:$B$8)</f>
        <v>Road Bikes</v>
      </c>
    </row>
    <row r="138" spans="1:10" x14ac:dyDescent="0.2">
      <c r="A138" s="1">
        <v>802</v>
      </c>
      <c r="B138" s="1">
        <v>3</v>
      </c>
      <c r="C138" s="1">
        <v>40</v>
      </c>
      <c r="D138" s="6">
        <v>1</v>
      </c>
      <c r="E138" s="2">
        <v>4999.99</v>
      </c>
      <c r="F138" s="1">
        <v>0.1</v>
      </c>
      <c r="G138">
        <f t="shared" si="2"/>
        <v>14999.869999999999</v>
      </c>
      <c r="H138" t="str">
        <f>VLOOKUP($C138,products!$A$1:$F$322,2,FALSE)</f>
        <v>Trek Fuel EX 9.8 29 - 2017</v>
      </c>
      <c r="I138">
        <f>_xlfn.XLOOKUP(C138, products!A:A, products!D:D)</f>
        <v>6</v>
      </c>
      <c r="J138" t="str">
        <f>_xlfn.XLOOKUP($I138,categories!$A$1:$A$8,categories!$B$1:$B$8)</f>
        <v>Mountain Bikes</v>
      </c>
    </row>
    <row r="139" spans="1:10" x14ac:dyDescent="0.2">
      <c r="A139" s="1">
        <v>812</v>
      </c>
      <c r="B139" s="1">
        <v>2</v>
      </c>
      <c r="C139" s="1">
        <v>40</v>
      </c>
      <c r="D139" s="6">
        <v>1</v>
      </c>
      <c r="E139" s="2">
        <v>4999.99</v>
      </c>
      <c r="F139" s="1">
        <v>0.2</v>
      </c>
      <c r="G139">
        <f t="shared" si="2"/>
        <v>9999.7799999999988</v>
      </c>
      <c r="H139" t="str">
        <f>VLOOKUP($C139,products!$A$1:$F$322,2,FALSE)</f>
        <v>Trek Fuel EX 9.8 29 - 2017</v>
      </c>
      <c r="I139">
        <f>_xlfn.XLOOKUP(C139, products!A:A, products!D:D)</f>
        <v>6</v>
      </c>
      <c r="J139" t="str">
        <f>_xlfn.XLOOKUP($I139,categories!$A$1:$A$8,categories!$B$1:$B$8)</f>
        <v>Mountain Bikes</v>
      </c>
    </row>
    <row r="140" spans="1:10" x14ac:dyDescent="0.2">
      <c r="A140" s="1">
        <v>839</v>
      </c>
      <c r="B140" s="1">
        <v>3</v>
      </c>
      <c r="C140" s="1">
        <v>58</v>
      </c>
      <c r="D140" s="6">
        <v>2</v>
      </c>
      <c r="E140" s="2">
        <v>4999.99</v>
      </c>
      <c r="F140" s="1">
        <v>0.05</v>
      </c>
      <c r="G140">
        <f t="shared" si="2"/>
        <v>14999.92</v>
      </c>
      <c r="H140" t="str">
        <f>VLOOKUP($C140,products!$A$1:$F$322,2,FALSE)</f>
        <v>Trek Madone 9.2 - 2017</v>
      </c>
      <c r="I140">
        <f>_xlfn.XLOOKUP(C140, products!A:A, products!D:D)</f>
        <v>7</v>
      </c>
      <c r="J140" t="str">
        <f>_xlfn.XLOOKUP($I140,categories!$A$1:$A$8,categories!$B$1:$B$8)</f>
        <v>Road Bikes</v>
      </c>
    </row>
    <row r="141" spans="1:10" x14ac:dyDescent="0.2">
      <c r="A141" s="1">
        <v>847</v>
      </c>
      <c r="B141" s="1">
        <v>1</v>
      </c>
      <c r="C141" s="1">
        <v>61</v>
      </c>
      <c r="D141" s="6">
        <v>2</v>
      </c>
      <c r="E141" s="2">
        <v>4999.99</v>
      </c>
      <c r="F141" s="1">
        <v>0.05</v>
      </c>
      <c r="G141">
        <f t="shared" si="2"/>
        <v>4999.9399999999996</v>
      </c>
      <c r="H141" t="str">
        <f>VLOOKUP($C141,products!$A$1:$F$322,2,FALSE)</f>
        <v>Trek Powerfly 8 FS Plus - 2017</v>
      </c>
      <c r="I141">
        <f>_xlfn.XLOOKUP(C141, products!A:A, products!D:D)</f>
        <v>5</v>
      </c>
      <c r="J141" t="str">
        <f>_xlfn.XLOOKUP($I141,categories!$A$1:$A$8,categories!$B$1:$B$8)</f>
        <v>Electric Bikes</v>
      </c>
    </row>
    <row r="142" spans="1:10" x14ac:dyDescent="0.2">
      <c r="A142" s="1">
        <v>853</v>
      </c>
      <c r="B142" s="1">
        <v>2</v>
      </c>
      <c r="C142" s="1">
        <v>58</v>
      </c>
      <c r="D142" s="6">
        <v>2</v>
      </c>
      <c r="E142" s="2">
        <v>4999.99</v>
      </c>
      <c r="F142" s="1">
        <v>0.2</v>
      </c>
      <c r="G142">
        <f t="shared" si="2"/>
        <v>9999.7799999999988</v>
      </c>
      <c r="H142" t="str">
        <f>VLOOKUP($C142,products!$A$1:$F$322,2,FALSE)</f>
        <v>Trek Madone 9.2 - 2017</v>
      </c>
      <c r="I142">
        <f>_xlfn.XLOOKUP(C142, products!A:A, products!D:D)</f>
        <v>7</v>
      </c>
      <c r="J142" t="str">
        <f>_xlfn.XLOOKUP($I142,categories!$A$1:$A$8,categories!$B$1:$B$8)</f>
        <v>Road Bikes</v>
      </c>
    </row>
    <row r="143" spans="1:10" x14ac:dyDescent="0.2">
      <c r="A143" s="1">
        <v>860</v>
      </c>
      <c r="B143" s="1">
        <v>4</v>
      </c>
      <c r="C143" s="1">
        <v>58</v>
      </c>
      <c r="D143" s="6">
        <v>2</v>
      </c>
      <c r="E143" s="2">
        <v>4999.99</v>
      </c>
      <c r="F143" s="1">
        <v>7.0000000000000007E-2</v>
      </c>
      <c r="G143">
        <f t="shared" si="2"/>
        <v>19999.89</v>
      </c>
      <c r="H143" t="str">
        <f>VLOOKUP($C143,products!$A$1:$F$322,2,FALSE)</f>
        <v>Trek Madone 9.2 - 2017</v>
      </c>
      <c r="I143">
        <f>_xlfn.XLOOKUP(C143, products!A:A, products!D:D)</f>
        <v>7</v>
      </c>
      <c r="J143" t="str">
        <f>_xlfn.XLOOKUP($I143,categories!$A$1:$A$8,categories!$B$1:$B$8)</f>
        <v>Road Bikes</v>
      </c>
    </row>
    <row r="144" spans="1:10" x14ac:dyDescent="0.2">
      <c r="A144" s="1">
        <v>900</v>
      </c>
      <c r="B144" s="1">
        <v>4</v>
      </c>
      <c r="C144" s="1">
        <v>61</v>
      </c>
      <c r="D144" s="6">
        <v>2</v>
      </c>
      <c r="E144" s="2">
        <v>4999.99</v>
      </c>
      <c r="F144" s="1">
        <v>0.05</v>
      </c>
      <c r="G144">
        <f t="shared" si="2"/>
        <v>19999.91</v>
      </c>
      <c r="H144" t="str">
        <f>VLOOKUP($C144,products!$A$1:$F$322,2,FALSE)</f>
        <v>Trek Powerfly 8 FS Plus - 2017</v>
      </c>
      <c r="I144">
        <f>_xlfn.XLOOKUP(C144, products!A:A, products!D:D)</f>
        <v>5</v>
      </c>
      <c r="J144" t="str">
        <f>_xlfn.XLOOKUP($I144,categories!$A$1:$A$8,categories!$B$1:$B$8)</f>
        <v>Electric Bikes</v>
      </c>
    </row>
    <row r="145" spans="1:10" x14ac:dyDescent="0.2">
      <c r="A145" s="1">
        <v>934</v>
      </c>
      <c r="B145" s="1">
        <v>4</v>
      </c>
      <c r="C145" s="1">
        <v>61</v>
      </c>
      <c r="D145" s="6">
        <v>1</v>
      </c>
      <c r="E145" s="2">
        <v>4999.99</v>
      </c>
      <c r="F145" s="1">
        <v>7.0000000000000007E-2</v>
      </c>
      <c r="G145">
        <f t="shared" si="2"/>
        <v>19999.89</v>
      </c>
      <c r="H145" t="str">
        <f>VLOOKUP($C145,products!$A$1:$F$322,2,FALSE)</f>
        <v>Trek Powerfly 8 FS Plus - 2017</v>
      </c>
      <c r="I145">
        <f>_xlfn.XLOOKUP(C145, products!A:A, products!D:D)</f>
        <v>5</v>
      </c>
      <c r="J145" t="str">
        <f>_xlfn.XLOOKUP($I145,categories!$A$1:$A$8,categories!$B$1:$B$8)</f>
        <v>Electric Bikes</v>
      </c>
    </row>
    <row r="146" spans="1:10" x14ac:dyDescent="0.2">
      <c r="A146" s="1">
        <v>937</v>
      </c>
      <c r="B146" s="1">
        <v>3</v>
      </c>
      <c r="C146" s="1">
        <v>58</v>
      </c>
      <c r="D146" s="6">
        <v>2</v>
      </c>
      <c r="E146" s="2">
        <v>4999.99</v>
      </c>
      <c r="F146" s="1">
        <v>7.0000000000000007E-2</v>
      </c>
      <c r="G146">
        <f t="shared" si="2"/>
        <v>14999.9</v>
      </c>
      <c r="H146" t="str">
        <f>VLOOKUP($C146,products!$A$1:$F$322,2,FALSE)</f>
        <v>Trek Madone 9.2 - 2017</v>
      </c>
      <c r="I146">
        <f>_xlfn.XLOOKUP(C146, products!A:A, products!D:D)</f>
        <v>7</v>
      </c>
      <c r="J146" t="str">
        <f>_xlfn.XLOOKUP($I146,categories!$A$1:$A$8,categories!$B$1:$B$8)</f>
        <v>Road Bikes</v>
      </c>
    </row>
    <row r="147" spans="1:10" x14ac:dyDescent="0.2">
      <c r="A147" s="1">
        <v>968</v>
      </c>
      <c r="B147" s="1">
        <v>2</v>
      </c>
      <c r="C147" s="1">
        <v>61</v>
      </c>
      <c r="D147" s="6">
        <v>2</v>
      </c>
      <c r="E147" s="2">
        <v>4999.99</v>
      </c>
      <c r="F147" s="1">
        <v>0.05</v>
      </c>
      <c r="G147">
        <f t="shared" si="2"/>
        <v>9999.93</v>
      </c>
      <c r="H147" t="str">
        <f>VLOOKUP($C147,products!$A$1:$F$322,2,FALSE)</f>
        <v>Trek Powerfly 8 FS Plus - 2017</v>
      </c>
      <c r="I147">
        <f>_xlfn.XLOOKUP(C147, products!A:A, products!D:D)</f>
        <v>5</v>
      </c>
      <c r="J147" t="str">
        <f>_xlfn.XLOOKUP($I147,categories!$A$1:$A$8,categories!$B$1:$B$8)</f>
        <v>Electric Bikes</v>
      </c>
    </row>
    <row r="148" spans="1:10" x14ac:dyDescent="0.2">
      <c r="A148" s="1">
        <v>981</v>
      </c>
      <c r="B148" s="1">
        <v>5</v>
      </c>
      <c r="C148" s="1">
        <v>61</v>
      </c>
      <c r="D148" s="6">
        <v>1</v>
      </c>
      <c r="E148" s="2">
        <v>4999.99</v>
      </c>
      <c r="F148" s="1">
        <v>7.0000000000000007E-2</v>
      </c>
      <c r="G148">
        <f t="shared" si="2"/>
        <v>24999.879999999997</v>
      </c>
      <c r="H148" t="str">
        <f>VLOOKUP($C148,products!$A$1:$F$322,2,FALSE)</f>
        <v>Trek Powerfly 8 FS Plus - 2017</v>
      </c>
      <c r="I148">
        <f>_xlfn.XLOOKUP(C148, products!A:A, products!D:D)</f>
        <v>5</v>
      </c>
      <c r="J148" t="str">
        <f>_xlfn.XLOOKUP($I148,categories!$A$1:$A$8,categories!$B$1:$B$8)</f>
        <v>Electric Bikes</v>
      </c>
    </row>
    <row r="149" spans="1:10" x14ac:dyDescent="0.2">
      <c r="A149" s="1">
        <v>982</v>
      </c>
      <c r="B149" s="1">
        <v>4</v>
      </c>
      <c r="C149" s="1">
        <v>40</v>
      </c>
      <c r="D149" s="6">
        <v>2</v>
      </c>
      <c r="E149" s="2">
        <v>4999.99</v>
      </c>
      <c r="F149" s="1">
        <v>0.05</v>
      </c>
      <c r="G149">
        <f t="shared" si="2"/>
        <v>19999.91</v>
      </c>
      <c r="H149" t="str">
        <f>VLOOKUP($C149,products!$A$1:$F$322,2,FALSE)</f>
        <v>Trek Fuel EX 9.8 29 - 2017</v>
      </c>
      <c r="I149">
        <f>_xlfn.XLOOKUP(C149, products!A:A, products!D:D)</f>
        <v>6</v>
      </c>
      <c r="J149" t="str">
        <f>_xlfn.XLOOKUP($I149,categories!$A$1:$A$8,categories!$B$1:$B$8)</f>
        <v>Mountain Bikes</v>
      </c>
    </row>
    <row r="150" spans="1:10" x14ac:dyDescent="0.2">
      <c r="A150" s="1">
        <v>993</v>
      </c>
      <c r="B150" s="1">
        <v>1</v>
      </c>
      <c r="C150" s="1">
        <v>58</v>
      </c>
      <c r="D150" s="6">
        <v>1</v>
      </c>
      <c r="E150" s="2">
        <v>4999.99</v>
      </c>
      <c r="F150" s="1">
        <v>0.2</v>
      </c>
      <c r="G150">
        <f t="shared" si="2"/>
        <v>4999.79</v>
      </c>
      <c r="H150" t="str">
        <f>VLOOKUP($C150,products!$A$1:$F$322,2,FALSE)</f>
        <v>Trek Madone 9.2 - 2017</v>
      </c>
      <c r="I150">
        <f>_xlfn.XLOOKUP(C150, products!A:A, products!D:D)</f>
        <v>7</v>
      </c>
      <c r="J150" t="str">
        <f>_xlfn.XLOOKUP($I150,categories!$A$1:$A$8,categories!$B$1:$B$8)</f>
        <v>Road Bikes</v>
      </c>
    </row>
    <row r="151" spans="1:10" x14ac:dyDescent="0.2">
      <c r="A151" s="1">
        <v>1001</v>
      </c>
      <c r="B151" s="1">
        <v>3</v>
      </c>
      <c r="C151" s="1">
        <v>58</v>
      </c>
      <c r="D151" s="6">
        <v>1</v>
      </c>
      <c r="E151" s="2">
        <v>4999.99</v>
      </c>
      <c r="F151" s="1">
        <v>0.1</v>
      </c>
      <c r="G151">
        <f t="shared" si="2"/>
        <v>14999.869999999999</v>
      </c>
      <c r="H151" t="str">
        <f>VLOOKUP($C151,products!$A$1:$F$322,2,FALSE)</f>
        <v>Trek Madone 9.2 - 2017</v>
      </c>
      <c r="I151">
        <f>_xlfn.XLOOKUP(C151, products!A:A, products!D:D)</f>
        <v>7</v>
      </c>
      <c r="J151" t="str">
        <f>_xlfn.XLOOKUP($I151,categories!$A$1:$A$8,categories!$B$1:$B$8)</f>
        <v>Road Bikes</v>
      </c>
    </row>
    <row r="152" spans="1:10" x14ac:dyDescent="0.2">
      <c r="A152" s="1">
        <v>1020</v>
      </c>
      <c r="B152" s="1">
        <v>5</v>
      </c>
      <c r="C152" s="1">
        <v>40</v>
      </c>
      <c r="D152" s="6">
        <v>2</v>
      </c>
      <c r="E152" s="2">
        <v>4999.99</v>
      </c>
      <c r="F152" s="1">
        <v>0.05</v>
      </c>
      <c r="G152">
        <f t="shared" si="2"/>
        <v>24999.899999999998</v>
      </c>
      <c r="H152" t="str">
        <f>VLOOKUP($C152,products!$A$1:$F$322,2,FALSE)</f>
        <v>Trek Fuel EX 9.8 29 - 2017</v>
      </c>
      <c r="I152">
        <f>_xlfn.XLOOKUP(C152, products!A:A, products!D:D)</f>
        <v>6</v>
      </c>
      <c r="J152" t="str">
        <f>_xlfn.XLOOKUP($I152,categories!$A$1:$A$8,categories!$B$1:$B$8)</f>
        <v>Mountain Bikes</v>
      </c>
    </row>
    <row r="153" spans="1:10" x14ac:dyDescent="0.2">
      <c r="A153" s="1">
        <v>1029</v>
      </c>
      <c r="B153" s="1">
        <v>3</v>
      </c>
      <c r="C153" s="1">
        <v>40</v>
      </c>
      <c r="D153" s="6">
        <v>1</v>
      </c>
      <c r="E153" s="2">
        <v>4999.99</v>
      </c>
      <c r="F153" s="1">
        <v>0.2</v>
      </c>
      <c r="G153">
        <f t="shared" si="2"/>
        <v>14999.769999999999</v>
      </c>
      <c r="H153" t="str">
        <f>VLOOKUP($C153,products!$A$1:$F$322,2,FALSE)</f>
        <v>Trek Fuel EX 9.8 29 - 2017</v>
      </c>
      <c r="I153">
        <f>_xlfn.XLOOKUP(C153, products!A:A, products!D:D)</f>
        <v>6</v>
      </c>
      <c r="J153" t="str">
        <f>_xlfn.XLOOKUP($I153,categories!$A$1:$A$8,categories!$B$1:$B$8)</f>
        <v>Mountain Bikes</v>
      </c>
    </row>
    <row r="154" spans="1:10" x14ac:dyDescent="0.2">
      <c r="A154" s="1">
        <v>1041</v>
      </c>
      <c r="B154" s="1">
        <v>2</v>
      </c>
      <c r="C154" s="1">
        <v>61</v>
      </c>
      <c r="D154" s="6">
        <v>2</v>
      </c>
      <c r="E154" s="2">
        <v>4999.99</v>
      </c>
      <c r="F154" s="1">
        <v>7.0000000000000007E-2</v>
      </c>
      <c r="G154">
        <f t="shared" si="2"/>
        <v>9999.91</v>
      </c>
      <c r="H154" t="str">
        <f>VLOOKUP($C154,products!$A$1:$F$322,2,FALSE)</f>
        <v>Trek Powerfly 8 FS Plus - 2017</v>
      </c>
      <c r="I154">
        <f>_xlfn.XLOOKUP(C154, products!A:A, products!D:D)</f>
        <v>5</v>
      </c>
      <c r="J154" t="str">
        <f>_xlfn.XLOOKUP($I154,categories!$A$1:$A$8,categories!$B$1:$B$8)</f>
        <v>Electric Bikes</v>
      </c>
    </row>
    <row r="155" spans="1:10" x14ac:dyDescent="0.2">
      <c r="A155" s="1">
        <v>1060</v>
      </c>
      <c r="B155" s="1">
        <v>3</v>
      </c>
      <c r="C155" s="1">
        <v>61</v>
      </c>
      <c r="D155" s="6">
        <v>2</v>
      </c>
      <c r="E155" s="2">
        <v>4999.99</v>
      </c>
      <c r="F155" s="1">
        <v>0.1</v>
      </c>
      <c r="G155">
        <f t="shared" si="2"/>
        <v>14999.869999999999</v>
      </c>
      <c r="H155" t="str">
        <f>VLOOKUP($C155,products!$A$1:$F$322,2,FALSE)</f>
        <v>Trek Powerfly 8 FS Plus - 2017</v>
      </c>
      <c r="I155">
        <f>_xlfn.XLOOKUP(C155, products!A:A, products!D:D)</f>
        <v>5</v>
      </c>
      <c r="J155" t="str">
        <f>_xlfn.XLOOKUP($I155,categories!$A$1:$A$8,categories!$B$1:$B$8)</f>
        <v>Electric Bikes</v>
      </c>
    </row>
    <row r="156" spans="1:10" x14ac:dyDescent="0.2">
      <c r="A156" s="1">
        <v>1080</v>
      </c>
      <c r="B156" s="1">
        <v>2</v>
      </c>
      <c r="C156" s="1">
        <v>40</v>
      </c>
      <c r="D156" s="6">
        <v>1</v>
      </c>
      <c r="E156" s="2">
        <v>4999.99</v>
      </c>
      <c r="F156" s="1">
        <v>0.1</v>
      </c>
      <c r="G156">
        <f t="shared" si="2"/>
        <v>9999.8799999999992</v>
      </c>
      <c r="H156" t="str">
        <f>VLOOKUP($C156,products!$A$1:$F$322,2,FALSE)</f>
        <v>Trek Fuel EX 9.8 29 - 2017</v>
      </c>
      <c r="I156">
        <f>_xlfn.XLOOKUP(C156, products!A:A, products!D:D)</f>
        <v>6</v>
      </c>
      <c r="J156" t="str">
        <f>_xlfn.XLOOKUP($I156,categories!$A$1:$A$8,categories!$B$1:$B$8)</f>
        <v>Mountain Bikes</v>
      </c>
    </row>
    <row r="157" spans="1:10" x14ac:dyDescent="0.2">
      <c r="A157" s="1">
        <v>1083</v>
      </c>
      <c r="B157" s="1">
        <v>3</v>
      </c>
      <c r="C157" s="1">
        <v>61</v>
      </c>
      <c r="D157" s="6">
        <v>1</v>
      </c>
      <c r="E157" s="2">
        <v>4999.99</v>
      </c>
      <c r="F157" s="1">
        <v>7.0000000000000007E-2</v>
      </c>
      <c r="G157">
        <f t="shared" si="2"/>
        <v>14999.9</v>
      </c>
      <c r="H157" t="str">
        <f>VLOOKUP($C157,products!$A$1:$F$322,2,FALSE)</f>
        <v>Trek Powerfly 8 FS Plus - 2017</v>
      </c>
      <c r="I157">
        <f>_xlfn.XLOOKUP(C157, products!A:A, products!D:D)</f>
        <v>5</v>
      </c>
      <c r="J157" t="str">
        <f>_xlfn.XLOOKUP($I157,categories!$A$1:$A$8,categories!$B$1:$B$8)</f>
        <v>Electric Bikes</v>
      </c>
    </row>
    <row r="158" spans="1:10" x14ac:dyDescent="0.2">
      <c r="A158" s="1">
        <v>1123</v>
      </c>
      <c r="B158" s="1">
        <v>2</v>
      </c>
      <c r="C158" s="1">
        <v>61</v>
      </c>
      <c r="D158" s="6">
        <v>2</v>
      </c>
      <c r="E158" s="2">
        <v>4999.99</v>
      </c>
      <c r="F158" s="1">
        <v>0.1</v>
      </c>
      <c r="G158">
        <f t="shared" si="2"/>
        <v>9999.8799999999992</v>
      </c>
      <c r="H158" t="str">
        <f>VLOOKUP($C158,products!$A$1:$F$322,2,FALSE)</f>
        <v>Trek Powerfly 8 FS Plus - 2017</v>
      </c>
      <c r="I158">
        <f>_xlfn.XLOOKUP(C158, products!A:A, products!D:D)</f>
        <v>5</v>
      </c>
      <c r="J158" t="str">
        <f>_xlfn.XLOOKUP($I158,categories!$A$1:$A$8,categories!$B$1:$B$8)</f>
        <v>Electric Bikes</v>
      </c>
    </row>
    <row r="159" spans="1:10" x14ac:dyDescent="0.2">
      <c r="A159" s="1">
        <v>1126</v>
      </c>
      <c r="B159" s="1">
        <v>2</v>
      </c>
      <c r="C159" s="1">
        <v>58</v>
      </c>
      <c r="D159" s="6">
        <v>1</v>
      </c>
      <c r="E159" s="2">
        <v>4999.99</v>
      </c>
      <c r="F159" s="1">
        <v>0.2</v>
      </c>
      <c r="G159">
        <f t="shared" si="2"/>
        <v>9999.7799999999988</v>
      </c>
      <c r="H159" t="str">
        <f>VLOOKUP($C159,products!$A$1:$F$322,2,FALSE)</f>
        <v>Trek Madone 9.2 - 2017</v>
      </c>
      <c r="I159">
        <f>_xlfn.XLOOKUP(C159, products!A:A, products!D:D)</f>
        <v>7</v>
      </c>
      <c r="J159" t="str">
        <f>_xlfn.XLOOKUP($I159,categories!$A$1:$A$8,categories!$B$1:$B$8)</f>
        <v>Road Bikes</v>
      </c>
    </row>
    <row r="160" spans="1:10" x14ac:dyDescent="0.2">
      <c r="A160" s="1">
        <v>1129</v>
      </c>
      <c r="B160" s="1">
        <v>3</v>
      </c>
      <c r="C160" s="1">
        <v>61</v>
      </c>
      <c r="D160" s="6">
        <v>2</v>
      </c>
      <c r="E160" s="2">
        <v>4999.99</v>
      </c>
      <c r="F160" s="1">
        <v>0.05</v>
      </c>
      <c r="G160">
        <f t="shared" si="2"/>
        <v>14999.92</v>
      </c>
      <c r="H160" t="str">
        <f>VLOOKUP($C160,products!$A$1:$F$322,2,FALSE)</f>
        <v>Trek Powerfly 8 FS Plus - 2017</v>
      </c>
      <c r="I160">
        <f>_xlfn.XLOOKUP(C160, products!A:A, products!D:D)</f>
        <v>5</v>
      </c>
      <c r="J160" t="str">
        <f>_xlfn.XLOOKUP($I160,categories!$A$1:$A$8,categories!$B$1:$B$8)</f>
        <v>Electric Bikes</v>
      </c>
    </row>
    <row r="161" spans="1:10" x14ac:dyDescent="0.2">
      <c r="A161" s="1">
        <v>1137</v>
      </c>
      <c r="B161" s="1">
        <v>2</v>
      </c>
      <c r="C161" s="1">
        <v>58</v>
      </c>
      <c r="D161" s="6">
        <v>2</v>
      </c>
      <c r="E161" s="2">
        <v>4999.99</v>
      </c>
      <c r="F161" s="1">
        <v>0.2</v>
      </c>
      <c r="G161">
        <f t="shared" si="2"/>
        <v>9999.7799999999988</v>
      </c>
      <c r="H161" t="str">
        <f>VLOOKUP($C161,products!$A$1:$F$322,2,FALSE)</f>
        <v>Trek Madone 9.2 - 2017</v>
      </c>
      <c r="I161">
        <f>_xlfn.XLOOKUP(C161, products!A:A, products!D:D)</f>
        <v>7</v>
      </c>
      <c r="J161" t="str">
        <f>_xlfn.XLOOKUP($I161,categories!$A$1:$A$8,categories!$B$1:$B$8)</f>
        <v>Road Bikes</v>
      </c>
    </row>
    <row r="162" spans="1:10" x14ac:dyDescent="0.2">
      <c r="A162" s="1">
        <v>1140</v>
      </c>
      <c r="B162" s="1">
        <v>4</v>
      </c>
      <c r="C162" s="1">
        <v>40</v>
      </c>
      <c r="D162" s="6">
        <v>2</v>
      </c>
      <c r="E162" s="2">
        <v>4999.99</v>
      </c>
      <c r="F162" s="1">
        <v>7.0000000000000007E-2</v>
      </c>
      <c r="G162">
        <f t="shared" si="2"/>
        <v>19999.89</v>
      </c>
      <c r="H162" t="str">
        <f>VLOOKUP($C162,products!$A$1:$F$322,2,FALSE)</f>
        <v>Trek Fuel EX 9.8 29 - 2017</v>
      </c>
      <c r="I162">
        <f>_xlfn.XLOOKUP(C162, products!A:A, products!D:D)</f>
        <v>6</v>
      </c>
      <c r="J162" t="str">
        <f>_xlfn.XLOOKUP($I162,categories!$A$1:$A$8,categories!$B$1:$B$8)</f>
        <v>Mountain Bikes</v>
      </c>
    </row>
    <row r="163" spans="1:10" x14ac:dyDescent="0.2">
      <c r="A163" s="1">
        <v>1149</v>
      </c>
      <c r="B163" s="1">
        <v>3</v>
      </c>
      <c r="C163" s="1">
        <v>58</v>
      </c>
      <c r="D163" s="6">
        <v>1</v>
      </c>
      <c r="E163" s="2">
        <v>4999.99</v>
      </c>
      <c r="F163" s="1">
        <v>0.05</v>
      </c>
      <c r="G163">
        <f t="shared" si="2"/>
        <v>14999.92</v>
      </c>
      <c r="H163" t="str">
        <f>VLOOKUP($C163,products!$A$1:$F$322,2,FALSE)</f>
        <v>Trek Madone 9.2 - 2017</v>
      </c>
      <c r="I163">
        <f>_xlfn.XLOOKUP(C163, products!A:A, products!D:D)</f>
        <v>7</v>
      </c>
      <c r="J163" t="str">
        <f>_xlfn.XLOOKUP($I163,categories!$A$1:$A$8,categories!$B$1:$B$8)</f>
        <v>Road Bikes</v>
      </c>
    </row>
    <row r="164" spans="1:10" x14ac:dyDescent="0.2">
      <c r="A164" s="1">
        <v>1152</v>
      </c>
      <c r="B164" s="1">
        <v>1</v>
      </c>
      <c r="C164" s="1">
        <v>58</v>
      </c>
      <c r="D164" s="6">
        <v>1</v>
      </c>
      <c r="E164" s="2">
        <v>4999.99</v>
      </c>
      <c r="F164" s="1">
        <v>7.0000000000000007E-2</v>
      </c>
      <c r="G164">
        <f t="shared" si="2"/>
        <v>4999.92</v>
      </c>
      <c r="H164" t="str">
        <f>VLOOKUP($C164,products!$A$1:$F$322,2,FALSE)</f>
        <v>Trek Madone 9.2 - 2017</v>
      </c>
      <c r="I164">
        <f>_xlfn.XLOOKUP(C164, products!A:A, products!D:D)</f>
        <v>7</v>
      </c>
      <c r="J164" t="str">
        <f>_xlfn.XLOOKUP($I164,categories!$A$1:$A$8,categories!$B$1:$B$8)</f>
        <v>Road Bikes</v>
      </c>
    </row>
    <row r="165" spans="1:10" x14ac:dyDescent="0.2">
      <c r="A165" s="1">
        <v>1162</v>
      </c>
      <c r="B165" s="1">
        <v>2</v>
      </c>
      <c r="C165" s="1">
        <v>40</v>
      </c>
      <c r="D165" s="6">
        <v>2</v>
      </c>
      <c r="E165" s="2">
        <v>4999.99</v>
      </c>
      <c r="F165" s="1">
        <v>0.2</v>
      </c>
      <c r="G165">
        <f t="shared" si="2"/>
        <v>9999.7799999999988</v>
      </c>
      <c r="H165" t="str">
        <f>VLOOKUP($C165,products!$A$1:$F$322,2,FALSE)</f>
        <v>Trek Fuel EX 9.8 29 - 2017</v>
      </c>
      <c r="I165">
        <f>_xlfn.XLOOKUP(C165, products!A:A, products!D:D)</f>
        <v>6</v>
      </c>
      <c r="J165" t="str">
        <f>_xlfn.XLOOKUP($I165,categories!$A$1:$A$8,categories!$B$1:$B$8)</f>
        <v>Mountain Bikes</v>
      </c>
    </row>
    <row r="166" spans="1:10" x14ac:dyDescent="0.2">
      <c r="A166" s="1">
        <v>1169</v>
      </c>
      <c r="B166" s="1">
        <v>3</v>
      </c>
      <c r="C166" s="1">
        <v>58</v>
      </c>
      <c r="D166" s="6">
        <v>2</v>
      </c>
      <c r="E166" s="2">
        <v>4999.99</v>
      </c>
      <c r="F166" s="1">
        <v>0.1</v>
      </c>
      <c r="G166">
        <f t="shared" si="2"/>
        <v>14999.869999999999</v>
      </c>
      <c r="H166" t="str">
        <f>VLOOKUP($C166,products!$A$1:$F$322,2,FALSE)</f>
        <v>Trek Madone 9.2 - 2017</v>
      </c>
      <c r="I166">
        <f>_xlfn.XLOOKUP(C166, products!A:A, products!D:D)</f>
        <v>7</v>
      </c>
      <c r="J166" t="str">
        <f>_xlfn.XLOOKUP($I166,categories!$A$1:$A$8,categories!$B$1:$B$8)</f>
        <v>Road Bikes</v>
      </c>
    </row>
    <row r="167" spans="1:10" x14ac:dyDescent="0.2">
      <c r="A167" s="1">
        <v>1175</v>
      </c>
      <c r="B167" s="1">
        <v>1</v>
      </c>
      <c r="C167" s="1">
        <v>58</v>
      </c>
      <c r="D167" s="6">
        <v>2</v>
      </c>
      <c r="E167" s="2">
        <v>4999.99</v>
      </c>
      <c r="F167" s="1">
        <v>7.0000000000000007E-2</v>
      </c>
      <c r="G167">
        <f t="shared" si="2"/>
        <v>4999.92</v>
      </c>
      <c r="H167" t="str">
        <f>VLOOKUP($C167,products!$A$1:$F$322,2,FALSE)</f>
        <v>Trek Madone 9.2 - 2017</v>
      </c>
      <c r="I167">
        <f>_xlfn.XLOOKUP(C167, products!A:A, products!D:D)</f>
        <v>7</v>
      </c>
      <c r="J167" t="str">
        <f>_xlfn.XLOOKUP($I167,categories!$A$1:$A$8,categories!$B$1:$B$8)</f>
        <v>Road Bikes</v>
      </c>
    </row>
    <row r="168" spans="1:10" x14ac:dyDescent="0.2">
      <c r="A168" s="1">
        <v>1189</v>
      </c>
      <c r="B168" s="1">
        <v>3</v>
      </c>
      <c r="C168" s="1">
        <v>40</v>
      </c>
      <c r="D168" s="6">
        <v>2</v>
      </c>
      <c r="E168" s="2">
        <v>4999.99</v>
      </c>
      <c r="F168" s="1">
        <v>0.1</v>
      </c>
      <c r="G168">
        <f t="shared" si="2"/>
        <v>14999.869999999999</v>
      </c>
      <c r="H168" t="str">
        <f>VLOOKUP($C168,products!$A$1:$F$322,2,FALSE)</f>
        <v>Trek Fuel EX 9.8 29 - 2017</v>
      </c>
      <c r="I168">
        <f>_xlfn.XLOOKUP(C168, products!A:A, products!D:D)</f>
        <v>6</v>
      </c>
      <c r="J168" t="str">
        <f>_xlfn.XLOOKUP($I168,categories!$A$1:$A$8,categories!$B$1:$B$8)</f>
        <v>Mountain Bikes</v>
      </c>
    </row>
    <row r="169" spans="1:10" x14ac:dyDescent="0.2">
      <c r="A169" s="1">
        <v>1191</v>
      </c>
      <c r="B169" s="1">
        <v>1</v>
      </c>
      <c r="C169" s="1">
        <v>40</v>
      </c>
      <c r="D169" s="6">
        <v>2</v>
      </c>
      <c r="E169" s="2">
        <v>4999.99</v>
      </c>
      <c r="F169" s="1">
        <v>0.1</v>
      </c>
      <c r="G169">
        <f t="shared" si="2"/>
        <v>4999.8899999999994</v>
      </c>
      <c r="H169" t="str">
        <f>VLOOKUP($C169,products!$A$1:$F$322,2,FALSE)</f>
        <v>Trek Fuel EX 9.8 29 - 2017</v>
      </c>
      <c r="I169">
        <f>_xlfn.XLOOKUP(C169, products!A:A, products!D:D)</f>
        <v>6</v>
      </c>
      <c r="J169" t="str">
        <f>_xlfn.XLOOKUP($I169,categories!$A$1:$A$8,categories!$B$1:$B$8)</f>
        <v>Mountain Bikes</v>
      </c>
    </row>
    <row r="170" spans="1:10" x14ac:dyDescent="0.2">
      <c r="A170" s="1">
        <v>1219</v>
      </c>
      <c r="B170" s="1">
        <v>3</v>
      </c>
      <c r="C170" s="1">
        <v>40</v>
      </c>
      <c r="D170" s="6">
        <v>2</v>
      </c>
      <c r="E170" s="2">
        <v>4999.99</v>
      </c>
      <c r="F170" s="1">
        <v>0.2</v>
      </c>
      <c r="G170">
        <f t="shared" si="2"/>
        <v>14999.769999999999</v>
      </c>
      <c r="H170" t="str">
        <f>VLOOKUP($C170,products!$A$1:$F$322,2,FALSE)</f>
        <v>Trek Fuel EX 9.8 29 - 2017</v>
      </c>
      <c r="I170">
        <f>_xlfn.XLOOKUP(C170, products!A:A, products!D:D)</f>
        <v>6</v>
      </c>
      <c r="J170" t="str">
        <f>_xlfn.XLOOKUP($I170,categories!$A$1:$A$8,categories!$B$1:$B$8)</f>
        <v>Mountain Bikes</v>
      </c>
    </row>
    <row r="171" spans="1:10" x14ac:dyDescent="0.2">
      <c r="A171" s="1">
        <v>1229</v>
      </c>
      <c r="B171" s="1">
        <v>2</v>
      </c>
      <c r="C171" s="1">
        <v>61</v>
      </c>
      <c r="D171" s="6">
        <v>2</v>
      </c>
      <c r="E171" s="2">
        <v>4999.99</v>
      </c>
      <c r="F171" s="1">
        <v>0.1</v>
      </c>
      <c r="G171">
        <f t="shared" si="2"/>
        <v>9999.8799999999992</v>
      </c>
      <c r="H171" t="str">
        <f>VLOOKUP($C171,products!$A$1:$F$322,2,FALSE)</f>
        <v>Trek Powerfly 8 FS Plus - 2017</v>
      </c>
      <c r="I171">
        <f>_xlfn.XLOOKUP(C171, products!A:A, products!D:D)</f>
        <v>5</v>
      </c>
      <c r="J171" t="str">
        <f>_xlfn.XLOOKUP($I171,categories!$A$1:$A$8,categories!$B$1:$B$8)</f>
        <v>Electric Bikes</v>
      </c>
    </row>
    <row r="172" spans="1:10" x14ac:dyDescent="0.2">
      <c r="A172" s="1">
        <v>1233</v>
      </c>
      <c r="B172" s="1">
        <v>2</v>
      </c>
      <c r="C172" s="1">
        <v>61</v>
      </c>
      <c r="D172" s="6">
        <v>2</v>
      </c>
      <c r="E172" s="2">
        <v>4999.99</v>
      </c>
      <c r="F172" s="1">
        <v>0.1</v>
      </c>
      <c r="G172">
        <f t="shared" si="2"/>
        <v>9999.8799999999992</v>
      </c>
      <c r="H172" t="str">
        <f>VLOOKUP($C172,products!$A$1:$F$322,2,FALSE)</f>
        <v>Trek Powerfly 8 FS Plus - 2017</v>
      </c>
      <c r="I172">
        <f>_xlfn.XLOOKUP(C172, products!A:A, products!D:D)</f>
        <v>5</v>
      </c>
      <c r="J172" t="str">
        <f>_xlfn.XLOOKUP($I172,categories!$A$1:$A$8,categories!$B$1:$B$8)</f>
        <v>Electric Bikes</v>
      </c>
    </row>
    <row r="173" spans="1:10" x14ac:dyDescent="0.2">
      <c r="A173" s="1">
        <v>1238</v>
      </c>
      <c r="B173" s="1">
        <v>1</v>
      </c>
      <c r="C173" s="1">
        <v>40</v>
      </c>
      <c r="D173" s="6">
        <v>1</v>
      </c>
      <c r="E173" s="2">
        <v>4999.99</v>
      </c>
      <c r="F173" s="1">
        <v>0.1</v>
      </c>
      <c r="G173">
        <f t="shared" si="2"/>
        <v>4999.8899999999994</v>
      </c>
      <c r="H173" t="str">
        <f>VLOOKUP($C173,products!$A$1:$F$322,2,FALSE)</f>
        <v>Trek Fuel EX 9.8 29 - 2017</v>
      </c>
      <c r="I173">
        <f>_xlfn.XLOOKUP(C173, products!A:A, products!D:D)</f>
        <v>6</v>
      </c>
      <c r="J173" t="str">
        <f>_xlfn.XLOOKUP($I173,categories!$A$1:$A$8,categories!$B$1:$B$8)</f>
        <v>Mountain Bikes</v>
      </c>
    </row>
    <row r="174" spans="1:10" x14ac:dyDescent="0.2">
      <c r="A174" s="1">
        <v>1249</v>
      </c>
      <c r="B174" s="1">
        <v>3</v>
      </c>
      <c r="C174" s="1">
        <v>61</v>
      </c>
      <c r="D174" s="6">
        <v>1</v>
      </c>
      <c r="E174" s="2">
        <v>4999.99</v>
      </c>
      <c r="F174" s="1">
        <v>0.2</v>
      </c>
      <c r="G174">
        <f t="shared" si="2"/>
        <v>14999.769999999999</v>
      </c>
      <c r="H174" t="str">
        <f>VLOOKUP($C174,products!$A$1:$F$322,2,FALSE)</f>
        <v>Trek Powerfly 8 FS Plus - 2017</v>
      </c>
      <c r="I174">
        <f>_xlfn.XLOOKUP(C174, products!A:A, products!D:D)</f>
        <v>5</v>
      </c>
      <c r="J174" t="str">
        <f>_xlfn.XLOOKUP($I174,categories!$A$1:$A$8,categories!$B$1:$B$8)</f>
        <v>Electric Bikes</v>
      </c>
    </row>
    <row r="175" spans="1:10" x14ac:dyDescent="0.2">
      <c r="A175" s="1">
        <v>1251</v>
      </c>
      <c r="B175" s="1">
        <v>1</v>
      </c>
      <c r="C175" s="1">
        <v>40</v>
      </c>
      <c r="D175" s="6">
        <v>2</v>
      </c>
      <c r="E175" s="2">
        <v>4999.99</v>
      </c>
      <c r="F175" s="1">
        <v>0.1</v>
      </c>
      <c r="G175">
        <f t="shared" si="2"/>
        <v>4999.8899999999994</v>
      </c>
      <c r="H175" t="str">
        <f>VLOOKUP($C175,products!$A$1:$F$322,2,FALSE)</f>
        <v>Trek Fuel EX 9.8 29 - 2017</v>
      </c>
      <c r="I175">
        <f>_xlfn.XLOOKUP(C175, products!A:A, products!D:D)</f>
        <v>6</v>
      </c>
      <c r="J175" t="str">
        <f>_xlfn.XLOOKUP($I175,categories!$A$1:$A$8,categories!$B$1:$B$8)</f>
        <v>Mountain Bikes</v>
      </c>
    </row>
    <row r="176" spans="1:10" x14ac:dyDescent="0.2">
      <c r="A176" s="1">
        <v>1257</v>
      </c>
      <c r="B176" s="1">
        <v>2</v>
      </c>
      <c r="C176" s="1">
        <v>61</v>
      </c>
      <c r="D176" s="6">
        <v>1</v>
      </c>
      <c r="E176" s="2">
        <v>4999.99</v>
      </c>
      <c r="F176" s="1">
        <v>0.05</v>
      </c>
      <c r="G176">
        <f t="shared" si="2"/>
        <v>9999.93</v>
      </c>
      <c r="H176" t="str">
        <f>VLOOKUP($C176,products!$A$1:$F$322,2,FALSE)</f>
        <v>Trek Powerfly 8 FS Plus - 2017</v>
      </c>
      <c r="I176">
        <f>_xlfn.XLOOKUP(C176, products!A:A, products!D:D)</f>
        <v>5</v>
      </c>
      <c r="J176" t="str">
        <f>_xlfn.XLOOKUP($I176,categories!$A$1:$A$8,categories!$B$1:$B$8)</f>
        <v>Electric Bikes</v>
      </c>
    </row>
    <row r="177" spans="1:10" x14ac:dyDescent="0.2">
      <c r="A177" s="1">
        <v>1273</v>
      </c>
      <c r="B177" s="1">
        <v>3</v>
      </c>
      <c r="C177" s="1">
        <v>58</v>
      </c>
      <c r="D177" s="6">
        <v>1</v>
      </c>
      <c r="E177" s="2">
        <v>4999.99</v>
      </c>
      <c r="F177" s="1">
        <v>0.2</v>
      </c>
      <c r="G177">
        <f t="shared" si="2"/>
        <v>14999.769999999999</v>
      </c>
      <c r="H177" t="str">
        <f>VLOOKUP($C177,products!$A$1:$F$322,2,FALSE)</f>
        <v>Trek Madone 9.2 - 2017</v>
      </c>
      <c r="I177">
        <f>_xlfn.XLOOKUP(C177, products!A:A, products!D:D)</f>
        <v>7</v>
      </c>
      <c r="J177" t="str">
        <f>_xlfn.XLOOKUP($I177,categories!$A$1:$A$8,categories!$B$1:$B$8)</f>
        <v>Road Bikes</v>
      </c>
    </row>
    <row r="178" spans="1:10" x14ac:dyDescent="0.2">
      <c r="A178" s="1">
        <v>1275</v>
      </c>
      <c r="B178" s="1">
        <v>1</v>
      </c>
      <c r="C178" s="1">
        <v>58</v>
      </c>
      <c r="D178" s="6">
        <v>1</v>
      </c>
      <c r="E178" s="2">
        <v>4999.99</v>
      </c>
      <c r="F178" s="1">
        <v>7.0000000000000007E-2</v>
      </c>
      <c r="G178">
        <f t="shared" si="2"/>
        <v>4999.92</v>
      </c>
      <c r="H178" t="str">
        <f>VLOOKUP($C178,products!$A$1:$F$322,2,FALSE)</f>
        <v>Trek Madone 9.2 - 2017</v>
      </c>
      <c r="I178">
        <f>_xlfn.XLOOKUP(C178, products!A:A, products!D:D)</f>
        <v>7</v>
      </c>
      <c r="J178" t="str">
        <f>_xlfn.XLOOKUP($I178,categories!$A$1:$A$8,categories!$B$1:$B$8)</f>
        <v>Road Bikes</v>
      </c>
    </row>
    <row r="179" spans="1:10" x14ac:dyDescent="0.2">
      <c r="A179" s="1">
        <v>1276</v>
      </c>
      <c r="B179" s="1">
        <v>2</v>
      </c>
      <c r="C179" s="1">
        <v>58</v>
      </c>
      <c r="D179" s="6">
        <v>1</v>
      </c>
      <c r="E179" s="2">
        <v>4999.99</v>
      </c>
      <c r="F179" s="1">
        <v>0.2</v>
      </c>
      <c r="G179">
        <f t="shared" si="2"/>
        <v>9999.7799999999988</v>
      </c>
      <c r="H179" t="str">
        <f>VLOOKUP($C179,products!$A$1:$F$322,2,FALSE)</f>
        <v>Trek Madone 9.2 - 2017</v>
      </c>
      <c r="I179">
        <f>_xlfn.XLOOKUP(C179, products!A:A, products!D:D)</f>
        <v>7</v>
      </c>
      <c r="J179" t="str">
        <f>_xlfn.XLOOKUP($I179,categories!$A$1:$A$8,categories!$B$1:$B$8)</f>
        <v>Road Bikes</v>
      </c>
    </row>
    <row r="180" spans="1:10" x14ac:dyDescent="0.2">
      <c r="A180" s="1">
        <v>1283</v>
      </c>
      <c r="B180" s="1">
        <v>1</v>
      </c>
      <c r="C180" s="1">
        <v>61</v>
      </c>
      <c r="D180" s="6">
        <v>2</v>
      </c>
      <c r="E180" s="2">
        <v>4999.99</v>
      </c>
      <c r="F180" s="1">
        <v>0.05</v>
      </c>
      <c r="G180">
        <f t="shared" si="2"/>
        <v>4999.9399999999996</v>
      </c>
      <c r="H180" t="str">
        <f>VLOOKUP($C180,products!$A$1:$F$322,2,FALSE)</f>
        <v>Trek Powerfly 8 FS Plus - 2017</v>
      </c>
      <c r="I180">
        <f>_xlfn.XLOOKUP(C180, products!A:A, products!D:D)</f>
        <v>5</v>
      </c>
      <c r="J180" t="str">
        <f>_xlfn.XLOOKUP($I180,categories!$A$1:$A$8,categories!$B$1:$B$8)</f>
        <v>Electric Bikes</v>
      </c>
    </row>
    <row r="181" spans="1:10" x14ac:dyDescent="0.2">
      <c r="A181" s="1">
        <v>1291</v>
      </c>
      <c r="B181" s="1">
        <v>2</v>
      </c>
      <c r="C181" s="1">
        <v>58</v>
      </c>
      <c r="D181" s="6">
        <v>2</v>
      </c>
      <c r="E181" s="2">
        <v>4999.99</v>
      </c>
      <c r="F181" s="1">
        <v>0.05</v>
      </c>
      <c r="G181">
        <f t="shared" si="2"/>
        <v>9999.93</v>
      </c>
      <c r="H181" t="str">
        <f>VLOOKUP($C181,products!$A$1:$F$322,2,FALSE)</f>
        <v>Trek Madone 9.2 - 2017</v>
      </c>
      <c r="I181">
        <f>_xlfn.XLOOKUP(C181, products!A:A, products!D:D)</f>
        <v>7</v>
      </c>
      <c r="J181" t="str">
        <f>_xlfn.XLOOKUP($I181,categories!$A$1:$A$8,categories!$B$1:$B$8)</f>
        <v>Road Bikes</v>
      </c>
    </row>
    <row r="182" spans="1:10" x14ac:dyDescent="0.2">
      <c r="A182" s="1">
        <v>1295</v>
      </c>
      <c r="B182" s="1">
        <v>2</v>
      </c>
      <c r="C182" s="1">
        <v>61</v>
      </c>
      <c r="D182" s="6">
        <v>1</v>
      </c>
      <c r="E182" s="2">
        <v>4999.99</v>
      </c>
      <c r="F182" s="1">
        <v>0.2</v>
      </c>
      <c r="G182">
        <f t="shared" si="2"/>
        <v>9999.7799999999988</v>
      </c>
      <c r="H182" t="str">
        <f>VLOOKUP($C182,products!$A$1:$F$322,2,FALSE)</f>
        <v>Trek Powerfly 8 FS Plus - 2017</v>
      </c>
      <c r="I182">
        <f>_xlfn.XLOOKUP(C182, products!A:A, products!D:D)</f>
        <v>5</v>
      </c>
      <c r="J182" t="str">
        <f>_xlfn.XLOOKUP($I182,categories!$A$1:$A$8,categories!$B$1:$B$8)</f>
        <v>Electric Bikes</v>
      </c>
    </row>
    <row r="183" spans="1:10" x14ac:dyDescent="0.2">
      <c r="A183" s="1">
        <v>1300</v>
      </c>
      <c r="B183" s="1">
        <v>2</v>
      </c>
      <c r="C183" s="1">
        <v>58</v>
      </c>
      <c r="D183" s="6">
        <v>2</v>
      </c>
      <c r="E183" s="2">
        <v>4999.99</v>
      </c>
      <c r="F183" s="1">
        <v>0.05</v>
      </c>
      <c r="G183">
        <f t="shared" si="2"/>
        <v>9999.93</v>
      </c>
      <c r="H183" t="str">
        <f>VLOOKUP($C183,products!$A$1:$F$322,2,FALSE)</f>
        <v>Trek Madone 9.2 - 2017</v>
      </c>
      <c r="I183">
        <f>_xlfn.XLOOKUP(C183, products!A:A, products!D:D)</f>
        <v>7</v>
      </c>
      <c r="J183" t="str">
        <f>_xlfn.XLOOKUP($I183,categories!$A$1:$A$8,categories!$B$1:$B$8)</f>
        <v>Road Bikes</v>
      </c>
    </row>
    <row r="184" spans="1:10" x14ac:dyDescent="0.2">
      <c r="A184" s="1">
        <v>1333</v>
      </c>
      <c r="B184" s="1">
        <v>1</v>
      </c>
      <c r="C184" s="1">
        <v>205</v>
      </c>
      <c r="D184" s="6">
        <v>2</v>
      </c>
      <c r="E184" s="2">
        <v>4999.99</v>
      </c>
      <c r="F184" s="1">
        <v>0.05</v>
      </c>
      <c r="G184">
        <f t="shared" si="2"/>
        <v>4999.9399999999996</v>
      </c>
      <c r="H184" t="str">
        <f>VLOOKUP($C184,products!$A$1:$F$322,2,FALSE)</f>
        <v>Trek Super Commuter+ 8S - 2018</v>
      </c>
      <c r="I184">
        <f>_xlfn.XLOOKUP(C184, products!A:A, products!D:D)</f>
        <v>5</v>
      </c>
      <c r="J184" t="str">
        <f>_xlfn.XLOOKUP($I184,categories!$A$1:$A$8,categories!$B$1:$B$8)</f>
        <v>Electric Bikes</v>
      </c>
    </row>
    <row r="185" spans="1:10" x14ac:dyDescent="0.2">
      <c r="A185" s="1">
        <v>1334</v>
      </c>
      <c r="B185" s="1">
        <v>1</v>
      </c>
      <c r="C185" s="1">
        <v>203</v>
      </c>
      <c r="D185" s="6">
        <v>2</v>
      </c>
      <c r="E185" s="2">
        <v>4999.99</v>
      </c>
      <c r="F185" s="1">
        <v>0.05</v>
      </c>
      <c r="G185">
        <f t="shared" si="2"/>
        <v>4999.9399999999996</v>
      </c>
      <c r="H185" t="str">
        <f>VLOOKUP($C185,products!$A$1:$F$322,2,FALSE)</f>
        <v>Trek Powerfly 7 FS - 2018</v>
      </c>
      <c r="I185">
        <f>_xlfn.XLOOKUP(C185, products!A:A, products!D:D)</f>
        <v>5</v>
      </c>
      <c r="J185" t="str">
        <f>_xlfn.XLOOKUP($I185,categories!$A$1:$A$8,categories!$B$1:$B$8)</f>
        <v>Electric Bikes</v>
      </c>
    </row>
    <row r="186" spans="1:10" x14ac:dyDescent="0.2">
      <c r="A186" s="1">
        <v>1337</v>
      </c>
      <c r="B186" s="1">
        <v>1</v>
      </c>
      <c r="C186" s="1">
        <v>153</v>
      </c>
      <c r="D186" s="6">
        <v>1</v>
      </c>
      <c r="E186" s="2">
        <v>4999.99</v>
      </c>
      <c r="F186" s="1">
        <v>0.1</v>
      </c>
      <c r="G186">
        <f t="shared" si="2"/>
        <v>4999.8899999999994</v>
      </c>
      <c r="H186" t="str">
        <f>VLOOKUP($C186,products!$A$1:$F$322,2,FALSE)</f>
        <v>Trek Domane SL 7 Women's - 2018</v>
      </c>
      <c r="I186">
        <f>_xlfn.XLOOKUP(C186, products!A:A, products!D:D)</f>
        <v>7</v>
      </c>
      <c r="J186" t="str">
        <f>_xlfn.XLOOKUP($I186,categories!$A$1:$A$8,categories!$B$1:$B$8)</f>
        <v>Road Bikes</v>
      </c>
    </row>
    <row r="187" spans="1:10" x14ac:dyDescent="0.2">
      <c r="A187" s="1">
        <v>1344</v>
      </c>
      <c r="B187" s="1">
        <v>4</v>
      </c>
      <c r="C187" s="1">
        <v>61</v>
      </c>
      <c r="D187" s="6">
        <v>1</v>
      </c>
      <c r="E187" s="2">
        <v>4999.99</v>
      </c>
      <c r="F187" s="1">
        <v>7.0000000000000007E-2</v>
      </c>
      <c r="G187">
        <f t="shared" si="2"/>
        <v>19999.89</v>
      </c>
      <c r="H187" t="str">
        <f>VLOOKUP($C187,products!$A$1:$F$322,2,FALSE)</f>
        <v>Trek Powerfly 8 FS Plus - 2017</v>
      </c>
      <c r="I187">
        <f>_xlfn.XLOOKUP(C187, products!A:A, products!D:D)</f>
        <v>5</v>
      </c>
      <c r="J187" t="str">
        <f>_xlfn.XLOOKUP($I187,categories!$A$1:$A$8,categories!$B$1:$B$8)</f>
        <v>Electric Bikes</v>
      </c>
    </row>
    <row r="188" spans="1:10" x14ac:dyDescent="0.2">
      <c r="A188" s="1">
        <v>1345</v>
      </c>
      <c r="B188" s="1">
        <v>1</v>
      </c>
      <c r="C188" s="1">
        <v>40</v>
      </c>
      <c r="D188" s="6">
        <v>2</v>
      </c>
      <c r="E188" s="2">
        <v>4999.99</v>
      </c>
      <c r="F188" s="1">
        <v>0.2</v>
      </c>
      <c r="G188">
        <f t="shared" si="2"/>
        <v>4999.79</v>
      </c>
      <c r="H188" t="str">
        <f>VLOOKUP($C188,products!$A$1:$F$322,2,FALSE)</f>
        <v>Trek Fuel EX 9.8 29 - 2017</v>
      </c>
      <c r="I188">
        <f>_xlfn.XLOOKUP(C188, products!A:A, products!D:D)</f>
        <v>6</v>
      </c>
      <c r="J188" t="str">
        <f>_xlfn.XLOOKUP($I188,categories!$A$1:$A$8,categories!$B$1:$B$8)</f>
        <v>Mountain Bikes</v>
      </c>
    </row>
    <row r="189" spans="1:10" x14ac:dyDescent="0.2">
      <c r="A189" s="1">
        <v>1348</v>
      </c>
      <c r="B189" s="1">
        <v>1</v>
      </c>
      <c r="C189" s="1">
        <v>203</v>
      </c>
      <c r="D189" s="6">
        <v>1</v>
      </c>
      <c r="E189" s="2">
        <v>4999.99</v>
      </c>
      <c r="F189" s="1">
        <v>0.05</v>
      </c>
      <c r="G189">
        <f t="shared" si="2"/>
        <v>4999.9399999999996</v>
      </c>
      <c r="H189" t="str">
        <f>VLOOKUP($C189,products!$A$1:$F$322,2,FALSE)</f>
        <v>Trek Powerfly 7 FS - 2018</v>
      </c>
      <c r="I189">
        <f>_xlfn.XLOOKUP(C189, products!A:A, products!D:D)</f>
        <v>5</v>
      </c>
      <c r="J189" t="str">
        <f>_xlfn.XLOOKUP($I189,categories!$A$1:$A$8,categories!$B$1:$B$8)</f>
        <v>Electric Bikes</v>
      </c>
    </row>
    <row r="190" spans="1:10" x14ac:dyDescent="0.2">
      <c r="A190" s="1">
        <v>1348</v>
      </c>
      <c r="B190" s="1">
        <v>3</v>
      </c>
      <c r="C190" s="1">
        <v>58</v>
      </c>
      <c r="D190" s="6">
        <v>2</v>
      </c>
      <c r="E190" s="2">
        <v>4999.99</v>
      </c>
      <c r="F190" s="1">
        <v>0.1</v>
      </c>
      <c r="G190">
        <f t="shared" si="2"/>
        <v>14999.869999999999</v>
      </c>
      <c r="H190" t="str">
        <f>VLOOKUP($C190,products!$A$1:$F$322,2,FALSE)</f>
        <v>Trek Madone 9.2 - 2017</v>
      </c>
      <c r="I190">
        <f>_xlfn.XLOOKUP(C190, products!A:A, products!D:D)</f>
        <v>7</v>
      </c>
      <c r="J190" t="str">
        <f>_xlfn.XLOOKUP($I190,categories!$A$1:$A$8,categories!$B$1:$B$8)</f>
        <v>Road Bikes</v>
      </c>
    </row>
    <row r="191" spans="1:10" x14ac:dyDescent="0.2">
      <c r="A191" s="1">
        <v>1349</v>
      </c>
      <c r="B191" s="1">
        <v>2</v>
      </c>
      <c r="C191" s="1">
        <v>205</v>
      </c>
      <c r="D191" s="6">
        <v>2</v>
      </c>
      <c r="E191" s="2">
        <v>4999.99</v>
      </c>
      <c r="F191" s="1">
        <v>7.0000000000000007E-2</v>
      </c>
      <c r="G191">
        <f t="shared" si="2"/>
        <v>9999.91</v>
      </c>
      <c r="H191" t="str">
        <f>VLOOKUP($C191,products!$A$1:$F$322,2,FALSE)</f>
        <v>Trek Super Commuter+ 8S - 2018</v>
      </c>
      <c r="I191">
        <f>_xlfn.XLOOKUP(C191, products!A:A, products!D:D)</f>
        <v>5</v>
      </c>
      <c r="J191" t="str">
        <f>_xlfn.XLOOKUP($I191,categories!$A$1:$A$8,categories!$B$1:$B$8)</f>
        <v>Electric Bikes</v>
      </c>
    </row>
    <row r="192" spans="1:10" x14ac:dyDescent="0.2">
      <c r="A192" s="1">
        <v>1361</v>
      </c>
      <c r="B192" s="1">
        <v>2</v>
      </c>
      <c r="C192" s="1">
        <v>153</v>
      </c>
      <c r="D192" s="6">
        <v>1</v>
      </c>
      <c r="E192" s="2">
        <v>4999.99</v>
      </c>
      <c r="F192" s="1">
        <v>0.05</v>
      </c>
      <c r="G192">
        <f t="shared" si="2"/>
        <v>9999.93</v>
      </c>
      <c r="H192" t="str">
        <f>VLOOKUP($C192,products!$A$1:$F$322,2,FALSE)</f>
        <v>Trek Domane SL 7 Women's - 2018</v>
      </c>
      <c r="I192">
        <f>_xlfn.XLOOKUP(C192, products!A:A, products!D:D)</f>
        <v>7</v>
      </c>
      <c r="J192" t="str">
        <f>_xlfn.XLOOKUP($I192,categories!$A$1:$A$8,categories!$B$1:$B$8)</f>
        <v>Road Bikes</v>
      </c>
    </row>
    <row r="193" spans="1:10" x14ac:dyDescent="0.2">
      <c r="A193" s="1">
        <v>1365</v>
      </c>
      <c r="B193" s="1">
        <v>2</v>
      </c>
      <c r="C193" s="1">
        <v>58</v>
      </c>
      <c r="D193" s="6">
        <v>1</v>
      </c>
      <c r="E193" s="2">
        <v>4999.99</v>
      </c>
      <c r="F193" s="1">
        <v>7.0000000000000007E-2</v>
      </c>
      <c r="G193">
        <f t="shared" si="2"/>
        <v>9999.91</v>
      </c>
      <c r="H193" t="str">
        <f>VLOOKUP($C193,products!$A$1:$F$322,2,FALSE)</f>
        <v>Trek Madone 9.2 - 2017</v>
      </c>
      <c r="I193">
        <f>_xlfn.XLOOKUP(C193, products!A:A, products!D:D)</f>
        <v>7</v>
      </c>
      <c r="J193" t="str">
        <f>_xlfn.XLOOKUP($I193,categories!$A$1:$A$8,categories!$B$1:$B$8)</f>
        <v>Road Bikes</v>
      </c>
    </row>
    <row r="194" spans="1:10" x14ac:dyDescent="0.2">
      <c r="A194" s="1">
        <v>1377</v>
      </c>
      <c r="B194" s="1">
        <v>1</v>
      </c>
      <c r="C194" s="1">
        <v>153</v>
      </c>
      <c r="D194" s="6">
        <v>2</v>
      </c>
      <c r="E194" s="2">
        <v>4999.99</v>
      </c>
      <c r="F194" s="1">
        <v>0.05</v>
      </c>
      <c r="G194">
        <f t="shared" ref="G194:G257" si="3">(E194*B194)-F194</f>
        <v>4999.9399999999996</v>
      </c>
      <c r="H194" t="str">
        <f>VLOOKUP($C194,products!$A$1:$F$322,2,FALSE)</f>
        <v>Trek Domane SL 7 Women's - 2018</v>
      </c>
      <c r="I194">
        <f>_xlfn.XLOOKUP(C194, products!A:A, products!D:D)</f>
        <v>7</v>
      </c>
      <c r="J194" t="str">
        <f>_xlfn.XLOOKUP($I194,categories!$A$1:$A$8,categories!$B$1:$B$8)</f>
        <v>Road Bikes</v>
      </c>
    </row>
    <row r="195" spans="1:10" x14ac:dyDescent="0.2">
      <c r="A195" s="1">
        <v>1402</v>
      </c>
      <c r="B195" s="1">
        <v>3</v>
      </c>
      <c r="C195" s="1">
        <v>203</v>
      </c>
      <c r="D195" s="6">
        <v>1</v>
      </c>
      <c r="E195" s="2">
        <v>4999.99</v>
      </c>
      <c r="F195" s="1">
        <v>0.05</v>
      </c>
      <c r="G195">
        <f t="shared" si="3"/>
        <v>14999.92</v>
      </c>
      <c r="H195" t="str">
        <f>VLOOKUP($C195,products!$A$1:$F$322,2,FALSE)</f>
        <v>Trek Powerfly 7 FS - 2018</v>
      </c>
      <c r="I195">
        <f>_xlfn.XLOOKUP(C195, products!A:A, products!D:D)</f>
        <v>5</v>
      </c>
      <c r="J195" t="str">
        <f>_xlfn.XLOOKUP($I195,categories!$A$1:$A$8,categories!$B$1:$B$8)</f>
        <v>Electric Bikes</v>
      </c>
    </row>
    <row r="196" spans="1:10" x14ac:dyDescent="0.2">
      <c r="A196" s="1">
        <v>1410</v>
      </c>
      <c r="B196" s="1">
        <v>1</v>
      </c>
      <c r="C196" s="1">
        <v>205</v>
      </c>
      <c r="D196" s="6">
        <v>2</v>
      </c>
      <c r="E196" s="2">
        <v>4999.99</v>
      </c>
      <c r="F196" s="1">
        <v>0.1</v>
      </c>
      <c r="G196">
        <f t="shared" si="3"/>
        <v>4999.8899999999994</v>
      </c>
      <c r="H196" t="str">
        <f>VLOOKUP($C196,products!$A$1:$F$322,2,FALSE)</f>
        <v>Trek Super Commuter+ 8S - 2018</v>
      </c>
      <c r="I196">
        <f>_xlfn.XLOOKUP(C196, products!A:A, products!D:D)</f>
        <v>5</v>
      </c>
      <c r="J196" t="str">
        <f>_xlfn.XLOOKUP($I196,categories!$A$1:$A$8,categories!$B$1:$B$8)</f>
        <v>Electric Bikes</v>
      </c>
    </row>
    <row r="197" spans="1:10" x14ac:dyDescent="0.2">
      <c r="A197" s="1">
        <v>1410</v>
      </c>
      <c r="B197" s="1">
        <v>2</v>
      </c>
      <c r="C197" s="1">
        <v>203</v>
      </c>
      <c r="D197" s="6">
        <v>2</v>
      </c>
      <c r="E197" s="2">
        <v>4999.99</v>
      </c>
      <c r="F197" s="1">
        <v>0.2</v>
      </c>
      <c r="G197">
        <f t="shared" si="3"/>
        <v>9999.7799999999988</v>
      </c>
      <c r="H197" t="str">
        <f>VLOOKUP($C197,products!$A$1:$F$322,2,FALSE)</f>
        <v>Trek Powerfly 7 FS - 2018</v>
      </c>
      <c r="I197">
        <f>_xlfn.XLOOKUP(C197, products!A:A, products!D:D)</f>
        <v>5</v>
      </c>
      <c r="J197" t="str">
        <f>_xlfn.XLOOKUP($I197,categories!$A$1:$A$8,categories!$B$1:$B$8)</f>
        <v>Electric Bikes</v>
      </c>
    </row>
    <row r="198" spans="1:10" x14ac:dyDescent="0.2">
      <c r="A198" s="1">
        <v>1424</v>
      </c>
      <c r="B198" s="1">
        <v>1</v>
      </c>
      <c r="C198" s="1">
        <v>140</v>
      </c>
      <c r="D198" s="6">
        <v>2</v>
      </c>
      <c r="E198" s="2">
        <v>4999.99</v>
      </c>
      <c r="F198" s="1">
        <v>0.2</v>
      </c>
      <c r="G198">
        <f t="shared" si="3"/>
        <v>4999.79</v>
      </c>
      <c r="H198" t="str">
        <f>VLOOKUP($C198,products!$A$1:$F$322,2,FALSE)</f>
        <v>Trek Remedy 9.8 27.5 - 2018</v>
      </c>
      <c r="I198">
        <f>_xlfn.XLOOKUP(C198, products!A:A, products!D:D)</f>
        <v>6</v>
      </c>
      <c r="J198" t="str">
        <f>_xlfn.XLOOKUP($I198,categories!$A$1:$A$8,categories!$B$1:$B$8)</f>
        <v>Mountain Bikes</v>
      </c>
    </row>
    <row r="199" spans="1:10" x14ac:dyDescent="0.2">
      <c r="A199" s="1">
        <v>1434</v>
      </c>
      <c r="B199" s="1">
        <v>4</v>
      </c>
      <c r="C199" s="1">
        <v>61</v>
      </c>
      <c r="D199" s="6">
        <v>2</v>
      </c>
      <c r="E199" s="2">
        <v>4999.99</v>
      </c>
      <c r="F199" s="1">
        <v>7.0000000000000007E-2</v>
      </c>
      <c r="G199">
        <f t="shared" si="3"/>
        <v>19999.89</v>
      </c>
      <c r="H199" t="str">
        <f>VLOOKUP($C199,products!$A$1:$F$322,2,FALSE)</f>
        <v>Trek Powerfly 8 FS Plus - 2017</v>
      </c>
      <c r="I199">
        <f>_xlfn.XLOOKUP(C199, products!A:A, products!D:D)</f>
        <v>5</v>
      </c>
      <c r="J199" t="str">
        <f>_xlfn.XLOOKUP($I199,categories!$A$1:$A$8,categories!$B$1:$B$8)</f>
        <v>Electric Bikes</v>
      </c>
    </row>
    <row r="200" spans="1:10" x14ac:dyDescent="0.2">
      <c r="A200" s="1">
        <v>1438</v>
      </c>
      <c r="B200" s="1">
        <v>2</v>
      </c>
      <c r="C200" s="1">
        <v>140</v>
      </c>
      <c r="D200" s="6">
        <v>1</v>
      </c>
      <c r="E200" s="2">
        <v>4999.99</v>
      </c>
      <c r="F200" s="1">
        <v>0.2</v>
      </c>
      <c r="G200">
        <f t="shared" si="3"/>
        <v>9999.7799999999988</v>
      </c>
      <c r="H200" t="str">
        <f>VLOOKUP($C200,products!$A$1:$F$322,2,FALSE)</f>
        <v>Trek Remedy 9.8 27.5 - 2018</v>
      </c>
      <c r="I200">
        <f>_xlfn.XLOOKUP(C200, products!A:A, products!D:D)</f>
        <v>6</v>
      </c>
      <c r="J200" t="str">
        <f>_xlfn.XLOOKUP($I200,categories!$A$1:$A$8,categories!$B$1:$B$8)</f>
        <v>Mountain Bikes</v>
      </c>
    </row>
    <row r="201" spans="1:10" x14ac:dyDescent="0.2">
      <c r="A201" s="1">
        <v>1468</v>
      </c>
      <c r="B201" s="1">
        <v>2</v>
      </c>
      <c r="C201" s="1">
        <v>58</v>
      </c>
      <c r="D201" s="6">
        <v>1</v>
      </c>
      <c r="E201" s="2">
        <v>4999.99</v>
      </c>
      <c r="F201" s="1">
        <v>7.0000000000000007E-2</v>
      </c>
      <c r="G201">
        <f t="shared" si="3"/>
        <v>9999.91</v>
      </c>
      <c r="H201" t="str">
        <f>VLOOKUP($C201,products!$A$1:$F$322,2,FALSE)</f>
        <v>Trek Madone 9.2 - 2017</v>
      </c>
      <c r="I201">
        <f>_xlfn.XLOOKUP(C201, products!A:A, products!D:D)</f>
        <v>7</v>
      </c>
      <c r="J201" t="str">
        <f>_xlfn.XLOOKUP($I201,categories!$A$1:$A$8,categories!$B$1:$B$8)</f>
        <v>Road Bikes</v>
      </c>
    </row>
    <row r="202" spans="1:10" x14ac:dyDescent="0.2">
      <c r="A202" s="1">
        <v>1482</v>
      </c>
      <c r="B202" s="1">
        <v>3</v>
      </c>
      <c r="C202" s="1">
        <v>58</v>
      </c>
      <c r="D202" s="6">
        <v>2</v>
      </c>
      <c r="E202" s="2">
        <v>4999.99</v>
      </c>
      <c r="F202" s="1">
        <v>7.0000000000000007E-2</v>
      </c>
      <c r="G202">
        <f t="shared" si="3"/>
        <v>14999.9</v>
      </c>
      <c r="H202" t="str">
        <f>VLOOKUP($C202,products!$A$1:$F$322,2,FALSE)</f>
        <v>Trek Madone 9.2 - 2017</v>
      </c>
      <c r="I202">
        <f>_xlfn.XLOOKUP(C202, products!A:A, products!D:D)</f>
        <v>7</v>
      </c>
      <c r="J202" t="str">
        <f>_xlfn.XLOOKUP($I202,categories!$A$1:$A$8,categories!$B$1:$B$8)</f>
        <v>Road Bikes</v>
      </c>
    </row>
    <row r="203" spans="1:10" x14ac:dyDescent="0.2">
      <c r="A203" s="1">
        <v>1482</v>
      </c>
      <c r="B203" s="1">
        <v>4</v>
      </c>
      <c r="C203" s="1">
        <v>40</v>
      </c>
      <c r="D203" s="6">
        <v>1</v>
      </c>
      <c r="E203" s="2">
        <v>4999.99</v>
      </c>
      <c r="F203" s="1">
        <v>0.05</v>
      </c>
      <c r="G203">
        <f t="shared" si="3"/>
        <v>19999.91</v>
      </c>
      <c r="H203" t="str">
        <f>VLOOKUP($C203,products!$A$1:$F$322,2,FALSE)</f>
        <v>Trek Fuel EX 9.8 29 - 2017</v>
      </c>
      <c r="I203">
        <f>_xlfn.XLOOKUP(C203, products!A:A, products!D:D)</f>
        <v>6</v>
      </c>
      <c r="J203" t="str">
        <f>_xlfn.XLOOKUP($I203,categories!$A$1:$A$8,categories!$B$1:$B$8)</f>
        <v>Mountain Bikes</v>
      </c>
    </row>
    <row r="204" spans="1:10" x14ac:dyDescent="0.2">
      <c r="A204" s="1">
        <v>1482</v>
      </c>
      <c r="B204" s="1">
        <v>5</v>
      </c>
      <c r="C204" s="1">
        <v>205</v>
      </c>
      <c r="D204" s="6">
        <v>2</v>
      </c>
      <c r="E204" s="2">
        <v>4999.99</v>
      </c>
      <c r="F204" s="1">
        <v>0.05</v>
      </c>
      <c r="G204">
        <f t="shared" si="3"/>
        <v>24999.899999999998</v>
      </c>
      <c r="H204" t="str">
        <f>VLOOKUP($C204,products!$A$1:$F$322,2,FALSE)</f>
        <v>Trek Super Commuter+ 8S - 2018</v>
      </c>
      <c r="I204">
        <f>_xlfn.XLOOKUP(C204, products!A:A, products!D:D)</f>
        <v>5</v>
      </c>
      <c r="J204" t="str">
        <f>_xlfn.XLOOKUP($I204,categories!$A$1:$A$8,categories!$B$1:$B$8)</f>
        <v>Electric Bikes</v>
      </c>
    </row>
    <row r="205" spans="1:10" x14ac:dyDescent="0.2">
      <c r="A205" s="1">
        <v>1506</v>
      </c>
      <c r="B205" s="1">
        <v>2</v>
      </c>
      <c r="C205" s="1">
        <v>153</v>
      </c>
      <c r="D205" s="6">
        <v>2</v>
      </c>
      <c r="E205" s="2">
        <v>4999.99</v>
      </c>
      <c r="F205" s="1">
        <v>0.2</v>
      </c>
      <c r="G205">
        <f t="shared" si="3"/>
        <v>9999.7799999999988</v>
      </c>
      <c r="H205" t="str">
        <f>VLOOKUP($C205,products!$A$1:$F$322,2,FALSE)</f>
        <v>Trek Domane SL 7 Women's - 2018</v>
      </c>
      <c r="I205">
        <f>_xlfn.XLOOKUP(C205, products!A:A, products!D:D)</f>
        <v>7</v>
      </c>
      <c r="J205" t="str">
        <f>_xlfn.XLOOKUP($I205,categories!$A$1:$A$8,categories!$B$1:$B$8)</f>
        <v>Road Bikes</v>
      </c>
    </row>
    <row r="206" spans="1:10" x14ac:dyDescent="0.2">
      <c r="A206" s="1">
        <v>1513</v>
      </c>
      <c r="B206" s="1">
        <v>2</v>
      </c>
      <c r="C206" s="1">
        <v>61</v>
      </c>
      <c r="D206" s="6">
        <v>2</v>
      </c>
      <c r="E206" s="2">
        <v>4999.99</v>
      </c>
      <c r="F206" s="1">
        <v>0.05</v>
      </c>
      <c r="G206">
        <f t="shared" si="3"/>
        <v>9999.93</v>
      </c>
      <c r="H206" t="str">
        <f>VLOOKUP($C206,products!$A$1:$F$322,2,FALSE)</f>
        <v>Trek Powerfly 8 FS Plus - 2017</v>
      </c>
      <c r="I206">
        <f>_xlfn.XLOOKUP(C206, products!A:A, products!D:D)</f>
        <v>5</v>
      </c>
      <c r="J206" t="str">
        <f>_xlfn.XLOOKUP($I206,categories!$A$1:$A$8,categories!$B$1:$B$8)</f>
        <v>Electric Bikes</v>
      </c>
    </row>
    <row r="207" spans="1:10" x14ac:dyDescent="0.2">
      <c r="A207" s="1">
        <v>1514</v>
      </c>
      <c r="B207" s="1">
        <v>2</v>
      </c>
      <c r="C207" s="1">
        <v>203</v>
      </c>
      <c r="D207" s="6">
        <v>2</v>
      </c>
      <c r="E207" s="2">
        <v>4999.99</v>
      </c>
      <c r="F207" s="1">
        <v>0.05</v>
      </c>
      <c r="G207">
        <f t="shared" si="3"/>
        <v>9999.93</v>
      </c>
      <c r="H207" t="str">
        <f>VLOOKUP($C207,products!$A$1:$F$322,2,FALSE)</f>
        <v>Trek Powerfly 7 FS - 2018</v>
      </c>
      <c r="I207">
        <f>_xlfn.XLOOKUP(C207, products!A:A, products!D:D)</f>
        <v>5</v>
      </c>
      <c r="J207" t="str">
        <f>_xlfn.XLOOKUP($I207,categories!$A$1:$A$8,categories!$B$1:$B$8)</f>
        <v>Electric Bikes</v>
      </c>
    </row>
    <row r="208" spans="1:10" x14ac:dyDescent="0.2">
      <c r="A208" s="1">
        <v>1515</v>
      </c>
      <c r="B208" s="1">
        <v>4</v>
      </c>
      <c r="C208" s="1">
        <v>40</v>
      </c>
      <c r="D208" s="6">
        <v>1</v>
      </c>
      <c r="E208" s="2">
        <v>4999.99</v>
      </c>
      <c r="F208" s="1">
        <v>0.1</v>
      </c>
      <c r="G208">
        <f t="shared" si="3"/>
        <v>19999.86</v>
      </c>
      <c r="H208" t="str">
        <f>VLOOKUP($C208,products!$A$1:$F$322,2,FALSE)</f>
        <v>Trek Fuel EX 9.8 29 - 2017</v>
      </c>
      <c r="I208">
        <f>_xlfn.XLOOKUP(C208, products!A:A, products!D:D)</f>
        <v>6</v>
      </c>
      <c r="J208" t="str">
        <f>_xlfn.XLOOKUP($I208,categories!$A$1:$A$8,categories!$B$1:$B$8)</f>
        <v>Mountain Bikes</v>
      </c>
    </row>
    <row r="209" spans="1:10" x14ac:dyDescent="0.2">
      <c r="A209" s="1">
        <v>1566</v>
      </c>
      <c r="B209" s="1">
        <v>2</v>
      </c>
      <c r="C209" s="1">
        <v>61</v>
      </c>
      <c r="D209" s="6">
        <v>2</v>
      </c>
      <c r="E209" s="2">
        <v>4999.99</v>
      </c>
      <c r="F209" s="1">
        <v>0.05</v>
      </c>
      <c r="G209">
        <f t="shared" si="3"/>
        <v>9999.93</v>
      </c>
      <c r="H209" t="str">
        <f>VLOOKUP($C209,products!$A$1:$F$322,2,FALSE)</f>
        <v>Trek Powerfly 8 FS Plus - 2017</v>
      </c>
      <c r="I209">
        <f>_xlfn.XLOOKUP(C209, products!A:A, products!D:D)</f>
        <v>5</v>
      </c>
      <c r="J209" t="str">
        <f>_xlfn.XLOOKUP($I209,categories!$A$1:$A$8,categories!$B$1:$B$8)</f>
        <v>Electric Bikes</v>
      </c>
    </row>
    <row r="210" spans="1:10" x14ac:dyDescent="0.2">
      <c r="A210" s="1">
        <v>1568</v>
      </c>
      <c r="B210" s="1">
        <v>1</v>
      </c>
      <c r="C210" s="1">
        <v>146</v>
      </c>
      <c r="D210" s="6">
        <v>1</v>
      </c>
      <c r="E210" s="2">
        <v>4999.99</v>
      </c>
      <c r="F210" s="1">
        <v>0.2</v>
      </c>
      <c r="G210">
        <f t="shared" si="3"/>
        <v>4999.79</v>
      </c>
      <c r="H210" t="str">
        <f>VLOOKUP($C210,products!$A$1:$F$322,2,FALSE)</f>
        <v>Trek Domane SLR 6 - 2018</v>
      </c>
      <c r="I210">
        <f>_xlfn.XLOOKUP(C210, products!A:A, products!D:D)</f>
        <v>7</v>
      </c>
      <c r="J210" t="str">
        <f>_xlfn.XLOOKUP($I210,categories!$A$1:$A$8,categories!$B$1:$B$8)</f>
        <v>Road Bikes</v>
      </c>
    </row>
    <row r="211" spans="1:10" x14ac:dyDescent="0.2">
      <c r="A211" s="1">
        <v>1592</v>
      </c>
      <c r="B211" s="1">
        <v>3</v>
      </c>
      <c r="C211" s="1">
        <v>40</v>
      </c>
      <c r="D211" s="6">
        <v>2</v>
      </c>
      <c r="E211" s="2">
        <v>4999.99</v>
      </c>
      <c r="F211" s="1">
        <v>7.0000000000000007E-2</v>
      </c>
      <c r="G211">
        <f t="shared" si="3"/>
        <v>14999.9</v>
      </c>
      <c r="H211" t="str">
        <f>VLOOKUP($C211,products!$A$1:$F$322,2,FALSE)</f>
        <v>Trek Fuel EX 9.8 29 - 2017</v>
      </c>
      <c r="I211">
        <f>_xlfn.XLOOKUP(C211, products!A:A, products!D:D)</f>
        <v>6</v>
      </c>
      <c r="J211" t="str">
        <f>_xlfn.XLOOKUP($I211,categories!$A$1:$A$8,categories!$B$1:$B$8)</f>
        <v>Mountain Bikes</v>
      </c>
    </row>
    <row r="212" spans="1:10" x14ac:dyDescent="0.2">
      <c r="A212" s="1">
        <v>1600</v>
      </c>
      <c r="B212" s="1">
        <v>1</v>
      </c>
      <c r="C212" s="1">
        <v>146</v>
      </c>
      <c r="D212" s="6">
        <v>1</v>
      </c>
      <c r="E212" s="2">
        <v>4999.99</v>
      </c>
      <c r="F212" s="1">
        <v>0.1</v>
      </c>
      <c r="G212">
        <f t="shared" si="3"/>
        <v>4999.8899999999994</v>
      </c>
      <c r="H212" t="str">
        <f>VLOOKUP($C212,products!$A$1:$F$322,2,FALSE)</f>
        <v>Trek Domane SLR 6 - 2018</v>
      </c>
      <c r="I212">
        <f>_xlfn.XLOOKUP(C212, products!A:A, products!D:D)</f>
        <v>7</v>
      </c>
      <c r="J212" t="str">
        <f>_xlfn.XLOOKUP($I212,categories!$A$1:$A$8,categories!$B$1:$B$8)</f>
        <v>Road Bikes</v>
      </c>
    </row>
    <row r="213" spans="1:10" x14ac:dyDescent="0.2">
      <c r="A213" s="1">
        <v>1613</v>
      </c>
      <c r="B213" s="1">
        <v>1</v>
      </c>
      <c r="C213" s="1">
        <v>153</v>
      </c>
      <c r="D213" s="6">
        <v>1</v>
      </c>
      <c r="E213" s="2">
        <v>4999.99</v>
      </c>
      <c r="F213" s="1">
        <v>7.0000000000000007E-2</v>
      </c>
      <c r="G213">
        <f t="shared" si="3"/>
        <v>4999.92</v>
      </c>
      <c r="H213" t="str">
        <f>VLOOKUP($C213,products!$A$1:$F$322,2,FALSE)</f>
        <v>Trek Domane SL 7 Women's - 2018</v>
      </c>
      <c r="I213">
        <f>_xlfn.XLOOKUP(C213, products!A:A, products!D:D)</f>
        <v>7</v>
      </c>
      <c r="J213" t="str">
        <f>_xlfn.XLOOKUP($I213,categories!$A$1:$A$8,categories!$B$1:$B$8)</f>
        <v>Road Bikes</v>
      </c>
    </row>
    <row r="214" spans="1:10" x14ac:dyDescent="0.2">
      <c r="A214" s="1">
        <v>1334</v>
      </c>
      <c r="B214" s="1">
        <v>2</v>
      </c>
      <c r="C214" s="1">
        <v>160</v>
      </c>
      <c r="D214" s="6">
        <v>2</v>
      </c>
      <c r="E214" s="2">
        <v>4499.99</v>
      </c>
      <c r="F214" s="1">
        <v>7.0000000000000007E-2</v>
      </c>
      <c r="G214">
        <f t="shared" si="3"/>
        <v>8999.91</v>
      </c>
      <c r="H214" t="str">
        <f>VLOOKUP($C214,products!$A$1:$F$322,2,FALSE)</f>
        <v>Trek Emonda SLR 6 - 2018</v>
      </c>
      <c r="I214">
        <f>_xlfn.XLOOKUP(C214, products!A:A, products!D:D)</f>
        <v>7</v>
      </c>
      <c r="J214" t="str">
        <f>_xlfn.XLOOKUP($I214,categories!$A$1:$A$8,categories!$B$1:$B$8)</f>
        <v>Road Bikes</v>
      </c>
    </row>
    <row r="215" spans="1:10" x14ac:dyDescent="0.2">
      <c r="A215" s="1">
        <v>1346</v>
      </c>
      <c r="B215" s="1">
        <v>2</v>
      </c>
      <c r="C215" s="1">
        <v>150</v>
      </c>
      <c r="D215" s="6">
        <v>1</v>
      </c>
      <c r="E215" s="2">
        <v>4499.99</v>
      </c>
      <c r="F215" s="1">
        <v>0.05</v>
      </c>
      <c r="G215">
        <f t="shared" si="3"/>
        <v>8999.93</v>
      </c>
      <c r="H215" t="str">
        <f>VLOOKUP($C215,products!$A$1:$F$322,2,FALSE)</f>
        <v>Trek Emonda SL 7 - 2018</v>
      </c>
      <c r="I215">
        <f>_xlfn.XLOOKUP(C215, products!A:A, products!D:D)</f>
        <v>7</v>
      </c>
      <c r="J215" t="str">
        <f>_xlfn.XLOOKUP($I215,categories!$A$1:$A$8,categories!$B$1:$B$8)</f>
        <v>Road Bikes</v>
      </c>
    </row>
    <row r="216" spans="1:10" x14ac:dyDescent="0.2">
      <c r="A216" s="1">
        <v>1368</v>
      </c>
      <c r="B216" s="1">
        <v>3</v>
      </c>
      <c r="C216" s="1">
        <v>186</v>
      </c>
      <c r="D216" s="6">
        <v>1</v>
      </c>
      <c r="E216" s="2">
        <v>4499.99</v>
      </c>
      <c r="F216" s="1">
        <v>0.2</v>
      </c>
      <c r="G216">
        <f t="shared" si="3"/>
        <v>13499.769999999999</v>
      </c>
      <c r="H216" t="str">
        <f>VLOOKUP($C216,products!$A$1:$F$322,2,FALSE)</f>
        <v>Trek CrossRip+ - 2018</v>
      </c>
      <c r="I216">
        <f>_xlfn.XLOOKUP(C216, products!A:A, products!D:D)</f>
        <v>5</v>
      </c>
      <c r="J216" t="str">
        <f>_xlfn.XLOOKUP($I216,categories!$A$1:$A$8,categories!$B$1:$B$8)</f>
        <v>Electric Bikes</v>
      </c>
    </row>
    <row r="217" spans="1:10" x14ac:dyDescent="0.2">
      <c r="A217" s="1">
        <v>1386</v>
      </c>
      <c r="B217" s="1">
        <v>4</v>
      </c>
      <c r="C217" s="1">
        <v>150</v>
      </c>
      <c r="D217" s="6">
        <v>1</v>
      </c>
      <c r="E217" s="2">
        <v>4499.99</v>
      </c>
      <c r="F217" s="1">
        <v>7.0000000000000007E-2</v>
      </c>
      <c r="G217">
        <f t="shared" si="3"/>
        <v>17999.89</v>
      </c>
      <c r="H217" t="str">
        <f>VLOOKUP($C217,products!$A$1:$F$322,2,FALSE)</f>
        <v>Trek Emonda SL 7 - 2018</v>
      </c>
      <c r="I217">
        <f>_xlfn.XLOOKUP(C217, products!A:A, products!D:D)</f>
        <v>7</v>
      </c>
      <c r="J217" t="str">
        <f>_xlfn.XLOOKUP($I217,categories!$A$1:$A$8,categories!$B$1:$B$8)</f>
        <v>Road Bikes</v>
      </c>
    </row>
    <row r="218" spans="1:10" x14ac:dyDescent="0.2">
      <c r="A218" s="1">
        <v>1440</v>
      </c>
      <c r="B218" s="1">
        <v>3</v>
      </c>
      <c r="C218" s="1">
        <v>186</v>
      </c>
      <c r="D218" s="6">
        <v>1</v>
      </c>
      <c r="E218" s="2">
        <v>4499.99</v>
      </c>
      <c r="F218" s="1">
        <v>0.1</v>
      </c>
      <c r="G218">
        <f t="shared" si="3"/>
        <v>13499.869999999999</v>
      </c>
      <c r="H218" t="str">
        <f>VLOOKUP($C218,products!$A$1:$F$322,2,FALSE)</f>
        <v>Trek CrossRip+ - 2018</v>
      </c>
      <c r="I218">
        <f>_xlfn.XLOOKUP(C218, products!A:A, products!D:D)</f>
        <v>5</v>
      </c>
      <c r="J218" t="str">
        <f>_xlfn.XLOOKUP($I218,categories!$A$1:$A$8,categories!$B$1:$B$8)</f>
        <v>Electric Bikes</v>
      </c>
    </row>
    <row r="219" spans="1:10" x14ac:dyDescent="0.2">
      <c r="A219" s="1">
        <v>1442</v>
      </c>
      <c r="B219" s="1">
        <v>1</v>
      </c>
      <c r="C219" s="1">
        <v>160</v>
      </c>
      <c r="D219" s="6">
        <v>1</v>
      </c>
      <c r="E219" s="2">
        <v>4499.99</v>
      </c>
      <c r="F219" s="1">
        <v>0.1</v>
      </c>
      <c r="G219">
        <f t="shared" si="3"/>
        <v>4499.8899999999994</v>
      </c>
      <c r="H219" t="str">
        <f>VLOOKUP($C219,products!$A$1:$F$322,2,FALSE)</f>
        <v>Trek Emonda SLR 6 - 2018</v>
      </c>
      <c r="I219">
        <f>_xlfn.XLOOKUP(C219, products!A:A, products!D:D)</f>
        <v>7</v>
      </c>
      <c r="J219" t="str">
        <f>_xlfn.XLOOKUP($I219,categories!$A$1:$A$8,categories!$B$1:$B$8)</f>
        <v>Road Bikes</v>
      </c>
    </row>
    <row r="220" spans="1:10" x14ac:dyDescent="0.2">
      <c r="A220" s="1">
        <v>1443</v>
      </c>
      <c r="B220" s="1">
        <v>1</v>
      </c>
      <c r="C220" s="1">
        <v>160</v>
      </c>
      <c r="D220" s="6">
        <v>1</v>
      </c>
      <c r="E220" s="2">
        <v>4499.99</v>
      </c>
      <c r="F220" s="1">
        <v>7.0000000000000007E-2</v>
      </c>
      <c r="G220">
        <f t="shared" si="3"/>
        <v>4499.92</v>
      </c>
      <c r="H220" t="str">
        <f>VLOOKUP($C220,products!$A$1:$F$322,2,FALSE)</f>
        <v>Trek Emonda SLR 6 - 2018</v>
      </c>
      <c r="I220">
        <f>_xlfn.XLOOKUP(C220, products!A:A, products!D:D)</f>
        <v>7</v>
      </c>
      <c r="J220" t="str">
        <f>_xlfn.XLOOKUP($I220,categories!$A$1:$A$8,categories!$B$1:$B$8)</f>
        <v>Road Bikes</v>
      </c>
    </row>
    <row r="221" spans="1:10" x14ac:dyDescent="0.2">
      <c r="A221" s="1">
        <v>1460</v>
      </c>
      <c r="B221" s="1">
        <v>1</v>
      </c>
      <c r="C221" s="1">
        <v>201</v>
      </c>
      <c r="D221" s="6">
        <v>1</v>
      </c>
      <c r="E221" s="2">
        <v>4499.99</v>
      </c>
      <c r="F221" s="1">
        <v>0.05</v>
      </c>
      <c r="G221">
        <f t="shared" si="3"/>
        <v>4499.9399999999996</v>
      </c>
      <c r="H221" t="str">
        <f>VLOOKUP($C221,products!$A$1:$F$322,2,FALSE)</f>
        <v>Trek Powerfly 5 FS - 2018</v>
      </c>
      <c r="I221">
        <f>_xlfn.XLOOKUP(C221, products!A:A, products!D:D)</f>
        <v>5</v>
      </c>
      <c r="J221" t="str">
        <f>_xlfn.XLOOKUP($I221,categories!$A$1:$A$8,categories!$B$1:$B$8)</f>
        <v>Electric Bikes</v>
      </c>
    </row>
    <row r="222" spans="1:10" x14ac:dyDescent="0.2">
      <c r="A222" s="1">
        <v>1487</v>
      </c>
      <c r="B222" s="1">
        <v>1</v>
      </c>
      <c r="C222" s="1">
        <v>160</v>
      </c>
      <c r="D222" s="6">
        <v>1</v>
      </c>
      <c r="E222" s="2">
        <v>4499.99</v>
      </c>
      <c r="F222" s="1">
        <v>7.0000000000000007E-2</v>
      </c>
      <c r="G222">
        <f t="shared" si="3"/>
        <v>4499.92</v>
      </c>
      <c r="H222" t="str">
        <f>VLOOKUP($C222,products!$A$1:$F$322,2,FALSE)</f>
        <v>Trek Emonda SLR 6 - 2018</v>
      </c>
      <c r="I222">
        <f>_xlfn.XLOOKUP(C222, products!A:A, products!D:D)</f>
        <v>7</v>
      </c>
      <c r="J222" t="str">
        <f>_xlfn.XLOOKUP($I222,categories!$A$1:$A$8,categories!$B$1:$B$8)</f>
        <v>Road Bikes</v>
      </c>
    </row>
    <row r="223" spans="1:10" x14ac:dyDescent="0.2">
      <c r="A223" s="1">
        <v>1519</v>
      </c>
      <c r="B223" s="1">
        <v>1</v>
      </c>
      <c r="C223" s="1">
        <v>150</v>
      </c>
      <c r="D223" s="6">
        <v>1</v>
      </c>
      <c r="E223" s="2">
        <v>4499.99</v>
      </c>
      <c r="F223" s="1">
        <v>0.2</v>
      </c>
      <c r="G223">
        <f t="shared" si="3"/>
        <v>4499.79</v>
      </c>
      <c r="H223" t="str">
        <f>VLOOKUP($C223,products!$A$1:$F$322,2,FALSE)</f>
        <v>Trek Emonda SL 7 - 2018</v>
      </c>
      <c r="I223">
        <f>_xlfn.XLOOKUP(C223, products!A:A, products!D:D)</f>
        <v>7</v>
      </c>
      <c r="J223" t="str">
        <f>_xlfn.XLOOKUP($I223,categories!$A$1:$A$8,categories!$B$1:$B$8)</f>
        <v>Road Bikes</v>
      </c>
    </row>
    <row r="224" spans="1:10" x14ac:dyDescent="0.2">
      <c r="A224" s="1">
        <v>1520</v>
      </c>
      <c r="B224" s="1">
        <v>1</v>
      </c>
      <c r="C224" s="1">
        <v>186</v>
      </c>
      <c r="D224" s="6">
        <v>1</v>
      </c>
      <c r="E224" s="2">
        <v>4499.99</v>
      </c>
      <c r="F224" s="1">
        <v>0.05</v>
      </c>
      <c r="G224">
        <f t="shared" si="3"/>
        <v>4499.9399999999996</v>
      </c>
      <c r="H224" t="str">
        <f>VLOOKUP($C224,products!$A$1:$F$322,2,FALSE)</f>
        <v>Trek CrossRip+ - 2018</v>
      </c>
      <c r="I224">
        <f>_xlfn.XLOOKUP(C224, products!A:A, products!D:D)</f>
        <v>5</v>
      </c>
      <c r="J224" t="str">
        <f>_xlfn.XLOOKUP($I224,categories!$A$1:$A$8,categories!$B$1:$B$8)</f>
        <v>Electric Bikes</v>
      </c>
    </row>
    <row r="225" spans="1:10" x14ac:dyDescent="0.2">
      <c r="A225" s="1">
        <v>1605</v>
      </c>
      <c r="B225" s="1">
        <v>2</v>
      </c>
      <c r="C225" s="1">
        <v>186</v>
      </c>
      <c r="D225" s="6">
        <v>1</v>
      </c>
      <c r="E225" s="2">
        <v>4499.99</v>
      </c>
      <c r="F225" s="1">
        <v>0.2</v>
      </c>
      <c r="G225">
        <f t="shared" si="3"/>
        <v>8999.7799999999988</v>
      </c>
      <c r="H225" t="str">
        <f>VLOOKUP($C225,products!$A$1:$F$322,2,FALSE)</f>
        <v>Trek CrossRip+ - 2018</v>
      </c>
      <c r="I225">
        <f>_xlfn.XLOOKUP(C225, products!A:A, products!D:D)</f>
        <v>5</v>
      </c>
      <c r="J225" t="str">
        <f>_xlfn.XLOOKUP($I225,categories!$A$1:$A$8,categories!$B$1:$B$8)</f>
        <v>Electric Bikes</v>
      </c>
    </row>
    <row r="226" spans="1:10" x14ac:dyDescent="0.2">
      <c r="A226" s="1">
        <v>9</v>
      </c>
      <c r="B226" s="1">
        <v>1</v>
      </c>
      <c r="C226" s="1">
        <v>7</v>
      </c>
      <c r="D226" s="6">
        <v>2</v>
      </c>
      <c r="E226" s="2">
        <v>3999.99</v>
      </c>
      <c r="F226" s="1">
        <v>0.1</v>
      </c>
      <c r="G226">
        <f t="shared" si="3"/>
        <v>3999.89</v>
      </c>
      <c r="H226" t="str">
        <f>VLOOKUP($C226,products!$A$1:$F$322,2,FALSE)</f>
        <v>Trek Slash 8 27.5 - 2016</v>
      </c>
      <c r="I226">
        <f>_xlfn.XLOOKUP(C226, products!A:A, products!D:D)</f>
        <v>6</v>
      </c>
      <c r="J226" t="str">
        <f>_xlfn.XLOOKUP($I226,categories!$A$1:$A$8,categories!$B$1:$B$8)</f>
        <v>Mountain Bikes</v>
      </c>
    </row>
    <row r="227" spans="1:10" x14ac:dyDescent="0.2">
      <c r="A227" s="1">
        <v>18</v>
      </c>
      <c r="B227" s="1">
        <v>3</v>
      </c>
      <c r="C227" s="1">
        <v>7</v>
      </c>
      <c r="D227" s="6">
        <v>1</v>
      </c>
      <c r="E227" s="2">
        <v>3999.99</v>
      </c>
      <c r="F227" s="1">
        <v>0.1</v>
      </c>
      <c r="G227">
        <f t="shared" si="3"/>
        <v>11999.869999999999</v>
      </c>
      <c r="H227" t="str">
        <f>VLOOKUP($C227,products!$A$1:$F$322,2,FALSE)</f>
        <v>Trek Slash 8 27.5 - 2016</v>
      </c>
      <c r="I227">
        <f>_xlfn.XLOOKUP(C227, products!A:A, products!D:D)</f>
        <v>6</v>
      </c>
      <c r="J227" t="str">
        <f>_xlfn.XLOOKUP($I227,categories!$A$1:$A$8,categories!$B$1:$B$8)</f>
        <v>Mountain Bikes</v>
      </c>
    </row>
    <row r="228" spans="1:10" x14ac:dyDescent="0.2">
      <c r="A228" s="1">
        <v>26</v>
      </c>
      <c r="B228" s="1">
        <v>1</v>
      </c>
      <c r="C228" s="1">
        <v>7</v>
      </c>
      <c r="D228" s="6">
        <v>1</v>
      </c>
      <c r="E228" s="2">
        <v>3999.99</v>
      </c>
      <c r="F228" s="1">
        <v>0.05</v>
      </c>
      <c r="G228">
        <f t="shared" si="3"/>
        <v>3999.9399999999996</v>
      </c>
      <c r="H228" t="str">
        <f>VLOOKUP($C228,products!$A$1:$F$322,2,FALSE)</f>
        <v>Trek Slash 8 27.5 - 2016</v>
      </c>
      <c r="I228">
        <f>_xlfn.XLOOKUP(C228, products!A:A, products!D:D)</f>
        <v>6</v>
      </c>
      <c r="J228" t="str">
        <f>_xlfn.XLOOKUP($I228,categories!$A$1:$A$8,categories!$B$1:$B$8)</f>
        <v>Mountain Bikes</v>
      </c>
    </row>
    <row r="229" spans="1:10" x14ac:dyDescent="0.2">
      <c r="A229" s="1">
        <v>28</v>
      </c>
      <c r="B229" s="1">
        <v>2</v>
      </c>
      <c r="C229" s="1">
        <v>7</v>
      </c>
      <c r="D229" s="6">
        <v>2</v>
      </c>
      <c r="E229" s="2">
        <v>3999.99</v>
      </c>
      <c r="F229" s="1">
        <v>0.2</v>
      </c>
      <c r="G229">
        <f t="shared" si="3"/>
        <v>7999.78</v>
      </c>
      <c r="H229" t="str">
        <f>VLOOKUP($C229,products!$A$1:$F$322,2,FALSE)</f>
        <v>Trek Slash 8 27.5 - 2016</v>
      </c>
      <c r="I229">
        <f>_xlfn.XLOOKUP(C229, products!A:A, products!D:D)</f>
        <v>6</v>
      </c>
      <c r="J229" t="str">
        <f>_xlfn.XLOOKUP($I229,categories!$A$1:$A$8,categories!$B$1:$B$8)</f>
        <v>Mountain Bikes</v>
      </c>
    </row>
    <row r="230" spans="1:10" x14ac:dyDescent="0.2">
      <c r="A230" s="1">
        <v>30</v>
      </c>
      <c r="B230" s="1">
        <v>5</v>
      </c>
      <c r="C230" s="1">
        <v>7</v>
      </c>
      <c r="D230" s="6">
        <v>2</v>
      </c>
      <c r="E230" s="2">
        <v>3999.99</v>
      </c>
      <c r="F230" s="1">
        <v>0.1</v>
      </c>
      <c r="G230">
        <f t="shared" si="3"/>
        <v>19999.849999999999</v>
      </c>
      <c r="H230" t="str">
        <f>VLOOKUP($C230,products!$A$1:$F$322,2,FALSE)</f>
        <v>Trek Slash 8 27.5 - 2016</v>
      </c>
      <c r="I230">
        <f>_xlfn.XLOOKUP(C230, products!A:A, products!D:D)</f>
        <v>6</v>
      </c>
      <c r="J230" t="str">
        <f>_xlfn.XLOOKUP($I230,categories!$A$1:$A$8,categories!$B$1:$B$8)</f>
        <v>Mountain Bikes</v>
      </c>
    </row>
    <row r="231" spans="1:10" x14ac:dyDescent="0.2">
      <c r="A231" s="1">
        <v>33</v>
      </c>
      <c r="B231" s="1">
        <v>2</v>
      </c>
      <c r="C231" s="1">
        <v>7</v>
      </c>
      <c r="D231" s="6">
        <v>1</v>
      </c>
      <c r="E231" s="2">
        <v>3999.99</v>
      </c>
      <c r="F231" s="1">
        <v>0.1</v>
      </c>
      <c r="G231">
        <f t="shared" si="3"/>
        <v>7999.8799999999992</v>
      </c>
      <c r="H231" t="str">
        <f>VLOOKUP($C231,products!$A$1:$F$322,2,FALSE)</f>
        <v>Trek Slash 8 27.5 - 2016</v>
      </c>
      <c r="I231">
        <f>_xlfn.XLOOKUP(C231, products!A:A, products!D:D)</f>
        <v>6</v>
      </c>
      <c r="J231" t="str">
        <f>_xlfn.XLOOKUP($I231,categories!$A$1:$A$8,categories!$B$1:$B$8)</f>
        <v>Mountain Bikes</v>
      </c>
    </row>
    <row r="232" spans="1:10" x14ac:dyDescent="0.2">
      <c r="A232" s="1">
        <v>38</v>
      </c>
      <c r="B232" s="1">
        <v>1</v>
      </c>
      <c r="C232" s="1">
        <v>7</v>
      </c>
      <c r="D232" s="6">
        <v>2</v>
      </c>
      <c r="E232" s="2">
        <v>3999.99</v>
      </c>
      <c r="F232" s="1">
        <v>0.05</v>
      </c>
      <c r="G232">
        <f t="shared" si="3"/>
        <v>3999.9399999999996</v>
      </c>
      <c r="H232" t="str">
        <f>VLOOKUP($C232,products!$A$1:$F$322,2,FALSE)</f>
        <v>Trek Slash 8 27.5 - 2016</v>
      </c>
      <c r="I232">
        <f>_xlfn.XLOOKUP(C232, products!A:A, products!D:D)</f>
        <v>6</v>
      </c>
      <c r="J232" t="str">
        <f>_xlfn.XLOOKUP($I232,categories!$A$1:$A$8,categories!$B$1:$B$8)</f>
        <v>Mountain Bikes</v>
      </c>
    </row>
    <row r="233" spans="1:10" x14ac:dyDescent="0.2">
      <c r="A233" s="1">
        <v>44</v>
      </c>
      <c r="B233" s="1">
        <v>1</v>
      </c>
      <c r="C233" s="1">
        <v>7</v>
      </c>
      <c r="D233" s="6">
        <v>1</v>
      </c>
      <c r="E233" s="2">
        <v>3999.99</v>
      </c>
      <c r="F233" s="1">
        <v>0.1</v>
      </c>
      <c r="G233">
        <f t="shared" si="3"/>
        <v>3999.89</v>
      </c>
      <c r="H233" t="str">
        <f>VLOOKUP($C233,products!$A$1:$F$322,2,FALSE)</f>
        <v>Trek Slash 8 27.5 - 2016</v>
      </c>
      <c r="I233">
        <f>_xlfn.XLOOKUP(C233, products!A:A, products!D:D)</f>
        <v>6</v>
      </c>
      <c r="J233" t="str">
        <f>_xlfn.XLOOKUP($I233,categories!$A$1:$A$8,categories!$B$1:$B$8)</f>
        <v>Mountain Bikes</v>
      </c>
    </row>
    <row r="234" spans="1:10" x14ac:dyDescent="0.2">
      <c r="A234" s="1">
        <v>75</v>
      </c>
      <c r="B234" s="1">
        <v>2</v>
      </c>
      <c r="C234" s="1">
        <v>7</v>
      </c>
      <c r="D234" s="6">
        <v>2</v>
      </c>
      <c r="E234" s="2">
        <v>3999.99</v>
      </c>
      <c r="F234" s="1">
        <v>7.0000000000000007E-2</v>
      </c>
      <c r="G234">
        <f t="shared" si="3"/>
        <v>7999.91</v>
      </c>
      <c r="H234" t="str">
        <f>VLOOKUP($C234,products!$A$1:$F$322,2,FALSE)</f>
        <v>Trek Slash 8 27.5 - 2016</v>
      </c>
      <c r="I234">
        <f>_xlfn.XLOOKUP(C234, products!A:A, products!D:D)</f>
        <v>6</v>
      </c>
      <c r="J234" t="str">
        <f>_xlfn.XLOOKUP($I234,categories!$A$1:$A$8,categories!$B$1:$B$8)</f>
        <v>Mountain Bikes</v>
      </c>
    </row>
    <row r="235" spans="1:10" x14ac:dyDescent="0.2">
      <c r="A235" s="1">
        <v>88</v>
      </c>
      <c r="B235" s="1">
        <v>3</v>
      </c>
      <c r="C235" s="1">
        <v>7</v>
      </c>
      <c r="D235" s="6">
        <v>1</v>
      </c>
      <c r="E235" s="2">
        <v>3999.99</v>
      </c>
      <c r="F235" s="1">
        <v>0.1</v>
      </c>
      <c r="G235">
        <f t="shared" si="3"/>
        <v>11999.869999999999</v>
      </c>
      <c r="H235" t="str">
        <f>VLOOKUP($C235,products!$A$1:$F$322,2,FALSE)</f>
        <v>Trek Slash 8 27.5 - 2016</v>
      </c>
      <c r="I235">
        <f>_xlfn.XLOOKUP(C235, products!A:A, products!D:D)</f>
        <v>6</v>
      </c>
      <c r="J235" t="str">
        <f>_xlfn.XLOOKUP($I235,categories!$A$1:$A$8,categories!$B$1:$B$8)</f>
        <v>Mountain Bikes</v>
      </c>
    </row>
    <row r="236" spans="1:10" x14ac:dyDescent="0.2">
      <c r="A236" s="1">
        <v>99</v>
      </c>
      <c r="B236" s="1">
        <v>4</v>
      </c>
      <c r="C236" s="1">
        <v>7</v>
      </c>
      <c r="D236" s="6">
        <v>2</v>
      </c>
      <c r="E236" s="2">
        <v>3999.99</v>
      </c>
      <c r="F236" s="1">
        <v>7.0000000000000007E-2</v>
      </c>
      <c r="G236">
        <f t="shared" si="3"/>
        <v>15999.89</v>
      </c>
      <c r="H236" t="str">
        <f>VLOOKUP($C236,products!$A$1:$F$322,2,FALSE)</f>
        <v>Trek Slash 8 27.5 - 2016</v>
      </c>
      <c r="I236">
        <f>_xlfn.XLOOKUP(C236, products!A:A, products!D:D)</f>
        <v>6</v>
      </c>
      <c r="J236" t="str">
        <f>_xlfn.XLOOKUP($I236,categories!$A$1:$A$8,categories!$B$1:$B$8)</f>
        <v>Mountain Bikes</v>
      </c>
    </row>
    <row r="237" spans="1:10" x14ac:dyDescent="0.2">
      <c r="A237" s="1">
        <v>100</v>
      </c>
      <c r="B237" s="1">
        <v>3</v>
      </c>
      <c r="C237" s="1">
        <v>7</v>
      </c>
      <c r="D237" s="6">
        <v>2</v>
      </c>
      <c r="E237" s="2">
        <v>3999.99</v>
      </c>
      <c r="F237" s="1">
        <v>0.2</v>
      </c>
      <c r="G237">
        <f t="shared" si="3"/>
        <v>11999.769999999999</v>
      </c>
      <c r="H237" t="str">
        <f>VLOOKUP($C237,products!$A$1:$F$322,2,FALSE)</f>
        <v>Trek Slash 8 27.5 - 2016</v>
      </c>
      <c r="I237">
        <f>_xlfn.XLOOKUP(C237, products!A:A, products!D:D)</f>
        <v>6</v>
      </c>
      <c r="J237" t="str">
        <f>_xlfn.XLOOKUP($I237,categories!$A$1:$A$8,categories!$B$1:$B$8)</f>
        <v>Mountain Bikes</v>
      </c>
    </row>
    <row r="238" spans="1:10" x14ac:dyDescent="0.2">
      <c r="A238" s="1">
        <v>124</v>
      </c>
      <c r="B238" s="1">
        <v>3</v>
      </c>
      <c r="C238" s="1">
        <v>7</v>
      </c>
      <c r="D238" s="6">
        <v>2</v>
      </c>
      <c r="E238" s="2">
        <v>3999.99</v>
      </c>
      <c r="F238" s="1">
        <v>0.05</v>
      </c>
      <c r="G238">
        <f t="shared" si="3"/>
        <v>11999.92</v>
      </c>
      <c r="H238" t="str">
        <f>VLOOKUP($C238,products!$A$1:$F$322,2,FALSE)</f>
        <v>Trek Slash 8 27.5 - 2016</v>
      </c>
      <c r="I238">
        <f>_xlfn.XLOOKUP(C238, products!A:A, products!D:D)</f>
        <v>6</v>
      </c>
      <c r="J238" t="str">
        <f>_xlfn.XLOOKUP($I238,categories!$A$1:$A$8,categories!$B$1:$B$8)</f>
        <v>Mountain Bikes</v>
      </c>
    </row>
    <row r="239" spans="1:10" x14ac:dyDescent="0.2">
      <c r="A239" s="1">
        <v>136</v>
      </c>
      <c r="B239" s="1">
        <v>1</v>
      </c>
      <c r="C239" s="1">
        <v>7</v>
      </c>
      <c r="D239" s="6">
        <v>2</v>
      </c>
      <c r="E239" s="2">
        <v>3999.99</v>
      </c>
      <c r="F239" s="1">
        <v>0.2</v>
      </c>
      <c r="G239">
        <f t="shared" si="3"/>
        <v>3999.79</v>
      </c>
      <c r="H239" t="str">
        <f>VLOOKUP($C239,products!$A$1:$F$322,2,FALSE)</f>
        <v>Trek Slash 8 27.5 - 2016</v>
      </c>
      <c r="I239">
        <f>_xlfn.XLOOKUP(C239, products!A:A, products!D:D)</f>
        <v>6</v>
      </c>
      <c r="J239" t="str">
        <f>_xlfn.XLOOKUP($I239,categories!$A$1:$A$8,categories!$B$1:$B$8)</f>
        <v>Mountain Bikes</v>
      </c>
    </row>
    <row r="240" spans="1:10" x14ac:dyDescent="0.2">
      <c r="A240" s="1">
        <v>150</v>
      </c>
      <c r="B240" s="1">
        <v>1</v>
      </c>
      <c r="C240" s="1">
        <v>7</v>
      </c>
      <c r="D240" s="6">
        <v>1</v>
      </c>
      <c r="E240" s="2">
        <v>3999.99</v>
      </c>
      <c r="F240" s="1">
        <v>0.1</v>
      </c>
      <c r="G240">
        <f t="shared" si="3"/>
        <v>3999.89</v>
      </c>
      <c r="H240" t="str">
        <f>VLOOKUP($C240,products!$A$1:$F$322,2,FALSE)</f>
        <v>Trek Slash 8 27.5 - 2016</v>
      </c>
      <c r="I240">
        <f>_xlfn.XLOOKUP(C240, products!A:A, products!D:D)</f>
        <v>6</v>
      </c>
      <c r="J240" t="str">
        <f>_xlfn.XLOOKUP($I240,categories!$A$1:$A$8,categories!$B$1:$B$8)</f>
        <v>Mountain Bikes</v>
      </c>
    </row>
    <row r="241" spans="1:10" x14ac:dyDescent="0.2">
      <c r="A241" s="1">
        <v>157</v>
      </c>
      <c r="B241" s="1">
        <v>2</v>
      </c>
      <c r="C241" s="1">
        <v>7</v>
      </c>
      <c r="D241" s="6">
        <v>2</v>
      </c>
      <c r="E241" s="2">
        <v>3999.99</v>
      </c>
      <c r="F241" s="1">
        <v>7.0000000000000007E-2</v>
      </c>
      <c r="G241">
        <f t="shared" si="3"/>
        <v>7999.91</v>
      </c>
      <c r="H241" t="str">
        <f>VLOOKUP($C241,products!$A$1:$F$322,2,FALSE)</f>
        <v>Trek Slash 8 27.5 - 2016</v>
      </c>
      <c r="I241">
        <f>_xlfn.XLOOKUP(C241, products!A:A, products!D:D)</f>
        <v>6</v>
      </c>
      <c r="J241" t="str">
        <f>_xlfn.XLOOKUP($I241,categories!$A$1:$A$8,categories!$B$1:$B$8)</f>
        <v>Mountain Bikes</v>
      </c>
    </row>
    <row r="242" spans="1:10" x14ac:dyDescent="0.2">
      <c r="A242" s="1">
        <v>161</v>
      </c>
      <c r="B242" s="1">
        <v>3</v>
      </c>
      <c r="C242" s="1">
        <v>7</v>
      </c>
      <c r="D242" s="6">
        <v>2</v>
      </c>
      <c r="E242" s="2">
        <v>3999.99</v>
      </c>
      <c r="F242" s="1">
        <v>0.05</v>
      </c>
      <c r="G242">
        <f t="shared" si="3"/>
        <v>11999.92</v>
      </c>
      <c r="H242" t="str">
        <f>VLOOKUP($C242,products!$A$1:$F$322,2,FALSE)</f>
        <v>Trek Slash 8 27.5 - 2016</v>
      </c>
      <c r="I242">
        <f>_xlfn.XLOOKUP(C242, products!A:A, products!D:D)</f>
        <v>6</v>
      </c>
      <c r="J242" t="str">
        <f>_xlfn.XLOOKUP($I242,categories!$A$1:$A$8,categories!$B$1:$B$8)</f>
        <v>Mountain Bikes</v>
      </c>
    </row>
    <row r="243" spans="1:10" x14ac:dyDescent="0.2">
      <c r="A243" s="1">
        <v>167</v>
      </c>
      <c r="B243" s="1">
        <v>4</v>
      </c>
      <c r="C243" s="1">
        <v>7</v>
      </c>
      <c r="D243" s="6">
        <v>2</v>
      </c>
      <c r="E243" s="2">
        <v>3999.99</v>
      </c>
      <c r="F243" s="1">
        <v>0.05</v>
      </c>
      <c r="G243">
        <f t="shared" si="3"/>
        <v>15999.91</v>
      </c>
      <c r="H243" t="str">
        <f>VLOOKUP($C243,products!$A$1:$F$322,2,FALSE)</f>
        <v>Trek Slash 8 27.5 - 2016</v>
      </c>
      <c r="I243">
        <f>_xlfn.XLOOKUP(C243, products!A:A, products!D:D)</f>
        <v>6</v>
      </c>
      <c r="J243" t="str">
        <f>_xlfn.XLOOKUP($I243,categories!$A$1:$A$8,categories!$B$1:$B$8)</f>
        <v>Mountain Bikes</v>
      </c>
    </row>
    <row r="244" spans="1:10" x14ac:dyDescent="0.2">
      <c r="A244" s="1">
        <v>170</v>
      </c>
      <c r="B244" s="1">
        <v>3</v>
      </c>
      <c r="C244" s="1">
        <v>7</v>
      </c>
      <c r="D244" s="6">
        <v>1</v>
      </c>
      <c r="E244" s="2">
        <v>3999.99</v>
      </c>
      <c r="F244" s="1">
        <v>0.2</v>
      </c>
      <c r="G244">
        <f t="shared" si="3"/>
        <v>11999.769999999999</v>
      </c>
      <c r="H244" t="str">
        <f>VLOOKUP($C244,products!$A$1:$F$322,2,FALSE)</f>
        <v>Trek Slash 8 27.5 - 2016</v>
      </c>
      <c r="I244">
        <f>_xlfn.XLOOKUP(C244, products!A:A, products!D:D)</f>
        <v>6</v>
      </c>
      <c r="J244" t="str">
        <f>_xlfn.XLOOKUP($I244,categories!$A$1:$A$8,categories!$B$1:$B$8)</f>
        <v>Mountain Bikes</v>
      </c>
    </row>
    <row r="245" spans="1:10" x14ac:dyDescent="0.2">
      <c r="A245" s="1">
        <v>188</v>
      </c>
      <c r="B245" s="1">
        <v>1</v>
      </c>
      <c r="C245" s="1">
        <v>7</v>
      </c>
      <c r="D245" s="6">
        <v>2</v>
      </c>
      <c r="E245" s="2">
        <v>3999.99</v>
      </c>
      <c r="F245" s="1">
        <v>7.0000000000000007E-2</v>
      </c>
      <c r="G245">
        <f t="shared" si="3"/>
        <v>3999.9199999999996</v>
      </c>
      <c r="H245" t="str">
        <f>VLOOKUP($C245,products!$A$1:$F$322,2,FALSE)</f>
        <v>Trek Slash 8 27.5 - 2016</v>
      </c>
      <c r="I245">
        <f>_xlfn.XLOOKUP(C245, products!A:A, products!D:D)</f>
        <v>6</v>
      </c>
      <c r="J245" t="str">
        <f>_xlfn.XLOOKUP($I245,categories!$A$1:$A$8,categories!$B$1:$B$8)</f>
        <v>Mountain Bikes</v>
      </c>
    </row>
    <row r="246" spans="1:10" x14ac:dyDescent="0.2">
      <c r="A246" s="1">
        <v>201</v>
      </c>
      <c r="B246" s="1">
        <v>2</v>
      </c>
      <c r="C246" s="1">
        <v>7</v>
      </c>
      <c r="D246" s="6">
        <v>1</v>
      </c>
      <c r="E246" s="2">
        <v>3999.99</v>
      </c>
      <c r="F246" s="1">
        <v>0.2</v>
      </c>
      <c r="G246">
        <f t="shared" si="3"/>
        <v>7999.78</v>
      </c>
      <c r="H246" t="str">
        <f>VLOOKUP($C246,products!$A$1:$F$322,2,FALSE)</f>
        <v>Trek Slash 8 27.5 - 2016</v>
      </c>
      <c r="I246">
        <f>_xlfn.XLOOKUP(C246, products!A:A, products!D:D)</f>
        <v>6</v>
      </c>
      <c r="J246" t="str">
        <f>_xlfn.XLOOKUP($I246,categories!$A$1:$A$8,categories!$B$1:$B$8)</f>
        <v>Mountain Bikes</v>
      </c>
    </row>
    <row r="247" spans="1:10" x14ac:dyDescent="0.2">
      <c r="A247" s="1">
        <v>207</v>
      </c>
      <c r="B247" s="1">
        <v>4</v>
      </c>
      <c r="C247" s="1">
        <v>7</v>
      </c>
      <c r="D247" s="6">
        <v>2</v>
      </c>
      <c r="E247" s="2">
        <v>3999.99</v>
      </c>
      <c r="F247" s="1">
        <v>0.1</v>
      </c>
      <c r="G247">
        <f t="shared" si="3"/>
        <v>15999.859999999999</v>
      </c>
      <c r="H247" t="str">
        <f>VLOOKUP($C247,products!$A$1:$F$322,2,FALSE)</f>
        <v>Trek Slash 8 27.5 - 2016</v>
      </c>
      <c r="I247">
        <f>_xlfn.XLOOKUP(C247, products!A:A, products!D:D)</f>
        <v>6</v>
      </c>
      <c r="J247" t="str">
        <f>_xlfn.XLOOKUP($I247,categories!$A$1:$A$8,categories!$B$1:$B$8)</f>
        <v>Mountain Bikes</v>
      </c>
    </row>
    <row r="248" spans="1:10" x14ac:dyDescent="0.2">
      <c r="A248" s="1">
        <v>212</v>
      </c>
      <c r="B248" s="1">
        <v>4</v>
      </c>
      <c r="C248" s="1">
        <v>7</v>
      </c>
      <c r="D248" s="6">
        <v>1</v>
      </c>
      <c r="E248" s="2">
        <v>3999.99</v>
      </c>
      <c r="F248" s="1">
        <v>0.2</v>
      </c>
      <c r="G248">
        <f t="shared" si="3"/>
        <v>15999.759999999998</v>
      </c>
      <c r="H248" t="str">
        <f>VLOOKUP($C248,products!$A$1:$F$322,2,FALSE)</f>
        <v>Trek Slash 8 27.5 - 2016</v>
      </c>
      <c r="I248">
        <f>_xlfn.XLOOKUP(C248, products!A:A, products!D:D)</f>
        <v>6</v>
      </c>
      <c r="J248" t="str">
        <f>_xlfn.XLOOKUP($I248,categories!$A$1:$A$8,categories!$B$1:$B$8)</f>
        <v>Mountain Bikes</v>
      </c>
    </row>
    <row r="249" spans="1:10" x14ac:dyDescent="0.2">
      <c r="A249" s="1">
        <v>223</v>
      </c>
      <c r="B249" s="1">
        <v>1</v>
      </c>
      <c r="C249" s="1">
        <v>7</v>
      </c>
      <c r="D249" s="6">
        <v>2</v>
      </c>
      <c r="E249" s="2">
        <v>3999.99</v>
      </c>
      <c r="F249" s="1">
        <v>0.05</v>
      </c>
      <c r="G249">
        <f t="shared" si="3"/>
        <v>3999.9399999999996</v>
      </c>
      <c r="H249" t="str">
        <f>VLOOKUP($C249,products!$A$1:$F$322,2,FALSE)</f>
        <v>Trek Slash 8 27.5 - 2016</v>
      </c>
      <c r="I249">
        <f>_xlfn.XLOOKUP(C249, products!A:A, products!D:D)</f>
        <v>6</v>
      </c>
      <c r="J249" t="str">
        <f>_xlfn.XLOOKUP($I249,categories!$A$1:$A$8,categories!$B$1:$B$8)</f>
        <v>Mountain Bikes</v>
      </c>
    </row>
    <row r="250" spans="1:10" x14ac:dyDescent="0.2">
      <c r="A250" s="1">
        <v>234</v>
      </c>
      <c r="B250" s="1">
        <v>4</v>
      </c>
      <c r="C250" s="1">
        <v>7</v>
      </c>
      <c r="D250" s="6">
        <v>1</v>
      </c>
      <c r="E250" s="2">
        <v>3999.99</v>
      </c>
      <c r="F250" s="1">
        <v>0.05</v>
      </c>
      <c r="G250">
        <f t="shared" si="3"/>
        <v>15999.91</v>
      </c>
      <c r="H250" t="str">
        <f>VLOOKUP($C250,products!$A$1:$F$322,2,FALSE)</f>
        <v>Trek Slash 8 27.5 - 2016</v>
      </c>
      <c r="I250">
        <f>_xlfn.XLOOKUP(C250, products!A:A, products!D:D)</f>
        <v>6</v>
      </c>
      <c r="J250" t="str">
        <f>_xlfn.XLOOKUP($I250,categories!$A$1:$A$8,categories!$B$1:$B$8)</f>
        <v>Mountain Bikes</v>
      </c>
    </row>
    <row r="251" spans="1:10" x14ac:dyDescent="0.2">
      <c r="A251" s="1">
        <v>235</v>
      </c>
      <c r="B251" s="1">
        <v>3</v>
      </c>
      <c r="C251" s="1">
        <v>7</v>
      </c>
      <c r="D251" s="6">
        <v>2</v>
      </c>
      <c r="E251" s="2">
        <v>3999.99</v>
      </c>
      <c r="F251" s="1">
        <v>0.05</v>
      </c>
      <c r="G251">
        <f t="shared" si="3"/>
        <v>11999.92</v>
      </c>
      <c r="H251" t="str">
        <f>VLOOKUP($C251,products!$A$1:$F$322,2,FALSE)</f>
        <v>Trek Slash 8 27.5 - 2016</v>
      </c>
      <c r="I251">
        <f>_xlfn.XLOOKUP(C251, products!A:A, products!D:D)</f>
        <v>6</v>
      </c>
      <c r="J251" t="str">
        <f>_xlfn.XLOOKUP($I251,categories!$A$1:$A$8,categories!$B$1:$B$8)</f>
        <v>Mountain Bikes</v>
      </c>
    </row>
    <row r="252" spans="1:10" x14ac:dyDescent="0.2">
      <c r="A252" s="1">
        <v>238</v>
      </c>
      <c r="B252" s="1">
        <v>5</v>
      </c>
      <c r="C252" s="1">
        <v>7</v>
      </c>
      <c r="D252" s="6">
        <v>1</v>
      </c>
      <c r="E252" s="2">
        <v>3999.99</v>
      </c>
      <c r="F252" s="1">
        <v>7.0000000000000007E-2</v>
      </c>
      <c r="G252">
        <f t="shared" si="3"/>
        <v>19999.879999999997</v>
      </c>
      <c r="H252" t="str">
        <f>VLOOKUP($C252,products!$A$1:$F$322,2,FALSE)</f>
        <v>Trek Slash 8 27.5 - 2016</v>
      </c>
      <c r="I252">
        <f>_xlfn.XLOOKUP(C252, products!A:A, products!D:D)</f>
        <v>6</v>
      </c>
      <c r="J252" t="str">
        <f>_xlfn.XLOOKUP($I252,categories!$A$1:$A$8,categories!$B$1:$B$8)</f>
        <v>Mountain Bikes</v>
      </c>
    </row>
    <row r="253" spans="1:10" x14ac:dyDescent="0.2">
      <c r="A253" s="1">
        <v>241</v>
      </c>
      <c r="B253" s="1">
        <v>1</v>
      </c>
      <c r="C253" s="1">
        <v>7</v>
      </c>
      <c r="D253" s="6">
        <v>1</v>
      </c>
      <c r="E253" s="2">
        <v>3999.99</v>
      </c>
      <c r="F253" s="1">
        <v>0.2</v>
      </c>
      <c r="G253">
        <f t="shared" si="3"/>
        <v>3999.79</v>
      </c>
      <c r="H253" t="str">
        <f>VLOOKUP($C253,products!$A$1:$F$322,2,FALSE)</f>
        <v>Trek Slash 8 27.5 - 2016</v>
      </c>
      <c r="I253">
        <f>_xlfn.XLOOKUP(C253, products!A:A, products!D:D)</f>
        <v>6</v>
      </c>
      <c r="J253" t="str">
        <f>_xlfn.XLOOKUP($I253,categories!$A$1:$A$8,categories!$B$1:$B$8)</f>
        <v>Mountain Bikes</v>
      </c>
    </row>
    <row r="254" spans="1:10" x14ac:dyDescent="0.2">
      <c r="A254" s="1">
        <v>243</v>
      </c>
      <c r="B254" s="1">
        <v>3</v>
      </c>
      <c r="C254" s="1">
        <v>7</v>
      </c>
      <c r="D254" s="6">
        <v>2</v>
      </c>
      <c r="E254" s="2">
        <v>3999.99</v>
      </c>
      <c r="F254" s="1">
        <v>0.05</v>
      </c>
      <c r="G254">
        <f t="shared" si="3"/>
        <v>11999.92</v>
      </c>
      <c r="H254" t="str">
        <f>VLOOKUP($C254,products!$A$1:$F$322,2,FALSE)</f>
        <v>Trek Slash 8 27.5 - 2016</v>
      </c>
      <c r="I254">
        <f>_xlfn.XLOOKUP(C254, products!A:A, products!D:D)</f>
        <v>6</v>
      </c>
      <c r="J254" t="str">
        <f>_xlfn.XLOOKUP($I254,categories!$A$1:$A$8,categories!$B$1:$B$8)</f>
        <v>Mountain Bikes</v>
      </c>
    </row>
    <row r="255" spans="1:10" x14ac:dyDescent="0.2">
      <c r="A255" s="1">
        <v>249</v>
      </c>
      <c r="B255" s="1">
        <v>1</v>
      </c>
      <c r="C255" s="1">
        <v>7</v>
      </c>
      <c r="D255" s="6">
        <v>2</v>
      </c>
      <c r="E255" s="2">
        <v>3999.99</v>
      </c>
      <c r="F255" s="1">
        <v>0.05</v>
      </c>
      <c r="G255">
        <f t="shared" si="3"/>
        <v>3999.9399999999996</v>
      </c>
      <c r="H255" t="str">
        <f>VLOOKUP($C255,products!$A$1:$F$322,2,FALSE)</f>
        <v>Trek Slash 8 27.5 - 2016</v>
      </c>
      <c r="I255">
        <f>_xlfn.XLOOKUP(C255, products!A:A, products!D:D)</f>
        <v>6</v>
      </c>
      <c r="J255" t="str">
        <f>_xlfn.XLOOKUP($I255,categories!$A$1:$A$8,categories!$B$1:$B$8)</f>
        <v>Mountain Bikes</v>
      </c>
    </row>
    <row r="256" spans="1:10" x14ac:dyDescent="0.2">
      <c r="A256" s="1">
        <v>267</v>
      </c>
      <c r="B256" s="1">
        <v>4</v>
      </c>
      <c r="C256" s="1">
        <v>7</v>
      </c>
      <c r="D256" s="6">
        <v>2</v>
      </c>
      <c r="E256" s="2">
        <v>3999.99</v>
      </c>
      <c r="F256" s="1">
        <v>7.0000000000000007E-2</v>
      </c>
      <c r="G256">
        <f t="shared" si="3"/>
        <v>15999.89</v>
      </c>
      <c r="H256" t="str">
        <f>VLOOKUP($C256,products!$A$1:$F$322,2,FALSE)</f>
        <v>Trek Slash 8 27.5 - 2016</v>
      </c>
      <c r="I256">
        <f>_xlfn.XLOOKUP(C256, products!A:A, products!D:D)</f>
        <v>6</v>
      </c>
      <c r="J256" t="str">
        <f>_xlfn.XLOOKUP($I256,categories!$A$1:$A$8,categories!$B$1:$B$8)</f>
        <v>Mountain Bikes</v>
      </c>
    </row>
    <row r="257" spans="1:10" x14ac:dyDescent="0.2">
      <c r="A257" s="1">
        <v>268</v>
      </c>
      <c r="B257" s="1">
        <v>1</v>
      </c>
      <c r="C257" s="1">
        <v>7</v>
      </c>
      <c r="D257" s="6">
        <v>1</v>
      </c>
      <c r="E257" s="2">
        <v>3999.99</v>
      </c>
      <c r="F257" s="1">
        <v>0.05</v>
      </c>
      <c r="G257">
        <f t="shared" si="3"/>
        <v>3999.9399999999996</v>
      </c>
      <c r="H257" t="str">
        <f>VLOOKUP($C257,products!$A$1:$F$322,2,FALSE)</f>
        <v>Trek Slash 8 27.5 - 2016</v>
      </c>
      <c r="I257">
        <f>_xlfn.XLOOKUP(C257, products!A:A, products!D:D)</f>
        <v>6</v>
      </c>
      <c r="J257" t="str">
        <f>_xlfn.XLOOKUP($I257,categories!$A$1:$A$8,categories!$B$1:$B$8)</f>
        <v>Mountain Bikes</v>
      </c>
    </row>
    <row r="258" spans="1:10" x14ac:dyDescent="0.2">
      <c r="A258" s="1">
        <v>271</v>
      </c>
      <c r="B258" s="1">
        <v>4</v>
      </c>
      <c r="C258" s="1">
        <v>7</v>
      </c>
      <c r="D258" s="6">
        <v>2</v>
      </c>
      <c r="E258" s="2">
        <v>3999.99</v>
      </c>
      <c r="F258" s="1">
        <v>0.1</v>
      </c>
      <c r="G258">
        <f t="shared" ref="G258:G321" si="4">(E258*B258)-F258</f>
        <v>15999.859999999999</v>
      </c>
      <c r="H258" t="str">
        <f>VLOOKUP($C258,products!$A$1:$F$322,2,FALSE)</f>
        <v>Trek Slash 8 27.5 - 2016</v>
      </c>
      <c r="I258">
        <f>_xlfn.XLOOKUP(C258, products!A:A, products!D:D)</f>
        <v>6</v>
      </c>
      <c r="J258" t="str">
        <f>_xlfn.XLOOKUP($I258,categories!$A$1:$A$8,categories!$B$1:$B$8)</f>
        <v>Mountain Bikes</v>
      </c>
    </row>
    <row r="259" spans="1:10" x14ac:dyDescent="0.2">
      <c r="A259" s="1">
        <v>275</v>
      </c>
      <c r="B259" s="1">
        <v>3</v>
      </c>
      <c r="C259" s="1">
        <v>7</v>
      </c>
      <c r="D259" s="6">
        <v>2</v>
      </c>
      <c r="E259" s="2">
        <v>3999.99</v>
      </c>
      <c r="F259" s="1">
        <v>0.05</v>
      </c>
      <c r="G259">
        <f t="shared" si="4"/>
        <v>11999.92</v>
      </c>
      <c r="H259" t="str">
        <f>VLOOKUP($C259,products!$A$1:$F$322,2,FALSE)</f>
        <v>Trek Slash 8 27.5 - 2016</v>
      </c>
      <c r="I259">
        <f>_xlfn.XLOOKUP(C259, products!A:A, products!D:D)</f>
        <v>6</v>
      </c>
      <c r="J259" t="str">
        <f>_xlfn.XLOOKUP($I259,categories!$A$1:$A$8,categories!$B$1:$B$8)</f>
        <v>Mountain Bikes</v>
      </c>
    </row>
    <row r="260" spans="1:10" x14ac:dyDescent="0.2">
      <c r="A260" s="1">
        <v>281</v>
      </c>
      <c r="B260" s="1">
        <v>3</v>
      </c>
      <c r="C260" s="1">
        <v>7</v>
      </c>
      <c r="D260" s="6">
        <v>2</v>
      </c>
      <c r="E260" s="2">
        <v>3999.99</v>
      </c>
      <c r="F260" s="1">
        <v>7.0000000000000007E-2</v>
      </c>
      <c r="G260">
        <f t="shared" si="4"/>
        <v>11999.9</v>
      </c>
      <c r="H260" t="str">
        <f>VLOOKUP($C260,products!$A$1:$F$322,2,FALSE)</f>
        <v>Trek Slash 8 27.5 - 2016</v>
      </c>
      <c r="I260">
        <f>_xlfn.XLOOKUP(C260, products!A:A, products!D:D)</f>
        <v>6</v>
      </c>
      <c r="J260" t="str">
        <f>_xlfn.XLOOKUP($I260,categories!$A$1:$A$8,categories!$B$1:$B$8)</f>
        <v>Mountain Bikes</v>
      </c>
    </row>
    <row r="261" spans="1:10" x14ac:dyDescent="0.2">
      <c r="A261" s="1">
        <v>282</v>
      </c>
      <c r="B261" s="1">
        <v>2</v>
      </c>
      <c r="C261" s="1">
        <v>7</v>
      </c>
      <c r="D261" s="6">
        <v>2</v>
      </c>
      <c r="E261" s="2">
        <v>3999.99</v>
      </c>
      <c r="F261" s="1">
        <v>7.0000000000000007E-2</v>
      </c>
      <c r="G261">
        <f t="shared" si="4"/>
        <v>7999.91</v>
      </c>
      <c r="H261" t="str">
        <f>VLOOKUP($C261,products!$A$1:$F$322,2,FALSE)</f>
        <v>Trek Slash 8 27.5 - 2016</v>
      </c>
      <c r="I261">
        <f>_xlfn.XLOOKUP(C261, products!A:A, products!D:D)</f>
        <v>6</v>
      </c>
      <c r="J261" t="str">
        <f>_xlfn.XLOOKUP($I261,categories!$A$1:$A$8,categories!$B$1:$B$8)</f>
        <v>Mountain Bikes</v>
      </c>
    </row>
    <row r="262" spans="1:10" x14ac:dyDescent="0.2">
      <c r="A262" s="1">
        <v>286</v>
      </c>
      <c r="B262" s="1">
        <v>4</v>
      </c>
      <c r="C262" s="1">
        <v>7</v>
      </c>
      <c r="D262" s="6">
        <v>1</v>
      </c>
      <c r="E262" s="2">
        <v>3999.99</v>
      </c>
      <c r="F262" s="1">
        <v>0.1</v>
      </c>
      <c r="G262">
        <f t="shared" si="4"/>
        <v>15999.859999999999</v>
      </c>
      <c r="H262" t="str">
        <f>VLOOKUP($C262,products!$A$1:$F$322,2,FALSE)</f>
        <v>Trek Slash 8 27.5 - 2016</v>
      </c>
      <c r="I262">
        <f>_xlfn.XLOOKUP(C262, products!A:A, products!D:D)</f>
        <v>6</v>
      </c>
      <c r="J262" t="str">
        <f>_xlfn.XLOOKUP($I262,categories!$A$1:$A$8,categories!$B$1:$B$8)</f>
        <v>Mountain Bikes</v>
      </c>
    </row>
    <row r="263" spans="1:10" x14ac:dyDescent="0.2">
      <c r="A263" s="1">
        <v>288</v>
      </c>
      <c r="B263" s="1">
        <v>3</v>
      </c>
      <c r="C263" s="1">
        <v>7</v>
      </c>
      <c r="D263" s="6">
        <v>2</v>
      </c>
      <c r="E263" s="2">
        <v>3999.99</v>
      </c>
      <c r="F263" s="1">
        <v>0.05</v>
      </c>
      <c r="G263">
        <f t="shared" si="4"/>
        <v>11999.92</v>
      </c>
      <c r="H263" t="str">
        <f>VLOOKUP($C263,products!$A$1:$F$322,2,FALSE)</f>
        <v>Trek Slash 8 27.5 - 2016</v>
      </c>
      <c r="I263">
        <f>_xlfn.XLOOKUP(C263, products!A:A, products!D:D)</f>
        <v>6</v>
      </c>
      <c r="J263" t="str">
        <f>_xlfn.XLOOKUP($I263,categories!$A$1:$A$8,categories!$B$1:$B$8)</f>
        <v>Mountain Bikes</v>
      </c>
    </row>
    <row r="264" spans="1:10" x14ac:dyDescent="0.2">
      <c r="A264" s="1">
        <v>294</v>
      </c>
      <c r="B264" s="1">
        <v>3</v>
      </c>
      <c r="C264" s="1">
        <v>7</v>
      </c>
      <c r="D264" s="6">
        <v>2</v>
      </c>
      <c r="E264" s="2">
        <v>3999.99</v>
      </c>
      <c r="F264" s="1">
        <v>0.05</v>
      </c>
      <c r="G264">
        <f t="shared" si="4"/>
        <v>11999.92</v>
      </c>
      <c r="H264" t="str">
        <f>VLOOKUP($C264,products!$A$1:$F$322,2,FALSE)</f>
        <v>Trek Slash 8 27.5 - 2016</v>
      </c>
      <c r="I264">
        <f>_xlfn.XLOOKUP(C264, products!A:A, products!D:D)</f>
        <v>6</v>
      </c>
      <c r="J264" t="str">
        <f>_xlfn.XLOOKUP($I264,categories!$A$1:$A$8,categories!$B$1:$B$8)</f>
        <v>Mountain Bikes</v>
      </c>
    </row>
    <row r="265" spans="1:10" x14ac:dyDescent="0.2">
      <c r="A265" s="1">
        <v>304</v>
      </c>
      <c r="B265" s="1">
        <v>2</v>
      </c>
      <c r="C265" s="1">
        <v>7</v>
      </c>
      <c r="D265" s="6">
        <v>2</v>
      </c>
      <c r="E265" s="2">
        <v>3999.99</v>
      </c>
      <c r="F265" s="1">
        <v>0.1</v>
      </c>
      <c r="G265">
        <f t="shared" si="4"/>
        <v>7999.8799999999992</v>
      </c>
      <c r="H265" t="str">
        <f>VLOOKUP($C265,products!$A$1:$F$322,2,FALSE)</f>
        <v>Trek Slash 8 27.5 - 2016</v>
      </c>
      <c r="I265">
        <f>_xlfn.XLOOKUP(C265, products!A:A, products!D:D)</f>
        <v>6</v>
      </c>
      <c r="J265" t="str">
        <f>_xlfn.XLOOKUP($I265,categories!$A$1:$A$8,categories!$B$1:$B$8)</f>
        <v>Mountain Bikes</v>
      </c>
    </row>
    <row r="266" spans="1:10" x14ac:dyDescent="0.2">
      <c r="A266" s="1">
        <v>308</v>
      </c>
      <c r="B266" s="1">
        <v>1</v>
      </c>
      <c r="C266" s="1">
        <v>7</v>
      </c>
      <c r="D266" s="6">
        <v>1</v>
      </c>
      <c r="E266" s="2">
        <v>3999.99</v>
      </c>
      <c r="F266" s="1">
        <v>0.1</v>
      </c>
      <c r="G266">
        <f t="shared" si="4"/>
        <v>3999.89</v>
      </c>
      <c r="H266" t="str">
        <f>VLOOKUP($C266,products!$A$1:$F$322,2,FALSE)</f>
        <v>Trek Slash 8 27.5 - 2016</v>
      </c>
      <c r="I266">
        <f>_xlfn.XLOOKUP(C266, products!A:A, products!D:D)</f>
        <v>6</v>
      </c>
      <c r="J266" t="str">
        <f>_xlfn.XLOOKUP($I266,categories!$A$1:$A$8,categories!$B$1:$B$8)</f>
        <v>Mountain Bikes</v>
      </c>
    </row>
    <row r="267" spans="1:10" x14ac:dyDescent="0.2">
      <c r="A267" s="1">
        <v>310</v>
      </c>
      <c r="B267" s="1">
        <v>1</v>
      </c>
      <c r="C267" s="1">
        <v>7</v>
      </c>
      <c r="D267" s="6">
        <v>2</v>
      </c>
      <c r="E267" s="2">
        <v>3999.99</v>
      </c>
      <c r="F267" s="1">
        <v>7.0000000000000007E-2</v>
      </c>
      <c r="G267">
        <f t="shared" si="4"/>
        <v>3999.9199999999996</v>
      </c>
      <c r="H267" t="str">
        <f>VLOOKUP($C267,products!$A$1:$F$322,2,FALSE)</f>
        <v>Trek Slash 8 27.5 - 2016</v>
      </c>
      <c r="I267">
        <f>_xlfn.XLOOKUP(C267, products!A:A, products!D:D)</f>
        <v>6</v>
      </c>
      <c r="J267" t="str">
        <f>_xlfn.XLOOKUP($I267,categories!$A$1:$A$8,categories!$B$1:$B$8)</f>
        <v>Mountain Bikes</v>
      </c>
    </row>
    <row r="268" spans="1:10" x14ac:dyDescent="0.2">
      <c r="A268" s="1">
        <v>314</v>
      </c>
      <c r="B268" s="1">
        <v>4</v>
      </c>
      <c r="C268" s="1">
        <v>7</v>
      </c>
      <c r="D268" s="6">
        <v>2</v>
      </c>
      <c r="E268" s="2">
        <v>3999.99</v>
      </c>
      <c r="F268" s="1">
        <v>7.0000000000000007E-2</v>
      </c>
      <c r="G268">
        <f t="shared" si="4"/>
        <v>15999.89</v>
      </c>
      <c r="H268" t="str">
        <f>VLOOKUP($C268,products!$A$1:$F$322,2,FALSE)</f>
        <v>Trek Slash 8 27.5 - 2016</v>
      </c>
      <c r="I268">
        <f>_xlfn.XLOOKUP(C268, products!A:A, products!D:D)</f>
        <v>6</v>
      </c>
      <c r="J268" t="str">
        <f>_xlfn.XLOOKUP($I268,categories!$A$1:$A$8,categories!$B$1:$B$8)</f>
        <v>Mountain Bikes</v>
      </c>
    </row>
    <row r="269" spans="1:10" x14ac:dyDescent="0.2">
      <c r="A269" s="1">
        <v>325</v>
      </c>
      <c r="B269" s="1">
        <v>1</v>
      </c>
      <c r="C269" s="1">
        <v>7</v>
      </c>
      <c r="D269" s="6">
        <v>1</v>
      </c>
      <c r="E269" s="2">
        <v>3999.99</v>
      </c>
      <c r="F269" s="1">
        <v>0.05</v>
      </c>
      <c r="G269">
        <f t="shared" si="4"/>
        <v>3999.9399999999996</v>
      </c>
      <c r="H269" t="str">
        <f>VLOOKUP($C269,products!$A$1:$F$322,2,FALSE)</f>
        <v>Trek Slash 8 27.5 - 2016</v>
      </c>
      <c r="I269">
        <f>_xlfn.XLOOKUP(C269, products!A:A, products!D:D)</f>
        <v>6</v>
      </c>
      <c r="J269" t="str">
        <f>_xlfn.XLOOKUP($I269,categories!$A$1:$A$8,categories!$B$1:$B$8)</f>
        <v>Mountain Bikes</v>
      </c>
    </row>
    <row r="270" spans="1:10" x14ac:dyDescent="0.2">
      <c r="A270" s="1">
        <v>359</v>
      </c>
      <c r="B270" s="1">
        <v>3</v>
      </c>
      <c r="C270" s="1">
        <v>7</v>
      </c>
      <c r="D270" s="6">
        <v>2</v>
      </c>
      <c r="E270" s="2">
        <v>3999.99</v>
      </c>
      <c r="F270" s="1">
        <v>0.2</v>
      </c>
      <c r="G270">
        <f t="shared" si="4"/>
        <v>11999.769999999999</v>
      </c>
      <c r="H270" t="str">
        <f>VLOOKUP($C270,products!$A$1:$F$322,2,FALSE)</f>
        <v>Trek Slash 8 27.5 - 2016</v>
      </c>
      <c r="I270">
        <f>_xlfn.XLOOKUP(C270, products!A:A, products!D:D)</f>
        <v>6</v>
      </c>
      <c r="J270" t="str">
        <f>_xlfn.XLOOKUP($I270,categories!$A$1:$A$8,categories!$B$1:$B$8)</f>
        <v>Mountain Bikes</v>
      </c>
    </row>
    <row r="271" spans="1:10" x14ac:dyDescent="0.2">
      <c r="A271" s="1">
        <v>360</v>
      </c>
      <c r="B271" s="1">
        <v>2</v>
      </c>
      <c r="C271" s="1">
        <v>7</v>
      </c>
      <c r="D271" s="6">
        <v>2</v>
      </c>
      <c r="E271" s="2">
        <v>3999.99</v>
      </c>
      <c r="F271" s="1">
        <v>0.2</v>
      </c>
      <c r="G271">
        <f t="shared" si="4"/>
        <v>7999.78</v>
      </c>
      <c r="H271" t="str">
        <f>VLOOKUP($C271,products!$A$1:$F$322,2,FALSE)</f>
        <v>Trek Slash 8 27.5 - 2016</v>
      </c>
      <c r="I271">
        <f>_xlfn.XLOOKUP(C271, products!A:A, products!D:D)</f>
        <v>6</v>
      </c>
      <c r="J271" t="str">
        <f>_xlfn.XLOOKUP($I271,categories!$A$1:$A$8,categories!$B$1:$B$8)</f>
        <v>Mountain Bikes</v>
      </c>
    </row>
    <row r="272" spans="1:10" x14ac:dyDescent="0.2">
      <c r="A272" s="1">
        <v>374</v>
      </c>
      <c r="B272" s="1">
        <v>2</v>
      </c>
      <c r="C272" s="1">
        <v>7</v>
      </c>
      <c r="D272" s="6">
        <v>1</v>
      </c>
      <c r="E272" s="2">
        <v>3999.99</v>
      </c>
      <c r="F272" s="1">
        <v>7.0000000000000007E-2</v>
      </c>
      <c r="G272">
        <f t="shared" si="4"/>
        <v>7999.91</v>
      </c>
      <c r="H272" t="str">
        <f>VLOOKUP($C272,products!$A$1:$F$322,2,FALSE)</f>
        <v>Trek Slash 8 27.5 - 2016</v>
      </c>
      <c r="I272">
        <f>_xlfn.XLOOKUP(C272, products!A:A, products!D:D)</f>
        <v>6</v>
      </c>
      <c r="J272" t="str">
        <f>_xlfn.XLOOKUP($I272,categories!$A$1:$A$8,categories!$B$1:$B$8)</f>
        <v>Mountain Bikes</v>
      </c>
    </row>
    <row r="273" spans="1:10" x14ac:dyDescent="0.2">
      <c r="A273" s="1">
        <v>385</v>
      </c>
      <c r="B273" s="1">
        <v>2</v>
      </c>
      <c r="C273" s="1">
        <v>7</v>
      </c>
      <c r="D273" s="6">
        <v>2</v>
      </c>
      <c r="E273" s="2">
        <v>3999.99</v>
      </c>
      <c r="F273" s="1">
        <v>0.2</v>
      </c>
      <c r="G273">
        <f t="shared" si="4"/>
        <v>7999.78</v>
      </c>
      <c r="H273" t="str">
        <f>VLOOKUP($C273,products!$A$1:$F$322,2,FALSE)</f>
        <v>Trek Slash 8 27.5 - 2016</v>
      </c>
      <c r="I273">
        <f>_xlfn.XLOOKUP(C273, products!A:A, products!D:D)</f>
        <v>6</v>
      </c>
      <c r="J273" t="str">
        <f>_xlfn.XLOOKUP($I273,categories!$A$1:$A$8,categories!$B$1:$B$8)</f>
        <v>Mountain Bikes</v>
      </c>
    </row>
    <row r="274" spans="1:10" x14ac:dyDescent="0.2">
      <c r="A274" s="1">
        <v>390</v>
      </c>
      <c r="B274" s="1">
        <v>2</v>
      </c>
      <c r="C274" s="1">
        <v>7</v>
      </c>
      <c r="D274" s="6">
        <v>2</v>
      </c>
      <c r="E274" s="2">
        <v>3999.99</v>
      </c>
      <c r="F274" s="1">
        <v>7.0000000000000007E-2</v>
      </c>
      <c r="G274">
        <f t="shared" si="4"/>
        <v>7999.91</v>
      </c>
      <c r="H274" t="str">
        <f>VLOOKUP($C274,products!$A$1:$F$322,2,FALSE)</f>
        <v>Trek Slash 8 27.5 - 2016</v>
      </c>
      <c r="I274">
        <f>_xlfn.XLOOKUP(C274, products!A:A, products!D:D)</f>
        <v>6</v>
      </c>
      <c r="J274" t="str">
        <f>_xlfn.XLOOKUP($I274,categories!$A$1:$A$8,categories!$B$1:$B$8)</f>
        <v>Mountain Bikes</v>
      </c>
    </row>
    <row r="275" spans="1:10" x14ac:dyDescent="0.2">
      <c r="A275" s="1">
        <v>397</v>
      </c>
      <c r="B275" s="1">
        <v>1</v>
      </c>
      <c r="C275" s="1">
        <v>7</v>
      </c>
      <c r="D275" s="6">
        <v>1</v>
      </c>
      <c r="E275" s="2">
        <v>3999.99</v>
      </c>
      <c r="F275" s="1">
        <v>0.05</v>
      </c>
      <c r="G275">
        <f t="shared" si="4"/>
        <v>3999.9399999999996</v>
      </c>
      <c r="H275" t="str">
        <f>VLOOKUP($C275,products!$A$1:$F$322,2,FALSE)</f>
        <v>Trek Slash 8 27.5 - 2016</v>
      </c>
      <c r="I275">
        <f>_xlfn.XLOOKUP(C275, products!A:A, products!D:D)</f>
        <v>6</v>
      </c>
      <c r="J275" t="str">
        <f>_xlfn.XLOOKUP($I275,categories!$A$1:$A$8,categories!$B$1:$B$8)</f>
        <v>Mountain Bikes</v>
      </c>
    </row>
    <row r="276" spans="1:10" x14ac:dyDescent="0.2">
      <c r="A276" s="1">
        <v>403</v>
      </c>
      <c r="B276" s="1">
        <v>2</v>
      </c>
      <c r="C276" s="1">
        <v>7</v>
      </c>
      <c r="D276" s="6">
        <v>2</v>
      </c>
      <c r="E276" s="2">
        <v>3999.99</v>
      </c>
      <c r="F276" s="1">
        <v>0.2</v>
      </c>
      <c r="G276">
        <f t="shared" si="4"/>
        <v>7999.78</v>
      </c>
      <c r="H276" t="str">
        <f>VLOOKUP($C276,products!$A$1:$F$322,2,FALSE)</f>
        <v>Trek Slash 8 27.5 - 2016</v>
      </c>
      <c r="I276">
        <f>_xlfn.XLOOKUP(C276, products!A:A, products!D:D)</f>
        <v>6</v>
      </c>
      <c r="J276" t="str">
        <f>_xlfn.XLOOKUP($I276,categories!$A$1:$A$8,categories!$B$1:$B$8)</f>
        <v>Mountain Bikes</v>
      </c>
    </row>
    <row r="277" spans="1:10" x14ac:dyDescent="0.2">
      <c r="A277" s="1">
        <v>412</v>
      </c>
      <c r="B277" s="1">
        <v>1</v>
      </c>
      <c r="C277" s="1">
        <v>7</v>
      </c>
      <c r="D277" s="6">
        <v>1</v>
      </c>
      <c r="E277" s="2">
        <v>3999.99</v>
      </c>
      <c r="F277" s="1">
        <v>0.1</v>
      </c>
      <c r="G277">
        <f t="shared" si="4"/>
        <v>3999.89</v>
      </c>
      <c r="H277" t="str">
        <f>VLOOKUP($C277,products!$A$1:$F$322,2,FALSE)</f>
        <v>Trek Slash 8 27.5 - 2016</v>
      </c>
      <c r="I277">
        <f>_xlfn.XLOOKUP(C277, products!A:A, products!D:D)</f>
        <v>6</v>
      </c>
      <c r="J277" t="str">
        <f>_xlfn.XLOOKUP($I277,categories!$A$1:$A$8,categories!$B$1:$B$8)</f>
        <v>Mountain Bikes</v>
      </c>
    </row>
    <row r="278" spans="1:10" x14ac:dyDescent="0.2">
      <c r="A278" s="1">
        <v>432</v>
      </c>
      <c r="B278" s="1">
        <v>2</v>
      </c>
      <c r="C278" s="1">
        <v>7</v>
      </c>
      <c r="D278" s="6">
        <v>2</v>
      </c>
      <c r="E278" s="2">
        <v>3999.99</v>
      </c>
      <c r="F278" s="1">
        <v>0.05</v>
      </c>
      <c r="G278">
        <f t="shared" si="4"/>
        <v>7999.9299999999994</v>
      </c>
      <c r="H278" t="str">
        <f>VLOOKUP($C278,products!$A$1:$F$322,2,FALSE)</f>
        <v>Trek Slash 8 27.5 - 2016</v>
      </c>
      <c r="I278">
        <f>_xlfn.XLOOKUP(C278, products!A:A, products!D:D)</f>
        <v>6</v>
      </c>
      <c r="J278" t="str">
        <f>_xlfn.XLOOKUP($I278,categories!$A$1:$A$8,categories!$B$1:$B$8)</f>
        <v>Mountain Bikes</v>
      </c>
    </row>
    <row r="279" spans="1:10" x14ac:dyDescent="0.2">
      <c r="A279" s="1">
        <v>439</v>
      </c>
      <c r="B279" s="1">
        <v>2</v>
      </c>
      <c r="C279" s="1">
        <v>7</v>
      </c>
      <c r="D279" s="6">
        <v>2</v>
      </c>
      <c r="E279" s="2">
        <v>3999.99</v>
      </c>
      <c r="F279" s="1">
        <v>0.05</v>
      </c>
      <c r="G279">
        <f t="shared" si="4"/>
        <v>7999.9299999999994</v>
      </c>
      <c r="H279" t="str">
        <f>VLOOKUP($C279,products!$A$1:$F$322,2,FALSE)</f>
        <v>Trek Slash 8 27.5 - 2016</v>
      </c>
      <c r="I279">
        <f>_xlfn.XLOOKUP(C279, products!A:A, products!D:D)</f>
        <v>6</v>
      </c>
      <c r="J279" t="str">
        <f>_xlfn.XLOOKUP($I279,categories!$A$1:$A$8,categories!$B$1:$B$8)</f>
        <v>Mountain Bikes</v>
      </c>
    </row>
    <row r="280" spans="1:10" x14ac:dyDescent="0.2">
      <c r="A280" s="1">
        <v>445</v>
      </c>
      <c r="B280" s="1">
        <v>1</v>
      </c>
      <c r="C280" s="1">
        <v>7</v>
      </c>
      <c r="D280" s="6">
        <v>1</v>
      </c>
      <c r="E280" s="2">
        <v>3999.99</v>
      </c>
      <c r="F280" s="1">
        <v>0.2</v>
      </c>
      <c r="G280">
        <f t="shared" si="4"/>
        <v>3999.79</v>
      </c>
      <c r="H280" t="str">
        <f>VLOOKUP($C280,products!$A$1:$F$322,2,FALSE)</f>
        <v>Trek Slash 8 27.5 - 2016</v>
      </c>
      <c r="I280">
        <f>_xlfn.XLOOKUP(C280, products!A:A, products!D:D)</f>
        <v>6</v>
      </c>
      <c r="J280" t="str">
        <f>_xlfn.XLOOKUP($I280,categories!$A$1:$A$8,categories!$B$1:$B$8)</f>
        <v>Mountain Bikes</v>
      </c>
    </row>
    <row r="281" spans="1:10" x14ac:dyDescent="0.2">
      <c r="A281" s="1">
        <v>449</v>
      </c>
      <c r="B281" s="1">
        <v>3</v>
      </c>
      <c r="C281" s="1">
        <v>7</v>
      </c>
      <c r="D281" s="6">
        <v>2</v>
      </c>
      <c r="E281" s="2">
        <v>3999.99</v>
      </c>
      <c r="F281" s="1">
        <v>7.0000000000000007E-2</v>
      </c>
      <c r="G281">
        <f t="shared" si="4"/>
        <v>11999.9</v>
      </c>
      <c r="H281" t="str">
        <f>VLOOKUP($C281,products!$A$1:$F$322,2,FALSE)</f>
        <v>Trek Slash 8 27.5 - 2016</v>
      </c>
      <c r="I281">
        <f>_xlfn.XLOOKUP(C281, products!A:A, products!D:D)</f>
        <v>6</v>
      </c>
      <c r="J281" t="str">
        <f>_xlfn.XLOOKUP($I281,categories!$A$1:$A$8,categories!$B$1:$B$8)</f>
        <v>Mountain Bikes</v>
      </c>
    </row>
    <row r="282" spans="1:10" x14ac:dyDescent="0.2">
      <c r="A282" s="1">
        <v>452</v>
      </c>
      <c r="B282" s="1">
        <v>3</v>
      </c>
      <c r="C282" s="1">
        <v>7</v>
      </c>
      <c r="D282" s="6">
        <v>2</v>
      </c>
      <c r="E282" s="2">
        <v>3999.99</v>
      </c>
      <c r="F282" s="1">
        <v>0.1</v>
      </c>
      <c r="G282">
        <f t="shared" si="4"/>
        <v>11999.869999999999</v>
      </c>
      <c r="H282" t="str">
        <f>VLOOKUP($C282,products!$A$1:$F$322,2,FALSE)</f>
        <v>Trek Slash 8 27.5 - 2016</v>
      </c>
      <c r="I282">
        <f>_xlfn.XLOOKUP(C282, products!A:A, products!D:D)</f>
        <v>6</v>
      </c>
      <c r="J282" t="str">
        <f>_xlfn.XLOOKUP($I282,categories!$A$1:$A$8,categories!$B$1:$B$8)</f>
        <v>Mountain Bikes</v>
      </c>
    </row>
    <row r="283" spans="1:10" x14ac:dyDescent="0.2">
      <c r="A283" s="1">
        <v>457</v>
      </c>
      <c r="B283" s="1">
        <v>3</v>
      </c>
      <c r="C283" s="1">
        <v>7</v>
      </c>
      <c r="D283" s="6">
        <v>2</v>
      </c>
      <c r="E283" s="2">
        <v>3999.99</v>
      </c>
      <c r="F283" s="1">
        <v>0.1</v>
      </c>
      <c r="G283">
        <f t="shared" si="4"/>
        <v>11999.869999999999</v>
      </c>
      <c r="H283" t="str">
        <f>VLOOKUP($C283,products!$A$1:$F$322,2,FALSE)</f>
        <v>Trek Slash 8 27.5 - 2016</v>
      </c>
      <c r="I283">
        <f>_xlfn.XLOOKUP(C283, products!A:A, products!D:D)</f>
        <v>6</v>
      </c>
      <c r="J283" t="str">
        <f>_xlfn.XLOOKUP($I283,categories!$A$1:$A$8,categories!$B$1:$B$8)</f>
        <v>Mountain Bikes</v>
      </c>
    </row>
    <row r="284" spans="1:10" x14ac:dyDescent="0.2">
      <c r="A284" s="1">
        <v>464</v>
      </c>
      <c r="B284" s="1">
        <v>1</v>
      </c>
      <c r="C284" s="1">
        <v>7</v>
      </c>
      <c r="D284" s="6">
        <v>1</v>
      </c>
      <c r="E284" s="2">
        <v>3999.99</v>
      </c>
      <c r="F284" s="1">
        <v>0.1</v>
      </c>
      <c r="G284">
        <f t="shared" si="4"/>
        <v>3999.89</v>
      </c>
      <c r="H284" t="str">
        <f>VLOOKUP($C284,products!$A$1:$F$322,2,FALSE)</f>
        <v>Trek Slash 8 27.5 - 2016</v>
      </c>
      <c r="I284">
        <f>_xlfn.XLOOKUP(C284, products!A:A, products!D:D)</f>
        <v>6</v>
      </c>
      <c r="J284" t="str">
        <f>_xlfn.XLOOKUP($I284,categories!$A$1:$A$8,categories!$B$1:$B$8)</f>
        <v>Mountain Bikes</v>
      </c>
    </row>
    <row r="285" spans="1:10" x14ac:dyDescent="0.2">
      <c r="A285" s="1">
        <v>466</v>
      </c>
      <c r="B285" s="1">
        <v>3</v>
      </c>
      <c r="C285" s="1">
        <v>7</v>
      </c>
      <c r="D285" s="6">
        <v>2</v>
      </c>
      <c r="E285" s="2">
        <v>3999.99</v>
      </c>
      <c r="F285" s="1">
        <v>0.05</v>
      </c>
      <c r="G285">
        <f t="shared" si="4"/>
        <v>11999.92</v>
      </c>
      <c r="H285" t="str">
        <f>VLOOKUP($C285,products!$A$1:$F$322,2,FALSE)</f>
        <v>Trek Slash 8 27.5 - 2016</v>
      </c>
      <c r="I285">
        <f>_xlfn.XLOOKUP(C285, products!A:A, products!D:D)</f>
        <v>6</v>
      </c>
      <c r="J285" t="str">
        <f>_xlfn.XLOOKUP($I285,categories!$A$1:$A$8,categories!$B$1:$B$8)</f>
        <v>Mountain Bikes</v>
      </c>
    </row>
    <row r="286" spans="1:10" x14ac:dyDescent="0.2">
      <c r="A286" s="1">
        <v>479</v>
      </c>
      <c r="B286" s="1">
        <v>4</v>
      </c>
      <c r="C286" s="1">
        <v>7</v>
      </c>
      <c r="D286" s="6">
        <v>1</v>
      </c>
      <c r="E286" s="2">
        <v>3999.99</v>
      </c>
      <c r="F286" s="1">
        <v>0.05</v>
      </c>
      <c r="G286">
        <f t="shared" si="4"/>
        <v>15999.91</v>
      </c>
      <c r="H286" t="str">
        <f>VLOOKUP($C286,products!$A$1:$F$322,2,FALSE)</f>
        <v>Trek Slash 8 27.5 - 2016</v>
      </c>
      <c r="I286">
        <f>_xlfn.XLOOKUP(C286, products!A:A, products!D:D)</f>
        <v>6</v>
      </c>
      <c r="J286" t="str">
        <f>_xlfn.XLOOKUP($I286,categories!$A$1:$A$8,categories!$B$1:$B$8)</f>
        <v>Mountain Bikes</v>
      </c>
    </row>
    <row r="287" spans="1:10" x14ac:dyDescent="0.2">
      <c r="A287" s="1">
        <v>506</v>
      </c>
      <c r="B287" s="1">
        <v>2</v>
      </c>
      <c r="C287" s="1">
        <v>7</v>
      </c>
      <c r="D287" s="6">
        <v>1</v>
      </c>
      <c r="E287" s="2">
        <v>3999.99</v>
      </c>
      <c r="F287" s="1">
        <v>7.0000000000000007E-2</v>
      </c>
      <c r="G287">
        <f t="shared" si="4"/>
        <v>7999.91</v>
      </c>
      <c r="H287" t="str">
        <f>VLOOKUP($C287,products!$A$1:$F$322,2,FALSE)</f>
        <v>Trek Slash 8 27.5 - 2016</v>
      </c>
      <c r="I287">
        <f>_xlfn.XLOOKUP(C287, products!A:A, products!D:D)</f>
        <v>6</v>
      </c>
      <c r="J287" t="str">
        <f>_xlfn.XLOOKUP($I287,categories!$A$1:$A$8,categories!$B$1:$B$8)</f>
        <v>Mountain Bikes</v>
      </c>
    </row>
    <row r="288" spans="1:10" x14ac:dyDescent="0.2">
      <c r="A288" s="1">
        <v>513</v>
      </c>
      <c r="B288" s="1">
        <v>1</v>
      </c>
      <c r="C288" s="1">
        <v>7</v>
      </c>
      <c r="D288" s="6">
        <v>1</v>
      </c>
      <c r="E288" s="2">
        <v>3999.99</v>
      </c>
      <c r="F288" s="1">
        <v>7.0000000000000007E-2</v>
      </c>
      <c r="G288">
        <f t="shared" si="4"/>
        <v>3999.9199999999996</v>
      </c>
      <c r="H288" t="str">
        <f>VLOOKUP($C288,products!$A$1:$F$322,2,FALSE)</f>
        <v>Trek Slash 8 27.5 - 2016</v>
      </c>
      <c r="I288">
        <f>_xlfn.XLOOKUP(C288, products!A:A, products!D:D)</f>
        <v>6</v>
      </c>
      <c r="J288" t="str">
        <f>_xlfn.XLOOKUP($I288,categories!$A$1:$A$8,categories!$B$1:$B$8)</f>
        <v>Mountain Bikes</v>
      </c>
    </row>
    <row r="289" spans="1:10" x14ac:dyDescent="0.2">
      <c r="A289" s="1">
        <v>516</v>
      </c>
      <c r="B289" s="1">
        <v>1</v>
      </c>
      <c r="C289" s="1">
        <v>7</v>
      </c>
      <c r="D289" s="6">
        <v>1</v>
      </c>
      <c r="E289" s="2">
        <v>3999.99</v>
      </c>
      <c r="F289" s="1">
        <v>0.05</v>
      </c>
      <c r="G289">
        <f t="shared" si="4"/>
        <v>3999.9399999999996</v>
      </c>
      <c r="H289" t="str">
        <f>VLOOKUP($C289,products!$A$1:$F$322,2,FALSE)</f>
        <v>Trek Slash 8 27.5 - 2016</v>
      </c>
      <c r="I289">
        <f>_xlfn.XLOOKUP(C289, products!A:A, products!D:D)</f>
        <v>6</v>
      </c>
      <c r="J289" t="str">
        <f>_xlfn.XLOOKUP($I289,categories!$A$1:$A$8,categories!$B$1:$B$8)</f>
        <v>Mountain Bikes</v>
      </c>
    </row>
    <row r="290" spans="1:10" x14ac:dyDescent="0.2">
      <c r="A290" s="1">
        <v>519</v>
      </c>
      <c r="B290" s="1">
        <v>5</v>
      </c>
      <c r="C290" s="1">
        <v>7</v>
      </c>
      <c r="D290" s="6">
        <v>1</v>
      </c>
      <c r="E290" s="2">
        <v>3999.99</v>
      </c>
      <c r="F290" s="1">
        <v>0.05</v>
      </c>
      <c r="G290">
        <f t="shared" si="4"/>
        <v>19999.899999999998</v>
      </c>
      <c r="H290" t="str">
        <f>VLOOKUP($C290,products!$A$1:$F$322,2,FALSE)</f>
        <v>Trek Slash 8 27.5 - 2016</v>
      </c>
      <c r="I290">
        <f>_xlfn.XLOOKUP(C290, products!A:A, products!D:D)</f>
        <v>6</v>
      </c>
      <c r="J290" t="str">
        <f>_xlfn.XLOOKUP($I290,categories!$A$1:$A$8,categories!$B$1:$B$8)</f>
        <v>Mountain Bikes</v>
      </c>
    </row>
    <row r="291" spans="1:10" x14ac:dyDescent="0.2">
      <c r="A291" s="1">
        <v>549</v>
      </c>
      <c r="B291" s="1">
        <v>4</v>
      </c>
      <c r="C291" s="1">
        <v>7</v>
      </c>
      <c r="D291" s="6">
        <v>1</v>
      </c>
      <c r="E291" s="2">
        <v>3999.99</v>
      </c>
      <c r="F291" s="1">
        <v>0.05</v>
      </c>
      <c r="G291">
        <f t="shared" si="4"/>
        <v>15999.91</v>
      </c>
      <c r="H291" t="str">
        <f>VLOOKUP($C291,products!$A$1:$F$322,2,FALSE)</f>
        <v>Trek Slash 8 27.5 - 2016</v>
      </c>
      <c r="I291">
        <f>_xlfn.XLOOKUP(C291, products!A:A, products!D:D)</f>
        <v>6</v>
      </c>
      <c r="J291" t="str">
        <f>_xlfn.XLOOKUP($I291,categories!$A$1:$A$8,categories!$B$1:$B$8)</f>
        <v>Mountain Bikes</v>
      </c>
    </row>
    <row r="292" spans="1:10" x14ac:dyDescent="0.2">
      <c r="A292" s="1">
        <v>555</v>
      </c>
      <c r="B292" s="1">
        <v>2</v>
      </c>
      <c r="C292" s="1">
        <v>7</v>
      </c>
      <c r="D292" s="6">
        <v>1</v>
      </c>
      <c r="E292" s="2">
        <v>3999.99</v>
      </c>
      <c r="F292" s="1">
        <v>0.1</v>
      </c>
      <c r="G292">
        <f t="shared" si="4"/>
        <v>7999.8799999999992</v>
      </c>
      <c r="H292" t="str">
        <f>VLOOKUP($C292,products!$A$1:$F$322,2,FALSE)</f>
        <v>Trek Slash 8 27.5 - 2016</v>
      </c>
      <c r="I292">
        <f>_xlfn.XLOOKUP(C292, products!A:A, products!D:D)</f>
        <v>6</v>
      </c>
      <c r="J292" t="str">
        <f>_xlfn.XLOOKUP($I292,categories!$A$1:$A$8,categories!$B$1:$B$8)</f>
        <v>Mountain Bikes</v>
      </c>
    </row>
    <row r="293" spans="1:10" x14ac:dyDescent="0.2">
      <c r="A293" s="1">
        <v>558</v>
      </c>
      <c r="B293" s="1">
        <v>1</v>
      </c>
      <c r="C293" s="1">
        <v>7</v>
      </c>
      <c r="D293" s="6">
        <v>1</v>
      </c>
      <c r="E293" s="2">
        <v>3999.99</v>
      </c>
      <c r="F293" s="1">
        <v>7.0000000000000007E-2</v>
      </c>
      <c r="G293">
        <f t="shared" si="4"/>
        <v>3999.9199999999996</v>
      </c>
      <c r="H293" t="str">
        <f>VLOOKUP($C293,products!$A$1:$F$322,2,FALSE)</f>
        <v>Trek Slash 8 27.5 - 2016</v>
      </c>
      <c r="I293">
        <f>_xlfn.XLOOKUP(C293, products!A:A, products!D:D)</f>
        <v>6</v>
      </c>
      <c r="J293" t="str">
        <f>_xlfn.XLOOKUP($I293,categories!$A$1:$A$8,categories!$B$1:$B$8)</f>
        <v>Mountain Bikes</v>
      </c>
    </row>
    <row r="294" spans="1:10" x14ac:dyDescent="0.2">
      <c r="A294" s="1">
        <v>559</v>
      </c>
      <c r="B294" s="1">
        <v>3</v>
      </c>
      <c r="C294" s="1">
        <v>7</v>
      </c>
      <c r="D294" s="6">
        <v>2</v>
      </c>
      <c r="E294" s="2">
        <v>3999.99</v>
      </c>
      <c r="F294" s="1">
        <v>7.0000000000000007E-2</v>
      </c>
      <c r="G294">
        <f t="shared" si="4"/>
        <v>11999.9</v>
      </c>
      <c r="H294" t="str">
        <f>VLOOKUP($C294,products!$A$1:$F$322,2,FALSE)</f>
        <v>Trek Slash 8 27.5 - 2016</v>
      </c>
      <c r="I294">
        <f>_xlfn.XLOOKUP(C294, products!A:A, products!D:D)</f>
        <v>6</v>
      </c>
      <c r="J294" t="str">
        <f>_xlfn.XLOOKUP($I294,categories!$A$1:$A$8,categories!$B$1:$B$8)</f>
        <v>Mountain Bikes</v>
      </c>
    </row>
    <row r="295" spans="1:10" x14ac:dyDescent="0.2">
      <c r="A295" s="1">
        <v>566</v>
      </c>
      <c r="B295" s="1">
        <v>2</v>
      </c>
      <c r="C295" s="1">
        <v>7</v>
      </c>
      <c r="D295" s="6">
        <v>2</v>
      </c>
      <c r="E295" s="2">
        <v>3999.99</v>
      </c>
      <c r="F295" s="1">
        <v>0.2</v>
      </c>
      <c r="G295">
        <f t="shared" si="4"/>
        <v>7999.78</v>
      </c>
      <c r="H295" t="str">
        <f>VLOOKUP($C295,products!$A$1:$F$322,2,FALSE)</f>
        <v>Trek Slash 8 27.5 - 2016</v>
      </c>
      <c r="I295">
        <f>_xlfn.XLOOKUP(C295, products!A:A, products!D:D)</f>
        <v>6</v>
      </c>
      <c r="J295" t="str">
        <f>_xlfn.XLOOKUP($I295,categories!$A$1:$A$8,categories!$B$1:$B$8)</f>
        <v>Mountain Bikes</v>
      </c>
    </row>
    <row r="296" spans="1:10" x14ac:dyDescent="0.2">
      <c r="A296" s="1">
        <v>579</v>
      </c>
      <c r="B296" s="1">
        <v>1</v>
      </c>
      <c r="C296" s="1">
        <v>7</v>
      </c>
      <c r="D296" s="6">
        <v>2</v>
      </c>
      <c r="E296" s="2">
        <v>3999.99</v>
      </c>
      <c r="F296" s="1">
        <v>0.05</v>
      </c>
      <c r="G296">
        <f t="shared" si="4"/>
        <v>3999.9399999999996</v>
      </c>
      <c r="H296" t="str">
        <f>VLOOKUP($C296,products!$A$1:$F$322,2,FALSE)</f>
        <v>Trek Slash 8 27.5 - 2016</v>
      </c>
      <c r="I296">
        <f>_xlfn.XLOOKUP(C296, products!A:A, products!D:D)</f>
        <v>6</v>
      </c>
      <c r="J296" t="str">
        <f>_xlfn.XLOOKUP($I296,categories!$A$1:$A$8,categories!$B$1:$B$8)</f>
        <v>Mountain Bikes</v>
      </c>
    </row>
    <row r="297" spans="1:10" x14ac:dyDescent="0.2">
      <c r="A297" s="1">
        <v>608</v>
      </c>
      <c r="B297" s="1">
        <v>2</v>
      </c>
      <c r="C297" s="1">
        <v>7</v>
      </c>
      <c r="D297" s="6">
        <v>2</v>
      </c>
      <c r="E297" s="2">
        <v>3999.99</v>
      </c>
      <c r="F297" s="1">
        <v>0.1</v>
      </c>
      <c r="G297">
        <f t="shared" si="4"/>
        <v>7999.8799999999992</v>
      </c>
      <c r="H297" t="str">
        <f>VLOOKUP($C297,products!$A$1:$F$322,2,FALSE)</f>
        <v>Trek Slash 8 27.5 - 2016</v>
      </c>
      <c r="I297">
        <f>_xlfn.XLOOKUP(C297, products!A:A, products!D:D)</f>
        <v>6</v>
      </c>
      <c r="J297" t="str">
        <f>_xlfn.XLOOKUP($I297,categories!$A$1:$A$8,categories!$B$1:$B$8)</f>
        <v>Mountain Bikes</v>
      </c>
    </row>
    <row r="298" spans="1:10" x14ac:dyDescent="0.2">
      <c r="A298" s="1">
        <v>609</v>
      </c>
      <c r="B298" s="1">
        <v>2</v>
      </c>
      <c r="C298" s="1">
        <v>7</v>
      </c>
      <c r="D298" s="6">
        <v>1</v>
      </c>
      <c r="E298" s="2">
        <v>3999.99</v>
      </c>
      <c r="F298" s="1">
        <v>0.1</v>
      </c>
      <c r="G298">
        <f t="shared" si="4"/>
        <v>7999.8799999999992</v>
      </c>
      <c r="H298" t="str">
        <f>VLOOKUP($C298,products!$A$1:$F$322,2,FALSE)</f>
        <v>Trek Slash 8 27.5 - 2016</v>
      </c>
      <c r="I298">
        <f>_xlfn.XLOOKUP(C298, products!A:A, products!D:D)</f>
        <v>6</v>
      </c>
      <c r="J298" t="str">
        <f>_xlfn.XLOOKUP($I298,categories!$A$1:$A$8,categories!$B$1:$B$8)</f>
        <v>Mountain Bikes</v>
      </c>
    </row>
    <row r="299" spans="1:10" x14ac:dyDescent="0.2">
      <c r="A299" s="1">
        <v>677</v>
      </c>
      <c r="B299" s="1">
        <v>2</v>
      </c>
      <c r="C299" s="1">
        <v>7</v>
      </c>
      <c r="D299" s="6">
        <v>2</v>
      </c>
      <c r="E299" s="2">
        <v>3999.99</v>
      </c>
      <c r="F299" s="1">
        <v>7.0000000000000007E-2</v>
      </c>
      <c r="G299">
        <f t="shared" si="4"/>
        <v>7999.91</v>
      </c>
      <c r="H299" t="str">
        <f>VLOOKUP($C299,products!$A$1:$F$322,2,FALSE)</f>
        <v>Trek Slash 8 27.5 - 2016</v>
      </c>
      <c r="I299">
        <f>_xlfn.XLOOKUP(C299, products!A:A, products!D:D)</f>
        <v>6</v>
      </c>
      <c r="J299" t="str">
        <f>_xlfn.XLOOKUP($I299,categories!$A$1:$A$8,categories!$B$1:$B$8)</f>
        <v>Mountain Bikes</v>
      </c>
    </row>
    <row r="300" spans="1:10" x14ac:dyDescent="0.2">
      <c r="A300" s="1">
        <v>680</v>
      </c>
      <c r="B300" s="1">
        <v>2</v>
      </c>
      <c r="C300" s="1">
        <v>7</v>
      </c>
      <c r="D300" s="6">
        <v>1</v>
      </c>
      <c r="E300" s="2">
        <v>3999.99</v>
      </c>
      <c r="F300" s="1">
        <v>0.2</v>
      </c>
      <c r="G300">
        <f t="shared" si="4"/>
        <v>7999.78</v>
      </c>
      <c r="H300" t="str">
        <f>VLOOKUP($C300,products!$A$1:$F$322,2,FALSE)</f>
        <v>Trek Slash 8 27.5 - 2016</v>
      </c>
      <c r="I300">
        <f>_xlfn.XLOOKUP(C300, products!A:A, products!D:D)</f>
        <v>6</v>
      </c>
      <c r="J300" t="str">
        <f>_xlfn.XLOOKUP($I300,categories!$A$1:$A$8,categories!$B$1:$B$8)</f>
        <v>Mountain Bikes</v>
      </c>
    </row>
    <row r="301" spans="1:10" x14ac:dyDescent="0.2">
      <c r="A301" s="1">
        <v>696</v>
      </c>
      <c r="B301" s="1">
        <v>2</v>
      </c>
      <c r="C301" s="1">
        <v>7</v>
      </c>
      <c r="D301" s="6">
        <v>1</v>
      </c>
      <c r="E301" s="2">
        <v>3999.99</v>
      </c>
      <c r="F301" s="1">
        <v>0.1</v>
      </c>
      <c r="G301">
        <f t="shared" si="4"/>
        <v>7999.8799999999992</v>
      </c>
      <c r="H301" t="str">
        <f>VLOOKUP($C301,products!$A$1:$F$322,2,FALSE)</f>
        <v>Trek Slash 8 27.5 - 2016</v>
      </c>
      <c r="I301">
        <f>_xlfn.XLOOKUP(C301, products!A:A, products!D:D)</f>
        <v>6</v>
      </c>
      <c r="J301" t="str">
        <f>_xlfn.XLOOKUP($I301,categories!$A$1:$A$8,categories!$B$1:$B$8)</f>
        <v>Mountain Bikes</v>
      </c>
    </row>
    <row r="302" spans="1:10" x14ac:dyDescent="0.2">
      <c r="A302" s="1">
        <v>700</v>
      </c>
      <c r="B302" s="1">
        <v>1</v>
      </c>
      <c r="C302" s="1">
        <v>7</v>
      </c>
      <c r="D302" s="6">
        <v>2</v>
      </c>
      <c r="E302" s="2">
        <v>3999.99</v>
      </c>
      <c r="F302" s="1">
        <v>0.05</v>
      </c>
      <c r="G302">
        <f t="shared" si="4"/>
        <v>3999.9399999999996</v>
      </c>
      <c r="H302" t="str">
        <f>VLOOKUP($C302,products!$A$1:$F$322,2,FALSE)</f>
        <v>Trek Slash 8 27.5 - 2016</v>
      </c>
      <c r="I302">
        <f>_xlfn.XLOOKUP(C302, products!A:A, products!D:D)</f>
        <v>6</v>
      </c>
      <c r="J302" t="str">
        <f>_xlfn.XLOOKUP($I302,categories!$A$1:$A$8,categories!$B$1:$B$8)</f>
        <v>Mountain Bikes</v>
      </c>
    </row>
    <row r="303" spans="1:10" x14ac:dyDescent="0.2">
      <c r="A303" s="1">
        <v>753</v>
      </c>
      <c r="B303" s="1">
        <v>2</v>
      </c>
      <c r="C303" s="1">
        <v>7</v>
      </c>
      <c r="D303" s="6">
        <v>2</v>
      </c>
      <c r="E303" s="2">
        <v>3999.99</v>
      </c>
      <c r="F303" s="1">
        <v>0.2</v>
      </c>
      <c r="G303">
        <f t="shared" si="4"/>
        <v>7999.78</v>
      </c>
      <c r="H303" t="str">
        <f>VLOOKUP($C303,products!$A$1:$F$322,2,FALSE)</f>
        <v>Trek Slash 8 27.5 - 2016</v>
      </c>
      <c r="I303">
        <f>_xlfn.XLOOKUP(C303, products!A:A, products!D:D)</f>
        <v>6</v>
      </c>
      <c r="J303" t="str">
        <f>_xlfn.XLOOKUP($I303,categories!$A$1:$A$8,categories!$B$1:$B$8)</f>
        <v>Mountain Bikes</v>
      </c>
    </row>
    <row r="304" spans="1:10" x14ac:dyDescent="0.2">
      <c r="A304" s="1">
        <v>754</v>
      </c>
      <c r="B304" s="1">
        <v>5</v>
      </c>
      <c r="C304" s="1">
        <v>7</v>
      </c>
      <c r="D304" s="6">
        <v>1</v>
      </c>
      <c r="E304" s="2">
        <v>3999.99</v>
      </c>
      <c r="F304" s="1">
        <v>0.2</v>
      </c>
      <c r="G304">
        <f t="shared" si="4"/>
        <v>19999.749999999996</v>
      </c>
      <c r="H304" t="str">
        <f>VLOOKUP($C304,products!$A$1:$F$322,2,FALSE)</f>
        <v>Trek Slash 8 27.5 - 2016</v>
      </c>
      <c r="I304">
        <f>_xlfn.XLOOKUP(C304, products!A:A, products!D:D)</f>
        <v>6</v>
      </c>
      <c r="J304" t="str">
        <f>_xlfn.XLOOKUP($I304,categories!$A$1:$A$8,categories!$B$1:$B$8)</f>
        <v>Mountain Bikes</v>
      </c>
    </row>
    <row r="305" spans="1:10" x14ac:dyDescent="0.2">
      <c r="A305" s="1">
        <v>777</v>
      </c>
      <c r="B305" s="1">
        <v>2</v>
      </c>
      <c r="C305" s="1">
        <v>7</v>
      </c>
      <c r="D305" s="6">
        <v>2</v>
      </c>
      <c r="E305" s="2">
        <v>3999.99</v>
      </c>
      <c r="F305" s="1">
        <v>0.2</v>
      </c>
      <c r="G305">
        <f t="shared" si="4"/>
        <v>7999.78</v>
      </c>
      <c r="H305" t="str">
        <f>VLOOKUP($C305,products!$A$1:$F$322,2,FALSE)</f>
        <v>Trek Slash 8 27.5 - 2016</v>
      </c>
      <c r="I305">
        <f>_xlfn.XLOOKUP(C305, products!A:A, products!D:D)</f>
        <v>6</v>
      </c>
      <c r="J305" t="str">
        <f>_xlfn.XLOOKUP($I305,categories!$A$1:$A$8,categories!$B$1:$B$8)</f>
        <v>Mountain Bikes</v>
      </c>
    </row>
    <row r="306" spans="1:10" x14ac:dyDescent="0.2">
      <c r="A306" s="1">
        <v>781</v>
      </c>
      <c r="B306" s="1">
        <v>2</v>
      </c>
      <c r="C306" s="1">
        <v>7</v>
      </c>
      <c r="D306" s="6">
        <v>2</v>
      </c>
      <c r="E306" s="2">
        <v>3999.99</v>
      </c>
      <c r="F306" s="1">
        <v>0.2</v>
      </c>
      <c r="G306">
        <f t="shared" si="4"/>
        <v>7999.78</v>
      </c>
      <c r="H306" t="str">
        <f>VLOOKUP($C306,products!$A$1:$F$322,2,FALSE)</f>
        <v>Trek Slash 8 27.5 - 2016</v>
      </c>
      <c r="I306">
        <f>_xlfn.XLOOKUP(C306, products!A:A, products!D:D)</f>
        <v>6</v>
      </c>
      <c r="J306" t="str">
        <f>_xlfn.XLOOKUP($I306,categories!$A$1:$A$8,categories!$B$1:$B$8)</f>
        <v>Mountain Bikes</v>
      </c>
    </row>
    <row r="307" spans="1:10" x14ac:dyDescent="0.2">
      <c r="A307" s="1">
        <v>869</v>
      </c>
      <c r="B307" s="1">
        <v>1</v>
      </c>
      <c r="C307" s="1">
        <v>7</v>
      </c>
      <c r="D307" s="6">
        <v>1</v>
      </c>
      <c r="E307" s="2">
        <v>3999.99</v>
      </c>
      <c r="F307" s="1">
        <v>0.2</v>
      </c>
      <c r="G307">
        <f t="shared" si="4"/>
        <v>3999.79</v>
      </c>
      <c r="H307" t="str">
        <f>VLOOKUP($C307,products!$A$1:$F$322,2,FALSE)</f>
        <v>Trek Slash 8 27.5 - 2016</v>
      </c>
      <c r="I307">
        <f>_xlfn.XLOOKUP(C307, products!A:A, products!D:D)</f>
        <v>6</v>
      </c>
      <c r="J307" t="str">
        <f>_xlfn.XLOOKUP($I307,categories!$A$1:$A$8,categories!$B$1:$B$8)</f>
        <v>Mountain Bikes</v>
      </c>
    </row>
    <row r="308" spans="1:10" x14ac:dyDescent="0.2">
      <c r="A308" s="1">
        <v>919</v>
      </c>
      <c r="B308" s="1">
        <v>1</v>
      </c>
      <c r="C308" s="1">
        <v>7</v>
      </c>
      <c r="D308" s="6">
        <v>1</v>
      </c>
      <c r="E308" s="2">
        <v>3999.99</v>
      </c>
      <c r="F308" s="1">
        <v>7.0000000000000007E-2</v>
      </c>
      <c r="G308">
        <f t="shared" si="4"/>
        <v>3999.9199999999996</v>
      </c>
      <c r="H308" t="str">
        <f>VLOOKUP($C308,products!$A$1:$F$322,2,FALSE)</f>
        <v>Trek Slash 8 27.5 - 2016</v>
      </c>
      <c r="I308">
        <f>_xlfn.XLOOKUP(C308, products!A:A, products!D:D)</f>
        <v>6</v>
      </c>
      <c r="J308" t="str">
        <f>_xlfn.XLOOKUP($I308,categories!$A$1:$A$8,categories!$B$1:$B$8)</f>
        <v>Mountain Bikes</v>
      </c>
    </row>
    <row r="309" spans="1:10" x14ac:dyDescent="0.2">
      <c r="A309" s="1">
        <v>946</v>
      </c>
      <c r="B309" s="1">
        <v>1</v>
      </c>
      <c r="C309" s="1">
        <v>7</v>
      </c>
      <c r="D309" s="6">
        <v>1</v>
      </c>
      <c r="E309" s="2">
        <v>3999.99</v>
      </c>
      <c r="F309" s="1">
        <v>0.1</v>
      </c>
      <c r="G309">
        <f t="shared" si="4"/>
        <v>3999.89</v>
      </c>
      <c r="H309" t="str">
        <f>VLOOKUP($C309,products!$A$1:$F$322,2,FALSE)</f>
        <v>Trek Slash 8 27.5 - 2016</v>
      </c>
      <c r="I309">
        <f>_xlfn.XLOOKUP(C309, products!A:A, products!D:D)</f>
        <v>6</v>
      </c>
      <c r="J309" t="str">
        <f>_xlfn.XLOOKUP($I309,categories!$A$1:$A$8,categories!$B$1:$B$8)</f>
        <v>Mountain Bikes</v>
      </c>
    </row>
    <row r="310" spans="1:10" x14ac:dyDescent="0.2">
      <c r="A310" s="1">
        <v>992</v>
      </c>
      <c r="B310" s="1">
        <v>5</v>
      </c>
      <c r="C310" s="1">
        <v>7</v>
      </c>
      <c r="D310" s="6">
        <v>1</v>
      </c>
      <c r="E310" s="2">
        <v>3999.99</v>
      </c>
      <c r="F310" s="1">
        <v>0.05</v>
      </c>
      <c r="G310">
        <f t="shared" si="4"/>
        <v>19999.899999999998</v>
      </c>
      <c r="H310" t="str">
        <f>VLOOKUP($C310,products!$A$1:$F$322,2,FALSE)</f>
        <v>Trek Slash 8 27.5 - 2016</v>
      </c>
      <c r="I310">
        <f>_xlfn.XLOOKUP(C310, products!A:A, products!D:D)</f>
        <v>6</v>
      </c>
      <c r="J310" t="str">
        <f>_xlfn.XLOOKUP($I310,categories!$A$1:$A$8,categories!$B$1:$B$8)</f>
        <v>Mountain Bikes</v>
      </c>
    </row>
    <row r="311" spans="1:10" x14ac:dyDescent="0.2">
      <c r="A311" s="1">
        <v>1026</v>
      </c>
      <c r="B311" s="1">
        <v>1</v>
      </c>
      <c r="C311" s="1">
        <v>7</v>
      </c>
      <c r="D311" s="6">
        <v>2</v>
      </c>
      <c r="E311" s="2">
        <v>3999.99</v>
      </c>
      <c r="F311" s="1">
        <v>7.0000000000000007E-2</v>
      </c>
      <c r="G311">
        <f t="shared" si="4"/>
        <v>3999.9199999999996</v>
      </c>
      <c r="H311" t="str">
        <f>VLOOKUP($C311,products!$A$1:$F$322,2,FALSE)</f>
        <v>Trek Slash 8 27.5 - 2016</v>
      </c>
      <c r="I311">
        <f>_xlfn.XLOOKUP(C311, products!A:A, products!D:D)</f>
        <v>6</v>
      </c>
      <c r="J311" t="str">
        <f>_xlfn.XLOOKUP($I311,categories!$A$1:$A$8,categories!$B$1:$B$8)</f>
        <v>Mountain Bikes</v>
      </c>
    </row>
    <row r="312" spans="1:10" x14ac:dyDescent="0.2">
      <c r="A312" s="1">
        <v>1052</v>
      </c>
      <c r="B312" s="1">
        <v>1</v>
      </c>
      <c r="C312" s="1">
        <v>7</v>
      </c>
      <c r="D312" s="6">
        <v>1</v>
      </c>
      <c r="E312" s="2">
        <v>3999.99</v>
      </c>
      <c r="F312" s="1">
        <v>0.05</v>
      </c>
      <c r="G312">
        <f t="shared" si="4"/>
        <v>3999.9399999999996</v>
      </c>
      <c r="H312" t="str">
        <f>VLOOKUP($C312,products!$A$1:$F$322,2,FALSE)</f>
        <v>Trek Slash 8 27.5 - 2016</v>
      </c>
      <c r="I312">
        <f>_xlfn.XLOOKUP(C312, products!A:A, products!D:D)</f>
        <v>6</v>
      </c>
      <c r="J312" t="str">
        <f>_xlfn.XLOOKUP($I312,categories!$A$1:$A$8,categories!$B$1:$B$8)</f>
        <v>Mountain Bikes</v>
      </c>
    </row>
    <row r="313" spans="1:10" x14ac:dyDescent="0.2">
      <c r="A313" s="1">
        <v>1059</v>
      </c>
      <c r="B313" s="1">
        <v>2</v>
      </c>
      <c r="C313" s="1">
        <v>7</v>
      </c>
      <c r="D313" s="6">
        <v>1</v>
      </c>
      <c r="E313" s="2">
        <v>3999.99</v>
      </c>
      <c r="F313" s="1">
        <v>0.1</v>
      </c>
      <c r="G313">
        <f t="shared" si="4"/>
        <v>7999.8799999999992</v>
      </c>
      <c r="H313" t="str">
        <f>VLOOKUP($C313,products!$A$1:$F$322,2,FALSE)</f>
        <v>Trek Slash 8 27.5 - 2016</v>
      </c>
      <c r="I313">
        <f>_xlfn.XLOOKUP(C313, products!A:A, products!D:D)</f>
        <v>6</v>
      </c>
      <c r="J313" t="str">
        <f>_xlfn.XLOOKUP($I313,categories!$A$1:$A$8,categories!$B$1:$B$8)</f>
        <v>Mountain Bikes</v>
      </c>
    </row>
    <row r="314" spans="1:10" x14ac:dyDescent="0.2">
      <c r="A314" s="1">
        <v>1060</v>
      </c>
      <c r="B314" s="1">
        <v>1</v>
      </c>
      <c r="C314" s="1">
        <v>7</v>
      </c>
      <c r="D314" s="6">
        <v>1</v>
      </c>
      <c r="E314" s="2">
        <v>3999.99</v>
      </c>
      <c r="F314" s="1">
        <v>7.0000000000000007E-2</v>
      </c>
      <c r="G314">
        <f t="shared" si="4"/>
        <v>3999.9199999999996</v>
      </c>
      <c r="H314" t="str">
        <f>VLOOKUP($C314,products!$A$1:$F$322,2,FALSE)</f>
        <v>Trek Slash 8 27.5 - 2016</v>
      </c>
      <c r="I314">
        <f>_xlfn.XLOOKUP(C314, products!A:A, products!D:D)</f>
        <v>6</v>
      </c>
      <c r="J314" t="str">
        <f>_xlfn.XLOOKUP($I314,categories!$A$1:$A$8,categories!$B$1:$B$8)</f>
        <v>Mountain Bikes</v>
      </c>
    </row>
    <row r="315" spans="1:10" x14ac:dyDescent="0.2">
      <c r="A315" s="1">
        <v>1124</v>
      </c>
      <c r="B315" s="1">
        <v>1</v>
      </c>
      <c r="C315" s="1">
        <v>7</v>
      </c>
      <c r="D315" s="6">
        <v>2</v>
      </c>
      <c r="E315" s="2">
        <v>3999.99</v>
      </c>
      <c r="F315" s="1">
        <v>0.1</v>
      </c>
      <c r="G315">
        <f t="shared" si="4"/>
        <v>3999.89</v>
      </c>
      <c r="H315" t="str">
        <f>VLOOKUP($C315,products!$A$1:$F$322,2,FALSE)</f>
        <v>Trek Slash 8 27.5 - 2016</v>
      </c>
      <c r="I315">
        <f>_xlfn.XLOOKUP(C315, products!A:A, products!D:D)</f>
        <v>6</v>
      </c>
      <c r="J315" t="str">
        <f>_xlfn.XLOOKUP($I315,categories!$A$1:$A$8,categories!$B$1:$B$8)</f>
        <v>Mountain Bikes</v>
      </c>
    </row>
    <row r="316" spans="1:10" x14ac:dyDescent="0.2">
      <c r="A316" s="1">
        <v>1139</v>
      </c>
      <c r="B316" s="1">
        <v>5</v>
      </c>
      <c r="C316" s="1">
        <v>7</v>
      </c>
      <c r="D316" s="6">
        <v>1</v>
      </c>
      <c r="E316" s="2">
        <v>3999.99</v>
      </c>
      <c r="F316" s="1">
        <v>0.1</v>
      </c>
      <c r="G316">
        <f t="shared" si="4"/>
        <v>19999.849999999999</v>
      </c>
      <c r="H316" t="str">
        <f>VLOOKUP($C316,products!$A$1:$F$322,2,FALSE)</f>
        <v>Trek Slash 8 27.5 - 2016</v>
      </c>
      <c r="I316">
        <f>_xlfn.XLOOKUP(C316, products!A:A, products!D:D)</f>
        <v>6</v>
      </c>
      <c r="J316" t="str">
        <f>_xlfn.XLOOKUP($I316,categories!$A$1:$A$8,categories!$B$1:$B$8)</f>
        <v>Mountain Bikes</v>
      </c>
    </row>
    <row r="317" spans="1:10" x14ac:dyDescent="0.2">
      <c r="A317" s="1">
        <v>1194</v>
      </c>
      <c r="B317" s="1">
        <v>2</v>
      </c>
      <c r="C317" s="1">
        <v>7</v>
      </c>
      <c r="D317" s="6">
        <v>2</v>
      </c>
      <c r="E317" s="2">
        <v>3999.99</v>
      </c>
      <c r="F317" s="1">
        <v>7.0000000000000007E-2</v>
      </c>
      <c r="G317">
        <f t="shared" si="4"/>
        <v>7999.91</v>
      </c>
      <c r="H317" t="str">
        <f>VLOOKUP($C317,products!$A$1:$F$322,2,FALSE)</f>
        <v>Trek Slash 8 27.5 - 2016</v>
      </c>
      <c r="I317">
        <f>_xlfn.XLOOKUP(C317, products!A:A, products!D:D)</f>
        <v>6</v>
      </c>
      <c r="J317" t="str">
        <f>_xlfn.XLOOKUP($I317,categories!$A$1:$A$8,categories!$B$1:$B$8)</f>
        <v>Mountain Bikes</v>
      </c>
    </row>
    <row r="318" spans="1:10" x14ac:dyDescent="0.2">
      <c r="A318" s="1">
        <v>1214</v>
      </c>
      <c r="B318" s="1">
        <v>2</v>
      </c>
      <c r="C318" s="1">
        <v>7</v>
      </c>
      <c r="D318" s="6">
        <v>1</v>
      </c>
      <c r="E318" s="2">
        <v>3999.99</v>
      </c>
      <c r="F318" s="1">
        <v>0.2</v>
      </c>
      <c r="G318">
        <f t="shared" si="4"/>
        <v>7999.78</v>
      </c>
      <c r="H318" t="str">
        <f>VLOOKUP($C318,products!$A$1:$F$322,2,FALSE)</f>
        <v>Trek Slash 8 27.5 - 2016</v>
      </c>
      <c r="I318">
        <f>_xlfn.XLOOKUP(C318, products!A:A, products!D:D)</f>
        <v>6</v>
      </c>
      <c r="J318" t="str">
        <f>_xlfn.XLOOKUP($I318,categories!$A$1:$A$8,categories!$B$1:$B$8)</f>
        <v>Mountain Bikes</v>
      </c>
    </row>
    <row r="319" spans="1:10" x14ac:dyDescent="0.2">
      <c r="A319" s="1">
        <v>1235</v>
      </c>
      <c r="B319" s="1">
        <v>1</v>
      </c>
      <c r="C319" s="1">
        <v>7</v>
      </c>
      <c r="D319" s="6">
        <v>1</v>
      </c>
      <c r="E319" s="2">
        <v>3999.99</v>
      </c>
      <c r="F319" s="1">
        <v>0.1</v>
      </c>
      <c r="G319">
        <f t="shared" si="4"/>
        <v>3999.89</v>
      </c>
      <c r="H319" t="str">
        <f>VLOOKUP($C319,products!$A$1:$F$322,2,FALSE)</f>
        <v>Trek Slash 8 27.5 - 2016</v>
      </c>
      <c r="I319">
        <f>_xlfn.XLOOKUP(C319, products!A:A, products!D:D)</f>
        <v>6</v>
      </c>
      <c r="J319" t="str">
        <f>_xlfn.XLOOKUP($I319,categories!$A$1:$A$8,categories!$B$1:$B$8)</f>
        <v>Mountain Bikes</v>
      </c>
    </row>
    <row r="320" spans="1:10" x14ac:dyDescent="0.2">
      <c r="A320" s="1">
        <v>1251</v>
      </c>
      <c r="B320" s="1">
        <v>3</v>
      </c>
      <c r="C320" s="1">
        <v>7</v>
      </c>
      <c r="D320" s="6">
        <v>1</v>
      </c>
      <c r="E320" s="2">
        <v>3999.99</v>
      </c>
      <c r="F320" s="1">
        <v>7.0000000000000007E-2</v>
      </c>
      <c r="G320">
        <f t="shared" si="4"/>
        <v>11999.9</v>
      </c>
      <c r="H320" t="str">
        <f>VLOOKUP($C320,products!$A$1:$F$322,2,FALSE)</f>
        <v>Trek Slash 8 27.5 - 2016</v>
      </c>
      <c r="I320">
        <f>_xlfn.XLOOKUP(C320, products!A:A, products!D:D)</f>
        <v>6</v>
      </c>
      <c r="J320" t="str">
        <f>_xlfn.XLOOKUP($I320,categories!$A$1:$A$8,categories!$B$1:$B$8)</f>
        <v>Mountain Bikes</v>
      </c>
    </row>
    <row r="321" spans="1:10" x14ac:dyDescent="0.2">
      <c r="A321" s="1">
        <v>1269</v>
      </c>
      <c r="B321" s="1">
        <v>2</v>
      </c>
      <c r="C321" s="1">
        <v>7</v>
      </c>
      <c r="D321" s="6">
        <v>1</v>
      </c>
      <c r="E321" s="2">
        <v>3999.99</v>
      </c>
      <c r="F321" s="1">
        <v>0.2</v>
      </c>
      <c r="G321">
        <f t="shared" si="4"/>
        <v>7999.78</v>
      </c>
      <c r="H321" t="str">
        <f>VLOOKUP($C321,products!$A$1:$F$322,2,FALSE)</f>
        <v>Trek Slash 8 27.5 - 2016</v>
      </c>
      <c r="I321">
        <f>_xlfn.XLOOKUP(C321, products!A:A, products!D:D)</f>
        <v>6</v>
      </c>
      <c r="J321" t="str">
        <f>_xlfn.XLOOKUP($I321,categories!$A$1:$A$8,categories!$B$1:$B$8)</f>
        <v>Mountain Bikes</v>
      </c>
    </row>
    <row r="322" spans="1:10" x14ac:dyDescent="0.2">
      <c r="A322" s="1">
        <v>1283</v>
      </c>
      <c r="B322" s="1">
        <v>3</v>
      </c>
      <c r="C322" s="1">
        <v>7</v>
      </c>
      <c r="D322" s="6">
        <v>1</v>
      </c>
      <c r="E322" s="2">
        <v>3999.99</v>
      </c>
      <c r="F322" s="1">
        <v>0.1</v>
      </c>
      <c r="G322">
        <f t="shared" ref="G322:G385" si="5">(E322*B322)-F322</f>
        <v>11999.869999999999</v>
      </c>
      <c r="H322" t="str">
        <f>VLOOKUP($C322,products!$A$1:$F$322,2,FALSE)</f>
        <v>Trek Slash 8 27.5 - 2016</v>
      </c>
      <c r="I322">
        <f>_xlfn.XLOOKUP(C322, products!A:A, products!D:D)</f>
        <v>6</v>
      </c>
      <c r="J322" t="str">
        <f>_xlfn.XLOOKUP($I322,categories!$A$1:$A$8,categories!$B$1:$B$8)</f>
        <v>Mountain Bikes</v>
      </c>
    </row>
    <row r="323" spans="1:10" x14ac:dyDescent="0.2">
      <c r="A323" s="1">
        <v>1336</v>
      </c>
      <c r="B323" s="1">
        <v>4</v>
      </c>
      <c r="C323" s="1">
        <v>207</v>
      </c>
      <c r="D323" s="6">
        <v>1</v>
      </c>
      <c r="E323" s="2">
        <v>3999.99</v>
      </c>
      <c r="F323" s="1">
        <v>0.1</v>
      </c>
      <c r="G323">
        <f t="shared" si="5"/>
        <v>15999.859999999999</v>
      </c>
      <c r="H323" t="str">
        <f>VLOOKUP($C323,products!$A$1:$F$322,2,FALSE)</f>
        <v>Trek Boone 7 Disc - 2018</v>
      </c>
      <c r="I323">
        <f>_xlfn.XLOOKUP(C323, products!A:A, products!D:D)</f>
        <v>4</v>
      </c>
      <c r="J323" t="str">
        <f>_xlfn.XLOOKUP($I323,categories!$A$1:$A$8,categories!$B$1:$B$8)</f>
        <v>Cyclocross Bicycles</v>
      </c>
    </row>
    <row r="324" spans="1:10" x14ac:dyDescent="0.2">
      <c r="A324" s="1">
        <v>1370</v>
      </c>
      <c r="B324" s="1">
        <v>1</v>
      </c>
      <c r="C324" s="1">
        <v>7</v>
      </c>
      <c r="D324" s="6">
        <v>1</v>
      </c>
      <c r="E324" s="2">
        <v>3999.99</v>
      </c>
      <c r="F324" s="1">
        <v>7.0000000000000007E-2</v>
      </c>
      <c r="G324">
        <f t="shared" si="5"/>
        <v>3999.9199999999996</v>
      </c>
      <c r="H324" t="str">
        <f>VLOOKUP($C324,products!$A$1:$F$322,2,FALSE)</f>
        <v>Trek Slash 8 27.5 - 2016</v>
      </c>
      <c r="I324">
        <f>_xlfn.XLOOKUP(C324, products!A:A, products!D:D)</f>
        <v>6</v>
      </c>
      <c r="J324" t="str">
        <f>_xlfn.XLOOKUP($I324,categories!$A$1:$A$8,categories!$B$1:$B$8)</f>
        <v>Mountain Bikes</v>
      </c>
    </row>
    <row r="325" spans="1:10" x14ac:dyDescent="0.2">
      <c r="A325" s="1">
        <v>1397</v>
      </c>
      <c r="B325" s="1">
        <v>3</v>
      </c>
      <c r="C325" s="1">
        <v>7</v>
      </c>
      <c r="D325" s="6">
        <v>1</v>
      </c>
      <c r="E325" s="2">
        <v>3999.99</v>
      </c>
      <c r="F325" s="1">
        <v>0.05</v>
      </c>
      <c r="G325">
        <f t="shared" si="5"/>
        <v>11999.92</v>
      </c>
      <c r="H325" t="str">
        <f>VLOOKUP($C325,products!$A$1:$F$322,2,FALSE)</f>
        <v>Trek Slash 8 27.5 - 2016</v>
      </c>
      <c r="I325">
        <f>_xlfn.XLOOKUP(C325, products!A:A, products!D:D)</f>
        <v>6</v>
      </c>
      <c r="J325" t="str">
        <f>_xlfn.XLOOKUP($I325,categories!$A$1:$A$8,categories!$B$1:$B$8)</f>
        <v>Mountain Bikes</v>
      </c>
    </row>
    <row r="326" spans="1:10" x14ac:dyDescent="0.2">
      <c r="A326" s="1">
        <v>1431</v>
      </c>
      <c r="B326" s="1">
        <v>1</v>
      </c>
      <c r="C326" s="1">
        <v>207</v>
      </c>
      <c r="D326" s="6">
        <v>1</v>
      </c>
      <c r="E326" s="2">
        <v>3999.99</v>
      </c>
      <c r="F326" s="1">
        <v>0.1</v>
      </c>
      <c r="G326">
        <f t="shared" si="5"/>
        <v>3999.89</v>
      </c>
      <c r="H326" t="str">
        <f>VLOOKUP($C326,products!$A$1:$F$322,2,FALSE)</f>
        <v>Trek Boone 7 Disc - 2018</v>
      </c>
      <c r="I326">
        <f>_xlfn.XLOOKUP(C326, products!A:A, products!D:D)</f>
        <v>4</v>
      </c>
      <c r="J326" t="str">
        <f>_xlfn.XLOOKUP($I326,categories!$A$1:$A$8,categories!$B$1:$B$8)</f>
        <v>Cyclocross Bicycles</v>
      </c>
    </row>
    <row r="327" spans="1:10" x14ac:dyDescent="0.2">
      <c r="A327" s="1">
        <v>1460</v>
      </c>
      <c r="B327" s="1">
        <v>4</v>
      </c>
      <c r="C327" s="1">
        <v>7</v>
      </c>
      <c r="D327" s="6">
        <v>2</v>
      </c>
      <c r="E327" s="2">
        <v>3999.99</v>
      </c>
      <c r="F327" s="1">
        <v>7.0000000000000007E-2</v>
      </c>
      <c r="G327">
        <f t="shared" si="5"/>
        <v>15999.89</v>
      </c>
      <c r="H327" t="str">
        <f>VLOOKUP($C327,products!$A$1:$F$322,2,FALSE)</f>
        <v>Trek Slash 8 27.5 - 2016</v>
      </c>
      <c r="I327">
        <f>_xlfn.XLOOKUP(C327, products!A:A, products!D:D)</f>
        <v>6</v>
      </c>
      <c r="J327" t="str">
        <f>_xlfn.XLOOKUP($I327,categories!$A$1:$A$8,categories!$B$1:$B$8)</f>
        <v>Mountain Bikes</v>
      </c>
    </row>
    <row r="328" spans="1:10" x14ac:dyDescent="0.2">
      <c r="A328" s="1">
        <v>1551</v>
      </c>
      <c r="B328" s="1">
        <v>1</v>
      </c>
      <c r="C328" s="1">
        <v>207</v>
      </c>
      <c r="D328" s="6">
        <v>2</v>
      </c>
      <c r="E328" s="2">
        <v>3999.99</v>
      </c>
      <c r="F328" s="1">
        <v>0.2</v>
      </c>
      <c r="G328">
        <f t="shared" si="5"/>
        <v>3999.79</v>
      </c>
      <c r="H328" t="str">
        <f>VLOOKUP($C328,products!$A$1:$F$322,2,FALSE)</f>
        <v>Trek Boone 7 Disc - 2018</v>
      </c>
      <c r="I328">
        <f>_xlfn.XLOOKUP(C328, products!A:A, products!D:D)</f>
        <v>4</v>
      </c>
      <c r="J328" t="str">
        <f>_xlfn.XLOOKUP($I328,categories!$A$1:$A$8,categories!$B$1:$B$8)</f>
        <v>Cyclocross Bicycles</v>
      </c>
    </row>
    <row r="329" spans="1:10" x14ac:dyDescent="0.2">
      <c r="A329" s="1">
        <v>1575</v>
      </c>
      <c r="B329" s="1">
        <v>2</v>
      </c>
      <c r="C329" s="1">
        <v>207</v>
      </c>
      <c r="D329" s="6">
        <v>2</v>
      </c>
      <c r="E329" s="2">
        <v>3999.99</v>
      </c>
      <c r="F329" s="1">
        <v>0.1</v>
      </c>
      <c r="G329">
        <f t="shared" si="5"/>
        <v>7999.8799999999992</v>
      </c>
      <c r="H329" t="str">
        <f>VLOOKUP($C329,products!$A$1:$F$322,2,FALSE)</f>
        <v>Trek Boone 7 Disc - 2018</v>
      </c>
      <c r="I329">
        <f>_xlfn.XLOOKUP(C329, products!A:A, products!D:D)</f>
        <v>4</v>
      </c>
      <c r="J329" t="str">
        <f>_xlfn.XLOOKUP($I329,categories!$A$1:$A$8,categories!$B$1:$B$8)</f>
        <v>Cyclocross Bicycles</v>
      </c>
    </row>
    <row r="330" spans="1:10" x14ac:dyDescent="0.2">
      <c r="A330" s="1">
        <v>1585</v>
      </c>
      <c r="B330" s="1">
        <v>3</v>
      </c>
      <c r="C330" s="1">
        <v>207</v>
      </c>
      <c r="D330" s="6">
        <v>2</v>
      </c>
      <c r="E330" s="2">
        <v>3999.99</v>
      </c>
      <c r="F330" s="1">
        <v>7.0000000000000007E-2</v>
      </c>
      <c r="G330">
        <f t="shared" si="5"/>
        <v>11999.9</v>
      </c>
      <c r="H330" t="str">
        <f>VLOOKUP($C330,products!$A$1:$F$322,2,FALSE)</f>
        <v>Trek Boone 7 Disc - 2018</v>
      </c>
      <c r="I330">
        <f>_xlfn.XLOOKUP(C330, products!A:A, products!D:D)</f>
        <v>4</v>
      </c>
      <c r="J330" t="str">
        <f>_xlfn.XLOOKUP($I330,categories!$A$1:$A$8,categories!$B$1:$B$8)</f>
        <v>Cyclocross Bicycles</v>
      </c>
    </row>
    <row r="331" spans="1:10" x14ac:dyDescent="0.2">
      <c r="A331" s="1">
        <v>1601</v>
      </c>
      <c r="B331" s="1">
        <v>4</v>
      </c>
      <c r="C331" s="1">
        <v>7</v>
      </c>
      <c r="D331" s="6">
        <v>2</v>
      </c>
      <c r="E331" s="2">
        <v>3999.99</v>
      </c>
      <c r="F331" s="1">
        <v>7.0000000000000007E-2</v>
      </c>
      <c r="G331">
        <f t="shared" si="5"/>
        <v>15999.89</v>
      </c>
      <c r="H331" t="str">
        <f>VLOOKUP($C331,products!$A$1:$F$322,2,FALSE)</f>
        <v>Trek Slash 8 27.5 - 2016</v>
      </c>
      <c r="I331">
        <f>_xlfn.XLOOKUP(C331, products!A:A, products!D:D)</f>
        <v>6</v>
      </c>
      <c r="J331" t="str">
        <f>_xlfn.XLOOKUP($I331,categories!$A$1:$A$8,categories!$B$1:$B$8)</f>
        <v>Mountain Bikes</v>
      </c>
    </row>
    <row r="332" spans="1:10" x14ac:dyDescent="0.2">
      <c r="A332" s="1">
        <v>1362</v>
      </c>
      <c r="B332" s="1">
        <v>2</v>
      </c>
      <c r="C332" s="1">
        <v>204</v>
      </c>
      <c r="D332" s="6">
        <v>2</v>
      </c>
      <c r="E332" s="2">
        <v>3599.99</v>
      </c>
      <c r="F332" s="1">
        <v>7.0000000000000007E-2</v>
      </c>
      <c r="G332">
        <f t="shared" si="5"/>
        <v>7199.91</v>
      </c>
      <c r="H332" t="str">
        <f>VLOOKUP($C332,products!$A$1:$F$322,2,FALSE)</f>
        <v>Trek Super Commuter+ 7 - 2018</v>
      </c>
      <c r="I332">
        <f>_xlfn.XLOOKUP(C332, products!A:A, products!D:D)</f>
        <v>5</v>
      </c>
      <c r="J332" t="str">
        <f>_xlfn.XLOOKUP($I332,categories!$A$1:$A$8,categories!$B$1:$B$8)</f>
        <v>Electric Bikes</v>
      </c>
    </row>
    <row r="333" spans="1:10" x14ac:dyDescent="0.2">
      <c r="A333" s="1">
        <v>1395</v>
      </c>
      <c r="B333" s="1">
        <v>1</v>
      </c>
      <c r="C333" s="1">
        <v>204</v>
      </c>
      <c r="D333" s="6">
        <v>1</v>
      </c>
      <c r="E333" s="2">
        <v>3599.99</v>
      </c>
      <c r="F333" s="1">
        <v>0.2</v>
      </c>
      <c r="G333">
        <f t="shared" si="5"/>
        <v>3599.79</v>
      </c>
      <c r="H333" t="str">
        <f>VLOOKUP($C333,products!$A$1:$F$322,2,FALSE)</f>
        <v>Trek Super Commuter+ 7 - 2018</v>
      </c>
      <c r="I333">
        <f>_xlfn.XLOOKUP(C333, products!A:A, products!D:D)</f>
        <v>5</v>
      </c>
      <c r="J333" t="str">
        <f>_xlfn.XLOOKUP($I333,categories!$A$1:$A$8,categories!$B$1:$B$8)</f>
        <v>Electric Bikes</v>
      </c>
    </row>
    <row r="334" spans="1:10" x14ac:dyDescent="0.2">
      <c r="A334" s="1">
        <v>1497</v>
      </c>
      <c r="B334" s="1">
        <v>3</v>
      </c>
      <c r="C334" s="1">
        <v>204</v>
      </c>
      <c r="D334" s="6">
        <v>2</v>
      </c>
      <c r="E334" s="2">
        <v>3599.99</v>
      </c>
      <c r="F334" s="1">
        <v>7.0000000000000007E-2</v>
      </c>
      <c r="G334">
        <f t="shared" si="5"/>
        <v>10799.9</v>
      </c>
      <c r="H334" t="str">
        <f>VLOOKUP($C334,products!$A$1:$F$322,2,FALSE)</f>
        <v>Trek Super Commuter+ 7 - 2018</v>
      </c>
      <c r="I334">
        <f>_xlfn.XLOOKUP(C334, products!A:A, products!D:D)</f>
        <v>5</v>
      </c>
      <c r="J334" t="str">
        <f>_xlfn.XLOOKUP($I334,categories!$A$1:$A$8,categories!$B$1:$B$8)</f>
        <v>Electric Bikes</v>
      </c>
    </row>
    <row r="335" spans="1:10" x14ac:dyDescent="0.2">
      <c r="A335" s="1">
        <v>1547</v>
      </c>
      <c r="B335" s="1">
        <v>2</v>
      </c>
      <c r="C335" s="1">
        <v>204</v>
      </c>
      <c r="D335" s="6">
        <v>1</v>
      </c>
      <c r="E335" s="2">
        <v>3599.99</v>
      </c>
      <c r="F335" s="1">
        <v>0.2</v>
      </c>
      <c r="G335">
        <f t="shared" si="5"/>
        <v>7199.78</v>
      </c>
      <c r="H335" t="str">
        <f>VLOOKUP($C335,products!$A$1:$F$322,2,FALSE)</f>
        <v>Trek Super Commuter+ 7 - 2018</v>
      </c>
      <c r="I335">
        <f>_xlfn.XLOOKUP(C335, products!A:A, products!D:D)</f>
        <v>5</v>
      </c>
      <c r="J335" t="str">
        <f>_xlfn.XLOOKUP($I335,categories!$A$1:$A$8,categories!$B$1:$B$8)</f>
        <v>Electric Bikes</v>
      </c>
    </row>
    <row r="336" spans="1:10" x14ac:dyDescent="0.2">
      <c r="A336" s="1">
        <v>1578</v>
      </c>
      <c r="B336" s="1">
        <v>1</v>
      </c>
      <c r="C336" s="1">
        <v>204</v>
      </c>
      <c r="D336" s="6">
        <v>2</v>
      </c>
      <c r="E336" s="2">
        <v>3599.99</v>
      </c>
      <c r="F336" s="1">
        <v>7.0000000000000007E-2</v>
      </c>
      <c r="G336">
        <f t="shared" si="5"/>
        <v>3599.9199999999996</v>
      </c>
      <c r="H336" t="str">
        <f>VLOOKUP($C336,products!$A$1:$F$322,2,FALSE)</f>
        <v>Trek Super Commuter+ 7 - 2018</v>
      </c>
      <c r="I336">
        <f>_xlfn.XLOOKUP(C336, products!A:A, products!D:D)</f>
        <v>5</v>
      </c>
      <c r="J336" t="str">
        <f>_xlfn.XLOOKUP($I336,categories!$A$1:$A$8,categories!$B$1:$B$8)</f>
        <v>Electric Bikes</v>
      </c>
    </row>
    <row r="337" spans="1:10" x14ac:dyDescent="0.2">
      <c r="A337" s="1">
        <v>641</v>
      </c>
      <c r="B337" s="1">
        <v>2</v>
      </c>
      <c r="C337" s="1">
        <v>62</v>
      </c>
      <c r="D337" s="6">
        <v>1</v>
      </c>
      <c r="E337" s="2">
        <v>3499.99</v>
      </c>
      <c r="F337" s="1">
        <v>0.2</v>
      </c>
      <c r="G337">
        <f t="shared" si="5"/>
        <v>6999.78</v>
      </c>
      <c r="H337" t="str">
        <f>VLOOKUP($C337,products!$A$1:$F$322,2,FALSE)</f>
        <v>Trek Boone 7 - 2017</v>
      </c>
      <c r="I337">
        <f>_xlfn.XLOOKUP(C337, products!A:A, products!D:D)</f>
        <v>4</v>
      </c>
      <c r="J337" t="str">
        <f>_xlfn.XLOOKUP($I337,categories!$A$1:$A$8,categories!$B$1:$B$8)</f>
        <v>Cyclocross Bicycles</v>
      </c>
    </row>
    <row r="338" spans="1:10" x14ac:dyDescent="0.2">
      <c r="A338" s="1">
        <v>652</v>
      </c>
      <c r="B338" s="1">
        <v>2</v>
      </c>
      <c r="C338" s="1">
        <v>62</v>
      </c>
      <c r="D338" s="6">
        <v>2</v>
      </c>
      <c r="E338" s="2">
        <v>3499.99</v>
      </c>
      <c r="F338" s="1">
        <v>0.2</v>
      </c>
      <c r="G338">
        <f t="shared" si="5"/>
        <v>6999.78</v>
      </c>
      <c r="H338" t="str">
        <f>VLOOKUP($C338,products!$A$1:$F$322,2,FALSE)</f>
        <v>Trek Boone 7 - 2017</v>
      </c>
      <c r="I338">
        <f>_xlfn.XLOOKUP(C338, products!A:A, products!D:D)</f>
        <v>4</v>
      </c>
      <c r="J338" t="str">
        <f>_xlfn.XLOOKUP($I338,categories!$A$1:$A$8,categories!$B$1:$B$8)</f>
        <v>Cyclocross Bicycles</v>
      </c>
    </row>
    <row r="339" spans="1:10" x14ac:dyDescent="0.2">
      <c r="A339" s="1">
        <v>658</v>
      </c>
      <c r="B339" s="1">
        <v>1</v>
      </c>
      <c r="C339" s="1">
        <v>49</v>
      </c>
      <c r="D339" s="6">
        <v>2</v>
      </c>
      <c r="E339" s="2">
        <v>3499.99</v>
      </c>
      <c r="F339" s="1">
        <v>0.2</v>
      </c>
      <c r="G339">
        <f t="shared" si="5"/>
        <v>3499.79</v>
      </c>
      <c r="H339" t="str">
        <f>VLOOKUP($C339,products!$A$1:$F$322,2,FALSE)</f>
        <v>Trek Domane SL 6 - 2017</v>
      </c>
      <c r="I339">
        <f>_xlfn.XLOOKUP(C339, products!A:A, products!D:D)</f>
        <v>7</v>
      </c>
      <c r="J339" t="str">
        <f>_xlfn.XLOOKUP($I339,categories!$A$1:$A$8,categories!$B$1:$B$8)</f>
        <v>Road Bikes</v>
      </c>
    </row>
    <row r="340" spans="1:10" x14ac:dyDescent="0.2">
      <c r="A340" s="1">
        <v>661</v>
      </c>
      <c r="B340" s="1">
        <v>1</v>
      </c>
      <c r="C340" s="1">
        <v>63</v>
      </c>
      <c r="D340" s="6">
        <v>2</v>
      </c>
      <c r="E340" s="2">
        <v>3499.99</v>
      </c>
      <c r="F340" s="1">
        <v>7.0000000000000007E-2</v>
      </c>
      <c r="G340">
        <f t="shared" si="5"/>
        <v>3499.9199999999996</v>
      </c>
      <c r="H340" t="str">
        <f>VLOOKUP($C340,products!$A$1:$F$322,2,FALSE)</f>
        <v>Trek Boone Race Shop Limited - 2017</v>
      </c>
      <c r="I340">
        <f>_xlfn.XLOOKUP(C340, products!A:A, products!D:D)</f>
        <v>4</v>
      </c>
      <c r="J340" t="str">
        <f>_xlfn.XLOOKUP($I340,categories!$A$1:$A$8,categories!$B$1:$B$8)</f>
        <v>Cyclocross Bicycles</v>
      </c>
    </row>
    <row r="341" spans="1:10" x14ac:dyDescent="0.2">
      <c r="A341" s="1">
        <v>681</v>
      </c>
      <c r="B341" s="1">
        <v>2</v>
      </c>
      <c r="C341" s="1">
        <v>63</v>
      </c>
      <c r="D341" s="6">
        <v>1</v>
      </c>
      <c r="E341" s="2">
        <v>3499.99</v>
      </c>
      <c r="F341" s="1">
        <v>7.0000000000000007E-2</v>
      </c>
      <c r="G341">
        <f t="shared" si="5"/>
        <v>6999.91</v>
      </c>
      <c r="H341" t="str">
        <f>VLOOKUP($C341,products!$A$1:$F$322,2,FALSE)</f>
        <v>Trek Boone Race Shop Limited - 2017</v>
      </c>
      <c r="I341">
        <f>_xlfn.XLOOKUP(C341, products!A:A, products!D:D)</f>
        <v>4</v>
      </c>
      <c r="J341" t="str">
        <f>_xlfn.XLOOKUP($I341,categories!$A$1:$A$8,categories!$B$1:$B$8)</f>
        <v>Cyclocross Bicycles</v>
      </c>
    </row>
    <row r="342" spans="1:10" x14ac:dyDescent="0.2">
      <c r="A342" s="1">
        <v>700</v>
      </c>
      <c r="B342" s="1">
        <v>2</v>
      </c>
      <c r="C342" s="1">
        <v>63</v>
      </c>
      <c r="D342" s="6">
        <v>1</v>
      </c>
      <c r="E342" s="2">
        <v>3499.99</v>
      </c>
      <c r="F342" s="1">
        <v>0.2</v>
      </c>
      <c r="G342">
        <f t="shared" si="5"/>
        <v>6999.78</v>
      </c>
      <c r="H342" t="str">
        <f>VLOOKUP($C342,products!$A$1:$F$322,2,FALSE)</f>
        <v>Trek Boone Race Shop Limited - 2017</v>
      </c>
      <c r="I342">
        <f>_xlfn.XLOOKUP(C342, products!A:A, products!D:D)</f>
        <v>4</v>
      </c>
      <c r="J342" t="str">
        <f>_xlfn.XLOOKUP($I342,categories!$A$1:$A$8,categories!$B$1:$B$8)</f>
        <v>Cyclocross Bicycles</v>
      </c>
    </row>
    <row r="343" spans="1:10" x14ac:dyDescent="0.2">
      <c r="A343" s="1">
        <v>704</v>
      </c>
      <c r="B343" s="1">
        <v>2</v>
      </c>
      <c r="C343" s="1">
        <v>62</v>
      </c>
      <c r="D343" s="6">
        <v>1</v>
      </c>
      <c r="E343" s="2">
        <v>3499.99</v>
      </c>
      <c r="F343" s="1">
        <v>0.2</v>
      </c>
      <c r="G343">
        <f t="shared" si="5"/>
        <v>6999.78</v>
      </c>
      <c r="H343" t="str">
        <f>VLOOKUP($C343,products!$A$1:$F$322,2,FALSE)</f>
        <v>Trek Boone 7 - 2017</v>
      </c>
      <c r="I343">
        <f>_xlfn.XLOOKUP(C343, products!A:A, products!D:D)</f>
        <v>4</v>
      </c>
      <c r="J343" t="str">
        <f>_xlfn.XLOOKUP($I343,categories!$A$1:$A$8,categories!$B$1:$B$8)</f>
        <v>Cyclocross Bicycles</v>
      </c>
    </row>
    <row r="344" spans="1:10" x14ac:dyDescent="0.2">
      <c r="A344" s="1">
        <v>725</v>
      </c>
      <c r="B344" s="1">
        <v>4</v>
      </c>
      <c r="C344" s="1">
        <v>62</v>
      </c>
      <c r="D344" s="6">
        <v>2</v>
      </c>
      <c r="E344" s="2">
        <v>3499.99</v>
      </c>
      <c r="F344" s="1">
        <v>0.1</v>
      </c>
      <c r="G344">
        <f t="shared" si="5"/>
        <v>13999.859999999999</v>
      </c>
      <c r="H344" t="str">
        <f>VLOOKUP($C344,products!$A$1:$F$322,2,FALSE)</f>
        <v>Trek Boone 7 - 2017</v>
      </c>
      <c r="I344">
        <f>_xlfn.XLOOKUP(C344, products!A:A, products!D:D)</f>
        <v>4</v>
      </c>
      <c r="J344" t="str">
        <f>_xlfn.XLOOKUP($I344,categories!$A$1:$A$8,categories!$B$1:$B$8)</f>
        <v>Cyclocross Bicycles</v>
      </c>
    </row>
    <row r="345" spans="1:10" x14ac:dyDescent="0.2">
      <c r="A345" s="1">
        <v>731</v>
      </c>
      <c r="B345" s="1">
        <v>2</v>
      </c>
      <c r="C345" s="1">
        <v>49</v>
      </c>
      <c r="D345" s="6">
        <v>1</v>
      </c>
      <c r="E345" s="2">
        <v>3499.99</v>
      </c>
      <c r="F345" s="1">
        <v>0.2</v>
      </c>
      <c r="G345">
        <f t="shared" si="5"/>
        <v>6999.78</v>
      </c>
      <c r="H345" t="str">
        <f>VLOOKUP($C345,products!$A$1:$F$322,2,FALSE)</f>
        <v>Trek Domane SL 6 - 2017</v>
      </c>
      <c r="I345">
        <f>_xlfn.XLOOKUP(C345, products!A:A, products!D:D)</f>
        <v>7</v>
      </c>
      <c r="J345" t="str">
        <f>_xlfn.XLOOKUP($I345,categories!$A$1:$A$8,categories!$B$1:$B$8)</f>
        <v>Road Bikes</v>
      </c>
    </row>
    <row r="346" spans="1:10" x14ac:dyDescent="0.2">
      <c r="A346" s="1">
        <v>736</v>
      </c>
      <c r="B346" s="1">
        <v>3</v>
      </c>
      <c r="C346" s="1">
        <v>62</v>
      </c>
      <c r="D346" s="6">
        <v>2</v>
      </c>
      <c r="E346" s="2">
        <v>3499.99</v>
      </c>
      <c r="F346" s="1">
        <v>0.2</v>
      </c>
      <c r="G346">
        <f t="shared" si="5"/>
        <v>10499.769999999999</v>
      </c>
      <c r="H346" t="str">
        <f>VLOOKUP($C346,products!$A$1:$F$322,2,FALSE)</f>
        <v>Trek Boone 7 - 2017</v>
      </c>
      <c r="I346">
        <f>_xlfn.XLOOKUP(C346, products!A:A, products!D:D)</f>
        <v>4</v>
      </c>
      <c r="J346" t="str">
        <f>_xlfn.XLOOKUP($I346,categories!$A$1:$A$8,categories!$B$1:$B$8)</f>
        <v>Cyclocross Bicycles</v>
      </c>
    </row>
    <row r="347" spans="1:10" x14ac:dyDescent="0.2">
      <c r="A347" s="1">
        <v>738</v>
      </c>
      <c r="B347" s="1">
        <v>4</v>
      </c>
      <c r="C347" s="1">
        <v>63</v>
      </c>
      <c r="D347" s="6">
        <v>1</v>
      </c>
      <c r="E347" s="2">
        <v>3499.99</v>
      </c>
      <c r="F347" s="1">
        <v>7.0000000000000007E-2</v>
      </c>
      <c r="G347">
        <f t="shared" si="5"/>
        <v>13999.89</v>
      </c>
      <c r="H347" t="str">
        <f>VLOOKUP($C347,products!$A$1:$F$322,2,FALSE)</f>
        <v>Trek Boone Race Shop Limited - 2017</v>
      </c>
      <c r="I347">
        <f>_xlfn.XLOOKUP(C347, products!A:A, products!D:D)</f>
        <v>4</v>
      </c>
      <c r="J347" t="str">
        <f>_xlfn.XLOOKUP($I347,categories!$A$1:$A$8,categories!$B$1:$B$8)</f>
        <v>Cyclocross Bicycles</v>
      </c>
    </row>
    <row r="348" spans="1:10" x14ac:dyDescent="0.2">
      <c r="A348" s="1">
        <v>767</v>
      </c>
      <c r="B348" s="1">
        <v>1</v>
      </c>
      <c r="C348" s="1">
        <v>63</v>
      </c>
      <c r="D348" s="6">
        <v>1</v>
      </c>
      <c r="E348" s="2">
        <v>3499.99</v>
      </c>
      <c r="F348" s="1">
        <v>0.1</v>
      </c>
      <c r="G348">
        <f t="shared" si="5"/>
        <v>3499.89</v>
      </c>
      <c r="H348" t="str">
        <f>VLOOKUP($C348,products!$A$1:$F$322,2,FALSE)</f>
        <v>Trek Boone Race Shop Limited - 2017</v>
      </c>
      <c r="I348">
        <f>_xlfn.XLOOKUP(C348, products!A:A, products!D:D)</f>
        <v>4</v>
      </c>
      <c r="J348" t="str">
        <f>_xlfn.XLOOKUP($I348,categories!$A$1:$A$8,categories!$B$1:$B$8)</f>
        <v>Cyclocross Bicycles</v>
      </c>
    </row>
    <row r="349" spans="1:10" x14ac:dyDescent="0.2">
      <c r="A349" s="1">
        <v>790</v>
      </c>
      <c r="B349" s="1">
        <v>1</v>
      </c>
      <c r="C349" s="1">
        <v>62</v>
      </c>
      <c r="D349" s="6">
        <v>2</v>
      </c>
      <c r="E349" s="2">
        <v>3499.99</v>
      </c>
      <c r="F349" s="1">
        <v>7.0000000000000007E-2</v>
      </c>
      <c r="G349">
        <f t="shared" si="5"/>
        <v>3499.9199999999996</v>
      </c>
      <c r="H349" t="str">
        <f>VLOOKUP($C349,products!$A$1:$F$322,2,FALSE)</f>
        <v>Trek Boone 7 - 2017</v>
      </c>
      <c r="I349">
        <f>_xlfn.XLOOKUP(C349, products!A:A, products!D:D)</f>
        <v>4</v>
      </c>
      <c r="J349" t="str">
        <f>_xlfn.XLOOKUP($I349,categories!$A$1:$A$8,categories!$B$1:$B$8)</f>
        <v>Cyclocross Bicycles</v>
      </c>
    </row>
    <row r="350" spans="1:10" x14ac:dyDescent="0.2">
      <c r="A350" s="1">
        <v>797</v>
      </c>
      <c r="B350" s="1">
        <v>5</v>
      </c>
      <c r="C350" s="1">
        <v>62</v>
      </c>
      <c r="D350" s="6">
        <v>2</v>
      </c>
      <c r="E350" s="2">
        <v>3499.99</v>
      </c>
      <c r="F350" s="1">
        <v>0.1</v>
      </c>
      <c r="G350">
        <f t="shared" si="5"/>
        <v>17499.849999999999</v>
      </c>
      <c r="H350" t="str">
        <f>VLOOKUP($C350,products!$A$1:$F$322,2,FALSE)</f>
        <v>Trek Boone 7 - 2017</v>
      </c>
      <c r="I350">
        <f>_xlfn.XLOOKUP(C350, products!A:A, products!D:D)</f>
        <v>4</v>
      </c>
      <c r="J350" t="str">
        <f>_xlfn.XLOOKUP($I350,categories!$A$1:$A$8,categories!$B$1:$B$8)</f>
        <v>Cyclocross Bicycles</v>
      </c>
    </row>
    <row r="351" spans="1:10" x14ac:dyDescent="0.2">
      <c r="A351" s="1">
        <v>799</v>
      </c>
      <c r="B351" s="1">
        <v>4</v>
      </c>
      <c r="C351" s="1">
        <v>63</v>
      </c>
      <c r="D351" s="6">
        <v>1</v>
      </c>
      <c r="E351" s="2">
        <v>3499.99</v>
      </c>
      <c r="F351" s="1">
        <v>0.1</v>
      </c>
      <c r="G351">
        <f t="shared" si="5"/>
        <v>13999.859999999999</v>
      </c>
      <c r="H351" t="str">
        <f>VLOOKUP($C351,products!$A$1:$F$322,2,FALSE)</f>
        <v>Trek Boone Race Shop Limited - 2017</v>
      </c>
      <c r="I351">
        <f>_xlfn.XLOOKUP(C351, products!A:A, products!D:D)</f>
        <v>4</v>
      </c>
      <c r="J351" t="str">
        <f>_xlfn.XLOOKUP($I351,categories!$A$1:$A$8,categories!$B$1:$B$8)</f>
        <v>Cyclocross Bicycles</v>
      </c>
    </row>
    <row r="352" spans="1:10" x14ac:dyDescent="0.2">
      <c r="A352" s="1">
        <v>805</v>
      </c>
      <c r="B352" s="1">
        <v>3</v>
      </c>
      <c r="C352" s="1">
        <v>62</v>
      </c>
      <c r="D352" s="6">
        <v>2</v>
      </c>
      <c r="E352" s="2">
        <v>3499.99</v>
      </c>
      <c r="F352" s="1">
        <v>0.2</v>
      </c>
      <c r="G352">
        <f t="shared" si="5"/>
        <v>10499.769999999999</v>
      </c>
      <c r="H352" t="str">
        <f>VLOOKUP($C352,products!$A$1:$F$322,2,FALSE)</f>
        <v>Trek Boone 7 - 2017</v>
      </c>
      <c r="I352">
        <f>_xlfn.XLOOKUP(C352, products!A:A, products!D:D)</f>
        <v>4</v>
      </c>
      <c r="J352" t="str">
        <f>_xlfn.XLOOKUP($I352,categories!$A$1:$A$8,categories!$B$1:$B$8)</f>
        <v>Cyclocross Bicycles</v>
      </c>
    </row>
    <row r="353" spans="1:10" x14ac:dyDescent="0.2">
      <c r="A353" s="1">
        <v>844</v>
      </c>
      <c r="B353" s="1">
        <v>5</v>
      </c>
      <c r="C353" s="1">
        <v>63</v>
      </c>
      <c r="D353" s="6">
        <v>2</v>
      </c>
      <c r="E353" s="2">
        <v>3499.99</v>
      </c>
      <c r="F353" s="1">
        <v>0.05</v>
      </c>
      <c r="G353">
        <f t="shared" si="5"/>
        <v>17499.899999999998</v>
      </c>
      <c r="H353" t="str">
        <f>VLOOKUP($C353,products!$A$1:$F$322,2,FALSE)</f>
        <v>Trek Boone Race Shop Limited - 2017</v>
      </c>
      <c r="I353">
        <f>_xlfn.XLOOKUP(C353, products!A:A, products!D:D)</f>
        <v>4</v>
      </c>
      <c r="J353" t="str">
        <f>_xlfn.XLOOKUP($I353,categories!$A$1:$A$8,categories!$B$1:$B$8)</f>
        <v>Cyclocross Bicycles</v>
      </c>
    </row>
    <row r="354" spans="1:10" x14ac:dyDescent="0.2">
      <c r="A354" s="1">
        <v>861</v>
      </c>
      <c r="B354" s="1">
        <v>2</v>
      </c>
      <c r="C354" s="1">
        <v>62</v>
      </c>
      <c r="D354" s="6">
        <v>1</v>
      </c>
      <c r="E354" s="2">
        <v>3499.99</v>
      </c>
      <c r="F354" s="1">
        <v>0.2</v>
      </c>
      <c r="G354">
        <f t="shared" si="5"/>
        <v>6999.78</v>
      </c>
      <c r="H354" t="str">
        <f>VLOOKUP($C354,products!$A$1:$F$322,2,FALSE)</f>
        <v>Trek Boone 7 - 2017</v>
      </c>
      <c r="I354">
        <f>_xlfn.XLOOKUP(C354, products!A:A, products!D:D)</f>
        <v>4</v>
      </c>
      <c r="J354" t="str">
        <f>_xlfn.XLOOKUP($I354,categories!$A$1:$A$8,categories!$B$1:$B$8)</f>
        <v>Cyclocross Bicycles</v>
      </c>
    </row>
    <row r="355" spans="1:10" x14ac:dyDescent="0.2">
      <c r="A355" s="1">
        <v>862</v>
      </c>
      <c r="B355" s="1">
        <v>3</v>
      </c>
      <c r="C355" s="1">
        <v>49</v>
      </c>
      <c r="D355" s="6">
        <v>2</v>
      </c>
      <c r="E355" s="2">
        <v>3499.99</v>
      </c>
      <c r="F355" s="1">
        <v>7.0000000000000007E-2</v>
      </c>
      <c r="G355">
        <f t="shared" si="5"/>
        <v>10499.9</v>
      </c>
      <c r="H355" t="str">
        <f>VLOOKUP($C355,products!$A$1:$F$322,2,FALSE)</f>
        <v>Trek Domane SL 6 - 2017</v>
      </c>
      <c r="I355">
        <f>_xlfn.XLOOKUP(C355, products!A:A, products!D:D)</f>
        <v>7</v>
      </c>
      <c r="J355" t="str">
        <f>_xlfn.XLOOKUP($I355,categories!$A$1:$A$8,categories!$B$1:$B$8)</f>
        <v>Road Bikes</v>
      </c>
    </row>
    <row r="356" spans="1:10" x14ac:dyDescent="0.2">
      <c r="A356" s="1">
        <v>870</v>
      </c>
      <c r="B356" s="1">
        <v>1</v>
      </c>
      <c r="C356" s="1">
        <v>63</v>
      </c>
      <c r="D356" s="6">
        <v>1</v>
      </c>
      <c r="E356" s="2">
        <v>3499.99</v>
      </c>
      <c r="F356" s="1">
        <v>7.0000000000000007E-2</v>
      </c>
      <c r="G356">
        <f t="shared" si="5"/>
        <v>3499.9199999999996</v>
      </c>
      <c r="H356" t="str">
        <f>VLOOKUP($C356,products!$A$1:$F$322,2,FALSE)</f>
        <v>Trek Boone Race Shop Limited - 2017</v>
      </c>
      <c r="I356">
        <f>_xlfn.XLOOKUP(C356, products!A:A, products!D:D)</f>
        <v>4</v>
      </c>
      <c r="J356" t="str">
        <f>_xlfn.XLOOKUP($I356,categories!$A$1:$A$8,categories!$B$1:$B$8)</f>
        <v>Cyclocross Bicycles</v>
      </c>
    </row>
    <row r="357" spans="1:10" x14ac:dyDescent="0.2">
      <c r="A357" s="1">
        <v>872</v>
      </c>
      <c r="B357" s="1">
        <v>1</v>
      </c>
      <c r="C357" s="1">
        <v>62</v>
      </c>
      <c r="D357" s="6">
        <v>2</v>
      </c>
      <c r="E357" s="2">
        <v>3499.99</v>
      </c>
      <c r="F357" s="1">
        <v>7.0000000000000007E-2</v>
      </c>
      <c r="G357">
        <f t="shared" si="5"/>
        <v>3499.9199999999996</v>
      </c>
      <c r="H357" t="str">
        <f>VLOOKUP($C357,products!$A$1:$F$322,2,FALSE)</f>
        <v>Trek Boone 7 - 2017</v>
      </c>
      <c r="I357">
        <f>_xlfn.XLOOKUP(C357, products!A:A, products!D:D)</f>
        <v>4</v>
      </c>
      <c r="J357" t="str">
        <f>_xlfn.XLOOKUP($I357,categories!$A$1:$A$8,categories!$B$1:$B$8)</f>
        <v>Cyclocross Bicycles</v>
      </c>
    </row>
    <row r="358" spans="1:10" x14ac:dyDescent="0.2">
      <c r="A358" s="1">
        <v>882</v>
      </c>
      <c r="B358" s="1">
        <v>1</v>
      </c>
      <c r="C358" s="1">
        <v>63</v>
      </c>
      <c r="D358" s="6">
        <v>2</v>
      </c>
      <c r="E358" s="2">
        <v>3499.99</v>
      </c>
      <c r="F358" s="1">
        <v>7.0000000000000007E-2</v>
      </c>
      <c r="G358">
        <f t="shared" si="5"/>
        <v>3499.9199999999996</v>
      </c>
      <c r="H358" t="str">
        <f>VLOOKUP($C358,products!$A$1:$F$322,2,FALSE)</f>
        <v>Trek Boone Race Shop Limited - 2017</v>
      </c>
      <c r="I358">
        <f>_xlfn.XLOOKUP(C358, products!A:A, products!D:D)</f>
        <v>4</v>
      </c>
      <c r="J358" t="str">
        <f>_xlfn.XLOOKUP($I358,categories!$A$1:$A$8,categories!$B$1:$B$8)</f>
        <v>Cyclocross Bicycles</v>
      </c>
    </row>
    <row r="359" spans="1:10" x14ac:dyDescent="0.2">
      <c r="A359" s="1">
        <v>884</v>
      </c>
      <c r="B359" s="1">
        <v>1</v>
      </c>
      <c r="C359" s="1">
        <v>49</v>
      </c>
      <c r="D359" s="6">
        <v>2</v>
      </c>
      <c r="E359" s="2">
        <v>3499.99</v>
      </c>
      <c r="F359" s="1">
        <v>0.05</v>
      </c>
      <c r="G359">
        <f t="shared" si="5"/>
        <v>3499.9399999999996</v>
      </c>
      <c r="H359" t="str">
        <f>VLOOKUP($C359,products!$A$1:$F$322,2,FALSE)</f>
        <v>Trek Domane SL 6 - 2017</v>
      </c>
      <c r="I359">
        <f>_xlfn.XLOOKUP(C359, products!A:A, products!D:D)</f>
        <v>7</v>
      </c>
      <c r="J359" t="str">
        <f>_xlfn.XLOOKUP($I359,categories!$A$1:$A$8,categories!$B$1:$B$8)</f>
        <v>Road Bikes</v>
      </c>
    </row>
    <row r="360" spans="1:10" x14ac:dyDescent="0.2">
      <c r="A360" s="1">
        <v>905</v>
      </c>
      <c r="B360" s="1">
        <v>2</v>
      </c>
      <c r="C360" s="1">
        <v>62</v>
      </c>
      <c r="D360" s="6">
        <v>2</v>
      </c>
      <c r="E360" s="2">
        <v>3499.99</v>
      </c>
      <c r="F360" s="1">
        <v>0.05</v>
      </c>
      <c r="G360">
        <f t="shared" si="5"/>
        <v>6999.9299999999994</v>
      </c>
      <c r="H360" t="str">
        <f>VLOOKUP($C360,products!$A$1:$F$322,2,FALSE)</f>
        <v>Trek Boone 7 - 2017</v>
      </c>
      <c r="I360">
        <f>_xlfn.XLOOKUP(C360, products!A:A, products!D:D)</f>
        <v>4</v>
      </c>
      <c r="J360" t="str">
        <f>_xlfn.XLOOKUP($I360,categories!$A$1:$A$8,categories!$B$1:$B$8)</f>
        <v>Cyclocross Bicycles</v>
      </c>
    </row>
    <row r="361" spans="1:10" x14ac:dyDescent="0.2">
      <c r="A361" s="1">
        <v>911</v>
      </c>
      <c r="B361" s="1">
        <v>4</v>
      </c>
      <c r="C361" s="1">
        <v>49</v>
      </c>
      <c r="D361" s="6">
        <v>1</v>
      </c>
      <c r="E361" s="2">
        <v>3499.99</v>
      </c>
      <c r="F361" s="1">
        <v>0.2</v>
      </c>
      <c r="G361">
        <f t="shared" si="5"/>
        <v>13999.759999999998</v>
      </c>
      <c r="H361" t="str">
        <f>VLOOKUP($C361,products!$A$1:$F$322,2,FALSE)</f>
        <v>Trek Domane SL 6 - 2017</v>
      </c>
      <c r="I361">
        <f>_xlfn.XLOOKUP(C361, products!A:A, products!D:D)</f>
        <v>7</v>
      </c>
      <c r="J361" t="str">
        <f>_xlfn.XLOOKUP($I361,categories!$A$1:$A$8,categories!$B$1:$B$8)</f>
        <v>Road Bikes</v>
      </c>
    </row>
    <row r="362" spans="1:10" x14ac:dyDescent="0.2">
      <c r="A362" s="1">
        <v>925</v>
      </c>
      <c r="B362" s="1">
        <v>2</v>
      </c>
      <c r="C362" s="1">
        <v>62</v>
      </c>
      <c r="D362" s="6">
        <v>2</v>
      </c>
      <c r="E362" s="2">
        <v>3499.99</v>
      </c>
      <c r="F362" s="1">
        <v>0.2</v>
      </c>
      <c r="G362">
        <f t="shared" si="5"/>
        <v>6999.78</v>
      </c>
      <c r="H362" t="str">
        <f>VLOOKUP($C362,products!$A$1:$F$322,2,FALSE)</f>
        <v>Trek Boone 7 - 2017</v>
      </c>
      <c r="I362">
        <f>_xlfn.XLOOKUP(C362, products!A:A, products!D:D)</f>
        <v>4</v>
      </c>
      <c r="J362" t="str">
        <f>_xlfn.XLOOKUP($I362,categories!$A$1:$A$8,categories!$B$1:$B$8)</f>
        <v>Cyclocross Bicycles</v>
      </c>
    </row>
    <row r="363" spans="1:10" x14ac:dyDescent="0.2">
      <c r="A363" s="1">
        <v>929</v>
      </c>
      <c r="B363" s="1">
        <v>2</v>
      </c>
      <c r="C363" s="1">
        <v>63</v>
      </c>
      <c r="D363" s="6">
        <v>2</v>
      </c>
      <c r="E363" s="2">
        <v>3499.99</v>
      </c>
      <c r="F363" s="1">
        <v>0.1</v>
      </c>
      <c r="G363">
        <f t="shared" si="5"/>
        <v>6999.8799999999992</v>
      </c>
      <c r="H363" t="str">
        <f>VLOOKUP($C363,products!$A$1:$F$322,2,FALSE)</f>
        <v>Trek Boone Race Shop Limited - 2017</v>
      </c>
      <c r="I363">
        <f>_xlfn.XLOOKUP(C363, products!A:A, products!D:D)</f>
        <v>4</v>
      </c>
      <c r="J363" t="str">
        <f>_xlfn.XLOOKUP($I363,categories!$A$1:$A$8,categories!$B$1:$B$8)</f>
        <v>Cyclocross Bicycles</v>
      </c>
    </row>
    <row r="364" spans="1:10" x14ac:dyDescent="0.2">
      <c r="A364" s="1">
        <v>931</v>
      </c>
      <c r="B364" s="1">
        <v>1</v>
      </c>
      <c r="C364" s="1">
        <v>49</v>
      </c>
      <c r="D364" s="6">
        <v>2</v>
      </c>
      <c r="E364" s="2">
        <v>3499.99</v>
      </c>
      <c r="F364" s="1">
        <v>7.0000000000000007E-2</v>
      </c>
      <c r="G364">
        <f t="shared" si="5"/>
        <v>3499.9199999999996</v>
      </c>
      <c r="H364" t="str">
        <f>VLOOKUP($C364,products!$A$1:$F$322,2,FALSE)</f>
        <v>Trek Domane SL 6 - 2017</v>
      </c>
      <c r="I364">
        <f>_xlfn.XLOOKUP(C364, products!A:A, products!D:D)</f>
        <v>7</v>
      </c>
      <c r="J364" t="str">
        <f>_xlfn.XLOOKUP($I364,categories!$A$1:$A$8,categories!$B$1:$B$8)</f>
        <v>Road Bikes</v>
      </c>
    </row>
    <row r="365" spans="1:10" x14ac:dyDescent="0.2">
      <c r="A365" s="1">
        <v>946</v>
      </c>
      <c r="B365" s="1">
        <v>3</v>
      </c>
      <c r="C365" s="1">
        <v>62</v>
      </c>
      <c r="D365" s="6">
        <v>1</v>
      </c>
      <c r="E365" s="2">
        <v>3499.99</v>
      </c>
      <c r="F365" s="1">
        <v>0.05</v>
      </c>
      <c r="G365">
        <f t="shared" si="5"/>
        <v>10499.92</v>
      </c>
      <c r="H365" t="str">
        <f>VLOOKUP($C365,products!$A$1:$F$322,2,FALSE)</f>
        <v>Trek Boone 7 - 2017</v>
      </c>
      <c r="I365">
        <f>_xlfn.XLOOKUP(C365, products!A:A, products!D:D)</f>
        <v>4</v>
      </c>
      <c r="J365" t="str">
        <f>_xlfn.XLOOKUP($I365,categories!$A$1:$A$8,categories!$B$1:$B$8)</f>
        <v>Cyclocross Bicycles</v>
      </c>
    </row>
    <row r="366" spans="1:10" x14ac:dyDescent="0.2">
      <c r="A366" s="1">
        <v>951</v>
      </c>
      <c r="B366" s="1">
        <v>3</v>
      </c>
      <c r="C366" s="1">
        <v>62</v>
      </c>
      <c r="D366" s="6">
        <v>2</v>
      </c>
      <c r="E366" s="2">
        <v>3499.99</v>
      </c>
      <c r="F366" s="1">
        <v>0.2</v>
      </c>
      <c r="G366">
        <f t="shared" si="5"/>
        <v>10499.769999999999</v>
      </c>
      <c r="H366" t="str">
        <f>VLOOKUP($C366,products!$A$1:$F$322,2,FALSE)</f>
        <v>Trek Boone 7 - 2017</v>
      </c>
      <c r="I366">
        <f>_xlfn.XLOOKUP(C366, products!A:A, products!D:D)</f>
        <v>4</v>
      </c>
      <c r="J366" t="str">
        <f>_xlfn.XLOOKUP($I366,categories!$A$1:$A$8,categories!$B$1:$B$8)</f>
        <v>Cyclocross Bicycles</v>
      </c>
    </row>
    <row r="367" spans="1:10" x14ac:dyDescent="0.2">
      <c r="A367" s="1">
        <v>955</v>
      </c>
      <c r="B367" s="1">
        <v>4</v>
      </c>
      <c r="C367" s="1">
        <v>63</v>
      </c>
      <c r="D367" s="6">
        <v>1</v>
      </c>
      <c r="E367" s="2">
        <v>3499.99</v>
      </c>
      <c r="F367" s="1">
        <v>0.2</v>
      </c>
      <c r="G367">
        <f t="shared" si="5"/>
        <v>13999.759999999998</v>
      </c>
      <c r="H367" t="str">
        <f>VLOOKUP($C367,products!$A$1:$F$322,2,FALSE)</f>
        <v>Trek Boone Race Shop Limited - 2017</v>
      </c>
      <c r="I367">
        <f>_xlfn.XLOOKUP(C367, products!A:A, products!D:D)</f>
        <v>4</v>
      </c>
      <c r="J367" t="str">
        <f>_xlfn.XLOOKUP($I367,categories!$A$1:$A$8,categories!$B$1:$B$8)</f>
        <v>Cyclocross Bicycles</v>
      </c>
    </row>
    <row r="368" spans="1:10" x14ac:dyDescent="0.2">
      <c r="A368" s="1">
        <v>972</v>
      </c>
      <c r="B368" s="1">
        <v>2</v>
      </c>
      <c r="C368" s="1">
        <v>63</v>
      </c>
      <c r="D368" s="6">
        <v>1</v>
      </c>
      <c r="E368" s="2">
        <v>3499.99</v>
      </c>
      <c r="F368" s="1">
        <v>7.0000000000000007E-2</v>
      </c>
      <c r="G368">
        <f t="shared" si="5"/>
        <v>6999.91</v>
      </c>
      <c r="H368" t="str">
        <f>VLOOKUP($C368,products!$A$1:$F$322,2,FALSE)</f>
        <v>Trek Boone Race Shop Limited - 2017</v>
      </c>
      <c r="I368">
        <f>_xlfn.XLOOKUP(C368, products!A:A, products!D:D)</f>
        <v>4</v>
      </c>
      <c r="J368" t="str">
        <f>_xlfn.XLOOKUP($I368,categories!$A$1:$A$8,categories!$B$1:$B$8)</f>
        <v>Cyclocross Bicycles</v>
      </c>
    </row>
    <row r="369" spans="1:10" x14ac:dyDescent="0.2">
      <c r="A369" s="1">
        <v>980</v>
      </c>
      <c r="B369" s="1">
        <v>1</v>
      </c>
      <c r="C369" s="1">
        <v>49</v>
      </c>
      <c r="D369" s="6">
        <v>2</v>
      </c>
      <c r="E369" s="2">
        <v>3499.99</v>
      </c>
      <c r="F369" s="1">
        <v>0.2</v>
      </c>
      <c r="G369">
        <f t="shared" si="5"/>
        <v>3499.79</v>
      </c>
      <c r="H369" t="str">
        <f>VLOOKUP($C369,products!$A$1:$F$322,2,FALSE)</f>
        <v>Trek Domane SL 6 - 2017</v>
      </c>
      <c r="I369">
        <f>_xlfn.XLOOKUP(C369, products!A:A, products!D:D)</f>
        <v>7</v>
      </c>
      <c r="J369" t="str">
        <f>_xlfn.XLOOKUP($I369,categories!$A$1:$A$8,categories!$B$1:$B$8)</f>
        <v>Road Bikes</v>
      </c>
    </row>
    <row r="370" spans="1:10" x14ac:dyDescent="0.2">
      <c r="A370" s="1">
        <v>983</v>
      </c>
      <c r="B370" s="1">
        <v>1</v>
      </c>
      <c r="C370" s="1">
        <v>63</v>
      </c>
      <c r="D370" s="6">
        <v>1</v>
      </c>
      <c r="E370" s="2">
        <v>3499.99</v>
      </c>
      <c r="F370" s="1">
        <v>0.1</v>
      </c>
      <c r="G370">
        <f t="shared" si="5"/>
        <v>3499.89</v>
      </c>
      <c r="H370" t="str">
        <f>VLOOKUP($C370,products!$A$1:$F$322,2,FALSE)</f>
        <v>Trek Boone Race Shop Limited - 2017</v>
      </c>
      <c r="I370">
        <f>_xlfn.XLOOKUP(C370, products!A:A, products!D:D)</f>
        <v>4</v>
      </c>
      <c r="J370" t="str">
        <f>_xlfn.XLOOKUP($I370,categories!$A$1:$A$8,categories!$B$1:$B$8)</f>
        <v>Cyclocross Bicycles</v>
      </c>
    </row>
    <row r="371" spans="1:10" x14ac:dyDescent="0.2">
      <c r="A371" s="1">
        <v>1021</v>
      </c>
      <c r="B371" s="1">
        <v>1</v>
      </c>
      <c r="C371" s="1">
        <v>49</v>
      </c>
      <c r="D371" s="6">
        <v>2</v>
      </c>
      <c r="E371" s="2">
        <v>3499.99</v>
      </c>
      <c r="F371" s="1">
        <v>7.0000000000000007E-2</v>
      </c>
      <c r="G371">
        <f t="shared" si="5"/>
        <v>3499.9199999999996</v>
      </c>
      <c r="H371" t="str">
        <f>VLOOKUP($C371,products!$A$1:$F$322,2,FALSE)</f>
        <v>Trek Domane SL 6 - 2017</v>
      </c>
      <c r="I371">
        <f>_xlfn.XLOOKUP(C371, products!A:A, products!D:D)</f>
        <v>7</v>
      </c>
      <c r="J371" t="str">
        <f>_xlfn.XLOOKUP($I371,categories!$A$1:$A$8,categories!$B$1:$B$8)</f>
        <v>Road Bikes</v>
      </c>
    </row>
    <row r="372" spans="1:10" x14ac:dyDescent="0.2">
      <c r="A372" s="1">
        <v>1047</v>
      </c>
      <c r="B372" s="1">
        <v>4</v>
      </c>
      <c r="C372" s="1">
        <v>49</v>
      </c>
      <c r="D372" s="6">
        <v>1</v>
      </c>
      <c r="E372" s="2">
        <v>3499.99</v>
      </c>
      <c r="F372" s="1">
        <v>0.05</v>
      </c>
      <c r="G372">
        <f t="shared" si="5"/>
        <v>13999.91</v>
      </c>
      <c r="H372" t="str">
        <f>VLOOKUP($C372,products!$A$1:$F$322,2,FALSE)</f>
        <v>Trek Domane SL 6 - 2017</v>
      </c>
      <c r="I372">
        <f>_xlfn.XLOOKUP(C372, products!A:A, products!D:D)</f>
        <v>7</v>
      </c>
      <c r="J372" t="str">
        <f>_xlfn.XLOOKUP($I372,categories!$A$1:$A$8,categories!$B$1:$B$8)</f>
        <v>Road Bikes</v>
      </c>
    </row>
    <row r="373" spans="1:10" x14ac:dyDescent="0.2">
      <c r="A373" s="1">
        <v>1053</v>
      </c>
      <c r="B373" s="1">
        <v>1</v>
      </c>
      <c r="C373" s="1">
        <v>49</v>
      </c>
      <c r="D373" s="6">
        <v>2</v>
      </c>
      <c r="E373" s="2">
        <v>3499.99</v>
      </c>
      <c r="F373" s="1">
        <v>0.05</v>
      </c>
      <c r="G373">
        <f t="shared" si="5"/>
        <v>3499.9399999999996</v>
      </c>
      <c r="H373" t="str">
        <f>VLOOKUP($C373,products!$A$1:$F$322,2,FALSE)</f>
        <v>Trek Domane SL 6 - 2017</v>
      </c>
      <c r="I373">
        <f>_xlfn.XLOOKUP(C373, products!A:A, products!D:D)</f>
        <v>7</v>
      </c>
      <c r="J373" t="str">
        <f>_xlfn.XLOOKUP($I373,categories!$A$1:$A$8,categories!$B$1:$B$8)</f>
        <v>Road Bikes</v>
      </c>
    </row>
    <row r="374" spans="1:10" x14ac:dyDescent="0.2">
      <c r="A374" s="1">
        <v>1064</v>
      </c>
      <c r="B374" s="1">
        <v>2</v>
      </c>
      <c r="C374" s="1">
        <v>49</v>
      </c>
      <c r="D374" s="6">
        <v>1</v>
      </c>
      <c r="E374" s="2">
        <v>3499.99</v>
      </c>
      <c r="F374" s="1">
        <v>0.1</v>
      </c>
      <c r="G374">
        <f t="shared" si="5"/>
        <v>6999.8799999999992</v>
      </c>
      <c r="H374" t="str">
        <f>VLOOKUP($C374,products!$A$1:$F$322,2,FALSE)</f>
        <v>Trek Domane SL 6 - 2017</v>
      </c>
      <c r="I374">
        <f>_xlfn.XLOOKUP(C374, products!A:A, products!D:D)</f>
        <v>7</v>
      </c>
      <c r="J374" t="str">
        <f>_xlfn.XLOOKUP($I374,categories!$A$1:$A$8,categories!$B$1:$B$8)</f>
        <v>Road Bikes</v>
      </c>
    </row>
    <row r="375" spans="1:10" x14ac:dyDescent="0.2">
      <c r="A375" s="1">
        <v>1065</v>
      </c>
      <c r="B375" s="1">
        <v>3</v>
      </c>
      <c r="C375" s="1">
        <v>63</v>
      </c>
      <c r="D375" s="6">
        <v>1</v>
      </c>
      <c r="E375" s="2">
        <v>3499.99</v>
      </c>
      <c r="F375" s="1">
        <v>7.0000000000000007E-2</v>
      </c>
      <c r="G375">
        <f t="shared" si="5"/>
        <v>10499.9</v>
      </c>
      <c r="H375" t="str">
        <f>VLOOKUP($C375,products!$A$1:$F$322,2,FALSE)</f>
        <v>Trek Boone Race Shop Limited - 2017</v>
      </c>
      <c r="I375">
        <f>_xlfn.XLOOKUP(C375, products!A:A, products!D:D)</f>
        <v>4</v>
      </c>
      <c r="J375" t="str">
        <f>_xlfn.XLOOKUP($I375,categories!$A$1:$A$8,categories!$B$1:$B$8)</f>
        <v>Cyclocross Bicycles</v>
      </c>
    </row>
    <row r="376" spans="1:10" x14ac:dyDescent="0.2">
      <c r="A376" s="1">
        <v>1068</v>
      </c>
      <c r="B376" s="1">
        <v>3</v>
      </c>
      <c r="C376" s="1">
        <v>49</v>
      </c>
      <c r="D376" s="6">
        <v>2</v>
      </c>
      <c r="E376" s="2">
        <v>3499.99</v>
      </c>
      <c r="F376" s="1">
        <v>0.2</v>
      </c>
      <c r="G376">
        <f t="shared" si="5"/>
        <v>10499.769999999999</v>
      </c>
      <c r="H376" t="str">
        <f>VLOOKUP($C376,products!$A$1:$F$322,2,FALSE)</f>
        <v>Trek Domane SL 6 - 2017</v>
      </c>
      <c r="I376">
        <f>_xlfn.XLOOKUP(C376, products!A:A, products!D:D)</f>
        <v>7</v>
      </c>
      <c r="J376" t="str">
        <f>_xlfn.XLOOKUP($I376,categories!$A$1:$A$8,categories!$B$1:$B$8)</f>
        <v>Road Bikes</v>
      </c>
    </row>
    <row r="377" spans="1:10" x14ac:dyDescent="0.2">
      <c r="A377" s="1">
        <v>1115</v>
      </c>
      <c r="B377" s="1">
        <v>4</v>
      </c>
      <c r="C377" s="1">
        <v>49</v>
      </c>
      <c r="D377" s="6">
        <v>2</v>
      </c>
      <c r="E377" s="2">
        <v>3499.99</v>
      </c>
      <c r="F377" s="1">
        <v>0.1</v>
      </c>
      <c r="G377">
        <f t="shared" si="5"/>
        <v>13999.859999999999</v>
      </c>
      <c r="H377" t="str">
        <f>VLOOKUP($C377,products!$A$1:$F$322,2,FALSE)</f>
        <v>Trek Domane SL 6 - 2017</v>
      </c>
      <c r="I377">
        <f>_xlfn.XLOOKUP(C377, products!A:A, products!D:D)</f>
        <v>7</v>
      </c>
      <c r="J377" t="str">
        <f>_xlfn.XLOOKUP($I377,categories!$A$1:$A$8,categories!$B$1:$B$8)</f>
        <v>Road Bikes</v>
      </c>
    </row>
    <row r="378" spans="1:10" x14ac:dyDescent="0.2">
      <c r="A378" s="1">
        <v>1122</v>
      </c>
      <c r="B378" s="1">
        <v>3</v>
      </c>
      <c r="C378" s="1">
        <v>49</v>
      </c>
      <c r="D378" s="6">
        <v>2</v>
      </c>
      <c r="E378" s="2">
        <v>3499.99</v>
      </c>
      <c r="F378" s="1">
        <v>0.2</v>
      </c>
      <c r="G378">
        <f t="shared" si="5"/>
        <v>10499.769999999999</v>
      </c>
      <c r="H378" t="str">
        <f>VLOOKUP($C378,products!$A$1:$F$322,2,FALSE)</f>
        <v>Trek Domane SL 6 - 2017</v>
      </c>
      <c r="I378">
        <f>_xlfn.XLOOKUP(C378, products!A:A, products!D:D)</f>
        <v>7</v>
      </c>
      <c r="J378" t="str">
        <f>_xlfn.XLOOKUP($I378,categories!$A$1:$A$8,categories!$B$1:$B$8)</f>
        <v>Road Bikes</v>
      </c>
    </row>
    <row r="379" spans="1:10" x14ac:dyDescent="0.2">
      <c r="A379" s="1">
        <v>1133</v>
      </c>
      <c r="B379" s="1">
        <v>4</v>
      </c>
      <c r="C379" s="1">
        <v>62</v>
      </c>
      <c r="D379" s="6">
        <v>1</v>
      </c>
      <c r="E379" s="2">
        <v>3499.99</v>
      </c>
      <c r="F379" s="1">
        <v>0.2</v>
      </c>
      <c r="G379">
        <f t="shared" si="5"/>
        <v>13999.759999999998</v>
      </c>
      <c r="H379" t="str">
        <f>VLOOKUP($C379,products!$A$1:$F$322,2,FALSE)</f>
        <v>Trek Boone 7 - 2017</v>
      </c>
      <c r="I379">
        <f>_xlfn.XLOOKUP(C379, products!A:A, products!D:D)</f>
        <v>4</v>
      </c>
      <c r="J379" t="str">
        <f>_xlfn.XLOOKUP($I379,categories!$A$1:$A$8,categories!$B$1:$B$8)</f>
        <v>Cyclocross Bicycles</v>
      </c>
    </row>
    <row r="380" spans="1:10" x14ac:dyDescent="0.2">
      <c r="A380" s="1">
        <v>1163</v>
      </c>
      <c r="B380" s="1">
        <v>1</v>
      </c>
      <c r="C380" s="1">
        <v>63</v>
      </c>
      <c r="D380" s="6">
        <v>2</v>
      </c>
      <c r="E380" s="2">
        <v>3499.99</v>
      </c>
      <c r="F380" s="1">
        <v>0.05</v>
      </c>
      <c r="G380">
        <f t="shared" si="5"/>
        <v>3499.9399999999996</v>
      </c>
      <c r="H380" t="str">
        <f>VLOOKUP($C380,products!$A$1:$F$322,2,FALSE)</f>
        <v>Trek Boone Race Shop Limited - 2017</v>
      </c>
      <c r="I380">
        <f>_xlfn.XLOOKUP(C380, products!A:A, products!D:D)</f>
        <v>4</v>
      </c>
      <c r="J380" t="str">
        <f>_xlfn.XLOOKUP($I380,categories!$A$1:$A$8,categories!$B$1:$B$8)</f>
        <v>Cyclocross Bicycles</v>
      </c>
    </row>
    <row r="381" spans="1:10" x14ac:dyDescent="0.2">
      <c r="A381" s="1">
        <v>1170</v>
      </c>
      <c r="B381" s="1">
        <v>3</v>
      </c>
      <c r="C381" s="1">
        <v>62</v>
      </c>
      <c r="D381" s="6">
        <v>2</v>
      </c>
      <c r="E381" s="2">
        <v>3499.99</v>
      </c>
      <c r="F381" s="1">
        <v>0.1</v>
      </c>
      <c r="G381">
        <f t="shared" si="5"/>
        <v>10499.869999999999</v>
      </c>
      <c r="H381" t="str">
        <f>VLOOKUP($C381,products!$A$1:$F$322,2,FALSE)</f>
        <v>Trek Boone 7 - 2017</v>
      </c>
      <c r="I381">
        <f>_xlfn.XLOOKUP(C381, products!A:A, products!D:D)</f>
        <v>4</v>
      </c>
      <c r="J381" t="str">
        <f>_xlfn.XLOOKUP($I381,categories!$A$1:$A$8,categories!$B$1:$B$8)</f>
        <v>Cyclocross Bicycles</v>
      </c>
    </row>
    <row r="382" spans="1:10" x14ac:dyDescent="0.2">
      <c r="A382" s="1">
        <v>1177</v>
      </c>
      <c r="B382" s="1">
        <v>1</v>
      </c>
      <c r="C382" s="1">
        <v>62</v>
      </c>
      <c r="D382" s="6">
        <v>2</v>
      </c>
      <c r="E382" s="2">
        <v>3499.99</v>
      </c>
      <c r="F382" s="1">
        <v>7.0000000000000007E-2</v>
      </c>
      <c r="G382">
        <f t="shared" si="5"/>
        <v>3499.9199999999996</v>
      </c>
      <c r="H382" t="str">
        <f>VLOOKUP($C382,products!$A$1:$F$322,2,FALSE)</f>
        <v>Trek Boone 7 - 2017</v>
      </c>
      <c r="I382">
        <f>_xlfn.XLOOKUP(C382, products!A:A, products!D:D)</f>
        <v>4</v>
      </c>
      <c r="J382" t="str">
        <f>_xlfn.XLOOKUP($I382,categories!$A$1:$A$8,categories!$B$1:$B$8)</f>
        <v>Cyclocross Bicycles</v>
      </c>
    </row>
    <row r="383" spans="1:10" x14ac:dyDescent="0.2">
      <c r="A383" s="1">
        <v>1182</v>
      </c>
      <c r="B383" s="1">
        <v>2</v>
      </c>
      <c r="C383" s="1">
        <v>49</v>
      </c>
      <c r="D383" s="6">
        <v>2</v>
      </c>
      <c r="E383" s="2">
        <v>3499.99</v>
      </c>
      <c r="F383" s="1">
        <v>0.1</v>
      </c>
      <c r="G383">
        <f t="shared" si="5"/>
        <v>6999.8799999999992</v>
      </c>
      <c r="H383" t="str">
        <f>VLOOKUP($C383,products!$A$1:$F$322,2,FALSE)</f>
        <v>Trek Domane SL 6 - 2017</v>
      </c>
      <c r="I383">
        <f>_xlfn.XLOOKUP(C383, products!A:A, products!D:D)</f>
        <v>7</v>
      </c>
      <c r="J383" t="str">
        <f>_xlfn.XLOOKUP($I383,categories!$A$1:$A$8,categories!$B$1:$B$8)</f>
        <v>Road Bikes</v>
      </c>
    </row>
    <row r="384" spans="1:10" x14ac:dyDescent="0.2">
      <c r="A384" s="1">
        <v>1183</v>
      </c>
      <c r="B384" s="1">
        <v>1</v>
      </c>
      <c r="C384" s="1">
        <v>63</v>
      </c>
      <c r="D384" s="6">
        <v>1</v>
      </c>
      <c r="E384" s="2">
        <v>3499.99</v>
      </c>
      <c r="F384" s="1">
        <v>0.2</v>
      </c>
      <c r="G384">
        <f t="shared" si="5"/>
        <v>3499.79</v>
      </c>
      <c r="H384" t="str">
        <f>VLOOKUP($C384,products!$A$1:$F$322,2,FALSE)</f>
        <v>Trek Boone Race Shop Limited - 2017</v>
      </c>
      <c r="I384">
        <f>_xlfn.XLOOKUP(C384, products!A:A, products!D:D)</f>
        <v>4</v>
      </c>
      <c r="J384" t="str">
        <f>_xlfn.XLOOKUP($I384,categories!$A$1:$A$8,categories!$B$1:$B$8)</f>
        <v>Cyclocross Bicycles</v>
      </c>
    </row>
    <row r="385" spans="1:10" x14ac:dyDescent="0.2">
      <c r="A385" s="1">
        <v>1185</v>
      </c>
      <c r="B385" s="1">
        <v>3</v>
      </c>
      <c r="C385" s="1">
        <v>63</v>
      </c>
      <c r="D385" s="6">
        <v>2</v>
      </c>
      <c r="E385" s="2">
        <v>3499.99</v>
      </c>
      <c r="F385" s="1">
        <v>0.1</v>
      </c>
      <c r="G385">
        <f t="shared" si="5"/>
        <v>10499.869999999999</v>
      </c>
      <c r="H385" t="str">
        <f>VLOOKUP($C385,products!$A$1:$F$322,2,FALSE)</f>
        <v>Trek Boone Race Shop Limited - 2017</v>
      </c>
      <c r="I385">
        <f>_xlfn.XLOOKUP(C385, products!A:A, products!D:D)</f>
        <v>4</v>
      </c>
      <c r="J385" t="str">
        <f>_xlfn.XLOOKUP($I385,categories!$A$1:$A$8,categories!$B$1:$B$8)</f>
        <v>Cyclocross Bicycles</v>
      </c>
    </row>
    <row r="386" spans="1:10" x14ac:dyDescent="0.2">
      <c r="A386" s="1">
        <v>1186</v>
      </c>
      <c r="B386" s="1">
        <v>2</v>
      </c>
      <c r="C386" s="1">
        <v>49</v>
      </c>
      <c r="D386" s="6">
        <v>1</v>
      </c>
      <c r="E386" s="2">
        <v>3499.99</v>
      </c>
      <c r="F386" s="1">
        <v>7.0000000000000007E-2</v>
      </c>
      <c r="G386">
        <f t="shared" ref="G386:G449" si="6">(E386*B386)-F386</f>
        <v>6999.91</v>
      </c>
      <c r="H386" t="str">
        <f>VLOOKUP($C386,products!$A$1:$F$322,2,FALSE)</f>
        <v>Trek Domane SL 6 - 2017</v>
      </c>
      <c r="I386">
        <f>_xlfn.XLOOKUP(C386, products!A:A, products!D:D)</f>
        <v>7</v>
      </c>
      <c r="J386" t="str">
        <f>_xlfn.XLOOKUP($I386,categories!$A$1:$A$8,categories!$B$1:$B$8)</f>
        <v>Road Bikes</v>
      </c>
    </row>
    <row r="387" spans="1:10" x14ac:dyDescent="0.2">
      <c r="A387" s="1">
        <v>1219</v>
      </c>
      <c r="B387" s="1">
        <v>2</v>
      </c>
      <c r="C387" s="1">
        <v>62</v>
      </c>
      <c r="D387" s="6">
        <v>2</v>
      </c>
      <c r="E387" s="2">
        <v>3499.99</v>
      </c>
      <c r="F387" s="1">
        <v>0.1</v>
      </c>
      <c r="G387">
        <f t="shared" si="6"/>
        <v>6999.8799999999992</v>
      </c>
      <c r="H387" t="str">
        <f>VLOOKUP($C387,products!$A$1:$F$322,2,FALSE)</f>
        <v>Trek Boone 7 - 2017</v>
      </c>
      <c r="I387">
        <f>_xlfn.XLOOKUP(C387, products!A:A, products!D:D)</f>
        <v>4</v>
      </c>
      <c r="J387" t="str">
        <f>_xlfn.XLOOKUP($I387,categories!$A$1:$A$8,categories!$B$1:$B$8)</f>
        <v>Cyclocross Bicycles</v>
      </c>
    </row>
    <row r="388" spans="1:10" x14ac:dyDescent="0.2">
      <c r="A388" s="1">
        <v>1220</v>
      </c>
      <c r="B388" s="1">
        <v>2</v>
      </c>
      <c r="C388" s="1">
        <v>49</v>
      </c>
      <c r="D388" s="6">
        <v>1</v>
      </c>
      <c r="E388" s="2">
        <v>3499.99</v>
      </c>
      <c r="F388" s="1">
        <v>0.2</v>
      </c>
      <c r="G388">
        <f t="shared" si="6"/>
        <v>6999.78</v>
      </c>
      <c r="H388" t="str">
        <f>VLOOKUP($C388,products!$A$1:$F$322,2,FALSE)</f>
        <v>Trek Domane SL 6 - 2017</v>
      </c>
      <c r="I388">
        <f>_xlfn.XLOOKUP(C388, products!A:A, products!D:D)</f>
        <v>7</v>
      </c>
      <c r="J388" t="str">
        <f>_xlfn.XLOOKUP($I388,categories!$A$1:$A$8,categories!$B$1:$B$8)</f>
        <v>Road Bikes</v>
      </c>
    </row>
    <row r="389" spans="1:10" x14ac:dyDescent="0.2">
      <c r="A389" s="1">
        <v>1224</v>
      </c>
      <c r="B389" s="1">
        <v>1</v>
      </c>
      <c r="C389" s="1">
        <v>62</v>
      </c>
      <c r="D389" s="6">
        <v>1</v>
      </c>
      <c r="E389" s="2">
        <v>3499.99</v>
      </c>
      <c r="F389" s="1">
        <v>7.0000000000000007E-2</v>
      </c>
      <c r="G389">
        <f t="shared" si="6"/>
        <v>3499.9199999999996</v>
      </c>
      <c r="H389" t="str">
        <f>VLOOKUP($C389,products!$A$1:$F$322,2,FALSE)</f>
        <v>Trek Boone 7 - 2017</v>
      </c>
      <c r="I389">
        <f>_xlfn.XLOOKUP(C389, products!A:A, products!D:D)</f>
        <v>4</v>
      </c>
      <c r="J389" t="str">
        <f>_xlfn.XLOOKUP($I389,categories!$A$1:$A$8,categories!$B$1:$B$8)</f>
        <v>Cyclocross Bicycles</v>
      </c>
    </row>
    <row r="390" spans="1:10" x14ac:dyDescent="0.2">
      <c r="A390" s="1">
        <v>1249</v>
      </c>
      <c r="B390" s="1">
        <v>1</v>
      </c>
      <c r="C390" s="1">
        <v>62</v>
      </c>
      <c r="D390" s="6">
        <v>1</v>
      </c>
      <c r="E390" s="2">
        <v>3499.99</v>
      </c>
      <c r="F390" s="1">
        <v>0.05</v>
      </c>
      <c r="G390">
        <f t="shared" si="6"/>
        <v>3499.9399999999996</v>
      </c>
      <c r="H390" t="str">
        <f>VLOOKUP($C390,products!$A$1:$F$322,2,FALSE)</f>
        <v>Trek Boone 7 - 2017</v>
      </c>
      <c r="I390">
        <f>_xlfn.XLOOKUP(C390, products!A:A, products!D:D)</f>
        <v>4</v>
      </c>
      <c r="J390" t="str">
        <f>_xlfn.XLOOKUP($I390,categories!$A$1:$A$8,categories!$B$1:$B$8)</f>
        <v>Cyclocross Bicycles</v>
      </c>
    </row>
    <row r="391" spans="1:10" x14ac:dyDescent="0.2">
      <c r="A391" s="1">
        <v>1263</v>
      </c>
      <c r="B391" s="1">
        <v>2</v>
      </c>
      <c r="C391" s="1">
        <v>62</v>
      </c>
      <c r="D391" s="6">
        <v>1</v>
      </c>
      <c r="E391" s="2">
        <v>3499.99</v>
      </c>
      <c r="F391" s="1">
        <v>0.05</v>
      </c>
      <c r="G391">
        <f t="shared" si="6"/>
        <v>6999.9299999999994</v>
      </c>
      <c r="H391" t="str">
        <f>VLOOKUP($C391,products!$A$1:$F$322,2,FALSE)</f>
        <v>Trek Boone 7 - 2017</v>
      </c>
      <c r="I391">
        <f>_xlfn.XLOOKUP(C391, products!A:A, products!D:D)</f>
        <v>4</v>
      </c>
      <c r="J391" t="str">
        <f>_xlfn.XLOOKUP($I391,categories!$A$1:$A$8,categories!$B$1:$B$8)</f>
        <v>Cyclocross Bicycles</v>
      </c>
    </row>
    <row r="392" spans="1:10" x14ac:dyDescent="0.2">
      <c r="A392" s="1">
        <v>1280</v>
      </c>
      <c r="B392" s="1">
        <v>4</v>
      </c>
      <c r="C392" s="1">
        <v>63</v>
      </c>
      <c r="D392" s="6">
        <v>1</v>
      </c>
      <c r="E392" s="2">
        <v>3499.99</v>
      </c>
      <c r="F392" s="1">
        <v>0.2</v>
      </c>
      <c r="G392">
        <f t="shared" si="6"/>
        <v>13999.759999999998</v>
      </c>
      <c r="H392" t="str">
        <f>VLOOKUP($C392,products!$A$1:$F$322,2,FALSE)</f>
        <v>Trek Boone Race Shop Limited - 2017</v>
      </c>
      <c r="I392">
        <f>_xlfn.XLOOKUP(C392, products!A:A, products!D:D)</f>
        <v>4</v>
      </c>
      <c r="J392" t="str">
        <f>_xlfn.XLOOKUP($I392,categories!$A$1:$A$8,categories!$B$1:$B$8)</f>
        <v>Cyclocross Bicycles</v>
      </c>
    </row>
    <row r="393" spans="1:10" x14ac:dyDescent="0.2">
      <c r="A393" s="1">
        <v>1281</v>
      </c>
      <c r="B393" s="1">
        <v>2</v>
      </c>
      <c r="C393" s="1">
        <v>49</v>
      </c>
      <c r="D393" s="6">
        <v>2</v>
      </c>
      <c r="E393" s="2">
        <v>3499.99</v>
      </c>
      <c r="F393" s="1">
        <v>0.05</v>
      </c>
      <c r="G393">
        <f t="shared" si="6"/>
        <v>6999.9299999999994</v>
      </c>
      <c r="H393" t="str">
        <f>VLOOKUP($C393,products!$A$1:$F$322,2,FALSE)</f>
        <v>Trek Domane SL 6 - 2017</v>
      </c>
      <c r="I393">
        <f>_xlfn.XLOOKUP(C393, products!A:A, products!D:D)</f>
        <v>7</v>
      </c>
      <c r="J393" t="str">
        <f>_xlfn.XLOOKUP($I393,categories!$A$1:$A$8,categories!$B$1:$B$8)</f>
        <v>Road Bikes</v>
      </c>
    </row>
    <row r="394" spans="1:10" x14ac:dyDescent="0.2">
      <c r="A394" s="1">
        <v>1287</v>
      </c>
      <c r="B394" s="1">
        <v>2</v>
      </c>
      <c r="C394" s="1">
        <v>62</v>
      </c>
      <c r="D394" s="6">
        <v>2</v>
      </c>
      <c r="E394" s="2">
        <v>3499.99</v>
      </c>
      <c r="F394" s="1">
        <v>0.1</v>
      </c>
      <c r="G394">
        <f t="shared" si="6"/>
        <v>6999.8799999999992</v>
      </c>
      <c r="H394" t="str">
        <f>VLOOKUP($C394,products!$A$1:$F$322,2,FALSE)</f>
        <v>Trek Boone 7 - 2017</v>
      </c>
      <c r="I394">
        <f>_xlfn.XLOOKUP(C394, products!A:A, products!D:D)</f>
        <v>4</v>
      </c>
      <c r="J394" t="str">
        <f>_xlfn.XLOOKUP($I394,categories!$A$1:$A$8,categories!$B$1:$B$8)</f>
        <v>Cyclocross Bicycles</v>
      </c>
    </row>
    <row r="395" spans="1:10" x14ac:dyDescent="0.2">
      <c r="A395" s="1">
        <v>1288</v>
      </c>
      <c r="B395" s="1">
        <v>3</v>
      </c>
      <c r="C395" s="1">
        <v>62</v>
      </c>
      <c r="D395" s="6">
        <v>2</v>
      </c>
      <c r="E395" s="2">
        <v>3499.99</v>
      </c>
      <c r="F395" s="1">
        <v>0.1</v>
      </c>
      <c r="G395">
        <f t="shared" si="6"/>
        <v>10499.869999999999</v>
      </c>
      <c r="H395" t="str">
        <f>VLOOKUP($C395,products!$A$1:$F$322,2,FALSE)</f>
        <v>Trek Boone 7 - 2017</v>
      </c>
      <c r="I395">
        <f>_xlfn.XLOOKUP(C395, products!A:A, products!D:D)</f>
        <v>4</v>
      </c>
      <c r="J395" t="str">
        <f>_xlfn.XLOOKUP($I395,categories!$A$1:$A$8,categories!$B$1:$B$8)</f>
        <v>Cyclocross Bicycles</v>
      </c>
    </row>
    <row r="396" spans="1:10" x14ac:dyDescent="0.2">
      <c r="A396" s="1">
        <v>1303</v>
      </c>
      <c r="B396" s="1">
        <v>2</v>
      </c>
      <c r="C396" s="1">
        <v>63</v>
      </c>
      <c r="D396" s="6">
        <v>2</v>
      </c>
      <c r="E396" s="2">
        <v>3499.99</v>
      </c>
      <c r="F396" s="1">
        <v>0.2</v>
      </c>
      <c r="G396">
        <f t="shared" si="6"/>
        <v>6999.78</v>
      </c>
      <c r="H396" t="str">
        <f>VLOOKUP($C396,products!$A$1:$F$322,2,FALSE)</f>
        <v>Trek Boone Race Shop Limited - 2017</v>
      </c>
      <c r="I396">
        <f>_xlfn.XLOOKUP(C396, products!A:A, products!D:D)</f>
        <v>4</v>
      </c>
      <c r="J396" t="str">
        <f>_xlfn.XLOOKUP($I396,categories!$A$1:$A$8,categories!$B$1:$B$8)</f>
        <v>Cyclocross Bicycles</v>
      </c>
    </row>
    <row r="397" spans="1:10" x14ac:dyDescent="0.2">
      <c r="A397" s="1">
        <v>1318</v>
      </c>
      <c r="B397" s="1">
        <v>2</v>
      </c>
      <c r="C397" s="1">
        <v>62</v>
      </c>
      <c r="D397" s="6">
        <v>2</v>
      </c>
      <c r="E397" s="2">
        <v>3499.99</v>
      </c>
      <c r="F397" s="1">
        <v>0.2</v>
      </c>
      <c r="G397">
        <f t="shared" si="6"/>
        <v>6999.78</v>
      </c>
      <c r="H397" t="str">
        <f>VLOOKUP($C397,products!$A$1:$F$322,2,FALSE)</f>
        <v>Trek Boone 7 - 2017</v>
      </c>
      <c r="I397">
        <f>_xlfn.XLOOKUP(C397, products!A:A, products!D:D)</f>
        <v>4</v>
      </c>
      <c r="J397" t="str">
        <f>_xlfn.XLOOKUP($I397,categories!$A$1:$A$8,categories!$B$1:$B$8)</f>
        <v>Cyclocross Bicycles</v>
      </c>
    </row>
    <row r="398" spans="1:10" x14ac:dyDescent="0.2">
      <c r="A398" s="1">
        <v>1343</v>
      </c>
      <c r="B398" s="1">
        <v>3</v>
      </c>
      <c r="C398" s="1">
        <v>184</v>
      </c>
      <c r="D398" s="6">
        <v>2</v>
      </c>
      <c r="E398" s="2">
        <v>3499.99</v>
      </c>
      <c r="F398" s="1">
        <v>0.2</v>
      </c>
      <c r="G398">
        <f t="shared" si="6"/>
        <v>10499.769999999999</v>
      </c>
      <c r="H398" t="str">
        <f>VLOOKUP($C398,products!$A$1:$F$322,2,FALSE)</f>
        <v>Trek Domane SL 6 Disc - 2018</v>
      </c>
      <c r="I398">
        <f>_xlfn.XLOOKUP(C398, products!A:A, products!D:D)</f>
        <v>7</v>
      </c>
      <c r="J398" t="str">
        <f>_xlfn.XLOOKUP($I398,categories!$A$1:$A$8,categories!$B$1:$B$8)</f>
        <v>Road Bikes</v>
      </c>
    </row>
    <row r="399" spans="1:10" x14ac:dyDescent="0.2">
      <c r="A399" s="1">
        <v>1349</v>
      </c>
      <c r="B399" s="1">
        <v>4</v>
      </c>
      <c r="C399" s="1">
        <v>184</v>
      </c>
      <c r="D399" s="6">
        <v>1</v>
      </c>
      <c r="E399" s="2">
        <v>3499.99</v>
      </c>
      <c r="F399" s="1">
        <v>0.2</v>
      </c>
      <c r="G399">
        <f t="shared" si="6"/>
        <v>13999.759999999998</v>
      </c>
      <c r="H399" t="str">
        <f>VLOOKUP($C399,products!$A$1:$F$322,2,FALSE)</f>
        <v>Trek Domane SL 6 Disc - 2018</v>
      </c>
      <c r="I399">
        <f>_xlfn.XLOOKUP(C399, products!A:A, products!D:D)</f>
        <v>7</v>
      </c>
      <c r="J399" t="str">
        <f>_xlfn.XLOOKUP($I399,categories!$A$1:$A$8,categories!$B$1:$B$8)</f>
        <v>Road Bikes</v>
      </c>
    </row>
    <row r="400" spans="1:10" x14ac:dyDescent="0.2">
      <c r="A400" s="1">
        <v>1366</v>
      </c>
      <c r="B400" s="1">
        <v>3</v>
      </c>
      <c r="C400" s="1">
        <v>200</v>
      </c>
      <c r="D400" s="6">
        <v>1</v>
      </c>
      <c r="E400" s="2">
        <v>3499.99</v>
      </c>
      <c r="F400" s="1">
        <v>7.0000000000000007E-2</v>
      </c>
      <c r="G400">
        <f t="shared" si="6"/>
        <v>10499.9</v>
      </c>
      <c r="H400" t="str">
        <f>VLOOKUP($C400,products!$A$1:$F$322,2,FALSE)</f>
        <v>Trek Powerfly 5 - 2018</v>
      </c>
      <c r="I400">
        <f>_xlfn.XLOOKUP(C400, products!A:A, products!D:D)</f>
        <v>5</v>
      </c>
      <c r="J400" t="str">
        <f>_xlfn.XLOOKUP($I400,categories!$A$1:$A$8,categories!$B$1:$B$8)</f>
        <v>Electric Bikes</v>
      </c>
    </row>
    <row r="401" spans="1:10" x14ac:dyDescent="0.2">
      <c r="A401" s="1">
        <v>1373</v>
      </c>
      <c r="B401" s="1">
        <v>1</v>
      </c>
      <c r="C401" s="1">
        <v>63</v>
      </c>
      <c r="D401" s="6">
        <v>1</v>
      </c>
      <c r="E401" s="2">
        <v>3499.99</v>
      </c>
      <c r="F401" s="1">
        <v>0.1</v>
      </c>
      <c r="G401">
        <f t="shared" si="6"/>
        <v>3499.89</v>
      </c>
      <c r="H401" t="str">
        <f>VLOOKUP($C401,products!$A$1:$F$322,2,FALSE)</f>
        <v>Trek Boone Race Shop Limited - 2017</v>
      </c>
      <c r="I401">
        <f>_xlfn.XLOOKUP(C401, products!A:A, products!D:D)</f>
        <v>4</v>
      </c>
      <c r="J401" t="str">
        <f>_xlfn.XLOOKUP($I401,categories!$A$1:$A$8,categories!$B$1:$B$8)</f>
        <v>Cyclocross Bicycles</v>
      </c>
    </row>
    <row r="402" spans="1:10" x14ac:dyDescent="0.2">
      <c r="A402" s="1">
        <v>1377</v>
      </c>
      <c r="B402" s="1">
        <v>4</v>
      </c>
      <c r="C402" s="1">
        <v>188</v>
      </c>
      <c r="D402" s="6">
        <v>2</v>
      </c>
      <c r="E402" s="2">
        <v>3499.99</v>
      </c>
      <c r="F402" s="1">
        <v>7.0000000000000007E-2</v>
      </c>
      <c r="G402">
        <f t="shared" si="6"/>
        <v>13999.89</v>
      </c>
      <c r="H402" t="str">
        <f>VLOOKUP($C402,products!$A$1:$F$322,2,FALSE)</f>
        <v>Trek XM700+ Lowstep - 2018</v>
      </c>
      <c r="I402">
        <f>_xlfn.XLOOKUP(C402, products!A:A, products!D:D)</f>
        <v>5</v>
      </c>
      <c r="J402" t="str">
        <f>_xlfn.XLOOKUP($I402,categories!$A$1:$A$8,categories!$B$1:$B$8)</f>
        <v>Electric Bikes</v>
      </c>
    </row>
    <row r="403" spans="1:10" x14ac:dyDescent="0.2">
      <c r="A403" s="1">
        <v>1383</v>
      </c>
      <c r="B403" s="1">
        <v>1</v>
      </c>
      <c r="C403" s="1">
        <v>188</v>
      </c>
      <c r="D403" s="6">
        <v>2</v>
      </c>
      <c r="E403" s="2">
        <v>3499.99</v>
      </c>
      <c r="F403" s="1">
        <v>0.2</v>
      </c>
      <c r="G403">
        <f t="shared" si="6"/>
        <v>3499.79</v>
      </c>
      <c r="H403" t="str">
        <f>VLOOKUP($C403,products!$A$1:$F$322,2,FALSE)</f>
        <v>Trek XM700+ Lowstep - 2018</v>
      </c>
      <c r="I403">
        <f>_xlfn.XLOOKUP(C403, products!A:A, products!D:D)</f>
        <v>5</v>
      </c>
      <c r="J403" t="str">
        <f>_xlfn.XLOOKUP($I403,categories!$A$1:$A$8,categories!$B$1:$B$8)</f>
        <v>Electric Bikes</v>
      </c>
    </row>
    <row r="404" spans="1:10" x14ac:dyDescent="0.2">
      <c r="A404" s="1">
        <v>1416</v>
      </c>
      <c r="B404" s="1">
        <v>1</v>
      </c>
      <c r="C404" s="1">
        <v>194</v>
      </c>
      <c r="D404" s="6">
        <v>1</v>
      </c>
      <c r="E404" s="2">
        <v>3499.99</v>
      </c>
      <c r="F404" s="1">
        <v>0.2</v>
      </c>
      <c r="G404">
        <f t="shared" si="6"/>
        <v>3499.79</v>
      </c>
      <c r="H404" t="str">
        <f>VLOOKUP($C404,products!$A$1:$F$322,2,FALSE)</f>
        <v>Trek XM700+ - 2018</v>
      </c>
      <c r="I404">
        <f>_xlfn.XLOOKUP(C404, products!A:A, products!D:D)</f>
        <v>5</v>
      </c>
      <c r="J404" t="str">
        <f>_xlfn.XLOOKUP($I404,categories!$A$1:$A$8,categories!$B$1:$B$8)</f>
        <v>Electric Bikes</v>
      </c>
    </row>
    <row r="405" spans="1:10" x14ac:dyDescent="0.2">
      <c r="A405" s="1">
        <v>1420</v>
      </c>
      <c r="B405" s="1">
        <v>2</v>
      </c>
      <c r="C405" s="1">
        <v>194</v>
      </c>
      <c r="D405" s="6">
        <v>2</v>
      </c>
      <c r="E405" s="2">
        <v>3499.99</v>
      </c>
      <c r="F405" s="1">
        <v>0.1</v>
      </c>
      <c r="G405">
        <f t="shared" si="6"/>
        <v>6999.8799999999992</v>
      </c>
      <c r="H405" t="str">
        <f>VLOOKUP($C405,products!$A$1:$F$322,2,FALSE)</f>
        <v>Trek XM700+ - 2018</v>
      </c>
      <c r="I405">
        <f>_xlfn.XLOOKUP(C405, products!A:A, products!D:D)</f>
        <v>5</v>
      </c>
      <c r="J405" t="str">
        <f>_xlfn.XLOOKUP($I405,categories!$A$1:$A$8,categories!$B$1:$B$8)</f>
        <v>Electric Bikes</v>
      </c>
    </row>
    <row r="406" spans="1:10" x14ac:dyDescent="0.2">
      <c r="A406" s="1">
        <v>1428</v>
      </c>
      <c r="B406" s="1">
        <v>5</v>
      </c>
      <c r="C406" s="1">
        <v>194</v>
      </c>
      <c r="D406" s="6">
        <v>2</v>
      </c>
      <c r="E406" s="2">
        <v>3499.99</v>
      </c>
      <c r="F406" s="1">
        <v>0.2</v>
      </c>
      <c r="G406">
        <f t="shared" si="6"/>
        <v>17499.749999999996</v>
      </c>
      <c r="H406" t="str">
        <f>VLOOKUP($C406,products!$A$1:$F$322,2,FALSE)</f>
        <v>Trek XM700+ - 2018</v>
      </c>
      <c r="I406">
        <f>_xlfn.XLOOKUP(C406, products!A:A, products!D:D)</f>
        <v>5</v>
      </c>
      <c r="J406" t="str">
        <f>_xlfn.XLOOKUP($I406,categories!$A$1:$A$8,categories!$B$1:$B$8)</f>
        <v>Electric Bikes</v>
      </c>
    </row>
    <row r="407" spans="1:10" x14ac:dyDescent="0.2">
      <c r="A407" s="1">
        <v>1484</v>
      </c>
      <c r="B407" s="1">
        <v>2</v>
      </c>
      <c r="C407" s="1">
        <v>49</v>
      </c>
      <c r="D407" s="6">
        <v>2</v>
      </c>
      <c r="E407" s="2">
        <v>3499.99</v>
      </c>
      <c r="F407" s="1">
        <v>0.2</v>
      </c>
      <c r="G407">
        <f t="shared" si="6"/>
        <v>6999.78</v>
      </c>
      <c r="H407" t="str">
        <f>VLOOKUP($C407,products!$A$1:$F$322,2,FALSE)</f>
        <v>Trek Domane SL 6 - 2017</v>
      </c>
      <c r="I407">
        <f>_xlfn.XLOOKUP(C407, products!A:A, products!D:D)</f>
        <v>7</v>
      </c>
      <c r="J407" t="str">
        <f>_xlfn.XLOOKUP($I407,categories!$A$1:$A$8,categories!$B$1:$B$8)</f>
        <v>Road Bikes</v>
      </c>
    </row>
    <row r="408" spans="1:10" x14ac:dyDescent="0.2">
      <c r="A408" s="1">
        <v>1506</v>
      </c>
      <c r="B408" s="1">
        <v>1</v>
      </c>
      <c r="C408" s="1">
        <v>184</v>
      </c>
      <c r="D408" s="6">
        <v>1</v>
      </c>
      <c r="E408" s="2">
        <v>3499.99</v>
      </c>
      <c r="F408" s="1">
        <v>0.05</v>
      </c>
      <c r="G408">
        <f t="shared" si="6"/>
        <v>3499.9399999999996</v>
      </c>
      <c r="H408" t="str">
        <f>VLOOKUP($C408,products!$A$1:$F$322,2,FALSE)</f>
        <v>Trek Domane SL 6 Disc - 2018</v>
      </c>
      <c r="I408">
        <f>_xlfn.XLOOKUP(C408, products!A:A, products!D:D)</f>
        <v>7</v>
      </c>
      <c r="J408" t="str">
        <f>_xlfn.XLOOKUP($I408,categories!$A$1:$A$8,categories!$B$1:$B$8)</f>
        <v>Road Bikes</v>
      </c>
    </row>
    <row r="409" spans="1:10" x14ac:dyDescent="0.2">
      <c r="A409" s="1">
        <v>1515</v>
      </c>
      <c r="B409" s="1">
        <v>2</v>
      </c>
      <c r="C409" s="1">
        <v>202</v>
      </c>
      <c r="D409" s="6">
        <v>2</v>
      </c>
      <c r="E409" s="2">
        <v>3499.99</v>
      </c>
      <c r="F409" s="1">
        <v>0.1</v>
      </c>
      <c r="G409">
        <f t="shared" si="6"/>
        <v>6999.8799999999992</v>
      </c>
      <c r="H409" t="str">
        <f>VLOOKUP($C409,products!$A$1:$F$322,2,FALSE)</f>
        <v>Trek Powerfly 5 Women's - 2018</v>
      </c>
      <c r="I409">
        <f>_xlfn.XLOOKUP(C409, products!A:A, products!D:D)</f>
        <v>5</v>
      </c>
      <c r="J409" t="str">
        <f>_xlfn.XLOOKUP($I409,categories!$A$1:$A$8,categories!$B$1:$B$8)</f>
        <v>Electric Bikes</v>
      </c>
    </row>
    <row r="410" spans="1:10" x14ac:dyDescent="0.2">
      <c r="A410" s="1">
        <v>1520</v>
      </c>
      <c r="B410" s="1">
        <v>2</v>
      </c>
      <c r="C410" s="1">
        <v>188</v>
      </c>
      <c r="D410" s="6">
        <v>2</v>
      </c>
      <c r="E410" s="2">
        <v>3499.99</v>
      </c>
      <c r="F410" s="1">
        <v>0.2</v>
      </c>
      <c r="G410">
        <f t="shared" si="6"/>
        <v>6999.78</v>
      </c>
      <c r="H410" t="str">
        <f>VLOOKUP($C410,products!$A$1:$F$322,2,FALSE)</f>
        <v>Trek XM700+ Lowstep - 2018</v>
      </c>
      <c r="I410">
        <f>_xlfn.XLOOKUP(C410, products!A:A, products!D:D)</f>
        <v>5</v>
      </c>
      <c r="J410" t="str">
        <f>_xlfn.XLOOKUP($I410,categories!$A$1:$A$8,categories!$B$1:$B$8)</f>
        <v>Electric Bikes</v>
      </c>
    </row>
    <row r="411" spans="1:10" x14ac:dyDescent="0.2">
      <c r="A411" s="1">
        <v>1534</v>
      </c>
      <c r="B411" s="1">
        <v>1</v>
      </c>
      <c r="C411" s="1">
        <v>194</v>
      </c>
      <c r="D411" s="6">
        <v>1</v>
      </c>
      <c r="E411" s="2">
        <v>3499.99</v>
      </c>
      <c r="F411" s="1">
        <v>0.1</v>
      </c>
      <c r="G411">
        <f t="shared" si="6"/>
        <v>3499.89</v>
      </c>
      <c r="H411" t="str">
        <f>VLOOKUP($C411,products!$A$1:$F$322,2,FALSE)</f>
        <v>Trek XM700+ - 2018</v>
      </c>
      <c r="I411">
        <f>_xlfn.XLOOKUP(C411, products!A:A, products!D:D)</f>
        <v>5</v>
      </c>
      <c r="J411" t="str">
        <f>_xlfn.XLOOKUP($I411,categories!$A$1:$A$8,categories!$B$1:$B$8)</f>
        <v>Electric Bikes</v>
      </c>
    </row>
    <row r="412" spans="1:10" x14ac:dyDescent="0.2">
      <c r="A412" s="1">
        <v>1542</v>
      </c>
      <c r="B412" s="1">
        <v>3</v>
      </c>
      <c r="C412" s="1">
        <v>184</v>
      </c>
      <c r="D412" s="6">
        <v>2</v>
      </c>
      <c r="E412" s="2">
        <v>3499.99</v>
      </c>
      <c r="F412" s="1">
        <v>0.2</v>
      </c>
      <c r="G412">
        <f t="shared" si="6"/>
        <v>10499.769999999999</v>
      </c>
      <c r="H412" t="str">
        <f>VLOOKUP($C412,products!$A$1:$F$322,2,FALSE)</f>
        <v>Trek Domane SL 6 Disc - 2018</v>
      </c>
      <c r="I412">
        <f>_xlfn.XLOOKUP(C412, products!A:A, products!D:D)</f>
        <v>7</v>
      </c>
      <c r="J412" t="str">
        <f>_xlfn.XLOOKUP($I412,categories!$A$1:$A$8,categories!$B$1:$B$8)</f>
        <v>Road Bikes</v>
      </c>
    </row>
    <row r="413" spans="1:10" x14ac:dyDescent="0.2">
      <c r="A413" s="1">
        <v>1544</v>
      </c>
      <c r="B413" s="1">
        <v>1</v>
      </c>
      <c r="C413" s="1">
        <v>194</v>
      </c>
      <c r="D413" s="6">
        <v>2</v>
      </c>
      <c r="E413" s="2">
        <v>3499.99</v>
      </c>
      <c r="F413" s="1">
        <v>0.1</v>
      </c>
      <c r="G413">
        <f t="shared" si="6"/>
        <v>3499.89</v>
      </c>
      <c r="H413" t="str">
        <f>VLOOKUP($C413,products!$A$1:$F$322,2,FALSE)</f>
        <v>Trek XM700+ - 2018</v>
      </c>
      <c r="I413">
        <f>_xlfn.XLOOKUP(C413, products!A:A, products!D:D)</f>
        <v>5</v>
      </c>
      <c r="J413" t="str">
        <f>_xlfn.XLOOKUP($I413,categories!$A$1:$A$8,categories!$B$1:$B$8)</f>
        <v>Electric Bikes</v>
      </c>
    </row>
    <row r="414" spans="1:10" x14ac:dyDescent="0.2">
      <c r="A414" s="1">
        <v>1548</v>
      </c>
      <c r="B414" s="1">
        <v>2</v>
      </c>
      <c r="C414" s="1">
        <v>202</v>
      </c>
      <c r="D414" s="6">
        <v>1</v>
      </c>
      <c r="E414" s="2">
        <v>3499.99</v>
      </c>
      <c r="F414" s="1">
        <v>7.0000000000000007E-2</v>
      </c>
      <c r="G414">
        <f t="shared" si="6"/>
        <v>6999.91</v>
      </c>
      <c r="H414" t="str">
        <f>VLOOKUP($C414,products!$A$1:$F$322,2,FALSE)</f>
        <v>Trek Powerfly 5 Women's - 2018</v>
      </c>
      <c r="I414">
        <f>_xlfn.XLOOKUP(C414, products!A:A, products!D:D)</f>
        <v>5</v>
      </c>
      <c r="J414" t="str">
        <f>_xlfn.XLOOKUP($I414,categories!$A$1:$A$8,categories!$B$1:$B$8)</f>
        <v>Electric Bikes</v>
      </c>
    </row>
    <row r="415" spans="1:10" x14ac:dyDescent="0.2">
      <c r="A415" s="1">
        <v>1548</v>
      </c>
      <c r="B415" s="1">
        <v>3</v>
      </c>
      <c r="C415" s="1">
        <v>62</v>
      </c>
      <c r="D415" s="6">
        <v>2</v>
      </c>
      <c r="E415" s="2">
        <v>3499.99</v>
      </c>
      <c r="F415" s="1">
        <v>0.2</v>
      </c>
      <c r="G415">
        <f t="shared" si="6"/>
        <v>10499.769999999999</v>
      </c>
      <c r="H415" t="str">
        <f>VLOOKUP($C415,products!$A$1:$F$322,2,FALSE)</f>
        <v>Trek Boone 7 - 2017</v>
      </c>
      <c r="I415">
        <f>_xlfn.XLOOKUP(C415, products!A:A, products!D:D)</f>
        <v>4</v>
      </c>
      <c r="J415" t="str">
        <f>_xlfn.XLOOKUP($I415,categories!$A$1:$A$8,categories!$B$1:$B$8)</f>
        <v>Cyclocross Bicycles</v>
      </c>
    </row>
    <row r="416" spans="1:10" x14ac:dyDescent="0.2">
      <c r="A416" s="1">
        <v>1556</v>
      </c>
      <c r="B416" s="1">
        <v>1</v>
      </c>
      <c r="C416" s="1">
        <v>49</v>
      </c>
      <c r="D416" s="6">
        <v>2</v>
      </c>
      <c r="E416" s="2">
        <v>3499.99</v>
      </c>
      <c r="F416" s="1">
        <v>0.2</v>
      </c>
      <c r="G416">
        <f t="shared" si="6"/>
        <v>3499.79</v>
      </c>
      <c r="H416" t="str">
        <f>VLOOKUP($C416,products!$A$1:$F$322,2,FALSE)</f>
        <v>Trek Domane SL 6 - 2017</v>
      </c>
      <c r="I416">
        <f>_xlfn.XLOOKUP(C416, products!A:A, products!D:D)</f>
        <v>7</v>
      </c>
      <c r="J416" t="str">
        <f>_xlfn.XLOOKUP($I416,categories!$A$1:$A$8,categories!$B$1:$B$8)</f>
        <v>Road Bikes</v>
      </c>
    </row>
    <row r="417" spans="1:10" x14ac:dyDescent="0.2">
      <c r="A417" s="1">
        <v>1563</v>
      </c>
      <c r="B417" s="1">
        <v>1</v>
      </c>
      <c r="C417" s="1">
        <v>188</v>
      </c>
      <c r="D417" s="6">
        <v>1</v>
      </c>
      <c r="E417" s="2">
        <v>3499.99</v>
      </c>
      <c r="F417" s="1">
        <v>7.0000000000000007E-2</v>
      </c>
      <c r="G417">
        <f t="shared" si="6"/>
        <v>3499.9199999999996</v>
      </c>
      <c r="H417" t="str">
        <f>VLOOKUP($C417,products!$A$1:$F$322,2,FALSE)</f>
        <v>Trek XM700+ Lowstep - 2018</v>
      </c>
      <c r="I417">
        <f>_xlfn.XLOOKUP(C417, products!A:A, products!D:D)</f>
        <v>5</v>
      </c>
      <c r="J417" t="str">
        <f>_xlfn.XLOOKUP($I417,categories!$A$1:$A$8,categories!$B$1:$B$8)</f>
        <v>Electric Bikes</v>
      </c>
    </row>
    <row r="418" spans="1:10" x14ac:dyDescent="0.2">
      <c r="A418" s="1">
        <v>1576</v>
      </c>
      <c r="B418" s="1">
        <v>3</v>
      </c>
      <c r="C418" s="1">
        <v>202</v>
      </c>
      <c r="D418" s="6">
        <v>2</v>
      </c>
      <c r="E418" s="2">
        <v>3499.99</v>
      </c>
      <c r="F418" s="1">
        <v>0.05</v>
      </c>
      <c r="G418">
        <f t="shared" si="6"/>
        <v>10499.92</v>
      </c>
      <c r="H418" t="str">
        <f>VLOOKUP($C418,products!$A$1:$F$322,2,FALSE)</f>
        <v>Trek Powerfly 5 Women's - 2018</v>
      </c>
      <c r="I418">
        <f>_xlfn.XLOOKUP(C418, products!A:A, products!D:D)</f>
        <v>5</v>
      </c>
      <c r="J418" t="str">
        <f>_xlfn.XLOOKUP($I418,categories!$A$1:$A$8,categories!$B$1:$B$8)</f>
        <v>Electric Bikes</v>
      </c>
    </row>
    <row r="419" spans="1:10" x14ac:dyDescent="0.2">
      <c r="A419" s="1">
        <v>1579</v>
      </c>
      <c r="B419" s="1">
        <v>1</v>
      </c>
      <c r="C419" s="1">
        <v>49</v>
      </c>
      <c r="D419" s="6">
        <v>1</v>
      </c>
      <c r="E419" s="2">
        <v>3499.99</v>
      </c>
      <c r="F419" s="1">
        <v>0.05</v>
      </c>
      <c r="G419">
        <f t="shared" si="6"/>
        <v>3499.9399999999996</v>
      </c>
      <c r="H419" t="str">
        <f>VLOOKUP($C419,products!$A$1:$F$322,2,FALSE)</f>
        <v>Trek Domane SL 6 - 2017</v>
      </c>
      <c r="I419">
        <f>_xlfn.XLOOKUP(C419, products!A:A, products!D:D)</f>
        <v>7</v>
      </c>
      <c r="J419" t="str">
        <f>_xlfn.XLOOKUP($I419,categories!$A$1:$A$8,categories!$B$1:$B$8)</f>
        <v>Road Bikes</v>
      </c>
    </row>
    <row r="420" spans="1:10" x14ac:dyDescent="0.2">
      <c r="A420" s="1">
        <v>1587</v>
      </c>
      <c r="B420" s="1">
        <v>2</v>
      </c>
      <c r="C420" s="1">
        <v>63</v>
      </c>
      <c r="D420" s="6">
        <v>2</v>
      </c>
      <c r="E420" s="2">
        <v>3499.99</v>
      </c>
      <c r="F420" s="1">
        <v>0.05</v>
      </c>
      <c r="G420">
        <f t="shared" si="6"/>
        <v>6999.9299999999994</v>
      </c>
      <c r="H420" t="str">
        <f>VLOOKUP($C420,products!$A$1:$F$322,2,FALSE)</f>
        <v>Trek Boone Race Shop Limited - 2017</v>
      </c>
      <c r="I420">
        <f>_xlfn.XLOOKUP(C420, products!A:A, products!D:D)</f>
        <v>4</v>
      </c>
      <c r="J420" t="str">
        <f>_xlfn.XLOOKUP($I420,categories!$A$1:$A$8,categories!$B$1:$B$8)</f>
        <v>Cyclocross Bicycles</v>
      </c>
    </row>
    <row r="421" spans="1:10" x14ac:dyDescent="0.2">
      <c r="A421" s="1">
        <v>1598</v>
      </c>
      <c r="B421" s="1">
        <v>2</v>
      </c>
      <c r="C421" s="1">
        <v>49</v>
      </c>
      <c r="D421" s="6">
        <v>2</v>
      </c>
      <c r="E421" s="2">
        <v>3499.99</v>
      </c>
      <c r="F421" s="1">
        <v>7.0000000000000007E-2</v>
      </c>
      <c r="G421">
        <f t="shared" si="6"/>
        <v>6999.91</v>
      </c>
      <c r="H421" t="str">
        <f>VLOOKUP($C421,products!$A$1:$F$322,2,FALSE)</f>
        <v>Trek Domane SL 6 - 2017</v>
      </c>
      <c r="I421">
        <f>_xlfn.XLOOKUP(C421, products!A:A, products!D:D)</f>
        <v>7</v>
      </c>
      <c r="J421" t="str">
        <f>_xlfn.XLOOKUP($I421,categories!$A$1:$A$8,categories!$B$1:$B$8)</f>
        <v>Road Bikes</v>
      </c>
    </row>
    <row r="422" spans="1:10" x14ac:dyDescent="0.2">
      <c r="A422" s="1">
        <v>1343</v>
      </c>
      <c r="B422" s="1">
        <v>5</v>
      </c>
      <c r="C422" s="1">
        <v>206</v>
      </c>
      <c r="D422" s="6">
        <v>1</v>
      </c>
      <c r="E422" s="2">
        <v>3299.99</v>
      </c>
      <c r="F422" s="1">
        <v>0.1</v>
      </c>
      <c r="G422">
        <f t="shared" si="6"/>
        <v>16499.849999999999</v>
      </c>
      <c r="H422" t="str">
        <f>VLOOKUP($C422,products!$A$1:$F$322,2,FALSE)</f>
        <v>Trek Boone 5 Disc - 2018</v>
      </c>
      <c r="I422">
        <f>_xlfn.XLOOKUP(C422, products!A:A, products!D:D)</f>
        <v>4</v>
      </c>
      <c r="J422" t="str">
        <f>_xlfn.XLOOKUP($I422,categories!$A$1:$A$8,categories!$B$1:$B$8)</f>
        <v>Cyclocross Bicycles</v>
      </c>
    </row>
    <row r="423" spans="1:10" x14ac:dyDescent="0.2">
      <c r="A423" s="1">
        <v>1538</v>
      </c>
      <c r="B423" s="1">
        <v>1</v>
      </c>
      <c r="C423" s="1">
        <v>206</v>
      </c>
      <c r="D423" s="6">
        <v>1</v>
      </c>
      <c r="E423" s="2">
        <v>3299.99</v>
      </c>
      <c r="F423" s="1">
        <v>7.0000000000000007E-2</v>
      </c>
      <c r="G423">
        <f t="shared" si="6"/>
        <v>3299.9199999999996</v>
      </c>
      <c r="H423" t="str">
        <f>VLOOKUP($C423,products!$A$1:$F$322,2,FALSE)</f>
        <v>Trek Boone 5 Disc - 2018</v>
      </c>
      <c r="I423">
        <f>_xlfn.XLOOKUP(C423, products!A:A, products!D:D)</f>
        <v>4</v>
      </c>
      <c r="J423" t="str">
        <f>_xlfn.XLOOKUP($I423,categories!$A$1:$A$8,categories!$B$1:$B$8)</f>
        <v>Cyclocross Bicycles</v>
      </c>
    </row>
    <row r="424" spans="1:10" x14ac:dyDescent="0.2">
      <c r="A424" s="1">
        <v>657</v>
      </c>
      <c r="B424" s="1">
        <v>2</v>
      </c>
      <c r="C424" s="1">
        <v>54</v>
      </c>
      <c r="D424" s="6">
        <v>2</v>
      </c>
      <c r="E424" s="2">
        <v>3199.99</v>
      </c>
      <c r="F424" s="1">
        <v>0.05</v>
      </c>
      <c r="G424">
        <f t="shared" si="6"/>
        <v>6399.9299999999994</v>
      </c>
      <c r="H424" t="str">
        <f>VLOOKUP($C424,products!$A$1:$F$322,2,FALSE)</f>
        <v>Trek Domane SL Disc Frameset - 2017</v>
      </c>
      <c r="I424">
        <f>_xlfn.XLOOKUP(C424, products!A:A, products!D:D)</f>
        <v>7</v>
      </c>
      <c r="J424" t="str">
        <f>_xlfn.XLOOKUP($I424,categories!$A$1:$A$8,categories!$B$1:$B$8)</f>
        <v>Road Bikes</v>
      </c>
    </row>
    <row r="425" spans="1:10" x14ac:dyDescent="0.2">
      <c r="A425" s="1">
        <v>677</v>
      </c>
      <c r="B425" s="1">
        <v>5</v>
      </c>
      <c r="C425" s="1">
        <v>54</v>
      </c>
      <c r="D425" s="6">
        <v>2</v>
      </c>
      <c r="E425" s="2">
        <v>3199.99</v>
      </c>
      <c r="F425" s="1">
        <v>0.1</v>
      </c>
      <c r="G425">
        <f t="shared" si="6"/>
        <v>15999.849999999999</v>
      </c>
      <c r="H425" t="str">
        <f>VLOOKUP($C425,products!$A$1:$F$322,2,FALSE)</f>
        <v>Trek Domane SL Disc Frameset - 2017</v>
      </c>
      <c r="I425">
        <f>_xlfn.XLOOKUP(C425, products!A:A, products!D:D)</f>
        <v>7</v>
      </c>
      <c r="J425" t="str">
        <f>_xlfn.XLOOKUP($I425,categories!$A$1:$A$8,categories!$B$1:$B$8)</f>
        <v>Road Bikes</v>
      </c>
    </row>
    <row r="426" spans="1:10" x14ac:dyDescent="0.2">
      <c r="A426" s="1">
        <v>791</v>
      </c>
      <c r="B426" s="1">
        <v>1</v>
      </c>
      <c r="C426" s="1">
        <v>54</v>
      </c>
      <c r="D426" s="6">
        <v>1</v>
      </c>
      <c r="E426" s="2">
        <v>3199.99</v>
      </c>
      <c r="F426" s="1">
        <v>0.2</v>
      </c>
      <c r="G426">
        <f t="shared" si="6"/>
        <v>3199.79</v>
      </c>
      <c r="H426" t="str">
        <f>VLOOKUP($C426,products!$A$1:$F$322,2,FALSE)</f>
        <v>Trek Domane SL Disc Frameset - 2017</v>
      </c>
      <c r="I426">
        <f>_xlfn.XLOOKUP(C426, products!A:A, products!D:D)</f>
        <v>7</v>
      </c>
      <c r="J426" t="str">
        <f>_xlfn.XLOOKUP($I426,categories!$A$1:$A$8,categories!$B$1:$B$8)</f>
        <v>Road Bikes</v>
      </c>
    </row>
    <row r="427" spans="1:10" x14ac:dyDescent="0.2">
      <c r="A427" s="1">
        <v>797</v>
      </c>
      <c r="B427" s="1">
        <v>4</v>
      </c>
      <c r="C427" s="1">
        <v>54</v>
      </c>
      <c r="D427" s="6">
        <v>2</v>
      </c>
      <c r="E427" s="2">
        <v>3199.99</v>
      </c>
      <c r="F427" s="1">
        <v>0.05</v>
      </c>
      <c r="G427">
        <f t="shared" si="6"/>
        <v>12799.91</v>
      </c>
      <c r="H427" t="str">
        <f>VLOOKUP($C427,products!$A$1:$F$322,2,FALSE)</f>
        <v>Trek Domane SL Disc Frameset - 2017</v>
      </c>
      <c r="I427">
        <f>_xlfn.XLOOKUP(C427, products!A:A, products!D:D)</f>
        <v>7</v>
      </c>
      <c r="J427" t="str">
        <f>_xlfn.XLOOKUP($I427,categories!$A$1:$A$8,categories!$B$1:$B$8)</f>
        <v>Road Bikes</v>
      </c>
    </row>
    <row r="428" spans="1:10" x14ac:dyDescent="0.2">
      <c r="A428" s="1">
        <v>800</v>
      </c>
      <c r="B428" s="1">
        <v>2</v>
      </c>
      <c r="C428" s="1">
        <v>54</v>
      </c>
      <c r="D428" s="6">
        <v>1</v>
      </c>
      <c r="E428" s="2">
        <v>3199.99</v>
      </c>
      <c r="F428" s="1">
        <v>7.0000000000000007E-2</v>
      </c>
      <c r="G428">
        <f t="shared" si="6"/>
        <v>6399.91</v>
      </c>
      <c r="H428" t="str">
        <f>VLOOKUP($C428,products!$A$1:$F$322,2,FALSE)</f>
        <v>Trek Domane SL Disc Frameset - 2017</v>
      </c>
      <c r="I428">
        <f>_xlfn.XLOOKUP(C428, products!A:A, products!D:D)</f>
        <v>7</v>
      </c>
      <c r="J428" t="str">
        <f>_xlfn.XLOOKUP($I428,categories!$A$1:$A$8,categories!$B$1:$B$8)</f>
        <v>Road Bikes</v>
      </c>
    </row>
    <row r="429" spans="1:10" x14ac:dyDescent="0.2">
      <c r="A429" s="1">
        <v>811</v>
      </c>
      <c r="B429" s="1">
        <v>2</v>
      </c>
      <c r="C429" s="1">
        <v>54</v>
      </c>
      <c r="D429" s="6">
        <v>1</v>
      </c>
      <c r="E429" s="2">
        <v>3199.99</v>
      </c>
      <c r="F429" s="1">
        <v>0.2</v>
      </c>
      <c r="G429">
        <f t="shared" si="6"/>
        <v>6399.78</v>
      </c>
      <c r="H429" t="str">
        <f>VLOOKUP($C429,products!$A$1:$F$322,2,FALSE)</f>
        <v>Trek Domane SL Disc Frameset - 2017</v>
      </c>
      <c r="I429">
        <f>_xlfn.XLOOKUP(C429, products!A:A, products!D:D)</f>
        <v>7</v>
      </c>
      <c r="J429" t="str">
        <f>_xlfn.XLOOKUP($I429,categories!$A$1:$A$8,categories!$B$1:$B$8)</f>
        <v>Road Bikes</v>
      </c>
    </row>
    <row r="430" spans="1:10" x14ac:dyDescent="0.2">
      <c r="A430" s="1">
        <v>832</v>
      </c>
      <c r="B430" s="1">
        <v>1</v>
      </c>
      <c r="C430" s="1">
        <v>54</v>
      </c>
      <c r="D430" s="6">
        <v>1</v>
      </c>
      <c r="E430" s="2">
        <v>3199.99</v>
      </c>
      <c r="F430" s="1">
        <v>0.05</v>
      </c>
      <c r="G430">
        <f t="shared" si="6"/>
        <v>3199.9399999999996</v>
      </c>
      <c r="H430" t="str">
        <f>VLOOKUP($C430,products!$A$1:$F$322,2,FALSE)</f>
        <v>Trek Domane SL Disc Frameset - 2017</v>
      </c>
      <c r="I430">
        <f>_xlfn.XLOOKUP(C430, products!A:A, products!D:D)</f>
        <v>7</v>
      </c>
      <c r="J430" t="str">
        <f>_xlfn.XLOOKUP($I430,categories!$A$1:$A$8,categories!$B$1:$B$8)</f>
        <v>Road Bikes</v>
      </c>
    </row>
    <row r="431" spans="1:10" x14ac:dyDescent="0.2">
      <c r="A431" s="1">
        <v>834</v>
      </c>
      <c r="B431" s="1">
        <v>1</v>
      </c>
      <c r="C431" s="1">
        <v>54</v>
      </c>
      <c r="D431" s="6">
        <v>1</v>
      </c>
      <c r="E431" s="2">
        <v>3199.99</v>
      </c>
      <c r="F431" s="1">
        <v>7.0000000000000007E-2</v>
      </c>
      <c r="G431">
        <f t="shared" si="6"/>
        <v>3199.9199999999996</v>
      </c>
      <c r="H431" t="str">
        <f>VLOOKUP($C431,products!$A$1:$F$322,2,FALSE)</f>
        <v>Trek Domane SL Disc Frameset - 2017</v>
      </c>
      <c r="I431">
        <f>_xlfn.XLOOKUP(C431, products!A:A, products!D:D)</f>
        <v>7</v>
      </c>
      <c r="J431" t="str">
        <f>_xlfn.XLOOKUP($I431,categories!$A$1:$A$8,categories!$B$1:$B$8)</f>
        <v>Road Bikes</v>
      </c>
    </row>
    <row r="432" spans="1:10" x14ac:dyDescent="0.2">
      <c r="A432" s="1">
        <v>970</v>
      </c>
      <c r="B432" s="1">
        <v>3</v>
      </c>
      <c r="C432" s="1">
        <v>54</v>
      </c>
      <c r="D432" s="6">
        <v>2</v>
      </c>
      <c r="E432" s="2">
        <v>3199.99</v>
      </c>
      <c r="F432" s="1">
        <v>0.1</v>
      </c>
      <c r="G432">
        <f t="shared" si="6"/>
        <v>9599.869999999999</v>
      </c>
      <c r="H432" t="str">
        <f>VLOOKUP($C432,products!$A$1:$F$322,2,FALSE)</f>
        <v>Trek Domane SL Disc Frameset - 2017</v>
      </c>
      <c r="I432">
        <f>_xlfn.XLOOKUP(C432, products!A:A, products!D:D)</f>
        <v>7</v>
      </c>
      <c r="J432" t="str">
        <f>_xlfn.XLOOKUP($I432,categories!$A$1:$A$8,categories!$B$1:$B$8)</f>
        <v>Road Bikes</v>
      </c>
    </row>
    <row r="433" spans="1:10" x14ac:dyDescent="0.2">
      <c r="A433" s="1">
        <v>1130</v>
      </c>
      <c r="B433" s="1">
        <v>1</v>
      </c>
      <c r="C433" s="1">
        <v>54</v>
      </c>
      <c r="D433" s="6">
        <v>2</v>
      </c>
      <c r="E433" s="2">
        <v>3199.99</v>
      </c>
      <c r="F433" s="1">
        <v>0.2</v>
      </c>
      <c r="G433">
        <f t="shared" si="6"/>
        <v>3199.79</v>
      </c>
      <c r="H433" t="str">
        <f>VLOOKUP($C433,products!$A$1:$F$322,2,FALSE)</f>
        <v>Trek Domane SL Disc Frameset - 2017</v>
      </c>
      <c r="I433">
        <f>_xlfn.XLOOKUP(C433, products!A:A, products!D:D)</f>
        <v>7</v>
      </c>
      <c r="J433" t="str">
        <f>_xlfn.XLOOKUP($I433,categories!$A$1:$A$8,categories!$B$1:$B$8)</f>
        <v>Road Bikes</v>
      </c>
    </row>
    <row r="434" spans="1:10" x14ac:dyDescent="0.2">
      <c r="A434" s="1">
        <v>1216</v>
      </c>
      <c r="B434" s="1">
        <v>2</v>
      </c>
      <c r="C434" s="1">
        <v>54</v>
      </c>
      <c r="D434" s="6">
        <v>1</v>
      </c>
      <c r="E434" s="2">
        <v>3199.99</v>
      </c>
      <c r="F434" s="1">
        <v>0.05</v>
      </c>
      <c r="G434">
        <f t="shared" si="6"/>
        <v>6399.9299999999994</v>
      </c>
      <c r="H434" t="str">
        <f>VLOOKUP($C434,products!$A$1:$F$322,2,FALSE)</f>
        <v>Trek Domane SL Disc Frameset - 2017</v>
      </c>
      <c r="I434">
        <f>_xlfn.XLOOKUP(C434, products!A:A, products!D:D)</f>
        <v>7</v>
      </c>
      <c r="J434" t="str">
        <f>_xlfn.XLOOKUP($I434,categories!$A$1:$A$8,categories!$B$1:$B$8)</f>
        <v>Road Bikes</v>
      </c>
    </row>
    <row r="435" spans="1:10" x14ac:dyDescent="0.2">
      <c r="A435" s="1">
        <v>1270</v>
      </c>
      <c r="B435" s="1">
        <v>1</v>
      </c>
      <c r="C435" s="1">
        <v>54</v>
      </c>
      <c r="D435" s="6">
        <v>1</v>
      </c>
      <c r="E435" s="2">
        <v>3199.99</v>
      </c>
      <c r="F435" s="1">
        <v>0.2</v>
      </c>
      <c r="G435">
        <f t="shared" si="6"/>
        <v>3199.79</v>
      </c>
      <c r="H435" t="str">
        <f>VLOOKUP($C435,products!$A$1:$F$322,2,FALSE)</f>
        <v>Trek Domane SL Disc Frameset - 2017</v>
      </c>
      <c r="I435">
        <f>_xlfn.XLOOKUP(C435, products!A:A, products!D:D)</f>
        <v>7</v>
      </c>
      <c r="J435" t="str">
        <f>_xlfn.XLOOKUP($I435,categories!$A$1:$A$8,categories!$B$1:$B$8)</f>
        <v>Road Bikes</v>
      </c>
    </row>
    <row r="436" spans="1:10" x14ac:dyDescent="0.2">
      <c r="A436" s="1">
        <v>1308</v>
      </c>
      <c r="B436" s="1">
        <v>1</v>
      </c>
      <c r="C436" s="1">
        <v>54</v>
      </c>
      <c r="D436" s="6">
        <v>1</v>
      </c>
      <c r="E436" s="2">
        <v>3199.99</v>
      </c>
      <c r="F436" s="1">
        <v>0.05</v>
      </c>
      <c r="G436">
        <f t="shared" si="6"/>
        <v>3199.9399999999996</v>
      </c>
      <c r="H436" t="str">
        <f>VLOOKUP($C436,products!$A$1:$F$322,2,FALSE)</f>
        <v>Trek Domane SL Disc Frameset - 2017</v>
      </c>
      <c r="I436">
        <f>_xlfn.XLOOKUP(C436, products!A:A, products!D:D)</f>
        <v>7</v>
      </c>
      <c r="J436" t="str">
        <f>_xlfn.XLOOKUP($I436,categories!$A$1:$A$8,categories!$B$1:$B$8)</f>
        <v>Road Bikes</v>
      </c>
    </row>
    <row r="437" spans="1:10" x14ac:dyDescent="0.2">
      <c r="A437" s="1">
        <v>1310</v>
      </c>
      <c r="B437" s="1">
        <v>4</v>
      </c>
      <c r="C437" s="1">
        <v>54</v>
      </c>
      <c r="D437" s="6">
        <v>1</v>
      </c>
      <c r="E437" s="2">
        <v>3199.99</v>
      </c>
      <c r="F437" s="1">
        <v>0.2</v>
      </c>
      <c r="G437">
        <f t="shared" si="6"/>
        <v>12799.759999999998</v>
      </c>
      <c r="H437" t="str">
        <f>VLOOKUP($C437,products!$A$1:$F$322,2,FALSE)</f>
        <v>Trek Domane SL Disc Frameset - 2017</v>
      </c>
      <c r="I437">
        <f>_xlfn.XLOOKUP(C437, products!A:A, products!D:D)</f>
        <v>7</v>
      </c>
      <c r="J437" t="str">
        <f>_xlfn.XLOOKUP($I437,categories!$A$1:$A$8,categories!$B$1:$B$8)</f>
        <v>Road Bikes</v>
      </c>
    </row>
    <row r="438" spans="1:10" x14ac:dyDescent="0.2">
      <c r="A438" s="1">
        <v>1339</v>
      </c>
      <c r="B438" s="1">
        <v>1</v>
      </c>
      <c r="C438" s="1">
        <v>175</v>
      </c>
      <c r="D438" s="6">
        <v>1</v>
      </c>
      <c r="E438" s="2">
        <v>3199.99</v>
      </c>
      <c r="F438" s="1">
        <v>7.0000000000000007E-2</v>
      </c>
      <c r="G438">
        <f t="shared" si="6"/>
        <v>3199.9199999999996</v>
      </c>
      <c r="H438" t="str">
        <f>VLOOKUP($C438,products!$A$1:$F$322,2,FALSE)</f>
        <v>Trek Domane SLR Frameset - 2018</v>
      </c>
      <c r="I438">
        <f>_xlfn.XLOOKUP(C438, products!A:A, products!D:D)</f>
        <v>7</v>
      </c>
      <c r="J438" t="str">
        <f>_xlfn.XLOOKUP($I438,categories!$A$1:$A$8,categories!$B$1:$B$8)</f>
        <v>Road Bikes</v>
      </c>
    </row>
    <row r="439" spans="1:10" x14ac:dyDescent="0.2">
      <c r="A439" s="1">
        <v>1345</v>
      </c>
      <c r="B439" s="1">
        <v>2</v>
      </c>
      <c r="C439" s="1">
        <v>172</v>
      </c>
      <c r="D439" s="6">
        <v>2</v>
      </c>
      <c r="E439" s="2">
        <v>3199.99</v>
      </c>
      <c r="F439" s="1">
        <v>0.05</v>
      </c>
      <c r="G439">
        <f t="shared" si="6"/>
        <v>6399.9299999999994</v>
      </c>
      <c r="H439" t="str">
        <f>VLOOKUP($C439,products!$A$1:$F$322,2,FALSE)</f>
        <v>Trek Domane ALR Disc Frameset - 2018</v>
      </c>
      <c r="I439">
        <f>_xlfn.XLOOKUP(C439, products!A:A, products!D:D)</f>
        <v>7</v>
      </c>
      <c r="J439" t="str">
        <f>_xlfn.XLOOKUP($I439,categories!$A$1:$A$8,categories!$B$1:$B$8)</f>
        <v>Road Bikes</v>
      </c>
    </row>
    <row r="440" spans="1:10" x14ac:dyDescent="0.2">
      <c r="A440" s="1">
        <v>1366</v>
      </c>
      <c r="B440" s="1">
        <v>1</v>
      </c>
      <c r="C440" s="1">
        <v>115</v>
      </c>
      <c r="D440" s="6">
        <v>1</v>
      </c>
      <c r="E440" s="2">
        <v>3199.99</v>
      </c>
      <c r="F440" s="1">
        <v>0.1</v>
      </c>
      <c r="G440">
        <f t="shared" si="6"/>
        <v>3199.89</v>
      </c>
      <c r="H440" t="str">
        <f>VLOOKUP($C440,products!$A$1:$F$322,2,FALSE)</f>
        <v>Trek Fuel EX 8 29 - 2018</v>
      </c>
      <c r="I440">
        <f>_xlfn.XLOOKUP(C440, products!A:A, products!D:D)</f>
        <v>6</v>
      </c>
      <c r="J440" t="str">
        <f>_xlfn.XLOOKUP($I440,categories!$A$1:$A$8,categories!$B$1:$B$8)</f>
        <v>Mountain Bikes</v>
      </c>
    </row>
    <row r="441" spans="1:10" x14ac:dyDescent="0.2">
      <c r="A441" s="1">
        <v>1378</v>
      </c>
      <c r="B441" s="1">
        <v>2</v>
      </c>
      <c r="C441" s="1">
        <v>142</v>
      </c>
      <c r="D441" s="6">
        <v>2</v>
      </c>
      <c r="E441" s="2">
        <v>3199.99</v>
      </c>
      <c r="F441" s="1">
        <v>7.0000000000000007E-2</v>
      </c>
      <c r="G441">
        <f t="shared" si="6"/>
        <v>6399.91</v>
      </c>
      <c r="H441" t="str">
        <f>VLOOKUP($C441,products!$A$1:$F$322,2,FALSE)</f>
        <v>Trek Fuel EX 8 29 XT - 2018</v>
      </c>
      <c r="I441">
        <f>_xlfn.XLOOKUP(C441, products!A:A, products!D:D)</f>
        <v>6</v>
      </c>
      <c r="J441" t="str">
        <f>_xlfn.XLOOKUP($I441,categories!$A$1:$A$8,categories!$B$1:$B$8)</f>
        <v>Mountain Bikes</v>
      </c>
    </row>
    <row r="442" spans="1:10" x14ac:dyDescent="0.2">
      <c r="A442" s="1">
        <v>1384</v>
      </c>
      <c r="B442" s="1">
        <v>2</v>
      </c>
      <c r="C442" s="1">
        <v>142</v>
      </c>
      <c r="D442" s="6">
        <v>2</v>
      </c>
      <c r="E442" s="2">
        <v>3199.99</v>
      </c>
      <c r="F442" s="1">
        <v>0.1</v>
      </c>
      <c r="G442">
        <f t="shared" si="6"/>
        <v>6399.8799999999992</v>
      </c>
      <c r="H442" t="str">
        <f>VLOOKUP($C442,products!$A$1:$F$322,2,FALSE)</f>
        <v>Trek Fuel EX 8 29 XT - 2018</v>
      </c>
      <c r="I442">
        <f>_xlfn.XLOOKUP(C442, products!A:A, products!D:D)</f>
        <v>6</v>
      </c>
      <c r="J442" t="str">
        <f>_xlfn.XLOOKUP($I442,categories!$A$1:$A$8,categories!$B$1:$B$8)</f>
        <v>Mountain Bikes</v>
      </c>
    </row>
    <row r="443" spans="1:10" x14ac:dyDescent="0.2">
      <c r="A443" s="1">
        <v>1389</v>
      </c>
      <c r="B443" s="1">
        <v>2</v>
      </c>
      <c r="C443" s="1">
        <v>171</v>
      </c>
      <c r="D443" s="6">
        <v>2</v>
      </c>
      <c r="E443" s="2">
        <v>3199.99</v>
      </c>
      <c r="F443" s="1">
        <v>0.05</v>
      </c>
      <c r="G443">
        <f t="shared" si="6"/>
        <v>6399.9299999999994</v>
      </c>
      <c r="H443" t="str">
        <f>VLOOKUP($C443,products!$A$1:$F$322,2,FALSE)</f>
        <v>Trek Domane SL 6 - 2018</v>
      </c>
      <c r="I443">
        <f>_xlfn.XLOOKUP(C443, products!A:A, products!D:D)</f>
        <v>7</v>
      </c>
      <c r="J443" t="str">
        <f>_xlfn.XLOOKUP($I443,categories!$A$1:$A$8,categories!$B$1:$B$8)</f>
        <v>Road Bikes</v>
      </c>
    </row>
    <row r="444" spans="1:10" x14ac:dyDescent="0.2">
      <c r="A444" s="1">
        <v>1409</v>
      </c>
      <c r="B444" s="1">
        <v>3</v>
      </c>
      <c r="C444" s="1">
        <v>171</v>
      </c>
      <c r="D444" s="6">
        <v>2</v>
      </c>
      <c r="E444" s="2">
        <v>3199.99</v>
      </c>
      <c r="F444" s="1">
        <v>0.05</v>
      </c>
      <c r="G444">
        <f t="shared" si="6"/>
        <v>9599.92</v>
      </c>
      <c r="H444" t="str">
        <f>VLOOKUP($C444,products!$A$1:$F$322,2,FALSE)</f>
        <v>Trek Domane SL 6 - 2018</v>
      </c>
      <c r="I444">
        <f>_xlfn.XLOOKUP(C444, products!A:A, products!D:D)</f>
        <v>7</v>
      </c>
      <c r="J444" t="str">
        <f>_xlfn.XLOOKUP($I444,categories!$A$1:$A$8,categories!$B$1:$B$8)</f>
        <v>Road Bikes</v>
      </c>
    </row>
    <row r="445" spans="1:10" x14ac:dyDescent="0.2">
      <c r="A445" s="1">
        <v>1425</v>
      </c>
      <c r="B445" s="1">
        <v>4</v>
      </c>
      <c r="C445" s="1">
        <v>54</v>
      </c>
      <c r="D445" s="6">
        <v>2</v>
      </c>
      <c r="E445" s="2">
        <v>3199.99</v>
      </c>
      <c r="F445" s="1">
        <v>0.05</v>
      </c>
      <c r="G445">
        <f t="shared" si="6"/>
        <v>12799.91</v>
      </c>
      <c r="H445" t="str">
        <f>VLOOKUP($C445,products!$A$1:$F$322,2,FALSE)</f>
        <v>Trek Domane SL Disc Frameset - 2017</v>
      </c>
      <c r="I445">
        <f>_xlfn.XLOOKUP(C445, products!A:A, products!D:D)</f>
        <v>7</v>
      </c>
      <c r="J445" t="str">
        <f>_xlfn.XLOOKUP($I445,categories!$A$1:$A$8,categories!$B$1:$B$8)</f>
        <v>Road Bikes</v>
      </c>
    </row>
    <row r="446" spans="1:10" x14ac:dyDescent="0.2">
      <c r="A446" s="1">
        <v>1450</v>
      </c>
      <c r="B446" s="1">
        <v>2</v>
      </c>
      <c r="C446" s="1">
        <v>173</v>
      </c>
      <c r="D446" s="6">
        <v>2</v>
      </c>
      <c r="E446" s="2">
        <v>3199.99</v>
      </c>
      <c r="F446" s="1">
        <v>0.1</v>
      </c>
      <c r="G446">
        <f t="shared" si="6"/>
        <v>6399.8799999999992</v>
      </c>
      <c r="H446" t="str">
        <f>VLOOKUP($C446,products!$A$1:$F$322,2,FALSE)</f>
        <v>Trek Domane ALR Frameset - 2018</v>
      </c>
      <c r="I446">
        <f>_xlfn.XLOOKUP(C446, products!A:A, products!D:D)</f>
        <v>7</v>
      </c>
      <c r="J446" t="str">
        <f>_xlfn.XLOOKUP($I446,categories!$A$1:$A$8,categories!$B$1:$B$8)</f>
        <v>Road Bikes</v>
      </c>
    </row>
    <row r="447" spans="1:10" x14ac:dyDescent="0.2">
      <c r="A447" s="1">
        <v>1467</v>
      </c>
      <c r="B447" s="1">
        <v>2</v>
      </c>
      <c r="C447" s="1">
        <v>115</v>
      </c>
      <c r="D447" s="6">
        <v>1</v>
      </c>
      <c r="E447" s="2">
        <v>3199.99</v>
      </c>
      <c r="F447" s="1">
        <v>0.2</v>
      </c>
      <c r="G447">
        <f t="shared" si="6"/>
        <v>6399.78</v>
      </c>
      <c r="H447" t="str">
        <f>VLOOKUP($C447,products!$A$1:$F$322,2,FALSE)</f>
        <v>Trek Fuel EX 8 29 - 2018</v>
      </c>
      <c r="I447">
        <f>_xlfn.XLOOKUP(C447, products!A:A, products!D:D)</f>
        <v>6</v>
      </c>
      <c r="J447" t="str">
        <f>_xlfn.XLOOKUP($I447,categories!$A$1:$A$8,categories!$B$1:$B$8)</f>
        <v>Mountain Bikes</v>
      </c>
    </row>
    <row r="448" spans="1:10" x14ac:dyDescent="0.2">
      <c r="A448" s="1">
        <v>1476</v>
      </c>
      <c r="B448" s="1">
        <v>1</v>
      </c>
      <c r="C448" s="1">
        <v>142</v>
      </c>
      <c r="D448" s="6">
        <v>2</v>
      </c>
      <c r="E448" s="2">
        <v>3199.99</v>
      </c>
      <c r="F448" s="1">
        <v>7.0000000000000007E-2</v>
      </c>
      <c r="G448">
        <f t="shared" si="6"/>
        <v>3199.9199999999996</v>
      </c>
      <c r="H448" t="str">
        <f>VLOOKUP($C448,products!$A$1:$F$322,2,FALSE)</f>
        <v>Trek Fuel EX 8 29 XT - 2018</v>
      </c>
      <c r="I448">
        <f>_xlfn.XLOOKUP(C448, products!A:A, products!D:D)</f>
        <v>6</v>
      </c>
      <c r="J448" t="str">
        <f>_xlfn.XLOOKUP($I448,categories!$A$1:$A$8,categories!$B$1:$B$8)</f>
        <v>Mountain Bikes</v>
      </c>
    </row>
    <row r="449" spans="1:10" x14ac:dyDescent="0.2">
      <c r="A449" s="1">
        <v>1498</v>
      </c>
      <c r="B449" s="1">
        <v>1</v>
      </c>
      <c r="C449" s="1">
        <v>172</v>
      </c>
      <c r="D449" s="6">
        <v>1</v>
      </c>
      <c r="E449" s="2">
        <v>3199.99</v>
      </c>
      <c r="F449" s="1">
        <v>0.05</v>
      </c>
      <c r="G449">
        <f t="shared" si="6"/>
        <v>3199.9399999999996</v>
      </c>
      <c r="H449" t="str">
        <f>VLOOKUP($C449,products!$A$1:$F$322,2,FALSE)</f>
        <v>Trek Domane ALR Disc Frameset - 2018</v>
      </c>
      <c r="I449">
        <f>_xlfn.XLOOKUP(C449, products!A:A, products!D:D)</f>
        <v>7</v>
      </c>
      <c r="J449" t="str">
        <f>_xlfn.XLOOKUP($I449,categories!$A$1:$A$8,categories!$B$1:$B$8)</f>
        <v>Road Bikes</v>
      </c>
    </row>
    <row r="450" spans="1:10" x14ac:dyDescent="0.2">
      <c r="A450" s="1">
        <v>1499</v>
      </c>
      <c r="B450" s="1">
        <v>5</v>
      </c>
      <c r="C450" s="1">
        <v>171</v>
      </c>
      <c r="D450" s="6">
        <v>2</v>
      </c>
      <c r="E450" s="2">
        <v>3199.99</v>
      </c>
      <c r="F450" s="1">
        <v>0.1</v>
      </c>
      <c r="G450">
        <f t="shared" ref="G450:G513" si="7">(E450*B450)-F450</f>
        <v>15999.849999999999</v>
      </c>
      <c r="H450" t="str">
        <f>VLOOKUP($C450,products!$A$1:$F$322,2,FALSE)</f>
        <v>Trek Domane SL 6 - 2018</v>
      </c>
      <c r="I450">
        <f>_xlfn.XLOOKUP(C450, products!A:A, products!D:D)</f>
        <v>7</v>
      </c>
      <c r="J450" t="str">
        <f>_xlfn.XLOOKUP($I450,categories!$A$1:$A$8,categories!$B$1:$B$8)</f>
        <v>Road Bikes</v>
      </c>
    </row>
    <row r="451" spans="1:10" x14ac:dyDescent="0.2">
      <c r="A451" s="1">
        <v>1510</v>
      </c>
      <c r="B451" s="1">
        <v>1</v>
      </c>
      <c r="C451" s="1">
        <v>142</v>
      </c>
      <c r="D451" s="6">
        <v>2</v>
      </c>
      <c r="E451" s="2">
        <v>3199.99</v>
      </c>
      <c r="F451" s="1">
        <v>0.05</v>
      </c>
      <c r="G451">
        <f t="shared" si="7"/>
        <v>3199.9399999999996</v>
      </c>
      <c r="H451" t="str">
        <f>VLOOKUP($C451,products!$A$1:$F$322,2,FALSE)</f>
        <v>Trek Fuel EX 8 29 XT - 2018</v>
      </c>
      <c r="I451">
        <f>_xlfn.XLOOKUP(C451, products!A:A, products!D:D)</f>
        <v>6</v>
      </c>
      <c r="J451" t="str">
        <f>_xlfn.XLOOKUP($I451,categories!$A$1:$A$8,categories!$B$1:$B$8)</f>
        <v>Mountain Bikes</v>
      </c>
    </row>
    <row r="452" spans="1:10" x14ac:dyDescent="0.2">
      <c r="A452" s="1">
        <v>1516</v>
      </c>
      <c r="B452" s="1">
        <v>1</v>
      </c>
      <c r="C452" s="1">
        <v>172</v>
      </c>
      <c r="D452" s="6">
        <v>2</v>
      </c>
      <c r="E452" s="2">
        <v>3199.99</v>
      </c>
      <c r="F452" s="1">
        <v>0.1</v>
      </c>
      <c r="G452">
        <f t="shared" si="7"/>
        <v>3199.89</v>
      </c>
      <c r="H452" t="str">
        <f>VLOOKUP($C452,products!$A$1:$F$322,2,FALSE)</f>
        <v>Trek Domane ALR Disc Frameset - 2018</v>
      </c>
      <c r="I452">
        <f>_xlfn.XLOOKUP(C452, products!A:A, products!D:D)</f>
        <v>7</v>
      </c>
      <c r="J452" t="str">
        <f>_xlfn.XLOOKUP($I452,categories!$A$1:$A$8,categories!$B$1:$B$8)</f>
        <v>Road Bikes</v>
      </c>
    </row>
    <row r="453" spans="1:10" x14ac:dyDescent="0.2">
      <c r="A453" s="1">
        <v>1534</v>
      </c>
      <c r="B453" s="1">
        <v>4</v>
      </c>
      <c r="C453" s="1">
        <v>172</v>
      </c>
      <c r="D453" s="6">
        <v>2</v>
      </c>
      <c r="E453" s="2">
        <v>3199.99</v>
      </c>
      <c r="F453" s="1">
        <v>0.2</v>
      </c>
      <c r="G453">
        <f t="shared" si="7"/>
        <v>12799.759999999998</v>
      </c>
      <c r="H453" t="str">
        <f>VLOOKUP($C453,products!$A$1:$F$322,2,FALSE)</f>
        <v>Trek Domane ALR Disc Frameset - 2018</v>
      </c>
      <c r="I453">
        <f>_xlfn.XLOOKUP(C453, products!A:A, products!D:D)</f>
        <v>7</v>
      </c>
      <c r="J453" t="str">
        <f>_xlfn.XLOOKUP($I453,categories!$A$1:$A$8,categories!$B$1:$B$8)</f>
        <v>Road Bikes</v>
      </c>
    </row>
    <row r="454" spans="1:10" x14ac:dyDescent="0.2">
      <c r="A454" s="1">
        <v>1541</v>
      </c>
      <c r="B454" s="1">
        <v>3</v>
      </c>
      <c r="C454" s="1">
        <v>142</v>
      </c>
      <c r="D454" s="6">
        <v>2</v>
      </c>
      <c r="E454" s="2">
        <v>3199.99</v>
      </c>
      <c r="F454" s="1">
        <v>0.1</v>
      </c>
      <c r="G454">
        <f t="shared" si="7"/>
        <v>9599.869999999999</v>
      </c>
      <c r="H454" t="str">
        <f>VLOOKUP($C454,products!$A$1:$F$322,2,FALSE)</f>
        <v>Trek Fuel EX 8 29 XT - 2018</v>
      </c>
      <c r="I454">
        <f>_xlfn.XLOOKUP(C454, products!A:A, products!D:D)</f>
        <v>6</v>
      </c>
      <c r="J454" t="str">
        <f>_xlfn.XLOOKUP($I454,categories!$A$1:$A$8,categories!$B$1:$B$8)</f>
        <v>Mountain Bikes</v>
      </c>
    </row>
    <row r="455" spans="1:10" x14ac:dyDescent="0.2">
      <c r="A455" s="1">
        <v>1555</v>
      </c>
      <c r="B455" s="1">
        <v>5</v>
      </c>
      <c r="C455" s="1">
        <v>174</v>
      </c>
      <c r="D455" s="6">
        <v>1</v>
      </c>
      <c r="E455" s="2">
        <v>3199.99</v>
      </c>
      <c r="F455" s="1">
        <v>0.2</v>
      </c>
      <c r="G455">
        <f t="shared" si="7"/>
        <v>15999.749999999998</v>
      </c>
      <c r="H455" t="str">
        <f>VLOOKUP($C455,products!$A$1:$F$322,2,FALSE)</f>
        <v>Trek Domane SLR Disc Frameset - 2018</v>
      </c>
      <c r="I455">
        <f>_xlfn.XLOOKUP(C455, products!A:A, products!D:D)</f>
        <v>7</v>
      </c>
      <c r="J455" t="str">
        <f>_xlfn.XLOOKUP($I455,categories!$A$1:$A$8,categories!$B$1:$B$8)</f>
        <v>Road Bikes</v>
      </c>
    </row>
    <row r="456" spans="1:10" x14ac:dyDescent="0.2">
      <c r="A456" s="1">
        <v>1559</v>
      </c>
      <c r="B456" s="1">
        <v>3</v>
      </c>
      <c r="C456" s="1">
        <v>54</v>
      </c>
      <c r="D456" s="6">
        <v>2</v>
      </c>
      <c r="E456" s="2">
        <v>3199.99</v>
      </c>
      <c r="F456" s="1">
        <v>0.1</v>
      </c>
      <c r="G456">
        <f t="shared" si="7"/>
        <v>9599.869999999999</v>
      </c>
      <c r="H456" t="str">
        <f>VLOOKUP($C456,products!$A$1:$F$322,2,FALSE)</f>
        <v>Trek Domane SL Disc Frameset - 2017</v>
      </c>
      <c r="I456">
        <f>_xlfn.XLOOKUP(C456, products!A:A, products!D:D)</f>
        <v>7</v>
      </c>
      <c r="J456" t="str">
        <f>_xlfn.XLOOKUP($I456,categories!$A$1:$A$8,categories!$B$1:$B$8)</f>
        <v>Road Bikes</v>
      </c>
    </row>
    <row r="457" spans="1:10" x14ac:dyDescent="0.2">
      <c r="A457" s="1">
        <v>1562</v>
      </c>
      <c r="B457" s="1">
        <v>1</v>
      </c>
      <c r="C457" s="1">
        <v>54</v>
      </c>
      <c r="D457" s="6">
        <v>1</v>
      </c>
      <c r="E457" s="2">
        <v>3199.99</v>
      </c>
      <c r="F457" s="1">
        <v>0.2</v>
      </c>
      <c r="G457">
        <f t="shared" si="7"/>
        <v>3199.79</v>
      </c>
      <c r="H457" t="str">
        <f>VLOOKUP($C457,products!$A$1:$F$322,2,FALSE)</f>
        <v>Trek Domane SL Disc Frameset - 2017</v>
      </c>
      <c r="I457">
        <f>_xlfn.XLOOKUP(C457, products!A:A, products!D:D)</f>
        <v>7</v>
      </c>
      <c r="J457" t="str">
        <f>_xlfn.XLOOKUP($I457,categories!$A$1:$A$8,categories!$B$1:$B$8)</f>
        <v>Road Bikes</v>
      </c>
    </row>
    <row r="458" spans="1:10" x14ac:dyDescent="0.2">
      <c r="A458" s="1">
        <v>1562</v>
      </c>
      <c r="B458" s="1">
        <v>3</v>
      </c>
      <c r="C458" s="1">
        <v>115</v>
      </c>
      <c r="D458" s="6">
        <v>2</v>
      </c>
      <c r="E458" s="2">
        <v>3199.99</v>
      </c>
      <c r="F458" s="1">
        <v>7.0000000000000007E-2</v>
      </c>
      <c r="G458">
        <f t="shared" si="7"/>
        <v>9599.9</v>
      </c>
      <c r="H458" t="str">
        <f>VLOOKUP($C458,products!$A$1:$F$322,2,FALSE)</f>
        <v>Trek Fuel EX 8 29 - 2018</v>
      </c>
      <c r="I458">
        <f>_xlfn.XLOOKUP(C458, products!A:A, products!D:D)</f>
        <v>6</v>
      </c>
      <c r="J458" t="str">
        <f>_xlfn.XLOOKUP($I458,categories!$A$1:$A$8,categories!$B$1:$B$8)</f>
        <v>Mountain Bikes</v>
      </c>
    </row>
    <row r="459" spans="1:10" x14ac:dyDescent="0.2">
      <c r="A459" s="1">
        <v>1572</v>
      </c>
      <c r="B459" s="1">
        <v>3</v>
      </c>
      <c r="C459" s="1">
        <v>115</v>
      </c>
      <c r="D459" s="6">
        <v>1</v>
      </c>
      <c r="E459" s="2">
        <v>3199.99</v>
      </c>
      <c r="F459" s="1">
        <v>0.05</v>
      </c>
      <c r="G459">
        <f t="shared" si="7"/>
        <v>9599.92</v>
      </c>
      <c r="H459" t="str">
        <f>VLOOKUP($C459,products!$A$1:$F$322,2,FALSE)</f>
        <v>Trek Fuel EX 8 29 - 2018</v>
      </c>
      <c r="I459">
        <f>_xlfn.XLOOKUP(C459, products!A:A, products!D:D)</f>
        <v>6</v>
      </c>
      <c r="J459" t="str">
        <f>_xlfn.XLOOKUP($I459,categories!$A$1:$A$8,categories!$B$1:$B$8)</f>
        <v>Mountain Bikes</v>
      </c>
    </row>
    <row r="460" spans="1:10" x14ac:dyDescent="0.2">
      <c r="A460" s="1">
        <v>1586</v>
      </c>
      <c r="B460" s="1">
        <v>4</v>
      </c>
      <c r="C460" s="1">
        <v>173</v>
      </c>
      <c r="D460" s="6">
        <v>1</v>
      </c>
      <c r="E460" s="2">
        <v>3199.99</v>
      </c>
      <c r="F460" s="1">
        <v>0.2</v>
      </c>
      <c r="G460">
        <f t="shared" si="7"/>
        <v>12799.759999999998</v>
      </c>
      <c r="H460" t="str">
        <f>VLOOKUP($C460,products!$A$1:$F$322,2,FALSE)</f>
        <v>Trek Domane ALR Frameset - 2018</v>
      </c>
      <c r="I460">
        <f>_xlfn.XLOOKUP(C460, products!A:A, products!D:D)</f>
        <v>7</v>
      </c>
      <c r="J460" t="str">
        <f>_xlfn.XLOOKUP($I460,categories!$A$1:$A$8,categories!$B$1:$B$8)</f>
        <v>Road Bikes</v>
      </c>
    </row>
    <row r="461" spans="1:10" x14ac:dyDescent="0.2">
      <c r="A461" s="1">
        <v>1590</v>
      </c>
      <c r="B461" s="1">
        <v>1</v>
      </c>
      <c r="C461" s="1">
        <v>175</v>
      </c>
      <c r="D461" s="6">
        <v>2</v>
      </c>
      <c r="E461" s="2">
        <v>3199.99</v>
      </c>
      <c r="F461" s="1">
        <v>7.0000000000000007E-2</v>
      </c>
      <c r="G461">
        <f t="shared" si="7"/>
        <v>3199.9199999999996</v>
      </c>
      <c r="H461" t="str">
        <f>VLOOKUP($C461,products!$A$1:$F$322,2,FALSE)</f>
        <v>Trek Domane SLR Frameset - 2018</v>
      </c>
      <c r="I461">
        <f>_xlfn.XLOOKUP(C461, products!A:A, products!D:D)</f>
        <v>7</v>
      </c>
      <c r="J461" t="str">
        <f>_xlfn.XLOOKUP($I461,categories!$A$1:$A$8,categories!$B$1:$B$8)</f>
        <v>Road Bikes</v>
      </c>
    </row>
    <row r="462" spans="1:10" x14ac:dyDescent="0.2">
      <c r="A462" s="1">
        <v>1597</v>
      </c>
      <c r="B462" s="1">
        <v>1</v>
      </c>
      <c r="C462" s="1">
        <v>176</v>
      </c>
      <c r="D462" s="6">
        <v>1</v>
      </c>
      <c r="E462" s="2">
        <v>3199.99</v>
      </c>
      <c r="F462" s="1">
        <v>7.0000000000000007E-2</v>
      </c>
      <c r="G462">
        <f t="shared" si="7"/>
        <v>3199.9199999999996</v>
      </c>
      <c r="H462" t="str">
        <f>VLOOKUP($C462,products!$A$1:$F$322,2,FALSE)</f>
        <v>Trek Madone 9 Frameset - 2018</v>
      </c>
      <c r="I462">
        <f>_xlfn.XLOOKUP(C462, products!A:A, products!D:D)</f>
        <v>7</v>
      </c>
      <c r="J462" t="str">
        <f>_xlfn.XLOOKUP($I462,categories!$A$1:$A$8,categories!$B$1:$B$8)</f>
        <v>Road Bikes</v>
      </c>
    </row>
    <row r="463" spans="1:10" x14ac:dyDescent="0.2">
      <c r="A463" s="1">
        <v>1610</v>
      </c>
      <c r="B463" s="1">
        <v>2</v>
      </c>
      <c r="C463" s="1">
        <v>173</v>
      </c>
      <c r="D463" s="6">
        <v>2</v>
      </c>
      <c r="E463" s="2">
        <v>3199.99</v>
      </c>
      <c r="F463" s="1">
        <v>0.2</v>
      </c>
      <c r="G463">
        <f t="shared" si="7"/>
        <v>6399.78</v>
      </c>
      <c r="H463" t="str">
        <f>VLOOKUP($C463,products!$A$1:$F$322,2,FALSE)</f>
        <v>Trek Domane ALR Frameset - 2018</v>
      </c>
      <c r="I463">
        <f>_xlfn.XLOOKUP(C463, products!A:A, products!D:D)</f>
        <v>7</v>
      </c>
      <c r="J463" t="str">
        <f>_xlfn.XLOOKUP($I463,categories!$A$1:$A$8,categories!$B$1:$B$8)</f>
        <v>Road Bikes</v>
      </c>
    </row>
    <row r="464" spans="1:10" x14ac:dyDescent="0.2">
      <c r="A464" s="1">
        <v>1611</v>
      </c>
      <c r="B464" s="1">
        <v>2</v>
      </c>
      <c r="C464" s="1">
        <v>171</v>
      </c>
      <c r="D464" s="6">
        <v>2</v>
      </c>
      <c r="E464" s="2">
        <v>3199.99</v>
      </c>
      <c r="F464" s="1">
        <v>0.1</v>
      </c>
      <c r="G464">
        <f t="shared" si="7"/>
        <v>6399.8799999999992</v>
      </c>
      <c r="H464" t="str">
        <f>VLOOKUP($C464,products!$A$1:$F$322,2,FALSE)</f>
        <v>Trek Domane SL 6 - 2018</v>
      </c>
      <c r="I464">
        <f>_xlfn.XLOOKUP(C464, products!A:A, products!D:D)</f>
        <v>7</v>
      </c>
      <c r="J464" t="str">
        <f>_xlfn.XLOOKUP($I464,categories!$A$1:$A$8,categories!$B$1:$B$8)</f>
        <v>Road Bikes</v>
      </c>
    </row>
    <row r="465" spans="1:10" x14ac:dyDescent="0.2">
      <c r="A465" s="1">
        <v>6</v>
      </c>
      <c r="B465" s="1">
        <v>5</v>
      </c>
      <c r="C465" s="1">
        <v>9</v>
      </c>
      <c r="D465" s="6">
        <v>2</v>
      </c>
      <c r="E465" s="2">
        <v>2999.99</v>
      </c>
      <c r="F465" s="1">
        <v>7.0000000000000007E-2</v>
      </c>
      <c r="G465">
        <f t="shared" si="7"/>
        <v>14999.88</v>
      </c>
      <c r="H465" t="str">
        <f>VLOOKUP($C465,products!$A$1:$F$322,2,FALSE)</f>
        <v>Trek Conduit+ - 2016</v>
      </c>
      <c r="I465">
        <f>_xlfn.XLOOKUP(C465, products!A:A, products!D:D)</f>
        <v>5</v>
      </c>
      <c r="J465" t="str">
        <f>_xlfn.XLOOKUP($I465,categories!$A$1:$A$8,categories!$B$1:$B$8)</f>
        <v>Electric Bikes</v>
      </c>
    </row>
    <row r="466" spans="1:10" x14ac:dyDescent="0.2">
      <c r="A466" s="1">
        <v>18</v>
      </c>
      <c r="B466" s="1">
        <v>5</v>
      </c>
      <c r="C466" s="1">
        <v>9</v>
      </c>
      <c r="D466" s="6">
        <v>2</v>
      </c>
      <c r="E466" s="2">
        <v>2999.99</v>
      </c>
      <c r="F466" s="1">
        <v>0.1</v>
      </c>
      <c r="G466">
        <f t="shared" si="7"/>
        <v>14999.849999999999</v>
      </c>
      <c r="H466" t="str">
        <f>VLOOKUP($C466,products!$A$1:$F$322,2,FALSE)</f>
        <v>Trek Conduit+ - 2016</v>
      </c>
      <c r="I466">
        <f>_xlfn.XLOOKUP(C466, products!A:A, products!D:D)</f>
        <v>5</v>
      </c>
      <c r="J466" t="str">
        <f>_xlfn.XLOOKUP($I466,categories!$A$1:$A$8,categories!$B$1:$B$8)</f>
        <v>Electric Bikes</v>
      </c>
    </row>
    <row r="467" spans="1:10" x14ac:dyDescent="0.2">
      <c r="A467" s="1">
        <v>19</v>
      </c>
      <c r="B467" s="1">
        <v>2</v>
      </c>
      <c r="C467" s="1">
        <v>9</v>
      </c>
      <c r="D467" s="6">
        <v>2</v>
      </c>
      <c r="E467" s="2">
        <v>2999.99</v>
      </c>
      <c r="F467" s="1">
        <v>0.2</v>
      </c>
      <c r="G467">
        <f t="shared" si="7"/>
        <v>5999.78</v>
      </c>
      <c r="H467" t="str">
        <f>VLOOKUP($C467,products!$A$1:$F$322,2,FALSE)</f>
        <v>Trek Conduit+ - 2016</v>
      </c>
      <c r="I467">
        <f>_xlfn.XLOOKUP(C467, products!A:A, products!D:D)</f>
        <v>5</v>
      </c>
      <c r="J467" t="str">
        <f>_xlfn.XLOOKUP($I467,categories!$A$1:$A$8,categories!$B$1:$B$8)</f>
        <v>Electric Bikes</v>
      </c>
    </row>
    <row r="468" spans="1:10" x14ac:dyDescent="0.2">
      <c r="A468" s="1">
        <v>20</v>
      </c>
      <c r="B468" s="1">
        <v>1</v>
      </c>
      <c r="C468" s="1">
        <v>9</v>
      </c>
      <c r="D468" s="6">
        <v>1</v>
      </c>
      <c r="E468" s="2">
        <v>2999.99</v>
      </c>
      <c r="F468" s="1">
        <v>7.0000000000000007E-2</v>
      </c>
      <c r="G468">
        <f t="shared" si="7"/>
        <v>2999.9199999999996</v>
      </c>
      <c r="H468" t="str">
        <f>VLOOKUP($C468,products!$A$1:$F$322,2,FALSE)</f>
        <v>Trek Conduit+ - 2016</v>
      </c>
      <c r="I468">
        <f>_xlfn.XLOOKUP(C468, products!A:A, products!D:D)</f>
        <v>5</v>
      </c>
      <c r="J468" t="str">
        <f>_xlfn.XLOOKUP($I468,categories!$A$1:$A$8,categories!$B$1:$B$8)</f>
        <v>Electric Bikes</v>
      </c>
    </row>
    <row r="469" spans="1:10" x14ac:dyDescent="0.2">
      <c r="A469" s="1">
        <v>31</v>
      </c>
      <c r="B469" s="1">
        <v>2</v>
      </c>
      <c r="C469" s="1">
        <v>9</v>
      </c>
      <c r="D469" s="6">
        <v>2</v>
      </c>
      <c r="E469" s="2">
        <v>2999.99</v>
      </c>
      <c r="F469" s="1">
        <v>0.2</v>
      </c>
      <c r="G469">
        <f t="shared" si="7"/>
        <v>5999.78</v>
      </c>
      <c r="H469" t="str">
        <f>VLOOKUP($C469,products!$A$1:$F$322,2,FALSE)</f>
        <v>Trek Conduit+ - 2016</v>
      </c>
      <c r="I469">
        <f>_xlfn.XLOOKUP(C469, products!A:A, products!D:D)</f>
        <v>5</v>
      </c>
      <c r="J469" t="str">
        <f>_xlfn.XLOOKUP($I469,categories!$A$1:$A$8,categories!$B$1:$B$8)</f>
        <v>Electric Bikes</v>
      </c>
    </row>
    <row r="470" spans="1:10" x14ac:dyDescent="0.2">
      <c r="A470" s="1">
        <v>36</v>
      </c>
      <c r="B470" s="1">
        <v>1</v>
      </c>
      <c r="C470" s="1">
        <v>9</v>
      </c>
      <c r="D470" s="6">
        <v>1</v>
      </c>
      <c r="E470" s="2">
        <v>2999.99</v>
      </c>
      <c r="F470" s="1">
        <v>7.0000000000000007E-2</v>
      </c>
      <c r="G470">
        <f t="shared" si="7"/>
        <v>2999.9199999999996</v>
      </c>
      <c r="H470" t="str">
        <f>VLOOKUP($C470,products!$A$1:$F$322,2,FALSE)</f>
        <v>Trek Conduit+ - 2016</v>
      </c>
      <c r="I470">
        <f>_xlfn.XLOOKUP(C470, products!A:A, products!D:D)</f>
        <v>5</v>
      </c>
      <c r="J470" t="str">
        <f>_xlfn.XLOOKUP($I470,categories!$A$1:$A$8,categories!$B$1:$B$8)</f>
        <v>Electric Bikes</v>
      </c>
    </row>
    <row r="471" spans="1:10" x14ac:dyDescent="0.2">
      <c r="A471" s="1">
        <v>79</v>
      </c>
      <c r="B471" s="1">
        <v>1</v>
      </c>
      <c r="C471" s="1">
        <v>9</v>
      </c>
      <c r="D471" s="6">
        <v>2</v>
      </c>
      <c r="E471" s="2">
        <v>2999.99</v>
      </c>
      <c r="F471" s="1">
        <v>0.1</v>
      </c>
      <c r="G471">
        <f t="shared" si="7"/>
        <v>2999.89</v>
      </c>
      <c r="H471" t="str">
        <f>VLOOKUP($C471,products!$A$1:$F$322,2,FALSE)</f>
        <v>Trek Conduit+ - 2016</v>
      </c>
      <c r="I471">
        <f>_xlfn.XLOOKUP(C471, products!A:A, products!D:D)</f>
        <v>5</v>
      </c>
      <c r="J471" t="str">
        <f>_xlfn.XLOOKUP($I471,categories!$A$1:$A$8,categories!$B$1:$B$8)</f>
        <v>Electric Bikes</v>
      </c>
    </row>
    <row r="472" spans="1:10" x14ac:dyDescent="0.2">
      <c r="A472" s="1">
        <v>86</v>
      </c>
      <c r="B472" s="1">
        <v>1</v>
      </c>
      <c r="C472" s="1">
        <v>9</v>
      </c>
      <c r="D472" s="6">
        <v>2</v>
      </c>
      <c r="E472" s="2">
        <v>2999.99</v>
      </c>
      <c r="F472" s="1">
        <v>0.1</v>
      </c>
      <c r="G472">
        <f t="shared" si="7"/>
        <v>2999.89</v>
      </c>
      <c r="H472" t="str">
        <f>VLOOKUP($C472,products!$A$1:$F$322,2,FALSE)</f>
        <v>Trek Conduit+ - 2016</v>
      </c>
      <c r="I472">
        <f>_xlfn.XLOOKUP(C472, products!A:A, products!D:D)</f>
        <v>5</v>
      </c>
      <c r="J472" t="str">
        <f>_xlfn.XLOOKUP($I472,categories!$A$1:$A$8,categories!$B$1:$B$8)</f>
        <v>Electric Bikes</v>
      </c>
    </row>
    <row r="473" spans="1:10" x14ac:dyDescent="0.2">
      <c r="A473" s="1">
        <v>103</v>
      </c>
      <c r="B473" s="1">
        <v>5</v>
      </c>
      <c r="C473" s="1">
        <v>9</v>
      </c>
      <c r="D473" s="6">
        <v>2</v>
      </c>
      <c r="E473" s="2">
        <v>2999.99</v>
      </c>
      <c r="F473" s="1">
        <v>0.1</v>
      </c>
      <c r="G473">
        <f t="shared" si="7"/>
        <v>14999.849999999999</v>
      </c>
      <c r="H473" t="str">
        <f>VLOOKUP($C473,products!$A$1:$F$322,2,FALSE)</f>
        <v>Trek Conduit+ - 2016</v>
      </c>
      <c r="I473">
        <f>_xlfn.XLOOKUP(C473, products!A:A, products!D:D)</f>
        <v>5</v>
      </c>
      <c r="J473" t="str">
        <f>_xlfn.XLOOKUP($I473,categories!$A$1:$A$8,categories!$B$1:$B$8)</f>
        <v>Electric Bikes</v>
      </c>
    </row>
    <row r="474" spans="1:10" x14ac:dyDescent="0.2">
      <c r="A474" s="1">
        <v>105</v>
      </c>
      <c r="B474" s="1">
        <v>3</v>
      </c>
      <c r="C474" s="1">
        <v>9</v>
      </c>
      <c r="D474" s="6">
        <v>1</v>
      </c>
      <c r="E474" s="2">
        <v>2999.99</v>
      </c>
      <c r="F474" s="1">
        <v>0.05</v>
      </c>
      <c r="G474">
        <f t="shared" si="7"/>
        <v>8999.92</v>
      </c>
      <c r="H474" t="str">
        <f>VLOOKUP($C474,products!$A$1:$F$322,2,FALSE)</f>
        <v>Trek Conduit+ - 2016</v>
      </c>
      <c r="I474">
        <f>_xlfn.XLOOKUP(C474, products!A:A, products!D:D)</f>
        <v>5</v>
      </c>
      <c r="J474" t="str">
        <f>_xlfn.XLOOKUP($I474,categories!$A$1:$A$8,categories!$B$1:$B$8)</f>
        <v>Electric Bikes</v>
      </c>
    </row>
    <row r="475" spans="1:10" x14ac:dyDescent="0.2">
      <c r="A475" s="1">
        <v>126</v>
      </c>
      <c r="B475" s="1">
        <v>1</v>
      </c>
      <c r="C475" s="1">
        <v>9</v>
      </c>
      <c r="D475" s="6">
        <v>2</v>
      </c>
      <c r="E475" s="2">
        <v>2999.99</v>
      </c>
      <c r="F475" s="1">
        <v>0.05</v>
      </c>
      <c r="G475">
        <f t="shared" si="7"/>
        <v>2999.9399999999996</v>
      </c>
      <c r="H475" t="str">
        <f>VLOOKUP($C475,products!$A$1:$F$322,2,FALSE)</f>
        <v>Trek Conduit+ - 2016</v>
      </c>
      <c r="I475">
        <f>_xlfn.XLOOKUP(C475, products!A:A, products!D:D)</f>
        <v>5</v>
      </c>
      <c r="J475" t="str">
        <f>_xlfn.XLOOKUP($I475,categories!$A$1:$A$8,categories!$B$1:$B$8)</f>
        <v>Electric Bikes</v>
      </c>
    </row>
    <row r="476" spans="1:10" x14ac:dyDescent="0.2">
      <c r="A476" s="1">
        <v>129</v>
      </c>
      <c r="B476" s="1">
        <v>2</v>
      </c>
      <c r="C476" s="1">
        <v>9</v>
      </c>
      <c r="D476" s="6">
        <v>1</v>
      </c>
      <c r="E476" s="2">
        <v>2999.99</v>
      </c>
      <c r="F476" s="1">
        <v>0.1</v>
      </c>
      <c r="G476">
        <f t="shared" si="7"/>
        <v>5999.8799999999992</v>
      </c>
      <c r="H476" t="str">
        <f>VLOOKUP($C476,products!$A$1:$F$322,2,FALSE)</f>
        <v>Trek Conduit+ - 2016</v>
      </c>
      <c r="I476">
        <f>_xlfn.XLOOKUP(C476, products!A:A, products!D:D)</f>
        <v>5</v>
      </c>
      <c r="J476" t="str">
        <f>_xlfn.XLOOKUP($I476,categories!$A$1:$A$8,categories!$B$1:$B$8)</f>
        <v>Electric Bikes</v>
      </c>
    </row>
    <row r="477" spans="1:10" x14ac:dyDescent="0.2">
      <c r="A477" s="1">
        <v>132</v>
      </c>
      <c r="B477" s="1">
        <v>3</v>
      </c>
      <c r="C477" s="1">
        <v>9</v>
      </c>
      <c r="D477" s="6">
        <v>1</v>
      </c>
      <c r="E477" s="2">
        <v>2999.99</v>
      </c>
      <c r="F477" s="1">
        <v>0.1</v>
      </c>
      <c r="G477">
        <f t="shared" si="7"/>
        <v>8999.869999999999</v>
      </c>
      <c r="H477" t="str">
        <f>VLOOKUP($C477,products!$A$1:$F$322,2,FALSE)</f>
        <v>Trek Conduit+ - 2016</v>
      </c>
      <c r="I477">
        <f>_xlfn.XLOOKUP(C477, products!A:A, products!D:D)</f>
        <v>5</v>
      </c>
      <c r="J477" t="str">
        <f>_xlfn.XLOOKUP($I477,categories!$A$1:$A$8,categories!$B$1:$B$8)</f>
        <v>Electric Bikes</v>
      </c>
    </row>
    <row r="478" spans="1:10" x14ac:dyDescent="0.2">
      <c r="A478" s="1">
        <v>145</v>
      </c>
      <c r="B478" s="1">
        <v>2</v>
      </c>
      <c r="C478" s="1">
        <v>9</v>
      </c>
      <c r="D478" s="6">
        <v>2</v>
      </c>
      <c r="E478" s="2">
        <v>2999.99</v>
      </c>
      <c r="F478" s="1">
        <v>0.1</v>
      </c>
      <c r="G478">
        <f t="shared" si="7"/>
        <v>5999.8799999999992</v>
      </c>
      <c r="H478" t="str">
        <f>VLOOKUP($C478,products!$A$1:$F$322,2,FALSE)</f>
        <v>Trek Conduit+ - 2016</v>
      </c>
      <c r="I478">
        <f>_xlfn.XLOOKUP(C478, products!A:A, products!D:D)</f>
        <v>5</v>
      </c>
      <c r="J478" t="str">
        <f>_xlfn.XLOOKUP($I478,categories!$A$1:$A$8,categories!$B$1:$B$8)</f>
        <v>Electric Bikes</v>
      </c>
    </row>
    <row r="479" spans="1:10" x14ac:dyDescent="0.2">
      <c r="A479" s="1">
        <v>225</v>
      </c>
      <c r="B479" s="1">
        <v>2</v>
      </c>
      <c r="C479" s="1">
        <v>9</v>
      </c>
      <c r="D479" s="6">
        <v>1</v>
      </c>
      <c r="E479" s="2">
        <v>2999.99</v>
      </c>
      <c r="F479" s="1">
        <v>0.1</v>
      </c>
      <c r="G479">
        <f t="shared" si="7"/>
        <v>5999.8799999999992</v>
      </c>
      <c r="H479" t="str">
        <f>VLOOKUP($C479,products!$A$1:$F$322,2,FALSE)</f>
        <v>Trek Conduit+ - 2016</v>
      </c>
      <c r="I479">
        <f>_xlfn.XLOOKUP(C479, products!A:A, products!D:D)</f>
        <v>5</v>
      </c>
      <c r="J479" t="str">
        <f>_xlfn.XLOOKUP($I479,categories!$A$1:$A$8,categories!$B$1:$B$8)</f>
        <v>Electric Bikes</v>
      </c>
    </row>
    <row r="480" spans="1:10" x14ac:dyDescent="0.2">
      <c r="A480" s="1">
        <v>240</v>
      </c>
      <c r="B480" s="1">
        <v>1</v>
      </c>
      <c r="C480" s="1">
        <v>9</v>
      </c>
      <c r="D480" s="6">
        <v>1</v>
      </c>
      <c r="E480" s="2">
        <v>2999.99</v>
      </c>
      <c r="F480" s="1">
        <v>7.0000000000000007E-2</v>
      </c>
      <c r="G480">
        <f t="shared" si="7"/>
        <v>2999.9199999999996</v>
      </c>
      <c r="H480" t="str">
        <f>VLOOKUP($C480,products!$A$1:$F$322,2,FALSE)</f>
        <v>Trek Conduit+ - 2016</v>
      </c>
      <c r="I480">
        <f>_xlfn.XLOOKUP(C480, products!A:A, products!D:D)</f>
        <v>5</v>
      </c>
      <c r="J480" t="str">
        <f>_xlfn.XLOOKUP($I480,categories!$A$1:$A$8,categories!$B$1:$B$8)</f>
        <v>Electric Bikes</v>
      </c>
    </row>
    <row r="481" spans="1:10" x14ac:dyDescent="0.2">
      <c r="A481" s="1">
        <v>248</v>
      </c>
      <c r="B481" s="1">
        <v>4</v>
      </c>
      <c r="C481" s="1">
        <v>9</v>
      </c>
      <c r="D481" s="6">
        <v>1</v>
      </c>
      <c r="E481" s="2">
        <v>2999.99</v>
      </c>
      <c r="F481" s="1">
        <v>0.2</v>
      </c>
      <c r="G481">
        <f t="shared" si="7"/>
        <v>11999.759999999998</v>
      </c>
      <c r="H481" t="str">
        <f>VLOOKUP($C481,products!$A$1:$F$322,2,FALSE)</f>
        <v>Trek Conduit+ - 2016</v>
      </c>
      <c r="I481">
        <f>_xlfn.XLOOKUP(C481, products!A:A, products!D:D)</f>
        <v>5</v>
      </c>
      <c r="J481" t="str">
        <f>_xlfn.XLOOKUP($I481,categories!$A$1:$A$8,categories!$B$1:$B$8)</f>
        <v>Electric Bikes</v>
      </c>
    </row>
    <row r="482" spans="1:10" x14ac:dyDescent="0.2">
      <c r="A482" s="1">
        <v>262</v>
      </c>
      <c r="B482" s="1">
        <v>2</v>
      </c>
      <c r="C482" s="1">
        <v>9</v>
      </c>
      <c r="D482" s="6">
        <v>2</v>
      </c>
      <c r="E482" s="2">
        <v>2999.99</v>
      </c>
      <c r="F482" s="1">
        <v>0.05</v>
      </c>
      <c r="G482">
        <f t="shared" si="7"/>
        <v>5999.9299999999994</v>
      </c>
      <c r="H482" t="str">
        <f>VLOOKUP($C482,products!$A$1:$F$322,2,FALSE)</f>
        <v>Trek Conduit+ - 2016</v>
      </c>
      <c r="I482">
        <f>_xlfn.XLOOKUP(C482, products!A:A, products!D:D)</f>
        <v>5</v>
      </c>
      <c r="J482" t="str">
        <f>_xlfn.XLOOKUP($I482,categories!$A$1:$A$8,categories!$B$1:$B$8)</f>
        <v>Electric Bikes</v>
      </c>
    </row>
    <row r="483" spans="1:10" x14ac:dyDescent="0.2">
      <c r="A483" s="1">
        <v>263</v>
      </c>
      <c r="B483" s="1">
        <v>1</v>
      </c>
      <c r="C483" s="1">
        <v>9</v>
      </c>
      <c r="D483" s="6">
        <v>1</v>
      </c>
      <c r="E483" s="2">
        <v>2999.99</v>
      </c>
      <c r="F483" s="1">
        <v>7.0000000000000007E-2</v>
      </c>
      <c r="G483">
        <f t="shared" si="7"/>
        <v>2999.9199999999996</v>
      </c>
      <c r="H483" t="str">
        <f>VLOOKUP($C483,products!$A$1:$F$322,2,FALSE)</f>
        <v>Trek Conduit+ - 2016</v>
      </c>
      <c r="I483">
        <f>_xlfn.XLOOKUP(C483, products!A:A, products!D:D)</f>
        <v>5</v>
      </c>
      <c r="J483" t="str">
        <f>_xlfn.XLOOKUP($I483,categories!$A$1:$A$8,categories!$B$1:$B$8)</f>
        <v>Electric Bikes</v>
      </c>
    </row>
    <row r="484" spans="1:10" x14ac:dyDescent="0.2">
      <c r="A484" s="1">
        <v>265</v>
      </c>
      <c r="B484" s="1">
        <v>1</v>
      </c>
      <c r="C484" s="1">
        <v>9</v>
      </c>
      <c r="D484" s="6">
        <v>2</v>
      </c>
      <c r="E484" s="2">
        <v>2999.99</v>
      </c>
      <c r="F484" s="1">
        <v>0.2</v>
      </c>
      <c r="G484">
        <f t="shared" si="7"/>
        <v>2999.79</v>
      </c>
      <c r="H484" t="str">
        <f>VLOOKUP($C484,products!$A$1:$F$322,2,FALSE)</f>
        <v>Trek Conduit+ - 2016</v>
      </c>
      <c r="I484">
        <f>_xlfn.XLOOKUP(C484, products!A:A, products!D:D)</f>
        <v>5</v>
      </c>
      <c r="J484" t="str">
        <f>_xlfn.XLOOKUP($I484,categories!$A$1:$A$8,categories!$B$1:$B$8)</f>
        <v>Electric Bikes</v>
      </c>
    </row>
    <row r="485" spans="1:10" x14ac:dyDescent="0.2">
      <c r="A485" s="1">
        <v>268</v>
      </c>
      <c r="B485" s="1">
        <v>3</v>
      </c>
      <c r="C485" s="1">
        <v>9</v>
      </c>
      <c r="D485" s="6">
        <v>1</v>
      </c>
      <c r="E485" s="2">
        <v>2999.99</v>
      </c>
      <c r="F485" s="1">
        <v>0.1</v>
      </c>
      <c r="G485">
        <f t="shared" si="7"/>
        <v>8999.869999999999</v>
      </c>
      <c r="H485" t="str">
        <f>VLOOKUP($C485,products!$A$1:$F$322,2,FALSE)</f>
        <v>Trek Conduit+ - 2016</v>
      </c>
      <c r="I485">
        <f>_xlfn.XLOOKUP(C485, products!A:A, products!D:D)</f>
        <v>5</v>
      </c>
      <c r="J485" t="str">
        <f>_xlfn.XLOOKUP($I485,categories!$A$1:$A$8,categories!$B$1:$B$8)</f>
        <v>Electric Bikes</v>
      </c>
    </row>
    <row r="486" spans="1:10" x14ac:dyDescent="0.2">
      <c r="A486" s="1">
        <v>274</v>
      </c>
      <c r="B486" s="1">
        <v>3</v>
      </c>
      <c r="C486" s="1">
        <v>9</v>
      </c>
      <c r="D486" s="6">
        <v>2</v>
      </c>
      <c r="E486" s="2">
        <v>2999.99</v>
      </c>
      <c r="F486" s="1">
        <v>7.0000000000000007E-2</v>
      </c>
      <c r="G486">
        <f t="shared" si="7"/>
        <v>8999.9</v>
      </c>
      <c r="H486" t="str">
        <f>VLOOKUP($C486,products!$A$1:$F$322,2,FALSE)</f>
        <v>Trek Conduit+ - 2016</v>
      </c>
      <c r="I486">
        <f>_xlfn.XLOOKUP(C486, products!A:A, products!D:D)</f>
        <v>5</v>
      </c>
      <c r="J486" t="str">
        <f>_xlfn.XLOOKUP($I486,categories!$A$1:$A$8,categories!$B$1:$B$8)</f>
        <v>Electric Bikes</v>
      </c>
    </row>
    <row r="487" spans="1:10" x14ac:dyDescent="0.2">
      <c r="A487" s="1">
        <v>276</v>
      </c>
      <c r="B487" s="1">
        <v>3</v>
      </c>
      <c r="C487" s="1">
        <v>9</v>
      </c>
      <c r="D487" s="6">
        <v>2</v>
      </c>
      <c r="E487" s="2">
        <v>2999.99</v>
      </c>
      <c r="F487" s="1">
        <v>7.0000000000000007E-2</v>
      </c>
      <c r="G487">
        <f t="shared" si="7"/>
        <v>8999.9</v>
      </c>
      <c r="H487" t="str">
        <f>VLOOKUP($C487,products!$A$1:$F$322,2,FALSE)</f>
        <v>Trek Conduit+ - 2016</v>
      </c>
      <c r="I487">
        <f>_xlfn.XLOOKUP(C487, products!A:A, products!D:D)</f>
        <v>5</v>
      </c>
      <c r="J487" t="str">
        <f>_xlfn.XLOOKUP($I487,categories!$A$1:$A$8,categories!$B$1:$B$8)</f>
        <v>Electric Bikes</v>
      </c>
    </row>
    <row r="488" spans="1:10" x14ac:dyDescent="0.2">
      <c r="A488" s="1">
        <v>283</v>
      </c>
      <c r="B488" s="1">
        <v>1</v>
      </c>
      <c r="C488" s="1">
        <v>9</v>
      </c>
      <c r="D488" s="6">
        <v>1</v>
      </c>
      <c r="E488" s="2">
        <v>2999.99</v>
      </c>
      <c r="F488" s="1">
        <v>0.05</v>
      </c>
      <c r="G488">
        <f t="shared" si="7"/>
        <v>2999.9399999999996</v>
      </c>
      <c r="H488" t="str">
        <f>VLOOKUP($C488,products!$A$1:$F$322,2,FALSE)</f>
        <v>Trek Conduit+ - 2016</v>
      </c>
      <c r="I488">
        <f>_xlfn.XLOOKUP(C488, products!A:A, products!D:D)</f>
        <v>5</v>
      </c>
      <c r="J488" t="str">
        <f>_xlfn.XLOOKUP($I488,categories!$A$1:$A$8,categories!$B$1:$B$8)</f>
        <v>Electric Bikes</v>
      </c>
    </row>
    <row r="489" spans="1:10" x14ac:dyDescent="0.2">
      <c r="A489" s="1">
        <v>296</v>
      </c>
      <c r="B489" s="1">
        <v>4</v>
      </c>
      <c r="C489" s="1">
        <v>9</v>
      </c>
      <c r="D489" s="6">
        <v>1</v>
      </c>
      <c r="E489" s="2">
        <v>2999.99</v>
      </c>
      <c r="F489" s="1">
        <v>0.2</v>
      </c>
      <c r="G489">
        <f t="shared" si="7"/>
        <v>11999.759999999998</v>
      </c>
      <c r="H489" t="str">
        <f>VLOOKUP($C489,products!$A$1:$F$322,2,FALSE)</f>
        <v>Trek Conduit+ - 2016</v>
      </c>
      <c r="I489">
        <f>_xlfn.XLOOKUP(C489, products!A:A, products!D:D)</f>
        <v>5</v>
      </c>
      <c r="J489" t="str">
        <f>_xlfn.XLOOKUP($I489,categories!$A$1:$A$8,categories!$B$1:$B$8)</f>
        <v>Electric Bikes</v>
      </c>
    </row>
    <row r="490" spans="1:10" x14ac:dyDescent="0.2">
      <c r="A490" s="1">
        <v>298</v>
      </c>
      <c r="B490" s="1">
        <v>4</v>
      </c>
      <c r="C490" s="1">
        <v>9</v>
      </c>
      <c r="D490" s="6">
        <v>1</v>
      </c>
      <c r="E490" s="2">
        <v>2999.99</v>
      </c>
      <c r="F490" s="1">
        <v>7.0000000000000007E-2</v>
      </c>
      <c r="G490">
        <f t="shared" si="7"/>
        <v>11999.89</v>
      </c>
      <c r="H490" t="str">
        <f>VLOOKUP($C490,products!$A$1:$F$322,2,FALSE)</f>
        <v>Trek Conduit+ - 2016</v>
      </c>
      <c r="I490">
        <f>_xlfn.XLOOKUP(C490, products!A:A, products!D:D)</f>
        <v>5</v>
      </c>
      <c r="J490" t="str">
        <f>_xlfn.XLOOKUP($I490,categories!$A$1:$A$8,categories!$B$1:$B$8)</f>
        <v>Electric Bikes</v>
      </c>
    </row>
    <row r="491" spans="1:10" x14ac:dyDescent="0.2">
      <c r="A491" s="1">
        <v>300</v>
      </c>
      <c r="B491" s="1">
        <v>2</v>
      </c>
      <c r="C491" s="1">
        <v>9</v>
      </c>
      <c r="D491" s="6">
        <v>2</v>
      </c>
      <c r="E491" s="2">
        <v>2999.99</v>
      </c>
      <c r="F491" s="1">
        <v>0.1</v>
      </c>
      <c r="G491">
        <f t="shared" si="7"/>
        <v>5999.8799999999992</v>
      </c>
      <c r="H491" t="str">
        <f>VLOOKUP($C491,products!$A$1:$F$322,2,FALSE)</f>
        <v>Trek Conduit+ - 2016</v>
      </c>
      <c r="I491">
        <f>_xlfn.XLOOKUP(C491, products!A:A, products!D:D)</f>
        <v>5</v>
      </c>
      <c r="J491" t="str">
        <f>_xlfn.XLOOKUP($I491,categories!$A$1:$A$8,categories!$B$1:$B$8)</f>
        <v>Electric Bikes</v>
      </c>
    </row>
    <row r="492" spans="1:10" x14ac:dyDescent="0.2">
      <c r="A492" s="1">
        <v>314</v>
      </c>
      <c r="B492" s="1">
        <v>2</v>
      </c>
      <c r="C492" s="1">
        <v>9</v>
      </c>
      <c r="D492" s="6">
        <v>1</v>
      </c>
      <c r="E492" s="2">
        <v>2999.99</v>
      </c>
      <c r="F492" s="1">
        <v>0.05</v>
      </c>
      <c r="G492">
        <f t="shared" si="7"/>
        <v>5999.9299999999994</v>
      </c>
      <c r="H492" t="str">
        <f>VLOOKUP($C492,products!$A$1:$F$322,2,FALSE)</f>
        <v>Trek Conduit+ - 2016</v>
      </c>
      <c r="I492">
        <f>_xlfn.XLOOKUP(C492, products!A:A, products!D:D)</f>
        <v>5</v>
      </c>
      <c r="J492" t="str">
        <f>_xlfn.XLOOKUP($I492,categories!$A$1:$A$8,categories!$B$1:$B$8)</f>
        <v>Electric Bikes</v>
      </c>
    </row>
    <row r="493" spans="1:10" x14ac:dyDescent="0.2">
      <c r="A493" s="1">
        <v>315</v>
      </c>
      <c r="B493" s="1">
        <v>2</v>
      </c>
      <c r="C493" s="1">
        <v>9</v>
      </c>
      <c r="D493" s="6">
        <v>1</v>
      </c>
      <c r="E493" s="2">
        <v>2999.99</v>
      </c>
      <c r="F493" s="1">
        <v>0.1</v>
      </c>
      <c r="G493">
        <f t="shared" si="7"/>
        <v>5999.8799999999992</v>
      </c>
      <c r="H493" t="str">
        <f>VLOOKUP($C493,products!$A$1:$F$322,2,FALSE)</f>
        <v>Trek Conduit+ - 2016</v>
      </c>
      <c r="I493">
        <f>_xlfn.XLOOKUP(C493, products!A:A, products!D:D)</f>
        <v>5</v>
      </c>
      <c r="J493" t="str">
        <f>_xlfn.XLOOKUP($I493,categories!$A$1:$A$8,categories!$B$1:$B$8)</f>
        <v>Electric Bikes</v>
      </c>
    </row>
    <row r="494" spans="1:10" x14ac:dyDescent="0.2">
      <c r="A494" s="1">
        <v>318</v>
      </c>
      <c r="B494" s="1">
        <v>3</v>
      </c>
      <c r="C494" s="1">
        <v>9</v>
      </c>
      <c r="D494" s="6">
        <v>1</v>
      </c>
      <c r="E494" s="2">
        <v>2999.99</v>
      </c>
      <c r="F494" s="1">
        <v>0.05</v>
      </c>
      <c r="G494">
        <f t="shared" si="7"/>
        <v>8999.92</v>
      </c>
      <c r="H494" t="str">
        <f>VLOOKUP($C494,products!$A$1:$F$322,2,FALSE)</f>
        <v>Trek Conduit+ - 2016</v>
      </c>
      <c r="I494">
        <f>_xlfn.XLOOKUP(C494, products!A:A, products!D:D)</f>
        <v>5</v>
      </c>
      <c r="J494" t="str">
        <f>_xlfn.XLOOKUP($I494,categories!$A$1:$A$8,categories!$B$1:$B$8)</f>
        <v>Electric Bikes</v>
      </c>
    </row>
    <row r="495" spans="1:10" x14ac:dyDescent="0.2">
      <c r="A495" s="1">
        <v>334</v>
      </c>
      <c r="B495" s="1">
        <v>2</v>
      </c>
      <c r="C495" s="1">
        <v>9</v>
      </c>
      <c r="D495" s="6">
        <v>1</v>
      </c>
      <c r="E495" s="2">
        <v>2999.99</v>
      </c>
      <c r="F495" s="1">
        <v>0.05</v>
      </c>
      <c r="G495">
        <f t="shared" si="7"/>
        <v>5999.9299999999994</v>
      </c>
      <c r="H495" t="str">
        <f>VLOOKUP($C495,products!$A$1:$F$322,2,FALSE)</f>
        <v>Trek Conduit+ - 2016</v>
      </c>
      <c r="I495">
        <f>_xlfn.XLOOKUP(C495, products!A:A, products!D:D)</f>
        <v>5</v>
      </c>
      <c r="J495" t="str">
        <f>_xlfn.XLOOKUP($I495,categories!$A$1:$A$8,categories!$B$1:$B$8)</f>
        <v>Electric Bikes</v>
      </c>
    </row>
    <row r="496" spans="1:10" x14ac:dyDescent="0.2">
      <c r="A496" s="1">
        <v>338</v>
      </c>
      <c r="B496" s="1">
        <v>5</v>
      </c>
      <c r="C496" s="1">
        <v>9</v>
      </c>
      <c r="D496" s="6">
        <v>1</v>
      </c>
      <c r="E496" s="2">
        <v>2999.99</v>
      </c>
      <c r="F496" s="1">
        <v>0.05</v>
      </c>
      <c r="G496">
        <f t="shared" si="7"/>
        <v>14999.9</v>
      </c>
      <c r="H496" t="str">
        <f>VLOOKUP($C496,products!$A$1:$F$322,2,FALSE)</f>
        <v>Trek Conduit+ - 2016</v>
      </c>
      <c r="I496">
        <f>_xlfn.XLOOKUP(C496, products!A:A, products!D:D)</f>
        <v>5</v>
      </c>
      <c r="J496" t="str">
        <f>_xlfn.XLOOKUP($I496,categories!$A$1:$A$8,categories!$B$1:$B$8)</f>
        <v>Electric Bikes</v>
      </c>
    </row>
    <row r="497" spans="1:10" x14ac:dyDescent="0.2">
      <c r="A497" s="1">
        <v>342</v>
      </c>
      <c r="B497" s="1">
        <v>2</v>
      </c>
      <c r="C497" s="1">
        <v>9</v>
      </c>
      <c r="D497" s="6">
        <v>1</v>
      </c>
      <c r="E497" s="2">
        <v>2999.99</v>
      </c>
      <c r="F497" s="1">
        <v>0.2</v>
      </c>
      <c r="G497">
        <f t="shared" si="7"/>
        <v>5999.78</v>
      </c>
      <c r="H497" t="str">
        <f>VLOOKUP($C497,products!$A$1:$F$322,2,FALSE)</f>
        <v>Trek Conduit+ - 2016</v>
      </c>
      <c r="I497">
        <f>_xlfn.XLOOKUP(C497, products!A:A, products!D:D)</f>
        <v>5</v>
      </c>
      <c r="J497" t="str">
        <f>_xlfn.XLOOKUP($I497,categories!$A$1:$A$8,categories!$B$1:$B$8)</f>
        <v>Electric Bikes</v>
      </c>
    </row>
    <row r="498" spans="1:10" x14ac:dyDescent="0.2">
      <c r="A498" s="1">
        <v>357</v>
      </c>
      <c r="B498" s="1">
        <v>4</v>
      </c>
      <c r="C498" s="1">
        <v>9</v>
      </c>
      <c r="D498" s="6">
        <v>1</v>
      </c>
      <c r="E498" s="2">
        <v>2999.99</v>
      </c>
      <c r="F498" s="1">
        <v>0.05</v>
      </c>
      <c r="G498">
        <f t="shared" si="7"/>
        <v>11999.91</v>
      </c>
      <c r="H498" t="str">
        <f>VLOOKUP($C498,products!$A$1:$F$322,2,FALSE)</f>
        <v>Trek Conduit+ - 2016</v>
      </c>
      <c r="I498">
        <f>_xlfn.XLOOKUP(C498, products!A:A, products!D:D)</f>
        <v>5</v>
      </c>
      <c r="J498" t="str">
        <f>_xlfn.XLOOKUP($I498,categories!$A$1:$A$8,categories!$B$1:$B$8)</f>
        <v>Electric Bikes</v>
      </c>
    </row>
    <row r="499" spans="1:10" x14ac:dyDescent="0.2">
      <c r="A499" s="1">
        <v>359</v>
      </c>
      <c r="B499" s="1">
        <v>2</v>
      </c>
      <c r="C499" s="1">
        <v>9</v>
      </c>
      <c r="D499" s="6">
        <v>2</v>
      </c>
      <c r="E499" s="2">
        <v>2999.99</v>
      </c>
      <c r="F499" s="1">
        <v>7.0000000000000007E-2</v>
      </c>
      <c r="G499">
        <f t="shared" si="7"/>
        <v>5999.91</v>
      </c>
      <c r="H499" t="str">
        <f>VLOOKUP($C499,products!$A$1:$F$322,2,FALSE)</f>
        <v>Trek Conduit+ - 2016</v>
      </c>
      <c r="I499">
        <f>_xlfn.XLOOKUP(C499, products!A:A, products!D:D)</f>
        <v>5</v>
      </c>
      <c r="J499" t="str">
        <f>_xlfn.XLOOKUP($I499,categories!$A$1:$A$8,categories!$B$1:$B$8)</f>
        <v>Electric Bikes</v>
      </c>
    </row>
    <row r="500" spans="1:10" x14ac:dyDescent="0.2">
      <c r="A500" s="1">
        <v>379</v>
      </c>
      <c r="B500" s="1">
        <v>1</v>
      </c>
      <c r="C500" s="1">
        <v>9</v>
      </c>
      <c r="D500" s="6">
        <v>1</v>
      </c>
      <c r="E500" s="2">
        <v>2999.99</v>
      </c>
      <c r="F500" s="1">
        <v>7.0000000000000007E-2</v>
      </c>
      <c r="G500">
        <f t="shared" si="7"/>
        <v>2999.9199999999996</v>
      </c>
      <c r="H500" t="str">
        <f>VLOOKUP($C500,products!$A$1:$F$322,2,FALSE)</f>
        <v>Trek Conduit+ - 2016</v>
      </c>
      <c r="I500">
        <f>_xlfn.XLOOKUP(C500, products!A:A, products!D:D)</f>
        <v>5</v>
      </c>
      <c r="J500" t="str">
        <f>_xlfn.XLOOKUP($I500,categories!$A$1:$A$8,categories!$B$1:$B$8)</f>
        <v>Electric Bikes</v>
      </c>
    </row>
    <row r="501" spans="1:10" x14ac:dyDescent="0.2">
      <c r="A501" s="1">
        <v>382</v>
      </c>
      <c r="B501" s="1">
        <v>2</v>
      </c>
      <c r="C501" s="1">
        <v>9</v>
      </c>
      <c r="D501" s="6">
        <v>1</v>
      </c>
      <c r="E501" s="2">
        <v>2999.99</v>
      </c>
      <c r="F501" s="1">
        <v>0.1</v>
      </c>
      <c r="G501">
        <f t="shared" si="7"/>
        <v>5999.8799999999992</v>
      </c>
      <c r="H501" t="str">
        <f>VLOOKUP($C501,products!$A$1:$F$322,2,FALSE)</f>
        <v>Trek Conduit+ - 2016</v>
      </c>
      <c r="I501">
        <f>_xlfn.XLOOKUP(C501, products!A:A, products!D:D)</f>
        <v>5</v>
      </c>
      <c r="J501" t="str">
        <f>_xlfn.XLOOKUP($I501,categories!$A$1:$A$8,categories!$B$1:$B$8)</f>
        <v>Electric Bikes</v>
      </c>
    </row>
    <row r="502" spans="1:10" x14ac:dyDescent="0.2">
      <c r="A502" s="1">
        <v>389</v>
      </c>
      <c r="B502" s="1">
        <v>5</v>
      </c>
      <c r="C502" s="1">
        <v>9</v>
      </c>
      <c r="D502" s="6">
        <v>1</v>
      </c>
      <c r="E502" s="2">
        <v>2999.99</v>
      </c>
      <c r="F502" s="1">
        <v>0.2</v>
      </c>
      <c r="G502">
        <f t="shared" si="7"/>
        <v>14999.749999999998</v>
      </c>
      <c r="H502" t="str">
        <f>VLOOKUP($C502,products!$A$1:$F$322,2,FALSE)</f>
        <v>Trek Conduit+ - 2016</v>
      </c>
      <c r="I502">
        <f>_xlfn.XLOOKUP(C502, products!A:A, products!D:D)</f>
        <v>5</v>
      </c>
      <c r="J502" t="str">
        <f>_xlfn.XLOOKUP($I502,categories!$A$1:$A$8,categories!$B$1:$B$8)</f>
        <v>Electric Bikes</v>
      </c>
    </row>
    <row r="503" spans="1:10" x14ac:dyDescent="0.2">
      <c r="A503" s="1">
        <v>390</v>
      </c>
      <c r="B503" s="1">
        <v>3</v>
      </c>
      <c r="C503" s="1">
        <v>9</v>
      </c>
      <c r="D503" s="6">
        <v>1</v>
      </c>
      <c r="E503" s="2">
        <v>2999.99</v>
      </c>
      <c r="F503" s="1">
        <v>0.05</v>
      </c>
      <c r="G503">
        <f t="shared" si="7"/>
        <v>8999.92</v>
      </c>
      <c r="H503" t="str">
        <f>VLOOKUP($C503,products!$A$1:$F$322,2,FALSE)</f>
        <v>Trek Conduit+ - 2016</v>
      </c>
      <c r="I503">
        <f>_xlfn.XLOOKUP(C503, products!A:A, products!D:D)</f>
        <v>5</v>
      </c>
      <c r="J503" t="str">
        <f>_xlfn.XLOOKUP($I503,categories!$A$1:$A$8,categories!$B$1:$B$8)</f>
        <v>Electric Bikes</v>
      </c>
    </row>
    <row r="504" spans="1:10" x14ac:dyDescent="0.2">
      <c r="A504" s="1">
        <v>400</v>
      </c>
      <c r="B504" s="1">
        <v>2</v>
      </c>
      <c r="C504" s="1">
        <v>9</v>
      </c>
      <c r="D504" s="6">
        <v>1</v>
      </c>
      <c r="E504" s="2">
        <v>2999.99</v>
      </c>
      <c r="F504" s="1">
        <v>0.2</v>
      </c>
      <c r="G504">
        <f t="shared" si="7"/>
        <v>5999.78</v>
      </c>
      <c r="H504" t="str">
        <f>VLOOKUP($C504,products!$A$1:$F$322,2,FALSE)</f>
        <v>Trek Conduit+ - 2016</v>
      </c>
      <c r="I504">
        <f>_xlfn.XLOOKUP(C504, products!A:A, products!D:D)</f>
        <v>5</v>
      </c>
      <c r="J504" t="str">
        <f>_xlfn.XLOOKUP($I504,categories!$A$1:$A$8,categories!$B$1:$B$8)</f>
        <v>Electric Bikes</v>
      </c>
    </row>
    <row r="505" spans="1:10" x14ac:dyDescent="0.2">
      <c r="A505" s="1">
        <v>404</v>
      </c>
      <c r="B505" s="1">
        <v>1</v>
      </c>
      <c r="C505" s="1">
        <v>9</v>
      </c>
      <c r="D505" s="6">
        <v>1</v>
      </c>
      <c r="E505" s="2">
        <v>2999.99</v>
      </c>
      <c r="F505" s="1">
        <v>7.0000000000000007E-2</v>
      </c>
      <c r="G505">
        <f t="shared" si="7"/>
        <v>2999.9199999999996</v>
      </c>
      <c r="H505" t="str">
        <f>VLOOKUP($C505,products!$A$1:$F$322,2,FALSE)</f>
        <v>Trek Conduit+ - 2016</v>
      </c>
      <c r="I505">
        <f>_xlfn.XLOOKUP(C505, products!A:A, products!D:D)</f>
        <v>5</v>
      </c>
      <c r="J505" t="str">
        <f>_xlfn.XLOOKUP($I505,categories!$A$1:$A$8,categories!$B$1:$B$8)</f>
        <v>Electric Bikes</v>
      </c>
    </row>
    <row r="506" spans="1:10" x14ac:dyDescent="0.2">
      <c r="A506" s="1">
        <v>410</v>
      </c>
      <c r="B506" s="1">
        <v>2</v>
      </c>
      <c r="C506" s="1">
        <v>9</v>
      </c>
      <c r="D506" s="6">
        <v>2</v>
      </c>
      <c r="E506" s="2">
        <v>2999.99</v>
      </c>
      <c r="F506" s="1">
        <v>0.05</v>
      </c>
      <c r="G506">
        <f t="shared" si="7"/>
        <v>5999.9299999999994</v>
      </c>
      <c r="H506" t="str">
        <f>VLOOKUP($C506,products!$A$1:$F$322,2,FALSE)</f>
        <v>Trek Conduit+ - 2016</v>
      </c>
      <c r="I506">
        <f>_xlfn.XLOOKUP(C506, products!A:A, products!D:D)</f>
        <v>5</v>
      </c>
      <c r="J506" t="str">
        <f>_xlfn.XLOOKUP($I506,categories!$A$1:$A$8,categories!$B$1:$B$8)</f>
        <v>Electric Bikes</v>
      </c>
    </row>
    <row r="507" spans="1:10" x14ac:dyDescent="0.2">
      <c r="A507" s="1">
        <v>413</v>
      </c>
      <c r="B507" s="1">
        <v>3</v>
      </c>
      <c r="C507" s="1">
        <v>9</v>
      </c>
      <c r="D507" s="6">
        <v>1</v>
      </c>
      <c r="E507" s="2">
        <v>2999.99</v>
      </c>
      <c r="F507" s="1">
        <v>7.0000000000000007E-2</v>
      </c>
      <c r="G507">
        <f t="shared" si="7"/>
        <v>8999.9</v>
      </c>
      <c r="H507" t="str">
        <f>VLOOKUP($C507,products!$A$1:$F$322,2,FALSE)</f>
        <v>Trek Conduit+ - 2016</v>
      </c>
      <c r="I507">
        <f>_xlfn.XLOOKUP(C507, products!A:A, products!D:D)</f>
        <v>5</v>
      </c>
      <c r="J507" t="str">
        <f>_xlfn.XLOOKUP($I507,categories!$A$1:$A$8,categories!$B$1:$B$8)</f>
        <v>Electric Bikes</v>
      </c>
    </row>
    <row r="508" spans="1:10" x14ac:dyDescent="0.2">
      <c r="A508" s="1">
        <v>419</v>
      </c>
      <c r="B508" s="1">
        <v>1</v>
      </c>
      <c r="C508" s="1">
        <v>9</v>
      </c>
      <c r="D508" s="6">
        <v>1</v>
      </c>
      <c r="E508" s="2">
        <v>2999.99</v>
      </c>
      <c r="F508" s="1">
        <v>0.05</v>
      </c>
      <c r="G508">
        <f t="shared" si="7"/>
        <v>2999.9399999999996</v>
      </c>
      <c r="H508" t="str">
        <f>VLOOKUP($C508,products!$A$1:$F$322,2,FALSE)</f>
        <v>Trek Conduit+ - 2016</v>
      </c>
      <c r="I508">
        <f>_xlfn.XLOOKUP(C508, products!A:A, products!D:D)</f>
        <v>5</v>
      </c>
      <c r="J508" t="str">
        <f>_xlfn.XLOOKUP($I508,categories!$A$1:$A$8,categories!$B$1:$B$8)</f>
        <v>Electric Bikes</v>
      </c>
    </row>
    <row r="509" spans="1:10" x14ac:dyDescent="0.2">
      <c r="A509" s="1">
        <v>434</v>
      </c>
      <c r="B509" s="1">
        <v>3</v>
      </c>
      <c r="C509" s="1">
        <v>9</v>
      </c>
      <c r="D509" s="6">
        <v>1</v>
      </c>
      <c r="E509" s="2">
        <v>2999.99</v>
      </c>
      <c r="F509" s="1">
        <v>0.2</v>
      </c>
      <c r="G509">
        <f t="shared" si="7"/>
        <v>8999.7699999999986</v>
      </c>
      <c r="H509" t="str">
        <f>VLOOKUP($C509,products!$A$1:$F$322,2,FALSE)</f>
        <v>Trek Conduit+ - 2016</v>
      </c>
      <c r="I509">
        <f>_xlfn.XLOOKUP(C509, products!A:A, products!D:D)</f>
        <v>5</v>
      </c>
      <c r="J509" t="str">
        <f>_xlfn.XLOOKUP($I509,categories!$A$1:$A$8,categories!$B$1:$B$8)</f>
        <v>Electric Bikes</v>
      </c>
    </row>
    <row r="510" spans="1:10" x14ac:dyDescent="0.2">
      <c r="A510" s="1">
        <v>435</v>
      </c>
      <c r="B510" s="1">
        <v>2</v>
      </c>
      <c r="C510" s="1">
        <v>9</v>
      </c>
      <c r="D510" s="6">
        <v>1</v>
      </c>
      <c r="E510" s="2">
        <v>2999.99</v>
      </c>
      <c r="F510" s="1">
        <v>0.05</v>
      </c>
      <c r="G510">
        <f t="shared" si="7"/>
        <v>5999.9299999999994</v>
      </c>
      <c r="H510" t="str">
        <f>VLOOKUP($C510,products!$A$1:$F$322,2,FALSE)</f>
        <v>Trek Conduit+ - 2016</v>
      </c>
      <c r="I510">
        <f>_xlfn.XLOOKUP(C510, products!A:A, products!D:D)</f>
        <v>5</v>
      </c>
      <c r="J510" t="str">
        <f>_xlfn.XLOOKUP($I510,categories!$A$1:$A$8,categories!$B$1:$B$8)</f>
        <v>Electric Bikes</v>
      </c>
    </row>
    <row r="511" spans="1:10" x14ac:dyDescent="0.2">
      <c r="A511" s="1">
        <v>455</v>
      </c>
      <c r="B511" s="1">
        <v>1</v>
      </c>
      <c r="C511" s="1">
        <v>9</v>
      </c>
      <c r="D511" s="6">
        <v>1</v>
      </c>
      <c r="E511" s="2">
        <v>2999.99</v>
      </c>
      <c r="F511" s="1">
        <v>0.05</v>
      </c>
      <c r="G511">
        <f t="shared" si="7"/>
        <v>2999.9399999999996</v>
      </c>
      <c r="H511" t="str">
        <f>VLOOKUP($C511,products!$A$1:$F$322,2,FALSE)</f>
        <v>Trek Conduit+ - 2016</v>
      </c>
      <c r="I511">
        <f>_xlfn.XLOOKUP(C511, products!A:A, products!D:D)</f>
        <v>5</v>
      </c>
      <c r="J511" t="str">
        <f>_xlfn.XLOOKUP($I511,categories!$A$1:$A$8,categories!$B$1:$B$8)</f>
        <v>Electric Bikes</v>
      </c>
    </row>
    <row r="512" spans="1:10" x14ac:dyDescent="0.2">
      <c r="A512" s="1">
        <v>468</v>
      </c>
      <c r="B512" s="1">
        <v>2</v>
      </c>
      <c r="C512" s="1">
        <v>9</v>
      </c>
      <c r="D512" s="6">
        <v>2</v>
      </c>
      <c r="E512" s="2">
        <v>2999.99</v>
      </c>
      <c r="F512" s="1">
        <v>0.05</v>
      </c>
      <c r="G512">
        <f t="shared" si="7"/>
        <v>5999.9299999999994</v>
      </c>
      <c r="H512" t="str">
        <f>VLOOKUP($C512,products!$A$1:$F$322,2,FALSE)</f>
        <v>Trek Conduit+ - 2016</v>
      </c>
      <c r="I512">
        <f>_xlfn.XLOOKUP(C512, products!A:A, products!D:D)</f>
        <v>5</v>
      </c>
      <c r="J512" t="str">
        <f>_xlfn.XLOOKUP($I512,categories!$A$1:$A$8,categories!$B$1:$B$8)</f>
        <v>Electric Bikes</v>
      </c>
    </row>
    <row r="513" spans="1:10" x14ac:dyDescent="0.2">
      <c r="A513" s="1">
        <v>481</v>
      </c>
      <c r="B513" s="1">
        <v>3</v>
      </c>
      <c r="C513" s="1">
        <v>9</v>
      </c>
      <c r="D513" s="6">
        <v>2</v>
      </c>
      <c r="E513" s="2">
        <v>2999.99</v>
      </c>
      <c r="F513" s="1">
        <v>0.1</v>
      </c>
      <c r="G513">
        <f t="shared" si="7"/>
        <v>8999.869999999999</v>
      </c>
      <c r="H513" t="str">
        <f>VLOOKUP($C513,products!$A$1:$F$322,2,FALSE)</f>
        <v>Trek Conduit+ - 2016</v>
      </c>
      <c r="I513">
        <f>_xlfn.XLOOKUP(C513, products!A:A, products!D:D)</f>
        <v>5</v>
      </c>
      <c r="J513" t="str">
        <f>_xlfn.XLOOKUP($I513,categories!$A$1:$A$8,categories!$B$1:$B$8)</f>
        <v>Electric Bikes</v>
      </c>
    </row>
    <row r="514" spans="1:10" x14ac:dyDescent="0.2">
      <c r="A514" s="1">
        <v>484</v>
      </c>
      <c r="B514" s="1">
        <v>3</v>
      </c>
      <c r="C514" s="1">
        <v>9</v>
      </c>
      <c r="D514" s="6">
        <v>2</v>
      </c>
      <c r="E514" s="2">
        <v>2999.99</v>
      </c>
      <c r="F514" s="1">
        <v>0.05</v>
      </c>
      <c r="G514">
        <f t="shared" ref="G514:G577" si="8">(E514*B514)-F514</f>
        <v>8999.92</v>
      </c>
      <c r="H514" t="str">
        <f>VLOOKUP($C514,products!$A$1:$F$322,2,FALSE)</f>
        <v>Trek Conduit+ - 2016</v>
      </c>
      <c r="I514">
        <f>_xlfn.XLOOKUP(C514, products!A:A, products!D:D)</f>
        <v>5</v>
      </c>
      <c r="J514" t="str">
        <f>_xlfn.XLOOKUP($I514,categories!$A$1:$A$8,categories!$B$1:$B$8)</f>
        <v>Electric Bikes</v>
      </c>
    </row>
    <row r="515" spans="1:10" x14ac:dyDescent="0.2">
      <c r="A515" s="1">
        <v>486</v>
      </c>
      <c r="B515" s="1">
        <v>1</v>
      </c>
      <c r="C515" s="1">
        <v>9</v>
      </c>
      <c r="D515" s="6">
        <v>1</v>
      </c>
      <c r="E515" s="2">
        <v>2999.99</v>
      </c>
      <c r="F515" s="1">
        <v>7.0000000000000007E-2</v>
      </c>
      <c r="G515">
        <f t="shared" si="8"/>
        <v>2999.9199999999996</v>
      </c>
      <c r="H515" t="str">
        <f>VLOOKUP($C515,products!$A$1:$F$322,2,FALSE)</f>
        <v>Trek Conduit+ - 2016</v>
      </c>
      <c r="I515">
        <f>_xlfn.XLOOKUP(C515, products!A:A, products!D:D)</f>
        <v>5</v>
      </c>
      <c r="J515" t="str">
        <f>_xlfn.XLOOKUP($I515,categories!$A$1:$A$8,categories!$B$1:$B$8)</f>
        <v>Electric Bikes</v>
      </c>
    </row>
    <row r="516" spans="1:10" x14ac:dyDescent="0.2">
      <c r="A516" s="1">
        <v>491</v>
      </c>
      <c r="B516" s="1">
        <v>1</v>
      </c>
      <c r="C516" s="1">
        <v>9</v>
      </c>
      <c r="D516" s="6">
        <v>2</v>
      </c>
      <c r="E516" s="2">
        <v>2999.99</v>
      </c>
      <c r="F516" s="1">
        <v>0.2</v>
      </c>
      <c r="G516">
        <f t="shared" si="8"/>
        <v>2999.79</v>
      </c>
      <c r="H516" t="str">
        <f>VLOOKUP($C516,products!$A$1:$F$322,2,FALSE)</f>
        <v>Trek Conduit+ - 2016</v>
      </c>
      <c r="I516">
        <f>_xlfn.XLOOKUP(C516, products!A:A, products!D:D)</f>
        <v>5</v>
      </c>
      <c r="J516" t="str">
        <f>_xlfn.XLOOKUP($I516,categories!$A$1:$A$8,categories!$B$1:$B$8)</f>
        <v>Electric Bikes</v>
      </c>
    </row>
    <row r="517" spans="1:10" x14ac:dyDescent="0.2">
      <c r="A517" s="1">
        <v>495</v>
      </c>
      <c r="B517" s="1">
        <v>2</v>
      </c>
      <c r="C517" s="1">
        <v>9</v>
      </c>
      <c r="D517" s="6">
        <v>1</v>
      </c>
      <c r="E517" s="2">
        <v>2999.99</v>
      </c>
      <c r="F517" s="1">
        <v>0.05</v>
      </c>
      <c r="G517">
        <f t="shared" si="8"/>
        <v>5999.9299999999994</v>
      </c>
      <c r="H517" t="str">
        <f>VLOOKUP($C517,products!$A$1:$F$322,2,FALSE)</f>
        <v>Trek Conduit+ - 2016</v>
      </c>
      <c r="I517">
        <f>_xlfn.XLOOKUP(C517, products!A:A, products!D:D)</f>
        <v>5</v>
      </c>
      <c r="J517" t="str">
        <f>_xlfn.XLOOKUP($I517,categories!$A$1:$A$8,categories!$B$1:$B$8)</f>
        <v>Electric Bikes</v>
      </c>
    </row>
    <row r="518" spans="1:10" x14ac:dyDescent="0.2">
      <c r="A518" s="1">
        <v>524</v>
      </c>
      <c r="B518" s="1">
        <v>3</v>
      </c>
      <c r="C518" s="1">
        <v>9</v>
      </c>
      <c r="D518" s="6">
        <v>1</v>
      </c>
      <c r="E518" s="2">
        <v>2999.99</v>
      </c>
      <c r="F518" s="1">
        <v>0.2</v>
      </c>
      <c r="G518">
        <f t="shared" si="8"/>
        <v>8999.7699999999986</v>
      </c>
      <c r="H518" t="str">
        <f>VLOOKUP($C518,products!$A$1:$F$322,2,FALSE)</f>
        <v>Trek Conduit+ - 2016</v>
      </c>
      <c r="I518">
        <f>_xlfn.XLOOKUP(C518, products!A:A, products!D:D)</f>
        <v>5</v>
      </c>
      <c r="J518" t="str">
        <f>_xlfn.XLOOKUP($I518,categories!$A$1:$A$8,categories!$B$1:$B$8)</f>
        <v>Electric Bikes</v>
      </c>
    </row>
    <row r="519" spans="1:10" x14ac:dyDescent="0.2">
      <c r="A519" s="1">
        <v>525</v>
      </c>
      <c r="B519" s="1">
        <v>1</v>
      </c>
      <c r="C519" s="1">
        <v>9</v>
      </c>
      <c r="D519" s="6">
        <v>2</v>
      </c>
      <c r="E519" s="2">
        <v>2999.99</v>
      </c>
      <c r="F519" s="1">
        <v>7.0000000000000007E-2</v>
      </c>
      <c r="G519">
        <f t="shared" si="8"/>
        <v>2999.9199999999996</v>
      </c>
      <c r="H519" t="str">
        <f>VLOOKUP($C519,products!$A$1:$F$322,2,FALSE)</f>
        <v>Trek Conduit+ - 2016</v>
      </c>
      <c r="I519">
        <f>_xlfn.XLOOKUP(C519, products!A:A, products!D:D)</f>
        <v>5</v>
      </c>
      <c r="J519" t="str">
        <f>_xlfn.XLOOKUP($I519,categories!$A$1:$A$8,categories!$B$1:$B$8)</f>
        <v>Electric Bikes</v>
      </c>
    </row>
    <row r="520" spans="1:10" x14ac:dyDescent="0.2">
      <c r="A520" s="1">
        <v>527</v>
      </c>
      <c r="B520" s="1">
        <v>4</v>
      </c>
      <c r="C520" s="1">
        <v>9</v>
      </c>
      <c r="D520" s="6">
        <v>2</v>
      </c>
      <c r="E520" s="2">
        <v>2999.99</v>
      </c>
      <c r="F520" s="1">
        <v>0.2</v>
      </c>
      <c r="G520">
        <f t="shared" si="8"/>
        <v>11999.759999999998</v>
      </c>
      <c r="H520" t="str">
        <f>VLOOKUP($C520,products!$A$1:$F$322,2,FALSE)</f>
        <v>Trek Conduit+ - 2016</v>
      </c>
      <c r="I520">
        <f>_xlfn.XLOOKUP(C520, products!A:A, products!D:D)</f>
        <v>5</v>
      </c>
      <c r="J520" t="str">
        <f>_xlfn.XLOOKUP($I520,categories!$A$1:$A$8,categories!$B$1:$B$8)</f>
        <v>Electric Bikes</v>
      </c>
    </row>
    <row r="521" spans="1:10" x14ac:dyDescent="0.2">
      <c r="A521" s="1">
        <v>534</v>
      </c>
      <c r="B521" s="1">
        <v>2</v>
      </c>
      <c r="C521" s="1">
        <v>9</v>
      </c>
      <c r="D521" s="6">
        <v>2</v>
      </c>
      <c r="E521" s="2">
        <v>2999.99</v>
      </c>
      <c r="F521" s="1">
        <v>0.05</v>
      </c>
      <c r="G521">
        <f t="shared" si="8"/>
        <v>5999.9299999999994</v>
      </c>
      <c r="H521" t="str">
        <f>VLOOKUP($C521,products!$A$1:$F$322,2,FALSE)</f>
        <v>Trek Conduit+ - 2016</v>
      </c>
      <c r="I521">
        <f>_xlfn.XLOOKUP(C521, products!A:A, products!D:D)</f>
        <v>5</v>
      </c>
      <c r="J521" t="str">
        <f>_xlfn.XLOOKUP($I521,categories!$A$1:$A$8,categories!$B$1:$B$8)</f>
        <v>Electric Bikes</v>
      </c>
    </row>
    <row r="522" spans="1:10" x14ac:dyDescent="0.2">
      <c r="A522" s="1">
        <v>539</v>
      </c>
      <c r="B522" s="1">
        <v>1</v>
      </c>
      <c r="C522" s="1">
        <v>9</v>
      </c>
      <c r="D522" s="6">
        <v>2</v>
      </c>
      <c r="E522" s="2">
        <v>2999.99</v>
      </c>
      <c r="F522" s="1">
        <v>0.1</v>
      </c>
      <c r="G522">
        <f t="shared" si="8"/>
        <v>2999.89</v>
      </c>
      <c r="H522" t="str">
        <f>VLOOKUP($C522,products!$A$1:$F$322,2,FALSE)</f>
        <v>Trek Conduit+ - 2016</v>
      </c>
      <c r="I522">
        <f>_xlfn.XLOOKUP(C522, products!A:A, products!D:D)</f>
        <v>5</v>
      </c>
      <c r="J522" t="str">
        <f>_xlfn.XLOOKUP($I522,categories!$A$1:$A$8,categories!$B$1:$B$8)</f>
        <v>Electric Bikes</v>
      </c>
    </row>
    <row r="523" spans="1:10" x14ac:dyDescent="0.2">
      <c r="A523" s="1">
        <v>542</v>
      </c>
      <c r="B523" s="1">
        <v>2</v>
      </c>
      <c r="C523" s="1">
        <v>9</v>
      </c>
      <c r="D523" s="6">
        <v>1</v>
      </c>
      <c r="E523" s="2">
        <v>2999.99</v>
      </c>
      <c r="F523" s="1">
        <v>0.1</v>
      </c>
      <c r="G523">
        <f t="shared" si="8"/>
        <v>5999.8799999999992</v>
      </c>
      <c r="H523" t="str">
        <f>VLOOKUP($C523,products!$A$1:$F$322,2,FALSE)</f>
        <v>Trek Conduit+ - 2016</v>
      </c>
      <c r="I523">
        <f>_xlfn.XLOOKUP(C523, products!A:A, products!D:D)</f>
        <v>5</v>
      </c>
      <c r="J523" t="str">
        <f>_xlfn.XLOOKUP($I523,categories!$A$1:$A$8,categories!$B$1:$B$8)</f>
        <v>Electric Bikes</v>
      </c>
    </row>
    <row r="524" spans="1:10" x14ac:dyDescent="0.2">
      <c r="A524" s="1">
        <v>547</v>
      </c>
      <c r="B524" s="1">
        <v>2</v>
      </c>
      <c r="C524" s="1">
        <v>9</v>
      </c>
      <c r="D524" s="6">
        <v>1</v>
      </c>
      <c r="E524" s="2">
        <v>2999.99</v>
      </c>
      <c r="F524" s="1">
        <v>0.2</v>
      </c>
      <c r="G524">
        <f t="shared" si="8"/>
        <v>5999.78</v>
      </c>
      <c r="H524" t="str">
        <f>VLOOKUP($C524,products!$A$1:$F$322,2,FALSE)</f>
        <v>Trek Conduit+ - 2016</v>
      </c>
      <c r="I524">
        <f>_xlfn.XLOOKUP(C524, products!A:A, products!D:D)</f>
        <v>5</v>
      </c>
      <c r="J524" t="str">
        <f>_xlfn.XLOOKUP($I524,categories!$A$1:$A$8,categories!$B$1:$B$8)</f>
        <v>Electric Bikes</v>
      </c>
    </row>
    <row r="525" spans="1:10" x14ac:dyDescent="0.2">
      <c r="A525" s="1">
        <v>557</v>
      </c>
      <c r="B525" s="1">
        <v>1</v>
      </c>
      <c r="C525" s="1">
        <v>9</v>
      </c>
      <c r="D525" s="6">
        <v>2</v>
      </c>
      <c r="E525" s="2">
        <v>2999.99</v>
      </c>
      <c r="F525" s="1">
        <v>0.1</v>
      </c>
      <c r="G525">
        <f t="shared" si="8"/>
        <v>2999.89</v>
      </c>
      <c r="H525" t="str">
        <f>VLOOKUP($C525,products!$A$1:$F$322,2,FALSE)</f>
        <v>Trek Conduit+ - 2016</v>
      </c>
      <c r="I525">
        <f>_xlfn.XLOOKUP(C525, products!A:A, products!D:D)</f>
        <v>5</v>
      </c>
      <c r="J525" t="str">
        <f>_xlfn.XLOOKUP($I525,categories!$A$1:$A$8,categories!$B$1:$B$8)</f>
        <v>Electric Bikes</v>
      </c>
    </row>
    <row r="526" spans="1:10" x14ac:dyDescent="0.2">
      <c r="A526" s="1">
        <v>558</v>
      </c>
      <c r="B526" s="1">
        <v>3</v>
      </c>
      <c r="C526" s="1">
        <v>9</v>
      </c>
      <c r="D526" s="6">
        <v>1</v>
      </c>
      <c r="E526" s="2">
        <v>2999.99</v>
      </c>
      <c r="F526" s="1">
        <v>0.1</v>
      </c>
      <c r="G526">
        <f t="shared" si="8"/>
        <v>8999.869999999999</v>
      </c>
      <c r="H526" t="str">
        <f>VLOOKUP($C526,products!$A$1:$F$322,2,FALSE)</f>
        <v>Trek Conduit+ - 2016</v>
      </c>
      <c r="I526">
        <f>_xlfn.XLOOKUP(C526, products!A:A, products!D:D)</f>
        <v>5</v>
      </c>
      <c r="J526" t="str">
        <f>_xlfn.XLOOKUP($I526,categories!$A$1:$A$8,categories!$B$1:$B$8)</f>
        <v>Electric Bikes</v>
      </c>
    </row>
    <row r="527" spans="1:10" x14ac:dyDescent="0.2">
      <c r="A527" s="1">
        <v>565</v>
      </c>
      <c r="B527" s="1">
        <v>3</v>
      </c>
      <c r="C527" s="1">
        <v>9</v>
      </c>
      <c r="D527" s="6">
        <v>1</v>
      </c>
      <c r="E527" s="2">
        <v>2999.99</v>
      </c>
      <c r="F527" s="1">
        <v>0.05</v>
      </c>
      <c r="G527">
        <f t="shared" si="8"/>
        <v>8999.92</v>
      </c>
      <c r="H527" t="str">
        <f>VLOOKUP($C527,products!$A$1:$F$322,2,FALSE)</f>
        <v>Trek Conduit+ - 2016</v>
      </c>
      <c r="I527">
        <f>_xlfn.XLOOKUP(C527, products!A:A, products!D:D)</f>
        <v>5</v>
      </c>
      <c r="J527" t="str">
        <f>_xlfn.XLOOKUP($I527,categories!$A$1:$A$8,categories!$B$1:$B$8)</f>
        <v>Electric Bikes</v>
      </c>
    </row>
    <row r="528" spans="1:10" x14ac:dyDescent="0.2">
      <c r="A528" s="1">
        <v>567</v>
      </c>
      <c r="B528" s="1">
        <v>1</v>
      </c>
      <c r="C528" s="1">
        <v>9</v>
      </c>
      <c r="D528" s="6">
        <v>1</v>
      </c>
      <c r="E528" s="2">
        <v>2999.99</v>
      </c>
      <c r="F528" s="1">
        <v>0.2</v>
      </c>
      <c r="G528">
        <f t="shared" si="8"/>
        <v>2999.79</v>
      </c>
      <c r="H528" t="str">
        <f>VLOOKUP($C528,products!$A$1:$F$322,2,FALSE)</f>
        <v>Trek Conduit+ - 2016</v>
      </c>
      <c r="I528">
        <f>_xlfn.XLOOKUP(C528, products!A:A, products!D:D)</f>
        <v>5</v>
      </c>
      <c r="J528" t="str">
        <f>_xlfn.XLOOKUP($I528,categories!$A$1:$A$8,categories!$B$1:$B$8)</f>
        <v>Electric Bikes</v>
      </c>
    </row>
    <row r="529" spans="1:10" x14ac:dyDescent="0.2">
      <c r="A529" s="1">
        <v>571</v>
      </c>
      <c r="B529" s="1">
        <v>2</v>
      </c>
      <c r="C529" s="1">
        <v>9</v>
      </c>
      <c r="D529" s="6">
        <v>1</v>
      </c>
      <c r="E529" s="2">
        <v>2999.99</v>
      </c>
      <c r="F529" s="1">
        <v>0.1</v>
      </c>
      <c r="G529">
        <f t="shared" si="8"/>
        <v>5999.8799999999992</v>
      </c>
      <c r="H529" t="str">
        <f>VLOOKUP($C529,products!$A$1:$F$322,2,FALSE)</f>
        <v>Trek Conduit+ - 2016</v>
      </c>
      <c r="I529">
        <f>_xlfn.XLOOKUP(C529, products!A:A, products!D:D)</f>
        <v>5</v>
      </c>
      <c r="J529" t="str">
        <f>_xlfn.XLOOKUP($I529,categories!$A$1:$A$8,categories!$B$1:$B$8)</f>
        <v>Electric Bikes</v>
      </c>
    </row>
    <row r="530" spans="1:10" x14ac:dyDescent="0.2">
      <c r="A530" s="1">
        <v>576</v>
      </c>
      <c r="B530" s="1">
        <v>1</v>
      </c>
      <c r="C530" s="1">
        <v>9</v>
      </c>
      <c r="D530" s="6">
        <v>1</v>
      </c>
      <c r="E530" s="2">
        <v>2999.99</v>
      </c>
      <c r="F530" s="1">
        <v>0.1</v>
      </c>
      <c r="G530">
        <f t="shared" si="8"/>
        <v>2999.89</v>
      </c>
      <c r="H530" t="str">
        <f>VLOOKUP($C530,products!$A$1:$F$322,2,FALSE)</f>
        <v>Trek Conduit+ - 2016</v>
      </c>
      <c r="I530">
        <f>_xlfn.XLOOKUP(C530, products!A:A, products!D:D)</f>
        <v>5</v>
      </c>
      <c r="J530" t="str">
        <f>_xlfn.XLOOKUP($I530,categories!$A$1:$A$8,categories!$B$1:$B$8)</f>
        <v>Electric Bikes</v>
      </c>
    </row>
    <row r="531" spans="1:10" x14ac:dyDescent="0.2">
      <c r="A531" s="1">
        <v>580</v>
      </c>
      <c r="B531" s="1">
        <v>4</v>
      </c>
      <c r="C531" s="1">
        <v>9</v>
      </c>
      <c r="D531" s="6">
        <v>2</v>
      </c>
      <c r="E531" s="2">
        <v>2999.99</v>
      </c>
      <c r="F531" s="1">
        <v>7.0000000000000007E-2</v>
      </c>
      <c r="G531">
        <f t="shared" si="8"/>
        <v>11999.89</v>
      </c>
      <c r="H531" t="str">
        <f>VLOOKUP($C531,products!$A$1:$F$322,2,FALSE)</f>
        <v>Trek Conduit+ - 2016</v>
      </c>
      <c r="I531">
        <f>_xlfn.XLOOKUP(C531, products!A:A, products!D:D)</f>
        <v>5</v>
      </c>
      <c r="J531" t="str">
        <f>_xlfn.XLOOKUP($I531,categories!$A$1:$A$8,categories!$B$1:$B$8)</f>
        <v>Electric Bikes</v>
      </c>
    </row>
    <row r="532" spans="1:10" x14ac:dyDescent="0.2">
      <c r="A532" s="1">
        <v>596</v>
      </c>
      <c r="B532" s="1">
        <v>3</v>
      </c>
      <c r="C532" s="1">
        <v>9</v>
      </c>
      <c r="D532" s="6">
        <v>1</v>
      </c>
      <c r="E532" s="2">
        <v>2999.99</v>
      </c>
      <c r="F532" s="1">
        <v>0.05</v>
      </c>
      <c r="G532">
        <f t="shared" si="8"/>
        <v>8999.92</v>
      </c>
      <c r="H532" t="str">
        <f>VLOOKUP($C532,products!$A$1:$F$322,2,FALSE)</f>
        <v>Trek Conduit+ - 2016</v>
      </c>
      <c r="I532">
        <f>_xlfn.XLOOKUP(C532, products!A:A, products!D:D)</f>
        <v>5</v>
      </c>
      <c r="J532" t="str">
        <f>_xlfn.XLOOKUP($I532,categories!$A$1:$A$8,categories!$B$1:$B$8)</f>
        <v>Electric Bikes</v>
      </c>
    </row>
    <row r="533" spans="1:10" x14ac:dyDescent="0.2">
      <c r="A533" s="1">
        <v>599</v>
      </c>
      <c r="B533" s="1">
        <v>1</v>
      </c>
      <c r="C533" s="1">
        <v>9</v>
      </c>
      <c r="D533" s="6">
        <v>2</v>
      </c>
      <c r="E533" s="2">
        <v>2999.99</v>
      </c>
      <c r="F533" s="1">
        <v>0.05</v>
      </c>
      <c r="G533">
        <f t="shared" si="8"/>
        <v>2999.9399999999996</v>
      </c>
      <c r="H533" t="str">
        <f>VLOOKUP($C533,products!$A$1:$F$322,2,FALSE)</f>
        <v>Trek Conduit+ - 2016</v>
      </c>
      <c r="I533">
        <f>_xlfn.XLOOKUP(C533, products!A:A, products!D:D)</f>
        <v>5</v>
      </c>
      <c r="J533" t="str">
        <f>_xlfn.XLOOKUP($I533,categories!$A$1:$A$8,categories!$B$1:$B$8)</f>
        <v>Electric Bikes</v>
      </c>
    </row>
    <row r="534" spans="1:10" x14ac:dyDescent="0.2">
      <c r="A534" s="1">
        <v>604</v>
      </c>
      <c r="B534" s="1">
        <v>2</v>
      </c>
      <c r="C534" s="1">
        <v>9</v>
      </c>
      <c r="D534" s="6">
        <v>2</v>
      </c>
      <c r="E534" s="2">
        <v>2999.99</v>
      </c>
      <c r="F534" s="1">
        <v>0.2</v>
      </c>
      <c r="G534">
        <f t="shared" si="8"/>
        <v>5999.78</v>
      </c>
      <c r="H534" t="str">
        <f>VLOOKUP($C534,products!$A$1:$F$322,2,FALSE)</f>
        <v>Trek Conduit+ - 2016</v>
      </c>
      <c r="I534">
        <f>_xlfn.XLOOKUP(C534, products!A:A, products!D:D)</f>
        <v>5</v>
      </c>
      <c r="J534" t="str">
        <f>_xlfn.XLOOKUP($I534,categories!$A$1:$A$8,categories!$B$1:$B$8)</f>
        <v>Electric Bikes</v>
      </c>
    </row>
    <row r="535" spans="1:10" x14ac:dyDescent="0.2">
      <c r="A535" s="1">
        <v>613</v>
      </c>
      <c r="B535" s="1">
        <v>1</v>
      </c>
      <c r="C535" s="1">
        <v>9</v>
      </c>
      <c r="D535" s="6">
        <v>2</v>
      </c>
      <c r="E535" s="2">
        <v>2999.99</v>
      </c>
      <c r="F535" s="1">
        <v>0.1</v>
      </c>
      <c r="G535">
        <f t="shared" si="8"/>
        <v>2999.89</v>
      </c>
      <c r="H535" t="str">
        <f>VLOOKUP($C535,products!$A$1:$F$322,2,FALSE)</f>
        <v>Trek Conduit+ - 2016</v>
      </c>
      <c r="I535">
        <f>_xlfn.XLOOKUP(C535, products!A:A, products!D:D)</f>
        <v>5</v>
      </c>
      <c r="J535" t="str">
        <f>_xlfn.XLOOKUP($I535,categories!$A$1:$A$8,categories!$B$1:$B$8)</f>
        <v>Electric Bikes</v>
      </c>
    </row>
    <row r="536" spans="1:10" x14ac:dyDescent="0.2">
      <c r="A536" s="1">
        <v>622</v>
      </c>
      <c r="B536" s="1">
        <v>1</v>
      </c>
      <c r="C536" s="1">
        <v>9</v>
      </c>
      <c r="D536" s="6">
        <v>2</v>
      </c>
      <c r="E536" s="2">
        <v>2999.99</v>
      </c>
      <c r="F536" s="1">
        <v>7.0000000000000007E-2</v>
      </c>
      <c r="G536">
        <f t="shared" si="8"/>
        <v>2999.9199999999996</v>
      </c>
      <c r="H536" t="str">
        <f>VLOOKUP($C536,products!$A$1:$F$322,2,FALSE)</f>
        <v>Trek Conduit+ - 2016</v>
      </c>
      <c r="I536">
        <f>_xlfn.XLOOKUP(C536, products!A:A, products!D:D)</f>
        <v>5</v>
      </c>
      <c r="J536" t="str">
        <f>_xlfn.XLOOKUP($I536,categories!$A$1:$A$8,categories!$B$1:$B$8)</f>
        <v>Electric Bikes</v>
      </c>
    </row>
    <row r="537" spans="1:10" x14ac:dyDescent="0.2">
      <c r="A537" s="1">
        <v>627</v>
      </c>
      <c r="B537" s="1">
        <v>2</v>
      </c>
      <c r="C537" s="1">
        <v>9</v>
      </c>
      <c r="D537" s="6">
        <v>2</v>
      </c>
      <c r="E537" s="2">
        <v>2999.99</v>
      </c>
      <c r="F537" s="1">
        <v>0.2</v>
      </c>
      <c r="G537">
        <f t="shared" si="8"/>
        <v>5999.78</v>
      </c>
      <c r="H537" t="str">
        <f>VLOOKUP($C537,products!$A$1:$F$322,2,FALSE)</f>
        <v>Trek Conduit+ - 2016</v>
      </c>
      <c r="I537">
        <f>_xlfn.XLOOKUP(C537, products!A:A, products!D:D)</f>
        <v>5</v>
      </c>
      <c r="J537" t="str">
        <f>_xlfn.XLOOKUP($I537,categories!$A$1:$A$8,categories!$B$1:$B$8)</f>
        <v>Electric Bikes</v>
      </c>
    </row>
    <row r="538" spans="1:10" x14ac:dyDescent="0.2">
      <c r="A538" s="1">
        <v>637</v>
      </c>
      <c r="B538" s="1">
        <v>1</v>
      </c>
      <c r="C538" s="1">
        <v>9</v>
      </c>
      <c r="D538" s="6">
        <v>1</v>
      </c>
      <c r="E538" s="2">
        <v>2999.99</v>
      </c>
      <c r="F538" s="1">
        <v>0.1</v>
      </c>
      <c r="G538">
        <f t="shared" si="8"/>
        <v>2999.89</v>
      </c>
      <c r="H538" t="str">
        <f>VLOOKUP($C538,products!$A$1:$F$322,2,FALSE)</f>
        <v>Trek Conduit+ - 2016</v>
      </c>
      <c r="I538">
        <f>_xlfn.XLOOKUP(C538, products!A:A, products!D:D)</f>
        <v>5</v>
      </c>
      <c r="J538" t="str">
        <f>_xlfn.XLOOKUP($I538,categories!$A$1:$A$8,categories!$B$1:$B$8)</f>
        <v>Electric Bikes</v>
      </c>
    </row>
    <row r="539" spans="1:10" x14ac:dyDescent="0.2">
      <c r="A539" s="1">
        <v>644</v>
      </c>
      <c r="B539" s="1">
        <v>1</v>
      </c>
      <c r="C539" s="1">
        <v>9</v>
      </c>
      <c r="D539" s="6">
        <v>1</v>
      </c>
      <c r="E539" s="2">
        <v>2999.99</v>
      </c>
      <c r="F539" s="1">
        <v>7.0000000000000007E-2</v>
      </c>
      <c r="G539">
        <f t="shared" si="8"/>
        <v>2999.9199999999996</v>
      </c>
      <c r="H539" t="str">
        <f>VLOOKUP($C539,products!$A$1:$F$322,2,FALSE)</f>
        <v>Trek Conduit+ - 2016</v>
      </c>
      <c r="I539">
        <f>_xlfn.XLOOKUP(C539, products!A:A, products!D:D)</f>
        <v>5</v>
      </c>
      <c r="J539" t="str">
        <f>_xlfn.XLOOKUP($I539,categories!$A$1:$A$8,categories!$B$1:$B$8)</f>
        <v>Electric Bikes</v>
      </c>
    </row>
    <row r="540" spans="1:10" x14ac:dyDescent="0.2">
      <c r="A540" s="1">
        <v>654</v>
      </c>
      <c r="B540" s="1">
        <v>1</v>
      </c>
      <c r="C540" s="1">
        <v>9</v>
      </c>
      <c r="D540" s="6">
        <v>1</v>
      </c>
      <c r="E540" s="2">
        <v>2999.99</v>
      </c>
      <c r="F540" s="1">
        <v>0.1</v>
      </c>
      <c r="G540">
        <f t="shared" si="8"/>
        <v>2999.89</v>
      </c>
      <c r="H540" t="str">
        <f>VLOOKUP($C540,products!$A$1:$F$322,2,FALSE)</f>
        <v>Trek Conduit+ - 2016</v>
      </c>
      <c r="I540">
        <f>_xlfn.XLOOKUP(C540, products!A:A, products!D:D)</f>
        <v>5</v>
      </c>
      <c r="J540" t="str">
        <f>_xlfn.XLOOKUP($I540,categories!$A$1:$A$8,categories!$B$1:$B$8)</f>
        <v>Electric Bikes</v>
      </c>
    </row>
    <row r="541" spans="1:10" x14ac:dyDescent="0.2">
      <c r="A541" s="1">
        <v>658</v>
      </c>
      <c r="B541" s="1">
        <v>3</v>
      </c>
      <c r="C541" s="1">
        <v>9</v>
      </c>
      <c r="D541" s="6">
        <v>1</v>
      </c>
      <c r="E541" s="2">
        <v>2999.99</v>
      </c>
      <c r="F541" s="1">
        <v>0.05</v>
      </c>
      <c r="G541">
        <f t="shared" si="8"/>
        <v>8999.92</v>
      </c>
      <c r="H541" t="str">
        <f>VLOOKUP($C541,products!$A$1:$F$322,2,FALSE)</f>
        <v>Trek Conduit+ - 2016</v>
      </c>
      <c r="I541">
        <f>_xlfn.XLOOKUP(C541, products!A:A, products!D:D)</f>
        <v>5</v>
      </c>
      <c r="J541" t="str">
        <f>_xlfn.XLOOKUP($I541,categories!$A$1:$A$8,categories!$B$1:$B$8)</f>
        <v>Electric Bikes</v>
      </c>
    </row>
    <row r="542" spans="1:10" x14ac:dyDescent="0.2">
      <c r="A542" s="1">
        <v>749</v>
      </c>
      <c r="B542" s="1">
        <v>1</v>
      </c>
      <c r="C542" s="1">
        <v>9</v>
      </c>
      <c r="D542" s="6">
        <v>1</v>
      </c>
      <c r="E542" s="2">
        <v>2999.99</v>
      </c>
      <c r="F542" s="1">
        <v>0.2</v>
      </c>
      <c r="G542">
        <f t="shared" si="8"/>
        <v>2999.79</v>
      </c>
      <c r="H542" t="str">
        <f>VLOOKUP($C542,products!$A$1:$F$322,2,FALSE)</f>
        <v>Trek Conduit+ - 2016</v>
      </c>
      <c r="I542">
        <f>_xlfn.XLOOKUP(C542, products!A:A, products!D:D)</f>
        <v>5</v>
      </c>
      <c r="J542" t="str">
        <f>_xlfn.XLOOKUP($I542,categories!$A$1:$A$8,categories!$B$1:$B$8)</f>
        <v>Electric Bikes</v>
      </c>
    </row>
    <row r="543" spans="1:10" x14ac:dyDescent="0.2">
      <c r="A543" s="1">
        <v>807</v>
      </c>
      <c r="B543" s="1">
        <v>4</v>
      </c>
      <c r="C543" s="1">
        <v>9</v>
      </c>
      <c r="D543" s="6">
        <v>2</v>
      </c>
      <c r="E543" s="2">
        <v>2999.99</v>
      </c>
      <c r="F543" s="1">
        <v>0.2</v>
      </c>
      <c r="G543">
        <f t="shared" si="8"/>
        <v>11999.759999999998</v>
      </c>
      <c r="H543" t="str">
        <f>VLOOKUP($C543,products!$A$1:$F$322,2,FALSE)</f>
        <v>Trek Conduit+ - 2016</v>
      </c>
      <c r="I543">
        <f>_xlfn.XLOOKUP(C543, products!A:A, products!D:D)</f>
        <v>5</v>
      </c>
      <c r="J543" t="str">
        <f>_xlfn.XLOOKUP($I543,categories!$A$1:$A$8,categories!$B$1:$B$8)</f>
        <v>Electric Bikes</v>
      </c>
    </row>
    <row r="544" spans="1:10" x14ac:dyDescent="0.2">
      <c r="A544" s="1">
        <v>841</v>
      </c>
      <c r="B544" s="1">
        <v>2</v>
      </c>
      <c r="C544" s="1">
        <v>9</v>
      </c>
      <c r="D544" s="6">
        <v>1</v>
      </c>
      <c r="E544" s="2">
        <v>2999.99</v>
      </c>
      <c r="F544" s="1">
        <v>0.2</v>
      </c>
      <c r="G544">
        <f t="shared" si="8"/>
        <v>5999.78</v>
      </c>
      <c r="H544" t="str">
        <f>VLOOKUP($C544,products!$A$1:$F$322,2,FALSE)</f>
        <v>Trek Conduit+ - 2016</v>
      </c>
      <c r="I544">
        <f>_xlfn.XLOOKUP(C544, products!A:A, products!D:D)</f>
        <v>5</v>
      </c>
      <c r="J544" t="str">
        <f>_xlfn.XLOOKUP($I544,categories!$A$1:$A$8,categories!$B$1:$B$8)</f>
        <v>Electric Bikes</v>
      </c>
    </row>
    <row r="545" spans="1:10" x14ac:dyDescent="0.2">
      <c r="A545" s="1">
        <v>892</v>
      </c>
      <c r="B545" s="1">
        <v>2</v>
      </c>
      <c r="C545" s="1">
        <v>9</v>
      </c>
      <c r="D545" s="6">
        <v>2</v>
      </c>
      <c r="E545" s="2">
        <v>2999.99</v>
      </c>
      <c r="F545" s="1">
        <v>0.2</v>
      </c>
      <c r="G545">
        <f t="shared" si="8"/>
        <v>5999.78</v>
      </c>
      <c r="H545" t="str">
        <f>VLOOKUP($C545,products!$A$1:$F$322,2,FALSE)</f>
        <v>Trek Conduit+ - 2016</v>
      </c>
      <c r="I545">
        <f>_xlfn.XLOOKUP(C545, products!A:A, products!D:D)</f>
        <v>5</v>
      </c>
      <c r="J545" t="str">
        <f>_xlfn.XLOOKUP($I545,categories!$A$1:$A$8,categories!$B$1:$B$8)</f>
        <v>Electric Bikes</v>
      </c>
    </row>
    <row r="546" spans="1:10" x14ac:dyDescent="0.2">
      <c r="A546" s="1">
        <v>949</v>
      </c>
      <c r="B546" s="1">
        <v>1</v>
      </c>
      <c r="C546" s="1">
        <v>9</v>
      </c>
      <c r="D546" s="6">
        <v>2</v>
      </c>
      <c r="E546" s="2">
        <v>2999.99</v>
      </c>
      <c r="F546" s="1">
        <v>0.1</v>
      </c>
      <c r="G546">
        <f t="shared" si="8"/>
        <v>2999.89</v>
      </c>
      <c r="H546" t="str">
        <f>VLOOKUP($C546,products!$A$1:$F$322,2,FALSE)</f>
        <v>Trek Conduit+ - 2016</v>
      </c>
      <c r="I546">
        <f>_xlfn.XLOOKUP(C546, products!A:A, products!D:D)</f>
        <v>5</v>
      </c>
      <c r="J546" t="str">
        <f>_xlfn.XLOOKUP($I546,categories!$A$1:$A$8,categories!$B$1:$B$8)</f>
        <v>Electric Bikes</v>
      </c>
    </row>
    <row r="547" spans="1:10" x14ac:dyDescent="0.2">
      <c r="A547" s="1">
        <v>980</v>
      </c>
      <c r="B547" s="1">
        <v>2</v>
      </c>
      <c r="C547" s="1">
        <v>9</v>
      </c>
      <c r="D547" s="6">
        <v>1</v>
      </c>
      <c r="E547" s="2">
        <v>2999.99</v>
      </c>
      <c r="F547" s="1">
        <v>0.1</v>
      </c>
      <c r="G547">
        <f t="shared" si="8"/>
        <v>5999.8799999999992</v>
      </c>
      <c r="H547" t="str">
        <f>VLOOKUP($C547,products!$A$1:$F$322,2,FALSE)</f>
        <v>Trek Conduit+ - 2016</v>
      </c>
      <c r="I547">
        <f>_xlfn.XLOOKUP(C547, products!A:A, products!D:D)</f>
        <v>5</v>
      </c>
      <c r="J547" t="str">
        <f>_xlfn.XLOOKUP($I547,categories!$A$1:$A$8,categories!$B$1:$B$8)</f>
        <v>Electric Bikes</v>
      </c>
    </row>
    <row r="548" spans="1:10" x14ac:dyDescent="0.2">
      <c r="A548" s="1">
        <v>991</v>
      </c>
      <c r="B548" s="1">
        <v>1</v>
      </c>
      <c r="C548" s="1">
        <v>9</v>
      </c>
      <c r="D548" s="6">
        <v>2</v>
      </c>
      <c r="E548" s="2">
        <v>2999.99</v>
      </c>
      <c r="F548" s="1">
        <v>0.2</v>
      </c>
      <c r="G548">
        <f t="shared" si="8"/>
        <v>2999.79</v>
      </c>
      <c r="H548" t="str">
        <f>VLOOKUP($C548,products!$A$1:$F$322,2,FALSE)</f>
        <v>Trek Conduit+ - 2016</v>
      </c>
      <c r="I548">
        <f>_xlfn.XLOOKUP(C548, products!A:A, products!D:D)</f>
        <v>5</v>
      </c>
      <c r="J548" t="str">
        <f>_xlfn.XLOOKUP($I548,categories!$A$1:$A$8,categories!$B$1:$B$8)</f>
        <v>Electric Bikes</v>
      </c>
    </row>
    <row r="549" spans="1:10" x14ac:dyDescent="0.2">
      <c r="A549" s="1">
        <v>1038</v>
      </c>
      <c r="B549" s="1">
        <v>2</v>
      </c>
      <c r="C549" s="1">
        <v>9</v>
      </c>
      <c r="D549" s="6">
        <v>1</v>
      </c>
      <c r="E549" s="2">
        <v>2999.99</v>
      </c>
      <c r="F549" s="1">
        <v>7.0000000000000007E-2</v>
      </c>
      <c r="G549">
        <f t="shared" si="8"/>
        <v>5999.91</v>
      </c>
      <c r="H549" t="str">
        <f>VLOOKUP($C549,products!$A$1:$F$322,2,FALSE)</f>
        <v>Trek Conduit+ - 2016</v>
      </c>
      <c r="I549">
        <f>_xlfn.XLOOKUP(C549, products!A:A, products!D:D)</f>
        <v>5</v>
      </c>
      <c r="J549" t="str">
        <f>_xlfn.XLOOKUP($I549,categories!$A$1:$A$8,categories!$B$1:$B$8)</f>
        <v>Electric Bikes</v>
      </c>
    </row>
    <row r="550" spans="1:10" x14ac:dyDescent="0.2">
      <c r="A550" s="1">
        <v>1049</v>
      </c>
      <c r="B550" s="1">
        <v>1</v>
      </c>
      <c r="C550" s="1">
        <v>9</v>
      </c>
      <c r="D550" s="6">
        <v>1</v>
      </c>
      <c r="E550" s="2">
        <v>2999.99</v>
      </c>
      <c r="F550" s="1">
        <v>0.1</v>
      </c>
      <c r="G550">
        <f t="shared" si="8"/>
        <v>2999.89</v>
      </c>
      <c r="H550" t="str">
        <f>VLOOKUP($C550,products!$A$1:$F$322,2,FALSE)</f>
        <v>Trek Conduit+ - 2016</v>
      </c>
      <c r="I550">
        <f>_xlfn.XLOOKUP(C550, products!A:A, products!D:D)</f>
        <v>5</v>
      </c>
      <c r="J550" t="str">
        <f>_xlfn.XLOOKUP($I550,categories!$A$1:$A$8,categories!$B$1:$B$8)</f>
        <v>Electric Bikes</v>
      </c>
    </row>
    <row r="551" spans="1:10" x14ac:dyDescent="0.2">
      <c r="A551" s="1">
        <v>1067</v>
      </c>
      <c r="B551" s="1">
        <v>2</v>
      </c>
      <c r="C551" s="1">
        <v>9</v>
      </c>
      <c r="D551" s="6">
        <v>2</v>
      </c>
      <c r="E551" s="2">
        <v>2999.99</v>
      </c>
      <c r="F551" s="1">
        <v>0.2</v>
      </c>
      <c r="G551">
        <f t="shared" si="8"/>
        <v>5999.78</v>
      </c>
      <c r="H551" t="str">
        <f>VLOOKUP($C551,products!$A$1:$F$322,2,FALSE)</f>
        <v>Trek Conduit+ - 2016</v>
      </c>
      <c r="I551">
        <f>_xlfn.XLOOKUP(C551, products!A:A, products!D:D)</f>
        <v>5</v>
      </c>
      <c r="J551" t="str">
        <f>_xlfn.XLOOKUP($I551,categories!$A$1:$A$8,categories!$B$1:$B$8)</f>
        <v>Electric Bikes</v>
      </c>
    </row>
    <row r="552" spans="1:10" x14ac:dyDescent="0.2">
      <c r="A552" s="1">
        <v>1100</v>
      </c>
      <c r="B552" s="1">
        <v>2</v>
      </c>
      <c r="C552" s="1">
        <v>9</v>
      </c>
      <c r="D552" s="6">
        <v>2</v>
      </c>
      <c r="E552" s="2">
        <v>2999.99</v>
      </c>
      <c r="F552" s="1">
        <v>0.1</v>
      </c>
      <c r="G552">
        <f t="shared" si="8"/>
        <v>5999.8799999999992</v>
      </c>
      <c r="H552" t="str">
        <f>VLOOKUP($C552,products!$A$1:$F$322,2,FALSE)</f>
        <v>Trek Conduit+ - 2016</v>
      </c>
      <c r="I552">
        <f>_xlfn.XLOOKUP(C552, products!A:A, products!D:D)</f>
        <v>5</v>
      </c>
      <c r="J552" t="str">
        <f>_xlfn.XLOOKUP($I552,categories!$A$1:$A$8,categories!$B$1:$B$8)</f>
        <v>Electric Bikes</v>
      </c>
    </row>
    <row r="553" spans="1:10" x14ac:dyDescent="0.2">
      <c r="A553" s="1">
        <v>1112</v>
      </c>
      <c r="B553" s="1">
        <v>5</v>
      </c>
      <c r="C553" s="1">
        <v>9</v>
      </c>
      <c r="D553" s="6">
        <v>2</v>
      </c>
      <c r="E553" s="2">
        <v>2999.99</v>
      </c>
      <c r="F553" s="1">
        <v>0.1</v>
      </c>
      <c r="G553">
        <f t="shared" si="8"/>
        <v>14999.849999999999</v>
      </c>
      <c r="H553" t="str">
        <f>VLOOKUP($C553,products!$A$1:$F$322,2,FALSE)</f>
        <v>Trek Conduit+ - 2016</v>
      </c>
      <c r="I553">
        <f>_xlfn.XLOOKUP(C553, products!A:A, products!D:D)</f>
        <v>5</v>
      </c>
      <c r="J553" t="str">
        <f>_xlfn.XLOOKUP($I553,categories!$A$1:$A$8,categories!$B$1:$B$8)</f>
        <v>Electric Bikes</v>
      </c>
    </row>
    <row r="554" spans="1:10" x14ac:dyDescent="0.2">
      <c r="A554" s="1">
        <v>1122</v>
      </c>
      <c r="B554" s="1">
        <v>1</v>
      </c>
      <c r="C554" s="1">
        <v>9</v>
      </c>
      <c r="D554" s="6">
        <v>2</v>
      </c>
      <c r="E554" s="2">
        <v>2999.99</v>
      </c>
      <c r="F554" s="1">
        <v>7.0000000000000007E-2</v>
      </c>
      <c r="G554">
        <f t="shared" si="8"/>
        <v>2999.9199999999996</v>
      </c>
      <c r="H554" t="str">
        <f>VLOOKUP($C554,products!$A$1:$F$322,2,FALSE)</f>
        <v>Trek Conduit+ - 2016</v>
      </c>
      <c r="I554">
        <f>_xlfn.XLOOKUP(C554, products!A:A, products!D:D)</f>
        <v>5</v>
      </c>
      <c r="J554" t="str">
        <f>_xlfn.XLOOKUP($I554,categories!$A$1:$A$8,categories!$B$1:$B$8)</f>
        <v>Electric Bikes</v>
      </c>
    </row>
    <row r="555" spans="1:10" x14ac:dyDescent="0.2">
      <c r="A555" s="1">
        <v>1160</v>
      </c>
      <c r="B555" s="1">
        <v>2</v>
      </c>
      <c r="C555" s="1">
        <v>9</v>
      </c>
      <c r="D555" s="6">
        <v>1</v>
      </c>
      <c r="E555" s="2">
        <v>2999.99</v>
      </c>
      <c r="F555" s="1">
        <v>0.2</v>
      </c>
      <c r="G555">
        <f t="shared" si="8"/>
        <v>5999.78</v>
      </c>
      <c r="H555" t="str">
        <f>VLOOKUP($C555,products!$A$1:$F$322,2,FALSE)</f>
        <v>Trek Conduit+ - 2016</v>
      </c>
      <c r="I555">
        <f>_xlfn.XLOOKUP(C555, products!A:A, products!D:D)</f>
        <v>5</v>
      </c>
      <c r="J555" t="str">
        <f>_xlfn.XLOOKUP($I555,categories!$A$1:$A$8,categories!$B$1:$B$8)</f>
        <v>Electric Bikes</v>
      </c>
    </row>
    <row r="556" spans="1:10" x14ac:dyDescent="0.2">
      <c r="A556" s="1">
        <v>1175</v>
      </c>
      <c r="B556" s="1">
        <v>5</v>
      </c>
      <c r="C556" s="1">
        <v>9</v>
      </c>
      <c r="D556" s="6">
        <v>1</v>
      </c>
      <c r="E556" s="2">
        <v>2999.99</v>
      </c>
      <c r="F556" s="1">
        <v>0.05</v>
      </c>
      <c r="G556">
        <f t="shared" si="8"/>
        <v>14999.9</v>
      </c>
      <c r="H556" t="str">
        <f>VLOOKUP($C556,products!$A$1:$F$322,2,FALSE)</f>
        <v>Trek Conduit+ - 2016</v>
      </c>
      <c r="I556">
        <f>_xlfn.XLOOKUP(C556, products!A:A, products!D:D)</f>
        <v>5</v>
      </c>
      <c r="J556" t="str">
        <f>_xlfn.XLOOKUP($I556,categories!$A$1:$A$8,categories!$B$1:$B$8)</f>
        <v>Electric Bikes</v>
      </c>
    </row>
    <row r="557" spans="1:10" x14ac:dyDescent="0.2">
      <c r="A557" s="1">
        <v>1197</v>
      </c>
      <c r="B557" s="1">
        <v>3</v>
      </c>
      <c r="C557" s="1">
        <v>9</v>
      </c>
      <c r="D557" s="6">
        <v>2</v>
      </c>
      <c r="E557" s="2">
        <v>2999.99</v>
      </c>
      <c r="F557" s="1">
        <v>0.05</v>
      </c>
      <c r="G557">
        <f t="shared" si="8"/>
        <v>8999.92</v>
      </c>
      <c r="H557" t="str">
        <f>VLOOKUP($C557,products!$A$1:$F$322,2,FALSE)</f>
        <v>Trek Conduit+ - 2016</v>
      </c>
      <c r="I557">
        <f>_xlfn.XLOOKUP(C557, products!A:A, products!D:D)</f>
        <v>5</v>
      </c>
      <c r="J557" t="str">
        <f>_xlfn.XLOOKUP($I557,categories!$A$1:$A$8,categories!$B$1:$B$8)</f>
        <v>Electric Bikes</v>
      </c>
    </row>
    <row r="558" spans="1:10" x14ac:dyDescent="0.2">
      <c r="A558" s="1">
        <v>1214</v>
      </c>
      <c r="B558" s="1">
        <v>1</v>
      </c>
      <c r="C558" s="1">
        <v>9</v>
      </c>
      <c r="D558" s="6">
        <v>2</v>
      </c>
      <c r="E558" s="2">
        <v>2999.99</v>
      </c>
      <c r="F558" s="1">
        <v>0.05</v>
      </c>
      <c r="G558">
        <f t="shared" si="8"/>
        <v>2999.9399999999996</v>
      </c>
      <c r="H558" t="str">
        <f>VLOOKUP($C558,products!$A$1:$F$322,2,FALSE)</f>
        <v>Trek Conduit+ - 2016</v>
      </c>
      <c r="I558">
        <f>_xlfn.XLOOKUP(C558, products!A:A, products!D:D)</f>
        <v>5</v>
      </c>
      <c r="J558" t="str">
        <f>_xlfn.XLOOKUP($I558,categories!$A$1:$A$8,categories!$B$1:$B$8)</f>
        <v>Electric Bikes</v>
      </c>
    </row>
    <row r="559" spans="1:10" x14ac:dyDescent="0.2">
      <c r="A559" s="1">
        <v>1277</v>
      </c>
      <c r="B559" s="1">
        <v>3</v>
      </c>
      <c r="C559" s="1">
        <v>9</v>
      </c>
      <c r="D559" s="6">
        <v>2</v>
      </c>
      <c r="E559" s="2">
        <v>2999.99</v>
      </c>
      <c r="F559" s="1">
        <v>0.1</v>
      </c>
      <c r="G559">
        <f t="shared" si="8"/>
        <v>8999.869999999999</v>
      </c>
      <c r="H559" t="str">
        <f>VLOOKUP($C559,products!$A$1:$F$322,2,FALSE)</f>
        <v>Trek Conduit+ - 2016</v>
      </c>
      <c r="I559">
        <f>_xlfn.XLOOKUP(C559, products!A:A, products!D:D)</f>
        <v>5</v>
      </c>
      <c r="J559" t="str">
        <f>_xlfn.XLOOKUP($I559,categories!$A$1:$A$8,categories!$B$1:$B$8)</f>
        <v>Electric Bikes</v>
      </c>
    </row>
    <row r="560" spans="1:10" x14ac:dyDescent="0.2">
      <c r="A560" s="1">
        <v>1279</v>
      </c>
      <c r="B560" s="1">
        <v>1</v>
      </c>
      <c r="C560" s="1">
        <v>9</v>
      </c>
      <c r="D560" s="6">
        <v>2</v>
      </c>
      <c r="E560" s="2">
        <v>2999.99</v>
      </c>
      <c r="F560" s="1">
        <v>0.05</v>
      </c>
      <c r="G560">
        <f t="shared" si="8"/>
        <v>2999.9399999999996</v>
      </c>
      <c r="H560" t="str">
        <f>VLOOKUP($C560,products!$A$1:$F$322,2,FALSE)</f>
        <v>Trek Conduit+ - 2016</v>
      </c>
      <c r="I560">
        <f>_xlfn.XLOOKUP(C560, products!A:A, products!D:D)</f>
        <v>5</v>
      </c>
      <c r="J560" t="str">
        <f>_xlfn.XLOOKUP($I560,categories!$A$1:$A$8,categories!$B$1:$B$8)</f>
        <v>Electric Bikes</v>
      </c>
    </row>
    <row r="561" spans="1:10" x14ac:dyDescent="0.2">
      <c r="A561" s="1">
        <v>1305</v>
      </c>
      <c r="B561" s="1">
        <v>2</v>
      </c>
      <c r="C561" s="1">
        <v>9</v>
      </c>
      <c r="D561" s="6">
        <v>1</v>
      </c>
      <c r="E561" s="2">
        <v>2999.99</v>
      </c>
      <c r="F561" s="1">
        <v>7.0000000000000007E-2</v>
      </c>
      <c r="G561">
        <f t="shared" si="8"/>
        <v>5999.91</v>
      </c>
      <c r="H561" t="str">
        <f>VLOOKUP($C561,products!$A$1:$F$322,2,FALSE)</f>
        <v>Trek Conduit+ - 2016</v>
      </c>
      <c r="I561">
        <f>_xlfn.XLOOKUP(C561, products!A:A, products!D:D)</f>
        <v>5</v>
      </c>
      <c r="J561" t="str">
        <f>_xlfn.XLOOKUP($I561,categories!$A$1:$A$8,categories!$B$1:$B$8)</f>
        <v>Electric Bikes</v>
      </c>
    </row>
    <row r="562" spans="1:10" x14ac:dyDescent="0.2">
      <c r="A562" s="1">
        <v>1306</v>
      </c>
      <c r="B562" s="1">
        <v>5</v>
      </c>
      <c r="C562" s="1">
        <v>9</v>
      </c>
      <c r="D562" s="6">
        <v>2</v>
      </c>
      <c r="E562" s="2">
        <v>2999.99</v>
      </c>
      <c r="F562" s="1">
        <v>7.0000000000000007E-2</v>
      </c>
      <c r="G562">
        <f t="shared" si="8"/>
        <v>14999.88</v>
      </c>
      <c r="H562" t="str">
        <f>VLOOKUP($C562,products!$A$1:$F$322,2,FALSE)</f>
        <v>Trek Conduit+ - 2016</v>
      </c>
      <c r="I562">
        <f>_xlfn.XLOOKUP(C562, products!A:A, products!D:D)</f>
        <v>5</v>
      </c>
      <c r="J562" t="str">
        <f>_xlfn.XLOOKUP($I562,categories!$A$1:$A$8,categories!$B$1:$B$8)</f>
        <v>Electric Bikes</v>
      </c>
    </row>
    <row r="563" spans="1:10" x14ac:dyDescent="0.2">
      <c r="A563" s="1">
        <v>1325</v>
      </c>
      <c r="B563" s="1">
        <v>1</v>
      </c>
      <c r="C563" s="1">
        <v>139</v>
      </c>
      <c r="D563" s="6">
        <v>1</v>
      </c>
      <c r="E563" s="2">
        <v>2999.99</v>
      </c>
      <c r="F563" s="1">
        <v>0.05</v>
      </c>
      <c r="G563">
        <f t="shared" si="8"/>
        <v>2999.9399999999996</v>
      </c>
      <c r="H563" t="str">
        <f>VLOOKUP($C563,products!$A$1:$F$322,2,FALSE)</f>
        <v>Trek Remedy 7 27.5 - 2018</v>
      </c>
      <c r="I563">
        <f>_xlfn.XLOOKUP(C563, products!A:A, products!D:D)</f>
        <v>6</v>
      </c>
      <c r="J563" t="str">
        <f>_xlfn.XLOOKUP($I563,categories!$A$1:$A$8,categories!$B$1:$B$8)</f>
        <v>Mountain Bikes</v>
      </c>
    </row>
    <row r="564" spans="1:10" x14ac:dyDescent="0.2">
      <c r="A564" s="1">
        <v>1325</v>
      </c>
      <c r="B564" s="1">
        <v>3</v>
      </c>
      <c r="C564" s="1">
        <v>209</v>
      </c>
      <c r="D564" s="6">
        <v>1</v>
      </c>
      <c r="E564" s="2">
        <v>2999.99</v>
      </c>
      <c r="F564" s="1">
        <v>0.1</v>
      </c>
      <c r="G564">
        <f t="shared" si="8"/>
        <v>8999.869999999999</v>
      </c>
      <c r="H564" t="str">
        <f>VLOOKUP($C564,products!$A$1:$F$322,2,FALSE)</f>
        <v>Trek Crockett 7 Disc - 2018</v>
      </c>
      <c r="I564">
        <f>_xlfn.XLOOKUP(C564, products!A:A, products!D:D)</f>
        <v>4</v>
      </c>
      <c r="J564" t="str">
        <f>_xlfn.XLOOKUP($I564,categories!$A$1:$A$8,categories!$B$1:$B$8)</f>
        <v>Cyclocross Bicycles</v>
      </c>
    </row>
    <row r="565" spans="1:10" x14ac:dyDescent="0.2">
      <c r="A565" s="1">
        <v>1356</v>
      </c>
      <c r="B565" s="1">
        <v>2</v>
      </c>
      <c r="C565" s="1">
        <v>199</v>
      </c>
      <c r="D565" s="6">
        <v>2</v>
      </c>
      <c r="E565" s="2">
        <v>2999.99</v>
      </c>
      <c r="F565" s="1">
        <v>0.1</v>
      </c>
      <c r="G565">
        <f t="shared" si="8"/>
        <v>5999.8799999999992</v>
      </c>
      <c r="H565" t="str">
        <f>VLOOKUP($C565,products!$A$1:$F$322,2,FALSE)</f>
        <v>Electra Townie Commute Go! Ladies' - 2018</v>
      </c>
      <c r="I565">
        <f>_xlfn.XLOOKUP(C565, products!A:A, products!D:D)</f>
        <v>5</v>
      </c>
      <c r="J565" t="str">
        <f>_xlfn.XLOOKUP($I565,categories!$A$1:$A$8,categories!$B$1:$B$8)</f>
        <v>Electric Bikes</v>
      </c>
    </row>
    <row r="566" spans="1:10" x14ac:dyDescent="0.2">
      <c r="A566" s="1">
        <v>1388</v>
      </c>
      <c r="B566" s="1">
        <v>1</v>
      </c>
      <c r="C566" s="1">
        <v>251</v>
      </c>
      <c r="D566" s="6">
        <v>1</v>
      </c>
      <c r="E566" s="2">
        <v>2999.99</v>
      </c>
      <c r="F566" s="1">
        <v>0.1</v>
      </c>
      <c r="G566">
        <f t="shared" si="8"/>
        <v>2999.89</v>
      </c>
      <c r="H566" t="str">
        <f>VLOOKUP($C566,products!$A$1:$F$322,2,FALSE)</f>
        <v>Electra Townie Commute Go! - 2018</v>
      </c>
      <c r="I566">
        <f>_xlfn.XLOOKUP(C566, products!A:A, products!D:D)</f>
        <v>3</v>
      </c>
      <c r="J566" t="str">
        <f>_xlfn.XLOOKUP($I566,categories!$A$1:$A$8,categories!$B$1:$B$8)</f>
        <v>Cruisers Bicycles</v>
      </c>
    </row>
    <row r="567" spans="1:10" x14ac:dyDescent="0.2">
      <c r="A567" s="1">
        <v>1397</v>
      </c>
      <c r="B567" s="1">
        <v>2</v>
      </c>
      <c r="C567" s="1">
        <v>139</v>
      </c>
      <c r="D567" s="6">
        <v>1</v>
      </c>
      <c r="E567" s="2">
        <v>2999.99</v>
      </c>
      <c r="F567" s="1">
        <v>7.0000000000000007E-2</v>
      </c>
      <c r="G567">
        <f t="shared" si="8"/>
        <v>5999.91</v>
      </c>
      <c r="H567" t="str">
        <f>VLOOKUP($C567,products!$A$1:$F$322,2,FALSE)</f>
        <v>Trek Remedy 7 27.5 - 2018</v>
      </c>
      <c r="I567">
        <f>_xlfn.XLOOKUP(C567, products!A:A, products!D:D)</f>
        <v>6</v>
      </c>
      <c r="J567" t="str">
        <f>_xlfn.XLOOKUP($I567,categories!$A$1:$A$8,categories!$B$1:$B$8)</f>
        <v>Mountain Bikes</v>
      </c>
    </row>
    <row r="568" spans="1:10" x14ac:dyDescent="0.2">
      <c r="A568" s="1">
        <v>1405</v>
      </c>
      <c r="B568" s="1">
        <v>1</v>
      </c>
      <c r="C568" s="1">
        <v>162</v>
      </c>
      <c r="D568" s="6">
        <v>2</v>
      </c>
      <c r="E568" s="2">
        <v>2999.99</v>
      </c>
      <c r="F568" s="1">
        <v>0.1</v>
      </c>
      <c r="G568">
        <f t="shared" si="8"/>
        <v>2999.89</v>
      </c>
      <c r="H568" t="str">
        <f>VLOOKUP($C568,products!$A$1:$F$322,2,FALSE)</f>
        <v>Trek Emonda SL 6 Disc - 2018</v>
      </c>
      <c r="I568">
        <f>_xlfn.XLOOKUP(C568, products!A:A, products!D:D)</f>
        <v>7</v>
      </c>
      <c r="J568" t="str">
        <f>_xlfn.XLOOKUP($I568,categories!$A$1:$A$8,categories!$B$1:$B$8)</f>
        <v>Road Bikes</v>
      </c>
    </row>
    <row r="569" spans="1:10" x14ac:dyDescent="0.2">
      <c r="A569" s="1">
        <v>1411</v>
      </c>
      <c r="B569" s="1">
        <v>1</v>
      </c>
      <c r="C569" s="1">
        <v>9</v>
      </c>
      <c r="D569" s="6">
        <v>1</v>
      </c>
      <c r="E569" s="2">
        <v>2999.99</v>
      </c>
      <c r="F569" s="1">
        <v>0.1</v>
      </c>
      <c r="G569">
        <f t="shared" si="8"/>
        <v>2999.89</v>
      </c>
      <c r="H569" t="str">
        <f>VLOOKUP($C569,products!$A$1:$F$322,2,FALSE)</f>
        <v>Trek Conduit+ - 2016</v>
      </c>
      <c r="I569">
        <f>_xlfn.XLOOKUP(C569, products!A:A, products!D:D)</f>
        <v>5</v>
      </c>
      <c r="J569" t="str">
        <f>_xlfn.XLOOKUP($I569,categories!$A$1:$A$8,categories!$B$1:$B$8)</f>
        <v>Electric Bikes</v>
      </c>
    </row>
    <row r="570" spans="1:10" x14ac:dyDescent="0.2">
      <c r="A570" s="1">
        <v>1414</v>
      </c>
      <c r="B570" s="1">
        <v>1</v>
      </c>
      <c r="C570" s="1">
        <v>162</v>
      </c>
      <c r="D570" s="6">
        <v>2</v>
      </c>
      <c r="E570" s="2">
        <v>2999.99</v>
      </c>
      <c r="F570" s="1">
        <v>0.1</v>
      </c>
      <c r="G570">
        <f t="shared" si="8"/>
        <v>2999.89</v>
      </c>
      <c r="H570" t="str">
        <f>VLOOKUP($C570,products!$A$1:$F$322,2,FALSE)</f>
        <v>Trek Emonda SL 6 Disc - 2018</v>
      </c>
      <c r="I570">
        <f>_xlfn.XLOOKUP(C570, products!A:A, products!D:D)</f>
        <v>7</v>
      </c>
      <c r="J570" t="str">
        <f>_xlfn.XLOOKUP($I570,categories!$A$1:$A$8,categories!$B$1:$B$8)</f>
        <v>Road Bikes</v>
      </c>
    </row>
    <row r="571" spans="1:10" x14ac:dyDescent="0.2">
      <c r="A571" s="1">
        <v>1427</v>
      </c>
      <c r="B571" s="1">
        <v>2</v>
      </c>
      <c r="C571" s="1">
        <v>139</v>
      </c>
      <c r="D571" s="6">
        <v>1</v>
      </c>
      <c r="E571" s="2">
        <v>2999.99</v>
      </c>
      <c r="F571" s="1">
        <v>0.05</v>
      </c>
      <c r="G571">
        <f t="shared" si="8"/>
        <v>5999.9299999999994</v>
      </c>
      <c r="H571" t="str">
        <f>VLOOKUP($C571,products!$A$1:$F$322,2,FALSE)</f>
        <v>Trek Remedy 7 27.5 - 2018</v>
      </c>
      <c r="I571">
        <f>_xlfn.XLOOKUP(C571, products!A:A, products!D:D)</f>
        <v>6</v>
      </c>
      <c r="J571" t="str">
        <f>_xlfn.XLOOKUP($I571,categories!$A$1:$A$8,categories!$B$1:$B$8)</f>
        <v>Mountain Bikes</v>
      </c>
    </row>
    <row r="572" spans="1:10" x14ac:dyDescent="0.2">
      <c r="A572" s="1">
        <v>1431</v>
      </c>
      <c r="B572" s="1">
        <v>3</v>
      </c>
      <c r="C572" s="1">
        <v>252</v>
      </c>
      <c r="D572" s="6">
        <v>1</v>
      </c>
      <c r="E572" s="2">
        <v>2999.99</v>
      </c>
      <c r="F572" s="1">
        <v>0.2</v>
      </c>
      <c r="G572">
        <f t="shared" si="8"/>
        <v>8999.7699999999986</v>
      </c>
      <c r="H572" t="str">
        <f>VLOOKUP($C572,products!$A$1:$F$322,2,FALSE)</f>
        <v>Electra Townie Commute Go! Ladies' - 2018</v>
      </c>
      <c r="I572">
        <f>_xlfn.XLOOKUP(C572, products!A:A, products!D:D)</f>
        <v>3</v>
      </c>
      <c r="J572" t="str">
        <f>_xlfn.XLOOKUP($I572,categories!$A$1:$A$8,categories!$B$1:$B$8)</f>
        <v>Cruisers Bicycles</v>
      </c>
    </row>
    <row r="573" spans="1:10" x14ac:dyDescent="0.2">
      <c r="A573" s="1">
        <v>1434</v>
      </c>
      <c r="B573" s="1">
        <v>2</v>
      </c>
      <c r="C573" s="1">
        <v>198</v>
      </c>
      <c r="D573" s="6">
        <v>1</v>
      </c>
      <c r="E573" s="2">
        <v>2999.99</v>
      </c>
      <c r="F573" s="1">
        <v>0.1</v>
      </c>
      <c r="G573">
        <f t="shared" si="8"/>
        <v>5999.8799999999992</v>
      </c>
      <c r="H573" t="str">
        <f>VLOOKUP($C573,products!$A$1:$F$322,2,FALSE)</f>
        <v>Electra Townie Commute Go! - 2018</v>
      </c>
      <c r="I573">
        <f>_xlfn.XLOOKUP(C573, products!A:A, products!D:D)</f>
        <v>5</v>
      </c>
      <c r="J573" t="str">
        <f>_xlfn.XLOOKUP($I573,categories!$A$1:$A$8,categories!$B$1:$B$8)</f>
        <v>Electric Bikes</v>
      </c>
    </row>
    <row r="574" spans="1:10" x14ac:dyDescent="0.2">
      <c r="A574" s="1">
        <v>1449</v>
      </c>
      <c r="B574" s="1">
        <v>4</v>
      </c>
      <c r="C574" s="1">
        <v>252</v>
      </c>
      <c r="D574" s="6">
        <v>2</v>
      </c>
      <c r="E574" s="2">
        <v>2999.99</v>
      </c>
      <c r="F574" s="1">
        <v>0.05</v>
      </c>
      <c r="G574">
        <f t="shared" si="8"/>
        <v>11999.91</v>
      </c>
      <c r="H574" t="str">
        <f>VLOOKUP($C574,products!$A$1:$F$322,2,FALSE)</f>
        <v>Electra Townie Commute Go! Ladies' - 2018</v>
      </c>
      <c r="I574">
        <f>_xlfn.XLOOKUP(C574, products!A:A, products!D:D)</f>
        <v>3</v>
      </c>
      <c r="J574" t="str">
        <f>_xlfn.XLOOKUP($I574,categories!$A$1:$A$8,categories!$B$1:$B$8)</f>
        <v>Cruisers Bicycles</v>
      </c>
    </row>
    <row r="575" spans="1:10" x14ac:dyDescent="0.2">
      <c r="A575" s="1">
        <v>1450</v>
      </c>
      <c r="B575" s="1">
        <v>4</v>
      </c>
      <c r="C575" s="1">
        <v>209</v>
      </c>
      <c r="D575" s="6">
        <v>2</v>
      </c>
      <c r="E575" s="2">
        <v>2999.99</v>
      </c>
      <c r="F575" s="1">
        <v>0.1</v>
      </c>
      <c r="G575">
        <f t="shared" si="8"/>
        <v>11999.859999999999</v>
      </c>
      <c r="H575" t="str">
        <f>VLOOKUP($C575,products!$A$1:$F$322,2,FALSE)</f>
        <v>Trek Crockett 7 Disc - 2018</v>
      </c>
      <c r="I575">
        <f>_xlfn.XLOOKUP(C575, products!A:A, products!D:D)</f>
        <v>4</v>
      </c>
      <c r="J575" t="str">
        <f>_xlfn.XLOOKUP($I575,categories!$A$1:$A$8,categories!$B$1:$B$8)</f>
        <v>Cyclocross Bicycles</v>
      </c>
    </row>
    <row r="576" spans="1:10" x14ac:dyDescent="0.2">
      <c r="A576" s="1">
        <v>1462</v>
      </c>
      <c r="B576" s="1">
        <v>5</v>
      </c>
      <c r="C576" s="1">
        <v>251</v>
      </c>
      <c r="D576" s="6">
        <v>1</v>
      </c>
      <c r="E576" s="2">
        <v>2999.99</v>
      </c>
      <c r="F576" s="1">
        <v>0.05</v>
      </c>
      <c r="G576">
        <f t="shared" si="8"/>
        <v>14999.9</v>
      </c>
      <c r="H576" t="str">
        <f>VLOOKUP($C576,products!$A$1:$F$322,2,FALSE)</f>
        <v>Electra Townie Commute Go! - 2018</v>
      </c>
      <c r="I576">
        <f>_xlfn.XLOOKUP(C576, products!A:A, products!D:D)</f>
        <v>3</v>
      </c>
      <c r="J576" t="str">
        <f>_xlfn.XLOOKUP($I576,categories!$A$1:$A$8,categories!$B$1:$B$8)</f>
        <v>Cruisers Bicycles</v>
      </c>
    </row>
    <row r="577" spans="1:10" x14ac:dyDescent="0.2">
      <c r="A577" s="1">
        <v>1466</v>
      </c>
      <c r="B577" s="1">
        <v>2</v>
      </c>
      <c r="C577" s="1">
        <v>251</v>
      </c>
      <c r="D577" s="6">
        <v>1</v>
      </c>
      <c r="E577" s="2">
        <v>2999.99</v>
      </c>
      <c r="F577" s="1">
        <v>0.05</v>
      </c>
      <c r="G577">
        <f t="shared" si="8"/>
        <v>5999.9299999999994</v>
      </c>
      <c r="H577" t="str">
        <f>VLOOKUP($C577,products!$A$1:$F$322,2,FALSE)</f>
        <v>Electra Townie Commute Go! - 2018</v>
      </c>
      <c r="I577">
        <f>_xlfn.XLOOKUP(C577, products!A:A, products!D:D)</f>
        <v>3</v>
      </c>
      <c r="J577" t="str">
        <f>_xlfn.XLOOKUP($I577,categories!$A$1:$A$8,categories!$B$1:$B$8)</f>
        <v>Cruisers Bicycles</v>
      </c>
    </row>
    <row r="578" spans="1:10" x14ac:dyDescent="0.2">
      <c r="A578" s="1">
        <v>1470</v>
      </c>
      <c r="B578" s="1">
        <v>3</v>
      </c>
      <c r="C578" s="1">
        <v>252</v>
      </c>
      <c r="D578" s="6">
        <v>2</v>
      </c>
      <c r="E578" s="2">
        <v>2999.99</v>
      </c>
      <c r="F578" s="1">
        <v>0.05</v>
      </c>
      <c r="G578">
        <f t="shared" ref="G578:G641" si="9">(E578*B578)-F578</f>
        <v>8999.92</v>
      </c>
      <c r="H578" t="str">
        <f>VLOOKUP($C578,products!$A$1:$F$322,2,FALSE)</f>
        <v>Electra Townie Commute Go! Ladies' - 2018</v>
      </c>
      <c r="I578">
        <f>_xlfn.XLOOKUP(C578, products!A:A, products!D:D)</f>
        <v>3</v>
      </c>
      <c r="J578" t="str">
        <f>_xlfn.XLOOKUP($I578,categories!$A$1:$A$8,categories!$B$1:$B$8)</f>
        <v>Cruisers Bicycles</v>
      </c>
    </row>
    <row r="579" spans="1:10" x14ac:dyDescent="0.2">
      <c r="A579" s="1">
        <v>1479</v>
      </c>
      <c r="B579" s="1">
        <v>1</v>
      </c>
      <c r="C579" s="1">
        <v>252</v>
      </c>
      <c r="D579" s="6">
        <v>1</v>
      </c>
      <c r="E579" s="2">
        <v>2999.99</v>
      </c>
      <c r="F579" s="1">
        <v>0.05</v>
      </c>
      <c r="G579">
        <f t="shared" si="9"/>
        <v>2999.9399999999996</v>
      </c>
      <c r="H579" t="str">
        <f>VLOOKUP($C579,products!$A$1:$F$322,2,FALSE)</f>
        <v>Electra Townie Commute Go! Ladies' - 2018</v>
      </c>
      <c r="I579">
        <f>_xlfn.XLOOKUP(C579, products!A:A, products!D:D)</f>
        <v>3</v>
      </c>
      <c r="J579" t="str">
        <f>_xlfn.XLOOKUP($I579,categories!$A$1:$A$8,categories!$B$1:$B$8)</f>
        <v>Cruisers Bicycles</v>
      </c>
    </row>
    <row r="580" spans="1:10" x14ac:dyDescent="0.2">
      <c r="A580" s="1">
        <v>1487</v>
      </c>
      <c r="B580" s="1">
        <v>3</v>
      </c>
      <c r="C580" s="1">
        <v>198</v>
      </c>
      <c r="D580" s="6">
        <v>1</v>
      </c>
      <c r="E580" s="2">
        <v>2999.99</v>
      </c>
      <c r="F580" s="1">
        <v>0.05</v>
      </c>
      <c r="G580">
        <f t="shared" si="9"/>
        <v>8999.92</v>
      </c>
      <c r="H580" t="str">
        <f>VLOOKUP($C580,products!$A$1:$F$322,2,FALSE)</f>
        <v>Electra Townie Commute Go! - 2018</v>
      </c>
      <c r="I580">
        <f>_xlfn.XLOOKUP(C580, products!A:A, products!D:D)</f>
        <v>5</v>
      </c>
      <c r="J580" t="str">
        <f>_xlfn.XLOOKUP($I580,categories!$A$1:$A$8,categories!$B$1:$B$8)</f>
        <v>Electric Bikes</v>
      </c>
    </row>
    <row r="581" spans="1:10" x14ac:dyDescent="0.2">
      <c r="A581" s="1">
        <v>1489</v>
      </c>
      <c r="B581" s="1">
        <v>1</v>
      </c>
      <c r="C581" s="1">
        <v>198</v>
      </c>
      <c r="D581" s="6">
        <v>1</v>
      </c>
      <c r="E581" s="2">
        <v>2999.99</v>
      </c>
      <c r="F581" s="1">
        <v>0.2</v>
      </c>
      <c r="G581">
        <f t="shared" si="9"/>
        <v>2999.79</v>
      </c>
      <c r="H581" t="str">
        <f>VLOOKUP($C581,products!$A$1:$F$322,2,FALSE)</f>
        <v>Electra Townie Commute Go! - 2018</v>
      </c>
      <c r="I581">
        <f>_xlfn.XLOOKUP(C581, products!A:A, products!D:D)</f>
        <v>5</v>
      </c>
      <c r="J581" t="str">
        <f>_xlfn.XLOOKUP($I581,categories!$A$1:$A$8,categories!$B$1:$B$8)</f>
        <v>Electric Bikes</v>
      </c>
    </row>
    <row r="582" spans="1:10" x14ac:dyDescent="0.2">
      <c r="A582" s="1">
        <v>1491</v>
      </c>
      <c r="B582" s="1">
        <v>4</v>
      </c>
      <c r="C582" s="1">
        <v>139</v>
      </c>
      <c r="D582" s="6">
        <v>2</v>
      </c>
      <c r="E582" s="2">
        <v>2999.99</v>
      </c>
      <c r="F582" s="1">
        <v>7.0000000000000007E-2</v>
      </c>
      <c r="G582">
        <f t="shared" si="9"/>
        <v>11999.89</v>
      </c>
      <c r="H582" t="str">
        <f>VLOOKUP($C582,products!$A$1:$F$322,2,FALSE)</f>
        <v>Trek Remedy 7 27.5 - 2018</v>
      </c>
      <c r="I582">
        <f>_xlfn.XLOOKUP(C582, products!A:A, products!D:D)</f>
        <v>6</v>
      </c>
      <c r="J582" t="str">
        <f>_xlfn.XLOOKUP($I582,categories!$A$1:$A$8,categories!$B$1:$B$8)</f>
        <v>Mountain Bikes</v>
      </c>
    </row>
    <row r="583" spans="1:10" x14ac:dyDescent="0.2">
      <c r="A583" s="1">
        <v>1497</v>
      </c>
      <c r="B583" s="1">
        <v>2</v>
      </c>
      <c r="C583" s="1">
        <v>198</v>
      </c>
      <c r="D583" s="6">
        <v>2</v>
      </c>
      <c r="E583" s="2">
        <v>2999.99</v>
      </c>
      <c r="F583" s="1">
        <v>0.1</v>
      </c>
      <c r="G583">
        <f t="shared" si="9"/>
        <v>5999.8799999999992</v>
      </c>
      <c r="H583" t="str">
        <f>VLOOKUP($C583,products!$A$1:$F$322,2,FALSE)</f>
        <v>Electra Townie Commute Go! - 2018</v>
      </c>
      <c r="I583">
        <f>_xlfn.XLOOKUP(C583, products!A:A, products!D:D)</f>
        <v>5</v>
      </c>
      <c r="J583" t="str">
        <f>_xlfn.XLOOKUP($I583,categories!$A$1:$A$8,categories!$B$1:$B$8)</f>
        <v>Electric Bikes</v>
      </c>
    </row>
    <row r="584" spans="1:10" x14ac:dyDescent="0.2">
      <c r="A584" s="1">
        <v>1510</v>
      </c>
      <c r="B584" s="1">
        <v>3</v>
      </c>
      <c r="C584" s="1">
        <v>251</v>
      </c>
      <c r="D584" s="6">
        <v>2</v>
      </c>
      <c r="E584" s="2">
        <v>2999.99</v>
      </c>
      <c r="F584" s="1">
        <v>0.1</v>
      </c>
      <c r="G584">
        <f t="shared" si="9"/>
        <v>8999.869999999999</v>
      </c>
      <c r="H584" t="str">
        <f>VLOOKUP($C584,products!$A$1:$F$322,2,FALSE)</f>
        <v>Electra Townie Commute Go! - 2018</v>
      </c>
      <c r="I584">
        <f>_xlfn.XLOOKUP(C584, products!A:A, products!D:D)</f>
        <v>3</v>
      </c>
      <c r="J584" t="str">
        <f>_xlfn.XLOOKUP($I584,categories!$A$1:$A$8,categories!$B$1:$B$8)</f>
        <v>Cruisers Bicycles</v>
      </c>
    </row>
    <row r="585" spans="1:10" x14ac:dyDescent="0.2">
      <c r="A585" s="1">
        <v>1518</v>
      </c>
      <c r="B585" s="1">
        <v>3</v>
      </c>
      <c r="C585" s="1">
        <v>252</v>
      </c>
      <c r="D585" s="6">
        <v>2</v>
      </c>
      <c r="E585" s="2">
        <v>2999.99</v>
      </c>
      <c r="F585" s="1">
        <v>0.05</v>
      </c>
      <c r="G585">
        <f t="shared" si="9"/>
        <v>8999.92</v>
      </c>
      <c r="H585" t="str">
        <f>VLOOKUP($C585,products!$A$1:$F$322,2,FALSE)</f>
        <v>Electra Townie Commute Go! Ladies' - 2018</v>
      </c>
      <c r="I585">
        <f>_xlfn.XLOOKUP(C585, products!A:A, products!D:D)</f>
        <v>3</v>
      </c>
      <c r="J585" t="str">
        <f>_xlfn.XLOOKUP($I585,categories!$A$1:$A$8,categories!$B$1:$B$8)</f>
        <v>Cruisers Bicycles</v>
      </c>
    </row>
    <row r="586" spans="1:10" x14ac:dyDescent="0.2">
      <c r="A586" s="1">
        <v>1524</v>
      </c>
      <c r="B586" s="1">
        <v>4</v>
      </c>
      <c r="C586" s="1">
        <v>252</v>
      </c>
      <c r="D586" s="6">
        <v>2</v>
      </c>
      <c r="E586" s="2">
        <v>2999.99</v>
      </c>
      <c r="F586" s="1">
        <v>0.2</v>
      </c>
      <c r="G586">
        <f t="shared" si="9"/>
        <v>11999.759999999998</v>
      </c>
      <c r="H586" t="str">
        <f>VLOOKUP($C586,products!$A$1:$F$322,2,FALSE)</f>
        <v>Electra Townie Commute Go! Ladies' - 2018</v>
      </c>
      <c r="I586">
        <f>_xlfn.XLOOKUP(C586, products!A:A, products!D:D)</f>
        <v>3</v>
      </c>
      <c r="J586" t="str">
        <f>_xlfn.XLOOKUP($I586,categories!$A$1:$A$8,categories!$B$1:$B$8)</f>
        <v>Cruisers Bicycles</v>
      </c>
    </row>
    <row r="587" spans="1:10" x14ac:dyDescent="0.2">
      <c r="A587" s="1">
        <v>1532</v>
      </c>
      <c r="B587" s="1">
        <v>1</v>
      </c>
      <c r="C587" s="1">
        <v>209</v>
      </c>
      <c r="D587" s="6">
        <v>2</v>
      </c>
      <c r="E587" s="2">
        <v>2999.99</v>
      </c>
      <c r="F587" s="1">
        <v>7.0000000000000007E-2</v>
      </c>
      <c r="G587">
        <f t="shared" si="9"/>
        <v>2999.9199999999996</v>
      </c>
      <c r="H587" t="str">
        <f>VLOOKUP($C587,products!$A$1:$F$322,2,FALSE)</f>
        <v>Trek Crockett 7 Disc - 2018</v>
      </c>
      <c r="I587">
        <f>_xlfn.XLOOKUP(C587, products!A:A, products!D:D)</f>
        <v>4</v>
      </c>
      <c r="J587" t="str">
        <f>_xlfn.XLOOKUP($I587,categories!$A$1:$A$8,categories!$B$1:$B$8)</f>
        <v>Cyclocross Bicycles</v>
      </c>
    </row>
    <row r="588" spans="1:10" x14ac:dyDescent="0.2">
      <c r="A588" s="1">
        <v>1553</v>
      </c>
      <c r="B588" s="1">
        <v>3</v>
      </c>
      <c r="C588" s="1">
        <v>251</v>
      </c>
      <c r="D588" s="6">
        <v>1</v>
      </c>
      <c r="E588" s="2">
        <v>2999.99</v>
      </c>
      <c r="F588" s="1">
        <v>0.05</v>
      </c>
      <c r="G588">
        <f t="shared" si="9"/>
        <v>8999.92</v>
      </c>
      <c r="H588" t="str">
        <f>VLOOKUP($C588,products!$A$1:$F$322,2,FALSE)</f>
        <v>Electra Townie Commute Go! - 2018</v>
      </c>
      <c r="I588">
        <f>_xlfn.XLOOKUP(C588, products!A:A, products!D:D)</f>
        <v>3</v>
      </c>
      <c r="J588" t="str">
        <f>_xlfn.XLOOKUP($I588,categories!$A$1:$A$8,categories!$B$1:$B$8)</f>
        <v>Cruisers Bicycles</v>
      </c>
    </row>
    <row r="589" spans="1:10" x14ac:dyDescent="0.2">
      <c r="A589" s="1">
        <v>1569</v>
      </c>
      <c r="B589" s="1">
        <v>1</v>
      </c>
      <c r="C589" s="1">
        <v>252</v>
      </c>
      <c r="D589" s="6">
        <v>1</v>
      </c>
      <c r="E589" s="2">
        <v>2999.99</v>
      </c>
      <c r="F589" s="1">
        <v>0.1</v>
      </c>
      <c r="G589">
        <f t="shared" si="9"/>
        <v>2999.89</v>
      </c>
      <c r="H589" t="str">
        <f>VLOOKUP($C589,products!$A$1:$F$322,2,FALSE)</f>
        <v>Electra Townie Commute Go! Ladies' - 2018</v>
      </c>
      <c r="I589">
        <f>_xlfn.XLOOKUP(C589, products!A:A, products!D:D)</f>
        <v>3</v>
      </c>
      <c r="J589" t="str">
        <f>_xlfn.XLOOKUP($I589,categories!$A$1:$A$8,categories!$B$1:$B$8)</f>
        <v>Cruisers Bicycles</v>
      </c>
    </row>
    <row r="590" spans="1:10" x14ac:dyDescent="0.2">
      <c r="A590" s="1">
        <v>1572</v>
      </c>
      <c r="B590" s="1">
        <v>2</v>
      </c>
      <c r="C590" s="1">
        <v>198</v>
      </c>
      <c r="D590" s="6">
        <v>1</v>
      </c>
      <c r="E590" s="2">
        <v>2999.99</v>
      </c>
      <c r="F590" s="1">
        <v>0.2</v>
      </c>
      <c r="G590">
        <f t="shared" si="9"/>
        <v>5999.78</v>
      </c>
      <c r="H590" t="str">
        <f>VLOOKUP($C590,products!$A$1:$F$322,2,FALSE)</f>
        <v>Electra Townie Commute Go! - 2018</v>
      </c>
      <c r="I590">
        <f>_xlfn.XLOOKUP(C590, products!A:A, products!D:D)</f>
        <v>5</v>
      </c>
      <c r="J590" t="str">
        <f>_xlfn.XLOOKUP($I590,categories!$A$1:$A$8,categories!$B$1:$B$8)</f>
        <v>Electric Bikes</v>
      </c>
    </row>
    <row r="591" spans="1:10" x14ac:dyDescent="0.2">
      <c r="A591" s="1">
        <v>1573</v>
      </c>
      <c r="B591" s="1">
        <v>1</v>
      </c>
      <c r="C591" s="1">
        <v>9</v>
      </c>
      <c r="D591" s="6">
        <v>1</v>
      </c>
      <c r="E591" s="2">
        <v>2999.99</v>
      </c>
      <c r="F591" s="1">
        <v>0.05</v>
      </c>
      <c r="G591">
        <f t="shared" si="9"/>
        <v>2999.9399999999996</v>
      </c>
      <c r="H591" t="str">
        <f>VLOOKUP($C591,products!$A$1:$F$322,2,FALSE)</f>
        <v>Trek Conduit+ - 2016</v>
      </c>
      <c r="I591">
        <f>_xlfn.XLOOKUP(C591, products!A:A, products!D:D)</f>
        <v>5</v>
      </c>
      <c r="J591" t="str">
        <f>_xlfn.XLOOKUP($I591,categories!$A$1:$A$8,categories!$B$1:$B$8)</f>
        <v>Electric Bikes</v>
      </c>
    </row>
    <row r="592" spans="1:10" x14ac:dyDescent="0.2">
      <c r="A592" s="1">
        <v>1592</v>
      </c>
      <c r="B592" s="1">
        <v>4</v>
      </c>
      <c r="C592" s="1">
        <v>9</v>
      </c>
      <c r="D592" s="6">
        <v>1</v>
      </c>
      <c r="E592" s="2">
        <v>2999.99</v>
      </c>
      <c r="F592" s="1">
        <v>0.2</v>
      </c>
      <c r="G592">
        <f t="shared" si="9"/>
        <v>11999.759999999998</v>
      </c>
      <c r="H592" t="str">
        <f>VLOOKUP($C592,products!$A$1:$F$322,2,FALSE)</f>
        <v>Trek Conduit+ - 2016</v>
      </c>
      <c r="I592">
        <f>_xlfn.XLOOKUP(C592, products!A:A, products!D:D)</f>
        <v>5</v>
      </c>
      <c r="J592" t="str">
        <f>_xlfn.XLOOKUP($I592,categories!$A$1:$A$8,categories!$B$1:$B$8)</f>
        <v>Electric Bikes</v>
      </c>
    </row>
    <row r="593" spans="1:10" x14ac:dyDescent="0.2">
      <c r="A593" s="1">
        <v>1</v>
      </c>
      <c r="B593" s="1">
        <v>5</v>
      </c>
      <c r="C593" s="1">
        <v>4</v>
      </c>
      <c r="D593" s="6">
        <v>1</v>
      </c>
      <c r="E593" s="2">
        <v>2899.99</v>
      </c>
      <c r="F593" s="1">
        <v>0.2</v>
      </c>
      <c r="G593">
        <f t="shared" si="9"/>
        <v>14499.749999999998</v>
      </c>
      <c r="H593" t="str">
        <f>VLOOKUP($C593,products!$A$1:$F$322,2,FALSE)</f>
        <v>Trek Fuel EX 8 29 - 2016</v>
      </c>
      <c r="I593">
        <f>_xlfn.XLOOKUP(C593, products!A:A, products!D:D)</f>
        <v>6</v>
      </c>
      <c r="J593" t="str">
        <f>_xlfn.XLOOKUP($I593,categories!$A$1:$A$8,categories!$B$1:$B$8)</f>
        <v>Mountain Bikes</v>
      </c>
    </row>
    <row r="594" spans="1:10" x14ac:dyDescent="0.2">
      <c r="A594" s="1">
        <v>12</v>
      </c>
      <c r="B594" s="1">
        <v>1</v>
      </c>
      <c r="C594" s="1">
        <v>4</v>
      </c>
      <c r="D594" s="6">
        <v>2</v>
      </c>
      <c r="E594" s="2">
        <v>2899.99</v>
      </c>
      <c r="F594" s="1">
        <v>0.1</v>
      </c>
      <c r="G594">
        <f t="shared" si="9"/>
        <v>2899.89</v>
      </c>
      <c r="H594" t="str">
        <f>VLOOKUP($C594,products!$A$1:$F$322,2,FALSE)</f>
        <v>Trek Fuel EX 8 29 - 2016</v>
      </c>
      <c r="I594">
        <f>_xlfn.XLOOKUP(C594, products!A:A, products!D:D)</f>
        <v>6</v>
      </c>
      <c r="J594" t="str">
        <f>_xlfn.XLOOKUP($I594,categories!$A$1:$A$8,categories!$B$1:$B$8)</f>
        <v>Mountain Bikes</v>
      </c>
    </row>
    <row r="595" spans="1:10" x14ac:dyDescent="0.2">
      <c r="A595" s="1">
        <v>23</v>
      </c>
      <c r="B595" s="1">
        <v>1</v>
      </c>
      <c r="C595" s="1">
        <v>4</v>
      </c>
      <c r="D595" s="6">
        <v>2</v>
      </c>
      <c r="E595" s="2">
        <v>2899.99</v>
      </c>
      <c r="F595" s="1">
        <v>0.05</v>
      </c>
      <c r="G595">
        <f t="shared" si="9"/>
        <v>2899.9399999999996</v>
      </c>
      <c r="H595" t="str">
        <f>VLOOKUP($C595,products!$A$1:$F$322,2,FALSE)</f>
        <v>Trek Fuel EX 8 29 - 2016</v>
      </c>
      <c r="I595">
        <f>_xlfn.XLOOKUP(C595, products!A:A, products!D:D)</f>
        <v>6</v>
      </c>
      <c r="J595" t="str">
        <f>_xlfn.XLOOKUP($I595,categories!$A$1:$A$8,categories!$B$1:$B$8)</f>
        <v>Mountain Bikes</v>
      </c>
    </row>
    <row r="596" spans="1:10" x14ac:dyDescent="0.2">
      <c r="A596" s="1">
        <v>30</v>
      </c>
      <c r="B596" s="1">
        <v>4</v>
      </c>
      <c r="C596" s="1">
        <v>4</v>
      </c>
      <c r="D596" s="6">
        <v>1</v>
      </c>
      <c r="E596" s="2">
        <v>2899.99</v>
      </c>
      <c r="F596" s="1">
        <v>0.1</v>
      </c>
      <c r="G596">
        <f t="shared" si="9"/>
        <v>11599.859999999999</v>
      </c>
      <c r="H596" t="str">
        <f>VLOOKUP($C596,products!$A$1:$F$322,2,FALSE)</f>
        <v>Trek Fuel EX 8 29 - 2016</v>
      </c>
      <c r="I596">
        <f>_xlfn.XLOOKUP(C596, products!A:A, products!D:D)</f>
        <v>6</v>
      </c>
      <c r="J596" t="str">
        <f>_xlfn.XLOOKUP($I596,categories!$A$1:$A$8,categories!$B$1:$B$8)</f>
        <v>Mountain Bikes</v>
      </c>
    </row>
    <row r="597" spans="1:10" x14ac:dyDescent="0.2">
      <c r="A597" s="1">
        <v>45</v>
      </c>
      <c r="B597" s="1">
        <v>1</v>
      </c>
      <c r="C597" s="1">
        <v>4</v>
      </c>
      <c r="D597" s="6">
        <v>2</v>
      </c>
      <c r="E597" s="2">
        <v>2899.99</v>
      </c>
      <c r="F597" s="1">
        <v>0.2</v>
      </c>
      <c r="G597">
        <f t="shared" si="9"/>
        <v>2899.79</v>
      </c>
      <c r="H597" t="str">
        <f>VLOOKUP($C597,products!$A$1:$F$322,2,FALSE)</f>
        <v>Trek Fuel EX 8 29 - 2016</v>
      </c>
      <c r="I597">
        <f>_xlfn.XLOOKUP(C597, products!A:A, products!D:D)</f>
        <v>6</v>
      </c>
      <c r="J597" t="str">
        <f>_xlfn.XLOOKUP($I597,categories!$A$1:$A$8,categories!$B$1:$B$8)</f>
        <v>Mountain Bikes</v>
      </c>
    </row>
    <row r="598" spans="1:10" x14ac:dyDescent="0.2">
      <c r="A598" s="1">
        <v>48</v>
      </c>
      <c r="B598" s="1">
        <v>2</v>
      </c>
      <c r="C598" s="1">
        <v>4</v>
      </c>
      <c r="D598" s="6">
        <v>1</v>
      </c>
      <c r="E598" s="2">
        <v>2899.99</v>
      </c>
      <c r="F598" s="1">
        <v>0.2</v>
      </c>
      <c r="G598">
        <f t="shared" si="9"/>
        <v>5799.78</v>
      </c>
      <c r="H598" t="str">
        <f>VLOOKUP($C598,products!$A$1:$F$322,2,FALSE)</f>
        <v>Trek Fuel EX 8 29 - 2016</v>
      </c>
      <c r="I598">
        <f>_xlfn.XLOOKUP(C598, products!A:A, products!D:D)</f>
        <v>6</v>
      </c>
      <c r="J598" t="str">
        <f>_xlfn.XLOOKUP($I598,categories!$A$1:$A$8,categories!$B$1:$B$8)</f>
        <v>Mountain Bikes</v>
      </c>
    </row>
    <row r="599" spans="1:10" x14ac:dyDescent="0.2">
      <c r="A599" s="1">
        <v>60</v>
      </c>
      <c r="B599" s="1">
        <v>2</v>
      </c>
      <c r="C599" s="1">
        <v>4</v>
      </c>
      <c r="D599" s="6">
        <v>1</v>
      </c>
      <c r="E599" s="2">
        <v>2899.99</v>
      </c>
      <c r="F599" s="1">
        <v>0.1</v>
      </c>
      <c r="G599">
        <f t="shared" si="9"/>
        <v>5799.8799999999992</v>
      </c>
      <c r="H599" t="str">
        <f>VLOOKUP($C599,products!$A$1:$F$322,2,FALSE)</f>
        <v>Trek Fuel EX 8 29 - 2016</v>
      </c>
      <c r="I599">
        <f>_xlfn.XLOOKUP(C599, products!A:A, products!D:D)</f>
        <v>6</v>
      </c>
      <c r="J599" t="str">
        <f>_xlfn.XLOOKUP($I599,categories!$A$1:$A$8,categories!$B$1:$B$8)</f>
        <v>Mountain Bikes</v>
      </c>
    </row>
    <row r="600" spans="1:10" x14ac:dyDescent="0.2">
      <c r="A600" s="1">
        <v>85</v>
      </c>
      <c r="B600" s="1">
        <v>1</v>
      </c>
      <c r="C600" s="1">
        <v>4</v>
      </c>
      <c r="D600" s="6">
        <v>2</v>
      </c>
      <c r="E600" s="2">
        <v>2899.99</v>
      </c>
      <c r="F600" s="1">
        <v>0.05</v>
      </c>
      <c r="G600">
        <f t="shared" si="9"/>
        <v>2899.9399999999996</v>
      </c>
      <c r="H600" t="str">
        <f>VLOOKUP($C600,products!$A$1:$F$322,2,FALSE)</f>
        <v>Trek Fuel EX 8 29 - 2016</v>
      </c>
      <c r="I600">
        <f>_xlfn.XLOOKUP(C600, products!A:A, products!D:D)</f>
        <v>6</v>
      </c>
      <c r="J600" t="str">
        <f>_xlfn.XLOOKUP($I600,categories!$A$1:$A$8,categories!$B$1:$B$8)</f>
        <v>Mountain Bikes</v>
      </c>
    </row>
    <row r="601" spans="1:10" x14ac:dyDescent="0.2">
      <c r="A601" s="1">
        <v>94</v>
      </c>
      <c r="B601" s="1">
        <v>2</v>
      </c>
      <c r="C601" s="1">
        <v>4</v>
      </c>
      <c r="D601" s="6">
        <v>1</v>
      </c>
      <c r="E601" s="2">
        <v>2899.99</v>
      </c>
      <c r="F601" s="1">
        <v>0.2</v>
      </c>
      <c r="G601">
        <f t="shared" si="9"/>
        <v>5799.78</v>
      </c>
      <c r="H601" t="str">
        <f>VLOOKUP($C601,products!$A$1:$F$322,2,FALSE)</f>
        <v>Trek Fuel EX 8 29 - 2016</v>
      </c>
      <c r="I601">
        <f>_xlfn.XLOOKUP(C601, products!A:A, products!D:D)</f>
        <v>6</v>
      </c>
      <c r="J601" t="str">
        <f>_xlfn.XLOOKUP($I601,categories!$A$1:$A$8,categories!$B$1:$B$8)</f>
        <v>Mountain Bikes</v>
      </c>
    </row>
    <row r="602" spans="1:10" x14ac:dyDescent="0.2">
      <c r="A602" s="1">
        <v>118</v>
      </c>
      <c r="B602" s="1">
        <v>2</v>
      </c>
      <c r="C602" s="1">
        <v>4</v>
      </c>
      <c r="D602" s="6">
        <v>1</v>
      </c>
      <c r="E602" s="2">
        <v>2899.99</v>
      </c>
      <c r="F602" s="1">
        <v>7.0000000000000007E-2</v>
      </c>
      <c r="G602">
        <f t="shared" si="9"/>
        <v>5799.91</v>
      </c>
      <c r="H602" t="str">
        <f>VLOOKUP($C602,products!$A$1:$F$322,2,FALSE)</f>
        <v>Trek Fuel EX 8 29 - 2016</v>
      </c>
      <c r="I602">
        <f>_xlfn.XLOOKUP(C602, products!A:A, products!D:D)</f>
        <v>6</v>
      </c>
      <c r="J602" t="str">
        <f>_xlfn.XLOOKUP($I602,categories!$A$1:$A$8,categories!$B$1:$B$8)</f>
        <v>Mountain Bikes</v>
      </c>
    </row>
    <row r="603" spans="1:10" x14ac:dyDescent="0.2">
      <c r="A603" s="1">
        <v>121</v>
      </c>
      <c r="B603" s="1">
        <v>3</v>
      </c>
      <c r="C603" s="1">
        <v>4</v>
      </c>
      <c r="D603" s="6">
        <v>2</v>
      </c>
      <c r="E603" s="2">
        <v>2899.99</v>
      </c>
      <c r="F603" s="1">
        <v>0.1</v>
      </c>
      <c r="G603">
        <f t="shared" si="9"/>
        <v>8699.869999999999</v>
      </c>
      <c r="H603" t="str">
        <f>VLOOKUP($C603,products!$A$1:$F$322,2,FALSE)</f>
        <v>Trek Fuel EX 8 29 - 2016</v>
      </c>
      <c r="I603">
        <f>_xlfn.XLOOKUP(C603, products!A:A, products!D:D)</f>
        <v>6</v>
      </c>
      <c r="J603" t="str">
        <f>_xlfn.XLOOKUP($I603,categories!$A$1:$A$8,categories!$B$1:$B$8)</f>
        <v>Mountain Bikes</v>
      </c>
    </row>
    <row r="604" spans="1:10" x14ac:dyDescent="0.2">
      <c r="A604" s="1">
        <v>124</v>
      </c>
      <c r="B604" s="1">
        <v>2</v>
      </c>
      <c r="C604" s="1">
        <v>4</v>
      </c>
      <c r="D604" s="6">
        <v>1</v>
      </c>
      <c r="E604" s="2">
        <v>2899.99</v>
      </c>
      <c r="F604" s="1">
        <v>7.0000000000000007E-2</v>
      </c>
      <c r="G604">
        <f t="shared" si="9"/>
        <v>5799.91</v>
      </c>
      <c r="H604" t="str">
        <f>VLOOKUP($C604,products!$A$1:$F$322,2,FALSE)</f>
        <v>Trek Fuel EX 8 29 - 2016</v>
      </c>
      <c r="I604">
        <f>_xlfn.XLOOKUP(C604, products!A:A, products!D:D)</f>
        <v>6</v>
      </c>
      <c r="J604" t="str">
        <f>_xlfn.XLOOKUP($I604,categories!$A$1:$A$8,categories!$B$1:$B$8)</f>
        <v>Mountain Bikes</v>
      </c>
    </row>
    <row r="605" spans="1:10" x14ac:dyDescent="0.2">
      <c r="A605" s="1">
        <v>127</v>
      </c>
      <c r="B605" s="1">
        <v>3</v>
      </c>
      <c r="C605" s="1">
        <v>4</v>
      </c>
      <c r="D605" s="6">
        <v>2</v>
      </c>
      <c r="E605" s="2">
        <v>2899.99</v>
      </c>
      <c r="F605" s="1">
        <v>7.0000000000000007E-2</v>
      </c>
      <c r="G605">
        <f t="shared" si="9"/>
        <v>8699.9</v>
      </c>
      <c r="H605" t="str">
        <f>VLOOKUP($C605,products!$A$1:$F$322,2,FALSE)</f>
        <v>Trek Fuel EX 8 29 - 2016</v>
      </c>
      <c r="I605">
        <f>_xlfn.XLOOKUP(C605, products!A:A, products!D:D)</f>
        <v>6</v>
      </c>
      <c r="J605" t="str">
        <f>_xlfn.XLOOKUP($I605,categories!$A$1:$A$8,categories!$B$1:$B$8)</f>
        <v>Mountain Bikes</v>
      </c>
    </row>
    <row r="606" spans="1:10" x14ac:dyDescent="0.2">
      <c r="A606" s="1">
        <v>128</v>
      </c>
      <c r="B606" s="1">
        <v>3</v>
      </c>
      <c r="C606" s="1">
        <v>4</v>
      </c>
      <c r="D606" s="6">
        <v>2</v>
      </c>
      <c r="E606" s="2">
        <v>2899.99</v>
      </c>
      <c r="F606" s="1">
        <v>0.2</v>
      </c>
      <c r="G606">
        <f t="shared" si="9"/>
        <v>8699.7699999999986</v>
      </c>
      <c r="H606" t="str">
        <f>VLOOKUP($C606,products!$A$1:$F$322,2,FALSE)</f>
        <v>Trek Fuel EX 8 29 - 2016</v>
      </c>
      <c r="I606">
        <f>_xlfn.XLOOKUP(C606, products!A:A, products!D:D)</f>
        <v>6</v>
      </c>
      <c r="J606" t="str">
        <f>_xlfn.XLOOKUP($I606,categories!$A$1:$A$8,categories!$B$1:$B$8)</f>
        <v>Mountain Bikes</v>
      </c>
    </row>
    <row r="607" spans="1:10" x14ac:dyDescent="0.2">
      <c r="A607" s="1">
        <v>131</v>
      </c>
      <c r="B607" s="1">
        <v>2</v>
      </c>
      <c r="C607" s="1">
        <v>4</v>
      </c>
      <c r="D607" s="6">
        <v>2</v>
      </c>
      <c r="E607" s="2">
        <v>2899.99</v>
      </c>
      <c r="F607" s="1">
        <v>7.0000000000000007E-2</v>
      </c>
      <c r="G607">
        <f t="shared" si="9"/>
        <v>5799.91</v>
      </c>
      <c r="H607" t="str">
        <f>VLOOKUP($C607,products!$A$1:$F$322,2,FALSE)</f>
        <v>Trek Fuel EX 8 29 - 2016</v>
      </c>
      <c r="I607">
        <f>_xlfn.XLOOKUP(C607, products!A:A, products!D:D)</f>
        <v>6</v>
      </c>
      <c r="J607" t="str">
        <f>_xlfn.XLOOKUP($I607,categories!$A$1:$A$8,categories!$B$1:$B$8)</f>
        <v>Mountain Bikes</v>
      </c>
    </row>
    <row r="608" spans="1:10" x14ac:dyDescent="0.2">
      <c r="A608" s="1">
        <v>157</v>
      </c>
      <c r="B608" s="1">
        <v>1</v>
      </c>
      <c r="C608" s="1">
        <v>4</v>
      </c>
      <c r="D608" s="6">
        <v>1</v>
      </c>
      <c r="E608" s="2">
        <v>2899.99</v>
      </c>
      <c r="F608" s="1">
        <v>0.1</v>
      </c>
      <c r="G608">
        <f t="shared" si="9"/>
        <v>2899.89</v>
      </c>
      <c r="H608" t="str">
        <f>VLOOKUP($C608,products!$A$1:$F$322,2,FALSE)</f>
        <v>Trek Fuel EX 8 29 - 2016</v>
      </c>
      <c r="I608">
        <f>_xlfn.XLOOKUP(C608, products!A:A, products!D:D)</f>
        <v>6</v>
      </c>
      <c r="J608" t="str">
        <f>_xlfn.XLOOKUP($I608,categories!$A$1:$A$8,categories!$B$1:$B$8)</f>
        <v>Mountain Bikes</v>
      </c>
    </row>
    <row r="609" spans="1:10" x14ac:dyDescent="0.2">
      <c r="A609" s="1">
        <v>164</v>
      </c>
      <c r="B609" s="1">
        <v>1</v>
      </c>
      <c r="C609" s="1">
        <v>4</v>
      </c>
      <c r="D609" s="6">
        <v>2</v>
      </c>
      <c r="E609" s="2">
        <v>2899.99</v>
      </c>
      <c r="F609" s="1">
        <v>0.05</v>
      </c>
      <c r="G609">
        <f t="shared" si="9"/>
        <v>2899.9399999999996</v>
      </c>
      <c r="H609" t="str">
        <f>VLOOKUP($C609,products!$A$1:$F$322,2,FALSE)</f>
        <v>Trek Fuel EX 8 29 - 2016</v>
      </c>
      <c r="I609">
        <f>_xlfn.XLOOKUP(C609, products!A:A, products!D:D)</f>
        <v>6</v>
      </c>
      <c r="J609" t="str">
        <f>_xlfn.XLOOKUP($I609,categories!$A$1:$A$8,categories!$B$1:$B$8)</f>
        <v>Mountain Bikes</v>
      </c>
    </row>
    <row r="610" spans="1:10" x14ac:dyDescent="0.2">
      <c r="A610" s="1">
        <v>165</v>
      </c>
      <c r="B610" s="1">
        <v>1</v>
      </c>
      <c r="C610" s="1">
        <v>4</v>
      </c>
      <c r="D610" s="6">
        <v>2</v>
      </c>
      <c r="E610" s="2">
        <v>2899.99</v>
      </c>
      <c r="F610" s="1">
        <v>0.05</v>
      </c>
      <c r="G610">
        <f t="shared" si="9"/>
        <v>2899.9399999999996</v>
      </c>
      <c r="H610" t="str">
        <f>VLOOKUP($C610,products!$A$1:$F$322,2,FALSE)</f>
        <v>Trek Fuel EX 8 29 - 2016</v>
      </c>
      <c r="I610">
        <f>_xlfn.XLOOKUP(C610, products!A:A, products!D:D)</f>
        <v>6</v>
      </c>
      <c r="J610" t="str">
        <f>_xlfn.XLOOKUP($I610,categories!$A$1:$A$8,categories!$B$1:$B$8)</f>
        <v>Mountain Bikes</v>
      </c>
    </row>
    <row r="611" spans="1:10" x14ac:dyDescent="0.2">
      <c r="A611" s="1">
        <v>184</v>
      </c>
      <c r="B611" s="1">
        <v>1</v>
      </c>
      <c r="C611" s="1">
        <v>4</v>
      </c>
      <c r="D611" s="6">
        <v>1</v>
      </c>
      <c r="E611" s="2">
        <v>2899.99</v>
      </c>
      <c r="F611" s="1">
        <v>0.2</v>
      </c>
      <c r="G611">
        <f t="shared" si="9"/>
        <v>2899.79</v>
      </c>
      <c r="H611" t="str">
        <f>VLOOKUP($C611,products!$A$1:$F$322,2,FALSE)</f>
        <v>Trek Fuel EX 8 29 - 2016</v>
      </c>
      <c r="I611">
        <f>_xlfn.XLOOKUP(C611, products!A:A, products!D:D)</f>
        <v>6</v>
      </c>
      <c r="J611" t="str">
        <f>_xlfn.XLOOKUP($I611,categories!$A$1:$A$8,categories!$B$1:$B$8)</f>
        <v>Mountain Bikes</v>
      </c>
    </row>
    <row r="612" spans="1:10" x14ac:dyDescent="0.2">
      <c r="A612" s="1">
        <v>186</v>
      </c>
      <c r="B612" s="1">
        <v>1</v>
      </c>
      <c r="C612" s="1">
        <v>4</v>
      </c>
      <c r="D612" s="6">
        <v>1</v>
      </c>
      <c r="E612" s="2">
        <v>2899.99</v>
      </c>
      <c r="F612" s="1">
        <v>0.1</v>
      </c>
      <c r="G612">
        <f t="shared" si="9"/>
        <v>2899.89</v>
      </c>
      <c r="H612" t="str">
        <f>VLOOKUP($C612,products!$A$1:$F$322,2,FALSE)</f>
        <v>Trek Fuel EX 8 29 - 2016</v>
      </c>
      <c r="I612">
        <f>_xlfn.XLOOKUP(C612, products!A:A, products!D:D)</f>
        <v>6</v>
      </c>
      <c r="J612" t="str">
        <f>_xlfn.XLOOKUP($I612,categories!$A$1:$A$8,categories!$B$1:$B$8)</f>
        <v>Mountain Bikes</v>
      </c>
    </row>
    <row r="613" spans="1:10" x14ac:dyDescent="0.2">
      <c r="A613" s="1">
        <v>195</v>
      </c>
      <c r="B613" s="1">
        <v>4</v>
      </c>
      <c r="C613" s="1">
        <v>4</v>
      </c>
      <c r="D613" s="6">
        <v>2</v>
      </c>
      <c r="E613" s="2">
        <v>2899.99</v>
      </c>
      <c r="F613" s="1">
        <v>0.2</v>
      </c>
      <c r="G613">
        <f t="shared" si="9"/>
        <v>11599.759999999998</v>
      </c>
      <c r="H613" t="str">
        <f>VLOOKUP($C613,products!$A$1:$F$322,2,FALSE)</f>
        <v>Trek Fuel EX 8 29 - 2016</v>
      </c>
      <c r="I613">
        <f>_xlfn.XLOOKUP(C613, products!A:A, products!D:D)</f>
        <v>6</v>
      </c>
      <c r="J613" t="str">
        <f>_xlfn.XLOOKUP($I613,categories!$A$1:$A$8,categories!$B$1:$B$8)</f>
        <v>Mountain Bikes</v>
      </c>
    </row>
    <row r="614" spans="1:10" x14ac:dyDescent="0.2">
      <c r="A614" s="1">
        <v>197</v>
      </c>
      <c r="B614" s="1">
        <v>1</v>
      </c>
      <c r="C614" s="1">
        <v>4</v>
      </c>
      <c r="D614" s="6">
        <v>2</v>
      </c>
      <c r="E614" s="2">
        <v>2899.99</v>
      </c>
      <c r="F614" s="1">
        <v>0.2</v>
      </c>
      <c r="G614">
        <f t="shared" si="9"/>
        <v>2899.79</v>
      </c>
      <c r="H614" t="str">
        <f>VLOOKUP($C614,products!$A$1:$F$322,2,FALSE)</f>
        <v>Trek Fuel EX 8 29 - 2016</v>
      </c>
      <c r="I614">
        <f>_xlfn.XLOOKUP(C614, products!A:A, products!D:D)</f>
        <v>6</v>
      </c>
      <c r="J614" t="str">
        <f>_xlfn.XLOOKUP($I614,categories!$A$1:$A$8,categories!$B$1:$B$8)</f>
        <v>Mountain Bikes</v>
      </c>
    </row>
    <row r="615" spans="1:10" x14ac:dyDescent="0.2">
      <c r="A615" s="1">
        <v>199</v>
      </c>
      <c r="B615" s="1">
        <v>3</v>
      </c>
      <c r="C615" s="1">
        <v>4</v>
      </c>
      <c r="D615" s="6">
        <v>1</v>
      </c>
      <c r="E615" s="2">
        <v>2899.99</v>
      </c>
      <c r="F615" s="1">
        <v>0.2</v>
      </c>
      <c r="G615">
        <f t="shared" si="9"/>
        <v>8699.7699999999986</v>
      </c>
      <c r="H615" t="str">
        <f>VLOOKUP($C615,products!$A$1:$F$322,2,FALSE)</f>
        <v>Trek Fuel EX 8 29 - 2016</v>
      </c>
      <c r="I615">
        <f>_xlfn.XLOOKUP(C615, products!A:A, products!D:D)</f>
        <v>6</v>
      </c>
      <c r="J615" t="str">
        <f>_xlfn.XLOOKUP($I615,categories!$A$1:$A$8,categories!$B$1:$B$8)</f>
        <v>Mountain Bikes</v>
      </c>
    </row>
    <row r="616" spans="1:10" x14ac:dyDescent="0.2">
      <c r="A616" s="1">
        <v>208</v>
      </c>
      <c r="B616" s="1">
        <v>2</v>
      </c>
      <c r="C616" s="1">
        <v>4</v>
      </c>
      <c r="D616" s="6">
        <v>2</v>
      </c>
      <c r="E616" s="2">
        <v>2899.99</v>
      </c>
      <c r="F616" s="1">
        <v>7.0000000000000007E-2</v>
      </c>
      <c r="G616">
        <f t="shared" si="9"/>
        <v>5799.91</v>
      </c>
      <c r="H616" t="str">
        <f>VLOOKUP($C616,products!$A$1:$F$322,2,FALSE)</f>
        <v>Trek Fuel EX 8 29 - 2016</v>
      </c>
      <c r="I616">
        <f>_xlfn.XLOOKUP(C616, products!A:A, products!D:D)</f>
        <v>6</v>
      </c>
      <c r="J616" t="str">
        <f>_xlfn.XLOOKUP($I616,categories!$A$1:$A$8,categories!$B$1:$B$8)</f>
        <v>Mountain Bikes</v>
      </c>
    </row>
    <row r="617" spans="1:10" x14ac:dyDescent="0.2">
      <c r="A617" s="1">
        <v>228</v>
      </c>
      <c r="B617" s="1">
        <v>4</v>
      </c>
      <c r="C617" s="1">
        <v>4</v>
      </c>
      <c r="D617" s="6">
        <v>1</v>
      </c>
      <c r="E617" s="2">
        <v>2899.99</v>
      </c>
      <c r="F617" s="1">
        <v>0.2</v>
      </c>
      <c r="G617">
        <f t="shared" si="9"/>
        <v>11599.759999999998</v>
      </c>
      <c r="H617" t="str">
        <f>VLOOKUP($C617,products!$A$1:$F$322,2,FALSE)</f>
        <v>Trek Fuel EX 8 29 - 2016</v>
      </c>
      <c r="I617">
        <f>_xlfn.XLOOKUP(C617, products!A:A, products!D:D)</f>
        <v>6</v>
      </c>
      <c r="J617" t="str">
        <f>_xlfn.XLOOKUP($I617,categories!$A$1:$A$8,categories!$B$1:$B$8)</f>
        <v>Mountain Bikes</v>
      </c>
    </row>
    <row r="618" spans="1:10" x14ac:dyDescent="0.2">
      <c r="A618" s="1">
        <v>236</v>
      </c>
      <c r="B618" s="1">
        <v>3</v>
      </c>
      <c r="C618" s="1">
        <v>4</v>
      </c>
      <c r="D618" s="6">
        <v>2</v>
      </c>
      <c r="E618" s="2">
        <v>2899.99</v>
      </c>
      <c r="F618" s="1">
        <v>0.1</v>
      </c>
      <c r="G618">
        <f t="shared" si="9"/>
        <v>8699.869999999999</v>
      </c>
      <c r="H618" t="str">
        <f>VLOOKUP($C618,products!$A$1:$F$322,2,FALSE)</f>
        <v>Trek Fuel EX 8 29 - 2016</v>
      </c>
      <c r="I618">
        <f>_xlfn.XLOOKUP(C618, products!A:A, products!D:D)</f>
        <v>6</v>
      </c>
      <c r="J618" t="str">
        <f>_xlfn.XLOOKUP($I618,categories!$A$1:$A$8,categories!$B$1:$B$8)</f>
        <v>Mountain Bikes</v>
      </c>
    </row>
    <row r="619" spans="1:10" x14ac:dyDescent="0.2">
      <c r="A619" s="1">
        <v>239</v>
      </c>
      <c r="B619" s="1">
        <v>4</v>
      </c>
      <c r="C619" s="1">
        <v>4</v>
      </c>
      <c r="D619" s="6">
        <v>2</v>
      </c>
      <c r="E619" s="2">
        <v>2899.99</v>
      </c>
      <c r="F619" s="1">
        <v>7.0000000000000007E-2</v>
      </c>
      <c r="G619">
        <f t="shared" si="9"/>
        <v>11599.89</v>
      </c>
      <c r="H619" t="str">
        <f>VLOOKUP($C619,products!$A$1:$F$322,2,FALSE)</f>
        <v>Trek Fuel EX 8 29 - 2016</v>
      </c>
      <c r="I619">
        <f>_xlfn.XLOOKUP(C619, products!A:A, products!D:D)</f>
        <v>6</v>
      </c>
      <c r="J619" t="str">
        <f>_xlfn.XLOOKUP($I619,categories!$A$1:$A$8,categories!$B$1:$B$8)</f>
        <v>Mountain Bikes</v>
      </c>
    </row>
    <row r="620" spans="1:10" x14ac:dyDescent="0.2">
      <c r="A620" s="1">
        <v>252</v>
      </c>
      <c r="B620" s="1">
        <v>2</v>
      </c>
      <c r="C620" s="1">
        <v>4</v>
      </c>
      <c r="D620" s="6">
        <v>1</v>
      </c>
      <c r="E620" s="2">
        <v>2899.99</v>
      </c>
      <c r="F620" s="1">
        <v>7.0000000000000007E-2</v>
      </c>
      <c r="G620">
        <f t="shared" si="9"/>
        <v>5799.91</v>
      </c>
      <c r="H620" t="str">
        <f>VLOOKUP($C620,products!$A$1:$F$322,2,FALSE)</f>
        <v>Trek Fuel EX 8 29 - 2016</v>
      </c>
      <c r="I620">
        <f>_xlfn.XLOOKUP(C620, products!A:A, products!D:D)</f>
        <v>6</v>
      </c>
      <c r="J620" t="str">
        <f>_xlfn.XLOOKUP($I620,categories!$A$1:$A$8,categories!$B$1:$B$8)</f>
        <v>Mountain Bikes</v>
      </c>
    </row>
    <row r="621" spans="1:10" x14ac:dyDescent="0.2">
      <c r="A621" s="1">
        <v>258</v>
      </c>
      <c r="B621" s="1">
        <v>2</v>
      </c>
      <c r="C621" s="1">
        <v>4</v>
      </c>
      <c r="D621" s="6">
        <v>1</v>
      </c>
      <c r="E621" s="2">
        <v>2899.99</v>
      </c>
      <c r="F621" s="1">
        <v>7.0000000000000007E-2</v>
      </c>
      <c r="G621">
        <f t="shared" si="9"/>
        <v>5799.91</v>
      </c>
      <c r="H621" t="str">
        <f>VLOOKUP($C621,products!$A$1:$F$322,2,FALSE)</f>
        <v>Trek Fuel EX 8 29 - 2016</v>
      </c>
      <c r="I621">
        <f>_xlfn.XLOOKUP(C621, products!A:A, products!D:D)</f>
        <v>6</v>
      </c>
      <c r="J621" t="str">
        <f>_xlfn.XLOOKUP($I621,categories!$A$1:$A$8,categories!$B$1:$B$8)</f>
        <v>Mountain Bikes</v>
      </c>
    </row>
    <row r="622" spans="1:10" x14ac:dyDescent="0.2">
      <c r="A622" s="1">
        <v>259</v>
      </c>
      <c r="B622" s="1">
        <v>4</v>
      </c>
      <c r="C622" s="1">
        <v>4</v>
      </c>
      <c r="D622" s="6">
        <v>1</v>
      </c>
      <c r="E622" s="2">
        <v>2899.99</v>
      </c>
      <c r="F622" s="1">
        <v>0.1</v>
      </c>
      <c r="G622">
        <f t="shared" si="9"/>
        <v>11599.859999999999</v>
      </c>
      <c r="H622" t="str">
        <f>VLOOKUP($C622,products!$A$1:$F$322,2,FALSE)</f>
        <v>Trek Fuel EX 8 29 - 2016</v>
      </c>
      <c r="I622">
        <f>_xlfn.XLOOKUP(C622, products!A:A, products!D:D)</f>
        <v>6</v>
      </c>
      <c r="J622" t="str">
        <f>_xlfn.XLOOKUP($I622,categories!$A$1:$A$8,categories!$B$1:$B$8)</f>
        <v>Mountain Bikes</v>
      </c>
    </row>
    <row r="623" spans="1:10" x14ac:dyDescent="0.2">
      <c r="A623" s="1">
        <v>288</v>
      </c>
      <c r="B623" s="1">
        <v>1</v>
      </c>
      <c r="C623" s="1">
        <v>4</v>
      </c>
      <c r="D623" s="6">
        <v>1</v>
      </c>
      <c r="E623" s="2">
        <v>2899.99</v>
      </c>
      <c r="F623" s="1">
        <v>0.2</v>
      </c>
      <c r="G623">
        <f t="shared" si="9"/>
        <v>2899.79</v>
      </c>
      <c r="H623" t="str">
        <f>VLOOKUP($C623,products!$A$1:$F$322,2,FALSE)</f>
        <v>Trek Fuel EX 8 29 - 2016</v>
      </c>
      <c r="I623">
        <f>_xlfn.XLOOKUP(C623, products!A:A, products!D:D)</f>
        <v>6</v>
      </c>
      <c r="J623" t="str">
        <f>_xlfn.XLOOKUP($I623,categories!$A$1:$A$8,categories!$B$1:$B$8)</f>
        <v>Mountain Bikes</v>
      </c>
    </row>
    <row r="624" spans="1:10" x14ac:dyDescent="0.2">
      <c r="A624" s="1">
        <v>292</v>
      </c>
      <c r="B624" s="1">
        <v>2</v>
      </c>
      <c r="C624" s="1">
        <v>4</v>
      </c>
      <c r="D624" s="6">
        <v>1</v>
      </c>
      <c r="E624" s="2">
        <v>2899.99</v>
      </c>
      <c r="F624" s="1">
        <v>7.0000000000000007E-2</v>
      </c>
      <c r="G624">
        <f t="shared" si="9"/>
        <v>5799.91</v>
      </c>
      <c r="H624" t="str">
        <f>VLOOKUP($C624,products!$A$1:$F$322,2,FALSE)</f>
        <v>Trek Fuel EX 8 29 - 2016</v>
      </c>
      <c r="I624">
        <f>_xlfn.XLOOKUP(C624, products!A:A, products!D:D)</f>
        <v>6</v>
      </c>
      <c r="J624" t="str">
        <f>_xlfn.XLOOKUP($I624,categories!$A$1:$A$8,categories!$B$1:$B$8)</f>
        <v>Mountain Bikes</v>
      </c>
    </row>
    <row r="625" spans="1:10" x14ac:dyDescent="0.2">
      <c r="A625" s="1">
        <v>297</v>
      </c>
      <c r="B625" s="1">
        <v>1</v>
      </c>
      <c r="C625" s="1">
        <v>4</v>
      </c>
      <c r="D625" s="6">
        <v>2</v>
      </c>
      <c r="E625" s="2">
        <v>2899.99</v>
      </c>
      <c r="F625" s="1">
        <v>0.2</v>
      </c>
      <c r="G625">
        <f t="shared" si="9"/>
        <v>2899.79</v>
      </c>
      <c r="H625" t="str">
        <f>VLOOKUP($C625,products!$A$1:$F$322,2,FALSE)</f>
        <v>Trek Fuel EX 8 29 - 2016</v>
      </c>
      <c r="I625">
        <f>_xlfn.XLOOKUP(C625, products!A:A, products!D:D)</f>
        <v>6</v>
      </c>
      <c r="J625" t="str">
        <f>_xlfn.XLOOKUP($I625,categories!$A$1:$A$8,categories!$B$1:$B$8)</f>
        <v>Mountain Bikes</v>
      </c>
    </row>
    <row r="626" spans="1:10" x14ac:dyDescent="0.2">
      <c r="A626" s="1">
        <v>313</v>
      </c>
      <c r="B626" s="1">
        <v>1</v>
      </c>
      <c r="C626" s="1">
        <v>4</v>
      </c>
      <c r="D626" s="6">
        <v>1</v>
      </c>
      <c r="E626" s="2">
        <v>2899.99</v>
      </c>
      <c r="F626" s="1">
        <v>7.0000000000000007E-2</v>
      </c>
      <c r="G626">
        <f t="shared" si="9"/>
        <v>2899.9199999999996</v>
      </c>
      <c r="H626" t="str">
        <f>VLOOKUP($C626,products!$A$1:$F$322,2,FALSE)</f>
        <v>Trek Fuel EX 8 29 - 2016</v>
      </c>
      <c r="I626">
        <f>_xlfn.XLOOKUP(C626, products!A:A, products!D:D)</f>
        <v>6</v>
      </c>
      <c r="J626" t="str">
        <f>_xlfn.XLOOKUP($I626,categories!$A$1:$A$8,categories!$B$1:$B$8)</f>
        <v>Mountain Bikes</v>
      </c>
    </row>
    <row r="627" spans="1:10" x14ac:dyDescent="0.2">
      <c r="A627" s="1">
        <v>321</v>
      </c>
      <c r="B627" s="1">
        <v>1</v>
      </c>
      <c r="C627" s="1">
        <v>4</v>
      </c>
      <c r="D627" s="6">
        <v>2</v>
      </c>
      <c r="E627" s="2">
        <v>2899.99</v>
      </c>
      <c r="F627" s="1">
        <v>0.2</v>
      </c>
      <c r="G627">
        <f t="shared" si="9"/>
        <v>2899.79</v>
      </c>
      <c r="H627" t="str">
        <f>VLOOKUP($C627,products!$A$1:$F$322,2,FALSE)</f>
        <v>Trek Fuel EX 8 29 - 2016</v>
      </c>
      <c r="I627">
        <f>_xlfn.XLOOKUP(C627, products!A:A, products!D:D)</f>
        <v>6</v>
      </c>
      <c r="J627" t="str">
        <f>_xlfn.XLOOKUP($I627,categories!$A$1:$A$8,categories!$B$1:$B$8)</f>
        <v>Mountain Bikes</v>
      </c>
    </row>
    <row r="628" spans="1:10" x14ac:dyDescent="0.2">
      <c r="A628" s="1">
        <v>327</v>
      </c>
      <c r="B628" s="1">
        <v>3</v>
      </c>
      <c r="C628" s="1">
        <v>4</v>
      </c>
      <c r="D628" s="6">
        <v>1</v>
      </c>
      <c r="E628" s="2">
        <v>2899.99</v>
      </c>
      <c r="F628" s="1">
        <v>0.05</v>
      </c>
      <c r="G628">
        <f t="shared" si="9"/>
        <v>8699.92</v>
      </c>
      <c r="H628" t="str">
        <f>VLOOKUP($C628,products!$A$1:$F$322,2,FALSE)</f>
        <v>Trek Fuel EX 8 29 - 2016</v>
      </c>
      <c r="I628">
        <f>_xlfn.XLOOKUP(C628, products!A:A, products!D:D)</f>
        <v>6</v>
      </c>
      <c r="J628" t="str">
        <f>_xlfn.XLOOKUP($I628,categories!$A$1:$A$8,categories!$B$1:$B$8)</f>
        <v>Mountain Bikes</v>
      </c>
    </row>
    <row r="629" spans="1:10" x14ac:dyDescent="0.2">
      <c r="A629" s="1">
        <v>336</v>
      </c>
      <c r="B629" s="1">
        <v>1</v>
      </c>
      <c r="C629" s="1">
        <v>4</v>
      </c>
      <c r="D629" s="6">
        <v>1</v>
      </c>
      <c r="E629" s="2">
        <v>2899.99</v>
      </c>
      <c r="F629" s="1">
        <v>0.1</v>
      </c>
      <c r="G629">
        <f t="shared" si="9"/>
        <v>2899.89</v>
      </c>
      <c r="H629" t="str">
        <f>VLOOKUP($C629,products!$A$1:$F$322,2,FALSE)</f>
        <v>Trek Fuel EX 8 29 - 2016</v>
      </c>
      <c r="I629">
        <f>_xlfn.XLOOKUP(C629, products!A:A, products!D:D)</f>
        <v>6</v>
      </c>
      <c r="J629" t="str">
        <f>_xlfn.XLOOKUP($I629,categories!$A$1:$A$8,categories!$B$1:$B$8)</f>
        <v>Mountain Bikes</v>
      </c>
    </row>
    <row r="630" spans="1:10" x14ac:dyDescent="0.2">
      <c r="A630" s="1">
        <v>337</v>
      </c>
      <c r="B630" s="1">
        <v>2</v>
      </c>
      <c r="C630" s="1">
        <v>4</v>
      </c>
      <c r="D630" s="6">
        <v>1</v>
      </c>
      <c r="E630" s="2">
        <v>2899.99</v>
      </c>
      <c r="F630" s="1">
        <v>0.05</v>
      </c>
      <c r="G630">
        <f t="shared" si="9"/>
        <v>5799.9299999999994</v>
      </c>
      <c r="H630" t="str">
        <f>VLOOKUP($C630,products!$A$1:$F$322,2,FALSE)</f>
        <v>Trek Fuel EX 8 29 - 2016</v>
      </c>
      <c r="I630">
        <f>_xlfn.XLOOKUP(C630, products!A:A, products!D:D)</f>
        <v>6</v>
      </c>
      <c r="J630" t="str">
        <f>_xlfn.XLOOKUP($I630,categories!$A$1:$A$8,categories!$B$1:$B$8)</f>
        <v>Mountain Bikes</v>
      </c>
    </row>
    <row r="631" spans="1:10" x14ac:dyDescent="0.2">
      <c r="A631" s="1">
        <v>351</v>
      </c>
      <c r="B631" s="1">
        <v>1</v>
      </c>
      <c r="C631" s="1">
        <v>4</v>
      </c>
      <c r="D631" s="6">
        <v>2</v>
      </c>
      <c r="E631" s="2">
        <v>2899.99</v>
      </c>
      <c r="F631" s="1">
        <v>0.05</v>
      </c>
      <c r="G631">
        <f t="shared" si="9"/>
        <v>2899.9399999999996</v>
      </c>
      <c r="H631" t="str">
        <f>VLOOKUP($C631,products!$A$1:$F$322,2,FALSE)</f>
        <v>Trek Fuel EX 8 29 - 2016</v>
      </c>
      <c r="I631">
        <f>_xlfn.XLOOKUP(C631, products!A:A, products!D:D)</f>
        <v>6</v>
      </c>
      <c r="J631" t="str">
        <f>_xlfn.XLOOKUP($I631,categories!$A$1:$A$8,categories!$B$1:$B$8)</f>
        <v>Mountain Bikes</v>
      </c>
    </row>
    <row r="632" spans="1:10" x14ac:dyDescent="0.2">
      <c r="A632" s="1">
        <v>356</v>
      </c>
      <c r="B632" s="1">
        <v>2</v>
      </c>
      <c r="C632" s="1">
        <v>4</v>
      </c>
      <c r="D632" s="6">
        <v>1</v>
      </c>
      <c r="E632" s="2">
        <v>2899.99</v>
      </c>
      <c r="F632" s="1">
        <v>0.05</v>
      </c>
      <c r="G632">
        <f t="shared" si="9"/>
        <v>5799.9299999999994</v>
      </c>
      <c r="H632" t="str">
        <f>VLOOKUP($C632,products!$A$1:$F$322,2,FALSE)</f>
        <v>Trek Fuel EX 8 29 - 2016</v>
      </c>
      <c r="I632">
        <f>_xlfn.XLOOKUP(C632, products!A:A, products!D:D)</f>
        <v>6</v>
      </c>
      <c r="J632" t="str">
        <f>_xlfn.XLOOKUP($I632,categories!$A$1:$A$8,categories!$B$1:$B$8)</f>
        <v>Mountain Bikes</v>
      </c>
    </row>
    <row r="633" spans="1:10" x14ac:dyDescent="0.2">
      <c r="A633" s="1">
        <v>366</v>
      </c>
      <c r="B633" s="1">
        <v>2</v>
      </c>
      <c r="C633" s="1">
        <v>4</v>
      </c>
      <c r="D633" s="6">
        <v>1</v>
      </c>
      <c r="E633" s="2">
        <v>2899.99</v>
      </c>
      <c r="F633" s="1">
        <v>7.0000000000000007E-2</v>
      </c>
      <c r="G633">
        <f t="shared" si="9"/>
        <v>5799.91</v>
      </c>
      <c r="H633" t="str">
        <f>VLOOKUP($C633,products!$A$1:$F$322,2,FALSE)</f>
        <v>Trek Fuel EX 8 29 - 2016</v>
      </c>
      <c r="I633">
        <f>_xlfn.XLOOKUP(C633, products!A:A, products!D:D)</f>
        <v>6</v>
      </c>
      <c r="J633" t="str">
        <f>_xlfn.XLOOKUP($I633,categories!$A$1:$A$8,categories!$B$1:$B$8)</f>
        <v>Mountain Bikes</v>
      </c>
    </row>
    <row r="634" spans="1:10" x14ac:dyDescent="0.2">
      <c r="A634" s="1">
        <v>370</v>
      </c>
      <c r="B634" s="1">
        <v>2</v>
      </c>
      <c r="C634" s="1">
        <v>4</v>
      </c>
      <c r="D634" s="6">
        <v>2</v>
      </c>
      <c r="E634" s="2">
        <v>2899.99</v>
      </c>
      <c r="F634" s="1">
        <v>0.1</v>
      </c>
      <c r="G634">
        <f t="shared" si="9"/>
        <v>5799.8799999999992</v>
      </c>
      <c r="H634" t="str">
        <f>VLOOKUP($C634,products!$A$1:$F$322,2,FALSE)</f>
        <v>Trek Fuel EX 8 29 - 2016</v>
      </c>
      <c r="I634">
        <f>_xlfn.XLOOKUP(C634, products!A:A, products!D:D)</f>
        <v>6</v>
      </c>
      <c r="J634" t="str">
        <f>_xlfn.XLOOKUP($I634,categories!$A$1:$A$8,categories!$B$1:$B$8)</f>
        <v>Mountain Bikes</v>
      </c>
    </row>
    <row r="635" spans="1:10" x14ac:dyDescent="0.2">
      <c r="A635" s="1">
        <v>375</v>
      </c>
      <c r="B635" s="1">
        <v>3</v>
      </c>
      <c r="C635" s="1">
        <v>4</v>
      </c>
      <c r="D635" s="6">
        <v>2</v>
      </c>
      <c r="E635" s="2">
        <v>2899.99</v>
      </c>
      <c r="F635" s="1">
        <v>7.0000000000000007E-2</v>
      </c>
      <c r="G635">
        <f t="shared" si="9"/>
        <v>8699.9</v>
      </c>
      <c r="H635" t="str">
        <f>VLOOKUP($C635,products!$A$1:$F$322,2,FALSE)</f>
        <v>Trek Fuel EX 8 29 - 2016</v>
      </c>
      <c r="I635">
        <f>_xlfn.XLOOKUP(C635, products!A:A, products!D:D)</f>
        <v>6</v>
      </c>
      <c r="J635" t="str">
        <f>_xlfn.XLOOKUP($I635,categories!$A$1:$A$8,categories!$B$1:$B$8)</f>
        <v>Mountain Bikes</v>
      </c>
    </row>
    <row r="636" spans="1:10" x14ac:dyDescent="0.2">
      <c r="A636" s="1">
        <v>384</v>
      </c>
      <c r="B636" s="1">
        <v>5</v>
      </c>
      <c r="C636" s="1">
        <v>4</v>
      </c>
      <c r="D636" s="6">
        <v>1</v>
      </c>
      <c r="E636" s="2">
        <v>2899.99</v>
      </c>
      <c r="F636" s="1">
        <v>0.2</v>
      </c>
      <c r="G636">
        <f t="shared" si="9"/>
        <v>14499.749999999998</v>
      </c>
      <c r="H636" t="str">
        <f>VLOOKUP($C636,products!$A$1:$F$322,2,FALSE)</f>
        <v>Trek Fuel EX 8 29 - 2016</v>
      </c>
      <c r="I636">
        <f>_xlfn.XLOOKUP(C636, products!A:A, products!D:D)</f>
        <v>6</v>
      </c>
      <c r="J636" t="str">
        <f>_xlfn.XLOOKUP($I636,categories!$A$1:$A$8,categories!$B$1:$B$8)</f>
        <v>Mountain Bikes</v>
      </c>
    </row>
    <row r="637" spans="1:10" x14ac:dyDescent="0.2">
      <c r="A637" s="1">
        <v>406</v>
      </c>
      <c r="B637" s="1">
        <v>1</v>
      </c>
      <c r="C637" s="1">
        <v>4</v>
      </c>
      <c r="D637" s="6">
        <v>1</v>
      </c>
      <c r="E637" s="2">
        <v>2899.99</v>
      </c>
      <c r="F637" s="1">
        <v>0.2</v>
      </c>
      <c r="G637">
        <f t="shared" si="9"/>
        <v>2899.79</v>
      </c>
      <c r="H637" t="str">
        <f>VLOOKUP($C637,products!$A$1:$F$322,2,FALSE)</f>
        <v>Trek Fuel EX 8 29 - 2016</v>
      </c>
      <c r="I637">
        <f>_xlfn.XLOOKUP(C637, products!A:A, products!D:D)</f>
        <v>6</v>
      </c>
      <c r="J637" t="str">
        <f>_xlfn.XLOOKUP($I637,categories!$A$1:$A$8,categories!$B$1:$B$8)</f>
        <v>Mountain Bikes</v>
      </c>
    </row>
    <row r="638" spans="1:10" x14ac:dyDescent="0.2">
      <c r="A638" s="1">
        <v>414</v>
      </c>
      <c r="B638" s="1">
        <v>1</v>
      </c>
      <c r="C638" s="1">
        <v>4</v>
      </c>
      <c r="D638" s="6">
        <v>2</v>
      </c>
      <c r="E638" s="2">
        <v>2899.99</v>
      </c>
      <c r="F638" s="1">
        <v>0.1</v>
      </c>
      <c r="G638">
        <f t="shared" si="9"/>
        <v>2899.89</v>
      </c>
      <c r="H638" t="str">
        <f>VLOOKUP($C638,products!$A$1:$F$322,2,FALSE)</f>
        <v>Trek Fuel EX 8 29 - 2016</v>
      </c>
      <c r="I638">
        <f>_xlfn.XLOOKUP(C638, products!A:A, products!D:D)</f>
        <v>6</v>
      </c>
      <c r="J638" t="str">
        <f>_xlfn.XLOOKUP($I638,categories!$A$1:$A$8,categories!$B$1:$B$8)</f>
        <v>Mountain Bikes</v>
      </c>
    </row>
    <row r="639" spans="1:10" x14ac:dyDescent="0.2">
      <c r="A639" s="1">
        <v>421</v>
      </c>
      <c r="B639" s="1">
        <v>4</v>
      </c>
      <c r="C639" s="1">
        <v>4</v>
      </c>
      <c r="D639" s="6">
        <v>1</v>
      </c>
      <c r="E639" s="2">
        <v>2899.99</v>
      </c>
      <c r="F639" s="1">
        <v>7.0000000000000007E-2</v>
      </c>
      <c r="G639">
        <f t="shared" si="9"/>
        <v>11599.89</v>
      </c>
      <c r="H639" t="str">
        <f>VLOOKUP($C639,products!$A$1:$F$322,2,FALSE)</f>
        <v>Trek Fuel EX 8 29 - 2016</v>
      </c>
      <c r="I639">
        <f>_xlfn.XLOOKUP(C639, products!A:A, products!D:D)</f>
        <v>6</v>
      </c>
      <c r="J639" t="str">
        <f>_xlfn.XLOOKUP($I639,categories!$A$1:$A$8,categories!$B$1:$B$8)</f>
        <v>Mountain Bikes</v>
      </c>
    </row>
    <row r="640" spans="1:10" x14ac:dyDescent="0.2">
      <c r="A640" s="1">
        <v>429</v>
      </c>
      <c r="B640" s="1">
        <v>2</v>
      </c>
      <c r="C640" s="1">
        <v>4</v>
      </c>
      <c r="D640" s="6">
        <v>2</v>
      </c>
      <c r="E640" s="2">
        <v>2899.99</v>
      </c>
      <c r="F640" s="1">
        <v>0.1</v>
      </c>
      <c r="G640">
        <f t="shared" si="9"/>
        <v>5799.8799999999992</v>
      </c>
      <c r="H640" t="str">
        <f>VLOOKUP($C640,products!$A$1:$F$322,2,FALSE)</f>
        <v>Trek Fuel EX 8 29 - 2016</v>
      </c>
      <c r="I640">
        <f>_xlfn.XLOOKUP(C640, products!A:A, products!D:D)</f>
        <v>6</v>
      </c>
      <c r="J640" t="str">
        <f>_xlfn.XLOOKUP($I640,categories!$A$1:$A$8,categories!$B$1:$B$8)</f>
        <v>Mountain Bikes</v>
      </c>
    </row>
    <row r="641" spans="1:10" x14ac:dyDescent="0.2">
      <c r="A641" s="1">
        <v>430</v>
      </c>
      <c r="B641" s="1">
        <v>3</v>
      </c>
      <c r="C641" s="1">
        <v>4</v>
      </c>
      <c r="D641" s="6">
        <v>2</v>
      </c>
      <c r="E641" s="2">
        <v>2899.99</v>
      </c>
      <c r="F641" s="1">
        <v>0.2</v>
      </c>
      <c r="G641">
        <f t="shared" si="9"/>
        <v>8699.7699999999986</v>
      </c>
      <c r="H641" t="str">
        <f>VLOOKUP($C641,products!$A$1:$F$322,2,FALSE)</f>
        <v>Trek Fuel EX 8 29 - 2016</v>
      </c>
      <c r="I641">
        <f>_xlfn.XLOOKUP(C641, products!A:A, products!D:D)</f>
        <v>6</v>
      </c>
      <c r="J641" t="str">
        <f>_xlfn.XLOOKUP($I641,categories!$A$1:$A$8,categories!$B$1:$B$8)</f>
        <v>Mountain Bikes</v>
      </c>
    </row>
    <row r="642" spans="1:10" x14ac:dyDescent="0.2">
      <c r="A642" s="1">
        <v>433</v>
      </c>
      <c r="B642" s="1">
        <v>4</v>
      </c>
      <c r="C642" s="1">
        <v>4</v>
      </c>
      <c r="D642" s="6">
        <v>1</v>
      </c>
      <c r="E642" s="2">
        <v>2899.99</v>
      </c>
      <c r="F642" s="1">
        <v>0.2</v>
      </c>
      <c r="G642">
        <f t="shared" ref="G642:G705" si="10">(E642*B642)-F642</f>
        <v>11599.759999999998</v>
      </c>
      <c r="H642" t="str">
        <f>VLOOKUP($C642,products!$A$1:$F$322,2,FALSE)</f>
        <v>Trek Fuel EX 8 29 - 2016</v>
      </c>
      <c r="I642">
        <f>_xlfn.XLOOKUP(C642, products!A:A, products!D:D)</f>
        <v>6</v>
      </c>
      <c r="J642" t="str">
        <f>_xlfn.XLOOKUP($I642,categories!$A$1:$A$8,categories!$B$1:$B$8)</f>
        <v>Mountain Bikes</v>
      </c>
    </row>
    <row r="643" spans="1:10" x14ac:dyDescent="0.2">
      <c r="A643" s="1">
        <v>438</v>
      </c>
      <c r="B643" s="1">
        <v>1</v>
      </c>
      <c r="C643" s="1">
        <v>4</v>
      </c>
      <c r="D643" s="6">
        <v>1</v>
      </c>
      <c r="E643" s="2">
        <v>2899.99</v>
      </c>
      <c r="F643" s="1">
        <v>7.0000000000000007E-2</v>
      </c>
      <c r="G643">
        <f t="shared" si="10"/>
        <v>2899.9199999999996</v>
      </c>
      <c r="H643" t="str">
        <f>VLOOKUP($C643,products!$A$1:$F$322,2,FALSE)</f>
        <v>Trek Fuel EX 8 29 - 2016</v>
      </c>
      <c r="I643">
        <f>_xlfn.XLOOKUP(C643, products!A:A, products!D:D)</f>
        <v>6</v>
      </c>
      <c r="J643" t="str">
        <f>_xlfn.XLOOKUP($I643,categories!$A$1:$A$8,categories!$B$1:$B$8)</f>
        <v>Mountain Bikes</v>
      </c>
    </row>
    <row r="644" spans="1:10" x14ac:dyDescent="0.2">
      <c r="A644" s="1">
        <v>440</v>
      </c>
      <c r="B644" s="1">
        <v>2</v>
      </c>
      <c r="C644" s="1">
        <v>4</v>
      </c>
      <c r="D644" s="6">
        <v>2</v>
      </c>
      <c r="E644" s="2">
        <v>2899.99</v>
      </c>
      <c r="F644" s="1">
        <v>7.0000000000000007E-2</v>
      </c>
      <c r="G644">
        <f t="shared" si="10"/>
        <v>5799.91</v>
      </c>
      <c r="H644" t="str">
        <f>VLOOKUP($C644,products!$A$1:$F$322,2,FALSE)</f>
        <v>Trek Fuel EX 8 29 - 2016</v>
      </c>
      <c r="I644">
        <f>_xlfn.XLOOKUP(C644, products!A:A, products!D:D)</f>
        <v>6</v>
      </c>
      <c r="J644" t="str">
        <f>_xlfn.XLOOKUP($I644,categories!$A$1:$A$8,categories!$B$1:$B$8)</f>
        <v>Mountain Bikes</v>
      </c>
    </row>
    <row r="645" spans="1:10" x14ac:dyDescent="0.2">
      <c r="A645" s="1">
        <v>447</v>
      </c>
      <c r="B645" s="1">
        <v>1</v>
      </c>
      <c r="C645" s="1">
        <v>4</v>
      </c>
      <c r="D645" s="6">
        <v>2</v>
      </c>
      <c r="E645" s="2">
        <v>2899.99</v>
      </c>
      <c r="F645" s="1">
        <v>0.05</v>
      </c>
      <c r="G645">
        <f t="shared" si="10"/>
        <v>2899.9399999999996</v>
      </c>
      <c r="H645" t="str">
        <f>VLOOKUP($C645,products!$A$1:$F$322,2,FALSE)</f>
        <v>Trek Fuel EX 8 29 - 2016</v>
      </c>
      <c r="I645">
        <f>_xlfn.XLOOKUP(C645, products!A:A, products!D:D)</f>
        <v>6</v>
      </c>
      <c r="J645" t="str">
        <f>_xlfn.XLOOKUP($I645,categories!$A$1:$A$8,categories!$B$1:$B$8)</f>
        <v>Mountain Bikes</v>
      </c>
    </row>
    <row r="646" spans="1:10" x14ac:dyDescent="0.2">
      <c r="A646" s="1">
        <v>453</v>
      </c>
      <c r="B646" s="1">
        <v>3</v>
      </c>
      <c r="C646" s="1">
        <v>4</v>
      </c>
      <c r="D646" s="6">
        <v>1</v>
      </c>
      <c r="E646" s="2">
        <v>2899.99</v>
      </c>
      <c r="F646" s="1">
        <v>0.2</v>
      </c>
      <c r="G646">
        <f t="shared" si="10"/>
        <v>8699.7699999999986</v>
      </c>
      <c r="H646" t="str">
        <f>VLOOKUP($C646,products!$A$1:$F$322,2,FALSE)</f>
        <v>Trek Fuel EX 8 29 - 2016</v>
      </c>
      <c r="I646">
        <f>_xlfn.XLOOKUP(C646, products!A:A, products!D:D)</f>
        <v>6</v>
      </c>
      <c r="J646" t="str">
        <f>_xlfn.XLOOKUP($I646,categories!$A$1:$A$8,categories!$B$1:$B$8)</f>
        <v>Mountain Bikes</v>
      </c>
    </row>
    <row r="647" spans="1:10" x14ac:dyDescent="0.2">
      <c r="A647" s="1">
        <v>460</v>
      </c>
      <c r="B647" s="1">
        <v>3</v>
      </c>
      <c r="C647" s="1">
        <v>4</v>
      </c>
      <c r="D647" s="6">
        <v>1</v>
      </c>
      <c r="E647" s="2">
        <v>2899.99</v>
      </c>
      <c r="F647" s="1">
        <v>0.2</v>
      </c>
      <c r="G647">
        <f t="shared" si="10"/>
        <v>8699.7699999999986</v>
      </c>
      <c r="H647" t="str">
        <f>VLOOKUP($C647,products!$A$1:$F$322,2,FALSE)</f>
        <v>Trek Fuel EX 8 29 - 2016</v>
      </c>
      <c r="I647">
        <f>_xlfn.XLOOKUP(C647, products!A:A, products!D:D)</f>
        <v>6</v>
      </c>
      <c r="J647" t="str">
        <f>_xlfn.XLOOKUP($I647,categories!$A$1:$A$8,categories!$B$1:$B$8)</f>
        <v>Mountain Bikes</v>
      </c>
    </row>
    <row r="648" spans="1:10" x14ac:dyDescent="0.2">
      <c r="A648" s="1">
        <v>461</v>
      </c>
      <c r="B648" s="1">
        <v>2</v>
      </c>
      <c r="C648" s="1">
        <v>4</v>
      </c>
      <c r="D648" s="6">
        <v>1</v>
      </c>
      <c r="E648" s="2">
        <v>2899.99</v>
      </c>
      <c r="F648" s="1">
        <v>0.2</v>
      </c>
      <c r="G648">
        <f t="shared" si="10"/>
        <v>5799.78</v>
      </c>
      <c r="H648" t="str">
        <f>VLOOKUP($C648,products!$A$1:$F$322,2,FALSE)</f>
        <v>Trek Fuel EX 8 29 - 2016</v>
      </c>
      <c r="I648">
        <f>_xlfn.XLOOKUP(C648, products!A:A, products!D:D)</f>
        <v>6</v>
      </c>
      <c r="J648" t="str">
        <f>_xlfn.XLOOKUP($I648,categories!$A$1:$A$8,categories!$B$1:$B$8)</f>
        <v>Mountain Bikes</v>
      </c>
    </row>
    <row r="649" spans="1:10" x14ac:dyDescent="0.2">
      <c r="A649" s="1">
        <v>469</v>
      </c>
      <c r="B649" s="1">
        <v>2</v>
      </c>
      <c r="C649" s="1">
        <v>4</v>
      </c>
      <c r="D649" s="6">
        <v>1</v>
      </c>
      <c r="E649" s="2">
        <v>2899.99</v>
      </c>
      <c r="F649" s="1">
        <v>7.0000000000000007E-2</v>
      </c>
      <c r="G649">
        <f t="shared" si="10"/>
        <v>5799.91</v>
      </c>
      <c r="H649" t="str">
        <f>VLOOKUP($C649,products!$A$1:$F$322,2,FALSE)</f>
        <v>Trek Fuel EX 8 29 - 2016</v>
      </c>
      <c r="I649">
        <f>_xlfn.XLOOKUP(C649, products!A:A, products!D:D)</f>
        <v>6</v>
      </c>
      <c r="J649" t="str">
        <f>_xlfn.XLOOKUP($I649,categories!$A$1:$A$8,categories!$B$1:$B$8)</f>
        <v>Mountain Bikes</v>
      </c>
    </row>
    <row r="650" spans="1:10" x14ac:dyDescent="0.2">
      <c r="A650" s="1">
        <v>476</v>
      </c>
      <c r="B650" s="1">
        <v>2</v>
      </c>
      <c r="C650" s="1">
        <v>4</v>
      </c>
      <c r="D650" s="6">
        <v>2</v>
      </c>
      <c r="E650" s="2">
        <v>2899.99</v>
      </c>
      <c r="F650" s="1">
        <v>0.2</v>
      </c>
      <c r="G650">
        <f t="shared" si="10"/>
        <v>5799.78</v>
      </c>
      <c r="H650" t="str">
        <f>VLOOKUP($C650,products!$A$1:$F$322,2,FALSE)</f>
        <v>Trek Fuel EX 8 29 - 2016</v>
      </c>
      <c r="I650">
        <f>_xlfn.XLOOKUP(C650, products!A:A, products!D:D)</f>
        <v>6</v>
      </c>
      <c r="J650" t="str">
        <f>_xlfn.XLOOKUP($I650,categories!$A$1:$A$8,categories!$B$1:$B$8)</f>
        <v>Mountain Bikes</v>
      </c>
    </row>
    <row r="651" spans="1:10" x14ac:dyDescent="0.2">
      <c r="A651" s="1">
        <v>480</v>
      </c>
      <c r="B651" s="1">
        <v>1</v>
      </c>
      <c r="C651" s="1">
        <v>4</v>
      </c>
      <c r="D651" s="6">
        <v>1</v>
      </c>
      <c r="E651" s="2">
        <v>2899.99</v>
      </c>
      <c r="F651" s="1">
        <v>0.05</v>
      </c>
      <c r="G651">
        <f t="shared" si="10"/>
        <v>2899.9399999999996</v>
      </c>
      <c r="H651" t="str">
        <f>VLOOKUP($C651,products!$A$1:$F$322,2,FALSE)</f>
        <v>Trek Fuel EX 8 29 - 2016</v>
      </c>
      <c r="I651">
        <f>_xlfn.XLOOKUP(C651, products!A:A, products!D:D)</f>
        <v>6</v>
      </c>
      <c r="J651" t="str">
        <f>_xlfn.XLOOKUP($I651,categories!$A$1:$A$8,categories!$B$1:$B$8)</f>
        <v>Mountain Bikes</v>
      </c>
    </row>
    <row r="652" spans="1:10" x14ac:dyDescent="0.2">
      <c r="A652" s="1">
        <v>509</v>
      </c>
      <c r="B652" s="1">
        <v>2</v>
      </c>
      <c r="C652" s="1">
        <v>4</v>
      </c>
      <c r="D652" s="6">
        <v>2</v>
      </c>
      <c r="E652" s="2">
        <v>2899.99</v>
      </c>
      <c r="F652" s="1">
        <v>0.05</v>
      </c>
      <c r="G652">
        <f t="shared" si="10"/>
        <v>5799.9299999999994</v>
      </c>
      <c r="H652" t="str">
        <f>VLOOKUP($C652,products!$A$1:$F$322,2,FALSE)</f>
        <v>Trek Fuel EX 8 29 - 2016</v>
      </c>
      <c r="I652">
        <f>_xlfn.XLOOKUP(C652, products!A:A, products!D:D)</f>
        <v>6</v>
      </c>
      <c r="J652" t="str">
        <f>_xlfn.XLOOKUP($I652,categories!$A$1:$A$8,categories!$B$1:$B$8)</f>
        <v>Mountain Bikes</v>
      </c>
    </row>
    <row r="653" spans="1:10" x14ac:dyDescent="0.2">
      <c r="A653" s="1">
        <v>522</v>
      </c>
      <c r="B653" s="1">
        <v>1</v>
      </c>
      <c r="C653" s="1">
        <v>4</v>
      </c>
      <c r="D653" s="6">
        <v>2</v>
      </c>
      <c r="E653" s="2">
        <v>2899.99</v>
      </c>
      <c r="F653" s="1">
        <v>7.0000000000000007E-2</v>
      </c>
      <c r="G653">
        <f t="shared" si="10"/>
        <v>2899.9199999999996</v>
      </c>
      <c r="H653" t="str">
        <f>VLOOKUP($C653,products!$A$1:$F$322,2,FALSE)</f>
        <v>Trek Fuel EX 8 29 - 2016</v>
      </c>
      <c r="I653">
        <f>_xlfn.XLOOKUP(C653, products!A:A, products!D:D)</f>
        <v>6</v>
      </c>
      <c r="J653" t="str">
        <f>_xlfn.XLOOKUP($I653,categories!$A$1:$A$8,categories!$B$1:$B$8)</f>
        <v>Mountain Bikes</v>
      </c>
    </row>
    <row r="654" spans="1:10" x14ac:dyDescent="0.2">
      <c r="A654" s="1">
        <v>527</v>
      </c>
      <c r="B654" s="1">
        <v>2</v>
      </c>
      <c r="C654" s="1">
        <v>4</v>
      </c>
      <c r="D654" s="6">
        <v>1</v>
      </c>
      <c r="E654" s="2">
        <v>2899.99</v>
      </c>
      <c r="F654" s="1">
        <v>0.2</v>
      </c>
      <c r="G654">
        <f t="shared" si="10"/>
        <v>5799.78</v>
      </c>
      <c r="H654" t="str">
        <f>VLOOKUP($C654,products!$A$1:$F$322,2,FALSE)</f>
        <v>Trek Fuel EX 8 29 - 2016</v>
      </c>
      <c r="I654">
        <f>_xlfn.XLOOKUP(C654, products!A:A, products!D:D)</f>
        <v>6</v>
      </c>
      <c r="J654" t="str">
        <f>_xlfn.XLOOKUP($I654,categories!$A$1:$A$8,categories!$B$1:$B$8)</f>
        <v>Mountain Bikes</v>
      </c>
    </row>
    <row r="655" spans="1:10" x14ac:dyDescent="0.2">
      <c r="A655" s="1">
        <v>530</v>
      </c>
      <c r="B655" s="1">
        <v>2</v>
      </c>
      <c r="C655" s="1">
        <v>4</v>
      </c>
      <c r="D655" s="6">
        <v>1</v>
      </c>
      <c r="E655" s="2">
        <v>2899.99</v>
      </c>
      <c r="F655" s="1">
        <v>7.0000000000000007E-2</v>
      </c>
      <c r="G655">
        <f t="shared" si="10"/>
        <v>5799.91</v>
      </c>
      <c r="H655" t="str">
        <f>VLOOKUP($C655,products!$A$1:$F$322,2,FALSE)</f>
        <v>Trek Fuel EX 8 29 - 2016</v>
      </c>
      <c r="I655">
        <f>_xlfn.XLOOKUP(C655, products!A:A, products!D:D)</f>
        <v>6</v>
      </c>
      <c r="J655" t="str">
        <f>_xlfn.XLOOKUP($I655,categories!$A$1:$A$8,categories!$B$1:$B$8)</f>
        <v>Mountain Bikes</v>
      </c>
    </row>
    <row r="656" spans="1:10" x14ac:dyDescent="0.2">
      <c r="A656" s="1">
        <v>533</v>
      </c>
      <c r="B656" s="1">
        <v>1</v>
      </c>
      <c r="C656" s="1">
        <v>4</v>
      </c>
      <c r="D656" s="6">
        <v>1</v>
      </c>
      <c r="E656" s="2">
        <v>2899.99</v>
      </c>
      <c r="F656" s="1">
        <v>0.2</v>
      </c>
      <c r="G656">
        <f t="shared" si="10"/>
        <v>2899.79</v>
      </c>
      <c r="H656" t="str">
        <f>VLOOKUP($C656,products!$A$1:$F$322,2,FALSE)</f>
        <v>Trek Fuel EX 8 29 - 2016</v>
      </c>
      <c r="I656">
        <f>_xlfn.XLOOKUP(C656, products!A:A, products!D:D)</f>
        <v>6</v>
      </c>
      <c r="J656" t="str">
        <f>_xlfn.XLOOKUP($I656,categories!$A$1:$A$8,categories!$B$1:$B$8)</f>
        <v>Mountain Bikes</v>
      </c>
    </row>
    <row r="657" spans="1:10" x14ac:dyDescent="0.2">
      <c r="A657" s="1">
        <v>550</v>
      </c>
      <c r="B657" s="1">
        <v>1</v>
      </c>
      <c r="C657" s="1">
        <v>4</v>
      </c>
      <c r="D657" s="6">
        <v>1</v>
      </c>
      <c r="E657" s="2">
        <v>2899.99</v>
      </c>
      <c r="F657" s="1">
        <v>0.05</v>
      </c>
      <c r="G657">
        <f t="shared" si="10"/>
        <v>2899.9399999999996</v>
      </c>
      <c r="H657" t="str">
        <f>VLOOKUP($C657,products!$A$1:$F$322,2,FALSE)</f>
        <v>Trek Fuel EX 8 29 - 2016</v>
      </c>
      <c r="I657">
        <f>_xlfn.XLOOKUP(C657, products!A:A, products!D:D)</f>
        <v>6</v>
      </c>
      <c r="J657" t="str">
        <f>_xlfn.XLOOKUP($I657,categories!$A$1:$A$8,categories!$B$1:$B$8)</f>
        <v>Mountain Bikes</v>
      </c>
    </row>
    <row r="658" spans="1:10" x14ac:dyDescent="0.2">
      <c r="A658" s="1">
        <v>554</v>
      </c>
      <c r="B658" s="1">
        <v>3</v>
      </c>
      <c r="C658" s="1">
        <v>4</v>
      </c>
      <c r="D658" s="6">
        <v>2</v>
      </c>
      <c r="E658" s="2">
        <v>2899.99</v>
      </c>
      <c r="F658" s="1">
        <v>0.2</v>
      </c>
      <c r="G658">
        <f t="shared" si="10"/>
        <v>8699.7699999999986</v>
      </c>
      <c r="H658" t="str">
        <f>VLOOKUP($C658,products!$A$1:$F$322,2,FALSE)</f>
        <v>Trek Fuel EX 8 29 - 2016</v>
      </c>
      <c r="I658">
        <f>_xlfn.XLOOKUP(C658, products!A:A, products!D:D)</f>
        <v>6</v>
      </c>
      <c r="J658" t="str">
        <f>_xlfn.XLOOKUP($I658,categories!$A$1:$A$8,categories!$B$1:$B$8)</f>
        <v>Mountain Bikes</v>
      </c>
    </row>
    <row r="659" spans="1:10" x14ac:dyDescent="0.2">
      <c r="A659" s="1">
        <v>556</v>
      </c>
      <c r="B659" s="1">
        <v>2</v>
      </c>
      <c r="C659" s="1">
        <v>4</v>
      </c>
      <c r="D659" s="6">
        <v>2</v>
      </c>
      <c r="E659" s="2">
        <v>2899.99</v>
      </c>
      <c r="F659" s="1">
        <v>0.2</v>
      </c>
      <c r="G659">
        <f t="shared" si="10"/>
        <v>5799.78</v>
      </c>
      <c r="H659" t="str">
        <f>VLOOKUP($C659,products!$A$1:$F$322,2,FALSE)</f>
        <v>Trek Fuel EX 8 29 - 2016</v>
      </c>
      <c r="I659">
        <f>_xlfn.XLOOKUP(C659, products!A:A, products!D:D)</f>
        <v>6</v>
      </c>
      <c r="J659" t="str">
        <f>_xlfn.XLOOKUP($I659,categories!$A$1:$A$8,categories!$B$1:$B$8)</f>
        <v>Mountain Bikes</v>
      </c>
    </row>
    <row r="660" spans="1:10" x14ac:dyDescent="0.2">
      <c r="A660" s="1">
        <v>564</v>
      </c>
      <c r="B660" s="1">
        <v>1</v>
      </c>
      <c r="C660" s="1">
        <v>4</v>
      </c>
      <c r="D660" s="6">
        <v>1</v>
      </c>
      <c r="E660" s="2">
        <v>2899.99</v>
      </c>
      <c r="F660" s="1">
        <v>0.2</v>
      </c>
      <c r="G660">
        <f t="shared" si="10"/>
        <v>2899.79</v>
      </c>
      <c r="H660" t="str">
        <f>VLOOKUP($C660,products!$A$1:$F$322,2,FALSE)</f>
        <v>Trek Fuel EX 8 29 - 2016</v>
      </c>
      <c r="I660">
        <f>_xlfn.XLOOKUP(C660, products!A:A, products!D:D)</f>
        <v>6</v>
      </c>
      <c r="J660" t="str">
        <f>_xlfn.XLOOKUP($I660,categories!$A$1:$A$8,categories!$B$1:$B$8)</f>
        <v>Mountain Bikes</v>
      </c>
    </row>
    <row r="661" spans="1:10" x14ac:dyDescent="0.2">
      <c r="A661" s="1">
        <v>571</v>
      </c>
      <c r="B661" s="1">
        <v>1</v>
      </c>
      <c r="C661" s="1">
        <v>4</v>
      </c>
      <c r="D661" s="6">
        <v>1</v>
      </c>
      <c r="E661" s="2">
        <v>2899.99</v>
      </c>
      <c r="F661" s="1">
        <v>0.05</v>
      </c>
      <c r="G661">
        <f t="shared" si="10"/>
        <v>2899.9399999999996</v>
      </c>
      <c r="H661" t="str">
        <f>VLOOKUP($C661,products!$A$1:$F$322,2,FALSE)</f>
        <v>Trek Fuel EX 8 29 - 2016</v>
      </c>
      <c r="I661">
        <f>_xlfn.XLOOKUP(C661, products!A:A, products!D:D)</f>
        <v>6</v>
      </c>
      <c r="J661" t="str">
        <f>_xlfn.XLOOKUP($I661,categories!$A$1:$A$8,categories!$B$1:$B$8)</f>
        <v>Mountain Bikes</v>
      </c>
    </row>
    <row r="662" spans="1:10" x14ac:dyDescent="0.2">
      <c r="A662" s="1">
        <v>575</v>
      </c>
      <c r="B662" s="1">
        <v>1</v>
      </c>
      <c r="C662" s="1">
        <v>4</v>
      </c>
      <c r="D662" s="6">
        <v>2</v>
      </c>
      <c r="E662" s="2">
        <v>2899.99</v>
      </c>
      <c r="F662" s="1">
        <v>7.0000000000000007E-2</v>
      </c>
      <c r="G662">
        <f t="shared" si="10"/>
        <v>2899.9199999999996</v>
      </c>
      <c r="H662" t="str">
        <f>VLOOKUP($C662,products!$A$1:$F$322,2,FALSE)</f>
        <v>Trek Fuel EX 8 29 - 2016</v>
      </c>
      <c r="I662">
        <f>_xlfn.XLOOKUP(C662, products!A:A, products!D:D)</f>
        <v>6</v>
      </c>
      <c r="J662" t="str">
        <f>_xlfn.XLOOKUP($I662,categories!$A$1:$A$8,categories!$B$1:$B$8)</f>
        <v>Mountain Bikes</v>
      </c>
    </row>
    <row r="663" spans="1:10" x14ac:dyDescent="0.2">
      <c r="A663" s="1">
        <v>595</v>
      </c>
      <c r="B663" s="1">
        <v>1</v>
      </c>
      <c r="C663" s="1">
        <v>4</v>
      </c>
      <c r="D663" s="6">
        <v>1</v>
      </c>
      <c r="E663" s="2">
        <v>2899.99</v>
      </c>
      <c r="F663" s="1">
        <v>7.0000000000000007E-2</v>
      </c>
      <c r="G663">
        <f t="shared" si="10"/>
        <v>2899.9199999999996</v>
      </c>
      <c r="H663" t="str">
        <f>VLOOKUP($C663,products!$A$1:$F$322,2,FALSE)</f>
        <v>Trek Fuel EX 8 29 - 2016</v>
      </c>
      <c r="I663">
        <f>_xlfn.XLOOKUP(C663, products!A:A, products!D:D)</f>
        <v>6</v>
      </c>
      <c r="J663" t="str">
        <f>_xlfn.XLOOKUP($I663,categories!$A$1:$A$8,categories!$B$1:$B$8)</f>
        <v>Mountain Bikes</v>
      </c>
    </row>
    <row r="664" spans="1:10" x14ac:dyDescent="0.2">
      <c r="A664" s="1">
        <v>598</v>
      </c>
      <c r="B664" s="1">
        <v>1</v>
      </c>
      <c r="C664" s="1">
        <v>4</v>
      </c>
      <c r="D664" s="6">
        <v>2</v>
      </c>
      <c r="E664" s="2">
        <v>2899.99</v>
      </c>
      <c r="F664" s="1">
        <v>0.05</v>
      </c>
      <c r="G664">
        <f t="shared" si="10"/>
        <v>2899.9399999999996</v>
      </c>
      <c r="H664" t="str">
        <f>VLOOKUP($C664,products!$A$1:$F$322,2,FALSE)</f>
        <v>Trek Fuel EX 8 29 - 2016</v>
      </c>
      <c r="I664">
        <f>_xlfn.XLOOKUP(C664, products!A:A, products!D:D)</f>
        <v>6</v>
      </c>
      <c r="J664" t="str">
        <f>_xlfn.XLOOKUP($I664,categories!$A$1:$A$8,categories!$B$1:$B$8)</f>
        <v>Mountain Bikes</v>
      </c>
    </row>
    <row r="665" spans="1:10" x14ac:dyDescent="0.2">
      <c r="A665" s="1">
        <v>600</v>
      </c>
      <c r="B665" s="1">
        <v>2</v>
      </c>
      <c r="C665" s="1">
        <v>4</v>
      </c>
      <c r="D665" s="6">
        <v>1</v>
      </c>
      <c r="E665" s="2">
        <v>2899.99</v>
      </c>
      <c r="F665" s="1">
        <v>0.2</v>
      </c>
      <c r="G665">
        <f t="shared" si="10"/>
        <v>5799.78</v>
      </c>
      <c r="H665" t="str">
        <f>VLOOKUP($C665,products!$A$1:$F$322,2,FALSE)</f>
        <v>Trek Fuel EX 8 29 - 2016</v>
      </c>
      <c r="I665">
        <f>_xlfn.XLOOKUP(C665, products!A:A, products!D:D)</f>
        <v>6</v>
      </c>
      <c r="J665" t="str">
        <f>_xlfn.XLOOKUP($I665,categories!$A$1:$A$8,categories!$B$1:$B$8)</f>
        <v>Mountain Bikes</v>
      </c>
    </row>
    <row r="666" spans="1:10" x14ac:dyDescent="0.2">
      <c r="A666" s="1">
        <v>603</v>
      </c>
      <c r="B666" s="1">
        <v>2</v>
      </c>
      <c r="C666" s="1">
        <v>4</v>
      </c>
      <c r="D666" s="6">
        <v>1</v>
      </c>
      <c r="E666" s="2">
        <v>2899.99</v>
      </c>
      <c r="F666" s="1">
        <v>0.1</v>
      </c>
      <c r="G666">
        <f t="shared" si="10"/>
        <v>5799.8799999999992</v>
      </c>
      <c r="H666" t="str">
        <f>VLOOKUP($C666,products!$A$1:$F$322,2,FALSE)</f>
        <v>Trek Fuel EX 8 29 - 2016</v>
      </c>
      <c r="I666">
        <f>_xlfn.XLOOKUP(C666, products!A:A, products!D:D)</f>
        <v>6</v>
      </c>
      <c r="J666" t="str">
        <f>_xlfn.XLOOKUP($I666,categories!$A$1:$A$8,categories!$B$1:$B$8)</f>
        <v>Mountain Bikes</v>
      </c>
    </row>
    <row r="667" spans="1:10" x14ac:dyDescent="0.2">
      <c r="A667" s="1">
        <v>608</v>
      </c>
      <c r="B667" s="1">
        <v>1</v>
      </c>
      <c r="C667" s="1">
        <v>4</v>
      </c>
      <c r="D667" s="6">
        <v>2</v>
      </c>
      <c r="E667" s="2">
        <v>2899.99</v>
      </c>
      <c r="F667" s="1">
        <v>0.2</v>
      </c>
      <c r="G667">
        <f t="shared" si="10"/>
        <v>2899.79</v>
      </c>
      <c r="H667" t="str">
        <f>VLOOKUP($C667,products!$A$1:$F$322,2,FALSE)</f>
        <v>Trek Fuel EX 8 29 - 2016</v>
      </c>
      <c r="I667">
        <f>_xlfn.XLOOKUP(C667, products!A:A, products!D:D)</f>
        <v>6</v>
      </c>
      <c r="J667" t="str">
        <f>_xlfn.XLOOKUP($I667,categories!$A$1:$A$8,categories!$B$1:$B$8)</f>
        <v>Mountain Bikes</v>
      </c>
    </row>
    <row r="668" spans="1:10" x14ac:dyDescent="0.2">
      <c r="A668" s="1">
        <v>634</v>
      </c>
      <c r="B668" s="1">
        <v>1</v>
      </c>
      <c r="C668" s="1">
        <v>4</v>
      </c>
      <c r="D668" s="6">
        <v>2</v>
      </c>
      <c r="E668" s="2">
        <v>2899.99</v>
      </c>
      <c r="F668" s="1">
        <v>0.05</v>
      </c>
      <c r="G668">
        <f t="shared" si="10"/>
        <v>2899.9399999999996</v>
      </c>
      <c r="H668" t="str">
        <f>VLOOKUP($C668,products!$A$1:$F$322,2,FALSE)</f>
        <v>Trek Fuel EX 8 29 - 2016</v>
      </c>
      <c r="I668">
        <f>_xlfn.XLOOKUP(C668, products!A:A, products!D:D)</f>
        <v>6</v>
      </c>
      <c r="J668" t="str">
        <f>_xlfn.XLOOKUP($I668,categories!$A$1:$A$8,categories!$B$1:$B$8)</f>
        <v>Mountain Bikes</v>
      </c>
    </row>
    <row r="669" spans="1:10" x14ac:dyDescent="0.2">
      <c r="A669" s="1">
        <v>635</v>
      </c>
      <c r="B669" s="1">
        <v>1</v>
      </c>
      <c r="C669" s="1">
        <v>4</v>
      </c>
      <c r="D669" s="6">
        <v>1</v>
      </c>
      <c r="E669" s="2">
        <v>2899.99</v>
      </c>
      <c r="F669" s="1">
        <v>0.05</v>
      </c>
      <c r="G669">
        <f t="shared" si="10"/>
        <v>2899.9399999999996</v>
      </c>
      <c r="H669" t="str">
        <f>VLOOKUP($C669,products!$A$1:$F$322,2,FALSE)</f>
        <v>Trek Fuel EX 8 29 - 2016</v>
      </c>
      <c r="I669">
        <f>_xlfn.XLOOKUP(C669, products!A:A, products!D:D)</f>
        <v>6</v>
      </c>
      <c r="J669" t="str">
        <f>_xlfn.XLOOKUP($I669,categories!$A$1:$A$8,categories!$B$1:$B$8)</f>
        <v>Mountain Bikes</v>
      </c>
    </row>
    <row r="670" spans="1:10" x14ac:dyDescent="0.2">
      <c r="A670" s="1">
        <v>646</v>
      </c>
      <c r="B670" s="1">
        <v>2</v>
      </c>
      <c r="C670" s="1">
        <v>4</v>
      </c>
      <c r="D670" s="6">
        <v>1</v>
      </c>
      <c r="E670" s="2">
        <v>2899.99</v>
      </c>
      <c r="F670" s="1">
        <v>7.0000000000000007E-2</v>
      </c>
      <c r="G670">
        <f t="shared" si="10"/>
        <v>5799.91</v>
      </c>
      <c r="H670" t="str">
        <f>VLOOKUP($C670,products!$A$1:$F$322,2,FALSE)</f>
        <v>Trek Fuel EX 8 29 - 2016</v>
      </c>
      <c r="I670">
        <f>_xlfn.XLOOKUP(C670, products!A:A, products!D:D)</f>
        <v>6</v>
      </c>
      <c r="J670" t="str">
        <f>_xlfn.XLOOKUP($I670,categories!$A$1:$A$8,categories!$B$1:$B$8)</f>
        <v>Mountain Bikes</v>
      </c>
    </row>
    <row r="671" spans="1:10" x14ac:dyDescent="0.2">
      <c r="A671" s="1">
        <v>671</v>
      </c>
      <c r="B671" s="1">
        <v>4</v>
      </c>
      <c r="C671" s="1">
        <v>4</v>
      </c>
      <c r="D671" s="6">
        <v>1</v>
      </c>
      <c r="E671" s="2">
        <v>2899.99</v>
      </c>
      <c r="F671" s="1">
        <v>7.0000000000000007E-2</v>
      </c>
      <c r="G671">
        <f t="shared" si="10"/>
        <v>11599.89</v>
      </c>
      <c r="H671" t="str">
        <f>VLOOKUP($C671,products!$A$1:$F$322,2,FALSE)</f>
        <v>Trek Fuel EX 8 29 - 2016</v>
      </c>
      <c r="I671">
        <f>_xlfn.XLOOKUP(C671, products!A:A, products!D:D)</f>
        <v>6</v>
      </c>
      <c r="J671" t="str">
        <f>_xlfn.XLOOKUP($I671,categories!$A$1:$A$8,categories!$B$1:$B$8)</f>
        <v>Mountain Bikes</v>
      </c>
    </row>
    <row r="672" spans="1:10" x14ac:dyDescent="0.2">
      <c r="A672" s="1">
        <v>703</v>
      </c>
      <c r="B672" s="1">
        <v>4</v>
      </c>
      <c r="C672" s="1">
        <v>4</v>
      </c>
      <c r="D672" s="6">
        <v>2</v>
      </c>
      <c r="E672" s="2">
        <v>2899.99</v>
      </c>
      <c r="F672" s="1">
        <v>0.2</v>
      </c>
      <c r="G672">
        <f t="shared" si="10"/>
        <v>11599.759999999998</v>
      </c>
      <c r="H672" t="str">
        <f>VLOOKUP($C672,products!$A$1:$F$322,2,FALSE)</f>
        <v>Trek Fuel EX 8 29 - 2016</v>
      </c>
      <c r="I672">
        <f>_xlfn.XLOOKUP(C672, products!A:A, products!D:D)</f>
        <v>6</v>
      </c>
      <c r="J672" t="str">
        <f>_xlfn.XLOOKUP($I672,categories!$A$1:$A$8,categories!$B$1:$B$8)</f>
        <v>Mountain Bikes</v>
      </c>
    </row>
    <row r="673" spans="1:10" x14ac:dyDescent="0.2">
      <c r="A673" s="1">
        <v>712</v>
      </c>
      <c r="B673" s="1">
        <v>5</v>
      </c>
      <c r="C673" s="1">
        <v>4</v>
      </c>
      <c r="D673" s="6">
        <v>2</v>
      </c>
      <c r="E673" s="2">
        <v>2899.99</v>
      </c>
      <c r="F673" s="1">
        <v>0.05</v>
      </c>
      <c r="G673">
        <f t="shared" si="10"/>
        <v>14499.9</v>
      </c>
      <c r="H673" t="str">
        <f>VLOOKUP($C673,products!$A$1:$F$322,2,FALSE)</f>
        <v>Trek Fuel EX 8 29 - 2016</v>
      </c>
      <c r="I673">
        <f>_xlfn.XLOOKUP(C673, products!A:A, products!D:D)</f>
        <v>6</v>
      </c>
      <c r="J673" t="str">
        <f>_xlfn.XLOOKUP($I673,categories!$A$1:$A$8,categories!$B$1:$B$8)</f>
        <v>Mountain Bikes</v>
      </c>
    </row>
    <row r="674" spans="1:10" x14ac:dyDescent="0.2">
      <c r="A674" s="1">
        <v>716</v>
      </c>
      <c r="B674" s="1">
        <v>4</v>
      </c>
      <c r="C674" s="1">
        <v>4</v>
      </c>
      <c r="D674" s="6">
        <v>2</v>
      </c>
      <c r="E674" s="2">
        <v>2899.99</v>
      </c>
      <c r="F674" s="1">
        <v>0.05</v>
      </c>
      <c r="G674">
        <f t="shared" si="10"/>
        <v>11599.91</v>
      </c>
      <c r="H674" t="str">
        <f>VLOOKUP($C674,products!$A$1:$F$322,2,FALSE)</f>
        <v>Trek Fuel EX 8 29 - 2016</v>
      </c>
      <c r="I674">
        <f>_xlfn.XLOOKUP(C674, products!A:A, products!D:D)</f>
        <v>6</v>
      </c>
      <c r="J674" t="str">
        <f>_xlfn.XLOOKUP($I674,categories!$A$1:$A$8,categories!$B$1:$B$8)</f>
        <v>Mountain Bikes</v>
      </c>
    </row>
    <row r="675" spans="1:10" x14ac:dyDescent="0.2">
      <c r="A675" s="1">
        <v>732</v>
      </c>
      <c r="B675" s="1">
        <v>2</v>
      </c>
      <c r="C675" s="1">
        <v>4</v>
      </c>
      <c r="D675" s="6">
        <v>2</v>
      </c>
      <c r="E675" s="2">
        <v>2899.99</v>
      </c>
      <c r="F675" s="1">
        <v>7.0000000000000007E-2</v>
      </c>
      <c r="G675">
        <f t="shared" si="10"/>
        <v>5799.91</v>
      </c>
      <c r="H675" t="str">
        <f>VLOOKUP($C675,products!$A$1:$F$322,2,FALSE)</f>
        <v>Trek Fuel EX 8 29 - 2016</v>
      </c>
      <c r="I675">
        <f>_xlfn.XLOOKUP(C675, products!A:A, products!D:D)</f>
        <v>6</v>
      </c>
      <c r="J675" t="str">
        <f>_xlfn.XLOOKUP($I675,categories!$A$1:$A$8,categories!$B$1:$B$8)</f>
        <v>Mountain Bikes</v>
      </c>
    </row>
    <row r="676" spans="1:10" x14ac:dyDescent="0.2">
      <c r="A676" s="1">
        <v>918</v>
      </c>
      <c r="B676" s="1">
        <v>3</v>
      </c>
      <c r="C676" s="1">
        <v>4</v>
      </c>
      <c r="D676" s="6">
        <v>2</v>
      </c>
      <c r="E676" s="2">
        <v>2899.99</v>
      </c>
      <c r="F676" s="1">
        <v>7.0000000000000007E-2</v>
      </c>
      <c r="G676">
        <f t="shared" si="10"/>
        <v>8699.9</v>
      </c>
      <c r="H676" t="str">
        <f>VLOOKUP($C676,products!$A$1:$F$322,2,FALSE)</f>
        <v>Trek Fuel EX 8 29 - 2016</v>
      </c>
      <c r="I676">
        <f>_xlfn.XLOOKUP(C676, products!A:A, products!D:D)</f>
        <v>6</v>
      </c>
      <c r="J676" t="str">
        <f>_xlfn.XLOOKUP($I676,categories!$A$1:$A$8,categories!$B$1:$B$8)</f>
        <v>Mountain Bikes</v>
      </c>
    </row>
    <row r="677" spans="1:10" x14ac:dyDescent="0.2">
      <c r="A677" s="1">
        <v>938</v>
      </c>
      <c r="B677" s="1">
        <v>1</v>
      </c>
      <c r="C677" s="1">
        <v>4</v>
      </c>
      <c r="D677" s="6">
        <v>1</v>
      </c>
      <c r="E677" s="2">
        <v>2899.99</v>
      </c>
      <c r="F677" s="1">
        <v>0.05</v>
      </c>
      <c r="G677">
        <f t="shared" si="10"/>
        <v>2899.9399999999996</v>
      </c>
      <c r="H677" t="str">
        <f>VLOOKUP($C677,products!$A$1:$F$322,2,FALSE)</f>
        <v>Trek Fuel EX 8 29 - 2016</v>
      </c>
      <c r="I677">
        <f>_xlfn.XLOOKUP(C677, products!A:A, products!D:D)</f>
        <v>6</v>
      </c>
      <c r="J677" t="str">
        <f>_xlfn.XLOOKUP($I677,categories!$A$1:$A$8,categories!$B$1:$B$8)</f>
        <v>Mountain Bikes</v>
      </c>
    </row>
    <row r="678" spans="1:10" x14ac:dyDescent="0.2">
      <c r="A678" s="1">
        <v>954</v>
      </c>
      <c r="B678" s="1">
        <v>1</v>
      </c>
      <c r="C678" s="1">
        <v>4</v>
      </c>
      <c r="D678" s="6">
        <v>2</v>
      </c>
      <c r="E678" s="2">
        <v>2899.99</v>
      </c>
      <c r="F678" s="1">
        <v>0.1</v>
      </c>
      <c r="G678">
        <f t="shared" si="10"/>
        <v>2899.89</v>
      </c>
      <c r="H678" t="str">
        <f>VLOOKUP($C678,products!$A$1:$F$322,2,FALSE)</f>
        <v>Trek Fuel EX 8 29 - 2016</v>
      </c>
      <c r="I678">
        <f>_xlfn.XLOOKUP(C678, products!A:A, products!D:D)</f>
        <v>6</v>
      </c>
      <c r="J678" t="str">
        <f>_xlfn.XLOOKUP($I678,categories!$A$1:$A$8,categories!$B$1:$B$8)</f>
        <v>Mountain Bikes</v>
      </c>
    </row>
    <row r="679" spans="1:10" x14ac:dyDescent="0.2">
      <c r="A679" s="1">
        <v>963</v>
      </c>
      <c r="B679" s="1">
        <v>1</v>
      </c>
      <c r="C679" s="1">
        <v>4</v>
      </c>
      <c r="D679" s="6">
        <v>1</v>
      </c>
      <c r="E679" s="2">
        <v>2899.99</v>
      </c>
      <c r="F679" s="1">
        <v>7.0000000000000007E-2</v>
      </c>
      <c r="G679">
        <f t="shared" si="10"/>
        <v>2899.9199999999996</v>
      </c>
      <c r="H679" t="str">
        <f>VLOOKUP($C679,products!$A$1:$F$322,2,FALSE)</f>
        <v>Trek Fuel EX 8 29 - 2016</v>
      </c>
      <c r="I679">
        <f>_xlfn.XLOOKUP(C679, products!A:A, products!D:D)</f>
        <v>6</v>
      </c>
      <c r="J679" t="str">
        <f>_xlfn.XLOOKUP($I679,categories!$A$1:$A$8,categories!$B$1:$B$8)</f>
        <v>Mountain Bikes</v>
      </c>
    </row>
    <row r="680" spans="1:10" x14ac:dyDescent="0.2">
      <c r="A680" s="1">
        <v>973</v>
      </c>
      <c r="B680" s="1">
        <v>1</v>
      </c>
      <c r="C680" s="1">
        <v>4</v>
      </c>
      <c r="D680" s="6">
        <v>2</v>
      </c>
      <c r="E680" s="2">
        <v>2899.99</v>
      </c>
      <c r="F680" s="1">
        <v>0.1</v>
      </c>
      <c r="G680">
        <f t="shared" si="10"/>
        <v>2899.89</v>
      </c>
      <c r="H680" t="str">
        <f>VLOOKUP($C680,products!$A$1:$F$322,2,FALSE)</f>
        <v>Trek Fuel EX 8 29 - 2016</v>
      </c>
      <c r="I680">
        <f>_xlfn.XLOOKUP(C680, products!A:A, products!D:D)</f>
        <v>6</v>
      </c>
      <c r="J680" t="str">
        <f>_xlfn.XLOOKUP($I680,categories!$A$1:$A$8,categories!$B$1:$B$8)</f>
        <v>Mountain Bikes</v>
      </c>
    </row>
    <row r="681" spans="1:10" x14ac:dyDescent="0.2">
      <c r="A681" s="1">
        <v>1133</v>
      </c>
      <c r="B681" s="1">
        <v>1</v>
      </c>
      <c r="C681" s="1">
        <v>4</v>
      </c>
      <c r="D681" s="6">
        <v>2</v>
      </c>
      <c r="E681" s="2">
        <v>2899.99</v>
      </c>
      <c r="F681" s="1">
        <v>0.05</v>
      </c>
      <c r="G681">
        <f t="shared" si="10"/>
        <v>2899.9399999999996</v>
      </c>
      <c r="H681" t="str">
        <f>VLOOKUP($C681,products!$A$1:$F$322,2,FALSE)</f>
        <v>Trek Fuel EX 8 29 - 2016</v>
      </c>
      <c r="I681">
        <f>_xlfn.XLOOKUP(C681, products!A:A, products!D:D)</f>
        <v>6</v>
      </c>
      <c r="J681" t="str">
        <f>_xlfn.XLOOKUP($I681,categories!$A$1:$A$8,categories!$B$1:$B$8)</f>
        <v>Mountain Bikes</v>
      </c>
    </row>
    <row r="682" spans="1:10" x14ac:dyDescent="0.2">
      <c r="A682" s="1">
        <v>1187</v>
      </c>
      <c r="B682" s="1">
        <v>3</v>
      </c>
      <c r="C682" s="1">
        <v>4</v>
      </c>
      <c r="D682" s="6">
        <v>1</v>
      </c>
      <c r="E682" s="2">
        <v>2899.99</v>
      </c>
      <c r="F682" s="1">
        <v>0.1</v>
      </c>
      <c r="G682">
        <f t="shared" si="10"/>
        <v>8699.869999999999</v>
      </c>
      <c r="H682" t="str">
        <f>VLOOKUP($C682,products!$A$1:$F$322,2,FALSE)</f>
        <v>Trek Fuel EX 8 29 - 2016</v>
      </c>
      <c r="I682">
        <f>_xlfn.XLOOKUP(C682, products!A:A, products!D:D)</f>
        <v>6</v>
      </c>
      <c r="J682" t="str">
        <f>_xlfn.XLOOKUP($I682,categories!$A$1:$A$8,categories!$B$1:$B$8)</f>
        <v>Mountain Bikes</v>
      </c>
    </row>
    <row r="683" spans="1:10" x14ac:dyDescent="0.2">
      <c r="A683" s="1">
        <v>1232</v>
      </c>
      <c r="B683" s="1">
        <v>1</v>
      </c>
      <c r="C683" s="1">
        <v>4</v>
      </c>
      <c r="D683" s="6">
        <v>2</v>
      </c>
      <c r="E683" s="2">
        <v>2899.99</v>
      </c>
      <c r="F683" s="1">
        <v>7.0000000000000007E-2</v>
      </c>
      <c r="G683">
        <f t="shared" si="10"/>
        <v>2899.9199999999996</v>
      </c>
      <c r="H683" t="str">
        <f>VLOOKUP($C683,products!$A$1:$F$322,2,FALSE)</f>
        <v>Trek Fuel EX 8 29 - 2016</v>
      </c>
      <c r="I683">
        <f>_xlfn.XLOOKUP(C683, products!A:A, products!D:D)</f>
        <v>6</v>
      </c>
      <c r="J683" t="str">
        <f>_xlfn.XLOOKUP($I683,categories!$A$1:$A$8,categories!$B$1:$B$8)</f>
        <v>Mountain Bikes</v>
      </c>
    </row>
    <row r="684" spans="1:10" x14ac:dyDescent="0.2">
      <c r="A684" s="1">
        <v>1257</v>
      </c>
      <c r="B684" s="1">
        <v>5</v>
      </c>
      <c r="C684" s="1">
        <v>4</v>
      </c>
      <c r="D684" s="6">
        <v>1</v>
      </c>
      <c r="E684" s="2">
        <v>2899.99</v>
      </c>
      <c r="F684" s="1">
        <v>0.1</v>
      </c>
      <c r="G684">
        <f t="shared" si="10"/>
        <v>14499.849999999999</v>
      </c>
      <c r="H684" t="str">
        <f>VLOOKUP($C684,products!$A$1:$F$322,2,FALSE)</f>
        <v>Trek Fuel EX 8 29 - 2016</v>
      </c>
      <c r="I684">
        <f>_xlfn.XLOOKUP(C684, products!A:A, products!D:D)</f>
        <v>6</v>
      </c>
      <c r="J684" t="str">
        <f>_xlfn.XLOOKUP($I684,categories!$A$1:$A$8,categories!$B$1:$B$8)</f>
        <v>Mountain Bikes</v>
      </c>
    </row>
    <row r="685" spans="1:10" x14ac:dyDescent="0.2">
      <c r="A685" s="1">
        <v>1269</v>
      </c>
      <c r="B685" s="1">
        <v>1</v>
      </c>
      <c r="C685" s="1">
        <v>4</v>
      </c>
      <c r="D685" s="6">
        <v>2</v>
      </c>
      <c r="E685" s="2">
        <v>2899.99</v>
      </c>
      <c r="F685" s="1">
        <v>0.2</v>
      </c>
      <c r="G685">
        <f t="shared" si="10"/>
        <v>2899.79</v>
      </c>
      <c r="H685" t="str">
        <f>VLOOKUP($C685,products!$A$1:$F$322,2,FALSE)</f>
        <v>Trek Fuel EX 8 29 - 2016</v>
      </c>
      <c r="I685">
        <f>_xlfn.XLOOKUP(C685, products!A:A, products!D:D)</f>
        <v>6</v>
      </c>
      <c r="J685" t="str">
        <f>_xlfn.XLOOKUP($I685,categories!$A$1:$A$8,categories!$B$1:$B$8)</f>
        <v>Mountain Bikes</v>
      </c>
    </row>
    <row r="686" spans="1:10" x14ac:dyDescent="0.2">
      <c r="A686" s="1">
        <v>1277</v>
      </c>
      <c r="B686" s="1">
        <v>4</v>
      </c>
      <c r="C686" s="1">
        <v>4</v>
      </c>
      <c r="D686" s="6">
        <v>1</v>
      </c>
      <c r="E686" s="2">
        <v>2899.99</v>
      </c>
      <c r="F686" s="1">
        <v>0.1</v>
      </c>
      <c r="G686">
        <f t="shared" si="10"/>
        <v>11599.859999999999</v>
      </c>
      <c r="H686" t="str">
        <f>VLOOKUP($C686,products!$A$1:$F$322,2,FALSE)</f>
        <v>Trek Fuel EX 8 29 - 2016</v>
      </c>
      <c r="I686">
        <f>_xlfn.XLOOKUP(C686, products!A:A, products!D:D)</f>
        <v>6</v>
      </c>
      <c r="J686" t="str">
        <f>_xlfn.XLOOKUP($I686,categories!$A$1:$A$8,categories!$B$1:$B$8)</f>
        <v>Mountain Bikes</v>
      </c>
    </row>
    <row r="687" spans="1:10" x14ac:dyDescent="0.2">
      <c r="A687" s="1">
        <v>1284</v>
      </c>
      <c r="B687" s="1">
        <v>3</v>
      </c>
      <c r="C687" s="1">
        <v>4</v>
      </c>
      <c r="D687" s="6">
        <v>2</v>
      </c>
      <c r="E687" s="2">
        <v>2899.99</v>
      </c>
      <c r="F687" s="1">
        <v>0.05</v>
      </c>
      <c r="G687">
        <f t="shared" si="10"/>
        <v>8699.92</v>
      </c>
      <c r="H687" t="str">
        <f>VLOOKUP($C687,products!$A$1:$F$322,2,FALSE)</f>
        <v>Trek Fuel EX 8 29 - 2016</v>
      </c>
      <c r="I687">
        <f>_xlfn.XLOOKUP(C687, products!A:A, products!D:D)</f>
        <v>6</v>
      </c>
      <c r="J687" t="str">
        <f>_xlfn.XLOOKUP($I687,categories!$A$1:$A$8,categories!$B$1:$B$8)</f>
        <v>Mountain Bikes</v>
      </c>
    </row>
    <row r="688" spans="1:10" x14ac:dyDescent="0.2">
      <c r="A688" s="1">
        <v>1362</v>
      </c>
      <c r="B688" s="1">
        <v>3</v>
      </c>
      <c r="C688" s="1">
        <v>4</v>
      </c>
      <c r="D688" s="6">
        <v>2</v>
      </c>
      <c r="E688" s="2">
        <v>2899.99</v>
      </c>
      <c r="F688" s="1">
        <v>0.2</v>
      </c>
      <c r="G688">
        <f t="shared" si="10"/>
        <v>8699.7699999999986</v>
      </c>
      <c r="H688" t="str">
        <f>VLOOKUP($C688,products!$A$1:$F$322,2,FALSE)</f>
        <v>Trek Fuel EX 8 29 - 2016</v>
      </c>
      <c r="I688">
        <f>_xlfn.XLOOKUP(C688, products!A:A, products!D:D)</f>
        <v>6</v>
      </c>
      <c r="J688" t="str">
        <f>_xlfn.XLOOKUP($I688,categories!$A$1:$A$8,categories!$B$1:$B$8)</f>
        <v>Mountain Bikes</v>
      </c>
    </row>
    <row r="689" spans="1:10" x14ac:dyDescent="0.2">
      <c r="A689" s="1">
        <v>1558</v>
      </c>
      <c r="B689" s="1">
        <v>3</v>
      </c>
      <c r="C689" s="1">
        <v>4</v>
      </c>
      <c r="D689" s="6">
        <v>1</v>
      </c>
      <c r="E689" s="2">
        <v>2899.99</v>
      </c>
      <c r="F689" s="1">
        <v>0.05</v>
      </c>
      <c r="G689">
        <f t="shared" si="10"/>
        <v>8699.92</v>
      </c>
      <c r="H689" t="str">
        <f>VLOOKUP($C689,products!$A$1:$F$322,2,FALSE)</f>
        <v>Trek Fuel EX 8 29 - 2016</v>
      </c>
      <c r="I689">
        <f>_xlfn.XLOOKUP(C689, products!A:A, products!D:D)</f>
        <v>6</v>
      </c>
      <c r="J689" t="str">
        <f>_xlfn.XLOOKUP($I689,categories!$A$1:$A$8,categories!$B$1:$B$8)</f>
        <v>Mountain Bikes</v>
      </c>
    </row>
    <row r="690" spans="1:10" x14ac:dyDescent="0.2">
      <c r="A690" s="1">
        <v>1326</v>
      </c>
      <c r="B690" s="1">
        <v>1</v>
      </c>
      <c r="C690" s="1">
        <v>190</v>
      </c>
      <c r="D690" s="6">
        <v>2</v>
      </c>
      <c r="E690" s="2">
        <v>2799.99</v>
      </c>
      <c r="F690" s="1">
        <v>7.0000000000000007E-2</v>
      </c>
      <c r="G690">
        <f t="shared" si="10"/>
        <v>2799.9199999999996</v>
      </c>
      <c r="H690" t="str">
        <f>VLOOKUP($C690,products!$A$1:$F$322,2,FALSE)</f>
        <v>Trek Dual Sport+ - 2018</v>
      </c>
      <c r="I690">
        <f>_xlfn.XLOOKUP(C690, products!A:A, products!D:D)</f>
        <v>5</v>
      </c>
      <c r="J690" t="str">
        <f>_xlfn.XLOOKUP($I690,categories!$A$1:$A$8,categories!$B$1:$B$8)</f>
        <v>Electric Bikes</v>
      </c>
    </row>
    <row r="691" spans="1:10" x14ac:dyDescent="0.2">
      <c r="A691" s="1">
        <v>1336</v>
      </c>
      <c r="B691" s="1">
        <v>5</v>
      </c>
      <c r="C691" s="1">
        <v>185</v>
      </c>
      <c r="D691" s="6">
        <v>1</v>
      </c>
      <c r="E691" s="2">
        <v>2799.99</v>
      </c>
      <c r="F691" s="1">
        <v>0.1</v>
      </c>
      <c r="G691">
        <f t="shared" si="10"/>
        <v>13999.849999999999</v>
      </c>
      <c r="H691" t="str">
        <f>VLOOKUP($C691,products!$A$1:$F$322,2,FALSE)</f>
        <v>Trek Conduit+ - 2018</v>
      </c>
      <c r="I691">
        <f>_xlfn.XLOOKUP(C691, products!A:A, products!D:D)</f>
        <v>5</v>
      </c>
      <c r="J691" t="str">
        <f>_xlfn.XLOOKUP($I691,categories!$A$1:$A$8,categories!$B$1:$B$8)</f>
        <v>Electric Bikes</v>
      </c>
    </row>
    <row r="692" spans="1:10" x14ac:dyDescent="0.2">
      <c r="A692" s="1">
        <v>1402</v>
      </c>
      <c r="B692" s="1">
        <v>1</v>
      </c>
      <c r="C692" s="1">
        <v>189</v>
      </c>
      <c r="D692" s="6">
        <v>2</v>
      </c>
      <c r="E692" s="2">
        <v>2799.99</v>
      </c>
      <c r="F692" s="1">
        <v>0.2</v>
      </c>
      <c r="G692">
        <f t="shared" si="10"/>
        <v>2799.79</v>
      </c>
      <c r="H692" t="str">
        <f>VLOOKUP($C692,products!$A$1:$F$322,2,FALSE)</f>
        <v>Trek Lift+ Lowstep - 2018</v>
      </c>
      <c r="I692">
        <f>_xlfn.XLOOKUP(C692, products!A:A, products!D:D)</f>
        <v>5</v>
      </c>
      <c r="J692" t="str">
        <f>_xlfn.XLOOKUP($I692,categories!$A$1:$A$8,categories!$B$1:$B$8)</f>
        <v>Electric Bikes</v>
      </c>
    </row>
    <row r="693" spans="1:10" x14ac:dyDescent="0.2">
      <c r="A693" s="1">
        <v>1404</v>
      </c>
      <c r="B693" s="1">
        <v>3</v>
      </c>
      <c r="C693" s="1">
        <v>193</v>
      </c>
      <c r="D693" s="6">
        <v>2</v>
      </c>
      <c r="E693" s="2">
        <v>2799.99</v>
      </c>
      <c r="F693" s="1">
        <v>0.2</v>
      </c>
      <c r="G693">
        <f t="shared" si="10"/>
        <v>8399.7699999999986</v>
      </c>
      <c r="H693" t="str">
        <f>VLOOKUP($C693,products!$A$1:$F$322,2,FALSE)</f>
        <v>Trek Lift+ - 2018</v>
      </c>
      <c r="I693">
        <f>_xlfn.XLOOKUP(C693, products!A:A, products!D:D)</f>
        <v>5</v>
      </c>
      <c r="J693" t="str">
        <f>_xlfn.XLOOKUP($I693,categories!$A$1:$A$8,categories!$B$1:$B$8)</f>
        <v>Electric Bikes</v>
      </c>
    </row>
    <row r="694" spans="1:10" x14ac:dyDescent="0.2">
      <c r="A694" s="1">
        <v>1428</v>
      </c>
      <c r="B694" s="1">
        <v>3</v>
      </c>
      <c r="C694" s="1">
        <v>187</v>
      </c>
      <c r="D694" s="6">
        <v>2</v>
      </c>
      <c r="E694" s="2">
        <v>2799.99</v>
      </c>
      <c r="F694" s="1">
        <v>7.0000000000000007E-2</v>
      </c>
      <c r="G694">
        <f t="shared" si="10"/>
        <v>8399.9</v>
      </c>
      <c r="H694" t="str">
        <f>VLOOKUP($C694,products!$A$1:$F$322,2,FALSE)</f>
        <v>Trek Neko+ - 2018</v>
      </c>
      <c r="I694">
        <f>_xlfn.XLOOKUP(C694, products!A:A, products!D:D)</f>
        <v>5</v>
      </c>
      <c r="J694" t="str">
        <f>_xlfn.XLOOKUP($I694,categories!$A$1:$A$8,categories!$B$1:$B$8)</f>
        <v>Electric Bikes</v>
      </c>
    </row>
    <row r="695" spans="1:10" x14ac:dyDescent="0.2">
      <c r="A695" s="1">
        <v>1438</v>
      </c>
      <c r="B695" s="1">
        <v>5</v>
      </c>
      <c r="C695" s="1">
        <v>190</v>
      </c>
      <c r="D695" s="6">
        <v>2</v>
      </c>
      <c r="E695" s="2">
        <v>2799.99</v>
      </c>
      <c r="F695" s="1">
        <v>7.0000000000000007E-2</v>
      </c>
      <c r="G695">
        <f t="shared" si="10"/>
        <v>13999.88</v>
      </c>
      <c r="H695" t="str">
        <f>VLOOKUP($C695,products!$A$1:$F$322,2,FALSE)</f>
        <v>Trek Dual Sport+ - 2018</v>
      </c>
      <c r="I695">
        <f>_xlfn.XLOOKUP(C695, products!A:A, products!D:D)</f>
        <v>5</v>
      </c>
      <c r="J695" t="str">
        <f>_xlfn.XLOOKUP($I695,categories!$A$1:$A$8,categories!$B$1:$B$8)</f>
        <v>Electric Bikes</v>
      </c>
    </row>
    <row r="696" spans="1:10" x14ac:dyDescent="0.2">
      <c r="A696" s="1">
        <v>1456</v>
      </c>
      <c r="B696" s="1">
        <v>1</v>
      </c>
      <c r="C696" s="1">
        <v>193</v>
      </c>
      <c r="D696" s="6">
        <v>2</v>
      </c>
      <c r="E696" s="2">
        <v>2799.99</v>
      </c>
      <c r="F696" s="1">
        <v>0.05</v>
      </c>
      <c r="G696">
        <f t="shared" si="10"/>
        <v>2799.9399999999996</v>
      </c>
      <c r="H696" t="str">
        <f>VLOOKUP($C696,products!$A$1:$F$322,2,FALSE)</f>
        <v>Trek Lift+ - 2018</v>
      </c>
      <c r="I696">
        <f>_xlfn.XLOOKUP(C696, products!A:A, products!D:D)</f>
        <v>5</v>
      </c>
      <c r="J696" t="str">
        <f>_xlfn.XLOOKUP($I696,categories!$A$1:$A$8,categories!$B$1:$B$8)</f>
        <v>Electric Bikes</v>
      </c>
    </row>
    <row r="697" spans="1:10" x14ac:dyDescent="0.2">
      <c r="A697" s="1">
        <v>1476</v>
      </c>
      <c r="B697" s="1">
        <v>4</v>
      </c>
      <c r="C697" s="1">
        <v>191</v>
      </c>
      <c r="D697" s="6">
        <v>1</v>
      </c>
      <c r="E697" s="2">
        <v>2799.99</v>
      </c>
      <c r="F697" s="1">
        <v>0.1</v>
      </c>
      <c r="G697">
        <f t="shared" si="10"/>
        <v>11199.859999999999</v>
      </c>
      <c r="H697" t="str">
        <f>VLOOKUP($C697,products!$A$1:$F$322,2,FALSE)</f>
        <v>Electra Loft Go! 8i - 2018</v>
      </c>
      <c r="I697">
        <f>_xlfn.XLOOKUP(C697, products!A:A, products!D:D)</f>
        <v>5</v>
      </c>
      <c r="J697" t="str">
        <f>_xlfn.XLOOKUP($I697,categories!$A$1:$A$8,categories!$B$1:$B$8)</f>
        <v>Electric Bikes</v>
      </c>
    </row>
    <row r="698" spans="1:10" x14ac:dyDescent="0.2">
      <c r="A698" s="1">
        <v>1525</v>
      </c>
      <c r="B698" s="1">
        <v>3</v>
      </c>
      <c r="C698" s="1">
        <v>193</v>
      </c>
      <c r="D698" s="6">
        <v>1</v>
      </c>
      <c r="E698" s="2">
        <v>2799.99</v>
      </c>
      <c r="F698" s="1">
        <v>7.0000000000000007E-2</v>
      </c>
      <c r="G698">
        <f t="shared" si="10"/>
        <v>8399.9</v>
      </c>
      <c r="H698" t="str">
        <f>VLOOKUP($C698,products!$A$1:$F$322,2,FALSE)</f>
        <v>Trek Lift+ - 2018</v>
      </c>
      <c r="I698">
        <f>_xlfn.XLOOKUP(C698, products!A:A, products!D:D)</f>
        <v>5</v>
      </c>
      <c r="J698" t="str">
        <f>_xlfn.XLOOKUP($I698,categories!$A$1:$A$8,categories!$B$1:$B$8)</f>
        <v>Electric Bikes</v>
      </c>
    </row>
    <row r="699" spans="1:10" x14ac:dyDescent="0.2">
      <c r="A699" s="1">
        <v>1536</v>
      </c>
      <c r="B699" s="1">
        <v>2</v>
      </c>
      <c r="C699" s="1">
        <v>185</v>
      </c>
      <c r="D699" s="6">
        <v>2</v>
      </c>
      <c r="E699" s="2">
        <v>2799.99</v>
      </c>
      <c r="F699" s="1">
        <v>7.0000000000000007E-2</v>
      </c>
      <c r="G699">
        <f t="shared" si="10"/>
        <v>5599.91</v>
      </c>
      <c r="H699" t="str">
        <f>VLOOKUP($C699,products!$A$1:$F$322,2,FALSE)</f>
        <v>Trek Conduit+ - 2018</v>
      </c>
      <c r="I699">
        <f>_xlfn.XLOOKUP(C699, products!A:A, products!D:D)</f>
        <v>5</v>
      </c>
      <c r="J699" t="str">
        <f>_xlfn.XLOOKUP($I699,categories!$A$1:$A$8,categories!$B$1:$B$8)</f>
        <v>Electric Bikes</v>
      </c>
    </row>
    <row r="700" spans="1:10" x14ac:dyDescent="0.2">
      <c r="A700" s="1">
        <v>1546</v>
      </c>
      <c r="B700" s="1">
        <v>2</v>
      </c>
      <c r="C700" s="1">
        <v>185</v>
      </c>
      <c r="D700" s="6">
        <v>2</v>
      </c>
      <c r="E700" s="2">
        <v>2799.99</v>
      </c>
      <c r="F700" s="1">
        <v>0.1</v>
      </c>
      <c r="G700">
        <f t="shared" si="10"/>
        <v>5599.8799999999992</v>
      </c>
      <c r="H700" t="str">
        <f>VLOOKUP($C700,products!$A$1:$F$322,2,FALSE)</f>
        <v>Trek Conduit+ - 2018</v>
      </c>
      <c r="I700">
        <f>_xlfn.XLOOKUP(C700, products!A:A, products!D:D)</f>
        <v>5</v>
      </c>
      <c r="J700" t="str">
        <f>_xlfn.XLOOKUP($I700,categories!$A$1:$A$8,categories!$B$1:$B$8)</f>
        <v>Electric Bikes</v>
      </c>
    </row>
    <row r="701" spans="1:10" x14ac:dyDescent="0.2">
      <c r="A701" s="1">
        <v>1550</v>
      </c>
      <c r="B701" s="1">
        <v>3</v>
      </c>
      <c r="C701" s="1">
        <v>185</v>
      </c>
      <c r="D701" s="6">
        <v>2</v>
      </c>
      <c r="E701" s="2">
        <v>2799.99</v>
      </c>
      <c r="F701" s="1">
        <v>0.1</v>
      </c>
      <c r="G701">
        <f t="shared" si="10"/>
        <v>8399.869999999999</v>
      </c>
      <c r="H701" t="str">
        <f>VLOOKUP($C701,products!$A$1:$F$322,2,FALSE)</f>
        <v>Trek Conduit+ - 2018</v>
      </c>
      <c r="I701">
        <f>_xlfn.XLOOKUP(C701, products!A:A, products!D:D)</f>
        <v>5</v>
      </c>
      <c r="J701" t="str">
        <f>_xlfn.XLOOKUP($I701,categories!$A$1:$A$8,categories!$B$1:$B$8)</f>
        <v>Electric Bikes</v>
      </c>
    </row>
    <row r="702" spans="1:10" x14ac:dyDescent="0.2">
      <c r="A702" s="1">
        <v>1584</v>
      </c>
      <c r="B702" s="1">
        <v>4</v>
      </c>
      <c r="C702" s="1">
        <v>187</v>
      </c>
      <c r="D702" s="6">
        <v>1</v>
      </c>
      <c r="E702" s="2">
        <v>2799.99</v>
      </c>
      <c r="F702" s="1">
        <v>0.1</v>
      </c>
      <c r="G702">
        <f t="shared" si="10"/>
        <v>11199.859999999999</v>
      </c>
      <c r="H702" t="str">
        <f>VLOOKUP($C702,products!$A$1:$F$322,2,FALSE)</f>
        <v>Trek Neko+ - 2018</v>
      </c>
      <c r="I702">
        <f>_xlfn.XLOOKUP(C702, products!A:A, products!D:D)</f>
        <v>5</v>
      </c>
      <c r="J702" t="str">
        <f>_xlfn.XLOOKUP($I702,categories!$A$1:$A$8,categories!$B$1:$B$8)</f>
        <v>Electric Bikes</v>
      </c>
    </row>
    <row r="703" spans="1:10" x14ac:dyDescent="0.2">
      <c r="A703" s="1">
        <v>1585</v>
      </c>
      <c r="B703" s="1">
        <v>5</v>
      </c>
      <c r="C703" s="1">
        <v>191</v>
      </c>
      <c r="D703" s="6">
        <v>1</v>
      </c>
      <c r="E703" s="2">
        <v>2799.99</v>
      </c>
      <c r="F703" s="1">
        <v>0.1</v>
      </c>
      <c r="G703">
        <f t="shared" si="10"/>
        <v>13999.849999999999</v>
      </c>
      <c r="H703" t="str">
        <f>VLOOKUP($C703,products!$A$1:$F$322,2,FALSE)</f>
        <v>Electra Loft Go! 8i - 2018</v>
      </c>
      <c r="I703">
        <f>_xlfn.XLOOKUP(C703, products!A:A, products!D:D)</f>
        <v>5</v>
      </c>
      <c r="J703" t="str">
        <f>_xlfn.XLOOKUP($I703,categories!$A$1:$A$8,categories!$B$1:$B$8)</f>
        <v>Electric Bikes</v>
      </c>
    </row>
    <row r="704" spans="1:10" x14ac:dyDescent="0.2">
      <c r="A704" s="1">
        <v>1593</v>
      </c>
      <c r="B704" s="1">
        <v>3</v>
      </c>
      <c r="C704" s="1">
        <v>190</v>
      </c>
      <c r="D704" s="6">
        <v>2</v>
      </c>
      <c r="E704" s="2">
        <v>2799.99</v>
      </c>
      <c r="F704" s="1">
        <v>0.1</v>
      </c>
      <c r="G704">
        <f t="shared" si="10"/>
        <v>8399.869999999999</v>
      </c>
      <c r="H704" t="str">
        <f>VLOOKUP($C704,products!$A$1:$F$322,2,FALSE)</f>
        <v>Trek Dual Sport+ - 2018</v>
      </c>
      <c r="I704">
        <f>_xlfn.XLOOKUP(C704, products!A:A, products!D:D)</f>
        <v>5</v>
      </c>
      <c r="J704" t="str">
        <f>_xlfn.XLOOKUP($I704,categories!$A$1:$A$8,categories!$B$1:$B$8)</f>
        <v>Electric Bikes</v>
      </c>
    </row>
    <row r="705" spans="1:10" x14ac:dyDescent="0.2">
      <c r="A705" s="1">
        <v>1611</v>
      </c>
      <c r="B705" s="1">
        <v>1</v>
      </c>
      <c r="C705" s="1">
        <v>191</v>
      </c>
      <c r="D705" s="6">
        <v>1</v>
      </c>
      <c r="E705" s="2">
        <v>2799.99</v>
      </c>
      <c r="F705" s="1">
        <v>7.0000000000000007E-2</v>
      </c>
      <c r="G705">
        <f t="shared" si="10"/>
        <v>2799.9199999999996</v>
      </c>
      <c r="H705" t="str">
        <f>VLOOKUP($C705,products!$A$1:$F$322,2,FALSE)</f>
        <v>Electra Loft Go! 8i - 2018</v>
      </c>
      <c r="I705">
        <f>_xlfn.XLOOKUP(C705, products!A:A, products!D:D)</f>
        <v>5</v>
      </c>
      <c r="J705" t="str">
        <f>_xlfn.XLOOKUP($I705,categories!$A$1:$A$8,categories!$B$1:$B$8)</f>
        <v>Electric Bikes</v>
      </c>
    </row>
    <row r="706" spans="1:10" x14ac:dyDescent="0.2">
      <c r="A706" s="1">
        <v>662</v>
      </c>
      <c r="B706" s="1">
        <v>1</v>
      </c>
      <c r="C706" s="1">
        <v>55</v>
      </c>
      <c r="D706" s="6">
        <v>2</v>
      </c>
      <c r="E706" s="2">
        <v>2699.99</v>
      </c>
      <c r="F706" s="1">
        <v>0.1</v>
      </c>
      <c r="G706">
        <f t="shared" ref="G706:G769" si="11">(E706*B706)-F706</f>
        <v>2699.89</v>
      </c>
      <c r="H706" t="str">
        <f>VLOOKUP($C706,products!$A$1:$F$322,2,FALSE)</f>
        <v>Trek Domane S 6 - 2017</v>
      </c>
      <c r="I706">
        <f>_xlfn.XLOOKUP(C706, products!A:A, products!D:D)</f>
        <v>7</v>
      </c>
      <c r="J706" t="str">
        <f>_xlfn.XLOOKUP($I706,categories!$A$1:$A$8,categories!$B$1:$B$8)</f>
        <v>Road Bikes</v>
      </c>
    </row>
    <row r="707" spans="1:10" x14ac:dyDescent="0.2">
      <c r="A707" s="1">
        <v>671</v>
      </c>
      <c r="B707" s="1">
        <v>3</v>
      </c>
      <c r="C707" s="1">
        <v>55</v>
      </c>
      <c r="D707" s="6">
        <v>1</v>
      </c>
      <c r="E707" s="2">
        <v>2699.99</v>
      </c>
      <c r="F707" s="1">
        <v>0.2</v>
      </c>
      <c r="G707">
        <f t="shared" si="11"/>
        <v>8099.7699999999995</v>
      </c>
      <c r="H707" t="str">
        <f>VLOOKUP($C707,products!$A$1:$F$322,2,FALSE)</f>
        <v>Trek Domane S 6 - 2017</v>
      </c>
      <c r="I707">
        <f>_xlfn.XLOOKUP(C707, products!A:A, products!D:D)</f>
        <v>7</v>
      </c>
      <c r="J707" t="str">
        <f>_xlfn.XLOOKUP($I707,categories!$A$1:$A$8,categories!$B$1:$B$8)</f>
        <v>Road Bikes</v>
      </c>
    </row>
    <row r="708" spans="1:10" x14ac:dyDescent="0.2">
      <c r="A708" s="1">
        <v>691</v>
      </c>
      <c r="B708" s="1">
        <v>3</v>
      </c>
      <c r="C708" s="1">
        <v>55</v>
      </c>
      <c r="D708" s="6">
        <v>2</v>
      </c>
      <c r="E708" s="2">
        <v>2699.99</v>
      </c>
      <c r="F708" s="1">
        <v>0.2</v>
      </c>
      <c r="G708">
        <f t="shared" si="11"/>
        <v>8099.7699999999995</v>
      </c>
      <c r="H708" t="str">
        <f>VLOOKUP($C708,products!$A$1:$F$322,2,FALSE)</f>
        <v>Trek Domane S 6 - 2017</v>
      </c>
      <c r="I708">
        <f>_xlfn.XLOOKUP(C708, products!A:A, products!D:D)</f>
        <v>7</v>
      </c>
      <c r="J708" t="str">
        <f>_xlfn.XLOOKUP($I708,categories!$A$1:$A$8,categories!$B$1:$B$8)</f>
        <v>Road Bikes</v>
      </c>
    </row>
    <row r="709" spans="1:10" x14ac:dyDescent="0.2">
      <c r="A709" s="1">
        <v>694</v>
      </c>
      <c r="B709" s="1">
        <v>3</v>
      </c>
      <c r="C709" s="1">
        <v>55</v>
      </c>
      <c r="D709" s="6">
        <v>2</v>
      </c>
      <c r="E709" s="2">
        <v>2699.99</v>
      </c>
      <c r="F709" s="1">
        <v>0.1</v>
      </c>
      <c r="G709">
        <f t="shared" si="11"/>
        <v>8099.869999999999</v>
      </c>
      <c r="H709" t="str">
        <f>VLOOKUP($C709,products!$A$1:$F$322,2,FALSE)</f>
        <v>Trek Domane S 6 - 2017</v>
      </c>
      <c r="I709">
        <f>_xlfn.XLOOKUP(C709, products!A:A, products!D:D)</f>
        <v>7</v>
      </c>
      <c r="J709" t="str">
        <f>_xlfn.XLOOKUP($I709,categories!$A$1:$A$8,categories!$B$1:$B$8)</f>
        <v>Road Bikes</v>
      </c>
    </row>
    <row r="710" spans="1:10" x14ac:dyDescent="0.2">
      <c r="A710" s="1">
        <v>709</v>
      </c>
      <c r="B710" s="1">
        <v>1</v>
      </c>
      <c r="C710" s="1">
        <v>55</v>
      </c>
      <c r="D710" s="6">
        <v>2</v>
      </c>
      <c r="E710" s="2">
        <v>2699.99</v>
      </c>
      <c r="F710" s="1">
        <v>0.05</v>
      </c>
      <c r="G710">
        <f t="shared" si="11"/>
        <v>2699.9399999999996</v>
      </c>
      <c r="H710" t="str">
        <f>VLOOKUP($C710,products!$A$1:$F$322,2,FALSE)</f>
        <v>Trek Domane S 6 - 2017</v>
      </c>
      <c r="I710">
        <f>_xlfn.XLOOKUP(C710, products!A:A, products!D:D)</f>
        <v>7</v>
      </c>
      <c r="J710" t="str">
        <f>_xlfn.XLOOKUP($I710,categories!$A$1:$A$8,categories!$B$1:$B$8)</f>
        <v>Road Bikes</v>
      </c>
    </row>
    <row r="711" spans="1:10" x14ac:dyDescent="0.2">
      <c r="A711" s="1">
        <v>724</v>
      </c>
      <c r="B711" s="1">
        <v>4</v>
      </c>
      <c r="C711" s="1">
        <v>55</v>
      </c>
      <c r="D711" s="6">
        <v>1</v>
      </c>
      <c r="E711" s="2">
        <v>2699.99</v>
      </c>
      <c r="F711" s="1">
        <v>0.2</v>
      </c>
      <c r="G711">
        <f t="shared" si="11"/>
        <v>10799.759999999998</v>
      </c>
      <c r="H711" t="str">
        <f>VLOOKUP($C711,products!$A$1:$F$322,2,FALSE)</f>
        <v>Trek Domane S 6 - 2017</v>
      </c>
      <c r="I711">
        <f>_xlfn.XLOOKUP(C711, products!A:A, products!D:D)</f>
        <v>7</v>
      </c>
      <c r="J711" t="str">
        <f>_xlfn.XLOOKUP($I711,categories!$A$1:$A$8,categories!$B$1:$B$8)</f>
        <v>Road Bikes</v>
      </c>
    </row>
    <row r="712" spans="1:10" x14ac:dyDescent="0.2">
      <c r="A712" s="1">
        <v>733</v>
      </c>
      <c r="B712" s="1">
        <v>2</v>
      </c>
      <c r="C712" s="1">
        <v>55</v>
      </c>
      <c r="D712" s="6">
        <v>1</v>
      </c>
      <c r="E712" s="2">
        <v>2699.99</v>
      </c>
      <c r="F712" s="1">
        <v>0.2</v>
      </c>
      <c r="G712">
        <f t="shared" si="11"/>
        <v>5399.78</v>
      </c>
      <c r="H712" t="str">
        <f>VLOOKUP($C712,products!$A$1:$F$322,2,FALSE)</f>
        <v>Trek Domane S 6 - 2017</v>
      </c>
      <c r="I712">
        <f>_xlfn.XLOOKUP(C712, products!A:A, products!D:D)</f>
        <v>7</v>
      </c>
      <c r="J712" t="str">
        <f>_xlfn.XLOOKUP($I712,categories!$A$1:$A$8,categories!$B$1:$B$8)</f>
        <v>Road Bikes</v>
      </c>
    </row>
    <row r="713" spans="1:10" x14ac:dyDescent="0.2">
      <c r="A713" s="1">
        <v>764</v>
      </c>
      <c r="B713" s="1">
        <v>1</v>
      </c>
      <c r="C713" s="1">
        <v>55</v>
      </c>
      <c r="D713" s="6">
        <v>1</v>
      </c>
      <c r="E713" s="2">
        <v>2699.99</v>
      </c>
      <c r="F713" s="1">
        <v>7.0000000000000007E-2</v>
      </c>
      <c r="G713">
        <f t="shared" si="11"/>
        <v>2699.9199999999996</v>
      </c>
      <c r="H713" t="str">
        <f>VLOOKUP($C713,products!$A$1:$F$322,2,FALSE)</f>
        <v>Trek Domane S 6 - 2017</v>
      </c>
      <c r="I713">
        <f>_xlfn.XLOOKUP(C713, products!A:A, products!D:D)</f>
        <v>7</v>
      </c>
      <c r="J713" t="str">
        <f>_xlfn.XLOOKUP($I713,categories!$A$1:$A$8,categories!$B$1:$B$8)</f>
        <v>Road Bikes</v>
      </c>
    </row>
    <row r="714" spans="1:10" x14ac:dyDescent="0.2">
      <c r="A714" s="1">
        <v>828</v>
      </c>
      <c r="B714" s="1">
        <v>3</v>
      </c>
      <c r="C714" s="1">
        <v>55</v>
      </c>
      <c r="D714" s="6">
        <v>2</v>
      </c>
      <c r="E714" s="2">
        <v>2699.99</v>
      </c>
      <c r="F714" s="1">
        <v>7.0000000000000007E-2</v>
      </c>
      <c r="G714">
        <f t="shared" si="11"/>
        <v>8099.9</v>
      </c>
      <c r="H714" t="str">
        <f>VLOOKUP($C714,products!$A$1:$F$322,2,FALSE)</f>
        <v>Trek Domane S 6 - 2017</v>
      </c>
      <c r="I714">
        <f>_xlfn.XLOOKUP(C714, products!A:A, products!D:D)</f>
        <v>7</v>
      </c>
      <c r="J714" t="str">
        <f>_xlfn.XLOOKUP($I714,categories!$A$1:$A$8,categories!$B$1:$B$8)</f>
        <v>Road Bikes</v>
      </c>
    </row>
    <row r="715" spans="1:10" x14ac:dyDescent="0.2">
      <c r="A715" s="1">
        <v>839</v>
      </c>
      <c r="B715" s="1">
        <v>1</v>
      </c>
      <c r="C715" s="1">
        <v>55</v>
      </c>
      <c r="D715" s="6">
        <v>1</v>
      </c>
      <c r="E715" s="2">
        <v>2699.99</v>
      </c>
      <c r="F715" s="1">
        <v>7.0000000000000007E-2</v>
      </c>
      <c r="G715">
        <f t="shared" si="11"/>
        <v>2699.9199999999996</v>
      </c>
      <c r="H715" t="str">
        <f>VLOOKUP($C715,products!$A$1:$F$322,2,FALSE)</f>
        <v>Trek Domane S 6 - 2017</v>
      </c>
      <c r="I715">
        <f>_xlfn.XLOOKUP(C715, products!A:A, products!D:D)</f>
        <v>7</v>
      </c>
      <c r="J715" t="str">
        <f>_xlfn.XLOOKUP($I715,categories!$A$1:$A$8,categories!$B$1:$B$8)</f>
        <v>Road Bikes</v>
      </c>
    </row>
    <row r="716" spans="1:10" x14ac:dyDescent="0.2">
      <c r="A716" s="1">
        <v>869</v>
      </c>
      <c r="B716" s="1">
        <v>4</v>
      </c>
      <c r="C716" s="1">
        <v>55</v>
      </c>
      <c r="D716" s="6">
        <v>2</v>
      </c>
      <c r="E716" s="2">
        <v>2699.99</v>
      </c>
      <c r="F716" s="1">
        <v>0.05</v>
      </c>
      <c r="G716">
        <f t="shared" si="11"/>
        <v>10799.91</v>
      </c>
      <c r="H716" t="str">
        <f>VLOOKUP($C716,products!$A$1:$F$322,2,FALSE)</f>
        <v>Trek Domane S 6 - 2017</v>
      </c>
      <c r="I716">
        <f>_xlfn.XLOOKUP(C716, products!A:A, products!D:D)</f>
        <v>7</v>
      </c>
      <c r="J716" t="str">
        <f>_xlfn.XLOOKUP($I716,categories!$A$1:$A$8,categories!$B$1:$B$8)</f>
        <v>Road Bikes</v>
      </c>
    </row>
    <row r="717" spans="1:10" x14ac:dyDescent="0.2">
      <c r="A717" s="1">
        <v>949</v>
      </c>
      <c r="B717" s="1">
        <v>2</v>
      </c>
      <c r="C717" s="1">
        <v>55</v>
      </c>
      <c r="D717" s="6">
        <v>2</v>
      </c>
      <c r="E717" s="2">
        <v>2699.99</v>
      </c>
      <c r="F717" s="1">
        <v>0.05</v>
      </c>
      <c r="G717">
        <f t="shared" si="11"/>
        <v>5399.9299999999994</v>
      </c>
      <c r="H717" t="str">
        <f>VLOOKUP($C717,products!$A$1:$F$322,2,FALSE)</f>
        <v>Trek Domane S 6 - 2017</v>
      </c>
      <c r="I717">
        <f>_xlfn.XLOOKUP(C717, products!A:A, products!D:D)</f>
        <v>7</v>
      </c>
      <c r="J717" t="str">
        <f>_xlfn.XLOOKUP($I717,categories!$A$1:$A$8,categories!$B$1:$B$8)</f>
        <v>Road Bikes</v>
      </c>
    </row>
    <row r="718" spans="1:10" x14ac:dyDescent="0.2">
      <c r="A718" s="1">
        <v>979</v>
      </c>
      <c r="B718" s="1">
        <v>1</v>
      </c>
      <c r="C718" s="1">
        <v>55</v>
      </c>
      <c r="D718" s="6">
        <v>1</v>
      </c>
      <c r="E718" s="2">
        <v>2699.99</v>
      </c>
      <c r="F718" s="1">
        <v>0.05</v>
      </c>
      <c r="G718">
        <f t="shared" si="11"/>
        <v>2699.9399999999996</v>
      </c>
      <c r="H718" t="str">
        <f>VLOOKUP($C718,products!$A$1:$F$322,2,FALSE)</f>
        <v>Trek Domane S 6 - 2017</v>
      </c>
      <c r="I718">
        <f>_xlfn.XLOOKUP(C718, products!A:A, products!D:D)</f>
        <v>7</v>
      </c>
      <c r="J718" t="str">
        <f>_xlfn.XLOOKUP($I718,categories!$A$1:$A$8,categories!$B$1:$B$8)</f>
        <v>Road Bikes</v>
      </c>
    </row>
    <row r="719" spans="1:10" x14ac:dyDescent="0.2">
      <c r="A719" s="1">
        <v>1029</v>
      </c>
      <c r="B719" s="1">
        <v>2</v>
      </c>
      <c r="C719" s="1">
        <v>55</v>
      </c>
      <c r="D719" s="6">
        <v>1</v>
      </c>
      <c r="E719" s="2">
        <v>2699.99</v>
      </c>
      <c r="F719" s="1">
        <v>0.1</v>
      </c>
      <c r="G719">
        <f t="shared" si="11"/>
        <v>5399.8799999999992</v>
      </c>
      <c r="H719" t="str">
        <f>VLOOKUP($C719,products!$A$1:$F$322,2,FALSE)</f>
        <v>Trek Domane S 6 - 2017</v>
      </c>
      <c r="I719">
        <f>_xlfn.XLOOKUP(C719, products!A:A, products!D:D)</f>
        <v>7</v>
      </c>
      <c r="J719" t="str">
        <f>_xlfn.XLOOKUP($I719,categories!$A$1:$A$8,categories!$B$1:$B$8)</f>
        <v>Road Bikes</v>
      </c>
    </row>
    <row r="720" spans="1:10" x14ac:dyDescent="0.2">
      <c r="A720" s="1">
        <v>1036</v>
      </c>
      <c r="B720" s="1">
        <v>1</v>
      </c>
      <c r="C720" s="1">
        <v>55</v>
      </c>
      <c r="D720" s="6">
        <v>2</v>
      </c>
      <c r="E720" s="2">
        <v>2699.99</v>
      </c>
      <c r="F720" s="1">
        <v>0.1</v>
      </c>
      <c r="G720">
        <f t="shared" si="11"/>
        <v>2699.89</v>
      </c>
      <c r="H720" t="str">
        <f>VLOOKUP($C720,products!$A$1:$F$322,2,FALSE)</f>
        <v>Trek Domane S 6 - 2017</v>
      </c>
      <c r="I720">
        <f>_xlfn.XLOOKUP(C720, products!A:A, products!D:D)</f>
        <v>7</v>
      </c>
      <c r="J720" t="str">
        <f>_xlfn.XLOOKUP($I720,categories!$A$1:$A$8,categories!$B$1:$B$8)</f>
        <v>Road Bikes</v>
      </c>
    </row>
    <row r="721" spans="1:10" x14ac:dyDescent="0.2">
      <c r="A721" s="1">
        <v>1043</v>
      </c>
      <c r="B721" s="1">
        <v>1</v>
      </c>
      <c r="C721" s="1">
        <v>55</v>
      </c>
      <c r="D721" s="6">
        <v>2</v>
      </c>
      <c r="E721" s="2">
        <v>2699.99</v>
      </c>
      <c r="F721" s="1">
        <v>0.1</v>
      </c>
      <c r="G721">
        <f t="shared" si="11"/>
        <v>2699.89</v>
      </c>
      <c r="H721" t="str">
        <f>VLOOKUP($C721,products!$A$1:$F$322,2,FALSE)</f>
        <v>Trek Domane S 6 - 2017</v>
      </c>
      <c r="I721">
        <f>_xlfn.XLOOKUP(C721, products!A:A, products!D:D)</f>
        <v>7</v>
      </c>
      <c r="J721" t="str">
        <f>_xlfn.XLOOKUP($I721,categories!$A$1:$A$8,categories!$B$1:$B$8)</f>
        <v>Road Bikes</v>
      </c>
    </row>
    <row r="722" spans="1:10" x14ac:dyDescent="0.2">
      <c r="A722" s="1">
        <v>1118</v>
      </c>
      <c r="B722" s="1">
        <v>1</v>
      </c>
      <c r="C722" s="1">
        <v>55</v>
      </c>
      <c r="D722" s="6">
        <v>2</v>
      </c>
      <c r="E722" s="2">
        <v>2699.99</v>
      </c>
      <c r="F722" s="1">
        <v>0.2</v>
      </c>
      <c r="G722">
        <f t="shared" si="11"/>
        <v>2699.79</v>
      </c>
      <c r="H722" t="str">
        <f>VLOOKUP($C722,products!$A$1:$F$322,2,FALSE)</f>
        <v>Trek Domane S 6 - 2017</v>
      </c>
      <c r="I722">
        <f>_xlfn.XLOOKUP(C722, products!A:A, products!D:D)</f>
        <v>7</v>
      </c>
      <c r="J722" t="str">
        <f>_xlfn.XLOOKUP($I722,categories!$A$1:$A$8,categories!$B$1:$B$8)</f>
        <v>Road Bikes</v>
      </c>
    </row>
    <row r="723" spans="1:10" x14ac:dyDescent="0.2">
      <c r="A723" s="1">
        <v>1119</v>
      </c>
      <c r="B723" s="1">
        <v>2</v>
      </c>
      <c r="C723" s="1">
        <v>55</v>
      </c>
      <c r="D723" s="6">
        <v>2</v>
      </c>
      <c r="E723" s="2">
        <v>2699.99</v>
      </c>
      <c r="F723" s="1">
        <v>0.05</v>
      </c>
      <c r="G723">
        <f t="shared" si="11"/>
        <v>5399.9299999999994</v>
      </c>
      <c r="H723" t="str">
        <f>VLOOKUP($C723,products!$A$1:$F$322,2,FALSE)</f>
        <v>Trek Domane S 6 - 2017</v>
      </c>
      <c r="I723">
        <f>_xlfn.XLOOKUP(C723, products!A:A, products!D:D)</f>
        <v>7</v>
      </c>
      <c r="J723" t="str">
        <f>_xlfn.XLOOKUP($I723,categories!$A$1:$A$8,categories!$B$1:$B$8)</f>
        <v>Road Bikes</v>
      </c>
    </row>
    <row r="724" spans="1:10" x14ac:dyDescent="0.2">
      <c r="A724" s="1">
        <v>1189</v>
      </c>
      <c r="B724" s="1">
        <v>1</v>
      </c>
      <c r="C724" s="1">
        <v>55</v>
      </c>
      <c r="D724" s="6">
        <v>1</v>
      </c>
      <c r="E724" s="2">
        <v>2699.99</v>
      </c>
      <c r="F724" s="1">
        <v>7.0000000000000007E-2</v>
      </c>
      <c r="G724">
        <f t="shared" si="11"/>
        <v>2699.9199999999996</v>
      </c>
      <c r="H724" t="str">
        <f>VLOOKUP($C724,products!$A$1:$F$322,2,FALSE)</f>
        <v>Trek Domane S 6 - 2017</v>
      </c>
      <c r="I724">
        <f>_xlfn.XLOOKUP(C724, products!A:A, products!D:D)</f>
        <v>7</v>
      </c>
      <c r="J724" t="str">
        <f>_xlfn.XLOOKUP($I724,categories!$A$1:$A$8,categories!$B$1:$B$8)</f>
        <v>Road Bikes</v>
      </c>
    </row>
    <row r="725" spans="1:10" x14ac:dyDescent="0.2">
      <c r="A725" s="1">
        <v>1203</v>
      </c>
      <c r="B725" s="1">
        <v>2</v>
      </c>
      <c r="C725" s="1">
        <v>55</v>
      </c>
      <c r="D725" s="6">
        <v>1</v>
      </c>
      <c r="E725" s="2">
        <v>2699.99</v>
      </c>
      <c r="F725" s="1">
        <v>0.05</v>
      </c>
      <c r="G725">
        <f t="shared" si="11"/>
        <v>5399.9299999999994</v>
      </c>
      <c r="H725" t="str">
        <f>VLOOKUP($C725,products!$A$1:$F$322,2,FALSE)</f>
        <v>Trek Domane S 6 - 2017</v>
      </c>
      <c r="I725">
        <f>_xlfn.XLOOKUP(C725, products!A:A, products!D:D)</f>
        <v>7</v>
      </c>
      <c r="J725" t="str">
        <f>_xlfn.XLOOKUP($I725,categories!$A$1:$A$8,categories!$B$1:$B$8)</f>
        <v>Road Bikes</v>
      </c>
    </row>
    <row r="726" spans="1:10" x14ac:dyDescent="0.2">
      <c r="A726" s="1">
        <v>1228</v>
      </c>
      <c r="B726" s="1">
        <v>2</v>
      </c>
      <c r="C726" s="1">
        <v>55</v>
      </c>
      <c r="D726" s="6">
        <v>2</v>
      </c>
      <c r="E726" s="2">
        <v>2699.99</v>
      </c>
      <c r="F726" s="1">
        <v>0.2</v>
      </c>
      <c r="G726">
        <f t="shared" si="11"/>
        <v>5399.78</v>
      </c>
      <c r="H726" t="str">
        <f>VLOOKUP($C726,products!$A$1:$F$322,2,FALSE)</f>
        <v>Trek Domane S 6 - 2017</v>
      </c>
      <c r="I726">
        <f>_xlfn.XLOOKUP(C726, products!A:A, products!D:D)</f>
        <v>7</v>
      </c>
      <c r="J726" t="str">
        <f>_xlfn.XLOOKUP($I726,categories!$A$1:$A$8,categories!$B$1:$B$8)</f>
        <v>Road Bikes</v>
      </c>
    </row>
    <row r="727" spans="1:10" x14ac:dyDescent="0.2">
      <c r="A727" s="1">
        <v>1233</v>
      </c>
      <c r="B727" s="1">
        <v>3</v>
      </c>
      <c r="C727" s="1">
        <v>55</v>
      </c>
      <c r="D727" s="6">
        <v>1</v>
      </c>
      <c r="E727" s="2">
        <v>2699.99</v>
      </c>
      <c r="F727" s="1">
        <v>0.2</v>
      </c>
      <c r="G727">
        <f t="shared" si="11"/>
        <v>8099.7699999999995</v>
      </c>
      <c r="H727" t="str">
        <f>VLOOKUP($C727,products!$A$1:$F$322,2,FALSE)</f>
        <v>Trek Domane S 6 - 2017</v>
      </c>
      <c r="I727">
        <f>_xlfn.XLOOKUP(C727, products!A:A, products!D:D)</f>
        <v>7</v>
      </c>
      <c r="J727" t="str">
        <f>_xlfn.XLOOKUP($I727,categories!$A$1:$A$8,categories!$B$1:$B$8)</f>
        <v>Road Bikes</v>
      </c>
    </row>
    <row r="728" spans="1:10" x14ac:dyDescent="0.2">
      <c r="A728" s="1">
        <v>1237</v>
      </c>
      <c r="B728" s="1">
        <v>4</v>
      </c>
      <c r="C728" s="1">
        <v>55</v>
      </c>
      <c r="D728" s="6">
        <v>2</v>
      </c>
      <c r="E728" s="2">
        <v>2699.99</v>
      </c>
      <c r="F728" s="1">
        <v>7.0000000000000007E-2</v>
      </c>
      <c r="G728">
        <f t="shared" si="11"/>
        <v>10799.89</v>
      </c>
      <c r="H728" t="str">
        <f>VLOOKUP($C728,products!$A$1:$F$322,2,FALSE)</f>
        <v>Trek Domane S 6 - 2017</v>
      </c>
      <c r="I728">
        <f>_xlfn.XLOOKUP(C728, products!A:A, products!D:D)</f>
        <v>7</v>
      </c>
      <c r="J728" t="str">
        <f>_xlfn.XLOOKUP($I728,categories!$A$1:$A$8,categories!$B$1:$B$8)</f>
        <v>Road Bikes</v>
      </c>
    </row>
    <row r="729" spans="1:10" x14ac:dyDescent="0.2">
      <c r="A729" s="1">
        <v>1329</v>
      </c>
      <c r="B729" s="1">
        <v>3</v>
      </c>
      <c r="C729" s="1">
        <v>55</v>
      </c>
      <c r="D729" s="6">
        <v>1</v>
      </c>
      <c r="E729" s="2">
        <v>2699.99</v>
      </c>
      <c r="F729" s="1">
        <v>7.0000000000000007E-2</v>
      </c>
      <c r="G729">
        <f t="shared" si="11"/>
        <v>8099.9</v>
      </c>
      <c r="H729" t="str">
        <f>VLOOKUP($C729,products!$A$1:$F$322,2,FALSE)</f>
        <v>Trek Domane S 6 - 2017</v>
      </c>
      <c r="I729">
        <f>_xlfn.XLOOKUP(C729, products!A:A, products!D:D)</f>
        <v>7</v>
      </c>
      <c r="J729" t="str">
        <f>_xlfn.XLOOKUP($I729,categories!$A$1:$A$8,categories!$B$1:$B$8)</f>
        <v>Road Bikes</v>
      </c>
    </row>
    <row r="730" spans="1:10" x14ac:dyDescent="0.2">
      <c r="A730" s="1">
        <v>1449</v>
      </c>
      <c r="B730" s="1">
        <v>2</v>
      </c>
      <c r="C730" s="1">
        <v>55</v>
      </c>
      <c r="D730" s="6">
        <v>1</v>
      </c>
      <c r="E730" s="2">
        <v>2699.99</v>
      </c>
      <c r="F730" s="1">
        <v>0.2</v>
      </c>
      <c r="G730">
        <f t="shared" si="11"/>
        <v>5399.78</v>
      </c>
      <c r="H730" t="str">
        <f>VLOOKUP($C730,products!$A$1:$F$322,2,FALSE)</f>
        <v>Trek Domane S 6 - 2017</v>
      </c>
      <c r="I730">
        <f>_xlfn.XLOOKUP(C730, products!A:A, products!D:D)</f>
        <v>7</v>
      </c>
      <c r="J730" t="str">
        <f>_xlfn.XLOOKUP($I730,categories!$A$1:$A$8,categories!$B$1:$B$8)</f>
        <v>Road Bikes</v>
      </c>
    </row>
    <row r="731" spans="1:10" x14ac:dyDescent="0.2">
      <c r="A731" s="1">
        <v>1558</v>
      </c>
      <c r="B731" s="1">
        <v>4</v>
      </c>
      <c r="C731" s="1">
        <v>55</v>
      </c>
      <c r="D731" s="6">
        <v>1</v>
      </c>
      <c r="E731" s="2">
        <v>2699.99</v>
      </c>
      <c r="F731" s="1">
        <v>0.2</v>
      </c>
      <c r="G731">
        <f t="shared" si="11"/>
        <v>10799.759999999998</v>
      </c>
      <c r="H731" t="str">
        <f>VLOOKUP($C731,products!$A$1:$F$322,2,FALSE)</f>
        <v>Trek Domane S 6 - 2017</v>
      </c>
      <c r="I731">
        <f>_xlfn.XLOOKUP(C731, products!A:A, products!D:D)</f>
        <v>7</v>
      </c>
      <c r="J731" t="str">
        <f>_xlfn.XLOOKUP($I731,categories!$A$1:$A$8,categories!$B$1:$B$8)</f>
        <v>Road Bikes</v>
      </c>
    </row>
    <row r="732" spans="1:10" x14ac:dyDescent="0.2">
      <c r="A732" s="1">
        <v>660</v>
      </c>
      <c r="B732" s="1">
        <v>2</v>
      </c>
      <c r="C732" s="1">
        <v>59</v>
      </c>
      <c r="D732" s="6">
        <v>2</v>
      </c>
      <c r="E732" s="2">
        <v>2599.9899999999998</v>
      </c>
      <c r="F732" s="1">
        <v>7.0000000000000007E-2</v>
      </c>
      <c r="G732">
        <f t="shared" si="11"/>
        <v>5199.91</v>
      </c>
      <c r="H732" t="str">
        <f>VLOOKUP($C732,products!$A$1:$F$322,2,FALSE)</f>
        <v>Trek Domane S 5 Disc - 2017</v>
      </c>
      <c r="I732">
        <f>_xlfn.XLOOKUP(C732, products!A:A, products!D:D)</f>
        <v>7</v>
      </c>
      <c r="J732" t="str">
        <f>_xlfn.XLOOKUP($I732,categories!$A$1:$A$8,categories!$B$1:$B$8)</f>
        <v>Road Bikes</v>
      </c>
    </row>
    <row r="733" spans="1:10" x14ac:dyDescent="0.2">
      <c r="A733" s="1">
        <v>685</v>
      </c>
      <c r="B733" s="1">
        <v>1</v>
      </c>
      <c r="C733" s="1">
        <v>59</v>
      </c>
      <c r="D733" s="6">
        <v>1</v>
      </c>
      <c r="E733" s="2">
        <v>2599.9899999999998</v>
      </c>
      <c r="F733" s="1">
        <v>0.05</v>
      </c>
      <c r="G733">
        <f t="shared" si="11"/>
        <v>2599.9399999999996</v>
      </c>
      <c r="H733" t="str">
        <f>VLOOKUP($C733,products!$A$1:$F$322,2,FALSE)</f>
        <v>Trek Domane S 5 Disc - 2017</v>
      </c>
      <c r="I733">
        <f>_xlfn.XLOOKUP(C733, products!A:A, products!D:D)</f>
        <v>7</v>
      </c>
      <c r="J733" t="str">
        <f>_xlfn.XLOOKUP($I733,categories!$A$1:$A$8,categories!$B$1:$B$8)</f>
        <v>Road Bikes</v>
      </c>
    </row>
    <row r="734" spans="1:10" x14ac:dyDescent="0.2">
      <c r="A734" s="1">
        <v>692</v>
      </c>
      <c r="B734" s="1">
        <v>1</v>
      </c>
      <c r="C734" s="1">
        <v>59</v>
      </c>
      <c r="D734" s="6">
        <v>1</v>
      </c>
      <c r="E734" s="2">
        <v>2599.9899999999998</v>
      </c>
      <c r="F734" s="1">
        <v>0.2</v>
      </c>
      <c r="G734">
        <f t="shared" si="11"/>
        <v>2599.79</v>
      </c>
      <c r="H734" t="str">
        <f>VLOOKUP($C734,products!$A$1:$F$322,2,FALSE)</f>
        <v>Trek Domane S 5 Disc - 2017</v>
      </c>
      <c r="I734">
        <f>_xlfn.XLOOKUP(C734, products!A:A, products!D:D)</f>
        <v>7</v>
      </c>
      <c r="J734" t="str">
        <f>_xlfn.XLOOKUP($I734,categories!$A$1:$A$8,categories!$B$1:$B$8)</f>
        <v>Road Bikes</v>
      </c>
    </row>
    <row r="735" spans="1:10" x14ac:dyDescent="0.2">
      <c r="A735" s="1">
        <v>730</v>
      </c>
      <c r="B735" s="1">
        <v>1</v>
      </c>
      <c r="C735" s="1">
        <v>59</v>
      </c>
      <c r="D735" s="6">
        <v>2</v>
      </c>
      <c r="E735" s="2">
        <v>2599.9899999999998</v>
      </c>
      <c r="F735" s="1">
        <v>0.05</v>
      </c>
      <c r="G735">
        <f t="shared" si="11"/>
        <v>2599.9399999999996</v>
      </c>
      <c r="H735" t="str">
        <f>VLOOKUP($C735,products!$A$1:$F$322,2,FALSE)</f>
        <v>Trek Domane S 5 Disc - 2017</v>
      </c>
      <c r="I735">
        <f>_xlfn.XLOOKUP(C735, products!A:A, products!D:D)</f>
        <v>7</v>
      </c>
      <c r="J735" t="str">
        <f>_xlfn.XLOOKUP($I735,categories!$A$1:$A$8,categories!$B$1:$B$8)</f>
        <v>Road Bikes</v>
      </c>
    </row>
    <row r="736" spans="1:10" x14ac:dyDescent="0.2">
      <c r="A736" s="1">
        <v>785</v>
      </c>
      <c r="B736" s="1">
        <v>1</v>
      </c>
      <c r="C736" s="1">
        <v>59</v>
      </c>
      <c r="D736" s="6">
        <v>2</v>
      </c>
      <c r="E736" s="2">
        <v>2599.9899999999998</v>
      </c>
      <c r="F736" s="1">
        <v>0.2</v>
      </c>
      <c r="G736">
        <f t="shared" si="11"/>
        <v>2599.79</v>
      </c>
      <c r="H736" t="str">
        <f>VLOOKUP($C736,products!$A$1:$F$322,2,FALSE)</f>
        <v>Trek Domane S 5 Disc - 2017</v>
      </c>
      <c r="I736">
        <f>_xlfn.XLOOKUP(C736, products!A:A, products!D:D)</f>
        <v>7</v>
      </c>
      <c r="J736" t="str">
        <f>_xlfn.XLOOKUP($I736,categories!$A$1:$A$8,categories!$B$1:$B$8)</f>
        <v>Road Bikes</v>
      </c>
    </row>
    <row r="737" spans="1:10" x14ac:dyDescent="0.2">
      <c r="A737" s="1">
        <v>899</v>
      </c>
      <c r="B737" s="1">
        <v>1</v>
      </c>
      <c r="C737" s="1">
        <v>59</v>
      </c>
      <c r="D737" s="6">
        <v>2</v>
      </c>
      <c r="E737" s="2">
        <v>2599.9899999999998</v>
      </c>
      <c r="F737" s="1">
        <v>0.1</v>
      </c>
      <c r="G737">
        <f t="shared" si="11"/>
        <v>2599.89</v>
      </c>
      <c r="H737" t="str">
        <f>VLOOKUP($C737,products!$A$1:$F$322,2,FALSE)</f>
        <v>Trek Domane S 5 Disc - 2017</v>
      </c>
      <c r="I737">
        <f>_xlfn.XLOOKUP(C737, products!A:A, products!D:D)</f>
        <v>7</v>
      </c>
      <c r="J737" t="str">
        <f>_xlfn.XLOOKUP($I737,categories!$A$1:$A$8,categories!$B$1:$B$8)</f>
        <v>Road Bikes</v>
      </c>
    </row>
    <row r="738" spans="1:10" x14ac:dyDescent="0.2">
      <c r="A738" s="1">
        <v>951</v>
      </c>
      <c r="B738" s="1">
        <v>1</v>
      </c>
      <c r="C738" s="1">
        <v>59</v>
      </c>
      <c r="D738" s="6">
        <v>1</v>
      </c>
      <c r="E738" s="2">
        <v>2599.9899999999998</v>
      </c>
      <c r="F738" s="1">
        <v>0.1</v>
      </c>
      <c r="G738">
        <f t="shared" si="11"/>
        <v>2599.89</v>
      </c>
      <c r="H738" t="str">
        <f>VLOOKUP($C738,products!$A$1:$F$322,2,FALSE)</f>
        <v>Trek Domane S 5 Disc - 2017</v>
      </c>
      <c r="I738">
        <f>_xlfn.XLOOKUP(C738, products!A:A, products!D:D)</f>
        <v>7</v>
      </c>
      <c r="J738" t="str">
        <f>_xlfn.XLOOKUP($I738,categories!$A$1:$A$8,categories!$B$1:$B$8)</f>
        <v>Road Bikes</v>
      </c>
    </row>
    <row r="739" spans="1:10" x14ac:dyDescent="0.2">
      <c r="A739" s="1">
        <v>985</v>
      </c>
      <c r="B739" s="1">
        <v>2</v>
      </c>
      <c r="C739" s="1">
        <v>59</v>
      </c>
      <c r="D739" s="6">
        <v>1</v>
      </c>
      <c r="E739" s="2">
        <v>2599.9899999999998</v>
      </c>
      <c r="F739" s="1">
        <v>0.2</v>
      </c>
      <c r="G739">
        <f t="shared" si="11"/>
        <v>5199.78</v>
      </c>
      <c r="H739" t="str">
        <f>VLOOKUP($C739,products!$A$1:$F$322,2,FALSE)</f>
        <v>Trek Domane S 5 Disc - 2017</v>
      </c>
      <c r="I739">
        <f>_xlfn.XLOOKUP(C739, products!A:A, products!D:D)</f>
        <v>7</v>
      </c>
      <c r="J739" t="str">
        <f>_xlfn.XLOOKUP($I739,categories!$A$1:$A$8,categories!$B$1:$B$8)</f>
        <v>Road Bikes</v>
      </c>
    </row>
    <row r="740" spans="1:10" x14ac:dyDescent="0.2">
      <c r="A740" s="1">
        <v>1014</v>
      </c>
      <c r="B740" s="1">
        <v>4</v>
      </c>
      <c r="C740" s="1">
        <v>59</v>
      </c>
      <c r="D740" s="6">
        <v>1</v>
      </c>
      <c r="E740" s="2">
        <v>2599.9899999999998</v>
      </c>
      <c r="F740" s="1">
        <v>0.05</v>
      </c>
      <c r="G740">
        <f t="shared" si="11"/>
        <v>10399.91</v>
      </c>
      <c r="H740" t="str">
        <f>VLOOKUP($C740,products!$A$1:$F$322,2,FALSE)</f>
        <v>Trek Domane S 5 Disc - 2017</v>
      </c>
      <c r="I740">
        <f>_xlfn.XLOOKUP(C740, products!A:A, products!D:D)</f>
        <v>7</v>
      </c>
      <c r="J740" t="str">
        <f>_xlfn.XLOOKUP($I740,categories!$A$1:$A$8,categories!$B$1:$B$8)</f>
        <v>Road Bikes</v>
      </c>
    </row>
    <row r="741" spans="1:10" x14ac:dyDescent="0.2">
      <c r="A741" s="1">
        <v>1074</v>
      </c>
      <c r="B741" s="1">
        <v>1</v>
      </c>
      <c r="C741" s="1">
        <v>59</v>
      </c>
      <c r="D741" s="6">
        <v>1</v>
      </c>
      <c r="E741" s="2">
        <v>2599.9899999999998</v>
      </c>
      <c r="F741" s="1">
        <v>0.1</v>
      </c>
      <c r="G741">
        <f t="shared" si="11"/>
        <v>2599.89</v>
      </c>
      <c r="H741" t="str">
        <f>VLOOKUP($C741,products!$A$1:$F$322,2,FALSE)</f>
        <v>Trek Domane S 5 Disc - 2017</v>
      </c>
      <c r="I741">
        <f>_xlfn.XLOOKUP(C741, products!A:A, products!D:D)</f>
        <v>7</v>
      </c>
      <c r="J741" t="str">
        <f>_xlfn.XLOOKUP($I741,categories!$A$1:$A$8,categories!$B$1:$B$8)</f>
        <v>Road Bikes</v>
      </c>
    </row>
    <row r="742" spans="1:10" x14ac:dyDescent="0.2">
      <c r="A742" s="1">
        <v>1087</v>
      </c>
      <c r="B742" s="1">
        <v>3</v>
      </c>
      <c r="C742" s="1">
        <v>59</v>
      </c>
      <c r="D742" s="6">
        <v>2</v>
      </c>
      <c r="E742" s="2">
        <v>2599.9899999999998</v>
      </c>
      <c r="F742" s="1">
        <v>0.1</v>
      </c>
      <c r="G742">
        <f t="shared" si="11"/>
        <v>7799.869999999999</v>
      </c>
      <c r="H742" t="str">
        <f>VLOOKUP($C742,products!$A$1:$F$322,2,FALSE)</f>
        <v>Trek Domane S 5 Disc - 2017</v>
      </c>
      <c r="I742">
        <f>_xlfn.XLOOKUP(C742, products!A:A, products!D:D)</f>
        <v>7</v>
      </c>
      <c r="J742" t="str">
        <f>_xlfn.XLOOKUP($I742,categories!$A$1:$A$8,categories!$B$1:$B$8)</f>
        <v>Road Bikes</v>
      </c>
    </row>
    <row r="743" spans="1:10" x14ac:dyDescent="0.2">
      <c r="A743" s="1">
        <v>1211</v>
      </c>
      <c r="B743" s="1">
        <v>2</v>
      </c>
      <c r="C743" s="1">
        <v>59</v>
      </c>
      <c r="D743" s="6">
        <v>1</v>
      </c>
      <c r="E743" s="2">
        <v>2599.9899999999998</v>
      </c>
      <c r="F743" s="1">
        <v>0.05</v>
      </c>
      <c r="G743">
        <f t="shared" si="11"/>
        <v>5199.9299999999994</v>
      </c>
      <c r="H743" t="str">
        <f>VLOOKUP($C743,products!$A$1:$F$322,2,FALSE)</f>
        <v>Trek Domane S 5 Disc - 2017</v>
      </c>
      <c r="I743">
        <f>_xlfn.XLOOKUP(C743, products!A:A, products!D:D)</f>
        <v>7</v>
      </c>
      <c r="J743" t="str">
        <f>_xlfn.XLOOKUP($I743,categories!$A$1:$A$8,categories!$B$1:$B$8)</f>
        <v>Road Bikes</v>
      </c>
    </row>
    <row r="744" spans="1:10" x14ac:dyDescent="0.2">
      <c r="A744" s="1">
        <v>1225</v>
      </c>
      <c r="B744" s="1">
        <v>2</v>
      </c>
      <c r="C744" s="1">
        <v>59</v>
      </c>
      <c r="D744" s="6">
        <v>2</v>
      </c>
      <c r="E744" s="2">
        <v>2599.9899999999998</v>
      </c>
      <c r="F744" s="1">
        <v>0.1</v>
      </c>
      <c r="G744">
        <f t="shared" si="11"/>
        <v>5199.8799999999992</v>
      </c>
      <c r="H744" t="str">
        <f>VLOOKUP($C744,products!$A$1:$F$322,2,FALSE)</f>
        <v>Trek Domane S 5 Disc - 2017</v>
      </c>
      <c r="I744">
        <f>_xlfn.XLOOKUP(C744, products!A:A, products!D:D)</f>
        <v>7</v>
      </c>
      <c r="J744" t="str">
        <f>_xlfn.XLOOKUP($I744,categories!$A$1:$A$8,categories!$B$1:$B$8)</f>
        <v>Road Bikes</v>
      </c>
    </row>
    <row r="745" spans="1:10" x14ac:dyDescent="0.2">
      <c r="A745" s="1">
        <v>1268</v>
      </c>
      <c r="B745" s="1">
        <v>3</v>
      </c>
      <c r="C745" s="1">
        <v>59</v>
      </c>
      <c r="D745" s="6">
        <v>2</v>
      </c>
      <c r="E745" s="2">
        <v>2599.9899999999998</v>
      </c>
      <c r="F745" s="1">
        <v>0.2</v>
      </c>
      <c r="G745">
        <f t="shared" si="11"/>
        <v>7799.7699999999995</v>
      </c>
      <c r="H745" t="str">
        <f>VLOOKUP($C745,products!$A$1:$F$322,2,FALSE)</f>
        <v>Trek Domane S 5 Disc - 2017</v>
      </c>
      <c r="I745">
        <f>_xlfn.XLOOKUP(C745, products!A:A, products!D:D)</f>
        <v>7</v>
      </c>
      <c r="J745" t="str">
        <f>_xlfn.XLOOKUP($I745,categories!$A$1:$A$8,categories!$B$1:$B$8)</f>
        <v>Road Bikes</v>
      </c>
    </row>
    <row r="746" spans="1:10" x14ac:dyDescent="0.2">
      <c r="A746" s="1">
        <v>1298</v>
      </c>
      <c r="B746" s="1">
        <v>1</v>
      </c>
      <c r="C746" s="1">
        <v>59</v>
      </c>
      <c r="D746" s="6">
        <v>1</v>
      </c>
      <c r="E746" s="2">
        <v>2599.9899999999998</v>
      </c>
      <c r="F746" s="1">
        <v>0.05</v>
      </c>
      <c r="G746">
        <f t="shared" si="11"/>
        <v>2599.9399999999996</v>
      </c>
      <c r="H746" t="str">
        <f>VLOOKUP($C746,products!$A$1:$F$322,2,FALSE)</f>
        <v>Trek Domane S 5 Disc - 2017</v>
      </c>
      <c r="I746">
        <f>_xlfn.XLOOKUP(C746, products!A:A, products!D:D)</f>
        <v>7</v>
      </c>
      <c r="J746" t="str">
        <f>_xlfn.XLOOKUP($I746,categories!$A$1:$A$8,categories!$B$1:$B$8)</f>
        <v>Road Bikes</v>
      </c>
    </row>
    <row r="747" spans="1:10" x14ac:dyDescent="0.2">
      <c r="A747" s="1">
        <v>1310</v>
      </c>
      <c r="B747" s="1">
        <v>1</v>
      </c>
      <c r="C747" s="1">
        <v>59</v>
      </c>
      <c r="D747" s="6">
        <v>1</v>
      </c>
      <c r="E747" s="2">
        <v>2599.9899999999998</v>
      </c>
      <c r="F747" s="1">
        <v>0.2</v>
      </c>
      <c r="G747">
        <f t="shared" si="11"/>
        <v>2599.79</v>
      </c>
      <c r="H747" t="str">
        <f>VLOOKUP($C747,products!$A$1:$F$322,2,FALSE)</f>
        <v>Trek Domane S 5 Disc - 2017</v>
      </c>
      <c r="I747">
        <f>_xlfn.XLOOKUP(C747, products!A:A, products!D:D)</f>
        <v>7</v>
      </c>
      <c r="J747" t="str">
        <f>_xlfn.XLOOKUP($I747,categories!$A$1:$A$8,categories!$B$1:$B$8)</f>
        <v>Road Bikes</v>
      </c>
    </row>
    <row r="748" spans="1:10" x14ac:dyDescent="0.2">
      <c r="A748" s="1">
        <v>1331</v>
      </c>
      <c r="B748" s="1">
        <v>1</v>
      </c>
      <c r="C748" s="1">
        <v>253</v>
      </c>
      <c r="D748" s="6">
        <v>1</v>
      </c>
      <c r="E748" s="2">
        <v>2599.9899999999998</v>
      </c>
      <c r="F748" s="1">
        <v>0.05</v>
      </c>
      <c r="G748">
        <f t="shared" si="11"/>
        <v>2599.9399999999996</v>
      </c>
      <c r="H748" t="str">
        <f>VLOOKUP($C748,products!$A$1:$F$322,2,FALSE)</f>
        <v>Electra Townie Go! 8i Ladies' - 2018</v>
      </c>
      <c r="I748">
        <f>_xlfn.XLOOKUP(C748, products!A:A, products!D:D)</f>
        <v>3</v>
      </c>
      <c r="J748" t="str">
        <f>_xlfn.XLOOKUP($I748,categories!$A$1:$A$8,categories!$B$1:$B$8)</f>
        <v>Cruisers Bicycles</v>
      </c>
    </row>
    <row r="749" spans="1:10" x14ac:dyDescent="0.2">
      <c r="A749" s="1">
        <v>1340</v>
      </c>
      <c r="B749" s="1">
        <v>1</v>
      </c>
      <c r="C749" s="1">
        <v>253</v>
      </c>
      <c r="D749" s="6">
        <v>1</v>
      </c>
      <c r="E749" s="2">
        <v>2599.9899999999998</v>
      </c>
      <c r="F749" s="1">
        <v>0.2</v>
      </c>
      <c r="G749">
        <f t="shared" si="11"/>
        <v>2599.79</v>
      </c>
      <c r="H749" t="str">
        <f>VLOOKUP($C749,products!$A$1:$F$322,2,FALSE)</f>
        <v>Electra Townie Go! 8i Ladies' - 2018</v>
      </c>
      <c r="I749">
        <f>_xlfn.XLOOKUP(C749, products!A:A, products!D:D)</f>
        <v>3</v>
      </c>
      <c r="J749" t="str">
        <f>_xlfn.XLOOKUP($I749,categories!$A$1:$A$8,categories!$B$1:$B$8)</f>
        <v>Cruisers Bicycles</v>
      </c>
    </row>
    <row r="750" spans="1:10" x14ac:dyDescent="0.2">
      <c r="A750" s="1">
        <v>1350</v>
      </c>
      <c r="B750" s="1">
        <v>2</v>
      </c>
      <c r="C750" s="1">
        <v>250</v>
      </c>
      <c r="D750" s="6">
        <v>1</v>
      </c>
      <c r="E750" s="2">
        <v>2599.9899999999998</v>
      </c>
      <c r="F750" s="1">
        <v>7.0000000000000007E-2</v>
      </c>
      <c r="G750">
        <f t="shared" si="11"/>
        <v>5199.91</v>
      </c>
      <c r="H750" t="str">
        <f>VLOOKUP($C750,products!$A$1:$F$322,2,FALSE)</f>
        <v>Electra Townie Go! 8i - 2017/2018</v>
      </c>
      <c r="I750">
        <f>_xlfn.XLOOKUP(C750, products!A:A, products!D:D)</f>
        <v>3</v>
      </c>
      <c r="J750" t="str">
        <f>_xlfn.XLOOKUP($I750,categories!$A$1:$A$8,categories!$B$1:$B$8)</f>
        <v>Cruisers Bicycles</v>
      </c>
    </row>
    <row r="751" spans="1:10" x14ac:dyDescent="0.2">
      <c r="A751" s="1">
        <v>1350</v>
      </c>
      <c r="B751" s="1">
        <v>3</v>
      </c>
      <c r="C751" s="1">
        <v>253</v>
      </c>
      <c r="D751" s="6">
        <v>1</v>
      </c>
      <c r="E751" s="2">
        <v>2599.9899999999998</v>
      </c>
      <c r="F751" s="1">
        <v>7.0000000000000007E-2</v>
      </c>
      <c r="G751">
        <f t="shared" si="11"/>
        <v>7799.9</v>
      </c>
      <c r="H751" t="str">
        <f>VLOOKUP($C751,products!$A$1:$F$322,2,FALSE)</f>
        <v>Electra Townie Go! 8i Ladies' - 2018</v>
      </c>
      <c r="I751">
        <f>_xlfn.XLOOKUP(C751, products!A:A, products!D:D)</f>
        <v>3</v>
      </c>
      <c r="J751" t="str">
        <f>_xlfn.XLOOKUP($I751,categories!$A$1:$A$8,categories!$B$1:$B$8)</f>
        <v>Cruisers Bicycles</v>
      </c>
    </row>
    <row r="752" spans="1:10" x14ac:dyDescent="0.2">
      <c r="A752" s="1">
        <v>1355</v>
      </c>
      <c r="B752" s="1">
        <v>2</v>
      </c>
      <c r="C752" s="1">
        <v>253</v>
      </c>
      <c r="D752" s="6">
        <v>1</v>
      </c>
      <c r="E752" s="2">
        <v>2599.9899999999998</v>
      </c>
      <c r="F752" s="1">
        <v>7.0000000000000007E-2</v>
      </c>
      <c r="G752">
        <f t="shared" si="11"/>
        <v>5199.91</v>
      </c>
      <c r="H752" t="str">
        <f>VLOOKUP($C752,products!$A$1:$F$322,2,FALSE)</f>
        <v>Electra Townie Go! 8i Ladies' - 2018</v>
      </c>
      <c r="I752">
        <f>_xlfn.XLOOKUP(C752, products!A:A, products!D:D)</f>
        <v>3</v>
      </c>
      <c r="J752" t="str">
        <f>_xlfn.XLOOKUP($I752,categories!$A$1:$A$8,categories!$B$1:$B$8)</f>
        <v>Cruisers Bicycles</v>
      </c>
    </row>
    <row r="753" spans="1:10" x14ac:dyDescent="0.2">
      <c r="A753" s="1">
        <v>1356</v>
      </c>
      <c r="B753" s="1">
        <v>1</v>
      </c>
      <c r="C753" s="1">
        <v>192</v>
      </c>
      <c r="D753" s="6">
        <v>1</v>
      </c>
      <c r="E753" s="2">
        <v>2599.9899999999998</v>
      </c>
      <c r="F753" s="1">
        <v>0.05</v>
      </c>
      <c r="G753">
        <f t="shared" si="11"/>
        <v>2599.9399999999996</v>
      </c>
      <c r="H753" t="str">
        <f>VLOOKUP($C753,products!$A$1:$F$322,2,FALSE)</f>
        <v>Electra Townie Go! 8i - 2017/2018</v>
      </c>
      <c r="I753">
        <f>_xlfn.XLOOKUP(C753, products!A:A, products!D:D)</f>
        <v>5</v>
      </c>
      <c r="J753" t="str">
        <f>_xlfn.XLOOKUP($I753,categories!$A$1:$A$8,categories!$B$1:$B$8)</f>
        <v>Electric Bikes</v>
      </c>
    </row>
    <row r="754" spans="1:10" x14ac:dyDescent="0.2">
      <c r="A754" s="1">
        <v>1471</v>
      </c>
      <c r="B754" s="1">
        <v>1</v>
      </c>
      <c r="C754" s="1">
        <v>59</v>
      </c>
      <c r="D754" s="6">
        <v>2</v>
      </c>
      <c r="E754" s="2">
        <v>2599.9899999999998</v>
      </c>
      <c r="F754" s="1">
        <v>0.2</v>
      </c>
      <c r="G754">
        <f t="shared" si="11"/>
        <v>2599.79</v>
      </c>
      <c r="H754" t="str">
        <f>VLOOKUP($C754,products!$A$1:$F$322,2,FALSE)</f>
        <v>Trek Domane S 5 Disc - 2017</v>
      </c>
      <c r="I754">
        <f>_xlfn.XLOOKUP(C754, products!A:A, products!D:D)</f>
        <v>7</v>
      </c>
      <c r="J754" t="str">
        <f>_xlfn.XLOOKUP($I754,categories!$A$1:$A$8,categories!$B$1:$B$8)</f>
        <v>Road Bikes</v>
      </c>
    </row>
    <row r="755" spans="1:10" x14ac:dyDescent="0.2">
      <c r="A755" s="1">
        <v>1516</v>
      </c>
      <c r="B755" s="1">
        <v>2</v>
      </c>
      <c r="C755" s="1">
        <v>253</v>
      </c>
      <c r="D755" s="6">
        <v>1</v>
      </c>
      <c r="E755" s="2">
        <v>2599.9899999999998</v>
      </c>
      <c r="F755" s="1">
        <v>0.1</v>
      </c>
      <c r="G755">
        <f t="shared" si="11"/>
        <v>5199.8799999999992</v>
      </c>
      <c r="H755" t="str">
        <f>VLOOKUP($C755,products!$A$1:$F$322,2,FALSE)</f>
        <v>Electra Townie Go! 8i Ladies' - 2018</v>
      </c>
      <c r="I755">
        <f>_xlfn.XLOOKUP(C755, products!A:A, products!D:D)</f>
        <v>3</v>
      </c>
      <c r="J755" t="str">
        <f>_xlfn.XLOOKUP($I755,categories!$A$1:$A$8,categories!$B$1:$B$8)</f>
        <v>Cruisers Bicycles</v>
      </c>
    </row>
    <row r="756" spans="1:10" x14ac:dyDescent="0.2">
      <c r="A756" s="1">
        <v>1517</v>
      </c>
      <c r="B756" s="1">
        <v>1</v>
      </c>
      <c r="C756" s="1">
        <v>303</v>
      </c>
      <c r="D756" s="6">
        <v>2</v>
      </c>
      <c r="E756" s="2">
        <v>2599.9899999999998</v>
      </c>
      <c r="F756" s="1">
        <v>7.0000000000000007E-2</v>
      </c>
      <c r="G756">
        <f t="shared" si="11"/>
        <v>2599.9199999999996</v>
      </c>
      <c r="H756" t="str">
        <f>VLOOKUP($C756,products!$A$1:$F$322,2,FALSE)</f>
        <v>Electra Townie Go! 8i - 2017/2018</v>
      </c>
      <c r="I756">
        <f>_xlfn.XLOOKUP(C756, products!A:A, products!D:D)</f>
        <v>2</v>
      </c>
      <c r="J756" t="str">
        <f>_xlfn.XLOOKUP($I756,categories!$A$1:$A$8,categories!$B$1:$B$8)</f>
        <v>Comfort Bicycles</v>
      </c>
    </row>
    <row r="757" spans="1:10" x14ac:dyDescent="0.2">
      <c r="A757" s="1">
        <v>1558</v>
      </c>
      <c r="B757" s="1">
        <v>5</v>
      </c>
      <c r="C757" s="1">
        <v>253</v>
      </c>
      <c r="D757" s="6">
        <v>1</v>
      </c>
      <c r="E757" s="2">
        <v>2599.9899999999998</v>
      </c>
      <c r="F757" s="1">
        <v>7.0000000000000007E-2</v>
      </c>
      <c r="G757">
        <f t="shared" si="11"/>
        <v>12999.88</v>
      </c>
      <c r="H757" t="str">
        <f>VLOOKUP($C757,products!$A$1:$F$322,2,FALSE)</f>
        <v>Electra Townie Go! 8i Ladies' - 2018</v>
      </c>
      <c r="I757">
        <f>_xlfn.XLOOKUP(C757, products!A:A, products!D:D)</f>
        <v>3</v>
      </c>
      <c r="J757" t="str">
        <f>_xlfn.XLOOKUP($I757,categories!$A$1:$A$8,categories!$B$1:$B$8)</f>
        <v>Cruisers Bicycles</v>
      </c>
    </row>
    <row r="758" spans="1:10" x14ac:dyDescent="0.2">
      <c r="A758" s="1">
        <v>1597</v>
      </c>
      <c r="B758" s="1">
        <v>2</v>
      </c>
      <c r="C758" s="1">
        <v>59</v>
      </c>
      <c r="D758" s="6">
        <v>1</v>
      </c>
      <c r="E758" s="2">
        <v>2599.9899999999998</v>
      </c>
      <c r="F758" s="1">
        <v>7.0000000000000007E-2</v>
      </c>
      <c r="G758">
        <f t="shared" si="11"/>
        <v>5199.91</v>
      </c>
      <c r="H758" t="str">
        <f>VLOOKUP($C758,products!$A$1:$F$322,2,FALSE)</f>
        <v>Trek Domane S 5 Disc - 2017</v>
      </c>
      <c r="I758">
        <f>_xlfn.XLOOKUP(C758, products!A:A, products!D:D)</f>
        <v>7</v>
      </c>
      <c r="J758" t="str">
        <f>_xlfn.XLOOKUP($I758,categories!$A$1:$A$8,categories!$B$1:$B$8)</f>
        <v>Road Bikes</v>
      </c>
    </row>
    <row r="759" spans="1:10" x14ac:dyDescent="0.2">
      <c r="A759" s="1">
        <v>1367</v>
      </c>
      <c r="B759" s="1">
        <v>2</v>
      </c>
      <c r="C759" s="1">
        <v>131</v>
      </c>
      <c r="D759" s="6">
        <v>2</v>
      </c>
      <c r="E759" s="2">
        <v>2599</v>
      </c>
      <c r="F759" s="1">
        <v>0.2</v>
      </c>
      <c r="G759">
        <f t="shared" si="11"/>
        <v>5197.8</v>
      </c>
      <c r="H759" t="str">
        <f>VLOOKUP($C759,products!$A$1:$F$322,2,FALSE)</f>
        <v>Heller Bloodhound Trail - 2018</v>
      </c>
      <c r="I759">
        <f>_xlfn.XLOOKUP(C759, products!A:A, products!D:D)</f>
        <v>6</v>
      </c>
      <c r="J759" t="str">
        <f>_xlfn.XLOOKUP($I759,categories!$A$1:$A$8,categories!$B$1:$B$8)</f>
        <v>Mountain Bikes</v>
      </c>
    </row>
    <row r="760" spans="1:10" x14ac:dyDescent="0.2">
      <c r="A760" s="1">
        <v>1408</v>
      </c>
      <c r="B760" s="1">
        <v>4</v>
      </c>
      <c r="C760" s="1">
        <v>137</v>
      </c>
      <c r="D760" s="6">
        <v>2</v>
      </c>
      <c r="E760" s="2">
        <v>2599</v>
      </c>
      <c r="F760" s="1">
        <v>0.2</v>
      </c>
      <c r="G760">
        <f t="shared" si="11"/>
        <v>10395.799999999999</v>
      </c>
      <c r="H760" t="str">
        <f>VLOOKUP($C760,products!$A$1:$F$322,2,FALSE)</f>
        <v>Heller Shagamaw GX1 - 2018</v>
      </c>
      <c r="I760">
        <f>_xlfn.XLOOKUP(C760, products!A:A, products!D:D)</f>
        <v>6</v>
      </c>
      <c r="J760" t="str">
        <f>_xlfn.XLOOKUP($I760,categories!$A$1:$A$8,categories!$B$1:$B$8)</f>
        <v>Mountain Bikes</v>
      </c>
    </row>
    <row r="761" spans="1:10" x14ac:dyDescent="0.2">
      <c r="A761" s="1">
        <v>1438</v>
      </c>
      <c r="B761" s="1">
        <v>4</v>
      </c>
      <c r="C761" s="1">
        <v>137</v>
      </c>
      <c r="D761" s="6">
        <v>1</v>
      </c>
      <c r="E761" s="2">
        <v>2599</v>
      </c>
      <c r="F761" s="1">
        <v>0.1</v>
      </c>
      <c r="G761">
        <f t="shared" si="11"/>
        <v>10395.9</v>
      </c>
      <c r="H761" t="str">
        <f>VLOOKUP($C761,products!$A$1:$F$322,2,FALSE)</f>
        <v>Heller Shagamaw GX1 - 2018</v>
      </c>
      <c r="I761">
        <f>_xlfn.XLOOKUP(C761, products!A:A, products!D:D)</f>
        <v>6</v>
      </c>
      <c r="J761" t="str">
        <f>_xlfn.XLOOKUP($I761,categories!$A$1:$A$8,categories!$B$1:$B$8)</f>
        <v>Mountain Bikes</v>
      </c>
    </row>
    <row r="762" spans="1:10" x14ac:dyDescent="0.2">
      <c r="A762" s="1">
        <v>1495</v>
      </c>
      <c r="B762" s="1">
        <v>3</v>
      </c>
      <c r="C762" s="1">
        <v>137</v>
      </c>
      <c r="D762" s="6">
        <v>1</v>
      </c>
      <c r="E762" s="2">
        <v>2599</v>
      </c>
      <c r="F762" s="1">
        <v>0.1</v>
      </c>
      <c r="G762">
        <f t="shared" si="11"/>
        <v>7796.9</v>
      </c>
      <c r="H762" t="str">
        <f>VLOOKUP($C762,products!$A$1:$F$322,2,FALSE)</f>
        <v>Heller Shagamaw GX1 - 2018</v>
      </c>
      <c r="I762">
        <f>_xlfn.XLOOKUP(C762, products!A:A, products!D:D)</f>
        <v>6</v>
      </c>
      <c r="J762" t="str">
        <f>_xlfn.XLOOKUP($I762,categories!$A$1:$A$8,categories!$B$1:$B$8)</f>
        <v>Mountain Bikes</v>
      </c>
    </row>
    <row r="763" spans="1:10" x14ac:dyDescent="0.2">
      <c r="A763" s="1">
        <v>1510</v>
      </c>
      <c r="B763" s="1">
        <v>5</v>
      </c>
      <c r="C763" s="1">
        <v>137</v>
      </c>
      <c r="D763" s="6">
        <v>1</v>
      </c>
      <c r="E763" s="2">
        <v>2599</v>
      </c>
      <c r="F763" s="1">
        <v>0.05</v>
      </c>
      <c r="G763">
        <f t="shared" si="11"/>
        <v>12994.95</v>
      </c>
      <c r="H763" t="str">
        <f>VLOOKUP($C763,products!$A$1:$F$322,2,FALSE)</f>
        <v>Heller Shagamaw GX1 - 2018</v>
      </c>
      <c r="I763">
        <f>_xlfn.XLOOKUP(C763, products!A:A, products!D:D)</f>
        <v>6</v>
      </c>
      <c r="J763" t="str">
        <f>_xlfn.XLOOKUP($I763,categories!$A$1:$A$8,categories!$B$1:$B$8)</f>
        <v>Mountain Bikes</v>
      </c>
    </row>
    <row r="764" spans="1:10" x14ac:dyDescent="0.2">
      <c r="A764" s="1">
        <v>1577</v>
      </c>
      <c r="B764" s="1">
        <v>4</v>
      </c>
      <c r="C764" s="1">
        <v>131</v>
      </c>
      <c r="D764" s="6">
        <v>2</v>
      </c>
      <c r="E764" s="2">
        <v>2599</v>
      </c>
      <c r="F764" s="1">
        <v>7.0000000000000007E-2</v>
      </c>
      <c r="G764">
        <f t="shared" si="11"/>
        <v>10395.93</v>
      </c>
      <c r="H764" t="str">
        <f>VLOOKUP($C764,products!$A$1:$F$322,2,FALSE)</f>
        <v>Heller Bloodhound Trail - 2018</v>
      </c>
      <c r="I764">
        <f>_xlfn.XLOOKUP(C764, products!A:A, products!D:D)</f>
        <v>6</v>
      </c>
      <c r="J764" t="str">
        <f>_xlfn.XLOOKUP($I764,categories!$A$1:$A$8,categories!$B$1:$B$8)</f>
        <v>Mountain Bikes</v>
      </c>
    </row>
    <row r="765" spans="1:10" x14ac:dyDescent="0.2">
      <c r="A765" s="1">
        <v>670</v>
      </c>
      <c r="B765" s="1">
        <v>2</v>
      </c>
      <c r="C765" s="1">
        <v>28</v>
      </c>
      <c r="D765" s="6">
        <v>1</v>
      </c>
      <c r="E765" s="2">
        <v>2499.9899999999998</v>
      </c>
      <c r="F765" s="1">
        <v>7.0000000000000007E-2</v>
      </c>
      <c r="G765">
        <f t="shared" si="11"/>
        <v>4999.91</v>
      </c>
      <c r="H765" t="str">
        <f>VLOOKUP($C765,products!$A$1:$F$322,2,FALSE)</f>
        <v>Surly Karate Monkey 27.5+ Frameset - 2017</v>
      </c>
      <c r="I765">
        <f>_xlfn.XLOOKUP(C765, products!A:A, products!D:D)</f>
        <v>6</v>
      </c>
      <c r="J765" t="str">
        <f>_xlfn.XLOOKUP($I765,categories!$A$1:$A$8,categories!$B$1:$B$8)</f>
        <v>Mountain Bikes</v>
      </c>
    </row>
    <row r="766" spans="1:10" x14ac:dyDescent="0.2">
      <c r="A766" s="1">
        <v>710</v>
      </c>
      <c r="B766" s="1">
        <v>5</v>
      </c>
      <c r="C766" s="1">
        <v>28</v>
      </c>
      <c r="D766" s="6">
        <v>1</v>
      </c>
      <c r="E766" s="2">
        <v>2499.9899999999998</v>
      </c>
      <c r="F766" s="1">
        <v>0.05</v>
      </c>
      <c r="G766">
        <f t="shared" si="11"/>
        <v>12499.9</v>
      </c>
      <c r="H766" t="str">
        <f>VLOOKUP($C766,products!$A$1:$F$322,2,FALSE)</f>
        <v>Surly Karate Monkey 27.5+ Frameset - 2017</v>
      </c>
      <c r="I766">
        <f>_xlfn.XLOOKUP(C766, products!A:A, products!D:D)</f>
        <v>6</v>
      </c>
      <c r="J766" t="str">
        <f>_xlfn.XLOOKUP($I766,categories!$A$1:$A$8,categories!$B$1:$B$8)</f>
        <v>Mountain Bikes</v>
      </c>
    </row>
    <row r="767" spans="1:10" x14ac:dyDescent="0.2">
      <c r="A767" s="1">
        <v>749</v>
      </c>
      <c r="B767" s="1">
        <v>2</v>
      </c>
      <c r="C767" s="1">
        <v>28</v>
      </c>
      <c r="D767" s="6">
        <v>1</v>
      </c>
      <c r="E767" s="2">
        <v>2499.9899999999998</v>
      </c>
      <c r="F767" s="1">
        <v>0.05</v>
      </c>
      <c r="G767">
        <f t="shared" si="11"/>
        <v>4999.9299999999994</v>
      </c>
      <c r="H767" t="str">
        <f>VLOOKUP($C767,products!$A$1:$F$322,2,FALSE)</f>
        <v>Surly Karate Monkey 27.5+ Frameset - 2017</v>
      </c>
      <c r="I767">
        <f>_xlfn.XLOOKUP(C767, products!A:A, products!D:D)</f>
        <v>6</v>
      </c>
      <c r="J767" t="str">
        <f>_xlfn.XLOOKUP($I767,categories!$A$1:$A$8,categories!$B$1:$B$8)</f>
        <v>Mountain Bikes</v>
      </c>
    </row>
    <row r="768" spans="1:10" x14ac:dyDescent="0.2">
      <c r="A768" s="1">
        <v>765</v>
      </c>
      <c r="B768" s="1">
        <v>1</v>
      </c>
      <c r="C768" s="1">
        <v>28</v>
      </c>
      <c r="D768" s="6">
        <v>2</v>
      </c>
      <c r="E768" s="2">
        <v>2499.9899999999998</v>
      </c>
      <c r="F768" s="1">
        <v>0.2</v>
      </c>
      <c r="G768">
        <f t="shared" si="11"/>
        <v>2499.79</v>
      </c>
      <c r="H768" t="str">
        <f>VLOOKUP($C768,products!$A$1:$F$322,2,FALSE)</f>
        <v>Surly Karate Monkey 27.5+ Frameset - 2017</v>
      </c>
      <c r="I768">
        <f>_xlfn.XLOOKUP(C768, products!A:A, products!D:D)</f>
        <v>6</v>
      </c>
      <c r="J768" t="str">
        <f>_xlfn.XLOOKUP($I768,categories!$A$1:$A$8,categories!$B$1:$B$8)</f>
        <v>Mountain Bikes</v>
      </c>
    </row>
    <row r="769" spans="1:10" x14ac:dyDescent="0.2">
      <c r="A769" s="1">
        <v>776</v>
      </c>
      <c r="B769" s="1">
        <v>1</v>
      </c>
      <c r="C769" s="1">
        <v>28</v>
      </c>
      <c r="D769" s="6">
        <v>1</v>
      </c>
      <c r="E769" s="2">
        <v>2499.9899999999998</v>
      </c>
      <c r="F769" s="1">
        <v>0.2</v>
      </c>
      <c r="G769">
        <f t="shared" si="11"/>
        <v>2499.79</v>
      </c>
      <c r="H769" t="str">
        <f>VLOOKUP($C769,products!$A$1:$F$322,2,FALSE)</f>
        <v>Surly Karate Monkey 27.5+ Frameset - 2017</v>
      </c>
      <c r="I769">
        <f>_xlfn.XLOOKUP(C769, products!A:A, products!D:D)</f>
        <v>6</v>
      </c>
      <c r="J769" t="str">
        <f>_xlfn.XLOOKUP($I769,categories!$A$1:$A$8,categories!$B$1:$B$8)</f>
        <v>Mountain Bikes</v>
      </c>
    </row>
    <row r="770" spans="1:10" x14ac:dyDescent="0.2">
      <c r="A770" s="1">
        <v>794</v>
      </c>
      <c r="B770" s="1">
        <v>4</v>
      </c>
      <c r="C770" s="1">
        <v>28</v>
      </c>
      <c r="D770" s="6">
        <v>1</v>
      </c>
      <c r="E770" s="2">
        <v>2499.9899999999998</v>
      </c>
      <c r="F770" s="1">
        <v>0.1</v>
      </c>
      <c r="G770">
        <f t="shared" ref="G770:G833" si="12">(E770*B770)-F770</f>
        <v>9999.8599999999988</v>
      </c>
      <c r="H770" t="str">
        <f>VLOOKUP($C770,products!$A$1:$F$322,2,FALSE)</f>
        <v>Surly Karate Monkey 27.5+ Frameset - 2017</v>
      </c>
      <c r="I770">
        <f>_xlfn.XLOOKUP(C770, products!A:A, products!D:D)</f>
        <v>6</v>
      </c>
      <c r="J770" t="str">
        <f>_xlfn.XLOOKUP($I770,categories!$A$1:$A$8,categories!$B$1:$B$8)</f>
        <v>Mountain Bikes</v>
      </c>
    </row>
    <row r="771" spans="1:10" x14ac:dyDescent="0.2">
      <c r="A771" s="1">
        <v>802</v>
      </c>
      <c r="B771" s="1">
        <v>4</v>
      </c>
      <c r="C771" s="1">
        <v>28</v>
      </c>
      <c r="D771" s="6">
        <v>1</v>
      </c>
      <c r="E771" s="2">
        <v>2499.9899999999998</v>
      </c>
      <c r="F771" s="1">
        <v>0.05</v>
      </c>
      <c r="G771">
        <f t="shared" si="12"/>
        <v>9999.91</v>
      </c>
      <c r="H771" t="str">
        <f>VLOOKUP($C771,products!$A$1:$F$322,2,FALSE)</f>
        <v>Surly Karate Monkey 27.5+ Frameset - 2017</v>
      </c>
      <c r="I771">
        <f>_xlfn.XLOOKUP(C771, products!A:A, products!D:D)</f>
        <v>6</v>
      </c>
      <c r="J771" t="str">
        <f>_xlfn.XLOOKUP($I771,categories!$A$1:$A$8,categories!$B$1:$B$8)</f>
        <v>Mountain Bikes</v>
      </c>
    </row>
    <row r="772" spans="1:10" x14ac:dyDescent="0.2">
      <c r="A772" s="1">
        <v>827</v>
      </c>
      <c r="B772" s="1">
        <v>3</v>
      </c>
      <c r="C772" s="1">
        <v>28</v>
      </c>
      <c r="D772" s="6">
        <v>1</v>
      </c>
      <c r="E772" s="2">
        <v>2499.9899999999998</v>
      </c>
      <c r="F772" s="1">
        <v>0.2</v>
      </c>
      <c r="G772">
        <f t="shared" si="12"/>
        <v>7499.7699999999995</v>
      </c>
      <c r="H772" t="str">
        <f>VLOOKUP($C772,products!$A$1:$F$322,2,FALSE)</f>
        <v>Surly Karate Monkey 27.5+ Frameset - 2017</v>
      </c>
      <c r="I772">
        <f>_xlfn.XLOOKUP(C772, products!A:A, products!D:D)</f>
        <v>6</v>
      </c>
      <c r="J772" t="str">
        <f>_xlfn.XLOOKUP($I772,categories!$A$1:$A$8,categories!$B$1:$B$8)</f>
        <v>Mountain Bikes</v>
      </c>
    </row>
    <row r="773" spans="1:10" x14ac:dyDescent="0.2">
      <c r="A773" s="1">
        <v>838</v>
      </c>
      <c r="B773" s="1">
        <v>1</v>
      </c>
      <c r="C773" s="1">
        <v>28</v>
      </c>
      <c r="D773" s="6">
        <v>1</v>
      </c>
      <c r="E773" s="2">
        <v>2499.9899999999998</v>
      </c>
      <c r="F773" s="1">
        <v>0.1</v>
      </c>
      <c r="G773">
        <f t="shared" si="12"/>
        <v>2499.89</v>
      </c>
      <c r="H773" t="str">
        <f>VLOOKUP($C773,products!$A$1:$F$322,2,FALSE)</f>
        <v>Surly Karate Monkey 27.5+ Frameset - 2017</v>
      </c>
      <c r="I773">
        <f>_xlfn.XLOOKUP(C773, products!A:A, products!D:D)</f>
        <v>6</v>
      </c>
      <c r="J773" t="str">
        <f>_xlfn.XLOOKUP($I773,categories!$A$1:$A$8,categories!$B$1:$B$8)</f>
        <v>Mountain Bikes</v>
      </c>
    </row>
    <row r="774" spans="1:10" x14ac:dyDescent="0.2">
      <c r="A774" s="1">
        <v>880</v>
      </c>
      <c r="B774" s="1">
        <v>1</v>
      </c>
      <c r="C774" s="1">
        <v>28</v>
      </c>
      <c r="D774" s="6">
        <v>2</v>
      </c>
      <c r="E774" s="2">
        <v>2499.9899999999998</v>
      </c>
      <c r="F774" s="1">
        <v>0.2</v>
      </c>
      <c r="G774">
        <f t="shared" si="12"/>
        <v>2499.79</v>
      </c>
      <c r="H774" t="str">
        <f>VLOOKUP($C774,products!$A$1:$F$322,2,FALSE)</f>
        <v>Surly Karate Monkey 27.5+ Frameset - 2017</v>
      </c>
      <c r="I774">
        <f>_xlfn.XLOOKUP(C774, products!A:A, products!D:D)</f>
        <v>6</v>
      </c>
      <c r="J774" t="str">
        <f>_xlfn.XLOOKUP($I774,categories!$A$1:$A$8,categories!$B$1:$B$8)</f>
        <v>Mountain Bikes</v>
      </c>
    </row>
    <row r="775" spans="1:10" x14ac:dyDescent="0.2">
      <c r="A775" s="1">
        <v>900</v>
      </c>
      <c r="B775" s="1">
        <v>5</v>
      </c>
      <c r="C775" s="1">
        <v>28</v>
      </c>
      <c r="D775" s="6">
        <v>2</v>
      </c>
      <c r="E775" s="2">
        <v>2499.9899999999998</v>
      </c>
      <c r="F775" s="1">
        <v>7.0000000000000007E-2</v>
      </c>
      <c r="G775">
        <f t="shared" si="12"/>
        <v>12499.88</v>
      </c>
      <c r="H775" t="str">
        <f>VLOOKUP($C775,products!$A$1:$F$322,2,FALSE)</f>
        <v>Surly Karate Monkey 27.5+ Frameset - 2017</v>
      </c>
      <c r="I775">
        <f>_xlfn.XLOOKUP(C775, products!A:A, products!D:D)</f>
        <v>6</v>
      </c>
      <c r="J775" t="str">
        <f>_xlfn.XLOOKUP($I775,categories!$A$1:$A$8,categories!$B$1:$B$8)</f>
        <v>Mountain Bikes</v>
      </c>
    </row>
    <row r="776" spans="1:10" x14ac:dyDescent="0.2">
      <c r="A776" s="1">
        <v>906</v>
      </c>
      <c r="B776" s="1">
        <v>2</v>
      </c>
      <c r="C776" s="1">
        <v>28</v>
      </c>
      <c r="D776" s="6">
        <v>2</v>
      </c>
      <c r="E776" s="2">
        <v>2499.9899999999998</v>
      </c>
      <c r="F776" s="1">
        <v>7.0000000000000007E-2</v>
      </c>
      <c r="G776">
        <f t="shared" si="12"/>
        <v>4999.91</v>
      </c>
      <c r="H776" t="str">
        <f>VLOOKUP($C776,products!$A$1:$F$322,2,FALSE)</f>
        <v>Surly Karate Monkey 27.5+ Frameset - 2017</v>
      </c>
      <c r="I776">
        <f>_xlfn.XLOOKUP(C776, products!A:A, products!D:D)</f>
        <v>6</v>
      </c>
      <c r="J776" t="str">
        <f>_xlfn.XLOOKUP($I776,categories!$A$1:$A$8,categories!$B$1:$B$8)</f>
        <v>Mountain Bikes</v>
      </c>
    </row>
    <row r="777" spans="1:10" x14ac:dyDescent="0.2">
      <c r="A777" s="1">
        <v>937</v>
      </c>
      <c r="B777" s="1">
        <v>4</v>
      </c>
      <c r="C777" s="1">
        <v>28</v>
      </c>
      <c r="D777" s="6">
        <v>2</v>
      </c>
      <c r="E777" s="2">
        <v>2499.9899999999998</v>
      </c>
      <c r="F777" s="1">
        <v>7.0000000000000007E-2</v>
      </c>
      <c r="G777">
        <f t="shared" si="12"/>
        <v>9999.89</v>
      </c>
      <c r="H777" t="str">
        <f>VLOOKUP($C777,products!$A$1:$F$322,2,FALSE)</f>
        <v>Surly Karate Monkey 27.5+ Frameset - 2017</v>
      </c>
      <c r="I777">
        <f>_xlfn.XLOOKUP(C777, products!A:A, products!D:D)</f>
        <v>6</v>
      </c>
      <c r="J777" t="str">
        <f>_xlfn.XLOOKUP($I777,categories!$A$1:$A$8,categories!$B$1:$B$8)</f>
        <v>Mountain Bikes</v>
      </c>
    </row>
    <row r="778" spans="1:10" x14ac:dyDescent="0.2">
      <c r="A778" s="1">
        <v>973</v>
      </c>
      <c r="B778" s="1">
        <v>2</v>
      </c>
      <c r="C778" s="1">
        <v>28</v>
      </c>
      <c r="D778" s="6">
        <v>2</v>
      </c>
      <c r="E778" s="2">
        <v>2499.9899999999998</v>
      </c>
      <c r="F778" s="1">
        <v>0.1</v>
      </c>
      <c r="G778">
        <f t="shared" si="12"/>
        <v>4999.8799999999992</v>
      </c>
      <c r="H778" t="str">
        <f>VLOOKUP($C778,products!$A$1:$F$322,2,FALSE)</f>
        <v>Surly Karate Monkey 27.5+ Frameset - 2017</v>
      </c>
      <c r="I778">
        <f>_xlfn.XLOOKUP(C778, products!A:A, products!D:D)</f>
        <v>6</v>
      </c>
      <c r="J778" t="str">
        <f>_xlfn.XLOOKUP($I778,categories!$A$1:$A$8,categories!$B$1:$B$8)</f>
        <v>Mountain Bikes</v>
      </c>
    </row>
    <row r="779" spans="1:10" x14ac:dyDescent="0.2">
      <c r="A779" s="1">
        <v>1024</v>
      </c>
      <c r="B779" s="1">
        <v>2</v>
      </c>
      <c r="C779" s="1">
        <v>28</v>
      </c>
      <c r="D779" s="6">
        <v>2</v>
      </c>
      <c r="E779" s="2">
        <v>2499.9899999999998</v>
      </c>
      <c r="F779" s="1">
        <v>0.05</v>
      </c>
      <c r="G779">
        <f t="shared" si="12"/>
        <v>4999.9299999999994</v>
      </c>
      <c r="H779" t="str">
        <f>VLOOKUP($C779,products!$A$1:$F$322,2,FALSE)</f>
        <v>Surly Karate Monkey 27.5+ Frameset - 2017</v>
      </c>
      <c r="I779">
        <f>_xlfn.XLOOKUP(C779, products!A:A, products!D:D)</f>
        <v>6</v>
      </c>
      <c r="J779" t="str">
        <f>_xlfn.XLOOKUP($I779,categories!$A$1:$A$8,categories!$B$1:$B$8)</f>
        <v>Mountain Bikes</v>
      </c>
    </row>
    <row r="780" spans="1:10" x14ac:dyDescent="0.2">
      <c r="A780" s="1">
        <v>1040</v>
      </c>
      <c r="B780" s="1">
        <v>2</v>
      </c>
      <c r="C780" s="1">
        <v>28</v>
      </c>
      <c r="D780" s="6">
        <v>2</v>
      </c>
      <c r="E780" s="2">
        <v>2499.9899999999998</v>
      </c>
      <c r="F780" s="1">
        <v>0.2</v>
      </c>
      <c r="G780">
        <f t="shared" si="12"/>
        <v>4999.78</v>
      </c>
      <c r="H780" t="str">
        <f>VLOOKUP($C780,products!$A$1:$F$322,2,FALSE)</f>
        <v>Surly Karate Monkey 27.5+ Frameset - 2017</v>
      </c>
      <c r="I780">
        <f>_xlfn.XLOOKUP(C780, products!A:A, products!D:D)</f>
        <v>6</v>
      </c>
      <c r="J780" t="str">
        <f>_xlfn.XLOOKUP($I780,categories!$A$1:$A$8,categories!$B$1:$B$8)</f>
        <v>Mountain Bikes</v>
      </c>
    </row>
    <row r="781" spans="1:10" x14ac:dyDescent="0.2">
      <c r="A781" s="1">
        <v>1045</v>
      </c>
      <c r="B781" s="1">
        <v>1</v>
      </c>
      <c r="C781" s="1">
        <v>28</v>
      </c>
      <c r="D781" s="6">
        <v>1</v>
      </c>
      <c r="E781" s="2">
        <v>2499.9899999999998</v>
      </c>
      <c r="F781" s="1">
        <v>0.05</v>
      </c>
      <c r="G781">
        <f t="shared" si="12"/>
        <v>2499.9399999999996</v>
      </c>
      <c r="H781" t="str">
        <f>VLOOKUP($C781,products!$A$1:$F$322,2,FALSE)</f>
        <v>Surly Karate Monkey 27.5+ Frameset - 2017</v>
      </c>
      <c r="I781">
        <f>_xlfn.XLOOKUP(C781, products!A:A, products!D:D)</f>
        <v>6</v>
      </c>
      <c r="J781" t="str">
        <f>_xlfn.XLOOKUP($I781,categories!$A$1:$A$8,categories!$B$1:$B$8)</f>
        <v>Mountain Bikes</v>
      </c>
    </row>
    <row r="782" spans="1:10" x14ac:dyDescent="0.2">
      <c r="A782" s="1">
        <v>1047</v>
      </c>
      <c r="B782" s="1">
        <v>1</v>
      </c>
      <c r="C782" s="1">
        <v>28</v>
      </c>
      <c r="D782" s="6">
        <v>2</v>
      </c>
      <c r="E782" s="2">
        <v>2499.9899999999998</v>
      </c>
      <c r="F782" s="1">
        <v>0.1</v>
      </c>
      <c r="G782">
        <f t="shared" si="12"/>
        <v>2499.89</v>
      </c>
      <c r="H782" t="str">
        <f>VLOOKUP($C782,products!$A$1:$F$322,2,FALSE)</f>
        <v>Surly Karate Monkey 27.5+ Frameset - 2017</v>
      </c>
      <c r="I782">
        <f>_xlfn.XLOOKUP(C782, products!A:A, products!D:D)</f>
        <v>6</v>
      </c>
      <c r="J782" t="str">
        <f>_xlfn.XLOOKUP($I782,categories!$A$1:$A$8,categories!$B$1:$B$8)</f>
        <v>Mountain Bikes</v>
      </c>
    </row>
    <row r="783" spans="1:10" x14ac:dyDescent="0.2">
      <c r="A783" s="1">
        <v>1137</v>
      </c>
      <c r="B783" s="1">
        <v>1</v>
      </c>
      <c r="C783" s="1">
        <v>28</v>
      </c>
      <c r="D783" s="6">
        <v>1</v>
      </c>
      <c r="E783" s="2">
        <v>2499.9899999999998</v>
      </c>
      <c r="F783" s="1">
        <v>0.2</v>
      </c>
      <c r="G783">
        <f t="shared" si="12"/>
        <v>2499.79</v>
      </c>
      <c r="H783" t="str">
        <f>VLOOKUP($C783,products!$A$1:$F$322,2,FALSE)</f>
        <v>Surly Karate Monkey 27.5+ Frameset - 2017</v>
      </c>
      <c r="I783">
        <f>_xlfn.XLOOKUP(C783, products!A:A, products!D:D)</f>
        <v>6</v>
      </c>
      <c r="J783" t="str">
        <f>_xlfn.XLOOKUP($I783,categories!$A$1:$A$8,categories!$B$1:$B$8)</f>
        <v>Mountain Bikes</v>
      </c>
    </row>
    <row r="784" spans="1:10" x14ac:dyDescent="0.2">
      <c r="A784" s="1">
        <v>1247</v>
      </c>
      <c r="B784" s="1">
        <v>2</v>
      </c>
      <c r="C784" s="1">
        <v>28</v>
      </c>
      <c r="D784" s="6">
        <v>2</v>
      </c>
      <c r="E784" s="2">
        <v>2499.9899999999998</v>
      </c>
      <c r="F784" s="1">
        <v>0.1</v>
      </c>
      <c r="G784">
        <f t="shared" si="12"/>
        <v>4999.8799999999992</v>
      </c>
      <c r="H784" t="str">
        <f>VLOOKUP($C784,products!$A$1:$F$322,2,FALSE)</f>
        <v>Surly Karate Monkey 27.5+ Frameset - 2017</v>
      </c>
      <c r="I784">
        <f>_xlfn.XLOOKUP(C784, products!A:A, products!D:D)</f>
        <v>6</v>
      </c>
      <c r="J784" t="str">
        <f>_xlfn.XLOOKUP($I784,categories!$A$1:$A$8,categories!$B$1:$B$8)</f>
        <v>Mountain Bikes</v>
      </c>
    </row>
    <row r="785" spans="1:10" x14ac:dyDescent="0.2">
      <c r="A785" s="1">
        <v>1322</v>
      </c>
      <c r="B785" s="1">
        <v>1</v>
      </c>
      <c r="C785" s="1">
        <v>28</v>
      </c>
      <c r="D785" s="6">
        <v>2</v>
      </c>
      <c r="E785" s="2">
        <v>2499.9899999999998</v>
      </c>
      <c r="F785" s="1">
        <v>0.05</v>
      </c>
      <c r="G785">
        <f t="shared" si="12"/>
        <v>2499.9399999999996</v>
      </c>
      <c r="H785" t="str">
        <f>VLOOKUP($C785,products!$A$1:$F$322,2,FALSE)</f>
        <v>Surly Karate Monkey 27.5+ Frameset - 2017</v>
      </c>
      <c r="I785">
        <f>_xlfn.XLOOKUP(C785, products!A:A, products!D:D)</f>
        <v>6</v>
      </c>
      <c r="J785" t="str">
        <f>_xlfn.XLOOKUP($I785,categories!$A$1:$A$8,categories!$B$1:$B$8)</f>
        <v>Mountain Bikes</v>
      </c>
    </row>
    <row r="786" spans="1:10" x14ac:dyDescent="0.2">
      <c r="A786" s="1">
        <v>1324</v>
      </c>
      <c r="B786" s="1">
        <v>2</v>
      </c>
      <c r="C786" s="1">
        <v>120</v>
      </c>
      <c r="D786" s="6">
        <v>2</v>
      </c>
      <c r="E786" s="2">
        <v>2499.9899999999998</v>
      </c>
      <c r="F786" s="1">
        <v>0.2</v>
      </c>
      <c r="G786">
        <f t="shared" si="12"/>
        <v>4999.78</v>
      </c>
      <c r="H786" t="str">
        <f>VLOOKUP($C786,products!$A$1:$F$322,2,FALSE)</f>
        <v>Trek Fuel EX 7 29 - 2018</v>
      </c>
      <c r="I786">
        <f>_xlfn.XLOOKUP(C786, products!A:A, products!D:D)</f>
        <v>6</v>
      </c>
      <c r="J786" t="str">
        <f>_xlfn.XLOOKUP($I786,categories!$A$1:$A$8,categories!$B$1:$B$8)</f>
        <v>Mountain Bikes</v>
      </c>
    </row>
    <row r="787" spans="1:10" x14ac:dyDescent="0.2">
      <c r="A787" s="1">
        <v>1325</v>
      </c>
      <c r="B787" s="1">
        <v>4</v>
      </c>
      <c r="C787" s="1">
        <v>28</v>
      </c>
      <c r="D787" s="6">
        <v>1</v>
      </c>
      <c r="E787" s="2">
        <v>2499.9899999999998</v>
      </c>
      <c r="F787" s="1">
        <v>7.0000000000000007E-2</v>
      </c>
      <c r="G787">
        <f t="shared" si="12"/>
        <v>9999.89</v>
      </c>
      <c r="H787" t="str">
        <f>VLOOKUP($C787,products!$A$1:$F$322,2,FALSE)</f>
        <v>Surly Karate Monkey 27.5+ Frameset - 2017</v>
      </c>
      <c r="I787">
        <f>_xlfn.XLOOKUP(C787, products!A:A, products!D:D)</f>
        <v>6</v>
      </c>
      <c r="J787" t="str">
        <f>_xlfn.XLOOKUP($I787,categories!$A$1:$A$8,categories!$B$1:$B$8)</f>
        <v>Mountain Bikes</v>
      </c>
    </row>
    <row r="788" spans="1:10" x14ac:dyDescent="0.2">
      <c r="A788" s="1">
        <v>1364</v>
      </c>
      <c r="B788" s="1">
        <v>3</v>
      </c>
      <c r="C788" s="1">
        <v>152</v>
      </c>
      <c r="D788" s="6">
        <v>1</v>
      </c>
      <c r="E788" s="2">
        <v>2499.9899999999998</v>
      </c>
      <c r="F788" s="1">
        <v>0.1</v>
      </c>
      <c r="G788">
        <f t="shared" si="12"/>
        <v>7499.869999999999</v>
      </c>
      <c r="H788" t="str">
        <f>VLOOKUP($C788,products!$A$1:$F$322,2,FALSE)</f>
        <v>Trek Domane SL 5 Disc Women's - 2018</v>
      </c>
      <c r="I788">
        <f>_xlfn.XLOOKUP(C788, products!A:A, products!D:D)</f>
        <v>7</v>
      </c>
      <c r="J788" t="str">
        <f>_xlfn.XLOOKUP($I788,categories!$A$1:$A$8,categories!$B$1:$B$8)</f>
        <v>Road Bikes</v>
      </c>
    </row>
    <row r="789" spans="1:10" x14ac:dyDescent="0.2">
      <c r="A789" s="1">
        <v>1375</v>
      </c>
      <c r="B789" s="1">
        <v>2</v>
      </c>
      <c r="C789" s="1">
        <v>182</v>
      </c>
      <c r="D789" s="6">
        <v>1</v>
      </c>
      <c r="E789" s="2">
        <v>2499.9899999999998</v>
      </c>
      <c r="F789" s="1">
        <v>0.2</v>
      </c>
      <c r="G789">
        <f t="shared" si="12"/>
        <v>4999.78</v>
      </c>
      <c r="H789" t="str">
        <f>VLOOKUP($C789,products!$A$1:$F$322,2,FALSE)</f>
        <v>Trek Domane SL 5 Disc - 2018</v>
      </c>
      <c r="I789">
        <f>_xlfn.XLOOKUP(C789, products!A:A, products!D:D)</f>
        <v>7</v>
      </c>
      <c r="J789" t="str">
        <f>_xlfn.XLOOKUP($I789,categories!$A$1:$A$8,categories!$B$1:$B$8)</f>
        <v>Road Bikes</v>
      </c>
    </row>
    <row r="790" spans="1:10" x14ac:dyDescent="0.2">
      <c r="A790" s="1">
        <v>1394</v>
      </c>
      <c r="B790" s="1">
        <v>1</v>
      </c>
      <c r="C790" s="1">
        <v>165</v>
      </c>
      <c r="D790" s="6">
        <v>2</v>
      </c>
      <c r="E790" s="2">
        <v>2499.9899999999998</v>
      </c>
      <c r="F790" s="1">
        <v>0.05</v>
      </c>
      <c r="G790">
        <f t="shared" si="12"/>
        <v>2499.9399999999996</v>
      </c>
      <c r="H790" t="str">
        <f>VLOOKUP($C790,products!$A$1:$F$322,2,FALSE)</f>
        <v>Trek 1120 - 2018</v>
      </c>
      <c r="I790">
        <f>_xlfn.XLOOKUP(C790, products!A:A, products!D:D)</f>
        <v>7</v>
      </c>
      <c r="J790" t="str">
        <f>_xlfn.XLOOKUP($I790,categories!$A$1:$A$8,categories!$B$1:$B$8)</f>
        <v>Road Bikes</v>
      </c>
    </row>
    <row r="791" spans="1:10" x14ac:dyDescent="0.2">
      <c r="A791" s="1">
        <v>1399</v>
      </c>
      <c r="B791" s="1">
        <v>4</v>
      </c>
      <c r="C791" s="1">
        <v>28</v>
      </c>
      <c r="D791" s="6">
        <v>1</v>
      </c>
      <c r="E791" s="2">
        <v>2499.9899999999998</v>
      </c>
      <c r="F791" s="1">
        <v>0.05</v>
      </c>
      <c r="G791">
        <f t="shared" si="12"/>
        <v>9999.91</v>
      </c>
      <c r="H791" t="str">
        <f>VLOOKUP($C791,products!$A$1:$F$322,2,FALSE)</f>
        <v>Surly Karate Monkey 27.5+ Frameset - 2017</v>
      </c>
      <c r="I791">
        <f>_xlfn.XLOOKUP(C791, products!A:A, products!D:D)</f>
        <v>6</v>
      </c>
      <c r="J791" t="str">
        <f>_xlfn.XLOOKUP($I791,categories!$A$1:$A$8,categories!$B$1:$B$8)</f>
        <v>Mountain Bikes</v>
      </c>
    </row>
    <row r="792" spans="1:10" x14ac:dyDescent="0.2">
      <c r="A792" s="1">
        <v>1402</v>
      </c>
      <c r="B792" s="1">
        <v>2</v>
      </c>
      <c r="C792" s="1">
        <v>28</v>
      </c>
      <c r="D792" s="6">
        <v>2</v>
      </c>
      <c r="E792" s="2">
        <v>2499.9899999999998</v>
      </c>
      <c r="F792" s="1">
        <v>0.05</v>
      </c>
      <c r="G792">
        <f t="shared" si="12"/>
        <v>4999.9299999999994</v>
      </c>
      <c r="H792" t="str">
        <f>VLOOKUP($C792,products!$A$1:$F$322,2,FALSE)</f>
        <v>Surly Karate Monkey 27.5+ Frameset - 2017</v>
      </c>
      <c r="I792">
        <f>_xlfn.XLOOKUP(C792, products!A:A, products!D:D)</f>
        <v>6</v>
      </c>
      <c r="J792" t="str">
        <f>_xlfn.XLOOKUP($I792,categories!$A$1:$A$8,categories!$B$1:$B$8)</f>
        <v>Mountain Bikes</v>
      </c>
    </row>
    <row r="793" spans="1:10" x14ac:dyDescent="0.2">
      <c r="A793" s="1">
        <v>1418</v>
      </c>
      <c r="B793" s="1">
        <v>1</v>
      </c>
      <c r="C793" s="1">
        <v>120</v>
      </c>
      <c r="D793" s="6">
        <v>2</v>
      </c>
      <c r="E793" s="2">
        <v>2499.9899999999998</v>
      </c>
      <c r="F793" s="1">
        <v>0.2</v>
      </c>
      <c r="G793">
        <f t="shared" si="12"/>
        <v>2499.79</v>
      </c>
      <c r="H793" t="str">
        <f>VLOOKUP($C793,products!$A$1:$F$322,2,FALSE)</f>
        <v>Trek Fuel EX 7 29 - 2018</v>
      </c>
      <c r="I793">
        <f>_xlfn.XLOOKUP(C793, products!A:A, products!D:D)</f>
        <v>6</v>
      </c>
      <c r="J793" t="str">
        <f>_xlfn.XLOOKUP($I793,categories!$A$1:$A$8,categories!$B$1:$B$8)</f>
        <v>Mountain Bikes</v>
      </c>
    </row>
    <row r="794" spans="1:10" x14ac:dyDescent="0.2">
      <c r="A794" s="1">
        <v>1428</v>
      </c>
      <c r="B794" s="1">
        <v>4</v>
      </c>
      <c r="C794" s="1">
        <v>28</v>
      </c>
      <c r="D794" s="6">
        <v>1</v>
      </c>
      <c r="E794" s="2">
        <v>2499.9899999999998</v>
      </c>
      <c r="F794" s="1">
        <v>0.1</v>
      </c>
      <c r="G794">
        <f t="shared" si="12"/>
        <v>9999.8599999999988</v>
      </c>
      <c r="H794" t="str">
        <f>VLOOKUP($C794,products!$A$1:$F$322,2,FALSE)</f>
        <v>Surly Karate Monkey 27.5+ Frameset - 2017</v>
      </c>
      <c r="I794">
        <f>_xlfn.XLOOKUP(C794, products!A:A, products!D:D)</f>
        <v>6</v>
      </c>
      <c r="J794" t="str">
        <f>_xlfn.XLOOKUP($I794,categories!$A$1:$A$8,categories!$B$1:$B$8)</f>
        <v>Mountain Bikes</v>
      </c>
    </row>
    <row r="795" spans="1:10" x14ac:dyDescent="0.2">
      <c r="A795" s="1">
        <v>1457</v>
      </c>
      <c r="B795" s="1">
        <v>4</v>
      </c>
      <c r="C795" s="1">
        <v>152</v>
      </c>
      <c r="D795" s="6">
        <v>2</v>
      </c>
      <c r="E795" s="2">
        <v>2499.9899999999998</v>
      </c>
      <c r="F795" s="1">
        <v>0.2</v>
      </c>
      <c r="G795">
        <f t="shared" si="12"/>
        <v>9999.7599999999984</v>
      </c>
      <c r="H795" t="str">
        <f>VLOOKUP($C795,products!$A$1:$F$322,2,FALSE)</f>
        <v>Trek Domane SL 5 Disc Women's - 2018</v>
      </c>
      <c r="I795">
        <f>_xlfn.XLOOKUP(C795, products!A:A, products!D:D)</f>
        <v>7</v>
      </c>
      <c r="J795" t="str">
        <f>_xlfn.XLOOKUP($I795,categories!$A$1:$A$8,categories!$B$1:$B$8)</f>
        <v>Road Bikes</v>
      </c>
    </row>
    <row r="796" spans="1:10" x14ac:dyDescent="0.2">
      <c r="A796" s="1">
        <v>1464</v>
      </c>
      <c r="B796" s="1">
        <v>3</v>
      </c>
      <c r="C796" s="1">
        <v>165</v>
      </c>
      <c r="D796" s="6">
        <v>2</v>
      </c>
      <c r="E796" s="2">
        <v>2499.9899999999998</v>
      </c>
      <c r="F796" s="1">
        <v>0.2</v>
      </c>
      <c r="G796">
        <f t="shared" si="12"/>
        <v>7499.7699999999995</v>
      </c>
      <c r="H796" t="str">
        <f>VLOOKUP($C796,products!$A$1:$F$322,2,FALSE)</f>
        <v>Trek 1120 - 2018</v>
      </c>
      <c r="I796">
        <f>_xlfn.XLOOKUP(C796, products!A:A, products!D:D)</f>
        <v>7</v>
      </c>
      <c r="J796" t="str">
        <f>_xlfn.XLOOKUP($I796,categories!$A$1:$A$8,categories!$B$1:$B$8)</f>
        <v>Road Bikes</v>
      </c>
    </row>
    <row r="797" spans="1:10" x14ac:dyDescent="0.2">
      <c r="A797" s="1">
        <v>1469</v>
      </c>
      <c r="B797" s="1">
        <v>3</v>
      </c>
      <c r="C797" s="1">
        <v>182</v>
      </c>
      <c r="D797" s="6">
        <v>1</v>
      </c>
      <c r="E797" s="2">
        <v>2499.9899999999998</v>
      </c>
      <c r="F797" s="1">
        <v>7.0000000000000007E-2</v>
      </c>
      <c r="G797">
        <f t="shared" si="12"/>
        <v>7499.9</v>
      </c>
      <c r="H797" t="str">
        <f>VLOOKUP($C797,products!$A$1:$F$322,2,FALSE)</f>
        <v>Trek Domane SL 5 Disc - 2018</v>
      </c>
      <c r="I797">
        <f>_xlfn.XLOOKUP(C797, products!A:A, products!D:D)</f>
        <v>7</v>
      </c>
      <c r="J797" t="str">
        <f>_xlfn.XLOOKUP($I797,categories!$A$1:$A$8,categories!$B$1:$B$8)</f>
        <v>Road Bikes</v>
      </c>
    </row>
    <row r="798" spans="1:10" x14ac:dyDescent="0.2">
      <c r="A798" s="1">
        <v>1485</v>
      </c>
      <c r="B798" s="1">
        <v>1</v>
      </c>
      <c r="C798" s="1">
        <v>122</v>
      </c>
      <c r="D798" s="6">
        <v>2</v>
      </c>
      <c r="E798" s="2">
        <v>2499.9899999999998</v>
      </c>
      <c r="F798" s="1">
        <v>0.2</v>
      </c>
      <c r="G798">
        <f t="shared" si="12"/>
        <v>2499.79</v>
      </c>
      <c r="H798" t="str">
        <f>VLOOKUP($C798,products!$A$1:$F$322,2,FALSE)</f>
        <v>Surly Troll Frameset - 2018</v>
      </c>
      <c r="I798">
        <f>_xlfn.XLOOKUP(C798, products!A:A, products!D:D)</f>
        <v>6</v>
      </c>
      <c r="J798" t="str">
        <f>_xlfn.XLOOKUP($I798,categories!$A$1:$A$8,categories!$B$1:$B$8)</f>
        <v>Mountain Bikes</v>
      </c>
    </row>
    <row r="799" spans="1:10" x14ac:dyDescent="0.2">
      <c r="A799" s="1">
        <v>1488</v>
      </c>
      <c r="B799" s="1">
        <v>2</v>
      </c>
      <c r="C799" s="1">
        <v>122</v>
      </c>
      <c r="D799" s="6">
        <v>1</v>
      </c>
      <c r="E799" s="2">
        <v>2499.9899999999998</v>
      </c>
      <c r="F799" s="1">
        <v>7.0000000000000007E-2</v>
      </c>
      <c r="G799">
        <f t="shared" si="12"/>
        <v>4999.91</v>
      </c>
      <c r="H799" t="str">
        <f>VLOOKUP($C799,products!$A$1:$F$322,2,FALSE)</f>
        <v>Surly Troll Frameset - 2018</v>
      </c>
      <c r="I799">
        <f>_xlfn.XLOOKUP(C799, products!A:A, products!D:D)</f>
        <v>6</v>
      </c>
      <c r="J799" t="str">
        <f>_xlfn.XLOOKUP($I799,categories!$A$1:$A$8,categories!$B$1:$B$8)</f>
        <v>Mountain Bikes</v>
      </c>
    </row>
    <row r="800" spans="1:10" x14ac:dyDescent="0.2">
      <c r="A800" s="1">
        <v>1518</v>
      </c>
      <c r="B800" s="1">
        <v>2</v>
      </c>
      <c r="C800" s="1">
        <v>182</v>
      </c>
      <c r="D800" s="6">
        <v>2</v>
      </c>
      <c r="E800" s="2">
        <v>2499.9899999999998</v>
      </c>
      <c r="F800" s="1">
        <v>0.05</v>
      </c>
      <c r="G800">
        <f t="shared" si="12"/>
        <v>4999.9299999999994</v>
      </c>
      <c r="H800" t="str">
        <f>VLOOKUP($C800,products!$A$1:$F$322,2,FALSE)</f>
        <v>Trek Domane SL 5 Disc - 2018</v>
      </c>
      <c r="I800">
        <f>_xlfn.XLOOKUP(C800, products!A:A, products!D:D)</f>
        <v>7</v>
      </c>
      <c r="J800" t="str">
        <f>_xlfn.XLOOKUP($I800,categories!$A$1:$A$8,categories!$B$1:$B$8)</f>
        <v>Road Bikes</v>
      </c>
    </row>
    <row r="801" spans="1:10" x14ac:dyDescent="0.2">
      <c r="A801" s="1">
        <v>1542</v>
      </c>
      <c r="B801" s="1">
        <v>2</v>
      </c>
      <c r="C801" s="1">
        <v>122</v>
      </c>
      <c r="D801" s="6">
        <v>2</v>
      </c>
      <c r="E801" s="2">
        <v>2499.9899999999998</v>
      </c>
      <c r="F801" s="1">
        <v>0.05</v>
      </c>
      <c r="G801">
        <f t="shared" si="12"/>
        <v>4999.9299999999994</v>
      </c>
      <c r="H801" t="str">
        <f>VLOOKUP($C801,products!$A$1:$F$322,2,FALSE)</f>
        <v>Surly Troll Frameset - 2018</v>
      </c>
      <c r="I801">
        <f>_xlfn.XLOOKUP(C801, products!A:A, products!D:D)</f>
        <v>6</v>
      </c>
      <c r="J801" t="str">
        <f>_xlfn.XLOOKUP($I801,categories!$A$1:$A$8,categories!$B$1:$B$8)</f>
        <v>Mountain Bikes</v>
      </c>
    </row>
    <row r="802" spans="1:10" x14ac:dyDescent="0.2">
      <c r="A802" s="1">
        <v>1589</v>
      </c>
      <c r="B802" s="1">
        <v>3</v>
      </c>
      <c r="C802" s="1">
        <v>28</v>
      </c>
      <c r="D802" s="6">
        <v>2</v>
      </c>
      <c r="E802" s="2">
        <v>2499.9899999999998</v>
      </c>
      <c r="F802" s="1">
        <v>0.1</v>
      </c>
      <c r="G802">
        <f t="shared" si="12"/>
        <v>7499.869999999999</v>
      </c>
      <c r="H802" t="str">
        <f>VLOOKUP($C802,products!$A$1:$F$322,2,FALSE)</f>
        <v>Surly Karate Monkey 27.5+ Frameset - 2017</v>
      </c>
      <c r="I802">
        <f>_xlfn.XLOOKUP(C802, products!A:A, products!D:D)</f>
        <v>6</v>
      </c>
      <c r="J802" t="str">
        <f>_xlfn.XLOOKUP($I802,categories!$A$1:$A$8,categories!$B$1:$B$8)</f>
        <v>Mountain Bikes</v>
      </c>
    </row>
    <row r="803" spans="1:10" x14ac:dyDescent="0.2">
      <c r="A803" s="1">
        <v>1615</v>
      </c>
      <c r="B803" s="1">
        <v>3</v>
      </c>
      <c r="C803" s="1">
        <v>182</v>
      </c>
      <c r="D803" s="6">
        <v>1</v>
      </c>
      <c r="E803" s="2">
        <v>2499.9899999999998</v>
      </c>
      <c r="F803" s="1">
        <v>0.2</v>
      </c>
      <c r="G803">
        <f t="shared" si="12"/>
        <v>7499.7699999999995</v>
      </c>
      <c r="H803" t="str">
        <f>VLOOKUP($C803,products!$A$1:$F$322,2,FALSE)</f>
        <v>Trek Domane SL 5 Disc - 2018</v>
      </c>
      <c r="I803">
        <f>_xlfn.XLOOKUP(C803, products!A:A, products!D:D)</f>
        <v>7</v>
      </c>
      <c r="J803" t="str">
        <f>_xlfn.XLOOKUP($I803,categories!$A$1:$A$8,categories!$B$1:$B$8)</f>
        <v>Road Bikes</v>
      </c>
    </row>
    <row r="804" spans="1:10" x14ac:dyDescent="0.2">
      <c r="A804" s="1">
        <v>645</v>
      </c>
      <c r="B804" s="1">
        <v>2</v>
      </c>
      <c r="C804" s="1">
        <v>42</v>
      </c>
      <c r="D804" s="6">
        <v>2</v>
      </c>
      <c r="E804" s="2">
        <v>2299.9899999999998</v>
      </c>
      <c r="F804" s="1">
        <v>0.05</v>
      </c>
      <c r="G804">
        <f t="shared" si="12"/>
        <v>4599.9299999999994</v>
      </c>
      <c r="H804" t="str">
        <f>VLOOKUP($C804,products!$A$1:$F$322,2,FALSE)</f>
        <v>Trek Fuel EX 5 27.5 Plus - 2017</v>
      </c>
      <c r="I804">
        <f>_xlfn.XLOOKUP(C804, products!A:A, products!D:D)</f>
        <v>6</v>
      </c>
      <c r="J804" t="str">
        <f>_xlfn.XLOOKUP($I804,categories!$A$1:$A$8,categories!$B$1:$B$8)</f>
        <v>Mountain Bikes</v>
      </c>
    </row>
    <row r="805" spans="1:10" x14ac:dyDescent="0.2">
      <c r="A805" s="1">
        <v>659</v>
      </c>
      <c r="B805" s="1">
        <v>1</v>
      </c>
      <c r="C805" s="1">
        <v>42</v>
      </c>
      <c r="D805" s="6">
        <v>2</v>
      </c>
      <c r="E805" s="2">
        <v>2299.9899999999998</v>
      </c>
      <c r="F805" s="1">
        <v>0.05</v>
      </c>
      <c r="G805">
        <f t="shared" si="12"/>
        <v>2299.9399999999996</v>
      </c>
      <c r="H805" t="str">
        <f>VLOOKUP($C805,products!$A$1:$F$322,2,FALSE)</f>
        <v>Trek Fuel EX 5 27.5 Plus - 2017</v>
      </c>
      <c r="I805">
        <f>_xlfn.XLOOKUP(C805, products!A:A, products!D:D)</f>
        <v>6</v>
      </c>
      <c r="J805" t="str">
        <f>_xlfn.XLOOKUP($I805,categories!$A$1:$A$8,categories!$B$1:$B$8)</f>
        <v>Mountain Bikes</v>
      </c>
    </row>
    <row r="806" spans="1:10" x14ac:dyDescent="0.2">
      <c r="A806" s="1">
        <v>665</v>
      </c>
      <c r="B806" s="1">
        <v>2</v>
      </c>
      <c r="C806" s="1">
        <v>42</v>
      </c>
      <c r="D806" s="6">
        <v>2</v>
      </c>
      <c r="E806" s="2">
        <v>2299.9899999999998</v>
      </c>
      <c r="F806" s="1">
        <v>0.2</v>
      </c>
      <c r="G806">
        <f t="shared" si="12"/>
        <v>4599.78</v>
      </c>
      <c r="H806" t="str">
        <f>VLOOKUP($C806,products!$A$1:$F$322,2,FALSE)</f>
        <v>Trek Fuel EX 5 27.5 Plus - 2017</v>
      </c>
      <c r="I806">
        <f>_xlfn.XLOOKUP(C806, products!A:A, products!D:D)</f>
        <v>6</v>
      </c>
      <c r="J806" t="str">
        <f>_xlfn.XLOOKUP($I806,categories!$A$1:$A$8,categories!$B$1:$B$8)</f>
        <v>Mountain Bikes</v>
      </c>
    </row>
    <row r="807" spans="1:10" x14ac:dyDescent="0.2">
      <c r="A807" s="1">
        <v>710</v>
      </c>
      <c r="B807" s="1">
        <v>1</v>
      </c>
      <c r="C807" s="1">
        <v>42</v>
      </c>
      <c r="D807" s="6">
        <v>1</v>
      </c>
      <c r="E807" s="2">
        <v>2299.9899999999998</v>
      </c>
      <c r="F807" s="1">
        <v>0.05</v>
      </c>
      <c r="G807">
        <f t="shared" si="12"/>
        <v>2299.9399999999996</v>
      </c>
      <c r="H807" t="str">
        <f>VLOOKUP($C807,products!$A$1:$F$322,2,FALSE)</f>
        <v>Trek Fuel EX 5 27.5 Plus - 2017</v>
      </c>
      <c r="I807">
        <f>_xlfn.XLOOKUP(C807, products!A:A, products!D:D)</f>
        <v>6</v>
      </c>
      <c r="J807" t="str">
        <f>_xlfn.XLOOKUP($I807,categories!$A$1:$A$8,categories!$B$1:$B$8)</f>
        <v>Mountain Bikes</v>
      </c>
    </row>
    <row r="808" spans="1:10" x14ac:dyDescent="0.2">
      <c r="A808" s="1">
        <v>770</v>
      </c>
      <c r="B808" s="1">
        <v>2</v>
      </c>
      <c r="C808" s="1">
        <v>42</v>
      </c>
      <c r="D808" s="6">
        <v>1</v>
      </c>
      <c r="E808" s="2">
        <v>2299.9899999999998</v>
      </c>
      <c r="F808" s="1">
        <v>0.2</v>
      </c>
      <c r="G808">
        <f t="shared" si="12"/>
        <v>4599.78</v>
      </c>
      <c r="H808" t="str">
        <f>VLOOKUP($C808,products!$A$1:$F$322,2,FALSE)</f>
        <v>Trek Fuel EX 5 27.5 Plus - 2017</v>
      </c>
      <c r="I808">
        <f>_xlfn.XLOOKUP(C808, products!A:A, products!D:D)</f>
        <v>6</v>
      </c>
      <c r="J808" t="str">
        <f>_xlfn.XLOOKUP($I808,categories!$A$1:$A$8,categories!$B$1:$B$8)</f>
        <v>Mountain Bikes</v>
      </c>
    </row>
    <row r="809" spans="1:10" x14ac:dyDescent="0.2">
      <c r="A809" s="1">
        <v>776</v>
      </c>
      <c r="B809" s="1">
        <v>2</v>
      </c>
      <c r="C809" s="1">
        <v>42</v>
      </c>
      <c r="D809" s="6">
        <v>2</v>
      </c>
      <c r="E809" s="2">
        <v>2299.9899999999998</v>
      </c>
      <c r="F809" s="1">
        <v>0.2</v>
      </c>
      <c r="G809">
        <f t="shared" si="12"/>
        <v>4599.78</v>
      </c>
      <c r="H809" t="str">
        <f>VLOOKUP($C809,products!$A$1:$F$322,2,FALSE)</f>
        <v>Trek Fuel EX 5 27.5 Plus - 2017</v>
      </c>
      <c r="I809">
        <f>_xlfn.XLOOKUP(C809, products!A:A, products!D:D)</f>
        <v>6</v>
      </c>
      <c r="J809" t="str">
        <f>_xlfn.XLOOKUP($I809,categories!$A$1:$A$8,categories!$B$1:$B$8)</f>
        <v>Mountain Bikes</v>
      </c>
    </row>
    <row r="810" spans="1:10" x14ac:dyDescent="0.2">
      <c r="A810" s="1">
        <v>798</v>
      </c>
      <c r="B810" s="1">
        <v>4</v>
      </c>
      <c r="C810" s="1">
        <v>42</v>
      </c>
      <c r="D810" s="6">
        <v>1</v>
      </c>
      <c r="E810" s="2">
        <v>2299.9899999999998</v>
      </c>
      <c r="F810" s="1">
        <v>0.2</v>
      </c>
      <c r="G810">
        <f t="shared" si="12"/>
        <v>9199.7599999999984</v>
      </c>
      <c r="H810" t="str">
        <f>VLOOKUP($C810,products!$A$1:$F$322,2,FALSE)</f>
        <v>Trek Fuel EX 5 27.5 Plus - 2017</v>
      </c>
      <c r="I810">
        <f>_xlfn.XLOOKUP(C810, products!A:A, products!D:D)</f>
        <v>6</v>
      </c>
      <c r="J810" t="str">
        <f>_xlfn.XLOOKUP($I810,categories!$A$1:$A$8,categories!$B$1:$B$8)</f>
        <v>Mountain Bikes</v>
      </c>
    </row>
    <row r="811" spans="1:10" x14ac:dyDescent="0.2">
      <c r="A811" s="1">
        <v>842</v>
      </c>
      <c r="B811" s="1">
        <v>2</v>
      </c>
      <c r="C811" s="1">
        <v>42</v>
      </c>
      <c r="D811" s="6">
        <v>1</v>
      </c>
      <c r="E811" s="2">
        <v>2299.9899999999998</v>
      </c>
      <c r="F811" s="1">
        <v>0.1</v>
      </c>
      <c r="G811">
        <f t="shared" si="12"/>
        <v>4599.8799999999992</v>
      </c>
      <c r="H811" t="str">
        <f>VLOOKUP($C811,products!$A$1:$F$322,2,FALSE)</f>
        <v>Trek Fuel EX 5 27.5 Plus - 2017</v>
      </c>
      <c r="I811">
        <f>_xlfn.XLOOKUP(C811, products!A:A, products!D:D)</f>
        <v>6</v>
      </c>
      <c r="J811" t="str">
        <f>_xlfn.XLOOKUP($I811,categories!$A$1:$A$8,categories!$B$1:$B$8)</f>
        <v>Mountain Bikes</v>
      </c>
    </row>
    <row r="812" spans="1:10" x14ac:dyDescent="0.2">
      <c r="A812" s="1">
        <v>853</v>
      </c>
      <c r="B812" s="1">
        <v>3</v>
      </c>
      <c r="C812" s="1">
        <v>42</v>
      </c>
      <c r="D812" s="6">
        <v>2</v>
      </c>
      <c r="E812" s="2">
        <v>2299.9899999999998</v>
      </c>
      <c r="F812" s="1">
        <v>0.2</v>
      </c>
      <c r="G812">
        <f t="shared" si="12"/>
        <v>6899.7699999999995</v>
      </c>
      <c r="H812" t="str">
        <f>VLOOKUP($C812,products!$A$1:$F$322,2,FALSE)</f>
        <v>Trek Fuel EX 5 27.5 Plus - 2017</v>
      </c>
      <c r="I812">
        <f>_xlfn.XLOOKUP(C812, products!A:A, products!D:D)</f>
        <v>6</v>
      </c>
      <c r="J812" t="str">
        <f>_xlfn.XLOOKUP($I812,categories!$A$1:$A$8,categories!$B$1:$B$8)</f>
        <v>Mountain Bikes</v>
      </c>
    </row>
    <row r="813" spans="1:10" x14ac:dyDescent="0.2">
      <c r="A813" s="1">
        <v>905</v>
      </c>
      <c r="B813" s="1">
        <v>3</v>
      </c>
      <c r="C813" s="1">
        <v>42</v>
      </c>
      <c r="D813" s="6">
        <v>2</v>
      </c>
      <c r="E813" s="2">
        <v>2299.9899999999998</v>
      </c>
      <c r="F813" s="1">
        <v>0.2</v>
      </c>
      <c r="G813">
        <f t="shared" si="12"/>
        <v>6899.7699999999995</v>
      </c>
      <c r="H813" t="str">
        <f>VLOOKUP($C813,products!$A$1:$F$322,2,FALSE)</f>
        <v>Trek Fuel EX 5 27.5 Plus - 2017</v>
      </c>
      <c r="I813">
        <f>_xlfn.XLOOKUP(C813, products!A:A, products!D:D)</f>
        <v>6</v>
      </c>
      <c r="J813" t="str">
        <f>_xlfn.XLOOKUP($I813,categories!$A$1:$A$8,categories!$B$1:$B$8)</f>
        <v>Mountain Bikes</v>
      </c>
    </row>
    <row r="814" spans="1:10" x14ac:dyDescent="0.2">
      <c r="A814" s="1">
        <v>915</v>
      </c>
      <c r="B814" s="1">
        <v>3</v>
      </c>
      <c r="C814" s="1">
        <v>42</v>
      </c>
      <c r="D814" s="6">
        <v>1</v>
      </c>
      <c r="E814" s="2">
        <v>2299.9899999999998</v>
      </c>
      <c r="F814" s="1">
        <v>0.2</v>
      </c>
      <c r="G814">
        <f t="shared" si="12"/>
        <v>6899.7699999999995</v>
      </c>
      <c r="H814" t="str">
        <f>VLOOKUP($C814,products!$A$1:$F$322,2,FALSE)</f>
        <v>Trek Fuel EX 5 27.5 Plus - 2017</v>
      </c>
      <c r="I814">
        <f>_xlfn.XLOOKUP(C814, products!A:A, products!D:D)</f>
        <v>6</v>
      </c>
      <c r="J814" t="str">
        <f>_xlfn.XLOOKUP($I814,categories!$A$1:$A$8,categories!$B$1:$B$8)</f>
        <v>Mountain Bikes</v>
      </c>
    </row>
    <row r="815" spans="1:10" x14ac:dyDescent="0.2">
      <c r="A815" s="1">
        <v>947</v>
      </c>
      <c r="B815" s="1">
        <v>2</v>
      </c>
      <c r="C815" s="1">
        <v>42</v>
      </c>
      <c r="D815" s="6">
        <v>2</v>
      </c>
      <c r="E815" s="2">
        <v>2299.9899999999998</v>
      </c>
      <c r="F815" s="1">
        <v>7.0000000000000007E-2</v>
      </c>
      <c r="G815">
        <f t="shared" si="12"/>
        <v>4599.91</v>
      </c>
      <c r="H815" t="str">
        <f>VLOOKUP($C815,products!$A$1:$F$322,2,FALSE)</f>
        <v>Trek Fuel EX 5 27.5 Plus - 2017</v>
      </c>
      <c r="I815">
        <f>_xlfn.XLOOKUP(C815, products!A:A, products!D:D)</f>
        <v>6</v>
      </c>
      <c r="J815" t="str">
        <f>_xlfn.XLOOKUP($I815,categories!$A$1:$A$8,categories!$B$1:$B$8)</f>
        <v>Mountain Bikes</v>
      </c>
    </row>
    <row r="816" spans="1:10" x14ac:dyDescent="0.2">
      <c r="A816" s="1">
        <v>1112</v>
      </c>
      <c r="B816" s="1">
        <v>2</v>
      </c>
      <c r="C816" s="1">
        <v>42</v>
      </c>
      <c r="D816" s="6">
        <v>1</v>
      </c>
      <c r="E816" s="2">
        <v>2299.9899999999998</v>
      </c>
      <c r="F816" s="1">
        <v>7.0000000000000007E-2</v>
      </c>
      <c r="G816">
        <f t="shared" si="12"/>
        <v>4599.91</v>
      </c>
      <c r="H816" t="str">
        <f>VLOOKUP($C816,products!$A$1:$F$322,2,FALSE)</f>
        <v>Trek Fuel EX 5 27.5 Plus - 2017</v>
      </c>
      <c r="I816">
        <f>_xlfn.XLOOKUP(C816, products!A:A, products!D:D)</f>
        <v>6</v>
      </c>
      <c r="J816" t="str">
        <f>_xlfn.XLOOKUP($I816,categories!$A$1:$A$8,categories!$B$1:$B$8)</f>
        <v>Mountain Bikes</v>
      </c>
    </row>
    <row r="817" spans="1:10" x14ac:dyDescent="0.2">
      <c r="A817" s="1">
        <v>1200</v>
      </c>
      <c r="B817" s="1">
        <v>1</v>
      </c>
      <c r="C817" s="1">
        <v>42</v>
      </c>
      <c r="D817" s="6">
        <v>2</v>
      </c>
      <c r="E817" s="2">
        <v>2299.9899999999998</v>
      </c>
      <c r="F817" s="1">
        <v>0.2</v>
      </c>
      <c r="G817">
        <f t="shared" si="12"/>
        <v>2299.79</v>
      </c>
      <c r="H817" t="str">
        <f>VLOOKUP($C817,products!$A$1:$F$322,2,FALSE)</f>
        <v>Trek Fuel EX 5 27.5 Plus - 2017</v>
      </c>
      <c r="I817">
        <f>_xlfn.XLOOKUP(C817, products!A:A, products!D:D)</f>
        <v>6</v>
      </c>
      <c r="J817" t="str">
        <f>_xlfn.XLOOKUP($I817,categories!$A$1:$A$8,categories!$B$1:$B$8)</f>
        <v>Mountain Bikes</v>
      </c>
    </row>
    <row r="818" spans="1:10" x14ac:dyDescent="0.2">
      <c r="A818" s="1">
        <v>1221</v>
      </c>
      <c r="B818" s="1">
        <v>3</v>
      </c>
      <c r="C818" s="1">
        <v>42</v>
      </c>
      <c r="D818" s="6">
        <v>2</v>
      </c>
      <c r="E818" s="2">
        <v>2299.9899999999998</v>
      </c>
      <c r="F818" s="1">
        <v>0.1</v>
      </c>
      <c r="G818">
        <f t="shared" si="12"/>
        <v>6899.869999999999</v>
      </c>
      <c r="H818" t="str">
        <f>VLOOKUP($C818,products!$A$1:$F$322,2,FALSE)</f>
        <v>Trek Fuel EX 5 27.5 Plus - 2017</v>
      </c>
      <c r="I818">
        <f>_xlfn.XLOOKUP(C818, products!A:A, products!D:D)</f>
        <v>6</v>
      </c>
      <c r="J818" t="str">
        <f>_xlfn.XLOOKUP($I818,categories!$A$1:$A$8,categories!$B$1:$B$8)</f>
        <v>Mountain Bikes</v>
      </c>
    </row>
    <row r="819" spans="1:10" x14ac:dyDescent="0.2">
      <c r="A819" s="1">
        <v>1226</v>
      </c>
      <c r="B819" s="1">
        <v>5</v>
      </c>
      <c r="C819" s="1">
        <v>42</v>
      </c>
      <c r="D819" s="6">
        <v>1</v>
      </c>
      <c r="E819" s="2">
        <v>2299.9899999999998</v>
      </c>
      <c r="F819" s="1">
        <v>0.1</v>
      </c>
      <c r="G819">
        <f t="shared" si="12"/>
        <v>11499.849999999999</v>
      </c>
      <c r="H819" t="str">
        <f>VLOOKUP($C819,products!$A$1:$F$322,2,FALSE)</f>
        <v>Trek Fuel EX 5 27.5 Plus - 2017</v>
      </c>
      <c r="I819">
        <f>_xlfn.XLOOKUP(C819, products!A:A, products!D:D)</f>
        <v>6</v>
      </c>
      <c r="J819" t="str">
        <f>_xlfn.XLOOKUP($I819,categories!$A$1:$A$8,categories!$B$1:$B$8)</f>
        <v>Mountain Bikes</v>
      </c>
    </row>
    <row r="820" spans="1:10" x14ac:dyDescent="0.2">
      <c r="A820" s="1">
        <v>1227</v>
      </c>
      <c r="B820" s="1">
        <v>5</v>
      </c>
      <c r="C820" s="1">
        <v>42</v>
      </c>
      <c r="D820" s="6">
        <v>2</v>
      </c>
      <c r="E820" s="2">
        <v>2299.9899999999998</v>
      </c>
      <c r="F820" s="1">
        <v>0.2</v>
      </c>
      <c r="G820">
        <f t="shared" si="12"/>
        <v>11499.749999999998</v>
      </c>
      <c r="H820" t="str">
        <f>VLOOKUP($C820,products!$A$1:$F$322,2,FALSE)</f>
        <v>Trek Fuel EX 5 27.5 Plus - 2017</v>
      </c>
      <c r="I820">
        <f>_xlfn.XLOOKUP(C820, products!A:A, products!D:D)</f>
        <v>6</v>
      </c>
      <c r="J820" t="str">
        <f>_xlfn.XLOOKUP($I820,categories!$A$1:$A$8,categories!$B$1:$B$8)</f>
        <v>Mountain Bikes</v>
      </c>
    </row>
    <row r="821" spans="1:10" x14ac:dyDescent="0.2">
      <c r="A821" s="1">
        <v>1261</v>
      </c>
      <c r="B821" s="1">
        <v>4</v>
      </c>
      <c r="C821" s="1">
        <v>42</v>
      </c>
      <c r="D821" s="6">
        <v>1</v>
      </c>
      <c r="E821" s="2">
        <v>2299.9899999999998</v>
      </c>
      <c r="F821" s="1">
        <v>0.1</v>
      </c>
      <c r="G821">
        <f t="shared" si="12"/>
        <v>9199.8599999999988</v>
      </c>
      <c r="H821" t="str">
        <f>VLOOKUP($C821,products!$A$1:$F$322,2,FALSE)</f>
        <v>Trek Fuel EX 5 27.5 Plus - 2017</v>
      </c>
      <c r="I821">
        <f>_xlfn.XLOOKUP(C821, products!A:A, products!D:D)</f>
        <v>6</v>
      </c>
      <c r="J821" t="str">
        <f>_xlfn.XLOOKUP($I821,categories!$A$1:$A$8,categories!$B$1:$B$8)</f>
        <v>Mountain Bikes</v>
      </c>
    </row>
    <row r="822" spans="1:10" x14ac:dyDescent="0.2">
      <c r="A822" s="1">
        <v>1276</v>
      </c>
      <c r="B822" s="1">
        <v>3</v>
      </c>
      <c r="C822" s="1">
        <v>42</v>
      </c>
      <c r="D822" s="6">
        <v>1</v>
      </c>
      <c r="E822" s="2">
        <v>2299.9899999999998</v>
      </c>
      <c r="F822" s="1">
        <v>0.05</v>
      </c>
      <c r="G822">
        <f t="shared" si="12"/>
        <v>6899.9199999999992</v>
      </c>
      <c r="H822" t="str">
        <f>VLOOKUP($C822,products!$A$1:$F$322,2,FALSE)</f>
        <v>Trek Fuel EX 5 27.5 Plus - 2017</v>
      </c>
      <c r="I822">
        <f>_xlfn.XLOOKUP(C822, products!A:A, products!D:D)</f>
        <v>6</v>
      </c>
      <c r="J822" t="str">
        <f>_xlfn.XLOOKUP($I822,categories!$A$1:$A$8,categories!$B$1:$B$8)</f>
        <v>Mountain Bikes</v>
      </c>
    </row>
    <row r="823" spans="1:10" x14ac:dyDescent="0.2">
      <c r="A823" s="1">
        <v>1306</v>
      </c>
      <c r="B823" s="1">
        <v>4</v>
      </c>
      <c r="C823" s="1">
        <v>42</v>
      </c>
      <c r="D823" s="6">
        <v>1</v>
      </c>
      <c r="E823" s="2">
        <v>2299.9899999999998</v>
      </c>
      <c r="F823" s="1">
        <v>0.2</v>
      </c>
      <c r="G823">
        <f t="shared" si="12"/>
        <v>9199.7599999999984</v>
      </c>
      <c r="H823" t="str">
        <f>VLOOKUP($C823,products!$A$1:$F$322,2,FALSE)</f>
        <v>Trek Fuel EX 5 27.5 Plus - 2017</v>
      </c>
      <c r="I823">
        <f>_xlfn.XLOOKUP(C823, products!A:A, products!D:D)</f>
        <v>6</v>
      </c>
      <c r="J823" t="str">
        <f>_xlfn.XLOOKUP($I823,categories!$A$1:$A$8,categories!$B$1:$B$8)</f>
        <v>Mountain Bikes</v>
      </c>
    </row>
    <row r="824" spans="1:10" x14ac:dyDescent="0.2">
      <c r="A824" s="1">
        <v>1311</v>
      </c>
      <c r="B824" s="1">
        <v>4</v>
      </c>
      <c r="C824" s="1">
        <v>42</v>
      </c>
      <c r="D824" s="6">
        <v>1</v>
      </c>
      <c r="E824" s="2">
        <v>2299.9899999999998</v>
      </c>
      <c r="F824" s="1">
        <v>0.1</v>
      </c>
      <c r="G824">
        <f t="shared" si="12"/>
        <v>9199.8599999999988</v>
      </c>
      <c r="H824" t="str">
        <f>VLOOKUP($C824,products!$A$1:$F$322,2,FALSE)</f>
        <v>Trek Fuel EX 5 27.5 Plus - 2017</v>
      </c>
      <c r="I824">
        <f>_xlfn.XLOOKUP(C824, products!A:A, products!D:D)</f>
        <v>6</v>
      </c>
      <c r="J824" t="str">
        <f>_xlfn.XLOOKUP($I824,categories!$A$1:$A$8,categories!$B$1:$B$8)</f>
        <v>Mountain Bikes</v>
      </c>
    </row>
    <row r="825" spans="1:10" x14ac:dyDescent="0.2">
      <c r="A825" s="1">
        <v>1334</v>
      </c>
      <c r="B825" s="1">
        <v>5</v>
      </c>
      <c r="C825" s="1">
        <v>42</v>
      </c>
      <c r="D825" s="6">
        <v>1</v>
      </c>
      <c r="E825" s="2">
        <v>2299.9899999999998</v>
      </c>
      <c r="F825" s="1">
        <v>0.05</v>
      </c>
      <c r="G825">
        <f t="shared" si="12"/>
        <v>11499.9</v>
      </c>
      <c r="H825" t="str">
        <f>VLOOKUP($C825,products!$A$1:$F$322,2,FALSE)</f>
        <v>Trek Fuel EX 5 27.5 Plus - 2017</v>
      </c>
      <c r="I825">
        <f>_xlfn.XLOOKUP(C825, products!A:A, products!D:D)</f>
        <v>6</v>
      </c>
      <c r="J825" t="str">
        <f>_xlfn.XLOOKUP($I825,categories!$A$1:$A$8,categories!$B$1:$B$8)</f>
        <v>Mountain Bikes</v>
      </c>
    </row>
    <row r="826" spans="1:10" x14ac:dyDescent="0.2">
      <c r="A826" s="1">
        <v>1350</v>
      </c>
      <c r="B826" s="1">
        <v>4</v>
      </c>
      <c r="C826" s="1">
        <v>159</v>
      </c>
      <c r="D826" s="6">
        <v>1</v>
      </c>
      <c r="E826" s="2">
        <v>2299.9899999999998</v>
      </c>
      <c r="F826" s="1">
        <v>0.05</v>
      </c>
      <c r="G826">
        <f t="shared" si="12"/>
        <v>9199.91</v>
      </c>
      <c r="H826" t="str">
        <f>VLOOKUP($C826,products!$A$1:$F$322,2,FALSE)</f>
        <v>Trek Emonda ALR 6 - 2018</v>
      </c>
      <c r="I826">
        <f>_xlfn.XLOOKUP(C826, products!A:A, products!D:D)</f>
        <v>7</v>
      </c>
      <c r="J826" t="str">
        <f>_xlfn.XLOOKUP($I826,categories!$A$1:$A$8,categories!$B$1:$B$8)</f>
        <v>Road Bikes</v>
      </c>
    </row>
    <row r="827" spans="1:10" x14ac:dyDescent="0.2">
      <c r="A827" s="1">
        <v>1420</v>
      </c>
      <c r="B827" s="1">
        <v>1</v>
      </c>
      <c r="C827" s="1">
        <v>197</v>
      </c>
      <c r="D827" s="6">
        <v>1</v>
      </c>
      <c r="E827" s="2">
        <v>2299.9899999999998</v>
      </c>
      <c r="F827" s="1">
        <v>0.2</v>
      </c>
      <c r="G827">
        <f t="shared" si="12"/>
        <v>2299.79</v>
      </c>
      <c r="H827" t="str">
        <f>VLOOKUP($C827,products!$A$1:$F$322,2,FALSE)</f>
        <v>Trek Verve+ Lowstep - 2018</v>
      </c>
      <c r="I827">
        <f>_xlfn.XLOOKUP(C827, products!A:A, products!D:D)</f>
        <v>5</v>
      </c>
      <c r="J827" t="str">
        <f>_xlfn.XLOOKUP($I827,categories!$A$1:$A$8,categories!$B$1:$B$8)</f>
        <v>Electric Bikes</v>
      </c>
    </row>
    <row r="828" spans="1:10" x14ac:dyDescent="0.2">
      <c r="A828" s="1">
        <v>1439</v>
      </c>
      <c r="B828" s="1">
        <v>1</v>
      </c>
      <c r="C828" s="1">
        <v>42</v>
      </c>
      <c r="D828" s="6">
        <v>1</v>
      </c>
      <c r="E828" s="2">
        <v>2299.9899999999998</v>
      </c>
      <c r="F828" s="1">
        <v>7.0000000000000007E-2</v>
      </c>
      <c r="G828">
        <f t="shared" si="12"/>
        <v>2299.9199999999996</v>
      </c>
      <c r="H828" t="str">
        <f>VLOOKUP($C828,products!$A$1:$F$322,2,FALSE)</f>
        <v>Trek Fuel EX 5 27.5 Plus - 2017</v>
      </c>
      <c r="I828">
        <f>_xlfn.XLOOKUP(C828, products!A:A, products!D:D)</f>
        <v>6</v>
      </c>
      <c r="J828" t="str">
        <f>_xlfn.XLOOKUP($I828,categories!$A$1:$A$8,categories!$B$1:$B$8)</f>
        <v>Mountain Bikes</v>
      </c>
    </row>
    <row r="829" spans="1:10" x14ac:dyDescent="0.2">
      <c r="A829" s="1">
        <v>1449</v>
      </c>
      <c r="B829" s="1">
        <v>1</v>
      </c>
      <c r="C829" s="1">
        <v>159</v>
      </c>
      <c r="D829" s="6">
        <v>1</v>
      </c>
      <c r="E829" s="2">
        <v>2299.9899999999998</v>
      </c>
      <c r="F829" s="1">
        <v>7.0000000000000007E-2</v>
      </c>
      <c r="G829">
        <f t="shared" si="12"/>
        <v>2299.9199999999996</v>
      </c>
      <c r="H829" t="str">
        <f>VLOOKUP($C829,products!$A$1:$F$322,2,FALSE)</f>
        <v>Trek Emonda ALR 6 - 2018</v>
      </c>
      <c r="I829">
        <f>_xlfn.XLOOKUP(C829, products!A:A, products!D:D)</f>
        <v>7</v>
      </c>
      <c r="J829" t="str">
        <f>_xlfn.XLOOKUP($I829,categories!$A$1:$A$8,categories!$B$1:$B$8)</f>
        <v>Road Bikes</v>
      </c>
    </row>
    <row r="830" spans="1:10" x14ac:dyDescent="0.2">
      <c r="A830" s="1">
        <v>1487</v>
      </c>
      <c r="B830" s="1">
        <v>4</v>
      </c>
      <c r="C830" s="1">
        <v>196</v>
      </c>
      <c r="D830" s="6">
        <v>1</v>
      </c>
      <c r="E830" s="2">
        <v>2299.9899999999998</v>
      </c>
      <c r="F830" s="1">
        <v>0.05</v>
      </c>
      <c r="G830">
        <f t="shared" si="12"/>
        <v>9199.91</v>
      </c>
      <c r="H830" t="str">
        <f>VLOOKUP($C830,products!$A$1:$F$322,2,FALSE)</f>
        <v>Trek Verve+ - 2018</v>
      </c>
      <c r="I830">
        <f>_xlfn.XLOOKUP(C830, products!A:A, products!D:D)</f>
        <v>5</v>
      </c>
      <c r="J830" t="str">
        <f>_xlfn.XLOOKUP($I830,categories!$A$1:$A$8,categories!$B$1:$B$8)</f>
        <v>Electric Bikes</v>
      </c>
    </row>
    <row r="831" spans="1:10" x14ac:dyDescent="0.2">
      <c r="A831" s="1">
        <v>1488</v>
      </c>
      <c r="B831" s="1">
        <v>1</v>
      </c>
      <c r="C831" s="1">
        <v>42</v>
      </c>
      <c r="D831" s="6">
        <v>1</v>
      </c>
      <c r="E831" s="2">
        <v>2299.9899999999998</v>
      </c>
      <c r="F831" s="1">
        <v>7.0000000000000007E-2</v>
      </c>
      <c r="G831">
        <f t="shared" si="12"/>
        <v>2299.9199999999996</v>
      </c>
      <c r="H831" t="str">
        <f>VLOOKUP($C831,products!$A$1:$F$322,2,FALSE)</f>
        <v>Trek Fuel EX 5 27.5 Plus - 2017</v>
      </c>
      <c r="I831">
        <f>_xlfn.XLOOKUP(C831, products!A:A, products!D:D)</f>
        <v>6</v>
      </c>
      <c r="J831" t="str">
        <f>_xlfn.XLOOKUP($I831,categories!$A$1:$A$8,categories!$B$1:$B$8)</f>
        <v>Mountain Bikes</v>
      </c>
    </row>
    <row r="832" spans="1:10" x14ac:dyDescent="0.2">
      <c r="A832" s="1">
        <v>1513</v>
      </c>
      <c r="B832" s="1">
        <v>3</v>
      </c>
      <c r="C832" s="1">
        <v>159</v>
      </c>
      <c r="D832" s="6">
        <v>2</v>
      </c>
      <c r="E832" s="2">
        <v>2299.9899999999998</v>
      </c>
      <c r="F832" s="1">
        <v>0.05</v>
      </c>
      <c r="G832">
        <f t="shared" si="12"/>
        <v>6899.9199999999992</v>
      </c>
      <c r="H832" t="str">
        <f>VLOOKUP($C832,products!$A$1:$F$322,2,FALSE)</f>
        <v>Trek Emonda ALR 6 - 2018</v>
      </c>
      <c r="I832">
        <f>_xlfn.XLOOKUP(C832, products!A:A, products!D:D)</f>
        <v>7</v>
      </c>
      <c r="J832" t="str">
        <f>_xlfn.XLOOKUP($I832,categories!$A$1:$A$8,categories!$B$1:$B$8)</f>
        <v>Road Bikes</v>
      </c>
    </row>
    <row r="833" spans="1:10" x14ac:dyDescent="0.2">
      <c r="A833" s="1">
        <v>1516</v>
      </c>
      <c r="B833" s="1">
        <v>3</v>
      </c>
      <c r="C833" s="1">
        <v>196</v>
      </c>
      <c r="D833" s="6">
        <v>2</v>
      </c>
      <c r="E833" s="2">
        <v>2299.9899999999998</v>
      </c>
      <c r="F833" s="1">
        <v>0.2</v>
      </c>
      <c r="G833">
        <f t="shared" si="12"/>
        <v>6899.7699999999995</v>
      </c>
      <c r="H833" t="str">
        <f>VLOOKUP($C833,products!$A$1:$F$322,2,FALSE)</f>
        <v>Trek Verve+ - 2018</v>
      </c>
      <c r="I833">
        <f>_xlfn.XLOOKUP(C833, products!A:A, products!D:D)</f>
        <v>5</v>
      </c>
      <c r="J833" t="str">
        <f>_xlfn.XLOOKUP($I833,categories!$A$1:$A$8,categories!$B$1:$B$8)</f>
        <v>Electric Bikes</v>
      </c>
    </row>
    <row r="834" spans="1:10" x14ac:dyDescent="0.2">
      <c r="A834" s="1">
        <v>1536</v>
      </c>
      <c r="B834" s="1">
        <v>3</v>
      </c>
      <c r="C834" s="1">
        <v>196</v>
      </c>
      <c r="D834" s="6">
        <v>2</v>
      </c>
      <c r="E834" s="2">
        <v>2299.9899999999998</v>
      </c>
      <c r="F834" s="1">
        <v>0.2</v>
      </c>
      <c r="G834">
        <f t="shared" ref="G834:G897" si="13">(E834*B834)-F834</f>
        <v>6899.7699999999995</v>
      </c>
      <c r="H834" t="str">
        <f>VLOOKUP($C834,products!$A$1:$F$322,2,FALSE)</f>
        <v>Trek Verve+ - 2018</v>
      </c>
      <c r="I834">
        <f>_xlfn.XLOOKUP(C834, products!A:A, products!D:D)</f>
        <v>5</v>
      </c>
      <c r="J834" t="str">
        <f>_xlfn.XLOOKUP($I834,categories!$A$1:$A$8,categories!$B$1:$B$8)</f>
        <v>Electric Bikes</v>
      </c>
    </row>
    <row r="835" spans="1:10" x14ac:dyDescent="0.2">
      <c r="A835" s="1">
        <v>1538</v>
      </c>
      <c r="B835" s="1">
        <v>4</v>
      </c>
      <c r="C835" s="1">
        <v>197</v>
      </c>
      <c r="D835" s="6">
        <v>1</v>
      </c>
      <c r="E835" s="2">
        <v>2299.9899999999998</v>
      </c>
      <c r="F835" s="1">
        <v>0.2</v>
      </c>
      <c r="G835">
        <f t="shared" si="13"/>
        <v>9199.7599999999984</v>
      </c>
      <c r="H835" t="str">
        <f>VLOOKUP($C835,products!$A$1:$F$322,2,FALSE)</f>
        <v>Trek Verve+ Lowstep - 2018</v>
      </c>
      <c r="I835">
        <f>_xlfn.XLOOKUP(C835, products!A:A, products!D:D)</f>
        <v>5</v>
      </c>
      <c r="J835" t="str">
        <f>_xlfn.XLOOKUP($I835,categories!$A$1:$A$8,categories!$B$1:$B$8)</f>
        <v>Electric Bikes</v>
      </c>
    </row>
    <row r="836" spans="1:10" x14ac:dyDescent="0.2">
      <c r="A836" s="1">
        <v>1552</v>
      </c>
      <c r="B836" s="1">
        <v>1</v>
      </c>
      <c r="C836" s="1">
        <v>197</v>
      </c>
      <c r="D836" s="6">
        <v>1</v>
      </c>
      <c r="E836" s="2">
        <v>2299.9899999999998</v>
      </c>
      <c r="F836" s="1">
        <v>0.1</v>
      </c>
      <c r="G836">
        <f t="shared" si="13"/>
        <v>2299.89</v>
      </c>
      <c r="H836" t="str">
        <f>VLOOKUP($C836,products!$A$1:$F$322,2,FALSE)</f>
        <v>Trek Verve+ Lowstep - 2018</v>
      </c>
      <c r="I836">
        <f>_xlfn.XLOOKUP(C836, products!A:A, products!D:D)</f>
        <v>5</v>
      </c>
      <c r="J836" t="str">
        <f>_xlfn.XLOOKUP($I836,categories!$A$1:$A$8,categories!$B$1:$B$8)</f>
        <v>Electric Bikes</v>
      </c>
    </row>
    <row r="837" spans="1:10" x14ac:dyDescent="0.2">
      <c r="A837" s="1">
        <v>1592</v>
      </c>
      <c r="B837" s="1">
        <v>2</v>
      </c>
      <c r="C837" s="1">
        <v>159</v>
      </c>
      <c r="D837" s="6">
        <v>1</v>
      </c>
      <c r="E837" s="2">
        <v>2299.9899999999998</v>
      </c>
      <c r="F837" s="1">
        <v>7.0000000000000007E-2</v>
      </c>
      <c r="G837">
        <f t="shared" si="13"/>
        <v>4599.91</v>
      </c>
      <c r="H837" t="str">
        <f>VLOOKUP($C837,products!$A$1:$F$322,2,FALSE)</f>
        <v>Trek Emonda ALR 6 - 2018</v>
      </c>
      <c r="I837">
        <f>_xlfn.XLOOKUP(C837, products!A:A, products!D:D)</f>
        <v>7</v>
      </c>
      <c r="J837" t="str">
        <f>_xlfn.XLOOKUP($I837,categories!$A$1:$A$8,categories!$B$1:$B$8)</f>
        <v>Road Bikes</v>
      </c>
    </row>
    <row r="838" spans="1:10" x14ac:dyDescent="0.2">
      <c r="A838" s="1">
        <v>1614</v>
      </c>
      <c r="B838" s="1">
        <v>2</v>
      </c>
      <c r="C838" s="1">
        <v>159</v>
      </c>
      <c r="D838" s="6">
        <v>2</v>
      </c>
      <c r="E838" s="2">
        <v>2299.9899999999998</v>
      </c>
      <c r="F838" s="1">
        <v>7.0000000000000007E-2</v>
      </c>
      <c r="G838">
        <f t="shared" si="13"/>
        <v>4599.91</v>
      </c>
      <c r="H838" t="str">
        <f>VLOOKUP($C838,products!$A$1:$F$322,2,FALSE)</f>
        <v>Trek Emonda ALR 6 - 2018</v>
      </c>
      <c r="I838">
        <f>_xlfn.XLOOKUP(C838, products!A:A, products!D:D)</f>
        <v>7</v>
      </c>
      <c r="J838" t="str">
        <f>_xlfn.XLOOKUP($I838,categories!$A$1:$A$8,categories!$B$1:$B$8)</f>
        <v>Road Bikes</v>
      </c>
    </row>
    <row r="839" spans="1:10" x14ac:dyDescent="0.2">
      <c r="A839" s="1">
        <v>1615</v>
      </c>
      <c r="B839" s="1">
        <v>1</v>
      </c>
      <c r="C839" s="1">
        <v>197</v>
      </c>
      <c r="D839" s="6">
        <v>2</v>
      </c>
      <c r="E839" s="2">
        <v>2299.9899999999998</v>
      </c>
      <c r="F839" s="1">
        <v>0.2</v>
      </c>
      <c r="G839">
        <f t="shared" si="13"/>
        <v>2299.79</v>
      </c>
      <c r="H839" t="str">
        <f>VLOOKUP($C839,products!$A$1:$F$322,2,FALSE)</f>
        <v>Trek Verve+ Lowstep - 2018</v>
      </c>
      <c r="I839">
        <f>_xlfn.XLOOKUP(C839, products!A:A, products!D:D)</f>
        <v>5</v>
      </c>
      <c r="J839" t="str">
        <f>_xlfn.XLOOKUP($I839,categories!$A$1:$A$8,categories!$B$1:$B$8)</f>
        <v>Electric Bikes</v>
      </c>
    </row>
    <row r="840" spans="1:10" x14ac:dyDescent="0.2">
      <c r="A840" s="1">
        <v>1335</v>
      </c>
      <c r="B840" s="1">
        <v>1</v>
      </c>
      <c r="C840" s="1">
        <v>138</v>
      </c>
      <c r="D840" s="6">
        <v>2</v>
      </c>
      <c r="E840" s="2">
        <v>2249.9899999999998</v>
      </c>
      <c r="F840" s="1">
        <v>0.05</v>
      </c>
      <c r="G840">
        <f t="shared" si="13"/>
        <v>2249.9399999999996</v>
      </c>
      <c r="H840" t="str">
        <f>VLOOKUP($C840,products!$A$1:$F$322,2,FALSE)</f>
        <v>Trek Fuel EX 5 Plus - 2018</v>
      </c>
      <c r="I840">
        <f>_xlfn.XLOOKUP(C840, products!A:A, products!D:D)</f>
        <v>6</v>
      </c>
      <c r="J840" t="str">
        <f>_xlfn.XLOOKUP($I840,categories!$A$1:$A$8,categories!$B$1:$B$8)</f>
        <v>Mountain Bikes</v>
      </c>
    </row>
    <row r="841" spans="1:10" x14ac:dyDescent="0.2">
      <c r="A841" s="1">
        <v>1349</v>
      </c>
      <c r="B841" s="1">
        <v>1</v>
      </c>
      <c r="C841" s="1">
        <v>138</v>
      </c>
      <c r="D841" s="6">
        <v>2</v>
      </c>
      <c r="E841" s="2">
        <v>2249.9899999999998</v>
      </c>
      <c r="F841" s="1">
        <v>0.05</v>
      </c>
      <c r="G841">
        <f t="shared" si="13"/>
        <v>2249.9399999999996</v>
      </c>
      <c r="H841" t="str">
        <f>VLOOKUP($C841,products!$A$1:$F$322,2,FALSE)</f>
        <v>Trek Fuel EX 5 Plus - 2018</v>
      </c>
      <c r="I841">
        <f>_xlfn.XLOOKUP(C841, products!A:A, products!D:D)</f>
        <v>6</v>
      </c>
      <c r="J841" t="str">
        <f>_xlfn.XLOOKUP($I841,categories!$A$1:$A$8,categories!$B$1:$B$8)</f>
        <v>Mountain Bikes</v>
      </c>
    </row>
    <row r="842" spans="1:10" x14ac:dyDescent="0.2">
      <c r="A842" s="1">
        <v>1591</v>
      </c>
      <c r="B842" s="1">
        <v>4</v>
      </c>
      <c r="C842" s="1">
        <v>138</v>
      </c>
      <c r="D842" s="6">
        <v>2</v>
      </c>
      <c r="E842" s="2">
        <v>2249.9899999999998</v>
      </c>
      <c r="F842" s="1">
        <v>0.05</v>
      </c>
      <c r="G842">
        <f t="shared" si="13"/>
        <v>8999.91</v>
      </c>
      <c r="H842" t="str">
        <f>VLOOKUP($C842,products!$A$1:$F$322,2,FALSE)</f>
        <v>Trek Fuel EX 5 Plus - 2018</v>
      </c>
      <c r="I842">
        <f>_xlfn.XLOOKUP(C842, products!A:A, products!D:D)</f>
        <v>6</v>
      </c>
      <c r="J842" t="str">
        <f>_xlfn.XLOOKUP($I842,categories!$A$1:$A$8,categories!$B$1:$B$8)</f>
        <v>Mountain Bikes</v>
      </c>
    </row>
    <row r="843" spans="1:10" x14ac:dyDescent="0.2">
      <c r="A843" s="1">
        <v>1374</v>
      </c>
      <c r="B843" s="1">
        <v>1</v>
      </c>
      <c r="C843" s="1">
        <v>181</v>
      </c>
      <c r="D843" s="6">
        <v>2</v>
      </c>
      <c r="E843" s="2">
        <v>2199.9899999999998</v>
      </c>
      <c r="F843" s="1">
        <v>0.05</v>
      </c>
      <c r="G843">
        <f t="shared" si="13"/>
        <v>2199.9399999999996</v>
      </c>
      <c r="H843" t="str">
        <f>VLOOKUP($C843,products!$A$1:$F$322,2,FALSE)</f>
        <v>Trek Domane SL 5 - 2018</v>
      </c>
      <c r="I843">
        <f>_xlfn.XLOOKUP(C843, products!A:A, products!D:D)</f>
        <v>7</v>
      </c>
      <c r="J843" t="str">
        <f>_xlfn.XLOOKUP($I843,categories!$A$1:$A$8,categories!$B$1:$B$8)</f>
        <v>Road Bikes</v>
      </c>
    </row>
    <row r="844" spans="1:10" x14ac:dyDescent="0.2">
      <c r="A844" s="1">
        <v>1396</v>
      </c>
      <c r="B844" s="1">
        <v>2</v>
      </c>
      <c r="C844" s="1">
        <v>181</v>
      </c>
      <c r="D844" s="6">
        <v>1</v>
      </c>
      <c r="E844" s="2">
        <v>2199.9899999999998</v>
      </c>
      <c r="F844" s="1">
        <v>0.2</v>
      </c>
      <c r="G844">
        <f t="shared" si="13"/>
        <v>4399.78</v>
      </c>
      <c r="H844" t="str">
        <f>VLOOKUP($C844,products!$A$1:$F$322,2,FALSE)</f>
        <v>Trek Domane SL 5 - 2018</v>
      </c>
      <c r="I844">
        <f>_xlfn.XLOOKUP(C844, products!A:A, products!D:D)</f>
        <v>7</v>
      </c>
      <c r="J844" t="str">
        <f>_xlfn.XLOOKUP($I844,categories!$A$1:$A$8,categories!$B$1:$B$8)</f>
        <v>Road Bikes</v>
      </c>
    </row>
    <row r="845" spans="1:10" x14ac:dyDescent="0.2">
      <c r="A845" s="1">
        <v>1536</v>
      </c>
      <c r="B845" s="1">
        <v>1</v>
      </c>
      <c r="C845" s="1">
        <v>183</v>
      </c>
      <c r="D845" s="6">
        <v>1</v>
      </c>
      <c r="E845" s="2">
        <v>2199.9899999999998</v>
      </c>
      <c r="F845" s="1">
        <v>0.2</v>
      </c>
      <c r="G845">
        <f t="shared" si="13"/>
        <v>2199.79</v>
      </c>
      <c r="H845" t="str">
        <f>VLOOKUP($C845,products!$A$1:$F$322,2,FALSE)</f>
        <v>Trek Domane SL 5 Women's - 2018</v>
      </c>
      <c r="I845">
        <f>_xlfn.XLOOKUP(C845, products!A:A, products!D:D)</f>
        <v>7</v>
      </c>
      <c r="J845" t="str">
        <f>_xlfn.XLOOKUP($I845,categories!$A$1:$A$8,categories!$B$1:$B$8)</f>
        <v>Road Bikes</v>
      </c>
    </row>
    <row r="846" spans="1:10" x14ac:dyDescent="0.2">
      <c r="A846" s="1">
        <v>1561</v>
      </c>
      <c r="B846" s="1">
        <v>1</v>
      </c>
      <c r="C846" s="1">
        <v>181</v>
      </c>
      <c r="D846" s="6">
        <v>2</v>
      </c>
      <c r="E846" s="2">
        <v>2199.9899999999998</v>
      </c>
      <c r="F846" s="1">
        <v>7.0000000000000007E-2</v>
      </c>
      <c r="G846">
        <f t="shared" si="13"/>
        <v>2199.9199999999996</v>
      </c>
      <c r="H846" t="str">
        <f>VLOOKUP($C846,products!$A$1:$F$322,2,FALSE)</f>
        <v>Trek Domane SL 5 - 2018</v>
      </c>
      <c r="I846">
        <f>_xlfn.XLOOKUP(C846, products!A:A, products!D:D)</f>
        <v>7</v>
      </c>
      <c r="J846" t="str">
        <f>_xlfn.XLOOKUP($I846,categories!$A$1:$A$8,categories!$B$1:$B$8)</f>
        <v>Road Bikes</v>
      </c>
    </row>
    <row r="847" spans="1:10" x14ac:dyDescent="0.2">
      <c r="A847" s="1">
        <v>695</v>
      </c>
      <c r="B847" s="1">
        <v>2</v>
      </c>
      <c r="C847" s="1">
        <v>57</v>
      </c>
      <c r="D847" s="6">
        <v>2</v>
      </c>
      <c r="E847" s="2">
        <v>1999.99</v>
      </c>
      <c r="F847" s="1">
        <v>0.2</v>
      </c>
      <c r="G847">
        <f t="shared" si="13"/>
        <v>3999.78</v>
      </c>
      <c r="H847" t="str">
        <f>VLOOKUP($C847,products!$A$1:$F$322,2,FALSE)</f>
        <v>Trek Emonda S 5 - 2017</v>
      </c>
      <c r="I847">
        <f>_xlfn.XLOOKUP(C847, products!A:A, products!D:D)</f>
        <v>7</v>
      </c>
      <c r="J847" t="str">
        <f>_xlfn.XLOOKUP($I847,categories!$A$1:$A$8,categories!$B$1:$B$8)</f>
        <v>Road Bikes</v>
      </c>
    </row>
    <row r="848" spans="1:10" x14ac:dyDescent="0.2">
      <c r="A848" s="1">
        <v>710</v>
      </c>
      <c r="B848" s="1">
        <v>4</v>
      </c>
      <c r="C848" s="1">
        <v>57</v>
      </c>
      <c r="D848" s="6">
        <v>1</v>
      </c>
      <c r="E848" s="2">
        <v>1999.99</v>
      </c>
      <c r="F848" s="1">
        <v>0.2</v>
      </c>
      <c r="G848">
        <f t="shared" si="13"/>
        <v>7999.76</v>
      </c>
      <c r="H848" t="str">
        <f>VLOOKUP($C848,products!$A$1:$F$322,2,FALSE)</f>
        <v>Trek Emonda S 5 - 2017</v>
      </c>
      <c r="I848">
        <f>_xlfn.XLOOKUP(C848, products!A:A, products!D:D)</f>
        <v>7</v>
      </c>
      <c r="J848" t="str">
        <f>_xlfn.XLOOKUP($I848,categories!$A$1:$A$8,categories!$B$1:$B$8)</f>
        <v>Road Bikes</v>
      </c>
    </row>
    <row r="849" spans="1:10" x14ac:dyDescent="0.2">
      <c r="A849" s="1">
        <v>755</v>
      </c>
      <c r="B849" s="1">
        <v>3</v>
      </c>
      <c r="C849" s="1">
        <v>57</v>
      </c>
      <c r="D849" s="6">
        <v>2</v>
      </c>
      <c r="E849" s="2">
        <v>1999.99</v>
      </c>
      <c r="F849" s="1">
        <v>0.1</v>
      </c>
      <c r="G849">
        <f t="shared" si="13"/>
        <v>5999.87</v>
      </c>
      <c r="H849" t="str">
        <f>VLOOKUP($C849,products!$A$1:$F$322,2,FALSE)</f>
        <v>Trek Emonda S 5 - 2017</v>
      </c>
      <c r="I849">
        <f>_xlfn.XLOOKUP(C849, products!A:A, products!D:D)</f>
        <v>7</v>
      </c>
      <c r="J849" t="str">
        <f>_xlfn.XLOOKUP($I849,categories!$A$1:$A$8,categories!$B$1:$B$8)</f>
        <v>Road Bikes</v>
      </c>
    </row>
    <row r="850" spans="1:10" x14ac:dyDescent="0.2">
      <c r="A850" s="1">
        <v>781</v>
      </c>
      <c r="B850" s="1">
        <v>3</v>
      </c>
      <c r="C850" s="1">
        <v>57</v>
      </c>
      <c r="D850" s="6">
        <v>2</v>
      </c>
      <c r="E850" s="2">
        <v>1999.99</v>
      </c>
      <c r="F850" s="1">
        <v>0.1</v>
      </c>
      <c r="G850">
        <f t="shared" si="13"/>
        <v>5999.87</v>
      </c>
      <c r="H850" t="str">
        <f>VLOOKUP($C850,products!$A$1:$F$322,2,FALSE)</f>
        <v>Trek Emonda S 5 - 2017</v>
      </c>
      <c r="I850">
        <f>_xlfn.XLOOKUP(C850, products!A:A, products!D:D)</f>
        <v>7</v>
      </c>
      <c r="J850" t="str">
        <f>_xlfn.XLOOKUP($I850,categories!$A$1:$A$8,categories!$B$1:$B$8)</f>
        <v>Road Bikes</v>
      </c>
    </row>
    <row r="851" spans="1:10" x14ac:dyDescent="0.2">
      <c r="A851" s="1">
        <v>782</v>
      </c>
      <c r="B851" s="1">
        <v>2</v>
      </c>
      <c r="C851" s="1">
        <v>57</v>
      </c>
      <c r="D851" s="6">
        <v>1</v>
      </c>
      <c r="E851" s="2">
        <v>1999.99</v>
      </c>
      <c r="F851" s="1">
        <v>7.0000000000000007E-2</v>
      </c>
      <c r="G851">
        <f t="shared" si="13"/>
        <v>3999.91</v>
      </c>
      <c r="H851" t="str">
        <f>VLOOKUP($C851,products!$A$1:$F$322,2,FALSE)</f>
        <v>Trek Emonda S 5 - 2017</v>
      </c>
      <c r="I851">
        <f>_xlfn.XLOOKUP(C851, products!A:A, products!D:D)</f>
        <v>7</v>
      </c>
      <c r="J851" t="str">
        <f>_xlfn.XLOOKUP($I851,categories!$A$1:$A$8,categories!$B$1:$B$8)</f>
        <v>Road Bikes</v>
      </c>
    </row>
    <row r="852" spans="1:10" x14ac:dyDescent="0.2">
      <c r="A852" s="1">
        <v>882</v>
      </c>
      <c r="B852" s="1">
        <v>3</v>
      </c>
      <c r="C852" s="1">
        <v>57</v>
      </c>
      <c r="D852" s="6">
        <v>2</v>
      </c>
      <c r="E852" s="2">
        <v>1999.99</v>
      </c>
      <c r="F852" s="1">
        <v>7.0000000000000007E-2</v>
      </c>
      <c r="G852">
        <f t="shared" si="13"/>
        <v>5999.9000000000005</v>
      </c>
      <c r="H852" t="str">
        <f>VLOOKUP($C852,products!$A$1:$F$322,2,FALSE)</f>
        <v>Trek Emonda S 5 - 2017</v>
      </c>
      <c r="I852">
        <f>_xlfn.XLOOKUP(C852, products!A:A, products!D:D)</f>
        <v>7</v>
      </c>
      <c r="J852" t="str">
        <f>_xlfn.XLOOKUP($I852,categories!$A$1:$A$8,categories!$B$1:$B$8)</f>
        <v>Road Bikes</v>
      </c>
    </row>
    <row r="853" spans="1:10" x14ac:dyDescent="0.2">
      <c r="A853" s="1">
        <v>898</v>
      </c>
      <c r="B853" s="1">
        <v>3</v>
      </c>
      <c r="C853" s="1">
        <v>57</v>
      </c>
      <c r="D853" s="6">
        <v>2</v>
      </c>
      <c r="E853" s="2">
        <v>1999.99</v>
      </c>
      <c r="F853" s="1">
        <v>0.2</v>
      </c>
      <c r="G853">
        <f t="shared" si="13"/>
        <v>5999.77</v>
      </c>
      <c r="H853" t="str">
        <f>VLOOKUP($C853,products!$A$1:$F$322,2,FALSE)</f>
        <v>Trek Emonda S 5 - 2017</v>
      </c>
      <c r="I853">
        <f>_xlfn.XLOOKUP(C853, products!A:A, products!D:D)</f>
        <v>7</v>
      </c>
      <c r="J853" t="str">
        <f>_xlfn.XLOOKUP($I853,categories!$A$1:$A$8,categories!$B$1:$B$8)</f>
        <v>Road Bikes</v>
      </c>
    </row>
    <row r="854" spans="1:10" x14ac:dyDescent="0.2">
      <c r="A854" s="1">
        <v>952</v>
      </c>
      <c r="B854" s="1">
        <v>2</v>
      </c>
      <c r="C854" s="1">
        <v>57</v>
      </c>
      <c r="D854" s="6">
        <v>1</v>
      </c>
      <c r="E854" s="2">
        <v>1999.99</v>
      </c>
      <c r="F854" s="1">
        <v>0.05</v>
      </c>
      <c r="G854">
        <f t="shared" si="13"/>
        <v>3999.93</v>
      </c>
      <c r="H854" t="str">
        <f>VLOOKUP($C854,products!$A$1:$F$322,2,FALSE)</f>
        <v>Trek Emonda S 5 - 2017</v>
      </c>
      <c r="I854">
        <f>_xlfn.XLOOKUP(C854, products!A:A, products!D:D)</f>
        <v>7</v>
      </c>
      <c r="J854" t="str">
        <f>_xlfn.XLOOKUP($I854,categories!$A$1:$A$8,categories!$B$1:$B$8)</f>
        <v>Road Bikes</v>
      </c>
    </row>
    <row r="855" spans="1:10" x14ac:dyDescent="0.2">
      <c r="A855" s="1">
        <v>1020</v>
      </c>
      <c r="B855" s="1">
        <v>4</v>
      </c>
      <c r="C855" s="1">
        <v>57</v>
      </c>
      <c r="D855" s="6">
        <v>2</v>
      </c>
      <c r="E855" s="2">
        <v>1999.99</v>
      </c>
      <c r="F855" s="1">
        <v>0.1</v>
      </c>
      <c r="G855">
        <f t="shared" si="13"/>
        <v>7999.86</v>
      </c>
      <c r="H855" t="str">
        <f>VLOOKUP($C855,products!$A$1:$F$322,2,FALSE)</f>
        <v>Trek Emonda S 5 - 2017</v>
      </c>
      <c r="I855">
        <f>_xlfn.XLOOKUP(C855, products!A:A, products!D:D)</f>
        <v>7</v>
      </c>
      <c r="J855" t="str">
        <f>_xlfn.XLOOKUP($I855,categories!$A$1:$A$8,categories!$B$1:$B$8)</f>
        <v>Road Bikes</v>
      </c>
    </row>
    <row r="856" spans="1:10" x14ac:dyDescent="0.2">
      <c r="A856" s="1">
        <v>1240</v>
      </c>
      <c r="B856" s="1">
        <v>5</v>
      </c>
      <c r="C856" s="1">
        <v>57</v>
      </c>
      <c r="D856" s="6">
        <v>1</v>
      </c>
      <c r="E856" s="2">
        <v>1999.99</v>
      </c>
      <c r="F856" s="1">
        <v>0.05</v>
      </c>
      <c r="G856">
        <f t="shared" si="13"/>
        <v>9999.9000000000015</v>
      </c>
      <c r="H856" t="str">
        <f>VLOOKUP($C856,products!$A$1:$F$322,2,FALSE)</f>
        <v>Trek Emonda S 5 - 2017</v>
      </c>
      <c r="I856">
        <f>_xlfn.XLOOKUP(C856, products!A:A, products!D:D)</f>
        <v>7</v>
      </c>
      <c r="J856" t="str">
        <f>_xlfn.XLOOKUP($I856,categories!$A$1:$A$8,categories!$B$1:$B$8)</f>
        <v>Road Bikes</v>
      </c>
    </row>
    <row r="857" spans="1:10" x14ac:dyDescent="0.2">
      <c r="A857" s="1">
        <v>1252</v>
      </c>
      <c r="B857" s="1">
        <v>3</v>
      </c>
      <c r="C857" s="1">
        <v>57</v>
      </c>
      <c r="D857" s="6">
        <v>2</v>
      </c>
      <c r="E857" s="2">
        <v>1999.99</v>
      </c>
      <c r="F857" s="1">
        <v>0.05</v>
      </c>
      <c r="G857">
        <f t="shared" si="13"/>
        <v>5999.92</v>
      </c>
      <c r="H857" t="str">
        <f>VLOOKUP($C857,products!$A$1:$F$322,2,FALSE)</f>
        <v>Trek Emonda S 5 - 2017</v>
      </c>
      <c r="I857">
        <f>_xlfn.XLOOKUP(C857, products!A:A, products!D:D)</f>
        <v>7</v>
      </c>
      <c r="J857" t="str">
        <f>_xlfn.XLOOKUP($I857,categories!$A$1:$A$8,categories!$B$1:$B$8)</f>
        <v>Road Bikes</v>
      </c>
    </row>
    <row r="858" spans="1:10" x14ac:dyDescent="0.2">
      <c r="A858" s="1">
        <v>1291</v>
      </c>
      <c r="B858" s="1">
        <v>1</v>
      </c>
      <c r="C858" s="1">
        <v>57</v>
      </c>
      <c r="D858" s="6">
        <v>1</v>
      </c>
      <c r="E858" s="2">
        <v>1999.99</v>
      </c>
      <c r="F858" s="1">
        <v>0.1</v>
      </c>
      <c r="G858">
        <f t="shared" si="13"/>
        <v>1999.89</v>
      </c>
      <c r="H858" t="str">
        <f>VLOOKUP($C858,products!$A$1:$F$322,2,FALSE)</f>
        <v>Trek Emonda S 5 - 2017</v>
      </c>
      <c r="I858">
        <f>_xlfn.XLOOKUP(C858, products!A:A, products!D:D)</f>
        <v>7</v>
      </c>
      <c r="J858" t="str">
        <f>_xlfn.XLOOKUP($I858,categories!$A$1:$A$8,categories!$B$1:$B$8)</f>
        <v>Road Bikes</v>
      </c>
    </row>
    <row r="859" spans="1:10" x14ac:dyDescent="0.2">
      <c r="A859" s="1">
        <v>1396</v>
      </c>
      <c r="B859" s="1">
        <v>1</v>
      </c>
      <c r="C859" s="1">
        <v>57</v>
      </c>
      <c r="D859" s="6">
        <v>1</v>
      </c>
      <c r="E859" s="2">
        <v>1999.99</v>
      </c>
      <c r="F859" s="1">
        <v>0.05</v>
      </c>
      <c r="G859">
        <f t="shared" si="13"/>
        <v>1999.94</v>
      </c>
      <c r="H859" t="str">
        <f>VLOOKUP($C859,products!$A$1:$F$322,2,FALSE)</f>
        <v>Trek Emonda S 5 - 2017</v>
      </c>
      <c r="I859">
        <f>_xlfn.XLOOKUP(C859, products!A:A, products!D:D)</f>
        <v>7</v>
      </c>
      <c r="J859" t="str">
        <f>_xlfn.XLOOKUP($I859,categories!$A$1:$A$8,categories!$B$1:$B$8)</f>
        <v>Road Bikes</v>
      </c>
    </row>
    <row r="860" spans="1:10" x14ac:dyDescent="0.2">
      <c r="A860" s="1">
        <v>1443</v>
      </c>
      <c r="B860" s="1">
        <v>2</v>
      </c>
      <c r="C860" s="1">
        <v>57</v>
      </c>
      <c r="D860" s="6">
        <v>1</v>
      </c>
      <c r="E860" s="2">
        <v>1999.99</v>
      </c>
      <c r="F860" s="1">
        <v>0.2</v>
      </c>
      <c r="G860">
        <f t="shared" si="13"/>
        <v>3999.78</v>
      </c>
      <c r="H860" t="str">
        <f>VLOOKUP($C860,products!$A$1:$F$322,2,FALSE)</f>
        <v>Trek Emonda S 5 - 2017</v>
      </c>
      <c r="I860">
        <f>_xlfn.XLOOKUP(C860, products!A:A, products!D:D)</f>
        <v>7</v>
      </c>
      <c r="J860" t="str">
        <f>_xlfn.XLOOKUP($I860,categories!$A$1:$A$8,categories!$B$1:$B$8)</f>
        <v>Road Bikes</v>
      </c>
    </row>
    <row r="861" spans="1:10" x14ac:dyDescent="0.2">
      <c r="A861" s="1">
        <v>1527</v>
      </c>
      <c r="B861" s="1">
        <v>3</v>
      </c>
      <c r="C861" s="1">
        <v>57</v>
      </c>
      <c r="D861" s="6">
        <v>2</v>
      </c>
      <c r="E861" s="2">
        <v>1999.99</v>
      </c>
      <c r="F861" s="1">
        <v>0.05</v>
      </c>
      <c r="G861">
        <f t="shared" si="13"/>
        <v>5999.92</v>
      </c>
      <c r="H861" t="str">
        <f>VLOOKUP($C861,products!$A$1:$F$322,2,FALSE)</f>
        <v>Trek Emonda S 5 - 2017</v>
      </c>
      <c r="I861">
        <f>_xlfn.XLOOKUP(C861, products!A:A, products!D:D)</f>
        <v>7</v>
      </c>
      <c r="J861" t="str">
        <f>_xlfn.XLOOKUP($I861,categories!$A$1:$A$8,categories!$B$1:$B$8)</f>
        <v>Road Bikes</v>
      </c>
    </row>
    <row r="862" spans="1:10" x14ac:dyDescent="0.2">
      <c r="A862" s="1">
        <v>1366</v>
      </c>
      <c r="B862" s="1">
        <v>2</v>
      </c>
      <c r="C862" s="1">
        <v>128</v>
      </c>
      <c r="D862" s="6">
        <v>2</v>
      </c>
      <c r="E862" s="2">
        <v>1899</v>
      </c>
      <c r="F862" s="1">
        <v>0.2</v>
      </c>
      <c r="G862">
        <f t="shared" si="13"/>
        <v>3797.8</v>
      </c>
      <c r="H862" t="str">
        <f>VLOOKUP($C862,products!$A$1:$F$322,2,FALSE)</f>
        <v>Surly ECR 27.5 - 2018</v>
      </c>
      <c r="I862">
        <f>_xlfn.XLOOKUP(C862, products!A:A, products!D:D)</f>
        <v>6</v>
      </c>
      <c r="J862" t="str">
        <f>_xlfn.XLOOKUP($I862,categories!$A$1:$A$8,categories!$B$1:$B$8)</f>
        <v>Mountain Bikes</v>
      </c>
    </row>
    <row r="863" spans="1:10" x14ac:dyDescent="0.2">
      <c r="A863" s="1">
        <v>1420</v>
      </c>
      <c r="B863" s="1">
        <v>3</v>
      </c>
      <c r="C863" s="1">
        <v>128</v>
      </c>
      <c r="D863" s="6">
        <v>1</v>
      </c>
      <c r="E863" s="2">
        <v>1899</v>
      </c>
      <c r="F863" s="1">
        <v>0.1</v>
      </c>
      <c r="G863">
        <f t="shared" si="13"/>
        <v>5696.9</v>
      </c>
      <c r="H863" t="str">
        <f>VLOOKUP($C863,products!$A$1:$F$322,2,FALSE)</f>
        <v>Surly ECR 27.5 - 2018</v>
      </c>
      <c r="I863">
        <f>_xlfn.XLOOKUP(C863, products!A:A, products!D:D)</f>
        <v>6</v>
      </c>
      <c r="J863" t="str">
        <f>_xlfn.XLOOKUP($I863,categories!$A$1:$A$8,categories!$B$1:$B$8)</f>
        <v>Mountain Bikes</v>
      </c>
    </row>
    <row r="864" spans="1:10" x14ac:dyDescent="0.2">
      <c r="A864" s="1">
        <v>1432</v>
      </c>
      <c r="B864" s="1">
        <v>1</v>
      </c>
      <c r="C864" s="1">
        <v>161</v>
      </c>
      <c r="D864" s="6">
        <v>1</v>
      </c>
      <c r="E864" s="2">
        <v>1899</v>
      </c>
      <c r="F864" s="1">
        <v>0.2</v>
      </c>
      <c r="G864">
        <f t="shared" si="13"/>
        <v>1898.8</v>
      </c>
      <c r="H864" t="str">
        <f>VLOOKUP($C864,products!$A$1:$F$322,2,FALSE)</f>
        <v>Surly ECR - 2018</v>
      </c>
      <c r="I864">
        <f>_xlfn.XLOOKUP(C864, products!A:A, products!D:D)</f>
        <v>7</v>
      </c>
      <c r="J864" t="str">
        <f>_xlfn.XLOOKUP($I864,categories!$A$1:$A$8,categories!$B$1:$B$8)</f>
        <v>Road Bikes</v>
      </c>
    </row>
    <row r="865" spans="1:10" x14ac:dyDescent="0.2">
      <c r="A865" s="1">
        <v>1444</v>
      </c>
      <c r="B865" s="1">
        <v>2</v>
      </c>
      <c r="C865" s="1">
        <v>128</v>
      </c>
      <c r="D865" s="6">
        <v>2</v>
      </c>
      <c r="E865" s="2">
        <v>1899</v>
      </c>
      <c r="F865" s="1">
        <v>0.2</v>
      </c>
      <c r="G865">
        <f t="shared" si="13"/>
        <v>3797.8</v>
      </c>
      <c r="H865" t="str">
        <f>VLOOKUP($C865,products!$A$1:$F$322,2,FALSE)</f>
        <v>Surly ECR 27.5 - 2018</v>
      </c>
      <c r="I865">
        <f>_xlfn.XLOOKUP(C865, products!A:A, products!D:D)</f>
        <v>6</v>
      </c>
      <c r="J865" t="str">
        <f>_xlfn.XLOOKUP($I865,categories!$A$1:$A$8,categories!$B$1:$B$8)</f>
        <v>Mountain Bikes</v>
      </c>
    </row>
    <row r="866" spans="1:10" x14ac:dyDescent="0.2">
      <c r="A866" s="1">
        <v>1475</v>
      </c>
      <c r="B866" s="1">
        <v>3</v>
      </c>
      <c r="C866" s="1">
        <v>161</v>
      </c>
      <c r="D866" s="6">
        <v>2</v>
      </c>
      <c r="E866" s="2">
        <v>1899</v>
      </c>
      <c r="F866" s="1">
        <v>0.05</v>
      </c>
      <c r="G866">
        <f t="shared" si="13"/>
        <v>5696.95</v>
      </c>
      <c r="H866" t="str">
        <f>VLOOKUP($C866,products!$A$1:$F$322,2,FALSE)</f>
        <v>Surly ECR - 2018</v>
      </c>
      <c r="I866">
        <f>_xlfn.XLOOKUP(C866, products!A:A, products!D:D)</f>
        <v>7</v>
      </c>
      <c r="J866" t="str">
        <f>_xlfn.XLOOKUP($I866,categories!$A$1:$A$8,categories!$B$1:$B$8)</f>
        <v>Road Bikes</v>
      </c>
    </row>
    <row r="867" spans="1:10" x14ac:dyDescent="0.2">
      <c r="A867" s="1">
        <v>1531</v>
      </c>
      <c r="B867" s="1">
        <v>1</v>
      </c>
      <c r="C867" s="1">
        <v>128</v>
      </c>
      <c r="D867" s="6">
        <v>1</v>
      </c>
      <c r="E867" s="2">
        <v>1899</v>
      </c>
      <c r="F867" s="1">
        <v>0.1</v>
      </c>
      <c r="G867">
        <f t="shared" si="13"/>
        <v>1898.9</v>
      </c>
      <c r="H867" t="str">
        <f>VLOOKUP($C867,products!$A$1:$F$322,2,FALSE)</f>
        <v>Surly ECR 27.5 - 2018</v>
      </c>
      <c r="I867">
        <f>_xlfn.XLOOKUP(C867, products!A:A, products!D:D)</f>
        <v>6</v>
      </c>
      <c r="J867" t="str">
        <f>_xlfn.XLOOKUP($I867,categories!$A$1:$A$8,categories!$B$1:$B$8)</f>
        <v>Mountain Bikes</v>
      </c>
    </row>
    <row r="868" spans="1:10" x14ac:dyDescent="0.2">
      <c r="A868" s="1">
        <v>1555</v>
      </c>
      <c r="B868" s="1">
        <v>4</v>
      </c>
      <c r="C868" s="1">
        <v>128</v>
      </c>
      <c r="D868" s="6">
        <v>2</v>
      </c>
      <c r="E868" s="2">
        <v>1899</v>
      </c>
      <c r="F868" s="1">
        <v>0.05</v>
      </c>
      <c r="G868">
        <f t="shared" si="13"/>
        <v>7595.95</v>
      </c>
      <c r="H868" t="str">
        <f>VLOOKUP($C868,products!$A$1:$F$322,2,FALSE)</f>
        <v>Surly ECR 27.5 - 2018</v>
      </c>
      <c r="I868">
        <f>_xlfn.XLOOKUP(C868, products!A:A, products!D:D)</f>
        <v>6</v>
      </c>
      <c r="J868" t="str">
        <f>_xlfn.XLOOKUP($I868,categories!$A$1:$A$8,categories!$B$1:$B$8)</f>
        <v>Mountain Bikes</v>
      </c>
    </row>
    <row r="869" spans="1:10" x14ac:dyDescent="0.2">
      <c r="A869" s="1">
        <v>1</v>
      </c>
      <c r="B869" s="1">
        <v>2</v>
      </c>
      <c r="C869" s="1">
        <v>8</v>
      </c>
      <c r="D869" s="6">
        <v>2</v>
      </c>
      <c r="E869" s="2">
        <v>1799.99</v>
      </c>
      <c r="F869" s="1">
        <v>7.0000000000000007E-2</v>
      </c>
      <c r="G869">
        <f t="shared" si="13"/>
        <v>3599.91</v>
      </c>
      <c r="H869" t="str">
        <f>VLOOKUP($C869,products!$A$1:$F$322,2,FALSE)</f>
        <v>Trek Remedy 29 Carbon Frameset - 2016</v>
      </c>
      <c r="I869">
        <f>_xlfn.XLOOKUP(C869, products!A:A, products!D:D)</f>
        <v>6</v>
      </c>
      <c r="J869" t="str">
        <f>_xlfn.XLOOKUP($I869,categories!$A$1:$A$8,categories!$B$1:$B$8)</f>
        <v>Mountain Bikes</v>
      </c>
    </row>
    <row r="870" spans="1:10" x14ac:dyDescent="0.2">
      <c r="A870" s="1">
        <v>11</v>
      </c>
      <c r="B870" s="1">
        <v>1</v>
      </c>
      <c r="C870" s="1">
        <v>8</v>
      </c>
      <c r="D870" s="6">
        <v>1</v>
      </c>
      <c r="E870" s="2">
        <v>1799.99</v>
      </c>
      <c r="F870" s="1">
        <v>0.05</v>
      </c>
      <c r="G870">
        <f t="shared" si="13"/>
        <v>1799.94</v>
      </c>
      <c r="H870" t="str">
        <f>VLOOKUP($C870,products!$A$1:$F$322,2,FALSE)</f>
        <v>Trek Remedy 29 Carbon Frameset - 2016</v>
      </c>
      <c r="I870">
        <f>_xlfn.XLOOKUP(C870, products!A:A, products!D:D)</f>
        <v>6</v>
      </c>
      <c r="J870" t="str">
        <f>_xlfn.XLOOKUP($I870,categories!$A$1:$A$8,categories!$B$1:$B$8)</f>
        <v>Mountain Bikes</v>
      </c>
    </row>
    <row r="871" spans="1:10" x14ac:dyDescent="0.2">
      <c r="A871" s="1">
        <v>15</v>
      </c>
      <c r="B871" s="1">
        <v>2</v>
      </c>
      <c r="C871" s="1">
        <v>8</v>
      </c>
      <c r="D871" s="6">
        <v>1</v>
      </c>
      <c r="E871" s="2">
        <v>1799.99</v>
      </c>
      <c r="F871" s="1">
        <v>7.0000000000000007E-2</v>
      </c>
      <c r="G871">
        <f t="shared" si="13"/>
        <v>3599.91</v>
      </c>
      <c r="H871" t="str">
        <f>VLOOKUP($C871,products!$A$1:$F$322,2,FALSE)</f>
        <v>Trek Remedy 29 Carbon Frameset - 2016</v>
      </c>
      <c r="I871">
        <f>_xlfn.XLOOKUP(C871, products!A:A, products!D:D)</f>
        <v>6</v>
      </c>
      <c r="J871" t="str">
        <f>_xlfn.XLOOKUP($I871,categories!$A$1:$A$8,categories!$B$1:$B$8)</f>
        <v>Mountain Bikes</v>
      </c>
    </row>
    <row r="872" spans="1:10" x14ac:dyDescent="0.2">
      <c r="A872" s="1">
        <v>16</v>
      </c>
      <c r="B872" s="1">
        <v>1</v>
      </c>
      <c r="C872" s="1">
        <v>8</v>
      </c>
      <c r="D872" s="6">
        <v>1</v>
      </c>
      <c r="E872" s="2">
        <v>1799.99</v>
      </c>
      <c r="F872" s="1">
        <v>0.2</v>
      </c>
      <c r="G872">
        <f t="shared" si="13"/>
        <v>1799.79</v>
      </c>
      <c r="H872" t="str">
        <f>VLOOKUP($C872,products!$A$1:$F$322,2,FALSE)</f>
        <v>Trek Remedy 29 Carbon Frameset - 2016</v>
      </c>
      <c r="I872">
        <f>_xlfn.XLOOKUP(C872, products!A:A, products!D:D)</f>
        <v>6</v>
      </c>
      <c r="J872" t="str">
        <f>_xlfn.XLOOKUP($I872,categories!$A$1:$A$8,categories!$B$1:$B$8)</f>
        <v>Mountain Bikes</v>
      </c>
    </row>
    <row r="873" spans="1:10" x14ac:dyDescent="0.2">
      <c r="A873" s="1">
        <v>17</v>
      </c>
      <c r="B873" s="1">
        <v>1</v>
      </c>
      <c r="C873" s="1">
        <v>8</v>
      </c>
      <c r="D873" s="6">
        <v>1</v>
      </c>
      <c r="E873" s="2">
        <v>1799.99</v>
      </c>
      <c r="F873" s="1">
        <v>7.0000000000000007E-2</v>
      </c>
      <c r="G873">
        <f t="shared" si="13"/>
        <v>1799.92</v>
      </c>
      <c r="H873" t="str">
        <f>VLOOKUP($C873,products!$A$1:$F$322,2,FALSE)</f>
        <v>Trek Remedy 29 Carbon Frameset - 2016</v>
      </c>
      <c r="I873">
        <f>_xlfn.XLOOKUP(C873, products!A:A, products!D:D)</f>
        <v>6</v>
      </c>
      <c r="J873" t="str">
        <f>_xlfn.XLOOKUP($I873,categories!$A$1:$A$8,categories!$B$1:$B$8)</f>
        <v>Mountain Bikes</v>
      </c>
    </row>
    <row r="874" spans="1:10" x14ac:dyDescent="0.2">
      <c r="A874" s="1">
        <v>27</v>
      </c>
      <c r="B874" s="1">
        <v>4</v>
      </c>
      <c r="C874" s="1">
        <v>8</v>
      </c>
      <c r="D874" s="6">
        <v>1</v>
      </c>
      <c r="E874" s="2">
        <v>1799.99</v>
      </c>
      <c r="F874" s="1">
        <v>7.0000000000000007E-2</v>
      </c>
      <c r="G874">
        <f t="shared" si="13"/>
        <v>7199.89</v>
      </c>
      <c r="H874" t="str">
        <f>VLOOKUP($C874,products!$A$1:$F$322,2,FALSE)</f>
        <v>Trek Remedy 29 Carbon Frameset - 2016</v>
      </c>
      <c r="I874">
        <f>_xlfn.XLOOKUP(C874, products!A:A, products!D:D)</f>
        <v>6</v>
      </c>
      <c r="J874" t="str">
        <f>_xlfn.XLOOKUP($I874,categories!$A$1:$A$8,categories!$B$1:$B$8)</f>
        <v>Mountain Bikes</v>
      </c>
    </row>
    <row r="875" spans="1:10" x14ac:dyDescent="0.2">
      <c r="A875" s="1">
        <v>29</v>
      </c>
      <c r="B875" s="1">
        <v>4</v>
      </c>
      <c r="C875" s="1">
        <v>8</v>
      </c>
      <c r="D875" s="6">
        <v>1</v>
      </c>
      <c r="E875" s="2">
        <v>1799.99</v>
      </c>
      <c r="F875" s="1">
        <v>0.2</v>
      </c>
      <c r="G875">
        <f t="shared" si="13"/>
        <v>7199.76</v>
      </c>
      <c r="H875" t="str">
        <f>VLOOKUP($C875,products!$A$1:$F$322,2,FALSE)</f>
        <v>Trek Remedy 29 Carbon Frameset - 2016</v>
      </c>
      <c r="I875">
        <f>_xlfn.XLOOKUP(C875, products!A:A, products!D:D)</f>
        <v>6</v>
      </c>
      <c r="J875" t="str">
        <f>_xlfn.XLOOKUP($I875,categories!$A$1:$A$8,categories!$B$1:$B$8)</f>
        <v>Mountain Bikes</v>
      </c>
    </row>
    <row r="876" spans="1:10" x14ac:dyDescent="0.2">
      <c r="A876" s="1">
        <v>32</v>
      </c>
      <c r="B876" s="1">
        <v>1</v>
      </c>
      <c r="C876" s="1">
        <v>8</v>
      </c>
      <c r="D876" s="6">
        <v>2</v>
      </c>
      <c r="E876" s="2">
        <v>1799.99</v>
      </c>
      <c r="F876" s="1">
        <v>7.0000000000000007E-2</v>
      </c>
      <c r="G876">
        <f t="shared" si="13"/>
        <v>1799.92</v>
      </c>
      <c r="H876" t="str">
        <f>VLOOKUP($C876,products!$A$1:$F$322,2,FALSE)</f>
        <v>Trek Remedy 29 Carbon Frameset - 2016</v>
      </c>
      <c r="I876">
        <f>_xlfn.XLOOKUP(C876, products!A:A, products!D:D)</f>
        <v>6</v>
      </c>
      <c r="J876" t="str">
        <f>_xlfn.XLOOKUP($I876,categories!$A$1:$A$8,categories!$B$1:$B$8)</f>
        <v>Mountain Bikes</v>
      </c>
    </row>
    <row r="877" spans="1:10" x14ac:dyDescent="0.2">
      <c r="A877" s="1">
        <v>34</v>
      </c>
      <c r="B877" s="1">
        <v>1</v>
      </c>
      <c r="C877" s="1">
        <v>8</v>
      </c>
      <c r="D877" s="6">
        <v>2</v>
      </c>
      <c r="E877" s="2">
        <v>1799.99</v>
      </c>
      <c r="F877" s="1">
        <v>7.0000000000000007E-2</v>
      </c>
      <c r="G877">
        <f t="shared" si="13"/>
        <v>1799.92</v>
      </c>
      <c r="H877" t="str">
        <f>VLOOKUP($C877,products!$A$1:$F$322,2,FALSE)</f>
        <v>Trek Remedy 29 Carbon Frameset - 2016</v>
      </c>
      <c r="I877">
        <f>_xlfn.XLOOKUP(C877, products!A:A, products!D:D)</f>
        <v>6</v>
      </c>
      <c r="J877" t="str">
        <f>_xlfn.XLOOKUP($I877,categories!$A$1:$A$8,categories!$B$1:$B$8)</f>
        <v>Mountain Bikes</v>
      </c>
    </row>
    <row r="878" spans="1:10" x14ac:dyDescent="0.2">
      <c r="A878" s="1">
        <v>40</v>
      </c>
      <c r="B878" s="1">
        <v>2</v>
      </c>
      <c r="C878" s="1">
        <v>8</v>
      </c>
      <c r="D878" s="6">
        <v>2</v>
      </c>
      <c r="E878" s="2">
        <v>1799.99</v>
      </c>
      <c r="F878" s="1">
        <v>0.2</v>
      </c>
      <c r="G878">
        <f t="shared" si="13"/>
        <v>3599.78</v>
      </c>
      <c r="H878" t="str">
        <f>VLOOKUP($C878,products!$A$1:$F$322,2,FALSE)</f>
        <v>Trek Remedy 29 Carbon Frameset - 2016</v>
      </c>
      <c r="I878">
        <f>_xlfn.XLOOKUP(C878, products!A:A, products!D:D)</f>
        <v>6</v>
      </c>
      <c r="J878" t="str">
        <f>_xlfn.XLOOKUP($I878,categories!$A$1:$A$8,categories!$B$1:$B$8)</f>
        <v>Mountain Bikes</v>
      </c>
    </row>
    <row r="879" spans="1:10" x14ac:dyDescent="0.2">
      <c r="A879" s="1">
        <v>53</v>
      </c>
      <c r="B879" s="1">
        <v>1</v>
      </c>
      <c r="C879" s="1">
        <v>8</v>
      </c>
      <c r="D879" s="6">
        <v>2</v>
      </c>
      <c r="E879" s="2">
        <v>1799.99</v>
      </c>
      <c r="F879" s="1">
        <v>0.2</v>
      </c>
      <c r="G879">
        <f t="shared" si="13"/>
        <v>1799.79</v>
      </c>
      <c r="H879" t="str">
        <f>VLOOKUP($C879,products!$A$1:$F$322,2,FALSE)</f>
        <v>Trek Remedy 29 Carbon Frameset - 2016</v>
      </c>
      <c r="I879">
        <f>_xlfn.XLOOKUP(C879, products!A:A, products!D:D)</f>
        <v>6</v>
      </c>
      <c r="J879" t="str">
        <f>_xlfn.XLOOKUP($I879,categories!$A$1:$A$8,categories!$B$1:$B$8)</f>
        <v>Mountain Bikes</v>
      </c>
    </row>
    <row r="880" spans="1:10" x14ac:dyDescent="0.2">
      <c r="A880" s="1">
        <v>62</v>
      </c>
      <c r="B880" s="1">
        <v>2</v>
      </c>
      <c r="C880" s="1">
        <v>8</v>
      </c>
      <c r="D880" s="6">
        <v>2</v>
      </c>
      <c r="E880" s="2">
        <v>1799.99</v>
      </c>
      <c r="F880" s="1">
        <v>0.1</v>
      </c>
      <c r="G880">
        <f t="shared" si="13"/>
        <v>3599.88</v>
      </c>
      <c r="H880" t="str">
        <f>VLOOKUP($C880,products!$A$1:$F$322,2,FALSE)</f>
        <v>Trek Remedy 29 Carbon Frameset - 2016</v>
      </c>
      <c r="I880">
        <f>_xlfn.XLOOKUP(C880, products!A:A, products!D:D)</f>
        <v>6</v>
      </c>
      <c r="J880" t="str">
        <f>_xlfn.XLOOKUP($I880,categories!$A$1:$A$8,categories!$B$1:$B$8)</f>
        <v>Mountain Bikes</v>
      </c>
    </row>
    <row r="881" spans="1:10" x14ac:dyDescent="0.2">
      <c r="A881" s="1">
        <v>88</v>
      </c>
      <c r="B881" s="1">
        <v>2</v>
      </c>
      <c r="C881" s="1">
        <v>8</v>
      </c>
      <c r="D881" s="6">
        <v>2</v>
      </c>
      <c r="E881" s="2">
        <v>1799.99</v>
      </c>
      <c r="F881" s="1">
        <v>0.1</v>
      </c>
      <c r="G881">
        <f t="shared" si="13"/>
        <v>3599.88</v>
      </c>
      <c r="H881" t="str">
        <f>VLOOKUP($C881,products!$A$1:$F$322,2,FALSE)</f>
        <v>Trek Remedy 29 Carbon Frameset - 2016</v>
      </c>
      <c r="I881">
        <f>_xlfn.XLOOKUP(C881, products!A:A, products!D:D)</f>
        <v>6</v>
      </c>
      <c r="J881" t="str">
        <f>_xlfn.XLOOKUP($I881,categories!$A$1:$A$8,categories!$B$1:$B$8)</f>
        <v>Mountain Bikes</v>
      </c>
    </row>
    <row r="882" spans="1:10" x14ac:dyDescent="0.2">
      <c r="A882" s="1">
        <v>92</v>
      </c>
      <c r="B882" s="1">
        <v>1</v>
      </c>
      <c r="C882" s="1">
        <v>8</v>
      </c>
      <c r="D882" s="6">
        <v>1</v>
      </c>
      <c r="E882" s="2">
        <v>1799.99</v>
      </c>
      <c r="F882" s="1">
        <v>0.1</v>
      </c>
      <c r="G882">
        <f t="shared" si="13"/>
        <v>1799.89</v>
      </c>
      <c r="H882" t="str">
        <f>VLOOKUP($C882,products!$A$1:$F$322,2,FALSE)</f>
        <v>Trek Remedy 29 Carbon Frameset - 2016</v>
      </c>
      <c r="I882">
        <f>_xlfn.XLOOKUP(C882, products!A:A, products!D:D)</f>
        <v>6</v>
      </c>
      <c r="J882" t="str">
        <f>_xlfn.XLOOKUP($I882,categories!$A$1:$A$8,categories!$B$1:$B$8)</f>
        <v>Mountain Bikes</v>
      </c>
    </row>
    <row r="883" spans="1:10" x14ac:dyDescent="0.2">
      <c r="A883" s="1">
        <v>95</v>
      </c>
      <c r="B883" s="1">
        <v>3</v>
      </c>
      <c r="C883" s="1">
        <v>8</v>
      </c>
      <c r="D883" s="6">
        <v>2</v>
      </c>
      <c r="E883" s="2">
        <v>1799.99</v>
      </c>
      <c r="F883" s="1">
        <v>0.2</v>
      </c>
      <c r="G883">
        <f t="shared" si="13"/>
        <v>5399.77</v>
      </c>
      <c r="H883" t="str">
        <f>VLOOKUP($C883,products!$A$1:$F$322,2,FALSE)</f>
        <v>Trek Remedy 29 Carbon Frameset - 2016</v>
      </c>
      <c r="I883">
        <f>_xlfn.XLOOKUP(C883, products!A:A, products!D:D)</f>
        <v>6</v>
      </c>
      <c r="J883" t="str">
        <f>_xlfn.XLOOKUP($I883,categories!$A$1:$A$8,categories!$B$1:$B$8)</f>
        <v>Mountain Bikes</v>
      </c>
    </row>
    <row r="884" spans="1:10" x14ac:dyDescent="0.2">
      <c r="A884" s="1">
        <v>144</v>
      </c>
      <c r="B884" s="1">
        <v>1</v>
      </c>
      <c r="C884" s="1">
        <v>8</v>
      </c>
      <c r="D884" s="6">
        <v>2</v>
      </c>
      <c r="E884" s="2">
        <v>1799.99</v>
      </c>
      <c r="F884" s="1">
        <v>0.05</v>
      </c>
      <c r="G884">
        <f t="shared" si="13"/>
        <v>1799.94</v>
      </c>
      <c r="H884" t="str">
        <f>VLOOKUP($C884,products!$A$1:$F$322,2,FALSE)</f>
        <v>Trek Remedy 29 Carbon Frameset - 2016</v>
      </c>
      <c r="I884">
        <f>_xlfn.XLOOKUP(C884, products!A:A, products!D:D)</f>
        <v>6</v>
      </c>
      <c r="J884" t="str">
        <f>_xlfn.XLOOKUP($I884,categories!$A$1:$A$8,categories!$B$1:$B$8)</f>
        <v>Mountain Bikes</v>
      </c>
    </row>
    <row r="885" spans="1:10" x14ac:dyDescent="0.2">
      <c r="A885" s="1">
        <v>153</v>
      </c>
      <c r="B885" s="1">
        <v>2</v>
      </c>
      <c r="C885" s="1">
        <v>8</v>
      </c>
      <c r="D885" s="6">
        <v>1</v>
      </c>
      <c r="E885" s="2">
        <v>1799.99</v>
      </c>
      <c r="F885" s="1">
        <v>7.0000000000000007E-2</v>
      </c>
      <c r="G885">
        <f t="shared" si="13"/>
        <v>3599.91</v>
      </c>
      <c r="H885" t="str">
        <f>VLOOKUP($C885,products!$A$1:$F$322,2,FALSE)</f>
        <v>Trek Remedy 29 Carbon Frameset - 2016</v>
      </c>
      <c r="I885">
        <f>_xlfn.XLOOKUP(C885, products!A:A, products!D:D)</f>
        <v>6</v>
      </c>
      <c r="J885" t="str">
        <f>_xlfn.XLOOKUP($I885,categories!$A$1:$A$8,categories!$B$1:$B$8)</f>
        <v>Mountain Bikes</v>
      </c>
    </row>
    <row r="886" spans="1:10" x14ac:dyDescent="0.2">
      <c r="A886" s="1">
        <v>155</v>
      </c>
      <c r="B886" s="1">
        <v>1</v>
      </c>
      <c r="C886" s="1">
        <v>8</v>
      </c>
      <c r="D886" s="6">
        <v>1</v>
      </c>
      <c r="E886" s="2">
        <v>1799.99</v>
      </c>
      <c r="F886" s="1">
        <v>0.1</v>
      </c>
      <c r="G886">
        <f t="shared" si="13"/>
        <v>1799.89</v>
      </c>
      <c r="H886" t="str">
        <f>VLOOKUP($C886,products!$A$1:$F$322,2,FALSE)</f>
        <v>Trek Remedy 29 Carbon Frameset - 2016</v>
      </c>
      <c r="I886">
        <f>_xlfn.XLOOKUP(C886, products!A:A, products!D:D)</f>
        <v>6</v>
      </c>
      <c r="J886" t="str">
        <f>_xlfn.XLOOKUP($I886,categories!$A$1:$A$8,categories!$B$1:$B$8)</f>
        <v>Mountain Bikes</v>
      </c>
    </row>
    <row r="887" spans="1:10" x14ac:dyDescent="0.2">
      <c r="A887" s="1">
        <v>171</v>
      </c>
      <c r="B887" s="1">
        <v>1</v>
      </c>
      <c r="C887" s="1">
        <v>8</v>
      </c>
      <c r="D887" s="6">
        <v>1</v>
      </c>
      <c r="E887" s="2">
        <v>1799.99</v>
      </c>
      <c r="F887" s="1">
        <v>0.05</v>
      </c>
      <c r="G887">
        <f t="shared" si="13"/>
        <v>1799.94</v>
      </c>
      <c r="H887" t="str">
        <f>VLOOKUP($C887,products!$A$1:$F$322,2,FALSE)</f>
        <v>Trek Remedy 29 Carbon Frameset - 2016</v>
      </c>
      <c r="I887">
        <f>_xlfn.XLOOKUP(C887, products!A:A, products!D:D)</f>
        <v>6</v>
      </c>
      <c r="J887" t="str">
        <f>_xlfn.XLOOKUP($I887,categories!$A$1:$A$8,categories!$B$1:$B$8)</f>
        <v>Mountain Bikes</v>
      </c>
    </row>
    <row r="888" spans="1:10" x14ac:dyDescent="0.2">
      <c r="A888" s="1">
        <v>185</v>
      </c>
      <c r="B888" s="1">
        <v>2</v>
      </c>
      <c r="C888" s="1">
        <v>8</v>
      </c>
      <c r="D888" s="6">
        <v>1</v>
      </c>
      <c r="E888" s="2">
        <v>1799.99</v>
      </c>
      <c r="F888" s="1">
        <v>0.05</v>
      </c>
      <c r="G888">
        <f t="shared" si="13"/>
        <v>3599.93</v>
      </c>
      <c r="H888" t="str">
        <f>VLOOKUP($C888,products!$A$1:$F$322,2,FALSE)</f>
        <v>Trek Remedy 29 Carbon Frameset - 2016</v>
      </c>
      <c r="I888">
        <f>_xlfn.XLOOKUP(C888, products!A:A, products!D:D)</f>
        <v>6</v>
      </c>
      <c r="J888" t="str">
        <f>_xlfn.XLOOKUP($I888,categories!$A$1:$A$8,categories!$B$1:$B$8)</f>
        <v>Mountain Bikes</v>
      </c>
    </row>
    <row r="889" spans="1:10" x14ac:dyDescent="0.2">
      <c r="A889" s="1">
        <v>191</v>
      </c>
      <c r="B889" s="1">
        <v>4</v>
      </c>
      <c r="C889" s="1">
        <v>8</v>
      </c>
      <c r="D889" s="6">
        <v>2</v>
      </c>
      <c r="E889" s="2">
        <v>1799.99</v>
      </c>
      <c r="F889" s="1">
        <v>0.05</v>
      </c>
      <c r="G889">
        <f t="shared" si="13"/>
        <v>7199.91</v>
      </c>
      <c r="H889" t="str">
        <f>VLOOKUP($C889,products!$A$1:$F$322,2,FALSE)</f>
        <v>Trek Remedy 29 Carbon Frameset - 2016</v>
      </c>
      <c r="I889">
        <f>_xlfn.XLOOKUP(C889, products!A:A, products!D:D)</f>
        <v>6</v>
      </c>
      <c r="J889" t="str">
        <f>_xlfn.XLOOKUP($I889,categories!$A$1:$A$8,categories!$B$1:$B$8)</f>
        <v>Mountain Bikes</v>
      </c>
    </row>
    <row r="890" spans="1:10" x14ac:dyDescent="0.2">
      <c r="A890" s="1">
        <v>192</v>
      </c>
      <c r="B890" s="1">
        <v>1</v>
      </c>
      <c r="C890" s="1">
        <v>8</v>
      </c>
      <c r="D890" s="6">
        <v>2</v>
      </c>
      <c r="E890" s="2">
        <v>1799.99</v>
      </c>
      <c r="F890" s="1">
        <v>0.1</v>
      </c>
      <c r="G890">
        <f t="shared" si="13"/>
        <v>1799.89</v>
      </c>
      <c r="H890" t="str">
        <f>VLOOKUP($C890,products!$A$1:$F$322,2,FALSE)</f>
        <v>Trek Remedy 29 Carbon Frameset - 2016</v>
      </c>
      <c r="I890">
        <f>_xlfn.XLOOKUP(C890, products!A:A, products!D:D)</f>
        <v>6</v>
      </c>
      <c r="J890" t="str">
        <f>_xlfn.XLOOKUP($I890,categories!$A$1:$A$8,categories!$B$1:$B$8)</f>
        <v>Mountain Bikes</v>
      </c>
    </row>
    <row r="891" spans="1:10" x14ac:dyDescent="0.2">
      <c r="A891" s="1">
        <v>198</v>
      </c>
      <c r="B891" s="1">
        <v>3</v>
      </c>
      <c r="C891" s="1">
        <v>8</v>
      </c>
      <c r="D891" s="6">
        <v>2</v>
      </c>
      <c r="E891" s="2">
        <v>1799.99</v>
      </c>
      <c r="F891" s="1">
        <v>0.2</v>
      </c>
      <c r="G891">
        <f t="shared" si="13"/>
        <v>5399.77</v>
      </c>
      <c r="H891" t="str">
        <f>VLOOKUP($C891,products!$A$1:$F$322,2,FALSE)</f>
        <v>Trek Remedy 29 Carbon Frameset - 2016</v>
      </c>
      <c r="I891">
        <f>_xlfn.XLOOKUP(C891, products!A:A, products!D:D)</f>
        <v>6</v>
      </c>
      <c r="J891" t="str">
        <f>_xlfn.XLOOKUP($I891,categories!$A$1:$A$8,categories!$B$1:$B$8)</f>
        <v>Mountain Bikes</v>
      </c>
    </row>
    <row r="892" spans="1:10" x14ac:dyDescent="0.2">
      <c r="A892" s="1">
        <v>202</v>
      </c>
      <c r="B892" s="1">
        <v>1</v>
      </c>
      <c r="C892" s="1">
        <v>8</v>
      </c>
      <c r="D892" s="6">
        <v>1</v>
      </c>
      <c r="E892" s="2">
        <v>1799.99</v>
      </c>
      <c r="F892" s="1">
        <v>7.0000000000000007E-2</v>
      </c>
      <c r="G892">
        <f t="shared" si="13"/>
        <v>1799.92</v>
      </c>
      <c r="H892" t="str">
        <f>VLOOKUP($C892,products!$A$1:$F$322,2,FALSE)</f>
        <v>Trek Remedy 29 Carbon Frameset - 2016</v>
      </c>
      <c r="I892">
        <f>_xlfn.XLOOKUP(C892, products!A:A, products!D:D)</f>
        <v>6</v>
      </c>
      <c r="J892" t="str">
        <f>_xlfn.XLOOKUP($I892,categories!$A$1:$A$8,categories!$B$1:$B$8)</f>
        <v>Mountain Bikes</v>
      </c>
    </row>
    <row r="893" spans="1:10" x14ac:dyDescent="0.2">
      <c r="A893" s="1">
        <v>229</v>
      </c>
      <c r="B893" s="1">
        <v>3</v>
      </c>
      <c r="C893" s="1">
        <v>8</v>
      </c>
      <c r="D893" s="6">
        <v>1</v>
      </c>
      <c r="E893" s="2">
        <v>1799.99</v>
      </c>
      <c r="F893" s="1">
        <v>0.2</v>
      </c>
      <c r="G893">
        <f t="shared" si="13"/>
        <v>5399.77</v>
      </c>
      <c r="H893" t="str">
        <f>VLOOKUP($C893,products!$A$1:$F$322,2,FALSE)</f>
        <v>Trek Remedy 29 Carbon Frameset - 2016</v>
      </c>
      <c r="I893">
        <f>_xlfn.XLOOKUP(C893, products!A:A, products!D:D)</f>
        <v>6</v>
      </c>
      <c r="J893" t="str">
        <f>_xlfn.XLOOKUP($I893,categories!$A$1:$A$8,categories!$B$1:$B$8)</f>
        <v>Mountain Bikes</v>
      </c>
    </row>
    <row r="894" spans="1:10" x14ac:dyDescent="0.2">
      <c r="A894" s="1">
        <v>231</v>
      </c>
      <c r="B894" s="1">
        <v>1</v>
      </c>
      <c r="C894" s="1">
        <v>8</v>
      </c>
      <c r="D894" s="6">
        <v>2</v>
      </c>
      <c r="E894" s="2">
        <v>1799.99</v>
      </c>
      <c r="F894" s="1">
        <v>7.0000000000000007E-2</v>
      </c>
      <c r="G894">
        <f t="shared" si="13"/>
        <v>1799.92</v>
      </c>
      <c r="H894" t="str">
        <f>VLOOKUP($C894,products!$A$1:$F$322,2,FALSE)</f>
        <v>Trek Remedy 29 Carbon Frameset - 2016</v>
      </c>
      <c r="I894">
        <f>_xlfn.XLOOKUP(C894, products!A:A, products!D:D)</f>
        <v>6</v>
      </c>
      <c r="J894" t="str">
        <f>_xlfn.XLOOKUP($I894,categories!$A$1:$A$8,categories!$B$1:$B$8)</f>
        <v>Mountain Bikes</v>
      </c>
    </row>
    <row r="895" spans="1:10" x14ac:dyDescent="0.2">
      <c r="A895" s="1">
        <v>232</v>
      </c>
      <c r="B895" s="1">
        <v>4</v>
      </c>
      <c r="C895" s="1">
        <v>8</v>
      </c>
      <c r="D895" s="6">
        <v>2</v>
      </c>
      <c r="E895" s="2">
        <v>1799.99</v>
      </c>
      <c r="F895" s="1">
        <v>0.1</v>
      </c>
      <c r="G895">
        <f t="shared" si="13"/>
        <v>7199.86</v>
      </c>
      <c r="H895" t="str">
        <f>VLOOKUP($C895,products!$A$1:$F$322,2,FALSE)</f>
        <v>Trek Remedy 29 Carbon Frameset - 2016</v>
      </c>
      <c r="I895">
        <f>_xlfn.XLOOKUP(C895, products!A:A, products!D:D)</f>
        <v>6</v>
      </c>
      <c r="J895" t="str">
        <f>_xlfn.XLOOKUP($I895,categories!$A$1:$A$8,categories!$B$1:$B$8)</f>
        <v>Mountain Bikes</v>
      </c>
    </row>
    <row r="896" spans="1:10" x14ac:dyDescent="0.2">
      <c r="A896" s="1">
        <v>240</v>
      </c>
      <c r="B896" s="1">
        <v>2</v>
      </c>
      <c r="C896" s="1">
        <v>8</v>
      </c>
      <c r="D896" s="6">
        <v>1</v>
      </c>
      <c r="E896" s="2">
        <v>1799.99</v>
      </c>
      <c r="F896" s="1">
        <v>7.0000000000000007E-2</v>
      </c>
      <c r="G896">
        <f t="shared" si="13"/>
        <v>3599.91</v>
      </c>
      <c r="H896" t="str">
        <f>VLOOKUP($C896,products!$A$1:$F$322,2,FALSE)</f>
        <v>Trek Remedy 29 Carbon Frameset - 2016</v>
      </c>
      <c r="I896">
        <f>_xlfn.XLOOKUP(C896, products!A:A, products!D:D)</f>
        <v>6</v>
      </c>
      <c r="J896" t="str">
        <f>_xlfn.XLOOKUP($I896,categories!$A$1:$A$8,categories!$B$1:$B$8)</f>
        <v>Mountain Bikes</v>
      </c>
    </row>
    <row r="897" spans="1:10" x14ac:dyDescent="0.2">
      <c r="A897" s="1">
        <v>245</v>
      </c>
      <c r="B897" s="1">
        <v>2</v>
      </c>
      <c r="C897" s="1">
        <v>8</v>
      </c>
      <c r="D897" s="6">
        <v>1</v>
      </c>
      <c r="E897" s="2">
        <v>1799.99</v>
      </c>
      <c r="F897" s="1">
        <v>0.1</v>
      </c>
      <c r="G897">
        <f t="shared" si="13"/>
        <v>3599.88</v>
      </c>
      <c r="H897" t="str">
        <f>VLOOKUP($C897,products!$A$1:$F$322,2,FALSE)</f>
        <v>Trek Remedy 29 Carbon Frameset - 2016</v>
      </c>
      <c r="I897">
        <f>_xlfn.XLOOKUP(C897, products!A:A, products!D:D)</f>
        <v>6</v>
      </c>
      <c r="J897" t="str">
        <f>_xlfn.XLOOKUP($I897,categories!$A$1:$A$8,categories!$B$1:$B$8)</f>
        <v>Mountain Bikes</v>
      </c>
    </row>
    <row r="898" spans="1:10" x14ac:dyDescent="0.2">
      <c r="A898" s="1">
        <v>257</v>
      </c>
      <c r="B898" s="1">
        <v>1</v>
      </c>
      <c r="C898" s="1">
        <v>8</v>
      </c>
      <c r="D898" s="6">
        <v>2</v>
      </c>
      <c r="E898" s="2">
        <v>1799.99</v>
      </c>
      <c r="F898" s="1">
        <v>7.0000000000000007E-2</v>
      </c>
      <c r="G898">
        <f t="shared" ref="G898:G961" si="14">(E898*B898)-F898</f>
        <v>1799.92</v>
      </c>
      <c r="H898" t="str">
        <f>VLOOKUP($C898,products!$A$1:$F$322,2,FALSE)</f>
        <v>Trek Remedy 29 Carbon Frameset - 2016</v>
      </c>
      <c r="I898">
        <f>_xlfn.XLOOKUP(C898, products!A:A, products!D:D)</f>
        <v>6</v>
      </c>
      <c r="J898" t="str">
        <f>_xlfn.XLOOKUP($I898,categories!$A$1:$A$8,categories!$B$1:$B$8)</f>
        <v>Mountain Bikes</v>
      </c>
    </row>
    <row r="899" spans="1:10" x14ac:dyDescent="0.2">
      <c r="A899" s="1">
        <v>258</v>
      </c>
      <c r="B899" s="1">
        <v>1</v>
      </c>
      <c r="C899" s="1">
        <v>8</v>
      </c>
      <c r="D899" s="6">
        <v>2</v>
      </c>
      <c r="E899" s="2">
        <v>1799.99</v>
      </c>
      <c r="F899" s="1">
        <v>0.05</v>
      </c>
      <c r="G899">
        <f t="shared" si="14"/>
        <v>1799.94</v>
      </c>
      <c r="H899" t="str">
        <f>VLOOKUP($C899,products!$A$1:$F$322,2,FALSE)</f>
        <v>Trek Remedy 29 Carbon Frameset - 2016</v>
      </c>
      <c r="I899">
        <f>_xlfn.XLOOKUP(C899, products!A:A, products!D:D)</f>
        <v>6</v>
      </c>
      <c r="J899" t="str">
        <f>_xlfn.XLOOKUP($I899,categories!$A$1:$A$8,categories!$B$1:$B$8)</f>
        <v>Mountain Bikes</v>
      </c>
    </row>
    <row r="900" spans="1:10" x14ac:dyDescent="0.2">
      <c r="A900" s="1">
        <v>303</v>
      </c>
      <c r="B900" s="1">
        <v>1</v>
      </c>
      <c r="C900" s="1">
        <v>8</v>
      </c>
      <c r="D900" s="6">
        <v>2</v>
      </c>
      <c r="E900" s="2">
        <v>1799.99</v>
      </c>
      <c r="F900" s="1">
        <v>0.05</v>
      </c>
      <c r="G900">
        <f t="shared" si="14"/>
        <v>1799.94</v>
      </c>
      <c r="H900" t="str">
        <f>VLOOKUP($C900,products!$A$1:$F$322,2,FALSE)</f>
        <v>Trek Remedy 29 Carbon Frameset - 2016</v>
      </c>
      <c r="I900">
        <f>_xlfn.XLOOKUP(C900, products!A:A, products!D:D)</f>
        <v>6</v>
      </c>
      <c r="J900" t="str">
        <f>_xlfn.XLOOKUP($I900,categories!$A$1:$A$8,categories!$B$1:$B$8)</f>
        <v>Mountain Bikes</v>
      </c>
    </row>
    <row r="901" spans="1:10" x14ac:dyDescent="0.2">
      <c r="A901" s="1">
        <v>310</v>
      </c>
      <c r="B901" s="1">
        <v>4</v>
      </c>
      <c r="C901" s="1">
        <v>8</v>
      </c>
      <c r="D901" s="6">
        <v>1</v>
      </c>
      <c r="E901" s="2">
        <v>1799.99</v>
      </c>
      <c r="F901" s="1">
        <v>0.2</v>
      </c>
      <c r="G901">
        <f t="shared" si="14"/>
        <v>7199.76</v>
      </c>
      <c r="H901" t="str">
        <f>VLOOKUP($C901,products!$A$1:$F$322,2,FALSE)</f>
        <v>Trek Remedy 29 Carbon Frameset - 2016</v>
      </c>
      <c r="I901">
        <f>_xlfn.XLOOKUP(C901, products!A:A, products!D:D)</f>
        <v>6</v>
      </c>
      <c r="J901" t="str">
        <f>_xlfn.XLOOKUP($I901,categories!$A$1:$A$8,categories!$B$1:$B$8)</f>
        <v>Mountain Bikes</v>
      </c>
    </row>
    <row r="902" spans="1:10" x14ac:dyDescent="0.2">
      <c r="A902" s="1">
        <v>329</v>
      </c>
      <c r="B902" s="1">
        <v>2</v>
      </c>
      <c r="C902" s="1">
        <v>8</v>
      </c>
      <c r="D902" s="6">
        <v>2</v>
      </c>
      <c r="E902" s="2">
        <v>1799.99</v>
      </c>
      <c r="F902" s="1">
        <v>0.05</v>
      </c>
      <c r="G902">
        <f t="shared" si="14"/>
        <v>3599.93</v>
      </c>
      <c r="H902" t="str">
        <f>VLOOKUP($C902,products!$A$1:$F$322,2,FALSE)</f>
        <v>Trek Remedy 29 Carbon Frameset - 2016</v>
      </c>
      <c r="I902">
        <f>_xlfn.XLOOKUP(C902, products!A:A, products!D:D)</f>
        <v>6</v>
      </c>
      <c r="J902" t="str">
        <f>_xlfn.XLOOKUP($I902,categories!$A$1:$A$8,categories!$B$1:$B$8)</f>
        <v>Mountain Bikes</v>
      </c>
    </row>
    <row r="903" spans="1:10" x14ac:dyDescent="0.2">
      <c r="A903" s="1">
        <v>333</v>
      </c>
      <c r="B903" s="1">
        <v>2</v>
      </c>
      <c r="C903" s="1">
        <v>8</v>
      </c>
      <c r="D903" s="6">
        <v>2</v>
      </c>
      <c r="E903" s="2">
        <v>1799.99</v>
      </c>
      <c r="F903" s="1">
        <v>0.05</v>
      </c>
      <c r="G903">
        <f t="shared" si="14"/>
        <v>3599.93</v>
      </c>
      <c r="H903" t="str">
        <f>VLOOKUP($C903,products!$A$1:$F$322,2,FALSE)</f>
        <v>Trek Remedy 29 Carbon Frameset - 2016</v>
      </c>
      <c r="I903">
        <f>_xlfn.XLOOKUP(C903, products!A:A, products!D:D)</f>
        <v>6</v>
      </c>
      <c r="J903" t="str">
        <f>_xlfn.XLOOKUP($I903,categories!$A$1:$A$8,categories!$B$1:$B$8)</f>
        <v>Mountain Bikes</v>
      </c>
    </row>
    <row r="904" spans="1:10" x14ac:dyDescent="0.2">
      <c r="A904" s="1">
        <v>358</v>
      </c>
      <c r="B904" s="1">
        <v>3</v>
      </c>
      <c r="C904" s="1">
        <v>8</v>
      </c>
      <c r="D904" s="6">
        <v>2</v>
      </c>
      <c r="E904" s="2">
        <v>1799.99</v>
      </c>
      <c r="F904" s="1">
        <v>0.05</v>
      </c>
      <c r="G904">
        <f t="shared" si="14"/>
        <v>5399.92</v>
      </c>
      <c r="H904" t="str">
        <f>VLOOKUP($C904,products!$A$1:$F$322,2,FALSE)</f>
        <v>Trek Remedy 29 Carbon Frameset - 2016</v>
      </c>
      <c r="I904">
        <f>_xlfn.XLOOKUP(C904, products!A:A, products!D:D)</f>
        <v>6</v>
      </c>
      <c r="J904" t="str">
        <f>_xlfn.XLOOKUP($I904,categories!$A$1:$A$8,categories!$B$1:$B$8)</f>
        <v>Mountain Bikes</v>
      </c>
    </row>
    <row r="905" spans="1:10" x14ac:dyDescent="0.2">
      <c r="A905" s="1">
        <v>373</v>
      </c>
      <c r="B905" s="1">
        <v>1</v>
      </c>
      <c r="C905" s="1">
        <v>8</v>
      </c>
      <c r="D905" s="6">
        <v>2</v>
      </c>
      <c r="E905" s="2">
        <v>1799.99</v>
      </c>
      <c r="F905" s="1">
        <v>0.05</v>
      </c>
      <c r="G905">
        <f t="shared" si="14"/>
        <v>1799.94</v>
      </c>
      <c r="H905" t="str">
        <f>VLOOKUP($C905,products!$A$1:$F$322,2,FALSE)</f>
        <v>Trek Remedy 29 Carbon Frameset - 2016</v>
      </c>
      <c r="I905">
        <f>_xlfn.XLOOKUP(C905, products!A:A, products!D:D)</f>
        <v>6</v>
      </c>
      <c r="J905" t="str">
        <f>_xlfn.XLOOKUP($I905,categories!$A$1:$A$8,categories!$B$1:$B$8)</f>
        <v>Mountain Bikes</v>
      </c>
    </row>
    <row r="906" spans="1:10" x14ac:dyDescent="0.2">
      <c r="A906" s="1">
        <v>377</v>
      </c>
      <c r="B906" s="1">
        <v>1</v>
      </c>
      <c r="C906" s="1">
        <v>8</v>
      </c>
      <c r="D906" s="6">
        <v>1</v>
      </c>
      <c r="E906" s="2">
        <v>1799.99</v>
      </c>
      <c r="F906" s="1">
        <v>0.05</v>
      </c>
      <c r="G906">
        <f t="shared" si="14"/>
        <v>1799.94</v>
      </c>
      <c r="H906" t="str">
        <f>VLOOKUP($C906,products!$A$1:$F$322,2,FALSE)</f>
        <v>Trek Remedy 29 Carbon Frameset - 2016</v>
      </c>
      <c r="I906">
        <f>_xlfn.XLOOKUP(C906, products!A:A, products!D:D)</f>
        <v>6</v>
      </c>
      <c r="J906" t="str">
        <f>_xlfn.XLOOKUP($I906,categories!$A$1:$A$8,categories!$B$1:$B$8)</f>
        <v>Mountain Bikes</v>
      </c>
    </row>
    <row r="907" spans="1:10" x14ac:dyDescent="0.2">
      <c r="A907" s="1">
        <v>382</v>
      </c>
      <c r="B907" s="1">
        <v>1</v>
      </c>
      <c r="C907" s="1">
        <v>8</v>
      </c>
      <c r="D907" s="6">
        <v>1</v>
      </c>
      <c r="E907" s="2">
        <v>1799.99</v>
      </c>
      <c r="F907" s="1">
        <v>0.1</v>
      </c>
      <c r="G907">
        <f t="shared" si="14"/>
        <v>1799.89</v>
      </c>
      <c r="H907" t="str">
        <f>VLOOKUP($C907,products!$A$1:$F$322,2,FALSE)</f>
        <v>Trek Remedy 29 Carbon Frameset - 2016</v>
      </c>
      <c r="I907">
        <f>_xlfn.XLOOKUP(C907, products!A:A, products!D:D)</f>
        <v>6</v>
      </c>
      <c r="J907" t="str">
        <f>_xlfn.XLOOKUP($I907,categories!$A$1:$A$8,categories!$B$1:$B$8)</f>
        <v>Mountain Bikes</v>
      </c>
    </row>
    <row r="908" spans="1:10" x14ac:dyDescent="0.2">
      <c r="A908" s="1">
        <v>384</v>
      </c>
      <c r="B908" s="1">
        <v>3</v>
      </c>
      <c r="C908" s="1">
        <v>8</v>
      </c>
      <c r="D908" s="6">
        <v>1</v>
      </c>
      <c r="E908" s="2">
        <v>1799.99</v>
      </c>
      <c r="F908" s="1">
        <v>0.05</v>
      </c>
      <c r="G908">
        <f t="shared" si="14"/>
        <v>5399.92</v>
      </c>
      <c r="H908" t="str">
        <f>VLOOKUP($C908,products!$A$1:$F$322,2,FALSE)</f>
        <v>Trek Remedy 29 Carbon Frameset - 2016</v>
      </c>
      <c r="I908">
        <f>_xlfn.XLOOKUP(C908, products!A:A, products!D:D)</f>
        <v>6</v>
      </c>
      <c r="J908" t="str">
        <f>_xlfn.XLOOKUP($I908,categories!$A$1:$A$8,categories!$B$1:$B$8)</f>
        <v>Mountain Bikes</v>
      </c>
    </row>
    <row r="909" spans="1:10" x14ac:dyDescent="0.2">
      <c r="A909" s="1">
        <v>386</v>
      </c>
      <c r="B909" s="1">
        <v>1</v>
      </c>
      <c r="C909" s="1">
        <v>8</v>
      </c>
      <c r="D909" s="6">
        <v>1</v>
      </c>
      <c r="E909" s="2">
        <v>1799.99</v>
      </c>
      <c r="F909" s="1">
        <v>0.2</v>
      </c>
      <c r="G909">
        <f t="shared" si="14"/>
        <v>1799.79</v>
      </c>
      <c r="H909" t="str">
        <f>VLOOKUP($C909,products!$A$1:$F$322,2,FALSE)</f>
        <v>Trek Remedy 29 Carbon Frameset - 2016</v>
      </c>
      <c r="I909">
        <f>_xlfn.XLOOKUP(C909, products!A:A, products!D:D)</f>
        <v>6</v>
      </c>
      <c r="J909" t="str">
        <f>_xlfn.XLOOKUP($I909,categories!$A$1:$A$8,categories!$B$1:$B$8)</f>
        <v>Mountain Bikes</v>
      </c>
    </row>
    <row r="910" spans="1:10" x14ac:dyDescent="0.2">
      <c r="A910" s="1">
        <v>391</v>
      </c>
      <c r="B910" s="1">
        <v>1</v>
      </c>
      <c r="C910" s="1">
        <v>8</v>
      </c>
      <c r="D910" s="6">
        <v>1</v>
      </c>
      <c r="E910" s="2">
        <v>1799.99</v>
      </c>
      <c r="F910" s="1">
        <v>7.0000000000000007E-2</v>
      </c>
      <c r="G910">
        <f t="shared" si="14"/>
        <v>1799.92</v>
      </c>
      <c r="H910" t="str">
        <f>VLOOKUP($C910,products!$A$1:$F$322,2,FALSE)</f>
        <v>Trek Remedy 29 Carbon Frameset - 2016</v>
      </c>
      <c r="I910">
        <f>_xlfn.XLOOKUP(C910, products!A:A, products!D:D)</f>
        <v>6</v>
      </c>
      <c r="J910" t="str">
        <f>_xlfn.XLOOKUP($I910,categories!$A$1:$A$8,categories!$B$1:$B$8)</f>
        <v>Mountain Bikes</v>
      </c>
    </row>
    <row r="911" spans="1:10" x14ac:dyDescent="0.2">
      <c r="A911" s="1">
        <v>398</v>
      </c>
      <c r="B911" s="1">
        <v>1</v>
      </c>
      <c r="C911" s="1">
        <v>8</v>
      </c>
      <c r="D911" s="6">
        <v>2</v>
      </c>
      <c r="E911" s="2">
        <v>1799.99</v>
      </c>
      <c r="F911" s="1">
        <v>0.05</v>
      </c>
      <c r="G911">
        <f t="shared" si="14"/>
        <v>1799.94</v>
      </c>
      <c r="H911" t="str">
        <f>VLOOKUP($C911,products!$A$1:$F$322,2,FALSE)</f>
        <v>Trek Remedy 29 Carbon Frameset - 2016</v>
      </c>
      <c r="I911">
        <f>_xlfn.XLOOKUP(C911, products!A:A, products!D:D)</f>
        <v>6</v>
      </c>
      <c r="J911" t="str">
        <f>_xlfn.XLOOKUP($I911,categories!$A$1:$A$8,categories!$B$1:$B$8)</f>
        <v>Mountain Bikes</v>
      </c>
    </row>
    <row r="912" spans="1:10" x14ac:dyDescent="0.2">
      <c r="A912" s="1">
        <v>413</v>
      </c>
      <c r="B912" s="1">
        <v>1</v>
      </c>
      <c r="C912" s="1">
        <v>8</v>
      </c>
      <c r="D912" s="6">
        <v>2</v>
      </c>
      <c r="E912" s="2">
        <v>1799.99</v>
      </c>
      <c r="F912" s="1">
        <v>0.05</v>
      </c>
      <c r="G912">
        <f t="shared" si="14"/>
        <v>1799.94</v>
      </c>
      <c r="H912" t="str">
        <f>VLOOKUP($C912,products!$A$1:$F$322,2,FALSE)</f>
        <v>Trek Remedy 29 Carbon Frameset - 2016</v>
      </c>
      <c r="I912">
        <f>_xlfn.XLOOKUP(C912, products!A:A, products!D:D)</f>
        <v>6</v>
      </c>
      <c r="J912" t="str">
        <f>_xlfn.XLOOKUP($I912,categories!$A$1:$A$8,categories!$B$1:$B$8)</f>
        <v>Mountain Bikes</v>
      </c>
    </row>
    <row r="913" spans="1:10" x14ac:dyDescent="0.2">
      <c r="A913" s="1">
        <v>423</v>
      </c>
      <c r="B913" s="1">
        <v>1</v>
      </c>
      <c r="C913" s="1">
        <v>8</v>
      </c>
      <c r="D913" s="6">
        <v>2</v>
      </c>
      <c r="E913" s="2">
        <v>1799.99</v>
      </c>
      <c r="F913" s="1">
        <v>0.05</v>
      </c>
      <c r="G913">
        <f t="shared" si="14"/>
        <v>1799.94</v>
      </c>
      <c r="H913" t="str">
        <f>VLOOKUP($C913,products!$A$1:$F$322,2,FALSE)</f>
        <v>Trek Remedy 29 Carbon Frameset - 2016</v>
      </c>
      <c r="I913">
        <f>_xlfn.XLOOKUP(C913, products!A:A, products!D:D)</f>
        <v>6</v>
      </c>
      <c r="J913" t="str">
        <f>_xlfn.XLOOKUP($I913,categories!$A$1:$A$8,categories!$B$1:$B$8)</f>
        <v>Mountain Bikes</v>
      </c>
    </row>
    <row r="914" spans="1:10" x14ac:dyDescent="0.2">
      <c r="A914" s="1">
        <v>430</v>
      </c>
      <c r="B914" s="1">
        <v>5</v>
      </c>
      <c r="C914" s="1">
        <v>8</v>
      </c>
      <c r="D914" s="6">
        <v>1</v>
      </c>
      <c r="E914" s="2">
        <v>1799.99</v>
      </c>
      <c r="F914" s="1">
        <v>0.2</v>
      </c>
      <c r="G914">
        <f t="shared" si="14"/>
        <v>8999.75</v>
      </c>
      <c r="H914" t="str">
        <f>VLOOKUP($C914,products!$A$1:$F$322,2,FALSE)</f>
        <v>Trek Remedy 29 Carbon Frameset - 2016</v>
      </c>
      <c r="I914">
        <f>_xlfn.XLOOKUP(C914, products!A:A, products!D:D)</f>
        <v>6</v>
      </c>
      <c r="J914" t="str">
        <f>_xlfn.XLOOKUP($I914,categories!$A$1:$A$8,categories!$B$1:$B$8)</f>
        <v>Mountain Bikes</v>
      </c>
    </row>
    <row r="915" spans="1:10" x14ac:dyDescent="0.2">
      <c r="A915" s="1">
        <v>437</v>
      </c>
      <c r="B915" s="1">
        <v>3</v>
      </c>
      <c r="C915" s="1">
        <v>8</v>
      </c>
      <c r="D915" s="6">
        <v>2</v>
      </c>
      <c r="E915" s="2">
        <v>1799.99</v>
      </c>
      <c r="F915" s="1">
        <v>0.05</v>
      </c>
      <c r="G915">
        <f t="shared" si="14"/>
        <v>5399.92</v>
      </c>
      <c r="H915" t="str">
        <f>VLOOKUP($C915,products!$A$1:$F$322,2,FALSE)</f>
        <v>Trek Remedy 29 Carbon Frameset - 2016</v>
      </c>
      <c r="I915">
        <f>_xlfn.XLOOKUP(C915, products!A:A, products!D:D)</f>
        <v>6</v>
      </c>
      <c r="J915" t="str">
        <f>_xlfn.XLOOKUP($I915,categories!$A$1:$A$8,categories!$B$1:$B$8)</f>
        <v>Mountain Bikes</v>
      </c>
    </row>
    <row r="916" spans="1:10" x14ac:dyDescent="0.2">
      <c r="A916" s="1">
        <v>438</v>
      </c>
      <c r="B916" s="1">
        <v>3</v>
      </c>
      <c r="C916" s="1">
        <v>8</v>
      </c>
      <c r="D916" s="6">
        <v>2</v>
      </c>
      <c r="E916" s="2">
        <v>1799.99</v>
      </c>
      <c r="F916" s="1">
        <v>0.05</v>
      </c>
      <c r="G916">
        <f t="shared" si="14"/>
        <v>5399.92</v>
      </c>
      <c r="H916" t="str">
        <f>VLOOKUP($C916,products!$A$1:$F$322,2,FALSE)</f>
        <v>Trek Remedy 29 Carbon Frameset - 2016</v>
      </c>
      <c r="I916">
        <f>_xlfn.XLOOKUP(C916, products!A:A, products!D:D)</f>
        <v>6</v>
      </c>
      <c r="J916" t="str">
        <f>_xlfn.XLOOKUP($I916,categories!$A$1:$A$8,categories!$B$1:$B$8)</f>
        <v>Mountain Bikes</v>
      </c>
    </row>
    <row r="917" spans="1:10" x14ac:dyDescent="0.2">
      <c r="A917" s="1">
        <v>447</v>
      </c>
      <c r="B917" s="1">
        <v>3</v>
      </c>
      <c r="C917" s="1">
        <v>8</v>
      </c>
      <c r="D917" s="6">
        <v>1</v>
      </c>
      <c r="E917" s="2">
        <v>1799.99</v>
      </c>
      <c r="F917" s="1">
        <v>7.0000000000000007E-2</v>
      </c>
      <c r="G917">
        <f t="shared" si="14"/>
        <v>5399.9000000000005</v>
      </c>
      <c r="H917" t="str">
        <f>VLOOKUP($C917,products!$A$1:$F$322,2,FALSE)</f>
        <v>Trek Remedy 29 Carbon Frameset - 2016</v>
      </c>
      <c r="I917">
        <f>_xlfn.XLOOKUP(C917, products!A:A, products!D:D)</f>
        <v>6</v>
      </c>
      <c r="J917" t="str">
        <f>_xlfn.XLOOKUP($I917,categories!$A$1:$A$8,categories!$B$1:$B$8)</f>
        <v>Mountain Bikes</v>
      </c>
    </row>
    <row r="918" spans="1:10" x14ac:dyDescent="0.2">
      <c r="A918" s="1">
        <v>452</v>
      </c>
      <c r="B918" s="1">
        <v>4</v>
      </c>
      <c r="C918" s="1">
        <v>8</v>
      </c>
      <c r="D918" s="6">
        <v>1</v>
      </c>
      <c r="E918" s="2">
        <v>1799.99</v>
      </c>
      <c r="F918" s="1">
        <v>0.1</v>
      </c>
      <c r="G918">
        <f t="shared" si="14"/>
        <v>7199.86</v>
      </c>
      <c r="H918" t="str">
        <f>VLOOKUP($C918,products!$A$1:$F$322,2,FALSE)</f>
        <v>Trek Remedy 29 Carbon Frameset - 2016</v>
      </c>
      <c r="I918">
        <f>_xlfn.XLOOKUP(C918, products!A:A, products!D:D)</f>
        <v>6</v>
      </c>
      <c r="J918" t="str">
        <f>_xlfn.XLOOKUP($I918,categories!$A$1:$A$8,categories!$B$1:$B$8)</f>
        <v>Mountain Bikes</v>
      </c>
    </row>
    <row r="919" spans="1:10" x14ac:dyDescent="0.2">
      <c r="A919" s="1">
        <v>461</v>
      </c>
      <c r="B919" s="1">
        <v>3</v>
      </c>
      <c r="C919" s="1">
        <v>8</v>
      </c>
      <c r="D919" s="6">
        <v>2</v>
      </c>
      <c r="E919" s="2">
        <v>1799.99</v>
      </c>
      <c r="F919" s="1">
        <v>0.05</v>
      </c>
      <c r="G919">
        <f t="shared" si="14"/>
        <v>5399.92</v>
      </c>
      <c r="H919" t="str">
        <f>VLOOKUP($C919,products!$A$1:$F$322,2,FALSE)</f>
        <v>Trek Remedy 29 Carbon Frameset - 2016</v>
      </c>
      <c r="I919">
        <f>_xlfn.XLOOKUP(C919, products!A:A, products!D:D)</f>
        <v>6</v>
      </c>
      <c r="J919" t="str">
        <f>_xlfn.XLOOKUP($I919,categories!$A$1:$A$8,categories!$B$1:$B$8)</f>
        <v>Mountain Bikes</v>
      </c>
    </row>
    <row r="920" spans="1:10" x14ac:dyDescent="0.2">
      <c r="A920" s="1">
        <v>469</v>
      </c>
      <c r="B920" s="1">
        <v>1</v>
      </c>
      <c r="C920" s="1">
        <v>8</v>
      </c>
      <c r="D920" s="6">
        <v>2</v>
      </c>
      <c r="E920" s="2">
        <v>1799.99</v>
      </c>
      <c r="F920" s="1">
        <v>0.1</v>
      </c>
      <c r="G920">
        <f t="shared" si="14"/>
        <v>1799.89</v>
      </c>
      <c r="H920" t="str">
        <f>VLOOKUP($C920,products!$A$1:$F$322,2,FALSE)</f>
        <v>Trek Remedy 29 Carbon Frameset - 2016</v>
      </c>
      <c r="I920">
        <f>_xlfn.XLOOKUP(C920, products!A:A, products!D:D)</f>
        <v>6</v>
      </c>
      <c r="J920" t="str">
        <f>_xlfn.XLOOKUP($I920,categories!$A$1:$A$8,categories!$B$1:$B$8)</f>
        <v>Mountain Bikes</v>
      </c>
    </row>
    <row r="921" spans="1:10" x14ac:dyDescent="0.2">
      <c r="A921" s="1">
        <v>470</v>
      </c>
      <c r="B921" s="1">
        <v>3</v>
      </c>
      <c r="C921" s="1">
        <v>8</v>
      </c>
      <c r="D921" s="6">
        <v>2</v>
      </c>
      <c r="E921" s="2">
        <v>1799.99</v>
      </c>
      <c r="F921" s="1">
        <v>0.2</v>
      </c>
      <c r="G921">
        <f t="shared" si="14"/>
        <v>5399.77</v>
      </c>
      <c r="H921" t="str">
        <f>VLOOKUP($C921,products!$A$1:$F$322,2,FALSE)</f>
        <v>Trek Remedy 29 Carbon Frameset - 2016</v>
      </c>
      <c r="I921">
        <f>_xlfn.XLOOKUP(C921, products!A:A, products!D:D)</f>
        <v>6</v>
      </c>
      <c r="J921" t="str">
        <f>_xlfn.XLOOKUP($I921,categories!$A$1:$A$8,categories!$B$1:$B$8)</f>
        <v>Mountain Bikes</v>
      </c>
    </row>
    <row r="922" spans="1:10" x14ac:dyDescent="0.2">
      <c r="A922" s="1">
        <v>484</v>
      </c>
      <c r="B922" s="1">
        <v>1</v>
      </c>
      <c r="C922" s="1">
        <v>8</v>
      </c>
      <c r="D922" s="6">
        <v>2</v>
      </c>
      <c r="E922" s="2">
        <v>1799.99</v>
      </c>
      <c r="F922" s="1">
        <v>0.1</v>
      </c>
      <c r="G922">
        <f t="shared" si="14"/>
        <v>1799.89</v>
      </c>
      <c r="H922" t="str">
        <f>VLOOKUP($C922,products!$A$1:$F$322,2,FALSE)</f>
        <v>Trek Remedy 29 Carbon Frameset - 2016</v>
      </c>
      <c r="I922">
        <f>_xlfn.XLOOKUP(C922, products!A:A, products!D:D)</f>
        <v>6</v>
      </c>
      <c r="J922" t="str">
        <f>_xlfn.XLOOKUP($I922,categories!$A$1:$A$8,categories!$B$1:$B$8)</f>
        <v>Mountain Bikes</v>
      </c>
    </row>
    <row r="923" spans="1:10" x14ac:dyDescent="0.2">
      <c r="A923" s="1">
        <v>489</v>
      </c>
      <c r="B923" s="1">
        <v>1</v>
      </c>
      <c r="C923" s="1">
        <v>8</v>
      </c>
      <c r="D923" s="6">
        <v>2</v>
      </c>
      <c r="E923" s="2">
        <v>1799.99</v>
      </c>
      <c r="F923" s="1">
        <v>0.1</v>
      </c>
      <c r="G923">
        <f t="shared" si="14"/>
        <v>1799.89</v>
      </c>
      <c r="H923" t="str">
        <f>VLOOKUP($C923,products!$A$1:$F$322,2,FALSE)</f>
        <v>Trek Remedy 29 Carbon Frameset - 2016</v>
      </c>
      <c r="I923">
        <f>_xlfn.XLOOKUP(C923, products!A:A, products!D:D)</f>
        <v>6</v>
      </c>
      <c r="J923" t="str">
        <f>_xlfn.XLOOKUP($I923,categories!$A$1:$A$8,categories!$B$1:$B$8)</f>
        <v>Mountain Bikes</v>
      </c>
    </row>
    <row r="924" spans="1:10" x14ac:dyDescent="0.2">
      <c r="A924" s="1">
        <v>501</v>
      </c>
      <c r="B924" s="1">
        <v>2</v>
      </c>
      <c r="C924" s="1">
        <v>8</v>
      </c>
      <c r="D924" s="6">
        <v>1</v>
      </c>
      <c r="E924" s="2">
        <v>1799.99</v>
      </c>
      <c r="F924" s="1">
        <v>7.0000000000000007E-2</v>
      </c>
      <c r="G924">
        <f t="shared" si="14"/>
        <v>3599.91</v>
      </c>
      <c r="H924" t="str">
        <f>VLOOKUP($C924,products!$A$1:$F$322,2,FALSE)</f>
        <v>Trek Remedy 29 Carbon Frameset - 2016</v>
      </c>
      <c r="I924">
        <f>_xlfn.XLOOKUP(C924, products!A:A, products!D:D)</f>
        <v>6</v>
      </c>
      <c r="J924" t="str">
        <f>_xlfn.XLOOKUP($I924,categories!$A$1:$A$8,categories!$B$1:$B$8)</f>
        <v>Mountain Bikes</v>
      </c>
    </row>
    <row r="925" spans="1:10" x14ac:dyDescent="0.2">
      <c r="A925" s="1">
        <v>508</v>
      </c>
      <c r="B925" s="1">
        <v>1</v>
      </c>
      <c r="C925" s="1">
        <v>8</v>
      </c>
      <c r="D925" s="6">
        <v>1</v>
      </c>
      <c r="E925" s="2">
        <v>1799.99</v>
      </c>
      <c r="F925" s="1">
        <v>0.05</v>
      </c>
      <c r="G925">
        <f t="shared" si="14"/>
        <v>1799.94</v>
      </c>
      <c r="H925" t="str">
        <f>VLOOKUP($C925,products!$A$1:$F$322,2,FALSE)</f>
        <v>Trek Remedy 29 Carbon Frameset - 2016</v>
      </c>
      <c r="I925">
        <f>_xlfn.XLOOKUP(C925, products!A:A, products!D:D)</f>
        <v>6</v>
      </c>
      <c r="J925" t="str">
        <f>_xlfn.XLOOKUP($I925,categories!$A$1:$A$8,categories!$B$1:$B$8)</f>
        <v>Mountain Bikes</v>
      </c>
    </row>
    <row r="926" spans="1:10" x14ac:dyDescent="0.2">
      <c r="A926" s="1">
        <v>515</v>
      </c>
      <c r="B926" s="1">
        <v>1</v>
      </c>
      <c r="C926" s="1">
        <v>8</v>
      </c>
      <c r="D926" s="6">
        <v>1</v>
      </c>
      <c r="E926" s="2">
        <v>1799.99</v>
      </c>
      <c r="F926" s="1">
        <v>7.0000000000000007E-2</v>
      </c>
      <c r="G926">
        <f t="shared" si="14"/>
        <v>1799.92</v>
      </c>
      <c r="H926" t="str">
        <f>VLOOKUP($C926,products!$A$1:$F$322,2,FALSE)</f>
        <v>Trek Remedy 29 Carbon Frameset - 2016</v>
      </c>
      <c r="I926">
        <f>_xlfn.XLOOKUP(C926, products!A:A, products!D:D)</f>
        <v>6</v>
      </c>
      <c r="J926" t="str">
        <f>_xlfn.XLOOKUP($I926,categories!$A$1:$A$8,categories!$B$1:$B$8)</f>
        <v>Mountain Bikes</v>
      </c>
    </row>
    <row r="927" spans="1:10" x14ac:dyDescent="0.2">
      <c r="A927" s="1">
        <v>526</v>
      </c>
      <c r="B927" s="1">
        <v>2</v>
      </c>
      <c r="C927" s="1">
        <v>8</v>
      </c>
      <c r="D927" s="6">
        <v>1</v>
      </c>
      <c r="E927" s="2">
        <v>1799.99</v>
      </c>
      <c r="F927" s="1">
        <v>0.1</v>
      </c>
      <c r="G927">
        <f t="shared" si="14"/>
        <v>3599.88</v>
      </c>
      <c r="H927" t="str">
        <f>VLOOKUP($C927,products!$A$1:$F$322,2,FALSE)</f>
        <v>Trek Remedy 29 Carbon Frameset - 2016</v>
      </c>
      <c r="I927">
        <f>_xlfn.XLOOKUP(C927, products!A:A, products!D:D)</f>
        <v>6</v>
      </c>
      <c r="J927" t="str">
        <f>_xlfn.XLOOKUP($I927,categories!$A$1:$A$8,categories!$B$1:$B$8)</f>
        <v>Mountain Bikes</v>
      </c>
    </row>
    <row r="928" spans="1:10" x14ac:dyDescent="0.2">
      <c r="A928" s="1">
        <v>546</v>
      </c>
      <c r="B928" s="1">
        <v>2</v>
      </c>
      <c r="C928" s="1">
        <v>8</v>
      </c>
      <c r="D928" s="6">
        <v>1</v>
      </c>
      <c r="E928" s="2">
        <v>1799.99</v>
      </c>
      <c r="F928" s="1">
        <v>0.1</v>
      </c>
      <c r="G928">
        <f t="shared" si="14"/>
        <v>3599.88</v>
      </c>
      <c r="H928" t="str">
        <f>VLOOKUP($C928,products!$A$1:$F$322,2,FALSE)</f>
        <v>Trek Remedy 29 Carbon Frameset - 2016</v>
      </c>
      <c r="I928">
        <f>_xlfn.XLOOKUP(C928, products!A:A, products!D:D)</f>
        <v>6</v>
      </c>
      <c r="J928" t="str">
        <f>_xlfn.XLOOKUP($I928,categories!$A$1:$A$8,categories!$B$1:$B$8)</f>
        <v>Mountain Bikes</v>
      </c>
    </row>
    <row r="929" spans="1:10" x14ac:dyDescent="0.2">
      <c r="A929" s="1">
        <v>548</v>
      </c>
      <c r="B929" s="1">
        <v>1</v>
      </c>
      <c r="C929" s="1">
        <v>8</v>
      </c>
      <c r="D929" s="6">
        <v>1</v>
      </c>
      <c r="E929" s="2">
        <v>1799.99</v>
      </c>
      <c r="F929" s="1">
        <v>0.1</v>
      </c>
      <c r="G929">
        <f t="shared" si="14"/>
        <v>1799.89</v>
      </c>
      <c r="H929" t="str">
        <f>VLOOKUP($C929,products!$A$1:$F$322,2,FALSE)</f>
        <v>Trek Remedy 29 Carbon Frameset - 2016</v>
      </c>
      <c r="I929">
        <f>_xlfn.XLOOKUP(C929, products!A:A, products!D:D)</f>
        <v>6</v>
      </c>
      <c r="J929" t="str">
        <f>_xlfn.XLOOKUP($I929,categories!$A$1:$A$8,categories!$B$1:$B$8)</f>
        <v>Mountain Bikes</v>
      </c>
    </row>
    <row r="930" spans="1:10" x14ac:dyDescent="0.2">
      <c r="A930" s="1">
        <v>555</v>
      </c>
      <c r="B930" s="1">
        <v>1</v>
      </c>
      <c r="C930" s="1">
        <v>8</v>
      </c>
      <c r="D930" s="6">
        <v>1</v>
      </c>
      <c r="E930" s="2">
        <v>1799.99</v>
      </c>
      <c r="F930" s="1">
        <v>0.2</v>
      </c>
      <c r="G930">
        <f t="shared" si="14"/>
        <v>1799.79</v>
      </c>
      <c r="H930" t="str">
        <f>VLOOKUP($C930,products!$A$1:$F$322,2,FALSE)</f>
        <v>Trek Remedy 29 Carbon Frameset - 2016</v>
      </c>
      <c r="I930">
        <f>_xlfn.XLOOKUP(C930, products!A:A, products!D:D)</f>
        <v>6</v>
      </c>
      <c r="J930" t="str">
        <f>_xlfn.XLOOKUP($I930,categories!$A$1:$A$8,categories!$B$1:$B$8)</f>
        <v>Mountain Bikes</v>
      </c>
    </row>
    <row r="931" spans="1:10" x14ac:dyDescent="0.2">
      <c r="A931" s="1">
        <v>566</v>
      </c>
      <c r="B931" s="1">
        <v>3</v>
      </c>
      <c r="C931" s="1">
        <v>8</v>
      </c>
      <c r="D931" s="6">
        <v>1</v>
      </c>
      <c r="E931" s="2">
        <v>1799.99</v>
      </c>
      <c r="F931" s="1">
        <v>0.1</v>
      </c>
      <c r="G931">
        <f t="shared" si="14"/>
        <v>5399.87</v>
      </c>
      <c r="H931" t="str">
        <f>VLOOKUP($C931,products!$A$1:$F$322,2,FALSE)</f>
        <v>Trek Remedy 29 Carbon Frameset - 2016</v>
      </c>
      <c r="I931">
        <f>_xlfn.XLOOKUP(C931, products!A:A, products!D:D)</f>
        <v>6</v>
      </c>
      <c r="J931" t="str">
        <f>_xlfn.XLOOKUP($I931,categories!$A$1:$A$8,categories!$B$1:$B$8)</f>
        <v>Mountain Bikes</v>
      </c>
    </row>
    <row r="932" spans="1:10" x14ac:dyDescent="0.2">
      <c r="A932" s="1">
        <v>578</v>
      </c>
      <c r="B932" s="1">
        <v>4</v>
      </c>
      <c r="C932" s="1">
        <v>8</v>
      </c>
      <c r="D932" s="6">
        <v>2</v>
      </c>
      <c r="E932" s="2">
        <v>1799.99</v>
      </c>
      <c r="F932" s="1">
        <v>0.2</v>
      </c>
      <c r="G932">
        <f t="shared" si="14"/>
        <v>7199.76</v>
      </c>
      <c r="H932" t="str">
        <f>VLOOKUP($C932,products!$A$1:$F$322,2,FALSE)</f>
        <v>Trek Remedy 29 Carbon Frameset - 2016</v>
      </c>
      <c r="I932">
        <f>_xlfn.XLOOKUP(C932, products!A:A, products!D:D)</f>
        <v>6</v>
      </c>
      <c r="J932" t="str">
        <f>_xlfn.XLOOKUP($I932,categories!$A$1:$A$8,categories!$B$1:$B$8)</f>
        <v>Mountain Bikes</v>
      </c>
    </row>
    <row r="933" spans="1:10" x14ac:dyDescent="0.2">
      <c r="A933" s="1">
        <v>581</v>
      </c>
      <c r="B933" s="1">
        <v>1</v>
      </c>
      <c r="C933" s="1">
        <v>8</v>
      </c>
      <c r="D933" s="6">
        <v>2</v>
      </c>
      <c r="E933" s="2">
        <v>1799.99</v>
      </c>
      <c r="F933" s="1">
        <v>7.0000000000000007E-2</v>
      </c>
      <c r="G933">
        <f t="shared" si="14"/>
        <v>1799.92</v>
      </c>
      <c r="H933" t="str">
        <f>VLOOKUP($C933,products!$A$1:$F$322,2,FALSE)</f>
        <v>Trek Remedy 29 Carbon Frameset - 2016</v>
      </c>
      <c r="I933">
        <f>_xlfn.XLOOKUP(C933, products!A:A, products!D:D)</f>
        <v>6</v>
      </c>
      <c r="J933" t="str">
        <f>_xlfn.XLOOKUP($I933,categories!$A$1:$A$8,categories!$B$1:$B$8)</f>
        <v>Mountain Bikes</v>
      </c>
    </row>
    <row r="934" spans="1:10" x14ac:dyDescent="0.2">
      <c r="A934" s="1">
        <v>584</v>
      </c>
      <c r="B934" s="1">
        <v>5</v>
      </c>
      <c r="C934" s="1">
        <v>8</v>
      </c>
      <c r="D934" s="6">
        <v>2</v>
      </c>
      <c r="E934" s="2">
        <v>1799.99</v>
      </c>
      <c r="F934" s="1">
        <v>7.0000000000000007E-2</v>
      </c>
      <c r="G934">
        <f t="shared" si="14"/>
        <v>8999.880000000001</v>
      </c>
      <c r="H934" t="str">
        <f>VLOOKUP($C934,products!$A$1:$F$322,2,FALSE)</f>
        <v>Trek Remedy 29 Carbon Frameset - 2016</v>
      </c>
      <c r="I934">
        <f>_xlfn.XLOOKUP(C934, products!A:A, products!D:D)</f>
        <v>6</v>
      </c>
      <c r="J934" t="str">
        <f>_xlfn.XLOOKUP($I934,categories!$A$1:$A$8,categories!$B$1:$B$8)</f>
        <v>Mountain Bikes</v>
      </c>
    </row>
    <row r="935" spans="1:10" x14ac:dyDescent="0.2">
      <c r="A935" s="1">
        <v>590</v>
      </c>
      <c r="B935" s="1">
        <v>3</v>
      </c>
      <c r="C935" s="1">
        <v>8</v>
      </c>
      <c r="D935" s="6">
        <v>2</v>
      </c>
      <c r="E935" s="2">
        <v>1799.99</v>
      </c>
      <c r="F935" s="1">
        <v>0.05</v>
      </c>
      <c r="G935">
        <f t="shared" si="14"/>
        <v>5399.92</v>
      </c>
      <c r="H935" t="str">
        <f>VLOOKUP($C935,products!$A$1:$F$322,2,FALSE)</f>
        <v>Trek Remedy 29 Carbon Frameset - 2016</v>
      </c>
      <c r="I935">
        <f>_xlfn.XLOOKUP(C935, products!A:A, products!D:D)</f>
        <v>6</v>
      </c>
      <c r="J935" t="str">
        <f>_xlfn.XLOOKUP($I935,categories!$A$1:$A$8,categories!$B$1:$B$8)</f>
        <v>Mountain Bikes</v>
      </c>
    </row>
    <row r="936" spans="1:10" x14ac:dyDescent="0.2">
      <c r="A936" s="1">
        <v>597</v>
      </c>
      <c r="B936" s="1">
        <v>2</v>
      </c>
      <c r="C936" s="1">
        <v>8</v>
      </c>
      <c r="D936" s="6">
        <v>1</v>
      </c>
      <c r="E936" s="2">
        <v>1799.99</v>
      </c>
      <c r="F936" s="1">
        <v>7.0000000000000007E-2</v>
      </c>
      <c r="G936">
        <f t="shared" si="14"/>
        <v>3599.91</v>
      </c>
      <c r="H936" t="str">
        <f>VLOOKUP($C936,products!$A$1:$F$322,2,FALSE)</f>
        <v>Trek Remedy 29 Carbon Frameset - 2016</v>
      </c>
      <c r="I936">
        <f>_xlfn.XLOOKUP(C936, products!A:A, products!D:D)</f>
        <v>6</v>
      </c>
      <c r="J936" t="str">
        <f>_xlfn.XLOOKUP($I936,categories!$A$1:$A$8,categories!$B$1:$B$8)</f>
        <v>Mountain Bikes</v>
      </c>
    </row>
    <row r="937" spans="1:10" x14ac:dyDescent="0.2">
      <c r="A937" s="1">
        <v>610</v>
      </c>
      <c r="B937" s="1">
        <v>5</v>
      </c>
      <c r="C937" s="1">
        <v>8</v>
      </c>
      <c r="D937" s="6">
        <v>1</v>
      </c>
      <c r="E937" s="2">
        <v>1799.99</v>
      </c>
      <c r="F937" s="1">
        <v>0.1</v>
      </c>
      <c r="G937">
        <f t="shared" si="14"/>
        <v>8999.85</v>
      </c>
      <c r="H937" t="str">
        <f>VLOOKUP($C937,products!$A$1:$F$322,2,FALSE)</f>
        <v>Trek Remedy 29 Carbon Frameset - 2016</v>
      </c>
      <c r="I937">
        <f>_xlfn.XLOOKUP(C937, products!A:A, products!D:D)</f>
        <v>6</v>
      </c>
      <c r="J937" t="str">
        <f>_xlfn.XLOOKUP($I937,categories!$A$1:$A$8,categories!$B$1:$B$8)</f>
        <v>Mountain Bikes</v>
      </c>
    </row>
    <row r="938" spans="1:10" x14ac:dyDescent="0.2">
      <c r="A938" s="1">
        <v>623</v>
      </c>
      <c r="B938" s="1">
        <v>1</v>
      </c>
      <c r="C938" s="1">
        <v>8</v>
      </c>
      <c r="D938" s="6">
        <v>1</v>
      </c>
      <c r="E938" s="2">
        <v>1799.99</v>
      </c>
      <c r="F938" s="1">
        <v>7.0000000000000007E-2</v>
      </c>
      <c r="G938">
        <f t="shared" si="14"/>
        <v>1799.92</v>
      </c>
      <c r="H938" t="str">
        <f>VLOOKUP($C938,products!$A$1:$F$322,2,FALSE)</f>
        <v>Trek Remedy 29 Carbon Frameset - 2016</v>
      </c>
      <c r="I938">
        <f>_xlfn.XLOOKUP(C938, products!A:A, products!D:D)</f>
        <v>6</v>
      </c>
      <c r="J938" t="str">
        <f>_xlfn.XLOOKUP($I938,categories!$A$1:$A$8,categories!$B$1:$B$8)</f>
        <v>Mountain Bikes</v>
      </c>
    </row>
    <row r="939" spans="1:10" x14ac:dyDescent="0.2">
      <c r="A939" s="1">
        <v>688</v>
      </c>
      <c r="B939" s="1">
        <v>1</v>
      </c>
      <c r="C939" s="1">
        <v>8</v>
      </c>
      <c r="D939" s="6">
        <v>1</v>
      </c>
      <c r="E939" s="2">
        <v>1799.99</v>
      </c>
      <c r="F939" s="1">
        <v>0.1</v>
      </c>
      <c r="G939">
        <f t="shared" si="14"/>
        <v>1799.89</v>
      </c>
      <c r="H939" t="str">
        <f>VLOOKUP($C939,products!$A$1:$F$322,2,FALSE)</f>
        <v>Trek Remedy 29 Carbon Frameset - 2016</v>
      </c>
      <c r="I939">
        <f>_xlfn.XLOOKUP(C939, products!A:A, products!D:D)</f>
        <v>6</v>
      </c>
      <c r="J939" t="str">
        <f>_xlfn.XLOOKUP($I939,categories!$A$1:$A$8,categories!$B$1:$B$8)</f>
        <v>Mountain Bikes</v>
      </c>
    </row>
    <row r="940" spans="1:10" x14ac:dyDescent="0.2">
      <c r="A940" s="1">
        <v>769</v>
      </c>
      <c r="B940" s="1">
        <v>1</v>
      </c>
      <c r="C940" s="1">
        <v>8</v>
      </c>
      <c r="D940" s="6">
        <v>1</v>
      </c>
      <c r="E940" s="2">
        <v>1799.99</v>
      </c>
      <c r="F940" s="1">
        <v>0.1</v>
      </c>
      <c r="G940">
        <f t="shared" si="14"/>
        <v>1799.89</v>
      </c>
      <c r="H940" t="str">
        <f>VLOOKUP($C940,products!$A$1:$F$322,2,FALSE)</f>
        <v>Trek Remedy 29 Carbon Frameset - 2016</v>
      </c>
      <c r="I940">
        <f>_xlfn.XLOOKUP(C940, products!A:A, products!D:D)</f>
        <v>6</v>
      </c>
      <c r="J940" t="str">
        <f>_xlfn.XLOOKUP($I940,categories!$A$1:$A$8,categories!$B$1:$B$8)</f>
        <v>Mountain Bikes</v>
      </c>
    </row>
    <row r="941" spans="1:10" x14ac:dyDescent="0.2">
      <c r="A941" s="1">
        <v>779</v>
      </c>
      <c r="B941" s="1">
        <v>4</v>
      </c>
      <c r="C941" s="1">
        <v>8</v>
      </c>
      <c r="D941" s="6">
        <v>1</v>
      </c>
      <c r="E941" s="2">
        <v>1799.99</v>
      </c>
      <c r="F941" s="1">
        <v>0.2</v>
      </c>
      <c r="G941">
        <f t="shared" si="14"/>
        <v>7199.76</v>
      </c>
      <c r="H941" t="str">
        <f>VLOOKUP($C941,products!$A$1:$F$322,2,FALSE)</f>
        <v>Trek Remedy 29 Carbon Frameset - 2016</v>
      </c>
      <c r="I941">
        <f>_xlfn.XLOOKUP(C941, products!A:A, products!D:D)</f>
        <v>6</v>
      </c>
      <c r="J941" t="str">
        <f>_xlfn.XLOOKUP($I941,categories!$A$1:$A$8,categories!$B$1:$B$8)</f>
        <v>Mountain Bikes</v>
      </c>
    </row>
    <row r="942" spans="1:10" x14ac:dyDescent="0.2">
      <c r="A942" s="1">
        <v>971</v>
      </c>
      <c r="B942" s="1">
        <v>3</v>
      </c>
      <c r="C942" s="1">
        <v>8</v>
      </c>
      <c r="D942" s="6">
        <v>2</v>
      </c>
      <c r="E942" s="2">
        <v>1799.99</v>
      </c>
      <c r="F942" s="1">
        <v>0.05</v>
      </c>
      <c r="G942">
        <f t="shared" si="14"/>
        <v>5399.92</v>
      </c>
      <c r="H942" t="str">
        <f>VLOOKUP($C942,products!$A$1:$F$322,2,FALSE)</f>
        <v>Trek Remedy 29 Carbon Frameset - 2016</v>
      </c>
      <c r="I942">
        <f>_xlfn.XLOOKUP(C942, products!A:A, products!D:D)</f>
        <v>6</v>
      </c>
      <c r="J942" t="str">
        <f>_xlfn.XLOOKUP($I942,categories!$A$1:$A$8,categories!$B$1:$B$8)</f>
        <v>Mountain Bikes</v>
      </c>
    </row>
    <row r="943" spans="1:10" x14ac:dyDescent="0.2">
      <c r="A943" s="1">
        <v>1002</v>
      </c>
      <c r="B943" s="1">
        <v>3</v>
      </c>
      <c r="C943" s="1">
        <v>8</v>
      </c>
      <c r="D943" s="6">
        <v>2</v>
      </c>
      <c r="E943" s="2">
        <v>1799.99</v>
      </c>
      <c r="F943" s="1">
        <v>0.1</v>
      </c>
      <c r="G943">
        <f t="shared" si="14"/>
        <v>5399.87</v>
      </c>
      <c r="H943" t="str">
        <f>VLOOKUP($C943,products!$A$1:$F$322,2,FALSE)</f>
        <v>Trek Remedy 29 Carbon Frameset - 2016</v>
      </c>
      <c r="I943">
        <f>_xlfn.XLOOKUP(C943, products!A:A, products!D:D)</f>
        <v>6</v>
      </c>
      <c r="J943" t="str">
        <f>_xlfn.XLOOKUP($I943,categories!$A$1:$A$8,categories!$B$1:$B$8)</f>
        <v>Mountain Bikes</v>
      </c>
    </row>
    <row r="944" spans="1:10" x14ac:dyDescent="0.2">
      <c r="A944" s="1">
        <v>1012</v>
      </c>
      <c r="B944" s="1">
        <v>1</v>
      </c>
      <c r="C944" s="1">
        <v>8</v>
      </c>
      <c r="D944" s="6">
        <v>1</v>
      </c>
      <c r="E944" s="2">
        <v>1799.99</v>
      </c>
      <c r="F944" s="1">
        <v>7.0000000000000007E-2</v>
      </c>
      <c r="G944">
        <f t="shared" si="14"/>
        <v>1799.92</v>
      </c>
      <c r="H944" t="str">
        <f>VLOOKUP($C944,products!$A$1:$F$322,2,FALSE)</f>
        <v>Trek Remedy 29 Carbon Frameset - 2016</v>
      </c>
      <c r="I944">
        <f>_xlfn.XLOOKUP(C944, products!A:A, products!D:D)</f>
        <v>6</v>
      </c>
      <c r="J944" t="str">
        <f>_xlfn.XLOOKUP($I944,categories!$A$1:$A$8,categories!$B$1:$B$8)</f>
        <v>Mountain Bikes</v>
      </c>
    </row>
    <row r="945" spans="1:10" x14ac:dyDescent="0.2">
      <c r="A945" s="1">
        <v>1034</v>
      </c>
      <c r="B945" s="1">
        <v>2</v>
      </c>
      <c r="C945" s="1">
        <v>8</v>
      </c>
      <c r="D945" s="6">
        <v>2</v>
      </c>
      <c r="E945" s="2">
        <v>1799.99</v>
      </c>
      <c r="F945" s="1">
        <v>0.1</v>
      </c>
      <c r="G945">
        <f t="shared" si="14"/>
        <v>3599.88</v>
      </c>
      <c r="H945" t="str">
        <f>VLOOKUP($C945,products!$A$1:$F$322,2,FALSE)</f>
        <v>Trek Remedy 29 Carbon Frameset - 2016</v>
      </c>
      <c r="I945">
        <f>_xlfn.XLOOKUP(C945, products!A:A, products!D:D)</f>
        <v>6</v>
      </c>
      <c r="J945" t="str">
        <f>_xlfn.XLOOKUP($I945,categories!$A$1:$A$8,categories!$B$1:$B$8)</f>
        <v>Mountain Bikes</v>
      </c>
    </row>
    <row r="946" spans="1:10" x14ac:dyDescent="0.2">
      <c r="A946" s="1">
        <v>1040</v>
      </c>
      <c r="B946" s="1">
        <v>5</v>
      </c>
      <c r="C946" s="1">
        <v>8</v>
      </c>
      <c r="D946" s="6">
        <v>2</v>
      </c>
      <c r="E946" s="2">
        <v>1799.99</v>
      </c>
      <c r="F946" s="1">
        <v>0.05</v>
      </c>
      <c r="G946">
        <f t="shared" si="14"/>
        <v>8999.9000000000015</v>
      </c>
      <c r="H946" t="str">
        <f>VLOOKUP($C946,products!$A$1:$F$322,2,FALSE)</f>
        <v>Trek Remedy 29 Carbon Frameset - 2016</v>
      </c>
      <c r="I946">
        <f>_xlfn.XLOOKUP(C946, products!A:A, products!D:D)</f>
        <v>6</v>
      </c>
      <c r="J946" t="str">
        <f>_xlfn.XLOOKUP($I946,categories!$A$1:$A$8,categories!$B$1:$B$8)</f>
        <v>Mountain Bikes</v>
      </c>
    </row>
    <row r="947" spans="1:10" x14ac:dyDescent="0.2">
      <c r="A947" s="1">
        <v>1141</v>
      </c>
      <c r="B947" s="1">
        <v>1</v>
      </c>
      <c r="C947" s="1">
        <v>8</v>
      </c>
      <c r="D947" s="6">
        <v>1</v>
      </c>
      <c r="E947" s="2">
        <v>1799.99</v>
      </c>
      <c r="F947" s="1">
        <v>0.1</v>
      </c>
      <c r="G947">
        <f t="shared" si="14"/>
        <v>1799.89</v>
      </c>
      <c r="H947" t="str">
        <f>VLOOKUP($C947,products!$A$1:$F$322,2,FALSE)</f>
        <v>Trek Remedy 29 Carbon Frameset - 2016</v>
      </c>
      <c r="I947">
        <f>_xlfn.XLOOKUP(C947, products!A:A, products!D:D)</f>
        <v>6</v>
      </c>
      <c r="J947" t="str">
        <f>_xlfn.XLOOKUP($I947,categories!$A$1:$A$8,categories!$B$1:$B$8)</f>
        <v>Mountain Bikes</v>
      </c>
    </row>
    <row r="948" spans="1:10" x14ac:dyDescent="0.2">
      <c r="A948" s="1">
        <v>1164</v>
      </c>
      <c r="B948" s="1">
        <v>1</v>
      </c>
      <c r="C948" s="1">
        <v>8</v>
      </c>
      <c r="D948" s="6">
        <v>1</v>
      </c>
      <c r="E948" s="2">
        <v>1799.99</v>
      </c>
      <c r="F948" s="1">
        <v>0.2</v>
      </c>
      <c r="G948">
        <f t="shared" si="14"/>
        <v>1799.79</v>
      </c>
      <c r="H948" t="str">
        <f>VLOOKUP($C948,products!$A$1:$F$322,2,FALSE)</f>
        <v>Trek Remedy 29 Carbon Frameset - 2016</v>
      </c>
      <c r="I948">
        <f>_xlfn.XLOOKUP(C948, products!A:A, products!D:D)</f>
        <v>6</v>
      </c>
      <c r="J948" t="str">
        <f>_xlfn.XLOOKUP($I948,categories!$A$1:$A$8,categories!$B$1:$B$8)</f>
        <v>Mountain Bikes</v>
      </c>
    </row>
    <row r="949" spans="1:10" x14ac:dyDescent="0.2">
      <c r="A949" s="1">
        <v>1227</v>
      </c>
      <c r="B949" s="1">
        <v>4</v>
      </c>
      <c r="C949" s="1">
        <v>8</v>
      </c>
      <c r="D949" s="6">
        <v>1</v>
      </c>
      <c r="E949" s="2">
        <v>1799.99</v>
      </c>
      <c r="F949" s="1">
        <v>7.0000000000000007E-2</v>
      </c>
      <c r="G949">
        <f t="shared" si="14"/>
        <v>7199.89</v>
      </c>
      <c r="H949" t="str">
        <f>VLOOKUP($C949,products!$A$1:$F$322,2,FALSE)</f>
        <v>Trek Remedy 29 Carbon Frameset - 2016</v>
      </c>
      <c r="I949">
        <f>_xlfn.XLOOKUP(C949, products!A:A, products!D:D)</f>
        <v>6</v>
      </c>
      <c r="J949" t="str">
        <f>_xlfn.XLOOKUP($I949,categories!$A$1:$A$8,categories!$B$1:$B$8)</f>
        <v>Mountain Bikes</v>
      </c>
    </row>
    <row r="950" spans="1:10" x14ac:dyDescent="0.2">
      <c r="A950" s="1">
        <v>1260</v>
      </c>
      <c r="B950" s="1">
        <v>1</v>
      </c>
      <c r="C950" s="1">
        <v>8</v>
      </c>
      <c r="D950" s="6">
        <v>1</v>
      </c>
      <c r="E950" s="2">
        <v>1799.99</v>
      </c>
      <c r="F950" s="1">
        <v>0.1</v>
      </c>
      <c r="G950">
        <f t="shared" si="14"/>
        <v>1799.89</v>
      </c>
      <c r="H950" t="str">
        <f>VLOOKUP($C950,products!$A$1:$F$322,2,FALSE)</f>
        <v>Trek Remedy 29 Carbon Frameset - 2016</v>
      </c>
      <c r="I950">
        <f>_xlfn.XLOOKUP(C950, products!A:A, products!D:D)</f>
        <v>6</v>
      </c>
      <c r="J950" t="str">
        <f>_xlfn.XLOOKUP($I950,categories!$A$1:$A$8,categories!$B$1:$B$8)</f>
        <v>Mountain Bikes</v>
      </c>
    </row>
    <row r="951" spans="1:10" x14ac:dyDescent="0.2">
      <c r="A951" s="1">
        <v>1284</v>
      </c>
      <c r="B951" s="1">
        <v>2</v>
      </c>
      <c r="C951" s="1">
        <v>8</v>
      </c>
      <c r="D951" s="6">
        <v>1</v>
      </c>
      <c r="E951" s="2">
        <v>1799.99</v>
      </c>
      <c r="F951" s="1">
        <v>0.05</v>
      </c>
      <c r="G951">
        <f t="shared" si="14"/>
        <v>3599.93</v>
      </c>
      <c r="H951" t="str">
        <f>VLOOKUP($C951,products!$A$1:$F$322,2,FALSE)</f>
        <v>Trek Remedy 29 Carbon Frameset - 2016</v>
      </c>
      <c r="I951">
        <f>_xlfn.XLOOKUP(C951, products!A:A, products!D:D)</f>
        <v>6</v>
      </c>
      <c r="J951" t="str">
        <f>_xlfn.XLOOKUP($I951,categories!$A$1:$A$8,categories!$B$1:$B$8)</f>
        <v>Mountain Bikes</v>
      </c>
    </row>
    <row r="952" spans="1:10" x14ac:dyDescent="0.2">
      <c r="A952" s="1">
        <v>1301</v>
      </c>
      <c r="B952" s="1">
        <v>3</v>
      </c>
      <c r="C952" s="1">
        <v>8</v>
      </c>
      <c r="D952" s="6">
        <v>1</v>
      </c>
      <c r="E952" s="2">
        <v>1799.99</v>
      </c>
      <c r="F952" s="1">
        <v>0.2</v>
      </c>
      <c r="G952">
        <f t="shared" si="14"/>
        <v>5399.77</v>
      </c>
      <c r="H952" t="str">
        <f>VLOOKUP($C952,products!$A$1:$F$322,2,FALSE)</f>
        <v>Trek Remedy 29 Carbon Frameset - 2016</v>
      </c>
      <c r="I952">
        <f>_xlfn.XLOOKUP(C952, products!A:A, products!D:D)</f>
        <v>6</v>
      </c>
      <c r="J952" t="str">
        <f>_xlfn.XLOOKUP($I952,categories!$A$1:$A$8,categories!$B$1:$B$8)</f>
        <v>Mountain Bikes</v>
      </c>
    </row>
    <row r="953" spans="1:10" x14ac:dyDescent="0.2">
      <c r="A953" s="1">
        <v>1331</v>
      </c>
      <c r="B953" s="1">
        <v>3</v>
      </c>
      <c r="C953" s="1">
        <v>145</v>
      </c>
      <c r="D953" s="6">
        <v>2</v>
      </c>
      <c r="E953" s="2">
        <v>1799.99</v>
      </c>
      <c r="F953" s="1">
        <v>0.1</v>
      </c>
      <c r="G953">
        <f t="shared" si="14"/>
        <v>5399.87</v>
      </c>
      <c r="H953" t="str">
        <f>VLOOKUP($C953,products!$A$1:$F$322,2,FALSE)</f>
        <v>Trek Domane ALR 5 Disc - 2018</v>
      </c>
      <c r="I953">
        <f>_xlfn.XLOOKUP(C953, products!A:A, products!D:D)</f>
        <v>7</v>
      </c>
      <c r="J953" t="str">
        <f>_xlfn.XLOOKUP($I953,categories!$A$1:$A$8,categories!$B$1:$B$8)</f>
        <v>Road Bikes</v>
      </c>
    </row>
    <row r="954" spans="1:10" x14ac:dyDescent="0.2">
      <c r="A954" s="1">
        <v>1348</v>
      </c>
      <c r="B954" s="1">
        <v>4</v>
      </c>
      <c r="C954" s="1">
        <v>147</v>
      </c>
      <c r="D954" s="6">
        <v>1</v>
      </c>
      <c r="E954" s="2">
        <v>1799.99</v>
      </c>
      <c r="F954" s="1">
        <v>7.0000000000000007E-2</v>
      </c>
      <c r="G954">
        <f t="shared" si="14"/>
        <v>7199.89</v>
      </c>
      <c r="H954" t="str">
        <f>VLOOKUP($C954,products!$A$1:$F$322,2,FALSE)</f>
        <v>Trek Domane ALR 5 Gravel - 2018</v>
      </c>
      <c r="I954">
        <f>_xlfn.XLOOKUP(C954, products!A:A, products!D:D)</f>
        <v>7</v>
      </c>
      <c r="J954" t="str">
        <f>_xlfn.XLOOKUP($I954,categories!$A$1:$A$8,categories!$B$1:$B$8)</f>
        <v>Road Bikes</v>
      </c>
    </row>
    <row r="955" spans="1:10" x14ac:dyDescent="0.2">
      <c r="A955" s="1">
        <v>1352</v>
      </c>
      <c r="B955" s="1">
        <v>1</v>
      </c>
      <c r="C955" s="1">
        <v>136</v>
      </c>
      <c r="D955" s="6">
        <v>1</v>
      </c>
      <c r="E955" s="2">
        <v>1799.99</v>
      </c>
      <c r="F955" s="1">
        <v>0.2</v>
      </c>
      <c r="G955">
        <f t="shared" si="14"/>
        <v>1799.79</v>
      </c>
      <c r="H955" t="str">
        <f>VLOOKUP($C955,products!$A$1:$F$322,2,FALSE)</f>
        <v>Trek Procaliber 6 - 2018</v>
      </c>
      <c r="I955">
        <f>_xlfn.XLOOKUP(C955, products!A:A, products!D:D)</f>
        <v>6</v>
      </c>
      <c r="J955" t="str">
        <f>_xlfn.XLOOKUP($I955,categories!$A$1:$A$8,categories!$B$1:$B$8)</f>
        <v>Mountain Bikes</v>
      </c>
    </row>
    <row r="956" spans="1:10" x14ac:dyDescent="0.2">
      <c r="A956" s="1">
        <v>1357</v>
      </c>
      <c r="B956" s="1">
        <v>1</v>
      </c>
      <c r="C956" s="1">
        <v>145</v>
      </c>
      <c r="D956" s="6">
        <v>2</v>
      </c>
      <c r="E956" s="2">
        <v>1799.99</v>
      </c>
      <c r="F956" s="1">
        <v>0.2</v>
      </c>
      <c r="G956">
        <f t="shared" si="14"/>
        <v>1799.79</v>
      </c>
      <c r="H956" t="str">
        <f>VLOOKUP($C956,products!$A$1:$F$322,2,FALSE)</f>
        <v>Trek Domane ALR 5 Disc - 2018</v>
      </c>
      <c r="I956">
        <f>_xlfn.XLOOKUP(C956, products!A:A, products!D:D)</f>
        <v>7</v>
      </c>
      <c r="J956" t="str">
        <f>_xlfn.XLOOKUP($I956,categories!$A$1:$A$8,categories!$B$1:$B$8)</f>
        <v>Road Bikes</v>
      </c>
    </row>
    <row r="957" spans="1:10" x14ac:dyDescent="0.2">
      <c r="A957" s="1">
        <v>1370</v>
      </c>
      <c r="B957" s="1">
        <v>3</v>
      </c>
      <c r="C957" s="1">
        <v>208</v>
      </c>
      <c r="D957" s="6">
        <v>2</v>
      </c>
      <c r="E957" s="2">
        <v>1799.99</v>
      </c>
      <c r="F957" s="1">
        <v>0.2</v>
      </c>
      <c r="G957">
        <f t="shared" si="14"/>
        <v>5399.77</v>
      </c>
      <c r="H957" t="str">
        <f>VLOOKUP($C957,products!$A$1:$F$322,2,FALSE)</f>
        <v>Trek Crockett 5 Disc - 2018</v>
      </c>
      <c r="I957">
        <f>_xlfn.XLOOKUP(C957, products!A:A, products!D:D)</f>
        <v>4</v>
      </c>
      <c r="J957" t="str">
        <f>_xlfn.XLOOKUP($I957,categories!$A$1:$A$8,categories!$B$1:$B$8)</f>
        <v>Cyclocross Bicycles</v>
      </c>
    </row>
    <row r="958" spans="1:10" x14ac:dyDescent="0.2">
      <c r="A958" s="1">
        <v>1371</v>
      </c>
      <c r="B958" s="1">
        <v>2</v>
      </c>
      <c r="C958" s="1">
        <v>8</v>
      </c>
      <c r="D958" s="6">
        <v>2</v>
      </c>
      <c r="E958" s="2">
        <v>1799.99</v>
      </c>
      <c r="F958" s="1">
        <v>0.2</v>
      </c>
      <c r="G958">
        <f t="shared" si="14"/>
        <v>3599.78</v>
      </c>
      <c r="H958" t="str">
        <f>VLOOKUP($C958,products!$A$1:$F$322,2,FALSE)</f>
        <v>Trek Remedy 29 Carbon Frameset - 2016</v>
      </c>
      <c r="I958">
        <f>_xlfn.XLOOKUP(C958, products!A:A, products!D:D)</f>
        <v>6</v>
      </c>
      <c r="J958" t="str">
        <f>_xlfn.XLOOKUP($I958,categories!$A$1:$A$8,categories!$B$1:$B$8)</f>
        <v>Mountain Bikes</v>
      </c>
    </row>
    <row r="959" spans="1:10" x14ac:dyDescent="0.2">
      <c r="A959" s="1">
        <v>1375</v>
      </c>
      <c r="B959" s="1">
        <v>1</v>
      </c>
      <c r="C959" s="1">
        <v>147</v>
      </c>
      <c r="D959" s="6">
        <v>2</v>
      </c>
      <c r="E959" s="2">
        <v>1799.99</v>
      </c>
      <c r="F959" s="1">
        <v>0.05</v>
      </c>
      <c r="G959">
        <f t="shared" si="14"/>
        <v>1799.94</v>
      </c>
      <c r="H959" t="str">
        <f>VLOOKUP($C959,products!$A$1:$F$322,2,FALSE)</f>
        <v>Trek Domane ALR 5 Gravel - 2018</v>
      </c>
      <c r="I959">
        <f>_xlfn.XLOOKUP(C959, products!A:A, products!D:D)</f>
        <v>7</v>
      </c>
      <c r="J959" t="str">
        <f>_xlfn.XLOOKUP($I959,categories!$A$1:$A$8,categories!$B$1:$B$8)</f>
        <v>Road Bikes</v>
      </c>
    </row>
    <row r="960" spans="1:10" x14ac:dyDescent="0.2">
      <c r="A960" s="1">
        <v>1385</v>
      </c>
      <c r="B960" s="1">
        <v>2</v>
      </c>
      <c r="C960" s="1">
        <v>145</v>
      </c>
      <c r="D960" s="6">
        <v>1</v>
      </c>
      <c r="E960" s="2">
        <v>1799.99</v>
      </c>
      <c r="F960" s="1">
        <v>7.0000000000000007E-2</v>
      </c>
      <c r="G960">
        <f t="shared" si="14"/>
        <v>3599.91</v>
      </c>
      <c r="H960" t="str">
        <f>VLOOKUP($C960,products!$A$1:$F$322,2,FALSE)</f>
        <v>Trek Domane ALR 5 Disc - 2018</v>
      </c>
      <c r="I960">
        <f>_xlfn.XLOOKUP(C960, products!A:A, products!D:D)</f>
        <v>7</v>
      </c>
      <c r="J960" t="str">
        <f>_xlfn.XLOOKUP($I960,categories!$A$1:$A$8,categories!$B$1:$B$8)</f>
        <v>Road Bikes</v>
      </c>
    </row>
    <row r="961" spans="1:10" x14ac:dyDescent="0.2">
      <c r="A961" s="1">
        <v>1390</v>
      </c>
      <c r="B961" s="1">
        <v>5</v>
      </c>
      <c r="C961" s="1">
        <v>147</v>
      </c>
      <c r="D961" s="6">
        <v>2</v>
      </c>
      <c r="E961" s="2">
        <v>1799.99</v>
      </c>
      <c r="F961" s="1">
        <v>0.1</v>
      </c>
      <c r="G961">
        <f t="shared" si="14"/>
        <v>8999.85</v>
      </c>
      <c r="H961" t="str">
        <f>VLOOKUP($C961,products!$A$1:$F$322,2,FALSE)</f>
        <v>Trek Domane ALR 5 Gravel - 2018</v>
      </c>
      <c r="I961">
        <f>_xlfn.XLOOKUP(C961, products!A:A, products!D:D)</f>
        <v>7</v>
      </c>
      <c r="J961" t="str">
        <f>_xlfn.XLOOKUP($I961,categories!$A$1:$A$8,categories!$B$1:$B$8)</f>
        <v>Road Bikes</v>
      </c>
    </row>
    <row r="962" spans="1:10" x14ac:dyDescent="0.2">
      <c r="A962" s="1">
        <v>1425</v>
      </c>
      <c r="B962" s="1">
        <v>5</v>
      </c>
      <c r="C962" s="1">
        <v>145</v>
      </c>
      <c r="D962" s="6">
        <v>2</v>
      </c>
      <c r="E962" s="2">
        <v>1799.99</v>
      </c>
      <c r="F962" s="1">
        <v>7.0000000000000007E-2</v>
      </c>
      <c r="G962">
        <f t="shared" ref="G962:G1025" si="15">(E962*B962)-F962</f>
        <v>8999.880000000001</v>
      </c>
      <c r="H962" t="str">
        <f>VLOOKUP($C962,products!$A$1:$F$322,2,FALSE)</f>
        <v>Trek Domane ALR 5 Disc - 2018</v>
      </c>
      <c r="I962">
        <f>_xlfn.XLOOKUP(C962, products!A:A, products!D:D)</f>
        <v>7</v>
      </c>
      <c r="J962" t="str">
        <f>_xlfn.XLOOKUP($I962,categories!$A$1:$A$8,categories!$B$1:$B$8)</f>
        <v>Road Bikes</v>
      </c>
    </row>
    <row r="963" spans="1:10" x14ac:dyDescent="0.2">
      <c r="A963" s="1">
        <v>1471</v>
      </c>
      <c r="B963" s="1">
        <v>2</v>
      </c>
      <c r="C963" s="1">
        <v>136</v>
      </c>
      <c r="D963" s="6">
        <v>1</v>
      </c>
      <c r="E963" s="2">
        <v>1799.99</v>
      </c>
      <c r="F963" s="1">
        <v>7.0000000000000007E-2</v>
      </c>
      <c r="G963">
        <f t="shared" si="15"/>
        <v>3599.91</v>
      </c>
      <c r="H963" t="str">
        <f>VLOOKUP($C963,products!$A$1:$F$322,2,FALSE)</f>
        <v>Trek Procaliber 6 - 2018</v>
      </c>
      <c r="I963">
        <f>_xlfn.XLOOKUP(C963, products!A:A, products!D:D)</f>
        <v>6</v>
      </c>
      <c r="J963" t="str">
        <f>_xlfn.XLOOKUP($I963,categories!$A$1:$A$8,categories!$B$1:$B$8)</f>
        <v>Mountain Bikes</v>
      </c>
    </row>
    <row r="964" spans="1:10" x14ac:dyDescent="0.2">
      <c r="A964" s="1">
        <v>1499</v>
      </c>
      <c r="B964" s="1">
        <v>2</v>
      </c>
      <c r="C964" s="1">
        <v>208</v>
      </c>
      <c r="D964" s="6">
        <v>1</v>
      </c>
      <c r="E964" s="2">
        <v>1799.99</v>
      </c>
      <c r="F964" s="1">
        <v>7.0000000000000007E-2</v>
      </c>
      <c r="G964">
        <f t="shared" si="15"/>
        <v>3599.91</v>
      </c>
      <c r="H964" t="str">
        <f>VLOOKUP($C964,products!$A$1:$F$322,2,FALSE)</f>
        <v>Trek Crockett 5 Disc - 2018</v>
      </c>
      <c r="I964">
        <f>_xlfn.XLOOKUP(C964, products!A:A, products!D:D)</f>
        <v>4</v>
      </c>
      <c r="J964" t="str">
        <f>_xlfn.XLOOKUP($I964,categories!$A$1:$A$8,categories!$B$1:$B$8)</f>
        <v>Cyclocross Bicycles</v>
      </c>
    </row>
    <row r="965" spans="1:10" x14ac:dyDescent="0.2">
      <c r="A965" s="1">
        <v>1543</v>
      </c>
      <c r="B965" s="1">
        <v>5</v>
      </c>
      <c r="C965" s="1">
        <v>136</v>
      </c>
      <c r="D965" s="6">
        <v>1</v>
      </c>
      <c r="E965" s="2">
        <v>1799.99</v>
      </c>
      <c r="F965" s="1">
        <v>0.2</v>
      </c>
      <c r="G965">
        <f t="shared" si="15"/>
        <v>8999.75</v>
      </c>
      <c r="H965" t="str">
        <f>VLOOKUP($C965,products!$A$1:$F$322,2,FALSE)</f>
        <v>Trek Procaliber 6 - 2018</v>
      </c>
      <c r="I965">
        <f>_xlfn.XLOOKUP(C965, products!A:A, products!D:D)</f>
        <v>6</v>
      </c>
      <c r="J965" t="str">
        <f>_xlfn.XLOOKUP($I965,categories!$A$1:$A$8,categories!$B$1:$B$8)</f>
        <v>Mountain Bikes</v>
      </c>
    </row>
    <row r="966" spans="1:10" x14ac:dyDescent="0.2">
      <c r="A966" s="1">
        <v>1584</v>
      </c>
      <c r="B966" s="1">
        <v>5</v>
      </c>
      <c r="C966" s="1">
        <v>147</v>
      </c>
      <c r="D966" s="6">
        <v>2</v>
      </c>
      <c r="E966" s="2">
        <v>1799.99</v>
      </c>
      <c r="F966" s="1">
        <v>7.0000000000000007E-2</v>
      </c>
      <c r="G966">
        <f t="shared" si="15"/>
        <v>8999.880000000001</v>
      </c>
      <c r="H966" t="str">
        <f>VLOOKUP($C966,products!$A$1:$F$322,2,FALSE)</f>
        <v>Trek Domane ALR 5 Gravel - 2018</v>
      </c>
      <c r="I966">
        <f>_xlfn.XLOOKUP(C966, products!A:A, products!D:D)</f>
        <v>7</v>
      </c>
      <c r="J966" t="str">
        <f>_xlfn.XLOOKUP($I966,categories!$A$1:$A$8,categories!$B$1:$B$8)</f>
        <v>Road Bikes</v>
      </c>
    </row>
    <row r="967" spans="1:10" x14ac:dyDescent="0.2">
      <c r="A967" s="1">
        <v>12</v>
      </c>
      <c r="B967" s="1">
        <v>2</v>
      </c>
      <c r="C967" s="1">
        <v>11</v>
      </c>
      <c r="D967" s="6">
        <v>1</v>
      </c>
      <c r="E967" s="2">
        <v>1680.99</v>
      </c>
      <c r="F967" s="1">
        <v>0.05</v>
      </c>
      <c r="G967">
        <f t="shared" si="15"/>
        <v>3361.93</v>
      </c>
      <c r="H967" t="str">
        <f>VLOOKUP($C967,products!$A$1:$F$322,2,FALSE)</f>
        <v>Surly Straggler 650b - 2016</v>
      </c>
      <c r="I967">
        <f>_xlfn.XLOOKUP(C967, products!A:A, products!D:D)</f>
        <v>4</v>
      </c>
      <c r="J967" t="str">
        <f>_xlfn.XLOOKUP($I967,categories!$A$1:$A$8,categories!$B$1:$B$8)</f>
        <v>Cyclocross Bicycles</v>
      </c>
    </row>
    <row r="968" spans="1:10" x14ac:dyDescent="0.2">
      <c r="A968" s="1">
        <v>31</v>
      </c>
      <c r="B968" s="1">
        <v>1</v>
      </c>
      <c r="C968" s="1">
        <v>11</v>
      </c>
      <c r="D968" s="6">
        <v>2</v>
      </c>
      <c r="E968" s="2">
        <v>1680.99</v>
      </c>
      <c r="F968" s="1">
        <v>0.05</v>
      </c>
      <c r="G968">
        <f t="shared" si="15"/>
        <v>1680.94</v>
      </c>
      <c r="H968" t="str">
        <f>VLOOKUP($C968,products!$A$1:$F$322,2,FALSE)</f>
        <v>Surly Straggler 650b - 2016</v>
      </c>
      <c r="I968">
        <f>_xlfn.XLOOKUP(C968, products!A:A, products!D:D)</f>
        <v>4</v>
      </c>
      <c r="J968" t="str">
        <f>_xlfn.XLOOKUP($I968,categories!$A$1:$A$8,categories!$B$1:$B$8)</f>
        <v>Cyclocross Bicycles</v>
      </c>
    </row>
    <row r="969" spans="1:10" x14ac:dyDescent="0.2">
      <c r="A969" s="1">
        <v>48</v>
      </c>
      <c r="B969" s="1">
        <v>1</v>
      </c>
      <c r="C969" s="1">
        <v>11</v>
      </c>
      <c r="D969" s="6">
        <v>1</v>
      </c>
      <c r="E969" s="2">
        <v>1680.99</v>
      </c>
      <c r="F969" s="1">
        <v>0.1</v>
      </c>
      <c r="G969">
        <f t="shared" si="15"/>
        <v>1680.89</v>
      </c>
      <c r="H969" t="str">
        <f>VLOOKUP($C969,products!$A$1:$F$322,2,FALSE)</f>
        <v>Surly Straggler 650b - 2016</v>
      </c>
      <c r="I969">
        <f>_xlfn.XLOOKUP(C969, products!A:A, products!D:D)</f>
        <v>4</v>
      </c>
      <c r="J969" t="str">
        <f>_xlfn.XLOOKUP($I969,categories!$A$1:$A$8,categories!$B$1:$B$8)</f>
        <v>Cyclocross Bicycles</v>
      </c>
    </row>
    <row r="970" spans="1:10" x14ac:dyDescent="0.2">
      <c r="A970" s="1">
        <v>76</v>
      </c>
      <c r="B970" s="1">
        <v>2</v>
      </c>
      <c r="C970" s="1">
        <v>11</v>
      </c>
      <c r="D970" s="6">
        <v>2</v>
      </c>
      <c r="E970" s="2">
        <v>1680.99</v>
      </c>
      <c r="F970" s="1">
        <v>0.1</v>
      </c>
      <c r="G970">
        <f t="shared" si="15"/>
        <v>3361.88</v>
      </c>
      <c r="H970" t="str">
        <f>VLOOKUP($C970,products!$A$1:$F$322,2,FALSE)</f>
        <v>Surly Straggler 650b - 2016</v>
      </c>
      <c r="I970">
        <f>_xlfn.XLOOKUP(C970, products!A:A, products!D:D)</f>
        <v>4</v>
      </c>
      <c r="J970" t="str">
        <f>_xlfn.XLOOKUP($I970,categories!$A$1:$A$8,categories!$B$1:$B$8)</f>
        <v>Cyclocross Bicycles</v>
      </c>
    </row>
    <row r="971" spans="1:10" x14ac:dyDescent="0.2">
      <c r="A971" s="1">
        <v>82</v>
      </c>
      <c r="B971" s="1">
        <v>2</v>
      </c>
      <c r="C971" s="1">
        <v>11</v>
      </c>
      <c r="D971" s="6">
        <v>2</v>
      </c>
      <c r="E971" s="2">
        <v>1680.99</v>
      </c>
      <c r="F971" s="1">
        <v>0.2</v>
      </c>
      <c r="G971">
        <f t="shared" si="15"/>
        <v>3361.78</v>
      </c>
      <c r="H971" t="str">
        <f>VLOOKUP($C971,products!$A$1:$F$322,2,FALSE)</f>
        <v>Surly Straggler 650b - 2016</v>
      </c>
      <c r="I971">
        <f>_xlfn.XLOOKUP(C971, products!A:A, products!D:D)</f>
        <v>4</v>
      </c>
      <c r="J971" t="str">
        <f>_xlfn.XLOOKUP($I971,categories!$A$1:$A$8,categories!$B$1:$B$8)</f>
        <v>Cyclocross Bicycles</v>
      </c>
    </row>
    <row r="972" spans="1:10" x14ac:dyDescent="0.2">
      <c r="A972" s="1">
        <v>91</v>
      </c>
      <c r="B972" s="1">
        <v>1</v>
      </c>
      <c r="C972" s="1">
        <v>11</v>
      </c>
      <c r="D972" s="6">
        <v>1</v>
      </c>
      <c r="E972" s="2">
        <v>1680.99</v>
      </c>
      <c r="F972" s="1">
        <v>0.1</v>
      </c>
      <c r="G972">
        <f t="shared" si="15"/>
        <v>1680.89</v>
      </c>
      <c r="H972" t="str">
        <f>VLOOKUP($C972,products!$A$1:$F$322,2,FALSE)</f>
        <v>Surly Straggler 650b - 2016</v>
      </c>
      <c r="I972">
        <f>_xlfn.XLOOKUP(C972, products!A:A, products!D:D)</f>
        <v>4</v>
      </c>
      <c r="J972" t="str">
        <f>_xlfn.XLOOKUP($I972,categories!$A$1:$A$8,categories!$B$1:$B$8)</f>
        <v>Cyclocross Bicycles</v>
      </c>
    </row>
    <row r="973" spans="1:10" x14ac:dyDescent="0.2">
      <c r="A973" s="1">
        <v>94</v>
      </c>
      <c r="B973" s="1">
        <v>3</v>
      </c>
      <c r="C973" s="1">
        <v>11</v>
      </c>
      <c r="D973" s="6">
        <v>1</v>
      </c>
      <c r="E973" s="2">
        <v>1680.99</v>
      </c>
      <c r="F973" s="1">
        <v>0.2</v>
      </c>
      <c r="G973">
        <f t="shared" si="15"/>
        <v>5042.7700000000004</v>
      </c>
      <c r="H973" t="str">
        <f>VLOOKUP($C973,products!$A$1:$F$322,2,FALSE)</f>
        <v>Surly Straggler 650b - 2016</v>
      </c>
      <c r="I973">
        <f>_xlfn.XLOOKUP(C973, products!A:A, products!D:D)</f>
        <v>4</v>
      </c>
      <c r="J973" t="str">
        <f>_xlfn.XLOOKUP($I973,categories!$A$1:$A$8,categories!$B$1:$B$8)</f>
        <v>Cyclocross Bicycles</v>
      </c>
    </row>
    <row r="974" spans="1:10" x14ac:dyDescent="0.2">
      <c r="A974" s="1">
        <v>100</v>
      </c>
      <c r="B974" s="1">
        <v>2</v>
      </c>
      <c r="C974" s="1">
        <v>11</v>
      </c>
      <c r="D974" s="6">
        <v>2</v>
      </c>
      <c r="E974" s="2">
        <v>1680.99</v>
      </c>
      <c r="F974" s="1">
        <v>0.1</v>
      </c>
      <c r="G974">
        <f t="shared" si="15"/>
        <v>3361.88</v>
      </c>
      <c r="H974" t="str">
        <f>VLOOKUP($C974,products!$A$1:$F$322,2,FALSE)</f>
        <v>Surly Straggler 650b - 2016</v>
      </c>
      <c r="I974">
        <f>_xlfn.XLOOKUP(C974, products!A:A, products!D:D)</f>
        <v>4</v>
      </c>
      <c r="J974" t="str">
        <f>_xlfn.XLOOKUP($I974,categories!$A$1:$A$8,categories!$B$1:$B$8)</f>
        <v>Cyclocross Bicycles</v>
      </c>
    </row>
    <row r="975" spans="1:10" x14ac:dyDescent="0.2">
      <c r="A975" s="1">
        <v>105</v>
      </c>
      <c r="B975" s="1">
        <v>1</v>
      </c>
      <c r="C975" s="1">
        <v>11</v>
      </c>
      <c r="D975" s="6">
        <v>2</v>
      </c>
      <c r="E975" s="2">
        <v>1680.99</v>
      </c>
      <c r="F975" s="1">
        <v>0.2</v>
      </c>
      <c r="G975">
        <f t="shared" si="15"/>
        <v>1680.79</v>
      </c>
      <c r="H975" t="str">
        <f>VLOOKUP($C975,products!$A$1:$F$322,2,FALSE)</f>
        <v>Surly Straggler 650b - 2016</v>
      </c>
      <c r="I975">
        <f>_xlfn.XLOOKUP(C975, products!A:A, products!D:D)</f>
        <v>4</v>
      </c>
      <c r="J975" t="str">
        <f>_xlfn.XLOOKUP($I975,categories!$A$1:$A$8,categories!$B$1:$B$8)</f>
        <v>Cyclocross Bicycles</v>
      </c>
    </row>
    <row r="976" spans="1:10" x14ac:dyDescent="0.2">
      <c r="A976" s="1">
        <v>108</v>
      </c>
      <c r="B976" s="1">
        <v>1</v>
      </c>
      <c r="C976" s="1">
        <v>11</v>
      </c>
      <c r="D976" s="6">
        <v>1</v>
      </c>
      <c r="E976" s="2">
        <v>1680.99</v>
      </c>
      <c r="F976" s="1">
        <v>0.1</v>
      </c>
      <c r="G976">
        <f t="shared" si="15"/>
        <v>1680.89</v>
      </c>
      <c r="H976" t="str">
        <f>VLOOKUP($C976,products!$A$1:$F$322,2,FALSE)</f>
        <v>Surly Straggler 650b - 2016</v>
      </c>
      <c r="I976">
        <f>_xlfn.XLOOKUP(C976, products!A:A, products!D:D)</f>
        <v>4</v>
      </c>
      <c r="J976" t="str">
        <f>_xlfn.XLOOKUP($I976,categories!$A$1:$A$8,categories!$B$1:$B$8)</f>
        <v>Cyclocross Bicycles</v>
      </c>
    </row>
    <row r="977" spans="1:10" x14ac:dyDescent="0.2">
      <c r="A977" s="1">
        <v>142</v>
      </c>
      <c r="B977" s="1">
        <v>2</v>
      </c>
      <c r="C977" s="1">
        <v>11</v>
      </c>
      <c r="D977" s="6">
        <v>2</v>
      </c>
      <c r="E977" s="2">
        <v>1680.99</v>
      </c>
      <c r="F977" s="1">
        <v>0.1</v>
      </c>
      <c r="G977">
        <f t="shared" si="15"/>
        <v>3361.88</v>
      </c>
      <c r="H977" t="str">
        <f>VLOOKUP($C977,products!$A$1:$F$322,2,FALSE)</f>
        <v>Surly Straggler 650b - 2016</v>
      </c>
      <c r="I977">
        <f>_xlfn.XLOOKUP(C977, products!A:A, products!D:D)</f>
        <v>4</v>
      </c>
      <c r="J977" t="str">
        <f>_xlfn.XLOOKUP($I977,categories!$A$1:$A$8,categories!$B$1:$B$8)</f>
        <v>Cyclocross Bicycles</v>
      </c>
    </row>
    <row r="978" spans="1:10" x14ac:dyDescent="0.2">
      <c r="A978" s="1">
        <v>145</v>
      </c>
      <c r="B978" s="1">
        <v>1</v>
      </c>
      <c r="C978" s="1">
        <v>11</v>
      </c>
      <c r="D978" s="6">
        <v>1</v>
      </c>
      <c r="E978" s="2">
        <v>1680.99</v>
      </c>
      <c r="F978" s="1">
        <v>0.2</v>
      </c>
      <c r="G978">
        <f t="shared" si="15"/>
        <v>1680.79</v>
      </c>
      <c r="H978" t="str">
        <f>VLOOKUP($C978,products!$A$1:$F$322,2,FALSE)</f>
        <v>Surly Straggler 650b - 2016</v>
      </c>
      <c r="I978">
        <f>_xlfn.XLOOKUP(C978, products!A:A, products!D:D)</f>
        <v>4</v>
      </c>
      <c r="J978" t="str">
        <f>_xlfn.XLOOKUP($I978,categories!$A$1:$A$8,categories!$B$1:$B$8)</f>
        <v>Cyclocross Bicycles</v>
      </c>
    </row>
    <row r="979" spans="1:10" x14ac:dyDescent="0.2">
      <c r="A979" s="1">
        <v>160</v>
      </c>
      <c r="B979" s="1">
        <v>4</v>
      </c>
      <c r="C979" s="1">
        <v>11</v>
      </c>
      <c r="D979" s="6">
        <v>1</v>
      </c>
      <c r="E979" s="2">
        <v>1680.99</v>
      </c>
      <c r="F979" s="1">
        <v>0.05</v>
      </c>
      <c r="G979">
        <f t="shared" si="15"/>
        <v>6723.91</v>
      </c>
      <c r="H979" t="str">
        <f>VLOOKUP($C979,products!$A$1:$F$322,2,FALSE)</f>
        <v>Surly Straggler 650b - 2016</v>
      </c>
      <c r="I979">
        <f>_xlfn.XLOOKUP(C979, products!A:A, products!D:D)</f>
        <v>4</v>
      </c>
      <c r="J979" t="str">
        <f>_xlfn.XLOOKUP($I979,categories!$A$1:$A$8,categories!$B$1:$B$8)</f>
        <v>Cyclocross Bicycles</v>
      </c>
    </row>
    <row r="980" spans="1:10" x14ac:dyDescent="0.2">
      <c r="A980" s="1">
        <v>166</v>
      </c>
      <c r="B980" s="1">
        <v>2</v>
      </c>
      <c r="C980" s="1">
        <v>11</v>
      </c>
      <c r="D980" s="6">
        <v>1</v>
      </c>
      <c r="E980" s="2">
        <v>1680.99</v>
      </c>
      <c r="F980" s="1">
        <v>0.2</v>
      </c>
      <c r="G980">
        <f t="shared" si="15"/>
        <v>3361.78</v>
      </c>
      <c r="H980" t="str">
        <f>VLOOKUP($C980,products!$A$1:$F$322,2,FALSE)</f>
        <v>Surly Straggler 650b - 2016</v>
      </c>
      <c r="I980">
        <f>_xlfn.XLOOKUP(C980, products!A:A, products!D:D)</f>
        <v>4</v>
      </c>
      <c r="J980" t="str">
        <f>_xlfn.XLOOKUP($I980,categories!$A$1:$A$8,categories!$B$1:$B$8)</f>
        <v>Cyclocross Bicycles</v>
      </c>
    </row>
    <row r="981" spans="1:10" x14ac:dyDescent="0.2">
      <c r="A981" s="1">
        <v>168</v>
      </c>
      <c r="B981" s="1">
        <v>2</v>
      </c>
      <c r="C981" s="1">
        <v>11</v>
      </c>
      <c r="D981" s="6">
        <v>2</v>
      </c>
      <c r="E981" s="2">
        <v>1680.99</v>
      </c>
      <c r="F981" s="1">
        <v>7.0000000000000007E-2</v>
      </c>
      <c r="G981">
        <f t="shared" si="15"/>
        <v>3361.91</v>
      </c>
      <c r="H981" t="str">
        <f>VLOOKUP($C981,products!$A$1:$F$322,2,FALSE)</f>
        <v>Surly Straggler 650b - 2016</v>
      </c>
      <c r="I981">
        <f>_xlfn.XLOOKUP(C981, products!A:A, products!D:D)</f>
        <v>4</v>
      </c>
      <c r="J981" t="str">
        <f>_xlfn.XLOOKUP($I981,categories!$A$1:$A$8,categories!$B$1:$B$8)</f>
        <v>Cyclocross Bicycles</v>
      </c>
    </row>
    <row r="982" spans="1:10" x14ac:dyDescent="0.2">
      <c r="A982" s="1">
        <v>169</v>
      </c>
      <c r="B982" s="1">
        <v>4</v>
      </c>
      <c r="C982" s="1">
        <v>11</v>
      </c>
      <c r="D982" s="6">
        <v>1</v>
      </c>
      <c r="E982" s="2">
        <v>1680.99</v>
      </c>
      <c r="F982" s="1">
        <v>0.2</v>
      </c>
      <c r="G982">
        <f t="shared" si="15"/>
        <v>6723.76</v>
      </c>
      <c r="H982" t="str">
        <f>VLOOKUP($C982,products!$A$1:$F$322,2,FALSE)</f>
        <v>Surly Straggler 650b - 2016</v>
      </c>
      <c r="I982">
        <f>_xlfn.XLOOKUP(C982, products!A:A, products!D:D)</f>
        <v>4</v>
      </c>
      <c r="J982" t="str">
        <f>_xlfn.XLOOKUP($I982,categories!$A$1:$A$8,categories!$B$1:$B$8)</f>
        <v>Cyclocross Bicycles</v>
      </c>
    </row>
    <row r="983" spans="1:10" x14ac:dyDescent="0.2">
      <c r="A983" s="1">
        <v>176</v>
      </c>
      <c r="B983" s="1">
        <v>2</v>
      </c>
      <c r="C983" s="1">
        <v>11</v>
      </c>
      <c r="D983" s="6">
        <v>2</v>
      </c>
      <c r="E983" s="2">
        <v>1680.99</v>
      </c>
      <c r="F983" s="1">
        <v>0.2</v>
      </c>
      <c r="G983">
        <f t="shared" si="15"/>
        <v>3361.78</v>
      </c>
      <c r="H983" t="str">
        <f>VLOOKUP($C983,products!$A$1:$F$322,2,FALSE)</f>
        <v>Surly Straggler 650b - 2016</v>
      </c>
      <c r="I983">
        <f>_xlfn.XLOOKUP(C983, products!A:A, products!D:D)</f>
        <v>4</v>
      </c>
      <c r="J983" t="str">
        <f>_xlfn.XLOOKUP($I983,categories!$A$1:$A$8,categories!$B$1:$B$8)</f>
        <v>Cyclocross Bicycles</v>
      </c>
    </row>
    <row r="984" spans="1:10" x14ac:dyDescent="0.2">
      <c r="A984" s="1">
        <v>181</v>
      </c>
      <c r="B984" s="1">
        <v>2</v>
      </c>
      <c r="C984" s="1">
        <v>11</v>
      </c>
      <c r="D984" s="6">
        <v>1</v>
      </c>
      <c r="E984" s="2">
        <v>1680.99</v>
      </c>
      <c r="F984" s="1">
        <v>0.1</v>
      </c>
      <c r="G984">
        <f t="shared" si="15"/>
        <v>3361.88</v>
      </c>
      <c r="H984" t="str">
        <f>VLOOKUP($C984,products!$A$1:$F$322,2,FALSE)</f>
        <v>Surly Straggler 650b - 2016</v>
      </c>
      <c r="I984">
        <f>_xlfn.XLOOKUP(C984, products!A:A, products!D:D)</f>
        <v>4</v>
      </c>
      <c r="J984" t="str">
        <f>_xlfn.XLOOKUP($I984,categories!$A$1:$A$8,categories!$B$1:$B$8)</f>
        <v>Cyclocross Bicycles</v>
      </c>
    </row>
    <row r="985" spans="1:10" x14ac:dyDescent="0.2">
      <c r="A985" s="1">
        <v>183</v>
      </c>
      <c r="B985" s="1">
        <v>1</v>
      </c>
      <c r="C985" s="1">
        <v>11</v>
      </c>
      <c r="D985" s="6">
        <v>2</v>
      </c>
      <c r="E985" s="2">
        <v>1680.99</v>
      </c>
      <c r="F985" s="1">
        <v>0.2</v>
      </c>
      <c r="G985">
        <f t="shared" si="15"/>
        <v>1680.79</v>
      </c>
      <c r="H985" t="str">
        <f>VLOOKUP($C985,products!$A$1:$F$322,2,FALSE)</f>
        <v>Surly Straggler 650b - 2016</v>
      </c>
      <c r="I985">
        <f>_xlfn.XLOOKUP(C985, products!A:A, products!D:D)</f>
        <v>4</v>
      </c>
      <c r="J985" t="str">
        <f>_xlfn.XLOOKUP($I985,categories!$A$1:$A$8,categories!$B$1:$B$8)</f>
        <v>Cyclocross Bicycles</v>
      </c>
    </row>
    <row r="986" spans="1:10" x14ac:dyDescent="0.2">
      <c r="A986" s="1">
        <v>207</v>
      </c>
      <c r="B986" s="1">
        <v>3</v>
      </c>
      <c r="C986" s="1">
        <v>11</v>
      </c>
      <c r="D986" s="6">
        <v>2</v>
      </c>
      <c r="E986" s="2">
        <v>1680.99</v>
      </c>
      <c r="F986" s="1">
        <v>7.0000000000000007E-2</v>
      </c>
      <c r="G986">
        <f t="shared" si="15"/>
        <v>5042.9000000000005</v>
      </c>
      <c r="H986" t="str">
        <f>VLOOKUP($C986,products!$A$1:$F$322,2,FALSE)</f>
        <v>Surly Straggler 650b - 2016</v>
      </c>
      <c r="I986">
        <f>_xlfn.XLOOKUP(C986, products!A:A, products!D:D)</f>
        <v>4</v>
      </c>
      <c r="J986" t="str">
        <f>_xlfn.XLOOKUP($I986,categories!$A$1:$A$8,categories!$B$1:$B$8)</f>
        <v>Cyclocross Bicycles</v>
      </c>
    </row>
    <row r="987" spans="1:10" x14ac:dyDescent="0.2">
      <c r="A987" s="1">
        <v>221</v>
      </c>
      <c r="B987" s="1">
        <v>1</v>
      </c>
      <c r="C987" s="1">
        <v>11</v>
      </c>
      <c r="D987" s="6">
        <v>2</v>
      </c>
      <c r="E987" s="2">
        <v>1680.99</v>
      </c>
      <c r="F987" s="1">
        <v>7.0000000000000007E-2</v>
      </c>
      <c r="G987">
        <f t="shared" si="15"/>
        <v>1680.92</v>
      </c>
      <c r="H987" t="str">
        <f>VLOOKUP($C987,products!$A$1:$F$322,2,FALSE)</f>
        <v>Surly Straggler 650b - 2016</v>
      </c>
      <c r="I987">
        <f>_xlfn.XLOOKUP(C987, products!A:A, products!D:D)</f>
        <v>4</v>
      </c>
      <c r="J987" t="str">
        <f>_xlfn.XLOOKUP($I987,categories!$A$1:$A$8,categories!$B$1:$B$8)</f>
        <v>Cyclocross Bicycles</v>
      </c>
    </row>
    <row r="988" spans="1:10" x14ac:dyDescent="0.2">
      <c r="A988" s="1">
        <v>224</v>
      </c>
      <c r="B988" s="1">
        <v>2</v>
      </c>
      <c r="C988" s="1">
        <v>11</v>
      </c>
      <c r="D988" s="6">
        <v>2</v>
      </c>
      <c r="E988" s="2">
        <v>1680.99</v>
      </c>
      <c r="F988" s="1">
        <v>0.1</v>
      </c>
      <c r="G988">
        <f t="shared" si="15"/>
        <v>3361.88</v>
      </c>
      <c r="H988" t="str">
        <f>VLOOKUP($C988,products!$A$1:$F$322,2,FALSE)</f>
        <v>Surly Straggler 650b - 2016</v>
      </c>
      <c r="I988">
        <f>_xlfn.XLOOKUP(C988, products!A:A, products!D:D)</f>
        <v>4</v>
      </c>
      <c r="J988" t="str">
        <f>_xlfn.XLOOKUP($I988,categories!$A$1:$A$8,categories!$B$1:$B$8)</f>
        <v>Cyclocross Bicycles</v>
      </c>
    </row>
    <row r="989" spans="1:10" x14ac:dyDescent="0.2">
      <c r="A989" s="1">
        <v>230</v>
      </c>
      <c r="B989" s="1">
        <v>1</v>
      </c>
      <c r="C989" s="1">
        <v>11</v>
      </c>
      <c r="D989" s="6">
        <v>2</v>
      </c>
      <c r="E989" s="2">
        <v>1680.99</v>
      </c>
      <c r="F989" s="1">
        <v>7.0000000000000007E-2</v>
      </c>
      <c r="G989">
        <f t="shared" si="15"/>
        <v>1680.92</v>
      </c>
      <c r="H989" t="str">
        <f>VLOOKUP($C989,products!$A$1:$F$322,2,FALSE)</f>
        <v>Surly Straggler 650b - 2016</v>
      </c>
      <c r="I989">
        <f>_xlfn.XLOOKUP(C989, products!A:A, products!D:D)</f>
        <v>4</v>
      </c>
      <c r="J989" t="str">
        <f>_xlfn.XLOOKUP($I989,categories!$A$1:$A$8,categories!$B$1:$B$8)</f>
        <v>Cyclocross Bicycles</v>
      </c>
    </row>
    <row r="990" spans="1:10" x14ac:dyDescent="0.2">
      <c r="A990" s="1">
        <v>232</v>
      </c>
      <c r="B990" s="1">
        <v>2</v>
      </c>
      <c r="C990" s="1">
        <v>11</v>
      </c>
      <c r="D990" s="6">
        <v>2</v>
      </c>
      <c r="E990" s="2">
        <v>1680.99</v>
      </c>
      <c r="F990" s="1">
        <v>0.05</v>
      </c>
      <c r="G990">
        <f t="shared" si="15"/>
        <v>3361.93</v>
      </c>
      <c r="H990" t="str">
        <f>VLOOKUP($C990,products!$A$1:$F$322,2,FALSE)</f>
        <v>Surly Straggler 650b - 2016</v>
      </c>
      <c r="I990">
        <f>_xlfn.XLOOKUP(C990, products!A:A, products!D:D)</f>
        <v>4</v>
      </c>
      <c r="J990" t="str">
        <f>_xlfn.XLOOKUP($I990,categories!$A$1:$A$8,categories!$B$1:$B$8)</f>
        <v>Cyclocross Bicycles</v>
      </c>
    </row>
    <row r="991" spans="1:10" x14ac:dyDescent="0.2">
      <c r="A991" s="1">
        <v>234</v>
      </c>
      <c r="B991" s="1">
        <v>1</v>
      </c>
      <c r="C991" s="1">
        <v>11</v>
      </c>
      <c r="D991" s="6">
        <v>2</v>
      </c>
      <c r="E991" s="2">
        <v>1680.99</v>
      </c>
      <c r="F991" s="1">
        <v>0.2</v>
      </c>
      <c r="G991">
        <f t="shared" si="15"/>
        <v>1680.79</v>
      </c>
      <c r="H991" t="str">
        <f>VLOOKUP($C991,products!$A$1:$F$322,2,FALSE)</f>
        <v>Surly Straggler 650b - 2016</v>
      </c>
      <c r="I991">
        <f>_xlfn.XLOOKUP(C991, products!A:A, products!D:D)</f>
        <v>4</v>
      </c>
      <c r="J991" t="str">
        <f>_xlfn.XLOOKUP($I991,categories!$A$1:$A$8,categories!$B$1:$B$8)</f>
        <v>Cyclocross Bicycles</v>
      </c>
    </row>
    <row r="992" spans="1:10" x14ac:dyDescent="0.2">
      <c r="A992" s="1">
        <v>250</v>
      </c>
      <c r="B992" s="1">
        <v>2</v>
      </c>
      <c r="C992" s="1">
        <v>11</v>
      </c>
      <c r="D992" s="6">
        <v>2</v>
      </c>
      <c r="E992" s="2">
        <v>1680.99</v>
      </c>
      <c r="F992" s="1">
        <v>0.1</v>
      </c>
      <c r="G992">
        <f t="shared" si="15"/>
        <v>3361.88</v>
      </c>
      <c r="H992" t="str">
        <f>VLOOKUP($C992,products!$A$1:$F$322,2,FALSE)</f>
        <v>Surly Straggler 650b - 2016</v>
      </c>
      <c r="I992">
        <f>_xlfn.XLOOKUP(C992, products!A:A, products!D:D)</f>
        <v>4</v>
      </c>
      <c r="J992" t="str">
        <f>_xlfn.XLOOKUP($I992,categories!$A$1:$A$8,categories!$B$1:$B$8)</f>
        <v>Cyclocross Bicycles</v>
      </c>
    </row>
    <row r="993" spans="1:10" x14ac:dyDescent="0.2">
      <c r="A993" s="1">
        <v>252</v>
      </c>
      <c r="B993" s="1">
        <v>1</v>
      </c>
      <c r="C993" s="1">
        <v>11</v>
      </c>
      <c r="D993" s="6">
        <v>2</v>
      </c>
      <c r="E993" s="2">
        <v>1680.99</v>
      </c>
      <c r="F993" s="1">
        <v>0.1</v>
      </c>
      <c r="G993">
        <f t="shared" si="15"/>
        <v>1680.89</v>
      </c>
      <c r="H993" t="str">
        <f>VLOOKUP($C993,products!$A$1:$F$322,2,FALSE)</f>
        <v>Surly Straggler 650b - 2016</v>
      </c>
      <c r="I993">
        <f>_xlfn.XLOOKUP(C993, products!A:A, products!D:D)</f>
        <v>4</v>
      </c>
      <c r="J993" t="str">
        <f>_xlfn.XLOOKUP($I993,categories!$A$1:$A$8,categories!$B$1:$B$8)</f>
        <v>Cyclocross Bicycles</v>
      </c>
    </row>
    <row r="994" spans="1:10" x14ac:dyDescent="0.2">
      <c r="A994" s="1">
        <v>253</v>
      </c>
      <c r="B994" s="1">
        <v>1</v>
      </c>
      <c r="C994" s="1">
        <v>11</v>
      </c>
      <c r="D994" s="6">
        <v>2</v>
      </c>
      <c r="E994" s="2">
        <v>1680.99</v>
      </c>
      <c r="F994" s="1">
        <v>7.0000000000000007E-2</v>
      </c>
      <c r="G994">
        <f t="shared" si="15"/>
        <v>1680.92</v>
      </c>
      <c r="H994" t="str">
        <f>VLOOKUP($C994,products!$A$1:$F$322,2,FALSE)</f>
        <v>Surly Straggler 650b - 2016</v>
      </c>
      <c r="I994">
        <f>_xlfn.XLOOKUP(C994, products!A:A, products!D:D)</f>
        <v>4</v>
      </c>
      <c r="J994" t="str">
        <f>_xlfn.XLOOKUP($I994,categories!$A$1:$A$8,categories!$B$1:$B$8)</f>
        <v>Cyclocross Bicycles</v>
      </c>
    </row>
    <row r="995" spans="1:10" x14ac:dyDescent="0.2">
      <c r="A995" s="1">
        <v>256</v>
      </c>
      <c r="B995" s="1">
        <v>1</v>
      </c>
      <c r="C995" s="1">
        <v>11</v>
      </c>
      <c r="D995" s="6">
        <v>1</v>
      </c>
      <c r="E995" s="2">
        <v>1680.99</v>
      </c>
      <c r="F995" s="1">
        <v>0.1</v>
      </c>
      <c r="G995">
        <f t="shared" si="15"/>
        <v>1680.89</v>
      </c>
      <c r="H995" t="str">
        <f>VLOOKUP($C995,products!$A$1:$F$322,2,FALSE)</f>
        <v>Surly Straggler 650b - 2016</v>
      </c>
      <c r="I995">
        <f>_xlfn.XLOOKUP(C995, products!A:A, products!D:D)</f>
        <v>4</v>
      </c>
      <c r="J995" t="str">
        <f>_xlfn.XLOOKUP($I995,categories!$A$1:$A$8,categories!$B$1:$B$8)</f>
        <v>Cyclocross Bicycles</v>
      </c>
    </row>
    <row r="996" spans="1:10" x14ac:dyDescent="0.2">
      <c r="A996" s="1">
        <v>271</v>
      </c>
      <c r="B996" s="1">
        <v>1</v>
      </c>
      <c r="C996" s="1">
        <v>11</v>
      </c>
      <c r="D996" s="6">
        <v>2</v>
      </c>
      <c r="E996" s="2">
        <v>1680.99</v>
      </c>
      <c r="F996" s="1">
        <v>7.0000000000000007E-2</v>
      </c>
      <c r="G996">
        <f t="shared" si="15"/>
        <v>1680.92</v>
      </c>
      <c r="H996" t="str">
        <f>VLOOKUP($C996,products!$A$1:$F$322,2,FALSE)</f>
        <v>Surly Straggler 650b - 2016</v>
      </c>
      <c r="I996">
        <f>_xlfn.XLOOKUP(C996, products!A:A, products!D:D)</f>
        <v>4</v>
      </c>
      <c r="J996" t="str">
        <f>_xlfn.XLOOKUP($I996,categories!$A$1:$A$8,categories!$B$1:$B$8)</f>
        <v>Cyclocross Bicycles</v>
      </c>
    </row>
    <row r="997" spans="1:10" x14ac:dyDescent="0.2">
      <c r="A997" s="1">
        <v>272</v>
      </c>
      <c r="B997" s="1">
        <v>2</v>
      </c>
      <c r="C997" s="1">
        <v>11</v>
      </c>
      <c r="D997" s="6">
        <v>1</v>
      </c>
      <c r="E997" s="2">
        <v>1680.99</v>
      </c>
      <c r="F997" s="1">
        <v>7.0000000000000007E-2</v>
      </c>
      <c r="G997">
        <f t="shared" si="15"/>
        <v>3361.91</v>
      </c>
      <c r="H997" t="str">
        <f>VLOOKUP($C997,products!$A$1:$F$322,2,FALSE)</f>
        <v>Surly Straggler 650b - 2016</v>
      </c>
      <c r="I997">
        <f>_xlfn.XLOOKUP(C997, products!A:A, products!D:D)</f>
        <v>4</v>
      </c>
      <c r="J997" t="str">
        <f>_xlfn.XLOOKUP($I997,categories!$A$1:$A$8,categories!$B$1:$B$8)</f>
        <v>Cyclocross Bicycles</v>
      </c>
    </row>
    <row r="998" spans="1:10" x14ac:dyDescent="0.2">
      <c r="A998" s="1">
        <v>274</v>
      </c>
      <c r="B998" s="1">
        <v>1</v>
      </c>
      <c r="C998" s="1">
        <v>11</v>
      </c>
      <c r="D998" s="6">
        <v>2</v>
      </c>
      <c r="E998" s="2">
        <v>1680.99</v>
      </c>
      <c r="F998" s="1">
        <v>0.05</v>
      </c>
      <c r="G998">
        <f t="shared" si="15"/>
        <v>1680.94</v>
      </c>
      <c r="H998" t="str">
        <f>VLOOKUP($C998,products!$A$1:$F$322,2,FALSE)</f>
        <v>Surly Straggler 650b - 2016</v>
      </c>
      <c r="I998">
        <f>_xlfn.XLOOKUP(C998, products!A:A, products!D:D)</f>
        <v>4</v>
      </c>
      <c r="J998" t="str">
        <f>_xlfn.XLOOKUP($I998,categories!$A$1:$A$8,categories!$B$1:$B$8)</f>
        <v>Cyclocross Bicycles</v>
      </c>
    </row>
    <row r="999" spans="1:10" x14ac:dyDescent="0.2">
      <c r="A999" s="1">
        <v>278</v>
      </c>
      <c r="B999" s="1">
        <v>4</v>
      </c>
      <c r="C999" s="1">
        <v>11</v>
      </c>
      <c r="D999" s="6">
        <v>2</v>
      </c>
      <c r="E999" s="2">
        <v>1680.99</v>
      </c>
      <c r="F999" s="1">
        <v>7.0000000000000007E-2</v>
      </c>
      <c r="G999">
        <f t="shared" si="15"/>
        <v>6723.89</v>
      </c>
      <c r="H999" t="str">
        <f>VLOOKUP($C999,products!$A$1:$F$322,2,FALSE)</f>
        <v>Surly Straggler 650b - 2016</v>
      </c>
      <c r="I999">
        <f>_xlfn.XLOOKUP(C999, products!A:A, products!D:D)</f>
        <v>4</v>
      </c>
      <c r="J999" t="str">
        <f>_xlfn.XLOOKUP($I999,categories!$A$1:$A$8,categories!$B$1:$B$8)</f>
        <v>Cyclocross Bicycles</v>
      </c>
    </row>
    <row r="1000" spans="1:10" x14ac:dyDescent="0.2">
      <c r="A1000" s="1">
        <v>296</v>
      </c>
      <c r="B1000" s="1">
        <v>3</v>
      </c>
      <c r="C1000" s="1">
        <v>11</v>
      </c>
      <c r="D1000" s="6">
        <v>2</v>
      </c>
      <c r="E1000" s="2">
        <v>1680.99</v>
      </c>
      <c r="F1000" s="1">
        <v>0.1</v>
      </c>
      <c r="G1000">
        <f t="shared" si="15"/>
        <v>5042.87</v>
      </c>
      <c r="H1000" t="str">
        <f>VLOOKUP($C1000,products!$A$1:$F$322,2,FALSE)</f>
        <v>Surly Straggler 650b - 2016</v>
      </c>
      <c r="I1000">
        <f>_xlfn.XLOOKUP(C1000, products!A:A, products!D:D)</f>
        <v>4</v>
      </c>
      <c r="J1000" t="str">
        <f>_xlfn.XLOOKUP($I1000,categories!$A$1:$A$8,categories!$B$1:$B$8)</f>
        <v>Cyclocross Bicycles</v>
      </c>
    </row>
    <row r="1001" spans="1:10" x14ac:dyDescent="0.2">
      <c r="A1001" s="1">
        <v>299</v>
      </c>
      <c r="B1001" s="1">
        <v>1</v>
      </c>
      <c r="C1001" s="1">
        <v>11</v>
      </c>
      <c r="D1001" s="6">
        <v>2</v>
      </c>
      <c r="E1001" s="2">
        <v>1680.99</v>
      </c>
      <c r="F1001" s="1">
        <v>0.05</v>
      </c>
      <c r="G1001">
        <f t="shared" si="15"/>
        <v>1680.94</v>
      </c>
      <c r="H1001" t="str">
        <f>VLOOKUP($C1001,products!$A$1:$F$322,2,FALSE)</f>
        <v>Surly Straggler 650b - 2016</v>
      </c>
      <c r="I1001">
        <f>_xlfn.XLOOKUP(C1001, products!A:A, products!D:D)</f>
        <v>4</v>
      </c>
      <c r="J1001" t="str">
        <f>_xlfn.XLOOKUP($I1001,categories!$A$1:$A$8,categories!$B$1:$B$8)</f>
        <v>Cyclocross Bicycles</v>
      </c>
    </row>
    <row r="1002" spans="1:10" x14ac:dyDescent="0.2">
      <c r="A1002" s="1">
        <v>300</v>
      </c>
      <c r="B1002" s="1">
        <v>4</v>
      </c>
      <c r="C1002" s="1">
        <v>11</v>
      </c>
      <c r="D1002" s="6">
        <v>2</v>
      </c>
      <c r="E1002" s="2">
        <v>1680.99</v>
      </c>
      <c r="F1002" s="1">
        <v>0.2</v>
      </c>
      <c r="G1002">
        <f t="shared" si="15"/>
        <v>6723.76</v>
      </c>
      <c r="H1002" t="str">
        <f>VLOOKUP($C1002,products!$A$1:$F$322,2,FALSE)</f>
        <v>Surly Straggler 650b - 2016</v>
      </c>
      <c r="I1002">
        <f>_xlfn.XLOOKUP(C1002, products!A:A, products!D:D)</f>
        <v>4</v>
      </c>
      <c r="J1002" t="str">
        <f>_xlfn.XLOOKUP($I1002,categories!$A$1:$A$8,categories!$B$1:$B$8)</f>
        <v>Cyclocross Bicycles</v>
      </c>
    </row>
    <row r="1003" spans="1:10" x14ac:dyDescent="0.2">
      <c r="A1003" s="1">
        <v>315</v>
      </c>
      <c r="B1003" s="1">
        <v>1</v>
      </c>
      <c r="C1003" s="1">
        <v>11</v>
      </c>
      <c r="D1003" s="6">
        <v>1</v>
      </c>
      <c r="E1003" s="2">
        <v>1680.99</v>
      </c>
      <c r="F1003" s="1">
        <v>0.2</v>
      </c>
      <c r="G1003">
        <f t="shared" si="15"/>
        <v>1680.79</v>
      </c>
      <c r="H1003" t="str">
        <f>VLOOKUP($C1003,products!$A$1:$F$322,2,FALSE)</f>
        <v>Surly Straggler 650b - 2016</v>
      </c>
      <c r="I1003">
        <f>_xlfn.XLOOKUP(C1003, products!A:A, products!D:D)</f>
        <v>4</v>
      </c>
      <c r="J1003" t="str">
        <f>_xlfn.XLOOKUP($I1003,categories!$A$1:$A$8,categories!$B$1:$B$8)</f>
        <v>Cyclocross Bicycles</v>
      </c>
    </row>
    <row r="1004" spans="1:10" x14ac:dyDescent="0.2">
      <c r="A1004" s="1">
        <v>319</v>
      </c>
      <c r="B1004" s="1">
        <v>1</v>
      </c>
      <c r="C1004" s="1">
        <v>11</v>
      </c>
      <c r="D1004" s="6">
        <v>1</v>
      </c>
      <c r="E1004" s="2">
        <v>1680.99</v>
      </c>
      <c r="F1004" s="1">
        <v>7.0000000000000007E-2</v>
      </c>
      <c r="G1004">
        <f t="shared" si="15"/>
        <v>1680.92</v>
      </c>
      <c r="H1004" t="str">
        <f>VLOOKUP($C1004,products!$A$1:$F$322,2,FALSE)</f>
        <v>Surly Straggler 650b - 2016</v>
      </c>
      <c r="I1004">
        <f>_xlfn.XLOOKUP(C1004, products!A:A, products!D:D)</f>
        <v>4</v>
      </c>
      <c r="J1004" t="str">
        <f>_xlfn.XLOOKUP($I1004,categories!$A$1:$A$8,categories!$B$1:$B$8)</f>
        <v>Cyclocross Bicycles</v>
      </c>
    </row>
    <row r="1005" spans="1:10" x14ac:dyDescent="0.2">
      <c r="A1005" s="1">
        <v>338</v>
      </c>
      <c r="B1005" s="1">
        <v>4</v>
      </c>
      <c r="C1005" s="1">
        <v>11</v>
      </c>
      <c r="D1005" s="6">
        <v>2</v>
      </c>
      <c r="E1005" s="2">
        <v>1680.99</v>
      </c>
      <c r="F1005" s="1">
        <v>7.0000000000000007E-2</v>
      </c>
      <c r="G1005">
        <f t="shared" si="15"/>
        <v>6723.89</v>
      </c>
      <c r="H1005" t="str">
        <f>VLOOKUP($C1005,products!$A$1:$F$322,2,FALSE)</f>
        <v>Surly Straggler 650b - 2016</v>
      </c>
      <c r="I1005">
        <f>_xlfn.XLOOKUP(C1005, products!A:A, products!D:D)</f>
        <v>4</v>
      </c>
      <c r="J1005" t="str">
        <f>_xlfn.XLOOKUP($I1005,categories!$A$1:$A$8,categories!$B$1:$B$8)</f>
        <v>Cyclocross Bicycles</v>
      </c>
    </row>
    <row r="1006" spans="1:10" x14ac:dyDescent="0.2">
      <c r="A1006" s="1">
        <v>340</v>
      </c>
      <c r="B1006" s="1">
        <v>1</v>
      </c>
      <c r="C1006" s="1">
        <v>11</v>
      </c>
      <c r="D1006" s="6">
        <v>1</v>
      </c>
      <c r="E1006" s="2">
        <v>1680.99</v>
      </c>
      <c r="F1006" s="1">
        <v>0.05</v>
      </c>
      <c r="G1006">
        <f t="shared" si="15"/>
        <v>1680.94</v>
      </c>
      <c r="H1006" t="str">
        <f>VLOOKUP($C1006,products!$A$1:$F$322,2,FALSE)</f>
        <v>Surly Straggler 650b - 2016</v>
      </c>
      <c r="I1006">
        <f>_xlfn.XLOOKUP(C1006, products!A:A, products!D:D)</f>
        <v>4</v>
      </c>
      <c r="J1006" t="str">
        <f>_xlfn.XLOOKUP($I1006,categories!$A$1:$A$8,categories!$B$1:$B$8)</f>
        <v>Cyclocross Bicycles</v>
      </c>
    </row>
    <row r="1007" spans="1:10" x14ac:dyDescent="0.2">
      <c r="A1007" s="1">
        <v>352</v>
      </c>
      <c r="B1007" s="1">
        <v>1</v>
      </c>
      <c r="C1007" s="1">
        <v>11</v>
      </c>
      <c r="D1007" s="6">
        <v>1</v>
      </c>
      <c r="E1007" s="2">
        <v>1680.99</v>
      </c>
      <c r="F1007" s="1">
        <v>0.2</v>
      </c>
      <c r="G1007">
        <f t="shared" si="15"/>
        <v>1680.79</v>
      </c>
      <c r="H1007" t="str">
        <f>VLOOKUP($C1007,products!$A$1:$F$322,2,FALSE)</f>
        <v>Surly Straggler 650b - 2016</v>
      </c>
      <c r="I1007">
        <f>_xlfn.XLOOKUP(C1007, products!A:A, products!D:D)</f>
        <v>4</v>
      </c>
      <c r="J1007" t="str">
        <f>_xlfn.XLOOKUP($I1007,categories!$A$1:$A$8,categories!$B$1:$B$8)</f>
        <v>Cyclocross Bicycles</v>
      </c>
    </row>
    <row r="1008" spans="1:10" x14ac:dyDescent="0.2">
      <c r="A1008" s="1">
        <v>361</v>
      </c>
      <c r="B1008" s="1">
        <v>3</v>
      </c>
      <c r="C1008" s="1">
        <v>11</v>
      </c>
      <c r="D1008" s="6">
        <v>1</v>
      </c>
      <c r="E1008" s="2">
        <v>1680.99</v>
      </c>
      <c r="F1008" s="1">
        <v>0.1</v>
      </c>
      <c r="G1008">
        <f t="shared" si="15"/>
        <v>5042.87</v>
      </c>
      <c r="H1008" t="str">
        <f>VLOOKUP($C1008,products!$A$1:$F$322,2,FALSE)</f>
        <v>Surly Straggler 650b - 2016</v>
      </c>
      <c r="I1008">
        <f>_xlfn.XLOOKUP(C1008, products!A:A, products!D:D)</f>
        <v>4</v>
      </c>
      <c r="J1008" t="str">
        <f>_xlfn.XLOOKUP($I1008,categories!$A$1:$A$8,categories!$B$1:$B$8)</f>
        <v>Cyclocross Bicycles</v>
      </c>
    </row>
    <row r="1009" spans="1:10" x14ac:dyDescent="0.2">
      <c r="A1009" s="1">
        <v>372</v>
      </c>
      <c r="B1009" s="1">
        <v>1</v>
      </c>
      <c r="C1009" s="1">
        <v>11</v>
      </c>
      <c r="D1009" s="6">
        <v>1</v>
      </c>
      <c r="E1009" s="2">
        <v>1680.99</v>
      </c>
      <c r="F1009" s="1">
        <v>0.05</v>
      </c>
      <c r="G1009">
        <f t="shared" si="15"/>
        <v>1680.94</v>
      </c>
      <c r="H1009" t="str">
        <f>VLOOKUP($C1009,products!$A$1:$F$322,2,FALSE)</f>
        <v>Surly Straggler 650b - 2016</v>
      </c>
      <c r="I1009">
        <f>_xlfn.XLOOKUP(C1009, products!A:A, products!D:D)</f>
        <v>4</v>
      </c>
      <c r="J1009" t="str">
        <f>_xlfn.XLOOKUP($I1009,categories!$A$1:$A$8,categories!$B$1:$B$8)</f>
        <v>Cyclocross Bicycles</v>
      </c>
    </row>
    <row r="1010" spans="1:10" x14ac:dyDescent="0.2">
      <c r="A1010" s="1">
        <v>380</v>
      </c>
      <c r="B1010" s="1">
        <v>2</v>
      </c>
      <c r="C1010" s="1">
        <v>11</v>
      </c>
      <c r="D1010" s="6">
        <v>2</v>
      </c>
      <c r="E1010" s="2">
        <v>1680.99</v>
      </c>
      <c r="F1010" s="1">
        <v>0.05</v>
      </c>
      <c r="G1010">
        <f t="shared" si="15"/>
        <v>3361.93</v>
      </c>
      <c r="H1010" t="str">
        <f>VLOOKUP($C1010,products!$A$1:$F$322,2,FALSE)</f>
        <v>Surly Straggler 650b - 2016</v>
      </c>
      <c r="I1010">
        <f>_xlfn.XLOOKUP(C1010, products!A:A, products!D:D)</f>
        <v>4</v>
      </c>
      <c r="J1010" t="str">
        <f>_xlfn.XLOOKUP($I1010,categories!$A$1:$A$8,categories!$B$1:$B$8)</f>
        <v>Cyclocross Bicycles</v>
      </c>
    </row>
    <row r="1011" spans="1:10" x14ac:dyDescent="0.2">
      <c r="A1011" s="1">
        <v>388</v>
      </c>
      <c r="B1011" s="1">
        <v>4</v>
      </c>
      <c r="C1011" s="1">
        <v>11</v>
      </c>
      <c r="D1011" s="6">
        <v>1</v>
      </c>
      <c r="E1011" s="2">
        <v>1680.99</v>
      </c>
      <c r="F1011" s="1">
        <v>0.1</v>
      </c>
      <c r="G1011">
        <f t="shared" si="15"/>
        <v>6723.86</v>
      </c>
      <c r="H1011" t="str">
        <f>VLOOKUP($C1011,products!$A$1:$F$322,2,FALSE)</f>
        <v>Surly Straggler 650b - 2016</v>
      </c>
      <c r="I1011">
        <f>_xlfn.XLOOKUP(C1011, products!A:A, products!D:D)</f>
        <v>4</v>
      </c>
      <c r="J1011" t="str">
        <f>_xlfn.XLOOKUP($I1011,categories!$A$1:$A$8,categories!$B$1:$B$8)</f>
        <v>Cyclocross Bicycles</v>
      </c>
    </row>
    <row r="1012" spans="1:10" x14ac:dyDescent="0.2">
      <c r="A1012" s="1">
        <v>399</v>
      </c>
      <c r="B1012" s="1">
        <v>2</v>
      </c>
      <c r="C1012" s="1">
        <v>11</v>
      </c>
      <c r="D1012" s="6">
        <v>2</v>
      </c>
      <c r="E1012" s="2">
        <v>1680.99</v>
      </c>
      <c r="F1012" s="1">
        <v>0.05</v>
      </c>
      <c r="G1012">
        <f t="shared" si="15"/>
        <v>3361.93</v>
      </c>
      <c r="H1012" t="str">
        <f>VLOOKUP($C1012,products!$A$1:$F$322,2,FALSE)</f>
        <v>Surly Straggler 650b - 2016</v>
      </c>
      <c r="I1012">
        <f>_xlfn.XLOOKUP(C1012, products!A:A, products!D:D)</f>
        <v>4</v>
      </c>
      <c r="J1012" t="str">
        <f>_xlfn.XLOOKUP($I1012,categories!$A$1:$A$8,categories!$B$1:$B$8)</f>
        <v>Cyclocross Bicycles</v>
      </c>
    </row>
    <row r="1013" spans="1:10" x14ac:dyDescent="0.2">
      <c r="A1013" s="1">
        <v>429</v>
      </c>
      <c r="B1013" s="1">
        <v>1</v>
      </c>
      <c r="C1013" s="1">
        <v>11</v>
      </c>
      <c r="D1013" s="6">
        <v>1</v>
      </c>
      <c r="E1013" s="2">
        <v>1680.99</v>
      </c>
      <c r="F1013" s="1">
        <v>0.2</v>
      </c>
      <c r="G1013">
        <f t="shared" si="15"/>
        <v>1680.79</v>
      </c>
      <c r="H1013" t="str">
        <f>VLOOKUP($C1013,products!$A$1:$F$322,2,FALSE)</f>
        <v>Surly Straggler 650b - 2016</v>
      </c>
      <c r="I1013">
        <f>_xlfn.XLOOKUP(C1013, products!A:A, products!D:D)</f>
        <v>4</v>
      </c>
      <c r="J1013" t="str">
        <f>_xlfn.XLOOKUP($I1013,categories!$A$1:$A$8,categories!$B$1:$B$8)</f>
        <v>Cyclocross Bicycles</v>
      </c>
    </row>
    <row r="1014" spans="1:10" x14ac:dyDescent="0.2">
      <c r="A1014" s="1">
        <v>430</v>
      </c>
      <c r="B1014" s="1">
        <v>2</v>
      </c>
      <c r="C1014" s="1">
        <v>11</v>
      </c>
      <c r="D1014" s="6">
        <v>1</v>
      </c>
      <c r="E1014" s="2">
        <v>1680.99</v>
      </c>
      <c r="F1014" s="1">
        <v>7.0000000000000007E-2</v>
      </c>
      <c r="G1014">
        <f t="shared" si="15"/>
        <v>3361.91</v>
      </c>
      <c r="H1014" t="str">
        <f>VLOOKUP($C1014,products!$A$1:$F$322,2,FALSE)</f>
        <v>Surly Straggler 650b - 2016</v>
      </c>
      <c r="I1014">
        <f>_xlfn.XLOOKUP(C1014, products!A:A, products!D:D)</f>
        <v>4</v>
      </c>
      <c r="J1014" t="str">
        <f>_xlfn.XLOOKUP($I1014,categories!$A$1:$A$8,categories!$B$1:$B$8)</f>
        <v>Cyclocross Bicycles</v>
      </c>
    </row>
    <row r="1015" spans="1:10" x14ac:dyDescent="0.2">
      <c r="A1015" s="1">
        <v>434</v>
      </c>
      <c r="B1015" s="1">
        <v>4</v>
      </c>
      <c r="C1015" s="1">
        <v>11</v>
      </c>
      <c r="D1015" s="6">
        <v>2</v>
      </c>
      <c r="E1015" s="2">
        <v>1680.99</v>
      </c>
      <c r="F1015" s="1">
        <v>7.0000000000000007E-2</v>
      </c>
      <c r="G1015">
        <f t="shared" si="15"/>
        <v>6723.89</v>
      </c>
      <c r="H1015" t="str">
        <f>VLOOKUP($C1015,products!$A$1:$F$322,2,FALSE)</f>
        <v>Surly Straggler 650b - 2016</v>
      </c>
      <c r="I1015">
        <f>_xlfn.XLOOKUP(C1015, products!A:A, products!D:D)</f>
        <v>4</v>
      </c>
      <c r="J1015" t="str">
        <f>_xlfn.XLOOKUP($I1015,categories!$A$1:$A$8,categories!$B$1:$B$8)</f>
        <v>Cyclocross Bicycles</v>
      </c>
    </row>
    <row r="1016" spans="1:10" x14ac:dyDescent="0.2">
      <c r="A1016" s="1">
        <v>452</v>
      </c>
      <c r="B1016" s="1">
        <v>1</v>
      </c>
      <c r="C1016" s="1">
        <v>11</v>
      </c>
      <c r="D1016" s="6">
        <v>1</v>
      </c>
      <c r="E1016" s="2">
        <v>1680.99</v>
      </c>
      <c r="F1016" s="1">
        <v>0.05</v>
      </c>
      <c r="G1016">
        <f t="shared" si="15"/>
        <v>1680.94</v>
      </c>
      <c r="H1016" t="str">
        <f>VLOOKUP($C1016,products!$A$1:$F$322,2,FALSE)</f>
        <v>Surly Straggler 650b - 2016</v>
      </c>
      <c r="I1016">
        <f>_xlfn.XLOOKUP(C1016, products!A:A, products!D:D)</f>
        <v>4</v>
      </c>
      <c r="J1016" t="str">
        <f>_xlfn.XLOOKUP($I1016,categories!$A$1:$A$8,categories!$B$1:$B$8)</f>
        <v>Cyclocross Bicycles</v>
      </c>
    </row>
    <row r="1017" spans="1:10" x14ac:dyDescent="0.2">
      <c r="A1017" s="1">
        <v>458</v>
      </c>
      <c r="B1017" s="1">
        <v>3</v>
      </c>
      <c r="C1017" s="1">
        <v>11</v>
      </c>
      <c r="D1017" s="6">
        <v>1</v>
      </c>
      <c r="E1017" s="2">
        <v>1680.99</v>
      </c>
      <c r="F1017" s="1">
        <v>0.1</v>
      </c>
      <c r="G1017">
        <f t="shared" si="15"/>
        <v>5042.87</v>
      </c>
      <c r="H1017" t="str">
        <f>VLOOKUP($C1017,products!$A$1:$F$322,2,FALSE)</f>
        <v>Surly Straggler 650b - 2016</v>
      </c>
      <c r="I1017">
        <f>_xlfn.XLOOKUP(C1017, products!A:A, products!D:D)</f>
        <v>4</v>
      </c>
      <c r="J1017" t="str">
        <f>_xlfn.XLOOKUP($I1017,categories!$A$1:$A$8,categories!$B$1:$B$8)</f>
        <v>Cyclocross Bicycles</v>
      </c>
    </row>
    <row r="1018" spans="1:10" x14ac:dyDescent="0.2">
      <c r="A1018" s="1">
        <v>459</v>
      </c>
      <c r="B1018" s="1">
        <v>1</v>
      </c>
      <c r="C1018" s="1">
        <v>11</v>
      </c>
      <c r="D1018" s="6">
        <v>1</v>
      </c>
      <c r="E1018" s="2">
        <v>1680.99</v>
      </c>
      <c r="F1018" s="1">
        <v>0.2</v>
      </c>
      <c r="G1018">
        <f t="shared" si="15"/>
        <v>1680.79</v>
      </c>
      <c r="H1018" t="str">
        <f>VLOOKUP($C1018,products!$A$1:$F$322,2,FALSE)</f>
        <v>Surly Straggler 650b - 2016</v>
      </c>
      <c r="I1018">
        <f>_xlfn.XLOOKUP(C1018, products!A:A, products!D:D)</f>
        <v>4</v>
      </c>
      <c r="J1018" t="str">
        <f>_xlfn.XLOOKUP($I1018,categories!$A$1:$A$8,categories!$B$1:$B$8)</f>
        <v>Cyclocross Bicycles</v>
      </c>
    </row>
    <row r="1019" spans="1:10" x14ac:dyDescent="0.2">
      <c r="A1019" s="1">
        <v>467</v>
      </c>
      <c r="B1019" s="1">
        <v>5</v>
      </c>
      <c r="C1019" s="1">
        <v>11</v>
      </c>
      <c r="D1019" s="6">
        <v>1</v>
      </c>
      <c r="E1019" s="2">
        <v>1680.99</v>
      </c>
      <c r="F1019" s="1">
        <v>0.1</v>
      </c>
      <c r="G1019">
        <f t="shared" si="15"/>
        <v>8404.85</v>
      </c>
      <c r="H1019" t="str">
        <f>VLOOKUP($C1019,products!$A$1:$F$322,2,FALSE)</f>
        <v>Surly Straggler 650b - 2016</v>
      </c>
      <c r="I1019">
        <f>_xlfn.XLOOKUP(C1019, products!A:A, products!D:D)</f>
        <v>4</v>
      </c>
      <c r="J1019" t="str">
        <f>_xlfn.XLOOKUP($I1019,categories!$A$1:$A$8,categories!$B$1:$B$8)</f>
        <v>Cyclocross Bicycles</v>
      </c>
    </row>
    <row r="1020" spans="1:10" x14ac:dyDescent="0.2">
      <c r="A1020" s="1">
        <v>474</v>
      </c>
      <c r="B1020" s="1">
        <v>2</v>
      </c>
      <c r="C1020" s="1">
        <v>11</v>
      </c>
      <c r="D1020" s="6">
        <v>1</v>
      </c>
      <c r="E1020" s="2">
        <v>1680.99</v>
      </c>
      <c r="F1020" s="1">
        <v>0.2</v>
      </c>
      <c r="G1020">
        <f t="shared" si="15"/>
        <v>3361.78</v>
      </c>
      <c r="H1020" t="str">
        <f>VLOOKUP($C1020,products!$A$1:$F$322,2,FALSE)</f>
        <v>Surly Straggler 650b - 2016</v>
      </c>
      <c r="I1020">
        <f>_xlfn.XLOOKUP(C1020, products!A:A, products!D:D)</f>
        <v>4</v>
      </c>
      <c r="J1020" t="str">
        <f>_xlfn.XLOOKUP($I1020,categories!$A$1:$A$8,categories!$B$1:$B$8)</f>
        <v>Cyclocross Bicycles</v>
      </c>
    </row>
    <row r="1021" spans="1:10" x14ac:dyDescent="0.2">
      <c r="A1021" s="1">
        <v>476</v>
      </c>
      <c r="B1021" s="1">
        <v>3</v>
      </c>
      <c r="C1021" s="1">
        <v>11</v>
      </c>
      <c r="D1021" s="6">
        <v>2</v>
      </c>
      <c r="E1021" s="2">
        <v>1680.99</v>
      </c>
      <c r="F1021" s="1">
        <v>7.0000000000000007E-2</v>
      </c>
      <c r="G1021">
        <f t="shared" si="15"/>
        <v>5042.9000000000005</v>
      </c>
      <c r="H1021" t="str">
        <f>VLOOKUP($C1021,products!$A$1:$F$322,2,FALSE)</f>
        <v>Surly Straggler 650b - 2016</v>
      </c>
      <c r="I1021">
        <f>_xlfn.XLOOKUP(C1021, products!A:A, products!D:D)</f>
        <v>4</v>
      </c>
      <c r="J1021" t="str">
        <f>_xlfn.XLOOKUP($I1021,categories!$A$1:$A$8,categories!$B$1:$B$8)</f>
        <v>Cyclocross Bicycles</v>
      </c>
    </row>
    <row r="1022" spans="1:10" x14ac:dyDescent="0.2">
      <c r="A1022" s="1">
        <v>499</v>
      </c>
      <c r="B1022" s="1">
        <v>1</v>
      </c>
      <c r="C1022" s="1">
        <v>11</v>
      </c>
      <c r="D1022" s="6">
        <v>1</v>
      </c>
      <c r="E1022" s="2">
        <v>1680.99</v>
      </c>
      <c r="F1022" s="1">
        <v>0.2</v>
      </c>
      <c r="G1022">
        <f t="shared" si="15"/>
        <v>1680.79</v>
      </c>
      <c r="H1022" t="str">
        <f>VLOOKUP($C1022,products!$A$1:$F$322,2,FALSE)</f>
        <v>Surly Straggler 650b - 2016</v>
      </c>
      <c r="I1022">
        <f>_xlfn.XLOOKUP(C1022, products!A:A, products!D:D)</f>
        <v>4</v>
      </c>
      <c r="J1022" t="str">
        <f>_xlfn.XLOOKUP($I1022,categories!$A$1:$A$8,categories!$B$1:$B$8)</f>
        <v>Cyclocross Bicycles</v>
      </c>
    </row>
    <row r="1023" spans="1:10" x14ac:dyDescent="0.2">
      <c r="A1023" s="1">
        <v>507</v>
      </c>
      <c r="B1023" s="1">
        <v>1</v>
      </c>
      <c r="C1023" s="1">
        <v>11</v>
      </c>
      <c r="D1023" s="6">
        <v>2</v>
      </c>
      <c r="E1023" s="2">
        <v>1680.99</v>
      </c>
      <c r="F1023" s="1">
        <v>0.05</v>
      </c>
      <c r="G1023">
        <f t="shared" si="15"/>
        <v>1680.94</v>
      </c>
      <c r="H1023" t="str">
        <f>VLOOKUP($C1023,products!$A$1:$F$322,2,FALSE)</f>
        <v>Surly Straggler 650b - 2016</v>
      </c>
      <c r="I1023">
        <f>_xlfn.XLOOKUP(C1023, products!A:A, products!D:D)</f>
        <v>4</v>
      </c>
      <c r="J1023" t="str">
        <f>_xlfn.XLOOKUP($I1023,categories!$A$1:$A$8,categories!$B$1:$B$8)</f>
        <v>Cyclocross Bicycles</v>
      </c>
    </row>
    <row r="1024" spans="1:10" x14ac:dyDescent="0.2">
      <c r="A1024" s="1">
        <v>518</v>
      </c>
      <c r="B1024" s="1">
        <v>5</v>
      </c>
      <c r="C1024" s="1">
        <v>11</v>
      </c>
      <c r="D1024" s="6">
        <v>2</v>
      </c>
      <c r="E1024" s="2">
        <v>1680.99</v>
      </c>
      <c r="F1024" s="1">
        <v>7.0000000000000007E-2</v>
      </c>
      <c r="G1024">
        <f t="shared" si="15"/>
        <v>8404.880000000001</v>
      </c>
      <c r="H1024" t="str">
        <f>VLOOKUP($C1024,products!$A$1:$F$322,2,FALSE)</f>
        <v>Surly Straggler 650b - 2016</v>
      </c>
      <c r="I1024">
        <f>_xlfn.XLOOKUP(C1024, products!A:A, products!D:D)</f>
        <v>4</v>
      </c>
      <c r="J1024" t="str">
        <f>_xlfn.XLOOKUP($I1024,categories!$A$1:$A$8,categories!$B$1:$B$8)</f>
        <v>Cyclocross Bicycles</v>
      </c>
    </row>
    <row r="1025" spans="1:10" x14ac:dyDescent="0.2">
      <c r="A1025" s="1">
        <v>524</v>
      </c>
      <c r="B1025" s="1">
        <v>1</v>
      </c>
      <c r="C1025" s="1">
        <v>11</v>
      </c>
      <c r="D1025" s="6">
        <v>1</v>
      </c>
      <c r="E1025" s="2">
        <v>1680.99</v>
      </c>
      <c r="F1025" s="1">
        <v>7.0000000000000007E-2</v>
      </c>
      <c r="G1025">
        <f t="shared" si="15"/>
        <v>1680.92</v>
      </c>
      <c r="H1025" t="str">
        <f>VLOOKUP($C1025,products!$A$1:$F$322,2,FALSE)</f>
        <v>Surly Straggler 650b - 2016</v>
      </c>
      <c r="I1025">
        <f>_xlfn.XLOOKUP(C1025, products!A:A, products!D:D)</f>
        <v>4</v>
      </c>
      <c r="J1025" t="str">
        <f>_xlfn.XLOOKUP($I1025,categories!$A$1:$A$8,categories!$B$1:$B$8)</f>
        <v>Cyclocross Bicycles</v>
      </c>
    </row>
    <row r="1026" spans="1:10" x14ac:dyDescent="0.2">
      <c r="A1026" s="1">
        <v>547</v>
      </c>
      <c r="B1026" s="1">
        <v>1</v>
      </c>
      <c r="C1026" s="1">
        <v>11</v>
      </c>
      <c r="D1026" s="6">
        <v>2</v>
      </c>
      <c r="E1026" s="2">
        <v>1680.99</v>
      </c>
      <c r="F1026" s="1">
        <v>0.05</v>
      </c>
      <c r="G1026">
        <f t="shared" ref="G1026:G1089" si="16">(E1026*B1026)-F1026</f>
        <v>1680.94</v>
      </c>
      <c r="H1026" t="str">
        <f>VLOOKUP($C1026,products!$A$1:$F$322,2,FALSE)</f>
        <v>Surly Straggler 650b - 2016</v>
      </c>
      <c r="I1026">
        <f>_xlfn.XLOOKUP(C1026, products!A:A, products!D:D)</f>
        <v>4</v>
      </c>
      <c r="J1026" t="str">
        <f>_xlfn.XLOOKUP($I1026,categories!$A$1:$A$8,categories!$B$1:$B$8)</f>
        <v>Cyclocross Bicycles</v>
      </c>
    </row>
    <row r="1027" spans="1:10" x14ac:dyDescent="0.2">
      <c r="A1027" s="1">
        <v>548</v>
      </c>
      <c r="B1027" s="1">
        <v>2</v>
      </c>
      <c r="C1027" s="1">
        <v>11</v>
      </c>
      <c r="D1027" s="6">
        <v>2</v>
      </c>
      <c r="E1027" s="2">
        <v>1680.99</v>
      </c>
      <c r="F1027" s="1">
        <v>7.0000000000000007E-2</v>
      </c>
      <c r="G1027">
        <f t="shared" si="16"/>
        <v>3361.91</v>
      </c>
      <c r="H1027" t="str">
        <f>VLOOKUP($C1027,products!$A$1:$F$322,2,FALSE)</f>
        <v>Surly Straggler 650b - 2016</v>
      </c>
      <c r="I1027">
        <f>_xlfn.XLOOKUP(C1027, products!A:A, products!D:D)</f>
        <v>4</v>
      </c>
      <c r="J1027" t="str">
        <f>_xlfn.XLOOKUP($I1027,categories!$A$1:$A$8,categories!$B$1:$B$8)</f>
        <v>Cyclocross Bicycles</v>
      </c>
    </row>
    <row r="1028" spans="1:10" x14ac:dyDescent="0.2">
      <c r="A1028" s="1">
        <v>551</v>
      </c>
      <c r="B1028" s="1">
        <v>3</v>
      </c>
      <c r="C1028" s="1">
        <v>11</v>
      </c>
      <c r="D1028" s="6">
        <v>2</v>
      </c>
      <c r="E1028" s="2">
        <v>1680.99</v>
      </c>
      <c r="F1028" s="1">
        <v>0.2</v>
      </c>
      <c r="G1028">
        <f t="shared" si="16"/>
        <v>5042.7700000000004</v>
      </c>
      <c r="H1028" t="str">
        <f>VLOOKUP($C1028,products!$A$1:$F$322,2,FALSE)</f>
        <v>Surly Straggler 650b - 2016</v>
      </c>
      <c r="I1028">
        <f>_xlfn.XLOOKUP(C1028, products!A:A, products!D:D)</f>
        <v>4</v>
      </c>
      <c r="J1028" t="str">
        <f>_xlfn.XLOOKUP($I1028,categories!$A$1:$A$8,categories!$B$1:$B$8)</f>
        <v>Cyclocross Bicycles</v>
      </c>
    </row>
    <row r="1029" spans="1:10" x14ac:dyDescent="0.2">
      <c r="A1029" s="1">
        <v>570</v>
      </c>
      <c r="B1029" s="1">
        <v>4</v>
      </c>
      <c r="C1029" s="1">
        <v>11</v>
      </c>
      <c r="D1029" s="6">
        <v>1</v>
      </c>
      <c r="E1029" s="2">
        <v>1680.99</v>
      </c>
      <c r="F1029" s="1">
        <v>0.1</v>
      </c>
      <c r="G1029">
        <f t="shared" si="16"/>
        <v>6723.86</v>
      </c>
      <c r="H1029" t="str">
        <f>VLOOKUP($C1029,products!$A$1:$F$322,2,FALSE)</f>
        <v>Surly Straggler 650b - 2016</v>
      </c>
      <c r="I1029">
        <f>_xlfn.XLOOKUP(C1029, products!A:A, products!D:D)</f>
        <v>4</v>
      </c>
      <c r="J1029" t="str">
        <f>_xlfn.XLOOKUP($I1029,categories!$A$1:$A$8,categories!$B$1:$B$8)</f>
        <v>Cyclocross Bicycles</v>
      </c>
    </row>
    <row r="1030" spans="1:10" x14ac:dyDescent="0.2">
      <c r="A1030" s="1">
        <v>572</v>
      </c>
      <c r="B1030" s="1">
        <v>3</v>
      </c>
      <c r="C1030" s="1">
        <v>11</v>
      </c>
      <c r="D1030" s="6">
        <v>2</v>
      </c>
      <c r="E1030" s="2">
        <v>1680.99</v>
      </c>
      <c r="F1030" s="1">
        <v>0.2</v>
      </c>
      <c r="G1030">
        <f t="shared" si="16"/>
        <v>5042.7700000000004</v>
      </c>
      <c r="H1030" t="str">
        <f>VLOOKUP($C1030,products!$A$1:$F$322,2,FALSE)</f>
        <v>Surly Straggler 650b - 2016</v>
      </c>
      <c r="I1030">
        <f>_xlfn.XLOOKUP(C1030, products!A:A, products!D:D)</f>
        <v>4</v>
      </c>
      <c r="J1030" t="str">
        <f>_xlfn.XLOOKUP($I1030,categories!$A$1:$A$8,categories!$B$1:$B$8)</f>
        <v>Cyclocross Bicycles</v>
      </c>
    </row>
    <row r="1031" spans="1:10" x14ac:dyDescent="0.2">
      <c r="A1031" s="1">
        <v>574</v>
      </c>
      <c r="B1031" s="1">
        <v>5</v>
      </c>
      <c r="C1031" s="1">
        <v>11</v>
      </c>
      <c r="D1031" s="6">
        <v>2</v>
      </c>
      <c r="E1031" s="2">
        <v>1680.99</v>
      </c>
      <c r="F1031" s="1">
        <v>0.05</v>
      </c>
      <c r="G1031">
        <f t="shared" si="16"/>
        <v>8404.9000000000015</v>
      </c>
      <c r="H1031" t="str">
        <f>VLOOKUP($C1031,products!$A$1:$F$322,2,FALSE)</f>
        <v>Surly Straggler 650b - 2016</v>
      </c>
      <c r="I1031">
        <f>_xlfn.XLOOKUP(C1031, products!A:A, products!D:D)</f>
        <v>4</v>
      </c>
      <c r="J1031" t="str">
        <f>_xlfn.XLOOKUP($I1031,categories!$A$1:$A$8,categories!$B$1:$B$8)</f>
        <v>Cyclocross Bicycles</v>
      </c>
    </row>
    <row r="1032" spans="1:10" x14ac:dyDescent="0.2">
      <c r="A1032" s="1">
        <v>586</v>
      </c>
      <c r="B1032" s="1">
        <v>1</v>
      </c>
      <c r="C1032" s="1">
        <v>11</v>
      </c>
      <c r="D1032" s="6">
        <v>2</v>
      </c>
      <c r="E1032" s="2">
        <v>1680.99</v>
      </c>
      <c r="F1032" s="1">
        <v>0.1</v>
      </c>
      <c r="G1032">
        <f t="shared" si="16"/>
        <v>1680.89</v>
      </c>
      <c r="H1032" t="str">
        <f>VLOOKUP($C1032,products!$A$1:$F$322,2,FALSE)</f>
        <v>Surly Straggler 650b - 2016</v>
      </c>
      <c r="I1032">
        <f>_xlfn.XLOOKUP(C1032, products!A:A, products!D:D)</f>
        <v>4</v>
      </c>
      <c r="J1032" t="str">
        <f>_xlfn.XLOOKUP($I1032,categories!$A$1:$A$8,categories!$B$1:$B$8)</f>
        <v>Cyclocross Bicycles</v>
      </c>
    </row>
    <row r="1033" spans="1:10" x14ac:dyDescent="0.2">
      <c r="A1033" s="1">
        <v>605</v>
      </c>
      <c r="B1033" s="1">
        <v>4</v>
      </c>
      <c r="C1033" s="1">
        <v>11</v>
      </c>
      <c r="D1033" s="6">
        <v>1</v>
      </c>
      <c r="E1033" s="2">
        <v>1680.99</v>
      </c>
      <c r="F1033" s="1">
        <v>0.2</v>
      </c>
      <c r="G1033">
        <f t="shared" si="16"/>
        <v>6723.76</v>
      </c>
      <c r="H1033" t="str">
        <f>VLOOKUP($C1033,products!$A$1:$F$322,2,FALSE)</f>
        <v>Surly Straggler 650b - 2016</v>
      </c>
      <c r="I1033">
        <f>_xlfn.XLOOKUP(C1033, products!A:A, products!D:D)</f>
        <v>4</v>
      </c>
      <c r="J1033" t="str">
        <f>_xlfn.XLOOKUP($I1033,categories!$A$1:$A$8,categories!$B$1:$B$8)</f>
        <v>Cyclocross Bicycles</v>
      </c>
    </row>
    <row r="1034" spans="1:10" x14ac:dyDescent="0.2">
      <c r="A1034" s="1">
        <v>607</v>
      </c>
      <c r="B1034" s="1">
        <v>1</v>
      </c>
      <c r="C1034" s="1">
        <v>11</v>
      </c>
      <c r="D1034" s="6">
        <v>2</v>
      </c>
      <c r="E1034" s="2">
        <v>1680.99</v>
      </c>
      <c r="F1034" s="1">
        <v>0.2</v>
      </c>
      <c r="G1034">
        <f t="shared" si="16"/>
        <v>1680.79</v>
      </c>
      <c r="H1034" t="str">
        <f>VLOOKUP($C1034,products!$A$1:$F$322,2,FALSE)</f>
        <v>Surly Straggler 650b - 2016</v>
      </c>
      <c r="I1034">
        <f>_xlfn.XLOOKUP(C1034, products!A:A, products!D:D)</f>
        <v>4</v>
      </c>
      <c r="J1034" t="str">
        <f>_xlfn.XLOOKUP($I1034,categories!$A$1:$A$8,categories!$B$1:$B$8)</f>
        <v>Cyclocross Bicycles</v>
      </c>
    </row>
    <row r="1035" spans="1:10" x14ac:dyDescent="0.2">
      <c r="A1035" s="1">
        <v>615</v>
      </c>
      <c r="B1035" s="1">
        <v>1</v>
      </c>
      <c r="C1035" s="1">
        <v>11</v>
      </c>
      <c r="D1035" s="6">
        <v>1</v>
      </c>
      <c r="E1035" s="2">
        <v>1680.99</v>
      </c>
      <c r="F1035" s="1">
        <v>7.0000000000000007E-2</v>
      </c>
      <c r="G1035">
        <f t="shared" si="16"/>
        <v>1680.92</v>
      </c>
      <c r="H1035" t="str">
        <f>VLOOKUP($C1035,products!$A$1:$F$322,2,FALSE)</f>
        <v>Surly Straggler 650b - 2016</v>
      </c>
      <c r="I1035">
        <f>_xlfn.XLOOKUP(C1035, products!A:A, products!D:D)</f>
        <v>4</v>
      </c>
      <c r="J1035" t="str">
        <f>_xlfn.XLOOKUP($I1035,categories!$A$1:$A$8,categories!$B$1:$B$8)</f>
        <v>Cyclocross Bicycles</v>
      </c>
    </row>
    <row r="1036" spans="1:10" x14ac:dyDescent="0.2">
      <c r="A1036" s="1">
        <v>617</v>
      </c>
      <c r="B1036" s="1">
        <v>2</v>
      </c>
      <c r="C1036" s="1">
        <v>11</v>
      </c>
      <c r="D1036" s="6">
        <v>2</v>
      </c>
      <c r="E1036" s="2">
        <v>1680.99</v>
      </c>
      <c r="F1036" s="1">
        <v>7.0000000000000007E-2</v>
      </c>
      <c r="G1036">
        <f t="shared" si="16"/>
        <v>3361.91</v>
      </c>
      <c r="H1036" t="str">
        <f>VLOOKUP($C1036,products!$A$1:$F$322,2,FALSE)</f>
        <v>Surly Straggler 650b - 2016</v>
      </c>
      <c r="I1036">
        <f>_xlfn.XLOOKUP(C1036, products!A:A, products!D:D)</f>
        <v>4</v>
      </c>
      <c r="J1036" t="str">
        <f>_xlfn.XLOOKUP($I1036,categories!$A$1:$A$8,categories!$B$1:$B$8)</f>
        <v>Cyclocross Bicycles</v>
      </c>
    </row>
    <row r="1037" spans="1:10" x14ac:dyDescent="0.2">
      <c r="A1037" s="1">
        <v>618</v>
      </c>
      <c r="B1037" s="1">
        <v>2</v>
      </c>
      <c r="C1037" s="1">
        <v>11</v>
      </c>
      <c r="D1037" s="6">
        <v>1</v>
      </c>
      <c r="E1037" s="2">
        <v>1680.99</v>
      </c>
      <c r="F1037" s="1">
        <v>7.0000000000000007E-2</v>
      </c>
      <c r="G1037">
        <f t="shared" si="16"/>
        <v>3361.91</v>
      </c>
      <c r="H1037" t="str">
        <f>VLOOKUP($C1037,products!$A$1:$F$322,2,FALSE)</f>
        <v>Surly Straggler 650b - 2016</v>
      </c>
      <c r="I1037">
        <f>_xlfn.XLOOKUP(C1037, products!A:A, products!D:D)</f>
        <v>4</v>
      </c>
      <c r="J1037" t="str">
        <f>_xlfn.XLOOKUP($I1037,categories!$A$1:$A$8,categories!$B$1:$B$8)</f>
        <v>Cyclocross Bicycles</v>
      </c>
    </row>
    <row r="1038" spans="1:10" x14ac:dyDescent="0.2">
      <c r="A1038" s="1">
        <v>625</v>
      </c>
      <c r="B1038" s="1">
        <v>2</v>
      </c>
      <c r="C1038" s="1">
        <v>11</v>
      </c>
      <c r="D1038" s="6">
        <v>2</v>
      </c>
      <c r="E1038" s="2">
        <v>1680.99</v>
      </c>
      <c r="F1038" s="1">
        <v>0.2</v>
      </c>
      <c r="G1038">
        <f t="shared" si="16"/>
        <v>3361.78</v>
      </c>
      <c r="H1038" t="str">
        <f>VLOOKUP($C1038,products!$A$1:$F$322,2,FALSE)</f>
        <v>Surly Straggler 650b - 2016</v>
      </c>
      <c r="I1038">
        <f>_xlfn.XLOOKUP(C1038, products!A:A, products!D:D)</f>
        <v>4</v>
      </c>
      <c r="J1038" t="str">
        <f>_xlfn.XLOOKUP($I1038,categories!$A$1:$A$8,categories!$B$1:$B$8)</f>
        <v>Cyclocross Bicycles</v>
      </c>
    </row>
    <row r="1039" spans="1:10" x14ac:dyDescent="0.2">
      <c r="A1039" s="1">
        <v>632</v>
      </c>
      <c r="B1039" s="1">
        <v>2</v>
      </c>
      <c r="C1039" s="1">
        <v>11</v>
      </c>
      <c r="D1039" s="6">
        <v>2</v>
      </c>
      <c r="E1039" s="2">
        <v>1680.99</v>
      </c>
      <c r="F1039" s="1">
        <v>0.1</v>
      </c>
      <c r="G1039">
        <f t="shared" si="16"/>
        <v>3361.88</v>
      </c>
      <c r="H1039" t="str">
        <f>VLOOKUP($C1039,products!$A$1:$F$322,2,FALSE)</f>
        <v>Surly Straggler 650b - 2016</v>
      </c>
      <c r="I1039">
        <f>_xlfn.XLOOKUP(C1039, products!A:A, products!D:D)</f>
        <v>4</v>
      </c>
      <c r="J1039" t="str">
        <f>_xlfn.XLOOKUP($I1039,categories!$A$1:$A$8,categories!$B$1:$B$8)</f>
        <v>Cyclocross Bicycles</v>
      </c>
    </row>
    <row r="1040" spans="1:10" x14ac:dyDescent="0.2">
      <c r="A1040" s="1">
        <v>649</v>
      </c>
      <c r="B1040" s="1">
        <v>3</v>
      </c>
      <c r="C1040" s="1">
        <v>11</v>
      </c>
      <c r="D1040" s="6">
        <v>2</v>
      </c>
      <c r="E1040" s="2">
        <v>1680.99</v>
      </c>
      <c r="F1040" s="1">
        <v>0.1</v>
      </c>
      <c r="G1040">
        <f t="shared" si="16"/>
        <v>5042.87</v>
      </c>
      <c r="H1040" t="str">
        <f>VLOOKUP($C1040,products!$A$1:$F$322,2,FALSE)</f>
        <v>Surly Straggler 650b - 2016</v>
      </c>
      <c r="I1040">
        <f>_xlfn.XLOOKUP(C1040, products!A:A, products!D:D)</f>
        <v>4</v>
      </c>
      <c r="J1040" t="str">
        <f>_xlfn.XLOOKUP($I1040,categories!$A$1:$A$8,categories!$B$1:$B$8)</f>
        <v>Cyclocross Bicycles</v>
      </c>
    </row>
    <row r="1041" spans="1:10" x14ac:dyDescent="0.2">
      <c r="A1041" s="1">
        <v>690</v>
      </c>
      <c r="B1041" s="1">
        <v>2</v>
      </c>
      <c r="C1041" s="1">
        <v>11</v>
      </c>
      <c r="D1041" s="6">
        <v>2</v>
      </c>
      <c r="E1041" s="2">
        <v>1680.99</v>
      </c>
      <c r="F1041" s="1">
        <v>7.0000000000000007E-2</v>
      </c>
      <c r="G1041">
        <f t="shared" si="16"/>
        <v>3361.91</v>
      </c>
      <c r="H1041" t="str">
        <f>VLOOKUP($C1041,products!$A$1:$F$322,2,FALSE)</f>
        <v>Surly Straggler 650b - 2016</v>
      </c>
      <c r="I1041">
        <f>_xlfn.XLOOKUP(C1041, products!A:A, products!D:D)</f>
        <v>4</v>
      </c>
      <c r="J1041" t="str">
        <f>_xlfn.XLOOKUP($I1041,categories!$A$1:$A$8,categories!$B$1:$B$8)</f>
        <v>Cyclocross Bicycles</v>
      </c>
    </row>
    <row r="1042" spans="1:10" x14ac:dyDescent="0.2">
      <c r="A1042" s="1">
        <v>707</v>
      </c>
      <c r="B1042" s="1">
        <v>3</v>
      </c>
      <c r="C1042" s="1">
        <v>11</v>
      </c>
      <c r="D1042" s="6">
        <v>2</v>
      </c>
      <c r="E1042" s="2">
        <v>1680.99</v>
      </c>
      <c r="F1042" s="1">
        <v>0.1</v>
      </c>
      <c r="G1042">
        <f t="shared" si="16"/>
        <v>5042.87</v>
      </c>
      <c r="H1042" t="str">
        <f>VLOOKUP($C1042,products!$A$1:$F$322,2,FALSE)</f>
        <v>Surly Straggler 650b - 2016</v>
      </c>
      <c r="I1042">
        <f>_xlfn.XLOOKUP(C1042, products!A:A, products!D:D)</f>
        <v>4</v>
      </c>
      <c r="J1042" t="str">
        <f>_xlfn.XLOOKUP($I1042,categories!$A$1:$A$8,categories!$B$1:$B$8)</f>
        <v>Cyclocross Bicycles</v>
      </c>
    </row>
    <row r="1043" spans="1:10" x14ac:dyDescent="0.2">
      <c r="A1043" s="1">
        <v>740</v>
      </c>
      <c r="B1043" s="1">
        <v>3</v>
      </c>
      <c r="C1043" s="1">
        <v>11</v>
      </c>
      <c r="D1043" s="6">
        <v>1</v>
      </c>
      <c r="E1043" s="2">
        <v>1680.99</v>
      </c>
      <c r="F1043" s="1">
        <v>0.2</v>
      </c>
      <c r="G1043">
        <f t="shared" si="16"/>
        <v>5042.7700000000004</v>
      </c>
      <c r="H1043" t="str">
        <f>VLOOKUP($C1043,products!$A$1:$F$322,2,FALSE)</f>
        <v>Surly Straggler 650b - 2016</v>
      </c>
      <c r="I1043">
        <f>_xlfn.XLOOKUP(C1043, products!A:A, products!D:D)</f>
        <v>4</v>
      </c>
      <c r="J1043" t="str">
        <f>_xlfn.XLOOKUP($I1043,categories!$A$1:$A$8,categories!$B$1:$B$8)</f>
        <v>Cyclocross Bicycles</v>
      </c>
    </row>
    <row r="1044" spans="1:10" x14ac:dyDescent="0.2">
      <c r="A1044" s="1">
        <v>770</v>
      </c>
      <c r="B1044" s="1">
        <v>4</v>
      </c>
      <c r="C1044" s="1">
        <v>11</v>
      </c>
      <c r="D1044" s="6">
        <v>2</v>
      </c>
      <c r="E1044" s="2">
        <v>1680.99</v>
      </c>
      <c r="F1044" s="1">
        <v>0.05</v>
      </c>
      <c r="G1044">
        <f t="shared" si="16"/>
        <v>6723.91</v>
      </c>
      <c r="H1044" t="str">
        <f>VLOOKUP($C1044,products!$A$1:$F$322,2,FALSE)</f>
        <v>Surly Straggler 650b - 2016</v>
      </c>
      <c r="I1044">
        <f>_xlfn.XLOOKUP(C1044, products!A:A, products!D:D)</f>
        <v>4</v>
      </c>
      <c r="J1044" t="str">
        <f>_xlfn.XLOOKUP($I1044,categories!$A$1:$A$8,categories!$B$1:$B$8)</f>
        <v>Cyclocross Bicycles</v>
      </c>
    </row>
    <row r="1045" spans="1:10" x14ac:dyDescent="0.2">
      <c r="A1045" s="1">
        <v>797</v>
      </c>
      <c r="B1045" s="1">
        <v>1</v>
      </c>
      <c r="C1045" s="1">
        <v>11</v>
      </c>
      <c r="D1045" s="6">
        <v>1</v>
      </c>
      <c r="E1045" s="2">
        <v>1680.99</v>
      </c>
      <c r="F1045" s="1">
        <v>7.0000000000000007E-2</v>
      </c>
      <c r="G1045">
        <f t="shared" si="16"/>
        <v>1680.92</v>
      </c>
      <c r="H1045" t="str">
        <f>VLOOKUP($C1045,products!$A$1:$F$322,2,FALSE)</f>
        <v>Surly Straggler 650b - 2016</v>
      </c>
      <c r="I1045">
        <f>_xlfn.XLOOKUP(C1045, products!A:A, products!D:D)</f>
        <v>4</v>
      </c>
      <c r="J1045" t="str">
        <f>_xlfn.XLOOKUP($I1045,categories!$A$1:$A$8,categories!$B$1:$B$8)</f>
        <v>Cyclocross Bicycles</v>
      </c>
    </row>
    <row r="1046" spans="1:10" x14ac:dyDescent="0.2">
      <c r="A1046" s="1">
        <v>831</v>
      </c>
      <c r="B1046" s="1">
        <v>2</v>
      </c>
      <c r="C1046" s="1">
        <v>11</v>
      </c>
      <c r="D1046" s="6">
        <v>1</v>
      </c>
      <c r="E1046" s="2">
        <v>1680.99</v>
      </c>
      <c r="F1046" s="1">
        <v>0.2</v>
      </c>
      <c r="G1046">
        <f t="shared" si="16"/>
        <v>3361.78</v>
      </c>
      <c r="H1046" t="str">
        <f>VLOOKUP($C1046,products!$A$1:$F$322,2,FALSE)</f>
        <v>Surly Straggler 650b - 2016</v>
      </c>
      <c r="I1046">
        <f>_xlfn.XLOOKUP(C1046, products!A:A, products!D:D)</f>
        <v>4</v>
      </c>
      <c r="J1046" t="str">
        <f>_xlfn.XLOOKUP($I1046,categories!$A$1:$A$8,categories!$B$1:$B$8)</f>
        <v>Cyclocross Bicycles</v>
      </c>
    </row>
    <row r="1047" spans="1:10" x14ac:dyDescent="0.2">
      <c r="A1047" s="1">
        <v>841</v>
      </c>
      <c r="B1047" s="1">
        <v>3</v>
      </c>
      <c r="C1047" s="1">
        <v>11</v>
      </c>
      <c r="D1047" s="6">
        <v>1</v>
      </c>
      <c r="E1047" s="2">
        <v>1680.99</v>
      </c>
      <c r="F1047" s="1">
        <v>0.2</v>
      </c>
      <c r="G1047">
        <f t="shared" si="16"/>
        <v>5042.7700000000004</v>
      </c>
      <c r="H1047" t="str">
        <f>VLOOKUP($C1047,products!$A$1:$F$322,2,FALSE)</f>
        <v>Surly Straggler 650b - 2016</v>
      </c>
      <c r="I1047">
        <f>_xlfn.XLOOKUP(C1047, products!A:A, products!D:D)</f>
        <v>4</v>
      </c>
      <c r="J1047" t="str">
        <f>_xlfn.XLOOKUP($I1047,categories!$A$1:$A$8,categories!$B$1:$B$8)</f>
        <v>Cyclocross Bicycles</v>
      </c>
    </row>
    <row r="1048" spans="1:10" x14ac:dyDescent="0.2">
      <c r="A1048" s="1">
        <v>941</v>
      </c>
      <c r="B1048" s="1">
        <v>3</v>
      </c>
      <c r="C1048" s="1">
        <v>11</v>
      </c>
      <c r="D1048" s="6">
        <v>2</v>
      </c>
      <c r="E1048" s="2">
        <v>1680.99</v>
      </c>
      <c r="F1048" s="1">
        <v>7.0000000000000007E-2</v>
      </c>
      <c r="G1048">
        <f t="shared" si="16"/>
        <v>5042.9000000000005</v>
      </c>
      <c r="H1048" t="str">
        <f>VLOOKUP($C1048,products!$A$1:$F$322,2,FALSE)</f>
        <v>Surly Straggler 650b - 2016</v>
      </c>
      <c r="I1048">
        <f>_xlfn.XLOOKUP(C1048, products!A:A, products!D:D)</f>
        <v>4</v>
      </c>
      <c r="J1048" t="str">
        <f>_xlfn.XLOOKUP($I1048,categories!$A$1:$A$8,categories!$B$1:$B$8)</f>
        <v>Cyclocross Bicycles</v>
      </c>
    </row>
    <row r="1049" spans="1:10" x14ac:dyDescent="0.2">
      <c r="A1049" s="1">
        <v>1007</v>
      </c>
      <c r="B1049" s="1">
        <v>2</v>
      </c>
      <c r="C1049" s="1">
        <v>11</v>
      </c>
      <c r="D1049" s="6">
        <v>1</v>
      </c>
      <c r="E1049" s="2">
        <v>1680.99</v>
      </c>
      <c r="F1049" s="1">
        <v>0.05</v>
      </c>
      <c r="G1049">
        <f t="shared" si="16"/>
        <v>3361.93</v>
      </c>
      <c r="H1049" t="str">
        <f>VLOOKUP($C1049,products!$A$1:$F$322,2,FALSE)</f>
        <v>Surly Straggler 650b - 2016</v>
      </c>
      <c r="I1049">
        <f>_xlfn.XLOOKUP(C1049, products!A:A, products!D:D)</f>
        <v>4</v>
      </c>
      <c r="J1049" t="str">
        <f>_xlfn.XLOOKUP($I1049,categories!$A$1:$A$8,categories!$B$1:$B$8)</f>
        <v>Cyclocross Bicycles</v>
      </c>
    </row>
    <row r="1050" spans="1:10" x14ac:dyDescent="0.2">
      <c r="A1050" s="1">
        <v>1034</v>
      </c>
      <c r="B1050" s="1">
        <v>3</v>
      </c>
      <c r="C1050" s="1">
        <v>11</v>
      </c>
      <c r="D1050" s="6">
        <v>2</v>
      </c>
      <c r="E1050" s="2">
        <v>1680.99</v>
      </c>
      <c r="F1050" s="1">
        <v>7.0000000000000007E-2</v>
      </c>
      <c r="G1050">
        <f t="shared" si="16"/>
        <v>5042.9000000000005</v>
      </c>
      <c r="H1050" t="str">
        <f>VLOOKUP($C1050,products!$A$1:$F$322,2,FALSE)</f>
        <v>Surly Straggler 650b - 2016</v>
      </c>
      <c r="I1050">
        <f>_xlfn.XLOOKUP(C1050, products!A:A, products!D:D)</f>
        <v>4</v>
      </c>
      <c r="J1050" t="str">
        <f>_xlfn.XLOOKUP($I1050,categories!$A$1:$A$8,categories!$B$1:$B$8)</f>
        <v>Cyclocross Bicycles</v>
      </c>
    </row>
    <row r="1051" spans="1:10" x14ac:dyDescent="0.2">
      <c r="A1051" s="1">
        <v>1060</v>
      </c>
      <c r="B1051" s="1">
        <v>2</v>
      </c>
      <c r="C1051" s="1">
        <v>11</v>
      </c>
      <c r="D1051" s="6">
        <v>2</v>
      </c>
      <c r="E1051" s="2">
        <v>1680.99</v>
      </c>
      <c r="F1051" s="1">
        <v>7.0000000000000007E-2</v>
      </c>
      <c r="G1051">
        <f t="shared" si="16"/>
        <v>3361.91</v>
      </c>
      <c r="H1051" t="str">
        <f>VLOOKUP($C1051,products!$A$1:$F$322,2,FALSE)</f>
        <v>Surly Straggler 650b - 2016</v>
      </c>
      <c r="I1051">
        <f>_xlfn.XLOOKUP(C1051, products!A:A, products!D:D)</f>
        <v>4</v>
      </c>
      <c r="J1051" t="str">
        <f>_xlfn.XLOOKUP($I1051,categories!$A$1:$A$8,categories!$B$1:$B$8)</f>
        <v>Cyclocross Bicycles</v>
      </c>
    </row>
    <row r="1052" spans="1:10" x14ac:dyDescent="0.2">
      <c r="A1052" s="1">
        <v>1094</v>
      </c>
      <c r="B1052" s="1">
        <v>2</v>
      </c>
      <c r="C1052" s="1">
        <v>11</v>
      </c>
      <c r="D1052" s="6">
        <v>1</v>
      </c>
      <c r="E1052" s="2">
        <v>1680.99</v>
      </c>
      <c r="F1052" s="1">
        <v>0.1</v>
      </c>
      <c r="G1052">
        <f t="shared" si="16"/>
        <v>3361.88</v>
      </c>
      <c r="H1052" t="str">
        <f>VLOOKUP($C1052,products!$A$1:$F$322,2,FALSE)</f>
        <v>Surly Straggler 650b - 2016</v>
      </c>
      <c r="I1052">
        <f>_xlfn.XLOOKUP(C1052, products!A:A, products!D:D)</f>
        <v>4</v>
      </c>
      <c r="J1052" t="str">
        <f>_xlfn.XLOOKUP($I1052,categories!$A$1:$A$8,categories!$B$1:$B$8)</f>
        <v>Cyclocross Bicycles</v>
      </c>
    </row>
    <row r="1053" spans="1:10" x14ac:dyDescent="0.2">
      <c r="A1053" s="1">
        <v>1096</v>
      </c>
      <c r="B1053" s="1">
        <v>1</v>
      </c>
      <c r="C1053" s="1">
        <v>11</v>
      </c>
      <c r="D1053" s="6">
        <v>1</v>
      </c>
      <c r="E1053" s="2">
        <v>1680.99</v>
      </c>
      <c r="F1053" s="1">
        <v>0.1</v>
      </c>
      <c r="G1053">
        <f t="shared" si="16"/>
        <v>1680.89</v>
      </c>
      <c r="H1053" t="str">
        <f>VLOOKUP($C1053,products!$A$1:$F$322,2,FALSE)</f>
        <v>Surly Straggler 650b - 2016</v>
      </c>
      <c r="I1053">
        <f>_xlfn.XLOOKUP(C1053, products!A:A, products!D:D)</f>
        <v>4</v>
      </c>
      <c r="J1053" t="str">
        <f>_xlfn.XLOOKUP($I1053,categories!$A$1:$A$8,categories!$B$1:$B$8)</f>
        <v>Cyclocross Bicycles</v>
      </c>
    </row>
    <row r="1054" spans="1:10" x14ac:dyDescent="0.2">
      <c r="A1054" s="1">
        <v>1116</v>
      </c>
      <c r="B1054" s="1">
        <v>1</v>
      </c>
      <c r="C1054" s="1">
        <v>11</v>
      </c>
      <c r="D1054" s="6">
        <v>2</v>
      </c>
      <c r="E1054" s="2">
        <v>1680.99</v>
      </c>
      <c r="F1054" s="1">
        <v>7.0000000000000007E-2</v>
      </c>
      <c r="G1054">
        <f t="shared" si="16"/>
        <v>1680.92</v>
      </c>
      <c r="H1054" t="str">
        <f>VLOOKUP($C1054,products!$A$1:$F$322,2,FALSE)</f>
        <v>Surly Straggler 650b - 2016</v>
      </c>
      <c r="I1054">
        <f>_xlfn.XLOOKUP(C1054, products!A:A, products!D:D)</f>
        <v>4</v>
      </c>
      <c r="J1054" t="str">
        <f>_xlfn.XLOOKUP($I1054,categories!$A$1:$A$8,categories!$B$1:$B$8)</f>
        <v>Cyclocross Bicycles</v>
      </c>
    </row>
    <row r="1055" spans="1:10" x14ac:dyDescent="0.2">
      <c r="A1055" s="1">
        <v>1121</v>
      </c>
      <c r="B1055" s="1">
        <v>1</v>
      </c>
      <c r="C1055" s="1">
        <v>11</v>
      </c>
      <c r="D1055" s="6">
        <v>2</v>
      </c>
      <c r="E1055" s="2">
        <v>1680.99</v>
      </c>
      <c r="F1055" s="1">
        <v>0.1</v>
      </c>
      <c r="G1055">
        <f t="shared" si="16"/>
        <v>1680.89</v>
      </c>
      <c r="H1055" t="str">
        <f>VLOOKUP($C1055,products!$A$1:$F$322,2,FALSE)</f>
        <v>Surly Straggler 650b - 2016</v>
      </c>
      <c r="I1055">
        <f>_xlfn.XLOOKUP(C1055, products!A:A, products!D:D)</f>
        <v>4</v>
      </c>
      <c r="J1055" t="str">
        <f>_xlfn.XLOOKUP($I1055,categories!$A$1:$A$8,categories!$B$1:$B$8)</f>
        <v>Cyclocross Bicycles</v>
      </c>
    </row>
    <row r="1056" spans="1:10" x14ac:dyDescent="0.2">
      <c r="A1056" s="1">
        <v>1146</v>
      </c>
      <c r="B1056" s="1">
        <v>3</v>
      </c>
      <c r="C1056" s="1">
        <v>11</v>
      </c>
      <c r="D1056" s="6">
        <v>1</v>
      </c>
      <c r="E1056" s="2">
        <v>1680.99</v>
      </c>
      <c r="F1056" s="1">
        <v>0.2</v>
      </c>
      <c r="G1056">
        <f t="shared" si="16"/>
        <v>5042.7700000000004</v>
      </c>
      <c r="H1056" t="str">
        <f>VLOOKUP($C1056,products!$A$1:$F$322,2,FALSE)</f>
        <v>Surly Straggler 650b - 2016</v>
      </c>
      <c r="I1056">
        <f>_xlfn.XLOOKUP(C1056, products!A:A, products!D:D)</f>
        <v>4</v>
      </c>
      <c r="J1056" t="str">
        <f>_xlfn.XLOOKUP($I1056,categories!$A$1:$A$8,categories!$B$1:$B$8)</f>
        <v>Cyclocross Bicycles</v>
      </c>
    </row>
    <row r="1057" spans="1:10" x14ac:dyDescent="0.2">
      <c r="A1057" s="1">
        <v>1226</v>
      </c>
      <c r="B1057" s="1">
        <v>3</v>
      </c>
      <c r="C1057" s="1">
        <v>11</v>
      </c>
      <c r="D1057" s="6">
        <v>2</v>
      </c>
      <c r="E1057" s="2">
        <v>1680.99</v>
      </c>
      <c r="F1057" s="1">
        <v>7.0000000000000007E-2</v>
      </c>
      <c r="G1057">
        <f t="shared" si="16"/>
        <v>5042.9000000000005</v>
      </c>
      <c r="H1057" t="str">
        <f>VLOOKUP($C1057,products!$A$1:$F$322,2,FALSE)</f>
        <v>Surly Straggler 650b - 2016</v>
      </c>
      <c r="I1057">
        <f>_xlfn.XLOOKUP(C1057, products!A:A, products!D:D)</f>
        <v>4</v>
      </c>
      <c r="J1057" t="str">
        <f>_xlfn.XLOOKUP($I1057,categories!$A$1:$A$8,categories!$B$1:$B$8)</f>
        <v>Cyclocross Bicycles</v>
      </c>
    </row>
    <row r="1058" spans="1:10" x14ac:dyDescent="0.2">
      <c r="A1058" s="1">
        <v>1277</v>
      </c>
      <c r="B1058" s="1">
        <v>5</v>
      </c>
      <c r="C1058" s="1">
        <v>11</v>
      </c>
      <c r="D1058" s="6">
        <v>1</v>
      </c>
      <c r="E1058" s="2">
        <v>1680.99</v>
      </c>
      <c r="F1058" s="1">
        <v>0.2</v>
      </c>
      <c r="G1058">
        <f t="shared" si="16"/>
        <v>8404.75</v>
      </c>
      <c r="H1058" t="str">
        <f>VLOOKUP($C1058,products!$A$1:$F$322,2,FALSE)</f>
        <v>Surly Straggler 650b - 2016</v>
      </c>
      <c r="I1058">
        <f>_xlfn.XLOOKUP(C1058, products!A:A, products!D:D)</f>
        <v>4</v>
      </c>
      <c r="J1058" t="str">
        <f>_xlfn.XLOOKUP($I1058,categories!$A$1:$A$8,categories!$B$1:$B$8)</f>
        <v>Cyclocross Bicycles</v>
      </c>
    </row>
    <row r="1059" spans="1:10" x14ac:dyDescent="0.2">
      <c r="A1059" s="1">
        <v>1283</v>
      </c>
      <c r="B1059" s="1">
        <v>5</v>
      </c>
      <c r="C1059" s="1">
        <v>11</v>
      </c>
      <c r="D1059" s="6">
        <v>1</v>
      </c>
      <c r="E1059" s="2">
        <v>1680.99</v>
      </c>
      <c r="F1059" s="1">
        <v>0.2</v>
      </c>
      <c r="G1059">
        <f t="shared" si="16"/>
        <v>8404.75</v>
      </c>
      <c r="H1059" t="str">
        <f>VLOOKUP($C1059,products!$A$1:$F$322,2,FALSE)</f>
        <v>Surly Straggler 650b - 2016</v>
      </c>
      <c r="I1059">
        <f>_xlfn.XLOOKUP(C1059, products!A:A, products!D:D)</f>
        <v>4</v>
      </c>
      <c r="J1059" t="str">
        <f>_xlfn.XLOOKUP($I1059,categories!$A$1:$A$8,categories!$B$1:$B$8)</f>
        <v>Cyclocross Bicycles</v>
      </c>
    </row>
    <row r="1060" spans="1:10" x14ac:dyDescent="0.2">
      <c r="A1060" s="1">
        <v>1305</v>
      </c>
      <c r="B1060" s="1">
        <v>3</v>
      </c>
      <c r="C1060" s="1">
        <v>11</v>
      </c>
      <c r="D1060" s="6">
        <v>1</v>
      </c>
      <c r="E1060" s="2">
        <v>1680.99</v>
      </c>
      <c r="F1060" s="1">
        <v>0.05</v>
      </c>
      <c r="G1060">
        <f t="shared" si="16"/>
        <v>5042.92</v>
      </c>
      <c r="H1060" t="str">
        <f>VLOOKUP($C1060,products!$A$1:$F$322,2,FALSE)</f>
        <v>Surly Straggler 650b - 2016</v>
      </c>
      <c r="I1060">
        <f>_xlfn.XLOOKUP(C1060, products!A:A, products!D:D)</f>
        <v>4</v>
      </c>
      <c r="J1060" t="str">
        <f>_xlfn.XLOOKUP($I1060,categories!$A$1:$A$8,categories!$B$1:$B$8)</f>
        <v>Cyclocross Bicycles</v>
      </c>
    </row>
    <row r="1061" spans="1:10" x14ac:dyDescent="0.2">
      <c r="A1061" s="1">
        <v>1310</v>
      </c>
      <c r="B1061" s="1">
        <v>3</v>
      </c>
      <c r="C1061" s="1">
        <v>11</v>
      </c>
      <c r="D1061" s="6">
        <v>2</v>
      </c>
      <c r="E1061" s="2">
        <v>1680.99</v>
      </c>
      <c r="F1061" s="1">
        <v>0.1</v>
      </c>
      <c r="G1061">
        <f t="shared" si="16"/>
        <v>5042.87</v>
      </c>
      <c r="H1061" t="str">
        <f>VLOOKUP($C1061,products!$A$1:$F$322,2,FALSE)</f>
        <v>Surly Straggler 650b - 2016</v>
      </c>
      <c r="I1061">
        <f>_xlfn.XLOOKUP(C1061, products!A:A, products!D:D)</f>
        <v>4</v>
      </c>
      <c r="J1061" t="str">
        <f>_xlfn.XLOOKUP($I1061,categories!$A$1:$A$8,categories!$B$1:$B$8)</f>
        <v>Cyclocross Bicycles</v>
      </c>
    </row>
    <row r="1062" spans="1:10" x14ac:dyDescent="0.2">
      <c r="A1062" s="1">
        <v>1321</v>
      </c>
      <c r="B1062" s="1">
        <v>3</v>
      </c>
      <c r="C1062" s="1">
        <v>11</v>
      </c>
      <c r="D1062" s="6">
        <v>2</v>
      </c>
      <c r="E1062" s="2">
        <v>1680.99</v>
      </c>
      <c r="F1062" s="1">
        <v>0.1</v>
      </c>
      <c r="G1062">
        <f t="shared" si="16"/>
        <v>5042.87</v>
      </c>
      <c r="H1062" t="str">
        <f>VLOOKUP($C1062,products!$A$1:$F$322,2,FALSE)</f>
        <v>Surly Straggler 650b - 2016</v>
      </c>
      <c r="I1062">
        <f>_xlfn.XLOOKUP(C1062, products!A:A, products!D:D)</f>
        <v>4</v>
      </c>
      <c r="J1062" t="str">
        <f>_xlfn.XLOOKUP($I1062,categories!$A$1:$A$8,categories!$B$1:$B$8)</f>
        <v>Cyclocross Bicycles</v>
      </c>
    </row>
    <row r="1063" spans="1:10" x14ac:dyDescent="0.2">
      <c r="A1063" s="1">
        <v>1507</v>
      </c>
      <c r="B1063" s="1">
        <v>2</v>
      </c>
      <c r="C1063" s="1">
        <v>11</v>
      </c>
      <c r="D1063" s="6">
        <v>2</v>
      </c>
      <c r="E1063" s="2">
        <v>1680.99</v>
      </c>
      <c r="F1063" s="1">
        <v>0.1</v>
      </c>
      <c r="G1063">
        <f t="shared" si="16"/>
        <v>3361.88</v>
      </c>
      <c r="H1063" t="str">
        <f>VLOOKUP($C1063,products!$A$1:$F$322,2,FALSE)</f>
        <v>Surly Straggler 650b - 2016</v>
      </c>
      <c r="I1063">
        <f>_xlfn.XLOOKUP(C1063, products!A:A, products!D:D)</f>
        <v>4</v>
      </c>
      <c r="J1063" t="str">
        <f>_xlfn.XLOOKUP($I1063,categories!$A$1:$A$8,categories!$B$1:$B$8)</f>
        <v>Cyclocross Bicycles</v>
      </c>
    </row>
    <row r="1064" spans="1:10" x14ac:dyDescent="0.2">
      <c r="A1064" s="1">
        <v>693</v>
      </c>
      <c r="B1064" s="1">
        <v>4</v>
      </c>
      <c r="C1064" s="1">
        <v>31</v>
      </c>
      <c r="D1064" s="6">
        <v>1</v>
      </c>
      <c r="E1064" s="2">
        <v>1632.99</v>
      </c>
      <c r="F1064" s="1">
        <v>7.0000000000000007E-2</v>
      </c>
      <c r="G1064">
        <f t="shared" si="16"/>
        <v>6531.89</v>
      </c>
      <c r="H1064" t="str">
        <f>VLOOKUP($C1064,products!$A$1:$F$322,2,FALSE)</f>
        <v>Surly Wednesday - 2017</v>
      </c>
      <c r="I1064">
        <f>_xlfn.XLOOKUP(C1064, products!A:A, products!D:D)</f>
        <v>6</v>
      </c>
      <c r="J1064" t="str">
        <f>_xlfn.XLOOKUP($I1064,categories!$A$1:$A$8,categories!$B$1:$B$8)</f>
        <v>Mountain Bikes</v>
      </c>
    </row>
    <row r="1065" spans="1:10" x14ac:dyDescent="0.2">
      <c r="A1065" s="1">
        <v>699</v>
      </c>
      <c r="B1065" s="1">
        <v>3</v>
      </c>
      <c r="C1065" s="1">
        <v>31</v>
      </c>
      <c r="D1065" s="6">
        <v>1</v>
      </c>
      <c r="E1065" s="2">
        <v>1632.99</v>
      </c>
      <c r="F1065" s="1">
        <v>0.2</v>
      </c>
      <c r="G1065">
        <f t="shared" si="16"/>
        <v>4898.7700000000004</v>
      </c>
      <c r="H1065" t="str">
        <f>VLOOKUP($C1065,products!$A$1:$F$322,2,FALSE)</f>
        <v>Surly Wednesday - 2017</v>
      </c>
      <c r="I1065">
        <f>_xlfn.XLOOKUP(C1065, products!A:A, products!D:D)</f>
        <v>6</v>
      </c>
      <c r="J1065" t="str">
        <f>_xlfn.XLOOKUP($I1065,categories!$A$1:$A$8,categories!$B$1:$B$8)</f>
        <v>Mountain Bikes</v>
      </c>
    </row>
    <row r="1066" spans="1:10" x14ac:dyDescent="0.2">
      <c r="A1066" s="1">
        <v>752</v>
      </c>
      <c r="B1066" s="1">
        <v>2</v>
      </c>
      <c r="C1066" s="1">
        <v>31</v>
      </c>
      <c r="D1066" s="6">
        <v>2</v>
      </c>
      <c r="E1066" s="2">
        <v>1632.99</v>
      </c>
      <c r="F1066" s="1">
        <v>0.05</v>
      </c>
      <c r="G1066">
        <f t="shared" si="16"/>
        <v>3265.93</v>
      </c>
      <c r="H1066" t="str">
        <f>VLOOKUP($C1066,products!$A$1:$F$322,2,FALSE)</f>
        <v>Surly Wednesday - 2017</v>
      </c>
      <c r="I1066">
        <f>_xlfn.XLOOKUP(C1066, products!A:A, products!D:D)</f>
        <v>6</v>
      </c>
      <c r="J1066" t="str">
        <f>_xlfn.XLOOKUP($I1066,categories!$A$1:$A$8,categories!$B$1:$B$8)</f>
        <v>Mountain Bikes</v>
      </c>
    </row>
    <row r="1067" spans="1:10" x14ac:dyDescent="0.2">
      <c r="A1067" s="1">
        <v>768</v>
      </c>
      <c r="B1067" s="1">
        <v>1</v>
      </c>
      <c r="C1067" s="1">
        <v>31</v>
      </c>
      <c r="D1067" s="6">
        <v>1</v>
      </c>
      <c r="E1067" s="2">
        <v>1632.99</v>
      </c>
      <c r="F1067" s="1">
        <v>0.2</v>
      </c>
      <c r="G1067">
        <f t="shared" si="16"/>
        <v>1632.79</v>
      </c>
      <c r="H1067" t="str">
        <f>VLOOKUP($C1067,products!$A$1:$F$322,2,FALSE)</f>
        <v>Surly Wednesday - 2017</v>
      </c>
      <c r="I1067">
        <f>_xlfn.XLOOKUP(C1067, products!A:A, products!D:D)</f>
        <v>6</v>
      </c>
      <c r="J1067" t="str">
        <f>_xlfn.XLOOKUP($I1067,categories!$A$1:$A$8,categories!$B$1:$B$8)</f>
        <v>Mountain Bikes</v>
      </c>
    </row>
    <row r="1068" spans="1:10" x14ac:dyDescent="0.2">
      <c r="A1068" s="1">
        <v>903</v>
      </c>
      <c r="B1068" s="1">
        <v>1</v>
      </c>
      <c r="C1068" s="1">
        <v>31</v>
      </c>
      <c r="D1068" s="6">
        <v>2</v>
      </c>
      <c r="E1068" s="2">
        <v>1632.99</v>
      </c>
      <c r="F1068" s="1">
        <v>7.0000000000000007E-2</v>
      </c>
      <c r="G1068">
        <f t="shared" si="16"/>
        <v>1632.92</v>
      </c>
      <c r="H1068" t="str">
        <f>VLOOKUP($C1068,products!$A$1:$F$322,2,FALSE)</f>
        <v>Surly Wednesday - 2017</v>
      </c>
      <c r="I1068">
        <f>_xlfn.XLOOKUP(C1068, products!A:A, products!D:D)</f>
        <v>6</v>
      </c>
      <c r="J1068" t="str">
        <f>_xlfn.XLOOKUP($I1068,categories!$A$1:$A$8,categories!$B$1:$B$8)</f>
        <v>Mountain Bikes</v>
      </c>
    </row>
    <row r="1069" spans="1:10" x14ac:dyDescent="0.2">
      <c r="A1069" s="1">
        <v>918</v>
      </c>
      <c r="B1069" s="1">
        <v>2</v>
      </c>
      <c r="C1069" s="1">
        <v>31</v>
      </c>
      <c r="D1069" s="6">
        <v>1</v>
      </c>
      <c r="E1069" s="2">
        <v>1632.99</v>
      </c>
      <c r="F1069" s="1">
        <v>0.1</v>
      </c>
      <c r="G1069">
        <f t="shared" si="16"/>
        <v>3265.88</v>
      </c>
      <c r="H1069" t="str">
        <f>VLOOKUP($C1069,products!$A$1:$F$322,2,FALSE)</f>
        <v>Surly Wednesday - 2017</v>
      </c>
      <c r="I1069">
        <f>_xlfn.XLOOKUP(C1069, products!A:A, products!D:D)</f>
        <v>6</v>
      </c>
      <c r="J1069" t="str">
        <f>_xlfn.XLOOKUP($I1069,categories!$A$1:$A$8,categories!$B$1:$B$8)</f>
        <v>Mountain Bikes</v>
      </c>
    </row>
    <row r="1070" spans="1:10" x14ac:dyDescent="0.2">
      <c r="A1070" s="1">
        <v>955</v>
      </c>
      <c r="B1070" s="1">
        <v>2</v>
      </c>
      <c r="C1070" s="1">
        <v>31</v>
      </c>
      <c r="D1070" s="6">
        <v>2</v>
      </c>
      <c r="E1070" s="2">
        <v>1632.99</v>
      </c>
      <c r="F1070" s="1">
        <v>7.0000000000000007E-2</v>
      </c>
      <c r="G1070">
        <f t="shared" si="16"/>
        <v>3265.91</v>
      </c>
      <c r="H1070" t="str">
        <f>VLOOKUP($C1070,products!$A$1:$F$322,2,FALSE)</f>
        <v>Surly Wednesday - 2017</v>
      </c>
      <c r="I1070">
        <f>_xlfn.XLOOKUP(C1070, products!A:A, products!D:D)</f>
        <v>6</v>
      </c>
      <c r="J1070" t="str">
        <f>_xlfn.XLOOKUP($I1070,categories!$A$1:$A$8,categories!$B$1:$B$8)</f>
        <v>Mountain Bikes</v>
      </c>
    </row>
    <row r="1071" spans="1:10" x14ac:dyDescent="0.2">
      <c r="A1071" s="1">
        <v>1080</v>
      </c>
      <c r="B1071" s="1">
        <v>1</v>
      </c>
      <c r="C1071" s="1">
        <v>31</v>
      </c>
      <c r="D1071" s="6">
        <v>1</v>
      </c>
      <c r="E1071" s="2">
        <v>1632.99</v>
      </c>
      <c r="F1071" s="1">
        <v>0.2</v>
      </c>
      <c r="G1071">
        <f t="shared" si="16"/>
        <v>1632.79</v>
      </c>
      <c r="H1071" t="str">
        <f>VLOOKUP($C1071,products!$A$1:$F$322,2,FALSE)</f>
        <v>Surly Wednesday - 2017</v>
      </c>
      <c r="I1071">
        <f>_xlfn.XLOOKUP(C1071, products!A:A, products!D:D)</f>
        <v>6</v>
      </c>
      <c r="J1071" t="str">
        <f>_xlfn.XLOOKUP($I1071,categories!$A$1:$A$8,categories!$B$1:$B$8)</f>
        <v>Mountain Bikes</v>
      </c>
    </row>
    <row r="1072" spans="1:10" x14ac:dyDescent="0.2">
      <c r="A1072" s="1">
        <v>1095</v>
      </c>
      <c r="B1072" s="1">
        <v>4</v>
      </c>
      <c r="C1072" s="1">
        <v>31</v>
      </c>
      <c r="D1072" s="6">
        <v>1</v>
      </c>
      <c r="E1072" s="2">
        <v>1632.99</v>
      </c>
      <c r="F1072" s="1">
        <v>0.2</v>
      </c>
      <c r="G1072">
        <f t="shared" si="16"/>
        <v>6531.76</v>
      </c>
      <c r="H1072" t="str">
        <f>VLOOKUP($C1072,products!$A$1:$F$322,2,FALSE)</f>
        <v>Surly Wednesday - 2017</v>
      </c>
      <c r="I1072">
        <f>_xlfn.XLOOKUP(C1072, products!A:A, products!D:D)</f>
        <v>6</v>
      </c>
      <c r="J1072" t="str">
        <f>_xlfn.XLOOKUP($I1072,categories!$A$1:$A$8,categories!$B$1:$B$8)</f>
        <v>Mountain Bikes</v>
      </c>
    </row>
    <row r="1073" spans="1:10" x14ac:dyDescent="0.2">
      <c r="A1073" s="1">
        <v>1120</v>
      </c>
      <c r="B1073" s="1">
        <v>2</v>
      </c>
      <c r="C1073" s="1">
        <v>31</v>
      </c>
      <c r="D1073" s="6">
        <v>1</v>
      </c>
      <c r="E1073" s="2">
        <v>1632.99</v>
      </c>
      <c r="F1073" s="1">
        <v>7.0000000000000007E-2</v>
      </c>
      <c r="G1073">
        <f t="shared" si="16"/>
        <v>3265.91</v>
      </c>
      <c r="H1073" t="str">
        <f>VLOOKUP($C1073,products!$A$1:$F$322,2,FALSE)</f>
        <v>Surly Wednesday - 2017</v>
      </c>
      <c r="I1073">
        <f>_xlfn.XLOOKUP(C1073, products!A:A, products!D:D)</f>
        <v>6</v>
      </c>
      <c r="J1073" t="str">
        <f>_xlfn.XLOOKUP($I1073,categories!$A$1:$A$8,categories!$B$1:$B$8)</f>
        <v>Mountain Bikes</v>
      </c>
    </row>
    <row r="1074" spans="1:10" x14ac:dyDescent="0.2">
      <c r="A1074" s="1">
        <v>1157</v>
      </c>
      <c r="B1074" s="1">
        <v>2</v>
      </c>
      <c r="C1074" s="1">
        <v>31</v>
      </c>
      <c r="D1074" s="6">
        <v>2</v>
      </c>
      <c r="E1074" s="2">
        <v>1632.99</v>
      </c>
      <c r="F1074" s="1">
        <v>0.1</v>
      </c>
      <c r="G1074">
        <f t="shared" si="16"/>
        <v>3265.88</v>
      </c>
      <c r="H1074" t="str">
        <f>VLOOKUP($C1074,products!$A$1:$F$322,2,FALSE)</f>
        <v>Surly Wednesday - 2017</v>
      </c>
      <c r="I1074">
        <f>_xlfn.XLOOKUP(C1074, products!A:A, products!D:D)</f>
        <v>6</v>
      </c>
      <c r="J1074" t="str">
        <f>_xlfn.XLOOKUP($I1074,categories!$A$1:$A$8,categories!$B$1:$B$8)</f>
        <v>Mountain Bikes</v>
      </c>
    </row>
    <row r="1075" spans="1:10" x14ac:dyDescent="0.2">
      <c r="A1075" s="1">
        <v>1360</v>
      </c>
      <c r="B1075" s="1">
        <v>1</v>
      </c>
      <c r="C1075" s="1">
        <v>31</v>
      </c>
      <c r="D1075" s="6">
        <v>1</v>
      </c>
      <c r="E1075" s="2">
        <v>1632.99</v>
      </c>
      <c r="F1075" s="1">
        <v>0.05</v>
      </c>
      <c r="G1075">
        <f t="shared" si="16"/>
        <v>1632.94</v>
      </c>
      <c r="H1075" t="str">
        <f>VLOOKUP($C1075,products!$A$1:$F$322,2,FALSE)</f>
        <v>Surly Wednesday - 2017</v>
      </c>
      <c r="I1075">
        <f>_xlfn.XLOOKUP(C1075, products!A:A, products!D:D)</f>
        <v>6</v>
      </c>
      <c r="J1075" t="str">
        <f>_xlfn.XLOOKUP($I1075,categories!$A$1:$A$8,categories!$B$1:$B$8)</f>
        <v>Mountain Bikes</v>
      </c>
    </row>
    <row r="1076" spans="1:10" x14ac:dyDescent="0.2">
      <c r="A1076" s="1">
        <v>1415</v>
      </c>
      <c r="B1076" s="1">
        <v>1</v>
      </c>
      <c r="C1076" s="1">
        <v>31</v>
      </c>
      <c r="D1076" s="6">
        <v>2</v>
      </c>
      <c r="E1076" s="2">
        <v>1632.99</v>
      </c>
      <c r="F1076" s="1">
        <v>7.0000000000000007E-2</v>
      </c>
      <c r="G1076">
        <f t="shared" si="16"/>
        <v>1632.92</v>
      </c>
      <c r="H1076" t="str">
        <f>VLOOKUP($C1076,products!$A$1:$F$322,2,FALSE)</f>
        <v>Surly Wednesday - 2017</v>
      </c>
      <c r="I1076">
        <f>_xlfn.XLOOKUP(C1076, products!A:A, products!D:D)</f>
        <v>6</v>
      </c>
      <c r="J1076" t="str">
        <f>_xlfn.XLOOKUP($I1076,categories!$A$1:$A$8,categories!$B$1:$B$8)</f>
        <v>Mountain Bikes</v>
      </c>
    </row>
    <row r="1077" spans="1:10" x14ac:dyDescent="0.2">
      <c r="A1077" s="1">
        <v>1435</v>
      </c>
      <c r="B1077" s="1">
        <v>1</v>
      </c>
      <c r="C1077" s="1">
        <v>141</v>
      </c>
      <c r="D1077" s="6">
        <v>2</v>
      </c>
      <c r="E1077" s="2">
        <v>1599.99</v>
      </c>
      <c r="F1077" s="1">
        <v>7.0000000000000007E-2</v>
      </c>
      <c r="G1077">
        <f t="shared" si="16"/>
        <v>1599.92</v>
      </c>
      <c r="H1077" t="str">
        <f>VLOOKUP($C1077,products!$A$1:$F$322,2,FALSE)</f>
        <v>Trek Stache 5 - 2018</v>
      </c>
      <c r="I1077">
        <f>_xlfn.XLOOKUP(C1077, products!A:A, products!D:D)</f>
        <v>6</v>
      </c>
      <c r="J1077" t="str">
        <f>_xlfn.XLOOKUP($I1077,categories!$A$1:$A$8,categories!$B$1:$B$8)</f>
        <v>Mountain Bikes</v>
      </c>
    </row>
    <row r="1078" spans="1:10" x14ac:dyDescent="0.2">
      <c r="A1078" s="1">
        <v>1437</v>
      </c>
      <c r="B1078" s="1">
        <v>1</v>
      </c>
      <c r="C1078" s="1">
        <v>141</v>
      </c>
      <c r="D1078" s="6">
        <v>2</v>
      </c>
      <c r="E1078" s="2">
        <v>1599.99</v>
      </c>
      <c r="F1078" s="1">
        <v>0.05</v>
      </c>
      <c r="G1078">
        <f t="shared" si="16"/>
        <v>1599.94</v>
      </c>
      <c r="H1078" t="str">
        <f>VLOOKUP($C1078,products!$A$1:$F$322,2,FALSE)</f>
        <v>Trek Stache 5 - 2018</v>
      </c>
      <c r="I1078">
        <f>_xlfn.XLOOKUP(C1078, products!A:A, products!D:D)</f>
        <v>6</v>
      </c>
      <c r="J1078" t="str">
        <f>_xlfn.XLOOKUP($I1078,categories!$A$1:$A$8,categories!$B$1:$B$8)</f>
        <v>Mountain Bikes</v>
      </c>
    </row>
    <row r="1079" spans="1:10" x14ac:dyDescent="0.2">
      <c r="A1079" s="1">
        <v>1497</v>
      </c>
      <c r="B1079" s="1">
        <v>1</v>
      </c>
      <c r="C1079" s="1">
        <v>141</v>
      </c>
      <c r="D1079" s="6">
        <v>2</v>
      </c>
      <c r="E1079" s="2">
        <v>1599.99</v>
      </c>
      <c r="F1079" s="1">
        <v>0.2</v>
      </c>
      <c r="G1079">
        <f t="shared" si="16"/>
        <v>1599.79</v>
      </c>
      <c r="H1079" t="str">
        <f>VLOOKUP($C1079,products!$A$1:$F$322,2,FALSE)</f>
        <v>Trek Stache 5 - 2018</v>
      </c>
      <c r="I1079">
        <f>_xlfn.XLOOKUP(C1079, products!A:A, products!D:D)</f>
        <v>6</v>
      </c>
      <c r="J1079" t="str">
        <f>_xlfn.XLOOKUP($I1079,categories!$A$1:$A$8,categories!$B$1:$B$8)</f>
        <v>Mountain Bikes</v>
      </c>
    </row>
    <row r="1080" spans="1:10" x14ac:dyDescent="0.2">
      <c r="A1080" s="1">
        <v>1522</v>
      </c>
      <c r="B1080" s="1">
        <v>2</v>
      </c>
      <c r="C1080" s="1">
        <v>141</v>
      </c>
      <c r="D1080" s="6">
        <v>1</v>
      </c>
      <c r="E1080" s="2">
        <v>1599.99</v>
      </c>
      <c r="F1080" s="1">
        <v>7.0000000000000007E-2</v>
      </c>
      <c r="G1080">
        <f t="shared" si="16"/>
        <v>3199.91</v>
      </c>
      <c r="H1080" t="str">
        <f>VLOOKUP($C1080,products!$A$1:$F$322,2,FALSE)</f>
        <v>Trek Stache 5 - 2018</v>
      </c>
      <c r="I1080">
        <f>_xlfn.XLOOKUP(C1080, products!A:A, products!D:D)</f>
        <v>6</v>
      </c>
      <c r="J1080" t="str">
        <f>_xlfn.XLOOKUP($I1080,categories!$A$1:$A$8,categories!$B$1:$B$8)</f>
        <v>Mountain Bikes</v>
      </c>
    </row>
    <row r="1081" spans="1:10" x14ac:dyDescent="0.2">
      <c r="A1081" s="1">
        <v>682</v>
      </c>
      <c r="B1081" s="1">
        <v>2</v>
      </c>
      <c r="C1081" s="1">
        <v>60</v>
      </c>
      <c r="D1081" s="6">
        <v>2</v>
      </c>
      <c r="E1081" s="2">
        <v>1559.99</v>
      </c>
      <c r="F1081" s="1">
        <v>0.2</v>
      </c>
      <c r="G1081">
        <f t="shared" si="16"/>
        <v>3119.78</v>
      </c>
      <c r="H1081" t="str">
        <f>VLOOKUP($C1081,products!$A$1:$F$322,2,FALSE)</f>
        <v>Sun Bicycles ElectroLite - 2017</v>
      </c>
      <c r="I1081">
        <f>_xlfn.XLOOKUP(C1081, products!A:A, products!D:D)</f>
        <v>5</v>
      </c>
      <c r="J1081" t="str">
        <f>_xlfn.XLOOKUP($I1081,categories!$A$1:$A$8,categories!$B$1:$B$8)</f>
        <v>Electric Bikes</v>
      </c>
    </row>
    <row r="1082" spans="1:10" x14ac:dyDescent="0.2">
      <c r="A1082" s="1">
        <v>706</v>
      </c>
      <c r="B1082" s="1">
        <v>3</v>
      </c>
      <c r="C1082" s="1">
        <v>60</v>
      </c>
      <c r="D1082" s="6">
        <v>1</v>
      </c>
      <c r="E1082" s="2">
        <v>1559.99</v>
      </c>
      <c r="F1082" s="1">
        <v>0.2</v>
      </c>
      <c r="G1082">
        <f t="shared" si="16"/>
        <v>4679.7700000000004</v>
      </c>
      <c r="H1082" t="str">
        <f>VLOOKUP($C1082,products!$A$1:$F$322,2,FALSE)</f>
        <v>Sun Bicycles ElectroLite - 2017</v>
      </c>
      <c r="I1082">
        <f>_xlfn.XLOOKUP(C1082, products!A:A, products!D:D)</f>
        <v>5</v>
      </c>
      <c r="J1082" t="str">
        <f>_xlfn.XLOOKUP($I1082,categories!$A$1:$A$8,categories!$B$1:$B$8)</f>
        <v>Electric Bikes</v>
      </c>
    </row>
    <row r="1083" spans="1:10" x14ac:dyDescent="0.2">
      <c r="A1083" s="1">
        <v>710</v>
      </c>
      <c r="B1083" s="1">
        <v>2</v>
      </c>
      <c r="C1083" s="1">
        <v>60</v>
      </c>
      <c r="D1083" s="6">
        <v>2</v>
      </c>
      <c r="E1083" s="2">
        <v>1559.99</v>
      </c>
      <c r="F1083" s="1">
        <v>0.2</v>
      </c>
      <c r="G1083">
        <f t="shared" si="16"/>
        <v>3119.78</v>
      </c>
      <c r="H1083" t="str">
        <f>VLOOKUP($C1083,products!$A$1:$F$322,2,FALSE)</f>
        <v>Sun Bicycles ElectroLite - 2017</v>
      </c>
      <c r="I1083">
        <f>_xlfn.XLOOKUP(C1083, products!A:A, products!D:D)</f>
        <v>5</v>
      </c>
      <c r="J1083" t="str">
        <f>_xlfn.XLOOKUP($I1083,categories!$A$1:$A$8,categories!$B$1:$B$8)</f>
        <v>Electric Bikes</v>
      </c>
    </row>
    <row r="1084" spans="1:10" x14ac:dyDescent="0.2">
      <c r="A1084" s="1">
        <v>793</v>
      </c>
      <c r="B1084" s="1">
        <v>1</v>
      </c>
      <c r="C1084" s="1">
        <v>60</v>
      </c>
      <c r="D1084" s="6">
        <v>1</v>
      </c>
      <c r="E1084" s="2">
        <v>1559.99</v>
      </c>
      <c r="F1084" s="1">
        <v>0.05</v>
      </c>
      <c r="G1084">
        <f t="shared" si="16"/>
        <v>1559.94</v>
      </c>
      <c r="H1084" t="str">
        <f>VLOOKUP($C1084,products!$A$1:$F$322,2,FALSE)</f>
        <v>Sun Bicycles ElectroLite - 2017</v>
      </c>
      <c r="I1084">
        <f>_xlfn.XLOOKUP(C1084, products!A:A, products!D:D)</f>
        <v>5</v>
      </c>
      <c r="J1084" t="str">
        <f>_xlfn.XLOOKUP($I1084,categories!$A$1:$A$8,categories!$B$1:$B$8)</f>
        <v>Electric Bikes</v>
      </c>
    </row>
    <row r="1085" spans="1:10" x14ac:dyDescent="0.2">
      <c r="A1085" s="1">
        <v>930</v>
      </c>
      <c r="B1085" s="1">
        <v>3</v>
      </c>
      <c r="C1085" s="1">
        <v>60</v>
      </c>
      <c r="D1085" s="6">
        <v>1</v>
      </c>
      <c r="E1085" s="2">
        <v>1559.99</v>
      </c>
      <c r="F1085" s="1">
        <v>0.1</v>
      </c>
      <c r="G1085">
        <f t="shared" si="16"/>
        <v>4679.87</v>
      </c>
      <c r="H1085" t="str">
        <f>VLOOKUP($C1085,products!$A$1:$F$322,2,FALSE)</f>
        <v>Sun Bicycles ElectroLite - 2017</v>
      </c>
      <c r="I1085">
        <f>_xlfn.XLOOKUP(C1085, products!A:A, products!D:D)</f>
        <v>5</v>
      </c>
      <c r="J1085" t="str">
        <f>_xlfn.XLOOKUP($I1085,categories!$A$1:$A$8,categories!$B$1:$B$8)</f>
        <v>Electric Bikes</v>
      </c>
    </row>
    <row r="1086" spans="1:10" x14ac:dyDescent="0.2">
      <c r="A1086" s="1">
        <v>987</v>
      </c>
      <c r="B1086" s="1">
        <v>2</v>
      </c>
      <c r="C1086" s="1">
        <v>60</v>
      </c>
      <c r="D1086" s="6">
        <v>2</v>
      </c>
      <c r="E1086" s="2">
        <v>1559.99</v>
      </c>
      <c r="F1086" s="1">
        <v>0.2</v>
      </c>
      <c r="G1086">
        <f t="shared" si="16"/>
        <v>3119.78</v>
      </c>
      <c r="H1086" t="str">
        <f>VLOOKUP($C1086,products!$A$1:$F$322,2,FALSE)</f>
        <v>Sun Bicycles ElectroLite - 2017</v>
      </c>
      <c r="I1086">
        <f>_xlfn.XLOOKUP(C1086, products!A:A, products!D:D)</f>
        <v>5</v>
      </c>
      <c r="J1086" t="str">
        <f>_xlfn.XLOOKUP($I1086,categories!$A$1:$A$8,categories!$B$1:$B$8)</f>
        <v>Electric Bikes</v>
      </c>
    </row>
    <row r="1087" spans="1:10" x14ac:dyDescent="0.2">
      <c r="A1087" s="1">
        <v>1013</v>
      </c>
      <c r="B1087" s="1">
        <v>1</v>
      </c>
      <c r="C1087" s="1">
        <v>60</v>
      </c>
      <c r="D1087" s="6">
        <v>2</v>
      </c>
      <c r="E1087" s="2">
        <v>1559.99</v>
      </c>
      <c r="F1087" s="1">
        <v>0.05</v>
      </c>
      <c r="G1087">
        <f t="shared" si="16"/>
        <v>1559.94</v>
      </c>
      <c r="H1087" t="str">
        <f>VLOOKUP($C1087,products!$A$1:$F$322,2,FALSE)</f>
        <v>Sun Bicycles ElectroLite - 2017</v>
      </c>
      <c r="I1087">
        <f>_xlfn.XLOOKUP(C1087, products!A:A, products!D:D)</f>
        <v>5</v>
      </c>
      <c r="J1087" t="str">
        <f>_xlfn.XLOOKUP($I1087,categories!$A$1:$A$8,categories!$B$1:$B$8)</f>
        <v>Electric Bikes</v>
      </c>
    </row>
    <row r="1088" spans="1:10" x14ac:dyDescent="0.2">
      <c r="A1088" s="1">
        <v>1032</v>
      </c>
      <c r="B1088" s="1">
        <v>1</v>
      </c>
      <c r="C1088" s="1">
        <v>60</v>
      </c>
      <c r="D1088" s="6">
        <v>2</v>
      </c>
      <c r="E1088" s="2">
        <v>1559.99</v>
      </c>
      <c r="F1088" s="1">
        <v>0.1</v>
      </c>
      <c r="G1088">
        <f t="shared" si="16"/>
        <v>1559.89</v>
      </c>
      <c r="H1088" t="str">
        <f>VLOOKUP($C1088,products!$A$1:$F$322,2,FALSE)</f>
        <v>Sun Bicycles ElectroLite - 2017</v>
      </c>
      <c r="I1088">
        <f>_xlfn.XLOOKUP(C1088, products!A:A, products!D:D)</f>
        <v>5</v>
      </c>
      <c r="J1088" t="str">
        <f>_xlfn.XLOOKUP($I1088,categories!$A$1:$A$8,categories!$B$1:$B$8)</f>
        <v>Electric Bikes</v>
      </c>
    </row>
    <row r="1089" spans="1:10" x14ac:dyDescent="0.2">
      <c r="A1089" s="1">
        <v>1046</v>
      </c>
      <c r="B1089" s="1">
        <v>1</v>
      </c>
      <c r="C1089" s="1">
        <v>60</v>
      </c>
      <c r="D1089" s="6">
        <v>1</v>
      </c>
      <c r="E1089" s="2">
        <v>1559.99</v>
      </c>
      <c r="F1089" s="1">
        <v>7.0000000000000007E-2</v>
      </c>
      <c r="G1089">
        <f t="shared" si="16"/>
        <v>1559.92</v>
      </c>
      <c r="H1089" t="str">
        <f>VLOOKUP($C1089,products!$A$1:$F$322,2,FALSE)</f>
        <v>Sun Bicycles ElectroLite - 2017</v>
      </c>
      <c r="I1089">
        <f>_xlfn.XLOOKUP(C1089, products!A:A, products!D:D)</f>
        <v>5</v>
      </c>
      <c r="J1089" t="str">
        <f>_xlfn.XLOOKUP($I1089,categories!$A$1:$A$8,categories!$B$1:$B$8)</f>
        <v>Electric Bikes</v>
      </c>
    </row>
    <row r="1090" spans="1:10" x14ac:dyDescent="0.2">
      <c r="A1090" s="1">
        <v>1055</v>
      </c>
      <c r="B1090" s="1">
        <v>5</v>
      </c>
      <c r="C1090" s="1">
        <v>60</v>
      </c>
      <c r="D1090" s="6">
        <v>1</v>
      </c>
      <c r="E1090" s="2">
        <v>1559.99</v>
      </c>
      <c r="F1090" s="1">
        <v>0.2</v>
      </c>
      <c r="G1090">
        <f t="shared" ref="G1090:G1153" si="17">(E1090*B1090)-F1090</f>
        <v>7799.75</v>
      </c>
      <c r="H1090" t="str">
        <f>VLOOKUP($C1090,products!$A$1:$F$322,2,FALSE)</f>
        <v>Sun Bicycles ElectroLite - 2017</v>
      </c>
      <c r="I1090">
        <f>_xlfn.XLOOKUP(C1090, products!A:A, products!D:D)</f>
        <v>5</v>
      </c>
      <c r="J1090" t="str">
        <f>_xlfn.XLOOKUP($I1090,categories!$A$1:$A$8,categories!$B$1:$B$8)</f>
        <v>Electric Bikes</v>
      </c>
    </row>
    <row r="1091" spans="1:10" x14ac:dyDescent="0.2">
      <c r="A1091" s="1">
        <v>1077</v>
      </c>
      <c r="B1091" s="1">
        <v>1</v>
      </c>
      <c r="C1091" s="1">
        <v>60</v>
      </c>
      <c r="D1091" s="6">
        <v>2</v>
      </c>
      <c r="E1091" s="2">
        <v>1559.99</v>
      </c>
      <c r="F1091" s="1">
        <v>0.05</v>
      </c>
      <c r="G1091">
        <f t="shared" si="17"/>
        <v>1559.94</v>
      </c>
      <c r="H1091" t="str">
        <f>VLOOKUP($C1091,products!$A$1:$F$322,2,FALSE)</f>
        <v>Sun Bicycles ElectroLite - 2017</v>
      </c>
      <c r="I1091">
        <f>_xlfn.XLOOKUP(C1091, products!A:A, products!D:D)</f>
        <v>5</v>
      </c>
      <c r="J1091" t="str">
        <f>_xlfn.XLOOKUP($I1091,categories!$A$1:$A$8,categories!$B$1:$B$8)</f>
        <v>Electric Bikes</v>
      </c>
    </row>
    <row r="1092" spans="1:10" x14ac:dyDescent="0.2">
      <c r="A1092" s="1">
        <v>1078</v>
      </c>
      <c r="B1092" s="1">
        <v>2</v>
      </c>
      <c r="C1092" s="1">
        <v>60</v>
      </c>
      <c r="D1092" s="6">
        <v>2</v>
      </c>
      <c r="E1092" s="2">
        <v>1559.99</v>
      </c>
      <c r="F1092" s="1">
        <v>0.2</v>
      </c>
      <c r="G1092">
        <f t="shared" si="17"/>
        <v>3119.78</v>
      </c>
      <c r="H1092" t="str">
        <f>VLOOKUP($C1092,products!$A$1:$F$322,2,FALSE)</f>
        <v>Sun Bicycles ElectroLite - 2017</v>
      </c>
      <c r="I1092">
        <f>_xlfn.XLOOKUP(C1092, products!A:A, products!D:D)</f>
        <v>5</v>
      </c>
      <c r="J1092" t="str">
        <f>_xlfn.XLOOKUP($I1092,categories!$A$1:$A$8,categories!$B$1:$B$8)</f>
        <v>Electric Bikes</v>
      </c>
    </row>
    <row r="1093" spans="1:10" x14ac:dyDescent="0.2">
      <c r="A1093" s="1">
        <v>1084</v>
      </c>
      <c r="B1093" s="1">
        <v>5</v>
      </c>
      <c r="C1093" s="1">
        <v>60</v>
      </c>
      <c r="D1093" s="6">
        <v>1</v>
      </c>
      <c r="E1093" s="2">
        <v>1559.99</v>
      </c>
      <c r="F1093" s="1">
        <v>0.1</v>
      </c>
      <c r="G1093">
        <f t="shared" si="17"/>
        <v>7799.8499999999995</v>
      </c>
      <c r="H1093" t="str">
        <f>VLOOKUP($C1093,products!$A$1:$F$322,2,FALSE)</f>
        <v>Sun Bicycles ElectroLite - 2017</v>
      </c>
      <c r="I1093">
        <f>_xlfn.XLOOKUP(C1093, products!A:A, products!D:D)</f>
        <v>5</v>
      </c>
      <c r="J1093" t="str">
        <f>_xlfn.XLOOKUP($I1093,categories!$A$1:$A$8,categories!$B$1:$B$8)</f>
        <v>Electric Bikes</v>
      </c>
    </row>
    <row r="1094" spans="1:10" x14ac:dyDescent="0.2">
      <c r="A1094" s="1">
        <v>1105</v>
      </c>
      <c r="B1094" s="1">
        <v>1</v>
      </c>
      <c r="C1094" s="1">
        <v>60</v>
      </c>
      <c r="D1094" s="6">
        <v>1</v>
      </c>
      <c r="E1094" s="2">
        <v>1559.99</v>
      </c>
      <c r="F1094" s="1">
        <v>0.05</v>
      </c>
      <c r="G1094">
        <f t="shared" si="17"/>
        <v>1559.94</v>
      </c>
      <c r="H1094" t="str">
        <f>VLOOKUP($C1094,products!$A$1:$F$322,2,FALSE)</f>
        <v>Sun Bicycles ElectroLite - 2017</v>
      </c>
      <c r="I1094">
        <f>_xlfn.XLOOKUP(C1094, products!A:A, products!D:D)</f>
        <v>5</v>
      </c>
      <c r="J1094" t="str">
        <f>_xlfn.XLOOKUP($I1094,categories!$A$1:$A$8,categories!$B$1:$B$8)</f>
        <v>Electric Bikes</v>
      </c>
    </row>
    <row r="1095" spans="1:10" x14ac:dyDescent="0.2">
      <c r="A1095" s="1">
        <v>1131</v>
      </c>
      <c r="B1095" s="1">
        <v>1</v>
      </c>
      <c r="C1095" s="1">
        <v>60</v>
      </c>
      <c r="D1095" s="6">
        <v>2</v>
      </c>
      <c r="E1095" s="2">
        <v>1559.99</v>
      </c>
      <c r="F1095" s="1">
        <v>7.0000000000000007E-2</v>
      </c>
      <c r="G1095">
        <f t="shared" si="17"/>
        <v>1559.92</v>
      </c>
      <c r="H1095" t="str">
        <f>VLOOKUP($C1095,products!$A$1:$F$322,2,FALSE)</f>
        <v>Sun Bicycles ElectroLite - 2017</v>
      </c>
      <c r="I1095">
        <f>_xlfn.XLOOKUP(C1095, products!A:A, products!D:D)</f>
        <v>5</v>
      </c>
      <c r="J1095" t="str">
        <f>_xlfn.XLOOKUP($I1095,categories!$A$1:$A$8,categories!$B$1:$B$8)</f>
        <v>Electric Bikes</v>
      </c>
    </row>
    <row r="1096" spans="1:10" x14ac:dyDescent="0.2">
      <c r="A1096" s="1">
        <v>1154</v>
      </c>
      <c r="B1096" s="1">
        <v>2</v>
      </c>
      <c r="C1096" s="1">
        <v>60</v>
      </c>
      <c r="D1096" s="6">
        <v>1</v>
      </c>
      <c r="E1096" s="2">
        <v>1559.99</v>
      </c>
      <c r="F1096" s="1">
        <v>7.0000000000000007E-2</v>
      </c>
      <c r="G1096">
        <f t="shared" si="17"/>
        <v>3119.91</v>
      </c>
      <c r="H1096" t="str">
        <f>VLOOKUP($C1096,products!$A$1:$F$322,2,FALSE)</f>
        <v>Sun Bicycles ElectroLite - 2017</v>
      </c>
      <c r="I1096">
        <f>_xlfn.XLOOKUP(C1096, products!A:A, products!D:D)</f>
        <v>5</v>
      </c>
      <c r="J1096" t="str">
        <f>_xlfn.XLOOKUP($I1096,categories!$A$1:$A$8,categories!$B$1:$B$8)</f>
        <v>Electric Bikes</v>
      </c>
    </row>
    <row r="1097" spans="1:10" x14ac:dyDescent="0.2">
      <c r="A1097" s="1">
        <v>1236</v>
      </c>
      <c r="B1097" s="1">
        <v>1</v>
      </c>
      <c r="C1097" s="1">
        <v>60</v>
      </c>
      <c r="D1097" s="6">
        <v>1</v>
      </c>
      <c r="E1097" s="2">
        <v>1559.99</v>
      </c>
      <c r="F1097" s="1">
        <v>7.0000000000000007E-2</v>
      </c>
      <c r="G1097">
        <f t="shared" si="17"/>
        <v>1559.92</v>
      </c>
      <c r="H1097" t="str">
        <f>VLOOKUP($C1097,products!$A$1:$F$322,2,FALSE)</f>
        <v>Sun Bicycles ElectroLite - 2017</v>
      </c>
      <c r="I1097">
        <f>_xlfn.XLOOKUP(C1097, products!A:A, products!D:D)</f>
        <v>5</v>
      </c>
      <c r="J1097" t="str">
        <f>_xlfn.XLOOKUP($I1097,categories!$A$1:$A$8,categories!$B$1:$B$8)</f>
        <v>Electric Bikes</v>
      </c>
    </row>
    <row r="1098" spans="1:10" x14ac:dyDescent="0.2">
      <c r="A1098" s="1">
        <v>1259</v>
      </c>
      <c r="B1098" s="1">
        <v>1</v>
      </c>
      <c r="C1098" s="1">
        <v>60</v>
      </c>
      <c r="D1098" s="6">
        <v>1</v>
      </c>
      <c r="E1098" s="2">
        <v>1559.99</v>
      </c>
      <c r="F1098" s="1">
        <v>0.1</v>
      </c>
      <c r="G1098">
        <f t="shared" si="17"/>
        <v>1559.89</v>
      </c>
      <c r="H1098" t="str">
        <f>VLOOKUP($C1098,products!$A$1:$F$322,2,FALSE)</f>
        <v>Sun Bicycles ElectroLite - 2017</v>
      </c>
      <c r="I1098">
        <f>_xlfn.XLOOKUP(C1098, products!A:A, products!D:D)</f>
        <v>5</v>
      </c>
      <c r="J1098" t="str">
        <f>_xlfn.XLOOKUP($I1098,categories!$A$1:$A$8,categories!$B$1:$B$8)</f>
        <v>Electric Bikes</v>
      </c>
    </row>
    <row r="1099" spans="1:10" x14ac:dyDescent="0.2">
      <c r="A1099" s="1">
        <v>1342</v>
      </c>
      <c r="B1099" s="1">
        <v>1</v>
      </c>
      <c r="C1099" s="1">
        <v>60</v>
      </c>
      <c r="D1099" s="6">
        <v>1</v>
      </c>
      <c r="E1099" s="2">
        <v>1559.99</v>
      </c>
      <c r="F1099" s="1">
        <v>0.05</v>
      </c>
      <c r="G1099">
        <f t="shared" si="17"/>
        <v>1559.94</v>
      </c>
      <c r="H1099" t="str">
        <f>VLOOKUP($C1099,products!$A$1:$F$322,2,FALSE)</f>
        <v>Sun Bicycles ElectroLite - 2017</v>
      </c>
      <c r="I1099">
        <f>_xlfn.XLOOKUP(C1099, products!A:A, products!D:D)</f>
        <v>5</v>
      </c>
      <c r="J1099" t="str">
        <f>_xlfn.XLOOKUP($I1099,categories!$A$1:$A$8,categories!$B$1:$B$8)</f>
        <v>Electric Bikes</v>
      </c>
    </row>
    <row r="1100" spans="1:10" x14ac:dyDescent="0.2">
      <c r="A1100" s="1">
        <v>1357</v>
      </c>
      <c r="B1100" s="1">
        <v>2</v>
      </c>
      <c r="C1100" s="1">
        <v>60</v>
      </c>
      <c r="D1100" s="6">
        <v>1</v>
      </c>
      <c r="E1100" s="2">
        <v>1559.99</v>
      </c>
      <c r="F1100" s="1">
        <v>0.2</v>
      </c>
      <c r="G1100">
        <f t="shared" si="17"/>
        <v>3119.78</v>
      </c>
      <c r="H1100" t="str">
        <f>VLOOKUP($C1100,products!$A$1:$F$322,2,FALSE)</f>
        <v>Sun Bicycles ElectroLite - 2017</v>
      </c>
      <c r="I1100">
        <f>_xlfn.XLOOKUP(C1100, products!A:A, products!D:D)</f>
        <v>5</v>
      </c>
      <c r="J1100" t="str">
        <f>_xlfn.XLOOKUP($I1100,categories!$A$1:$A$8,categories!$B$1:$B$8)</f>
        <v>Electric Bikes</v>
      </c>
    </row>
    <row r="1101" spans="1:10" x14ac:dyDescent="0.2">
      <c r="A1101" s="1">
        <v>1435</v>
      </c>
      <c r="B1101" s="1">
        <v>3</v>
      </c>
      <c r="C1101" s="1">
        <v>60</v>
      </c>
      <c r="D1101" s="6">
        <v>1</v>
      </c>
      <c r="E1101" s="2">
        <v>1559.99</v>
      </c>
      <c r="F1101" s="1">
        <v>0.1</v>
      </c>
      <c r="G1101">
        <f t="shared" si="17"/>
        <v>4679.87</v>
      </c>
      <c r="H1101" t="str">
        <f>VLOOKUP($C1101,products!$A$1:$F$322,2,FALSE)</f>
        <v>Sun Bicycles ElectroLite - 2017</v>
      </c>
      <c r="I1101">
        <f>_xlfn.XLOOKUP(C1101, products!A:A, products!D:D)</f>
        <v>5</v>
      </c>
      <c r="J1101" t="str">
        <f>_xlfn.XLOOKUP($I1101,categories!$A$1:$A$8,categories!$B$1:$B$8)</f>
        <v>Electric Bikes</v>
      </c>
    </row>
    <row r="1102" spans="1:10" x14ac:dyDescent="0.2">
      <c r="A1102" s="1">
        <v>1486</v>
      </c>
      <c r="B1102" s="1">
        <v>1</v>
      </c>
      <c r="C1102" s="1">
        <v>60</v>
      </c>
      <c r="D1102" s="6">
        <v>2</v>
      </c>
      <c r="E1102" s="2">
        <v>1559.99</v>
      </c>
      <c r="F1102" s="1">
        <v>0.05</v>
      </c>
      <c r="G1102">
        <f t="shared" si="17"/>
        <v>1559.94</v>
      </c>
      <c r="H1102" t="str">
        <f>VLOOKUP($C1102,products!$A$1:$F$322,2,FALSE)</f>
        <v>Sun Bicycles ElectroLite - 2017</v>
      </c>
      <c r="I1102">
        <f>_xlfn.XLOOKUP(C1102, products!A:A, products!D:D)</f>
        <v>5</v>
      </c>
      <c r="J1102" t="str">
        <f>_xlfn.XLOOKUP($I1102,categories!$A$1:$A$8,categories!$B$1:$B$8)</f>
        <v>Electric Bikes</v>
      </c>
    </row>
    <row r="1103" spans="1:10" x14ac:dyDescent="0.2">
      <c r="A1103" s="1">
        <v>1491</v>
      </c>
      <c r="B1103" s="1">
        <v>3</v>
      </c>
      <c r="C1103" s="1">
        <v>60</v>
      </c>
      <c r="D1103" s="6">
        <v>2</v>
      </c>
      <c r="E1103" s="2">
        <v>1559.99</v>
      </c>
      <c r="F1103" s="1">
        <v>7.0000000000000007E-2</v>
      </c>
      <c r="G1103">
        <f t="shared" si="17"/>
        <v>4679.9000000000005</v>
      </c>
      <c r="H1103" t="str">
        <f>VLOOKUP($C1103,products!$A$1:$F$322,2,FALSE)</f>
        <v>Sun Bicycles ElectroLite - 2017</v>
      </c>
      <c r="I1103">
        <f>_xlfn.XLOOKUP(C1103, products!A:A, products!D:D)</f>
        <v>5</v>
      </c>
      <c r="J1103" t="str">
        <f>_xlfn.XLOOKUP($I1103,categories!$A$1:$A$8,categories!$B$1:$B$8)</f>
        <v>Electric Bikes</v>
      </c>
    </row>
    <row r="1104" spans="1:10" x14ac:dyDescent="0.2">
      <c r="A1104" s="1">
        <v>1612</v>
      </c>
      <c r="B1104" s="1">
        <v>5</v>
      </c>
      <c r="C1104" s="1">
        <v>60</v>
      </c>
      <c r="D1104" s="6">
        <v>1</v>
      </c>
      <c r="E1104" s="2">
        <v>1559.99</v>
      </c>
      <c r="F1104" s="1">
        <v>0.1</v>
      </c>
      <c r="G1104">
        <f t="shared" si="17"/>
        <v>7799.8499999999995</v>
      </c>
      <c r="H1104" t="str">
        <f>VLOOKUP($C1104,products!$A$1:$F$322,2,FALSE)</f>
        <v>Sun Bicycles ElectroLite - 2017</v>
      </c>
      <c r="I1104">
        <f>_xlfn.XLOOKUP(C1104, products!A:A, products!D:D)</f>
        <v>5</v>
      </c>
      <c r="J1104" t="str">
        <f>_xlfn.XLOOKUP($I1104,categories!$A$1:$A$8,categories!$B$1:$B$8)</f>
        <v>Electric Bikes</v>
      </c>
    </row>
    <row r="1105" spans="1:10" x14ac:dyDescent="0.2">
      <c r="A1105" s="1">
        <v>1327</v>
      </c>
      <c r="B1105" s="1">
        <v>1</v>
      </c>
      <c r="C1105" s="1">
        <v>151</v>
      </c>
      <c r="D1105" s="6">
        <v>2</v>
      </c>
      <c r="E1105" s="2">
        <v>1549.99</v>
      </c>
      <c r="F1105" s="1">
        <v>7.0000000000000007E-2</v>
      </c>
      <c r="G1105">
        <f t="shared" si="17"/>
        <v>1549.92</v>
      </c>
      <c r="H1105" t="str">
        <f>VLOOKUP($C1105,products!$A$1:$F$322,2,FALSE)</f>
        <v>Trek Domane ALR 4 Disc Women's - 2018</v>
      </c>
      <c r="I1105">
        <f>_xlfn.XLOOKUP(C1105, products!A:A, products!D:D)</f>
        <v>7</v>
      </c>
      <c r="J1105" t="str">
        <f>_xlfn.XLOOKUP($I1105,categories!$A$1:$A$8,categories!$B$1:$B$8)</f>
        <v>Road Bikes</v>
      </c>
    </row>
    <row r="1106" spans="1:10" x14ac:dyDescent="0.2">
      <c r="A1106" s="1">
        <v>1365</v>
      </c>
      <c r="B1106" s="1">
        <v>1</v>
      </c>
      <c r="C1106" s="1">
        <v>144</v>
      </c>
      <c r="D1106" s="6">
        <v>1</v>
      </c>
      <c r="E1106" s="2">
        <v>1549.99</v>
      </c>
      <c r="F1106" s="1">
        <v>7.0000000000000007E-2</v>
      </c>
      <c r="G1106">
        <f t="shared" si="17"/>
        <v>1549.92</v>
      </c>
      <c r="H1106" t="str">
        <f>VLOOKUP($C1106,products!$A$1:$F$322,2,FALSE)</f>
        <v>Trek Domane ALR 4 Disc - 2018</v>
      </c>
      <c r="I1106">
        <f>_xlfn.XLOOKUP(C1106, products!A:A, products!D:D)</f>
        <v>7</v>
      </c>
      <c r="J1106" t="str">
        <f>_xlfn.XLOOKUP($I1106,categories!$A$1:$A$8,categories!$B$1:$B$8)</f>
        <v>Road Bikes</v>
      </c>
    </row>
    <row r="1107" spans="1:10" x14ac:dyDescent="0.2">
      <c r="A1107" s="1">
        <v>1464</v>
      </c>
      <c r="B1107" s="1">
        <v>4</v>
      </c>
      <c r="C1107" s="1">
        <v>151</v>
      </c>
      <c r="D1107" s="6">
        <v>2</v>
      </c>
      <c r="E1107" s="2">
        <v>1549.99</v>
      </c>
      <c r="F1107" s="1">
        <v>0.05</v>
      </c>
      <c r="G1107">
        <f t="shared" si="17"/>
        <v>6199.91</v>
      </c>
      <c r="H1107" t="str">
        <f>VLOOKUP($C1107,products!$A$1:$F$322,2,FALSE)</f>
        <v>Trek Domane ALR 4 Disc Women's - 2018</v>
      </c>
      <c r="I1107">
        <f>_xlfn.XLOOKUP(C1107, products!A:A, products!D:D)</f>
        <v>7</v>
      </c>
      <c r="J1107" t="str">
        <f>_xlfn.XLOOKUP($I1107,categories!$A$1:$A$8,categories!$B$1:$B$8)</f>
        <v>Road Bikes</v>
      </c>
    </row>
    <row r="1108" spans="1:10" x14ac:dyDescent="0.2">
      <c r="A1108" s="1">
        <v>1487</v>
      </c>
      <c r="B1108" s="1">
        <v>2</v>
      </c>
      <c r="C1108" s="1">
        <v>151</v>
      </c>
      <c r="D1108" s="6">
        <v>2</v>
      </c>
      <c r="E1108" s="2">
        <v>1549.99</v>
      </c>
      <c r="F1108" s="1">
        <v>0.2</v>
      </c>
      <c r="G1108">
        <f t="shared" si="17"/>
        <v>3099.78</v>
      </c>
      <c r="H1108" t="str">
        <f>VLOOKUP($C1108,products!$A$1:$F$322,2,FALSE)</f>
        <v>Trek Domane ALR 4 Disc Women's - 2018</v>
      </c>
      <c r="I1108">
        <f>_xlfn.XLOOKUP(C1108, products!A:A, products!D:D)</f>
        <v>7</v>
      </c>
      <c r="J1108" t="str">
        <f>_xlfn.XLOOKUP($I1108,categories!$A$1:$A$8,categories!$B$1:$B$8)</f>
        <v>Road Bikes</v>
      </c>
    </row>
    <row r="1109" spans="1:10" x14ac:dyDescent="0.2">
      <c r="A1109" s="1">
        <v>1511</v>
      </c>
      <c r="B1109" s="1">
        <v>1</v>
      </c>
      <c r="C1109" s="1">
        <v>144</v>
      </c>
      <c r="D1109" s="6">
        <v>2</v>
      </c>
      <c r="E1109" s="2">
        <v>1549.99</v>
      </c>
      <c r="F1109" s="1">
        <v>0.2</v>
      </c>
      <c r="G1109">
        <f t="shared" si="17"/>
        <v>1549.79</v>
      </c>
      <c r="H1109" t="str">
        <f>VLOOKUP($C1109,products!$A$1:$F$322,2,FALSE)</f>
        <v>Trek Domane ALR 4 Disc - 2018</v>
      </c>
      <c r="I1109">
        <f>_xlfn.XLOOKUP(C1109, products!A:A, products!D:D)</f>
        <v>7</v>
      </c>
      <c r="J1109" t="str">
        <f>_xlfn.XLOOKUP($I1109,categories!$A$1:$A$8,categories!$B$1:$B$8)</f>
        <v>Road Bikes</v>
      </c>
    </row>
    <row r="1110" spans="1:10" x14ac:dyDescent="0.2">
      <c r="A1110" s="1">
        <v>1526</v>
      </c>
      <c r="B1110" s="1">
        <v>1</v>
      </c>
      <c r="C1110" s="1">
        <v>151</v>
      </c>
      <c r="D1110" s="6">
        <v>1</v>
      </c>
      <c r="E1110" s="2">
        <v>1549.99</v>
      </c>
      <c r="F1110" s="1">
        <v>7.0000000000000007E-2</v>
      </c>
      <c r="G1110">
        <f t="shared" si="17"/>
        <v>1549.92</v>
      </c>
      <c r="H1110" t="str">
        <f>VLOOKUP($C1110,products!$A$1:$F$322,2,FALSE)</f>
        <v>Trek Domane ALR 4 Disc Women's - 2018</v>
      </c>
      <c r="I1110">
        <f>_xlfn.XLOOKUP(C1110, products!A:A, products!D:D)</f>
        <v>7</v>
      </c>
      <c r="J1110" t="str">
        <f>_xlfn.XLOOKUP($I1110,categories!$A$1:$A$8,categories!$B$1:$B$8)</f>
        <v>Road Bikes</v>
      </c>
    </row>
    <row r="1111" spans="1:10" x14ac:dyDescent="0.2">
      <c r="A1111" s="1">
        <v>1</v>
      </c>
      <c r="B1111" s="1">
        <v>3</v>
      </c>
      <c r="C1111" s="1">
        <v>10</v>
      </c>
      <c r="D1111" s="6">
        <v>2</v>
      </c>
      <c r="E1111" s="2">
        <v>1549</v>
      </c>
      <c r="F1111" s="1">
        <v>0.05</v>
      </c>
      <c r="G1111">
        <f t="shared" si="17"/>
        <v>4646.95</v>
      </c>
      <c r="H1111" t="str">
        <f>VLOOKUP($C1111,products!$A$1:$F$322,2,FALSE)</f>
        <v>Surly Straggler - 2016</v>
      </c>
      <c r="I1111">
        <f>_xlfn.XLOOKUP(C1111, products!A:A, products!D:D)</f>
        <v>4</v>
      </c>
      <c r="J1111" t="str">
        <f>_xlfn.XLOOKUP($I1111,categories!$A$1:$A$8,categories!$B$1:$B$8)</f>
        <v>Cyclocross Bicycles</v>
      </c>
    </row>
    <row r="1112" spans="1:10" x14ac:dyDescent="0.2">
      <c r="A1112" s="1">
        <v>5</v>
      </c>
      <c r="B1112" s="1">
        <v>1</v>
      </c>
      <c r="C1112" s="1">
        <v>10</v>
      </c>
      <c r="D1112" s="6">
        <v>2</v>
      </c>
      <c r="E1112" s="2">
        <v>1549</v>
      </c>
      <c r="F1112" s="1">
        <v>0.05</v>
      </c>
      <c r="G1112">
        <f t="shared" si="17"/>
        <v>1548.95</v>
      </c>
      <c r="H1112" t="str">
        <f>VLOOKUP($C1112,products!$A$1:$F$322,2,FALSE)</f>
        <v>Surly Straggler - 2016</v>
      </c>
      <c r="I1112">
        <f>_xlfn.XLOOKUP(C1112, products!A:A, products!D:D)</f>
        <v>4</v>
      </c>
      <c r="J1112" t="str">
        <f>_xlfn.XLOOKUP($I1112,categories!$A$1:$A$8,categories!$B$1:$B$8)</f>
        <v>Cyclocross Bicycles</v>
      </c>
    </row>
    <row r="1113" spans="1:10" x14ac:dyDescent="0.2">
      <c r="A1113" s="1">
        <v>19</v>
      </c>
      <c r="B1113" s="1">
        <v>1</v>
      </c>
      <c r="C1113" s="1">
        <v>10</v>
      </c>
      <c r="D1113" s="6">
        <v>1</v>
      </c>
      <c r="E1113" s="2">
        <v>1549</v>
      </c>
      <c r="F1113" s="1">
        <v>7.0000000000000007E-2</v>
      </c>
      <c r="G1113">
        <f t="shared" si="17"/>
        <v>1548.93</v>
      </c>
      <c r="H1113" t="str">
        <f>VLOOKUP($C1113,products!$A$1:$F$322,2,FALSE)</f>
        <v>Surly Straggler - 2016</v>
      </c>
      <c r="I1113">
        <f>_xlfn.XLOOKUP(C1113, products!A:A, products!D:D)</f>
        <v>4</v>
      </c>
      <c r="J1113" t="str">
        <f>_xlfn.XLOOKUP($I1113,categories!$A$1:$A$8,categories!$B$1:$B$8)</f>
        <v>Cyclocross Bicycles</v>
      </c>
    </row>
    <row r="1114" spans="1:10" x14ac:dyDescent="0.2">
      <c r="A1114" s="1">
        <v>20</v>
      </c>
      <c r="B1114" s="1">
        <v>2</v>
      </c>
      <c r="C1114" s="1">
        <v>10</v>
      </c>
      <c r="D1114" s="6">
        <v>2</v>
      </c>
      <c r="E1114" s="2">
        <v>1549</v>
      </c>
      <c r="F1114" s="1">
        <v>7.0000000000000007E-2</v>
      </c>
      <c r="G1114">
        <f t="shared" si="17"/>
        <v>3097.93</v>
      </c>
      <c r="H1114" t="str">
        <f>VLOOKUP($C1114,products!$A$1:$F$322,2,FALSE)</f>
        <v>Surly Straggler - 2016</v>
      </c>
      <c r="I1114">
        <f>_xlfn.XLOOKUP(C1114, products!A:A, products!D:D)</f>
        <v>4</v>
      </c>
      <c r="J1114" t="str">
        <f>_xlfn.XLOOKUP($I1114,categories!$A$1:$A$8,categories!$B$1:$B$8)</f>
        <v>Cyclocross Bicycles</v>
      </c>
    </row>
    <row r="1115" spans="1:10" x14ac:dyDescent="0.2">
      <c r="A1115" s="1">
        <v>21</v>
      </c>
      <c r="B1115" s="1">
        <v>3</v>
      </c>
      <c r="C1115" s="1">
        <v>10</v>
      </c>
      <c r="D1115" s="6">
        <v>1</v>
      </c>
      <c r="E1115" s="2">
        <v>1549</v>
      </c>
      <c r="F1115" s="1">
        <v>7.0000000000000007E-2</v>
      </c>
      <c r="G1115">
        <f t="shared" si="17"/>
        <v>4646.93</v>
      </c>
      <c r="H1115" t="str">
        <f>VLOOKUP($C1115,products!$A$1:$F$322,2,FALSE)</f>
        <v>Surly Straggler - 2016</v>
      </c>
      <c r="I1115">
        <f>_xlfn.XLOOKUP(C1115, products!A:A, products!D:D)</f>
        <v>4</v>
      </c>
      <c r="J1115" t="str">
        <f>_xlfn.XLOOKUP($I1115,categories!$A$1:$A$8,categories!$B$1:$B$8)</f>
        <v>Cyclocross Bicycles</v>
      </c>
    </row>
    <row r="1116" spans="1:10" x14ac:dyDescent="0.2">
      <c r="A1116" s="1">
        <v>25</v>
      </c>
      <c r="B1116" s="1">
        <v>2</v>
      </c>
      <c r="C1116" s="1">
        <v>10</v>
      </c>
      <c r="D1116" s="6">
        <v>2</v>
      </c>
      <c r="E1116" s="2">
        <v>1549</v>
      </c>
      <c r="F1116" s="1">
        <v>0.2</v>
      </c>
      <c r="G1116">
        <f t="shared" si="17"/>
        <v>3097.8</v>
      </c>
      <c r="H1116" t="str">
        <f>VLOOKUP($C1116,products!$A$1:$F$322,2,FALSE)</f>
        <v>Surly Straggler - 2016</v>
      </c>
      <c r="I1116">
        <f>_xlfn.XLOOKUP(C1116, products!A:A, products!D:D)</f>
        <v>4</v>
      </c>
      <c r="J1116" t="str">
        <f>_xlfn.XLOOKUP($I1116,categories!$A$1:$A$8,categories!$B$1:$B$8)</f>
        <v>Cyclocross Bicycles</v>
      </c>
    </row>
    <row r="1117" spans="1:10" x14ac:dyDescent="0.2">
      <c r="A1117" s="1">
        <v>34</v>
      </c>
      <c r="B1117" s="1">
        <v>2</v>
      </c>
      <c r="C1117" s="1">
        <v>10</v>
      </c>
      <c r="D1117" s="6">
        <v>2</v>
      </c>
      <c r="E1117" s="2">
        <v>1549</v>
      </c>
      <c r="F1117" s="1">
        <v>0.1</v>
      </c>
      <c r="G1117">
        <f t="shared" si="17"/>
        <v>3097.9</v>
      </c>
      <c r="H1117" t="str">
        <f>VLOOKUP($C1117,products!$A$1:$F$322,2,FALSE)</f>
        <v>Surly Straggler - 2016</v>
      </c>
      <c r="I1117">
        <f>_xlfn.XLOOKUP(C1117, products!A:A, products!D:D)</f>
        <v>4</v>
      </c>
      <c r="J1117" t="str">
        <f>_xlfn.XLOOKUP($I1117,categories!$A$1:$A$8,categories!$B$1:$B$8)</f>
        <v>Cyclocross Bicycles</v>
      </c>
    </row>
    <row r="1118" spans="1:10" x14ac:dyDescent="0.2">
      <c r="A1118" s="1">
        <v>38</v>
      </c>
      <c r="B1118" s="1">
        <v>4</v>
      </c>
      <c r="C1118" s="1">
        <v>10</v>
      </c>
      <c r="D1118" s="6">
        <v>2</v>
      </c>
      <c r="E1118" s="2">
        <v>1549</v>
      </c>
      <c r="F1118" s="1">
        <v>0.1</v>
      </c>
      <c r="G1118">
        <f t="shared" si="17"/>
        <v>6195.9</v>
      </c>
      <c r="H1118" t="str">
        <f>VLOOKUP($C1118,products!$A$1:$F$322,2,FALSE)</f>
        <v>Surly Straggler - 2016</v>
      </c>
      <c r="I1118">
        <f>_xlfn.XLOOKUP(C1118, products!A:A, products!D:D)</f>
        <v>4</v>
      </c>
      <c r="J1118" t="str">
        <f>_xlfn.XLOOKUP($I1118,categories!$A$1:$A$8,categories!$B$1:$B$8)</f>
        <v>Cyclocross Bicycles</v>
      </c>
    </row>
    <row r="1119" spans="1:10" x14ac:dyDescent="0.2">
      <c r="A1119" s="1">
        <v>69</v>
      </c>
      <c r="B1119" s="1">
        <v>3</v>
      </c>
      <c r="C1119" s="1">
        <v>10</v>
      </c>
      <c r="D1119" s="6">
        <v>1</v>
      </c>
      <c r="E1119" s="2">
        <v>1549</v>
      </c>
      <c r="F1119" s="1">
        <v>0.05</v>
      </c>
      <c r="G1119">
        <f t="shared" si="17"/>
        <v>4646.95</v>
      </c>
      <c r="H1119" t="str">
        <f>VLOOKUP($C1119,products!$A$1:$F$322,2,FALSE)</f>
        <v>Surly Straggler - 2016</v>
      </c>
      <c r="I1119">
        <f>_xlfn.XLOOKUP(C1119, products!A:A, products!D:D)</f>
        <v>4</v>
      </c>
      <c r="J1119" t="str">
        <f>_xlfn.XLOOKUP($I1119,categories!$A$1:$A$8,categories!$B$1:$B$8)</f>
        <v>Cyclocross Bicycles</v>
      </c>
    </row>
    <row r="1120" spans="1:10" x14ac:dyDescent="0.2">
      <c r="A1120" s="1">
        <v>81</v>
      </c>
      <c r="B1120" s="1">
        <v>1</v>
      </c>
      <c r="C1120" s="1">
        <v>10</v>
      </c>
      <c r="D1120" s="6">
        <v>2</v>
      </c>
      <c r="E1120" s="2">
        <v>1549</v>
      </c>
      <c r="F1120" s="1">
        <v>0.2</v>
      </c>
      <c r="G1120">
        <f t="shared" si="17"/>
        <v>1548.8</v>
      </c>
      <c r="H1120" t="str">
        <f>VLOOKUP($C1120,products!$A$1:$F$322,2,FALSE)</f>
        <v>Surly Straggler - 2016</v>
      </c>
      <c r="I1120">
        <f>_xlfn.XLOOKUP(C1120, products!A:A, products!D:D)</f>
        <v>4</v>
      </c>
      <c r="J1120" t="str">
        <f>_xlfn.XLOOKUP($I1120,categories!$A$1:$A$8,categories!$B$1:$B$8)</f>
        <v>Cyclocross Bicycles</v>
      </c>
    </row>
    <row r="1121" spans="1:10" x14ac:dyDescent="0.2">
      <c r="A1121" s="1">
        <v>88</v>
      </c>
      <c r="B1121" s="1">
        <v>1</v>
      </c>
      <c r="C1121" s="1">
        <v>10</v>
      </c>
      <c r="D1121" s="6">
        <v>1</v>
      </c>
      <c r="E1121" s="2">
        <v>1549</v>
      </c>
      <c r="F1121" s="1">
        <v>7.0000000000000007E-2</v>
      </c>
      <c r="G1121">
        <f t="shared" si="17"/>
        <v>1548.93</v>
      </c>
      <c r="H1121" t="str">
        <f>VLOOKUP($C1121,products!$A$1:$F$322,2,FALSE)</f>
        <v>Surly Straggler - 2016</v>
      </c>
      <c r="I1121">
        <f>_xlfn.XLOOKUP(C1121, products!A:A, products!D:D)</f>
        <v>4</v>
      </c>
      <c r="J1121" t="str">
        <f>_xlfn.XLOOKUP($I1121,categories!$A$1:$A$8,categories!$B$1:$B$8)</f>
        <v>Cyclocross Bicycles</v>
      </c>
    </row>
    <row r="1122" spans="1:10" x14ac:dyDescent="0.2">
      <c r="A1122" s="1">
        <v>93</v>
      </c>
      <c r="B1122" s="1">
        <v>5</v>
      </c>
      <c r="C1122" s="1">
        <v>10</v>
      </c>
      <c r="D1122" s="6">
        <v>2</v>
      </c>
      <c r="E1122" s="2">
        <v>1549</v>
      </c>
      <c r="F1122" s="1">
        <v>7.0000000000000007E-2</v>
      </c>
      <c r="G1122">
        <f t="shared" si="17"/>
        <v>7744.93</v>
      </c>
      <c r="H1122" t="str">
        <f>VLOOKUP($C1122,products!$A$1:$F$322,2,FALSE)</f>
        <v>Surly Straggler - 2016</v>
      </c>
      <c r="I1122">
        <f>_xlfn.XLOOKUP(C1122, products!A:A, products!D:D)</f>
        <v>4</v>
      </c>
      <c r="J1122" t="str">
        <f>_xlfn.XLOOKUP($I1122,categories!$A$1:$A$8,categories!$B$1:$B$8)</f>
        <v>Cyclocross Bicycles</v>
      </c>
    </row>
    <row r="1123" spans="1:10" x14ac:dyDescent="0.2">
      <c r="A1123" s="1">
        <v>95</v>
      </c>
      <c r="B1123" s="1">
        <v>1</v>
      </c>
      <c r="C1123" s="1">
        <v>10</v>
      </c>
      <c r="D1123" s="6">
        <v>2</v>
      </c>
      <c r="E1123" s="2">
        <v>1549</v>
      </c>
      <c r="F1123" s="1">
        <v>0.2</v>
      </c>
      <c r="G1123">
        <f t="shared" si="17"/>
        <v>1548.8</v>
      </c>
      <c r="H1123" t="str">
        <f>VLOOKUP($C1123,products!$A$1:$F$322,2,FALSE)</f>
        <v>Surly Straggler - 2016</v>
      </c>
      <c r="I1123">
        <f>_xlfn.XLOOKUP(C1123, products!A:A, products!D:D)</f>
        <v>4</v>
      </c>
      <c r="J1123" t="str">
        <f>_xlfn.XLOOKUP($I1123,categories!$A$1:$A$8,categories!$B$1:$B$8)</f>
        <v>Cyclocross Bicycles</v>
      </c>
    </row>
    <row r="1124" spans="1:10" x14ac:dyDescent="0.2">
      <c r="A1124" s="1">
        <v>120</v>
      </c>
      <c r="B1124" s="1">
        <v>3</v>
      </c>
      <c r="C1124" s="1">
        <v>10</v>
      </c>
      <c r="D1124" s="6">
        <v>2</v>
      </c>
      <c r="E1124" s="2">
        <v>1549</v>
      </c>
      <c r="F1124" s="1">
        <v>0.05</v>
      </c>
      <c r="G1124">
        <f t="shared" si="17"/>
        <v>4646.95</v>
      </c>
      <c r="H1124" t="str">
        <f>VLOOKUP($C1124,products!$A$1:$F$322,2,FALSE)</f>
        <v>Surly Straggler - 2016</v>
      </c>
      <c r="I1124">
        <f>_xlfn.XLOOKUP(C1124, products!A:A, products!D:D)</f>
        <v>4</v>
      </c>
      <c r="J1124" t="str">
        <f>_xlfn.XLOOKUP($I1124,categories!$A$1:$A$8,categories!$B$1:$B$8)</f>
        <v>Cyclocross Bicycles</v>
      </c>
    </row>
    <row r="1125" spans="1:10" x14ac:dyDescent="0.2">
      <c r="A1125" s="1">
        <v>164</v>
      </c>
      <c r="B1125" s="1">
        <v>2</v>
      </c>
      <c r="C1125" s="1">
        <v>10</v>
      </c>
      <c r="D1125" s="6">
        <v>2</v>
      </c>
      <c r="E1125" s="2">
        <v>1549</v>
      </c>
      <c r="F1125" s="1">
        <v>0.05</v>
      </c>
      <c r="G1125">
        <f t="shared" si="17"/>
        <v>3097.95</v>
      </c>
      <c r="H1125" t="str">
        <f>VLOOKUP($C1125,products!$A$1:$F$322,2,FALSE)</f>
        <v>Surly Straggler - 2016</v>
      </c>
      <c r="I1125">
        <f>_xlfn.XLOOKUP(C1125, products!A:A, products!D:D)</f>
        <v>4</v>
      </c>
      <c r="J1125" t="str">
        <f>_xlfn.XLOOKUP($I1125,categories!$A$1:$A$8,categories!$B$1:$B$8)</f>
        <v>Cyclocross Bicycles</v>
      </c>
    </row>
    <row r="1126" spans="1:10" x14ac:dyDescent="0.2">
      <c r="A1126" s="1">
        <v>166</v>
      </c>
      <c r="B1126" s="1">
        <v>1</v>
      </c>
      <c r="C1126" s="1">
        <v>10</v>
      </c>
      <c r="D1126" s="6">
        <v>2</v>
      </c>
      <c r="E1126" s="2">
        <v>1549</v>
      </c>
      <c r="F1126" s="1">
        <v>0.1</v>
      </c>
      <c r="G1126">
        <f t="shared" si="17"/>
        <v>1548.9</v>
      </c>
      <c r="H1126" t="str">
        <f>VLOOKUP($C1126,products!$A$1:$F$322,2,FALSE)</f>
        <v>Surly Straggler - 2016</v>
      </c>
      <c r="I1126">
        <f>_xlfn.XLOOKUP(C1126, products!A:A, products!D:D)</f>
        <v>4</v>
      </c>
      <c r="J1126" t="str">
        <f>_xlfn.XLOOKUP($I1126,categories!$A$1:$A$8,categories!$B$1:$B$8)</f>
        <v>Cyclocross Bicycles</v>
      </c>
    </row>
    <row r="1127" spans="1:10" x14ac:dyDescent="0.2">
      <c r="A1127" s="1">
        <v>167</v>
      </c>
      <c r="B1127" s="1">
        <v>2</v>
      </c>
      <c r="C1127" s="1">
        <v>10</v>
      </c>
      <c r="D1127" s="6">
        <v>1</v>
      </c>
      <c r="E1127" s="2">
        <v>1549</v>
      </c>
      <c r="F1127" s="1">
        <v>0.2</v>
      </c>
      <c r="G1127">
        <f t="shared" si="17"/>
        <v>3097.8</v>
      </c>
      <c r="H1127" t="str">
        <f>VLOOKUP($C1127,products!$A$1:$F$322,2,FALSE)</f>
        <v>Surly Straggler - 2016</v>
      </c>
      <c r="I1127">
        <f>_xlfn.XLOOKUP(C1127, products!A:A, products!D:D)</f>
        <v>4</v>
      </c>
      <c r="J1127" t="str">
        <f>_xlfn.XLOOKUP($I1127,categories!$A$1:$A$8,categories!$B$1:$B$8)</f>
        <v>Cyclocross Bicycles</v>
      </c>
    </row>
    <row r="1128" spans="1:10" x14ac:dyDescent="0.2">
      <c r="A1128" s="1">
        <v>169</v>
      </c>
      <c r="B1128" s="1">
        <v>3</v>
      </c>
      <c r="C1128" s="1">
        <v>10</v>
      </c>
      <c r="D1128" s="6">
        <v>1</v>
      </c>
      <c r="E1128" s="2">
        <v>1549</v>
      </c>
      <c r="F1128" s="1">
        <v>0.2</v>
      </c>
      <c r="G1128">
        <f t="shared" si="17"/>
        <v>4646.8</v>
      </c>
      <c r="H1128" t="str">
        <f>VLOOKUP($C1128,products!$A$1:$F$322,2,FALSE)</f>
        <v>Surly Straggler - 2016</v>
      </c>
      <c r="I1128">
        <f>_xlfn.XLOOKUP(C1128, products!A:A, products!D:D)</f>
        <v>4</v>
      </c>
      <c r="J1128" t="str">
        <f>_xlfn.XLOOKUP($I1128,categories!$A$1:$A$8,categories!$B$1:$B$8)</f>
        <v>Cyclocross Bicycles</v>
      </c>
    </row>
    <row r="1129" spans="1:10" x14ac:dyDescent="0.2">
      <c r="A1129" s="1">
        <v>178</v>
      </c>
      <c r="B1129" s="1">
        <v>1</v>
      </c>
      <c r="C1129" s="1">
        <v>10</v>
      </c>
      <c r="D1129" s="6">
        <v>2</v>
      </c>
      <c r="E1129" s="2">
        <v>1549</v>
      </c>
      <c r="F1129" s="1">
        <v>0.2</v>
      </c>
      <c r="G1129">
        <f t="shared" si="17"/>
        <v>1548.8</v>
      </c>
      <c r="H1129" t="str">
        <f>VLOOKUP($C1129,products!$A$1:$F$322,2,FALSE)</f>
        <v>Surly Straggler - 2016</v>
      </c>
      <c r="I1129">
        <f>_xlfn.XLOOKUP(C1129, products!A:A, products!D:D)</f>
        <v>4</v>
      </c>
      <c r="J1129" t="str">
        <f>_xlfn.XLOOKUP($I1129,categories!$A$1:$A$8,categories!$B$1:$B$8)</f>
        <v>Cyclocross Bicycles</v>
      </c>
    </row>
    <row r="1130" spans="1:10" x14ac:dyDescent="0.2">
      <c r="A1130" s="1">
        <v>181</v>
      </c>
      <c r="B1130" s="1">
        <v>1</v>
      </c>
      <c r="C1130" s="1">
        <v>10</v>
      </c>
      <c r="D1130" s="6">
        <v>1</v>
      </c>
      <c r="E1130" s="2">
        <v>1549</v>
      </c>
      <c r="F1130" s="1">
        <v>0.05</v>
      </c>
      <c r="G1130">
        <f t="shared" si="17"/>
        <v>1548.95</v>
      </c>
      <c r="H1130" t="str">
        <f>VLOOKUP($C1130,products!$A$1:$F$322,2,FALSE)</f>
        <v>Surly Straggler - 2016</v>
      </c>
      <c r="I1130">
        <f>_xlfn.XLOOKUP(C1130, products!A:A, products!D:D)</f>
        <v>4</v>
      </c>
      <c r="J1130" t="str">
        <f>_xlfn.XLOOKUP($I1130,categories!$A$1:$A$8,categories!$B$1:$B$8)</f>
        <v>Cyclocross Bicycles</v>
      </c>
    </row>
    <row r="1131" spans="1:10" x14ac:dyDescent="0.2">
      <c r="A1131" s="1">
        <v>192</v>
      </c>
      <c r="B1131" s="1">
        <v>5</v>
      </c>
      <c r="C1131" s="1">
        <v>10</v>
      </c>
      <c r="D1131" s="6">
        <v>2</v>
      </c>
      <c r="E1131" s="2">
        <v>1549</v>
      </c>
      <c r="F1131" s="1">
        <v>0.2</v>
      </c>
      <c r="G1131">
        <f t="shared" si="17"/>
        <v>7744.8</v>
      </c>
      <c r="H1131" t="str">
        <f>VLOOKUP($C1131,products!$A$1:$F$322,2,FALSE)</f>
        <v>Surly Straggler - 2016</v>
      </c>
      <c r="I1131">
        <f>_xlfn.XLOOKUP(C1131, products!A:A, products!D:D)</f>
        <v>4</v>
      </c>
      <c r="J1131" t="str">
        <f>_xlfn.XLOOKUP($I1131,categories!$A$1:$A$8,categories!$B$1:$B$8)</f>
        <v>Cyclocross Bicycles</v>
      </c>
    </row>
    <row r="1132" spans="1:10" x14ac:dyDescent="0.2">
      <c r="A1132" s="1">
        <v>196</v>
      </c>
      <c r="B1132" s="1">
        <v>3</v>
      </c>
      <c r="C1132" s="1">
        <v>10</v>
      </c>
      <c r="D1132" s="6">
        <v>2</v>
      </c>
      <c r="E1132" s="2">
        <v>1549</v>
      </c>
      <c r="F1132" s="1">
        <v>7.0000000000000007E-2</v>
      </c>
      <c r="G1132">
        <f t="shared" si="17"/>
        <v>4646.93</v>
      </c>
      <c r="H1132" t="str">
        <f>VLOOKUP($C1132,products!$A$1:$F$322,2,FALSE)</f>
        <v>Surly Straggler - 2016</v>
      </c>
      <c r="I1132">
        <f>_xlfn.XLOOKUP(C1132, products!A:A, products!D:D)</f>
        <v>4</v>
      </c>
      <c r="J1132" t="str">
        <f>_xlfn.XLOOKUP($I1132,categories!$A$1:$A$8,categories!$B$1:$B$8)</f>
        <v>Cyclocross Bicycles</v>
      </c>
    </row>
    <row r="1133" spans="1:10" x14ac:dyDescent="0.2">
      <c r="A1133" s="1">
        <v>208</v>
      </c>
      <c r="B1133" s="1">
        <v>5</v>
      </c>
      <c r="C1133" s="1">
        <v>10</v>
      </c>
      <c r="D1133" s="6">
        <v>2</v>
      </c>
      <c r="E1133" s="2">
        <v>1549</v>
      </c>
      <c r="F1133" s="1">
        <v>0.05</v>
      </c>
      <c r="G1133">
        <f t="shared" si="17"/>
        <v>7744.95</v>
      </c>
      <c r="H1133" t="str">
        <f>VLOOKUP($C1133,products!$A$1:$F$322,2,FALSE)</f>
        <v>Surly Straggler - 2016</v>
      </c>
      <c r="I1133">
        <f>_xlfn.XLOOKUP(C1133, products!A:A, products!D:D)</f>
        <v>4</v>
      </c>
      <c r="J1133" t="str">
        <f>_xlfn.XLOOKUP($I1133,categories!$A$1:$A$8,categories!$B$1:$B$8)</f>
        <v>Cyclocross Bicycles</v>
      </c>
    </row>
    <row r="1134" spans="1:10" x14ac:dyDescent="0.2">
      <c r="A1134" s="1">
        <v>211</v>
      </c>
      <c r="B1134" s="1">
        <v>1</v>
      </c>
      <c r="C1134" s="1">
        <v>10</v>
      </c>
      <c r="D1134" s="6">
        <v>1</v>
      </c>
      <c r="E1134" s="2">
        <v>1549</v>
      </c>
      <c r="F1134" s="1">
        <v>7.0000000000000007E-2</v>
      </c>
      <c r="G1134">
        <f t="shared" si="17"/>
        <v>1548.93</v>
      </c>
      <c r="H1134" t="str">
        <f>VLOOKUP($C1134,products!$A$1:$F$322,2,FALSE)</f>
        <v>Surly Straggler - 2016</v>
      </c>
      <c r="I1134">
        <f>_xlfn.XLOOKUP(C1134, products!A:A, products!D:D)</f>
        <v>4</v>
      </c>
      <c r="J1134" t="str">
        <f>_xlfn.XLOOKUP($I1134,categories!$A$1:$A$8,categories!$B$1:$B$8)</f>
        <v>Cyclocross Bicycles</v>
      </c>
    </row>
    <row r="1135" spans="1:10" x14ac:dyDescent="0.2">
      <c r="A1135" s="1">
        <v>217</v>
      </c>
      <c r="B1135" s="1">
        <v>2</v>
      </c>
      <c r="C1135" s="1">
        <v>10</v>
      </c>
      <c r="D1135" s="6">
        <v>2</v>
      </c>
      <c r="E1135" s="2">
        <v>1549</v>
      </c>
      <c r="F1135" s="1">
        <v>0.1</v>
      </c>
      <c r="G1135">
        <f t="shared" si="17"/>
        <v>3097.9</v>
      </c>
      <c r="H1135" t="str">
        <f>VLOOKUP($C1135,products!$A$1:$F$322,2,FALSE)</f>
        <v>Surly Straggler - 2016</v>
      </c>
      <c r="I1135">
        <f>_xlfn.XLOOKUP(C1135, products!A:A, products!D:D)</f>
        <v>4</v>
      </c>
      <c r="J1135" t="str">
        <f>_xlfn.XLOOKUP($I1135,categories!$A$1:$A$8,categories!$B$1:$B$8)</f>
        <v>Cyclocross Bicycles</v>
      </c>
    </row>
    <row r="1136" spans="1:10" x14ac:dyDescent="0.2">
      <c r="A1136" s="1">
        <v>222</v>
      </c>
      <c r="B1136" s="1">
        <v>1</v>
      </c>
      <c r="C1136" s="1">
        <v>10</v>
      </c>
      <c r="D1136" s="6">
        <v>1</v>
      </c>
      <c r="E1136" s="2">
        <v>1549</v>
      </c>
      <c r="F1136" s="1">
        <v>0.1</v>
      </c>
      <c r="G1136">
        <f t="shared" si="17"/>
        <v>1548.9</v>
      </c>
      <c r="H1136" t="str">
        <f>VLOOKUP($C1136,products!$A$1:$F$322,2,FALSE)</f>
        <v>Surly Straggler - 2016</v>
      </c>
      <c r="I1136">
        <f>_xlfn.XLOOKUP(C1136, products!A:A, products!D:D)</f>
        <v>4</v>
      </c>
      <c r="J1136" t="str">
        <f>_xlfn.XLOOKUP($I1136,categories!$A$1:$A$8,categories!$B$1:$B$8)</f>
        <v>Cyclocross Bicycles</v>
      </c>
    </row>
    <row r="1137" spans="1:10" x14ac:dyDescent="0.2">
      <c r="A1137" s="1">
        <v>224</v>
      </c>
      <c r="B1137" s="1">
        <v>3</v>
      </c>
      <c r="C1137" s="1">
        <v>10</v>
      </c>
      <c r="D1137" s="6">
        <v>2</v>
      </c>
      <c r="E1137" s="2">
        <v>1549</v>
      </c>
      <c r="F1137" s="1">
        <v>0.2</v>
      </c>
      <c r="G1137">
        <f t="shared" si="17"/>
        <v>4646.8</v>
      </c>
      <c r="H1137" t="str">
        <f>VLOOKUP($C1137,products!$A$1:$F$322,2,FALSE)</f>
        <v>Surly Straggler - 2016</v>
      </c>
      <c r="I1137">
        <f>_xlfn.XLOOKUP(C1137, products!A:A, products!D:D)</f>
        <v>4</v>
      </c>
      <c r="J1137" t="str">
        <f>_xlfn.XLOOKUP($I1137,categories!$A$1:$A$8,categories!$B$1:$B$8)</f>
        <v>Cyclocross Bicycles</v>
      </c>
    </row>
    <row r="1138" spans="1:10" x14ac:dyDescent="0.2">
      <c r="A1138" s="1">
        <v>245</v>
      </c>
      <c r="B1138" s="1">
        <v>1</v>
      </c>
      <c r="C1138" s="1">
        <v>10</v>
      </c>
      <c r="D1138" s="6">
        <v>2</v>
      </c>
      <c r="E1138" s="2">
        <v>1549</v>
      </c>
      <c r="F1138" s="1">
        <v>0.05</v>
      </c>
      <c r="G1138">
        <f t="shared" si="17"/>
        <v>1548.95</v>
      </c>
      <c r="H1138" t="str">
        <f>VLOOKUP($C1138,products!$A$1:$F$322,2,FALSE)</f>
        <v>Surly Straggler - 2016</v>
      </c>
      <c r="I1138">
        <f>_xlfn.XLOOKUP(C1138, products!A:A, products!D:D)</f>
        <v>4</v>
      </c>
      <c r="J1138" t="str">
        <f>_xlfn.XLOOKUP($I1138,categories!$A$1:$A$8,categories!$B$1:$B$8)</f>
        <v>Cyclocross Bicycles</v>
      </c>
    </row>
    <row r="1139" spans="1:10" x14ac:dyDescent="0.2">
      <c r="A1139" s="1">
        <v>257</v>
      </c>
      <c r="B1139" s="1">
        <v>3</v>
      </c>
      <c r="C1139" s="1">
        <v>10</v>
      </c>
      <c r="D1139" s="6">
        <v>2</v>
      </c>
      <c r="E1139" s="2">
        <v>1549</v>
      </c>
      <c r="F1139" s="1">
        <v>0.1</v>
      </c>
      <c r="G1139">
        <f t="shared" si="17"/>
        <v>4646.8999999999996</v>
      </c>
      <c r="H1139" t="str">
        <f>VLOOKUP($C1139,products!$A$1:$F$322,2,FALSE)</f>
        <v>Surly Straggler - 2016</v>
      </c>
      <c r="I1139">
        <f>_xlfn.XLOOKUP(C1139, products!A:A, products!D:D)</f>
        <v>4</v>
      </c>
      <c r="J1139" t="str">
        <f>_xlfn.XLOOKUP($I1139,categories!$A$1:$A$8,categories!$B$1:$B$8)</f>
        <v>Cyclocross Bicycles</v>
      </c>
    </row>
    <row r="1140" spans="1:10" x14ac:dyDescent="0.2">
      <c r="A1140" s="1">
        <v>260</v>
      </c>
      <c r="B1140" s="1">
        <v>2</v>
      </c>
      <c r="C1140" s="1">
        <v>10</v>
      </c>
      <c r="D1140" s="6">
        <v>1</v>
      </c>
      <c r="E1140" s="2">
        <v>1549</v>
      </c>
      <c r="F1140" s="1">
        <v>0.2</v>
      </c>
      <c r="G1140">
        <f t="shared" si="17"/>
        <v>3097.8</v>
      </c>
      <c r="H1140" t="str">
        <f>VLOOKUP($C1140,products!$A$1:$F$322,2,FALSE)</f>
        <v>Surly Straggler - 2016</v>
      </c>
      <c r="I1140">
        <f>_xlfn.XLOOKUP(C1140, products!A:A, products!D:D)</f>
        <v>4</v>
      </c>
      <c r="J1140" t="str">
        <f>_xlfn.XLOOKUP($I1140,categories!$A$1:$A$8,categories!$B$1:$B$8)</f>
        <v>Cyclocross Bicycles</v>
      </c>
    </row>
    <row r="1141" spans="1:10" x14ac:dyDescent="0.2">
      <c r="A1141" s="1">
        <v>264</v>
      </c>
      <c r="B1141" s="1">
        <v>1</v>
      </c>
      <c r="C1141" s="1">
        <v>10</v>
      </c>
      <c r="D1141" s="6">
        <v>1</v>
      </c>
      <c r="E1141" s="2">
        <v>1549</v>
      </c>
      <c r="F1141" s="1">
        <v>0.2</v>
      </c>
      <c r="G1141">
        <f t="shared" si="17"/>
        <v>1548.8</v>
      </c>
      <c r="H1141" t="str">
        <f>VLOOKUP($C1141,products!$A$1:$F$322,2,FALSE)</f>
        <v>Surly Straggler - 2016</v>
      </c>
      <c r="I1141">
        <f>_xlfn.XLOOKUP(C1141, products!A:A, products!D:D)</f>
        <v>4</v>
      </c>
      <c r="J1141" t="str">
        <f>_xlfn.XLOOKUP($I1141,categories!$A$1:$A$8,categories!$B$1:$B$8)</f>
        <v>Cyclocross Bicycles</v>
      </c>
    </row>
    <row r="1142" spans="1:10" x14ac:dyDescent="0.2">
      <c r="A1142" s="1">
        <v>287</v>
      </c>
      <c r="B1142" s="1">
        <v>2</v>
      </c>
      <c r="C1142" s="1">
        <v>10</v>
      </c>
      <c r="D1142" s="6">
        <v>1</v>
      </c>
      <c r="E1142" s="2">
        <v>1549</v>
      </c>
      <c r="F1142" s="1">
        <v>0.05</v>
      </c>
      <c r="G1142">
        <f t="shared" si="17"/>
        <v>3097.95</v>
      </c>
      <c r="H1142" t="str">
        <f>VLOOKUP($C1142,products!$A$1:$F$322,2,FALSE)</f>
        <v>Surly Straggler - 2016</v>
      </c>
      <c r="I1142">
        <f>_xlfn.XLOOKUP(C1142, products!A:A, products!D:D)</f>
        <v>4</v>
      </c>
      <c r="J1142" t="str">
        <f>_xlfn.XLOOKUP($I1142,categories!$A$1:$A$8,categories!$B$1:$B$8)</f>
        <v>Cyclocross Bicycles</v>
      </c>
    </row>
    <row r="1143" spans="1:10" x14ac:dyDescent="0.2">
      <c r="A1143" s="1">
        <v>288</v>
      </c>
      <c r="B1143" s="1">
        <v>2</v>
      </c>
      <c r="C1143" s="1">
        <v>10</v>
      </c>
      <c r="D1143" s="6">
        <v>1</v>
      </c>
      <c r="E1143" s="2">
        <v>1549</v>
      </c>
      <c r="F1143" s="1">
        <v>0.1</v>
      </c>
      <c r="G1143">
        <f t="shared" si="17"/>
        <v>3097.9</v>
      </c>
      <c r="H1143" t="str">
        <f>VLOOKUP($C1143,products!$A$1:$F$322,2,FALSE)</f>
        <v>Surly Straggler - 2016</v>
      </c>
      <c r="I1143">
        <f>_xlfn.XLOOKUP(C1143, products!A:A, products!D:D)</f>
        <v>4</v>
      </c>
      <c r="J1143" t="str">
        <f>_xlfn.XLOOKUP($I1143,categories!$A$1:$A$8,categories!$B$1:$B$8)</f>
        <v>Cyclocross Bicycles</v>
      </c>
    </row>
    <row r="1144" spans="1:10" x14ac:dyDescent="0.2">
      <c r="A1144" s="1">
        <v>292</v>
      </c>
      <c r="B1144" s="1">
        <v>3</v>
      </c>
      <c r="C1144" s="1">
        <v>10</v>
      </c>
      <c r="D1144" s="6">
        <v>2</v>
      </c>
      <c r="E1144" s="2">
        <v>1549</v>
      </c>
      <c r="F1144" s="1">
        <v>0.05</v>
      </c>
      <c r="G1144">
        <f t="shared" si="17"/>
        <v>4646.95</v>
      </c>
      <c r="H1144" t="str">
        <f>VLOOKUP($C1144,products!$A$1:$F$322,2,FALSE)</f>
        <v>Surly Straggler - 2016</v>
      </c>
      <c r="I1144">
        <f>_xlfn.XLOOKUP(C1144, products!A:A, products!D:D)</f>
        <v>4</v>
      </c>
      <c r="J1144" t="str">
        <f>_xlfn.XLOOKUP($I1144,categories!$A$1:$A$8,categories!$B$1:$B$8)</f>
        <v>Cyclocross Bicycles</v>
      </c>
    </row>
    <row r="1145" spans="1:10" x14ac:dyDescent="0.2">
      <c r="A1145" s="1">
        <v>299</v>
      </c>
      <c r="B1145" s="1">
        <v>2</v>
      </c>
      <c r="C1145" s="1">
        <v>10</v>
      </c>
      <c r="D1145" s="6">
        <v>2</v>
      </c>
      <c r="E1145" s="2">
        <v>1549</v>
      </c>
      <c r="F1145" s="1">
        <v>0.2</v>
      </c>
      <c r="G1145">
        <f t="shared" si="17"/>
        <v>3097.8</v>
      </c>
      <c r="H1145" t="str">
        <f>VLOOKUP($C1145,products!$A$1:$F$322,2,FALSE)</f>
        <v>Surly Straggler - 2016</v>
      </c>
      <c r="I1145">
        <f>_xlfn.XLOOKUP(C1145, products!A:A, products!D:D)</f>
        <v>4</v>
      </c>
      <c r="J1145" t="str">
        <f>_xlfn.XLOOKUP($I1145,categories!$A$1:$A$8,categories!$B$1:$B$8)</f>
        <v>Cyclocross Bicycles</v>
      </c>
    </row>
    <row r="1146" spans="1:10" x14ac:dyDescent="0.2">
      <c r="A1146" s="1">
        <v>300</v>
      </c>
      <c r="B1146" s="1">
        <v>3</v>
      </c>
      <c r="C1146" s="1">
        <v>10</v>
      </c>
      <c r="D1146" s="6">
        <v>1</v>
      </c>
      <c r="E1146" s="2">
        <v>1549</v>
      </c>
      <c r="F1146" s="1">
        <v>0.1</v>
      </c>
      <c r="G1146">
        <f t="shared" si="17"/>
        <v>4646.8999999999996</v>
      </c>
      <c r="H1146" t="str">
        <f>VLOOKUP($C1146,products!$A$1:$F$322,2,FALSE)</f>
        <v>Surly Straggler - 2016</v>
      </c>
      <c r="I1146">
        <f>_xlfn.XLOOKUP(C1146, products!A:A, products!D:D)</f>
        <v>4</v>
      </c>
      <c r="J1146" t="str">
        <f>_xlfn.XLOOKUP($I1146,categories!$A$1:$A$8,categories!$B$1:$B$8)</f>
        <v>Cyclocross Bicycles</v>
      </c>
    </row>
    <row r="1147" spans="1:10" x14ac:dyDescent="0.2">
      <c r="A1147" s="1">
        <v>304</v>
      </c>
      <c r="B1147" s="1">
        <v>1</v>
      </c>
      <c r="C1147" s="1">
        <v>10</v>
      </c>
      <c r="D1147" s="6">
        <v>1</v>
      </c>
      <c r="E1147" s="2">
        <v>1549</v>
      </c>
      <c r="F1147" s="1">
        <v>0.05</v>
      </c>
      <c r="G1147">
        <f t="shared" si="17"/>
        <v>1548.95</v>
      </c>
      <c r="H1147" t="str">
        <f>VLOOKUP($C1147,products!$A$1:$F$322,2,FALSE)</f>
        <v>Surly Straggler - 2016</v>
      </c>
      <c r="I1147">
        <f>_xlfn.XLOOKUP(C1147, products!A:A, products!D:D)</f>
        <v>4</v>
      </c>
      <c r="J1147" t="str">
        <f>_xlfn.XLOOKUP($I1147,categories!$A$1:$A$8,categories!$B$1:$B$8)</f>
        <v>Cyclocross Bicycles</v>
      </c>
    </row>
    <row r="1148" spans="1:10" x14ac:dyDescent="0.2">
      <c r="A1148" s="1">
        <v>305</v>
      </c>
      <c r="B1148" s="1">
        <v>1</v>
      </c>
      <c r="C1148" s="1">
        <v>10</v>
      </c>
      <c r="D1148" s="6">
        <v>1</v>
      </c>
      <c r="E1148" s="2">
        <v>1549</v>
      </c>
      <c r="F1148" s="1">
        <v>7.0000000000000007E-2</v>
      </c>
      <c r="G1148">
        <f t="shared" si="17"/>
        <v>1548.93</v>
      </c>
      <c r="H1148" t="str">
        <f>VLOOKUP($C1148,products!$A$1:$F$322,2,FALSE)</f>
        <v>Surly Straggler - 2016</v>
      </c>
      <c r="I1148">
        <f>_xlfn.XLOOKUP(C1148, products!A:A, products!D:D)</f>
        <v>4</v>
      </c>
      <c r="J1148" t="str">
        <f>_xlfn.XLOOKUP($I1148,categories!$A$1:$A$8,categories!$B$1:$B$8)</f>
        <v>Cyclocross Bicycles</v>
      </c>
    </row>
    <row r="1149" spans="1:10" x14ac:dyDescent="0.2">
      <c r="A1149" s="1">
        <v>306</v>
      </c>
      <c r="B1149" s="1">
        <v>1</v>
      </c>
      <c r="C1149" s="1">
        <v>10</v>
      </c>
      <c r="D1149" s="6">
        <v>1</v>
      </c>
      <c r="E1149" s="2">
        <v>1549</v>
      </c>
      <c r="F1149" s="1">
        <v>0.2</v>
      </c>
      <c r="G1149">
        <f t="shared" si="17"/>
        <v>1548.8</v>
      </c>
      <c r="H1149" t="str">
        <f>VLOOKUP($C1149,products!$A$1:$F$322,2,FALSE)</f>
        <v>Surly Straggler - 2016</v>
      </c>
      <c r="I1149">
        <f>_xlfn.XLOOKUP(C1149, products!A:A, products!D:D)</f>
        <v>4</v>
      </c>
      <c r="J1149" t="str">
        <f>_xlfn.XLOOKUP($I1149,categories!$A$1:$A$8,categories!$B$1:$B$8)</f>
        <v>Cyclocross Bicycles</v>
      </c>
    </row>
    <row r="1150" spans="1:10" x14ac:dyDescent="0.2">
      <c r="A1150" s="1">
        <v>313</v>
      </c>
      <c r="B1150" s="1">
        <v>2</v>
      </c>
      <c r="C1150" s="1">
        <v>10</v>
      </c>
      <c r="D1150" s="6">
        <v>2</v>
      </c>
      <c r="E1150" s="2">
        <v>1549</v>
      </c>
      <c r="F1150" s="1">
        <v>7.0000000000000007E-2</v>
      </c>
      <c r="G1150">
        <f t="shared" si="17"/>
        <v>3097.93</v>
      </c>
      <c r="H1150" t="str">
        <f>VLOOKUP($C1150,products!$A$1:$F$322,2,FALSE)</f>
        <v>Surly Straggler - 2016</v>
      </c>
      <c r="I1150">
        <f>_xlfn.XLOOKUP(C1150, products!A:A, products!D:D)</f>
        <v>4</v>
      </c>
      <c r="J1150" t="str">
        <f>_xlfn.XLOOKUP($I1150,categories!$A$1:$A$8,categories!$B$1:$B$8)</f>
        <v>Cyclocross Bicycles</v>
      </c>
    </row>
    <row r="1151" spans="1:10" x14ac:dyDescent="0.2">
      <c r="A1151" s="1">
        <v>317</v>
      </c>
      <c r="B1151" s="1">
        <v>1</v>
      </c>
      <c r="C1151" s="1">
        <v>10</v>
      </c>
      <c r="D1151" s="6">
        <v>1</v>
      </c>
      <c r="E1151" s="2">
        <v>1549</v>
      </c>
      <c r="F1151" s="1">
        <v>0.2</v>
      </c>
      <c r="G1151">
        <f t="shared" si="17"/>
        <v>1548.8</v>
      </c>
      <c r="H1151" t="str">
        <f>VLOOKUP($C1151,products!$A$1:$F$322,2,FALSE)</f>
        <v>Surly Straggler - 2016</v>
      </c>
      <c r="I1151">
        <f>_xlfn.XLOOKUP(C1151, products!A:A, products!D:D)</f>
        <v>4</v>
      </c>
      <c r="J1151" t="str">
        <f>_xlfn.XLOOKUP($I1151,categories!$A$1:$A$8,categories!$B$1:$B$8)</f>
        <v>Cyclocross Bicycles</v>
      </c>
    </row>
    <row r="1152" spans="1:10" x14ac:dyDescent="0.2">
      <c r="A1152" s="1">
        <v>338</v>
      </c>
      <c r="B1152" s="1">
        <v>2</v>
      </c>
      <c r="C1152" s="1">
        <v>10</v>
      </c>
      <c r="D1152" s="6">
        <v>1</v>
      </c>
      <c r="E1152" s="2">
        <v>1549</v>
      </c>
      <c r="F1152" s="1">
        <v>7.0000000000000007E-2</v>
      </c>
      <c r="G1152">
        <f t="shared" si="17"/>
        <v>3097.93</v>
      </c>
      <c r="H1152" t="str">
        <f>VLOOKUP($C1152,products!$A$1:$F$322,2,FALSE)</f>
        <v>Surly Straggler - 2016</v>
      </c>
      <c r="I1152">
        <f>_xlfn.XLOOKUP(C1152, products!A:A, products!D:D)</f>
        <v>4</v>
      </c>
      <c r="J1152" t="str">
        <f>_xlfn.XLOOKUP($I1152,categories!$A$1:$A$8,categories!$B$1:$B$8)</f>
        <v>Cyclocross Bicycles</v>
      </c>
    </row>
    <row r="1153" spans="1:10" x14ac:dyDescent="0.2">
      <c r="A1153" s="1">
        <v>340</v>
      </c>
      <c r="B1153" s="1">
        <v>5</v>
      </c>
      <c r="C1153" s="1">
        <v>10</v>
      </c>
      <c r="D1153" s="6">
        <v>2</v>
      </c>
      <c r="E1153" s="2">
        <v>1549</v>
      </c>
      <c r="F1153" s="1">
        <v>0.1</v>
      </c>
      <c r="G1153">
        <f t="shared" si="17"/>
        <v>7744.9</v>
      </c>
      <c r="H1153" t="str">
        <f>VLOOKUP($C1153,products!$A$1:$F$322,2,FALSE)</f>
        <v>Surly Straggler - 2016</v>
      </c>
      <c r="I1153">
        <f>_xlfn.XLOOKUP(C1153, products!A:A, products!D:D)</f>
        <v>4</v>
      </c>
      <c r="J1153" t="str">
        <f>_xlfn.XLOOKUP($I1153,categories!$A$1:$A$8,categories!$B$1:$B$8)</f>
        <v>Cyclocross Bicycles</v>
      </c>
    </row>
    <row r="1154" spans="1:10" x14ac:dyDescent="0.2">
      <c r="A1154" s="1">
        <v>343</v>
      </c>
      <c r="B1154" s="1">
        <v>4</v>
      </c>
      <c r="C1154" s="1">
        <v>10</v>
      </c>
      <c r="D1154" s="6">
        <v>1</v>
      </c>
      <c r="E1154" s="2">
        <v>1549</v>
      </c>
      <c r="F1154" s="1">
        <v>0.1</v>
      </c>
      <c r="G1154">
        <f t="shared" ref="G1154:G1217" si="18">(E1154*B1154)-F1154</f>
        <v>6195.9</v>
      </c>
      <c r="H1154" t="str">
        <f>VLOOKUP($C1154,products!$A$1:$F$322,2,FALSE)</f>
        <v>Surly Straggler - 2016</v>
      </c>
      <c r="I1154">
        <f>_xlfn.XLOOKUP(C1154, products!A:A, products!D:D)</f>
        <v>4</v>
      </c>
      <c r="J1154" t="str">
        <f>_xlfn.XLOOKUP($I1154,categories!$A$1:$A$8,categories!$B$1:$B$8)</f>
        <v>Cyclocross Bicycles</v>
      </c>
    </row>
    <row r="1155" spans="1:10" x14ac:dyDescent="0.2">
      <c r="A1155" s="1">
        <v>367</v>
      </c>
      <c r="B1155" s="1">
        <v>3</v>
      </c>
      <c r="C1155" s="1">
        <v>10</v>
      </c>
      <c r="D1155" s="6">
        <v>2</v>
      </c>
      <c r="E1155" s="2">
        <v>1549</v>
      </c>
      <c r="F1155" s="1">
        <v>0.05</v>
      </c>
      <c r="G1155">
        <f t="shared" si="18"/>
        <v>4646.95</v>
      </c>
      <c r="H1155" t="str">
        <f>VLOOKUP($C1155,products!$A$1:$F$322,2,FALSE)</f>
        <v>Surly Straggler - 2016</v>
      </c>
      <c r="I1155">
        <f>_xlfn.XLOOKUP(C1155, products!A:A, products!D:D)</f>
        <v>4</v>
      </c>
      <c r="J1155" t="str">
        <f>_xlfn.XLOOKUP($I1155,categories!$A$1:$A$8,categories!$B$1:$B$8)</f>
        <v>Cyclocross Bicycles</v>
      </c>
    </row>
    <row r="1156" spans="1:10" x14ac:dyDescent="0.2">
      <c r="A1156" s="1">
        <v>368</v>
      </c>
      <c r="B1156" s="1">
        <v>2</v>
      </c>
      <c r="C1156" s="1">
        <v>10</v>
      </c>
      <c r="D1156" s="6">
        <v>2</v>
      </c>
      <c r="E1156" s="2">
        <v>1549</v>
      </c>
      <c r="F1156" s="1">
        <v>0.2</v>
      </c>
      <c r="G1156">
        <f t="shared" si="18"/>
        <v>3097.8</v>
      </c>
      <c r="H1156" t="str">
        <f>VLOOKUP($C1156,products!$A$1:$F$322,2,FALSE)</f>
        <v>Surly Straggler - 2016</v>
      </c>
      <c r="I1156">
        <f>_xlfn.XLOOKUP(C1156, products!A:A, products!D:D)</f>
        <v>4</v>
      </c>
      <c r="J1156" t="str">
        <f>_xlfn.XLOOKUP($I1156,categories!$A$1:$A$8,categories!$B$1:$B$8)</f>
        <v>Cyclocross Bicycles</v>
      </c>
    </row>
    <row r="1157" spans="1:10" x14ac:dyDescent="0.2">
      <c r="A1157" s="1">
        <v>369</v>
      </c>
      <c r="B1157" s="1">
        <v>1</v>
      </c>
      <c r="C1157" s="1">
        <v>10</v>
      </c>
      <c r="D1157" s="6">
        <v>2</v>
      </c>
      <c r="E1157" s="2">
        <v>1549</v>
      </c>
      <c r="F1157" s="1">
        <v>7.0000000000000007E-2</v>
      </c>
      <c r="G1157">
        <f t="shared" si="18"/>
        <v>1548.93</v>
      </c>
      <c r="H1157" t="str">
        <f>VLOOKUP($C1157,products!$A$1:$F$322,2,FALSE)</f>
        <v>Surly Straggler - 2016</v>
      </c>
      <c r="I1157">
        <f>_xlfn.XLOOKUP(C1157, products!A:A, products!D:D)</f>
        <v>4</v>
      </c>
      <c r="J1157" t="str">
        <f>_xlfn.XLOOKUP($I1157,categories!$A$1:$A$8,categories!$B$1:$B$8)</f>
        <v>Cyclocross Bicycles</v>
      </c>
    </row>
    <row r="1158" spans="1:10" x14ac:dyDescent="0.2">
      <c r="A1158" s="1">
        <v>374</v>
      </c>
      <c r="B1158" s="1">
        <v>1</v>
      </c>
      <c r="C1158" s="1">
        <v>10</v>
      </c>
      <c r="D1158" s="6">
        <v>1</v>
      </c>
      <c r="E1158" s="2">
        <v>1549</v>
      </c>
      <c r="F1158" s="1">
        <v>0.1</v>
      </c>
      <c r="G1158">
        <f t="shared" si="18"/>
        <v>1548.9</v>
      </c>
      <c r="H1158" t="str">
        <f>VLOOKUP($C1158,products!$A$1:$F$322,2,FALSE)</f>
        <v>Surly Straggler - 2016</v>
      </c>
      <c r="I1158">
        <f>_xlfn.XLOOKUP(C1158, products!A:A, products!D:D)</f>
        <v>4</v>
      </c>
      <c r="J1158" t="str">
        <f>_xlfn.XLOOKUP($I1158,categories!$A$1:$A$8,categories!$B$1:$B$8)</f>
        <v>Cyclocross Bicycles</v>
      </c>
    </row>
    <row r="1159" spans="1:10" x14ac:dyDescent="0.2">
      <c r="A1159" s="1">
        <v>389</v>
      </c>
      <c r="B1159" s="1">
        <v>3</v>
      </c>
      <c r="C1159" s="1">
        <v>10</v>
      </c>
      <c r="D1159" s="6">
        <v>2</v>
      </c>
      <c r="E1159" s="2">
        <v>1549</v>
      </c>
      <c r="F1159" s="1">
        <v>0.05</v>
      </c>
      <c r="G1159">
        <f t="shared" si="18"/>
        <v>4646.95</v>
      </c>
      <c r="H1159" t="str">
        <f>VLOOKUP($C1159,products!$A$1:$F$322,2,FALSE)</f>
        <v>Surly Straggler - 2016</v>
      </c>
      <c r="I1159">
        <f>_xlfn.XLOOKUP(C1159, products!A:A, products!D:D)</f>
        <v>4</v>
      </c>
      <c r="J1159" t="str">
        <f>_xlfn.XLOOKUP($I1159,categories!$A$1:$A$8,categories!$B$1:$B$8)</f>
        <v>Cyclocross Bicycles</v>
      </c>
    </row>
    <row r="1160" spans="1:10" x14ac:dyDescent="0.2">
      <c r="A1160" s="1">
        <v>401</v>
      </c>
      <c r="B1160" s="1">
        <v>2</v>
      </c>
      <c r="C1160" s="1">
        <v>10</v>
      </c>
      <c r="D1160" s="6">
        <v>2</v>
      </c>
      <c r="E1160" s="2">
        <v>1549</v>
      </c>
      <c r="F1160" s="1">
        <v>0.2</v>
      </c>
      <c r="G1160">
        <f t="shared" si="18"/>
        <v>3097.8</v>
      </c>
      <c r="H1160" t="str">
        <f>VLOOKUP($C1160,products!$A$1:$F$322,2,FALSE)</f>
        <v>Surly Straggler - 2016</v>
      </c>
      <c r="I1160">
        <f>_xlfn.XLOOKUP(C1160, products!A:A, products!D:D)</f>
        <v>4</v>
      </c>
      <c r="J1160" t="str">
        <f>_xlfn.XLOOKUP($I1160,categories!$A$1:$A$8,categories!$B$1:$B$8)</f>
        <v>Cyclocross Bicycles</v>
      </c>
    </row>
    <row r="1161" spans="1:10" x14ac:dyDescent="0.2">
      <c r="A1161" s="1">
        <v>405</v>
      </c>
      <c r="B1161" s="1">
        <v>2</v>
      </c>
      <c r="C1161" s="1">
        <v>10</v>
      </c>
      <c r="D1161" s="6">
        <v>2</v>
      </c>
      <c r="E1161" s="2">
        <v>1549</v>
      </c>
      <c r="F1161" s="1">
        <v>0.1</v>
      </c>
      <c r="G1161">
        <f t="shared" si="18"/>
        <v>3097.9</v>
      </c>
      <c r="H1161" t="str">
        <f>VLOOKUP($C1161,products!$A$1:$F$322,2,FALSE)</f>
        <v>Surly Straggler - 2016</v>
      </c>
      <c r="I1161">
        <f>_xlfn.XLOOKUP(C1161, products!A:A, products!D:D)</f>
        <v>4</v>
      </c>
      <c r="J1161" t="str">
        <f>_xlfn.XLOOKUP($I1161,categories!$A$1:$A$8,categories!$B$1:$B$8)</f>
        <v>Cyclocross Bicycles</v>
      </c>
    </row>
    <row r="1162" spans="1:10" x14ac:dyDescent="0.2">
      <c r="A1162" s="1">
        <v>426</v>
      </c>
      <c r="B1162" s="1">
        <v>1</v>
      </c>
      <c r="C1162" s="1">
        <v>10</v>
      </c>
      <c r="D1162" s="6">
        <v>1</v>
      </c>
      <c r="E1162" s="2">
        <v>1549</v>
      </c>
      <c r="F1162" s="1">
        <v>0.1</v>
      </c>
      <c r="G1162">
        <f t="shared" si="18"/>
        <v>1548.9</v>
      </c>
      <c r="H1162" t="str">
        <f>VLOOKUP($C1162,products!$A$1:$F$322,2,FALSE)</f>
        <v>Surly Straggler - 2016</v>
      </c>
      <c r="I1162">
        <f>_xlfn.XLOOKUP(C1162, products!A:A, products!D:D)</f>
        <v>4</v>
      </c>
      <c r="J1162" t="str">
        <f>_xlfn.XLOOKUP($I1162,categories!$A$1:$A$8,categories!$B$1:$B$8)</f>
        <v>Cyclocross Bicycles</v>
      </c>
    </row>
    <row r="1163" spans="1:10" x14ac:dyDescent="0.2">
      <c r="A1163" s="1">
        <v>432</v>
      </c>
      <c r="B1163" s="1">
        <v>1</v>
      </c>
      <c r="C1163" s="1">
        <v>10</v>
      </c>
      <c r="D1163" s="6">
        <v>2</v>
      </c>
      <c r="E1163" s="2">
        <v>1549</v>
      </c>
      <c r="F1163" s="1">
        <v>0.2</v>
      </c>
      <c r="G1163">
        <f t="shared" si="18"/>
        <v>1548.8</v>
      </c>
      <c r="H1163" t="str">
        <f>VLOOKUP($C1163,products!$A$1:$F$322,2,FALSE)</f>
        <v>Surly Straggler - 2016</v>
      </c>
      <c r="I1163">
        <f>_xlfn.XLOOKUP(C1163, products!A:A, products!D:D)</f>
        <v>4</v>
      </c>
      <c r="J1163" t="str">
        <f>_xlfn.XLOOKUP($I1163,categories!$A$1:$A$8,categories!$B$1:$B$8)</f>
        <v>Cyclocross Bicycles</v>
      </c>
    </row>
    <row r="1164" spans="1:10" x14ac:dyDescent="0.2">
      <c r="A1164" s="1">
        <v>433</v>
      </c>
      <c r="B1164" s="1">
        <v>2</v>
      </c>
      <c r="C1164" s="1">
        <v>10</v>
      </c>
      <c r="D1164" s="6">
        <v>1</v>
      </c>
      <c r="E1164" s="2">
        <v>1549</v>
      </c>
      <c r="F1164" s="1">
        <v>0.2</v>
      </c>
      <c r="G1164">
        <f t="shared" si="18"/>
        <v>3097.8</v>
      </c>
      <c r="H1164" t="str">
        <f>VLOOKUP($C1164,products!$A$1:$F$322,2,FALSE)</f>
        <v>Surly Straggler - 2016</v>
      </c>
      <c r="I1164">
        <f>_xlfn.XLOOKUP(C1164, products!A:A, products!D:D)</f>
        <v>4</v>
      </c>
      <c r="J1164" t="str">
        <f>_xlfn.XLOOKUP($I1164,categories!$A$1:$A$8,categories!$B$1:$B$8)</f>
        <v>Cyclocross Bicycles</v>
      </c>
    </row>
    <row r="1165" spans="1:10" x14ac:dyDescent="0.2">
      <c r="A1165" s="1">
        <v>437</v>
      </c>
      <c r="B1165" s="1">
        <v>2</v>
      </c>
      <c r="C1165" s="1">
        <v>10</v>
      </c>
      <c r="D1165" s="6">
        <v>1</v>
      </c>
      <c r="E1165" s="2">
        <v>1549</v>
      </c>
      <c r="F1165" s="1">
        <v>0.05</v>
      </c>
      <c r="G1165">
        <f t="shared" si="18"/>
        <v>3097.95</v>
      </c>
      <c r="H1165" t="str">
        <f>VLOOKUP($C1165,products!$A$1:$F$322,2,FALSE)</f>
        <v>Surly Straggler - 2016</v>
      </c>
      <c r="I1165">
        <f>_xlfn.XLOOKUP(C1165, products!A:A, products!D:D)</f>
        <v>4</v>
      </c>
      <c r="J1165" t="str">
        <f>_xlfn.XLOOKUP($I1165,categories!$A$1:$A$8,categories!$B$1:$B$8)</f>
        <v>Cyclocross Bicycles</v>
      </c>
    </row>
    <row r="1166" spans="1:10" x14ac:dyDescent="0.2">
      <c r="A1166" s="1">
        <v>444</v>
      </c>
      <c r="B1166" s="1">
        <v>5</v>
      </c>
      <c r="C1166" s="1">
        <v>10</v>
      </c>
      <c r="D1166" s="6">
        <v>2</v>
      </c>
      <c r="E1166" s="2">
        <v>1549</v>
      </c>
      <c r="F1166" s="1">
        <v>0.2</v>
      </c>
      <c r="G1166">
        <f t="shared" si="18"/>
        <v>7744.8</v>
      </c>
      <c r="H1166" t="str">
        <f>VLOOKUP($C1166,products!$A$1:$F$322,2,FALSE)</f>
        <v>Surly Straggler - 2016</v>
      </c>
      <c r="I1166">
        <f>_xlfn.XLOOKUP(C1166, products!A:A, products!D:D)</f>
        <v>4</v>
      </c>
      <c r="J1166" t="str">
        <f>_xlfn.XLOOKUP($I1166,categories!$A$1:$A$8,categories!$B$1:$B$8)</f>
        <v>Cyclocross Bicycles</v>
      </c>
    </row>
    <row r="1167" spans="1:10" x14ac:dyDescent="0.2">
      <c r="A1167" s="1">
        <v>467</v>
      </c>
      <c r="B1167" s="1">
        <v>2</v>
      </c>
      <c r="C1167" s="1">
        <v>10</v>
      </c>
      <c r="D1167" s="6">
        <v>1</v>
      </c>
      <c r="E1167" s="2">
        <v>1549</v>
      </c>
      <c r="F1167" s="1">
        <v>7.0000000000000007E-2</v>
      </c>
      <c r="G1167">
        <f t="shared" si="18"/>
        <v>3097.93</v>
      </c>
      <c r="H1167" t="str">
        <f>VLOOKUP($C1167,products!$A$1:$F$322,2,FALSE)</f>
        <v>Surly Straggler - 2016</v>
      </c>
      <c r="I1167">
        <f>_xlfn.XLOOKUP(C1167, products!A:A, products!D:D)</f>
        <v>4</v>
      </c>
      <c r="J1167" t="str">
        <f>_xlfn.XLOOKUP($I1167,categories!$A$1:$A$8,categories!$B$1:$B$8)</f>
        <v>Cyclocross Bicycles</v>
      </c>
    </row>
    <row r="1168" spans="1:10" x14ac:dyDescent="0.2">
      <c r="A1168" s="1">
        <v>468</v>
      </c>
      <c r="B1168" s="1">
        <v>3</v>
      </c>
      <c r="C1168" s="1">
        <v>10</v>
      </c>
      <c r="D1168" s="6">
        <v>2</v>
      </c>
      <c r="E1168" s="2">
        <v>1549</v>
      </c>
      <c r="F1168" s="1">
        <v>0.05</v>
      </c>
      <c r="G1168">
        <f t="shared" si="18"/>
        <v>4646.95</v>
      </c>
      <c r="H1168" t="str">
        <f>VLOOKUP($C1168,products!$A$1:$F$322,2,FALSE)</f>
        <v>Surly Straggler - 2016</v>
      </c>
      <c r="I1168">
        <f>_xlfn.XLOOKUP(C1168, products!A:A, products!D:D)</f>
        <v>4</v>
      </c>
      <c r="J1168" t="str">
        <f>_xlfn.XLOOKUP($I1168,categories!$A$1:$A$8,categories!$B$1:$B$8)</f>
        <v>Cyclocross Bicycles</v>
      </c>
    </row>
    <row r="1169" spans="1:10" x14ac:dyDescent="0.2">
      <c r="A1169" s="1">
        <v>477</v>
      </c>
      <c r="B1169" s="1">
        <v>2</v>
      </c>
      <c r="C1169" s="1">
        <v>10</v>
      </c>
      <c r="D1169" s="6">
        <v>1</v>
      </c>
      <c r="E1169" s="2">
        <v>1549</v>
      </c>
      <c r="F1169" s="1">
        <v>0.05</v>
      </c>
      <c r="G1169">
        <f t="shared" si="18"/>
        <v>3097.95</v>
      </c>
      <c r="H1169" t="str">
        <f>VLOOKUP($C1169,products!$A$1:$F$322,2,FALSE)</f>
        <v>Surly Straggler - 2016</v>
      </c>
      <c r="I1169">
        <f>_xlfn.XLOOKUP(C1169, products!A:A, products!D:D)</f>
        <v>4</v>
      </c>
      <c r="J1169" t="str">
        <f>_xlfn.XLOOKUP($I1169,categories!$A$1:$A$8,categories!$B$1:$B$8)</f>
        <v>Cyclocross Bicycles</v>
      </c>
    </row>
    <row r="1170" spans="1:10" x14ac:dyDescent="0.2">
      <c r="A1170" s="1">
        <v>479</v>
      </c>
      <c r="B1170" s="1">
        <v>5</v>
      </c>
      <c r="C1170" s="1">
        <v>10</v>
      </c>
      <c r="D1170" s="6">
        <v>1</v>
      </c>
      <c r="E1170" s="2">
        <v>1549</v>
      </c>
      <c r="F1170" s="1">
        <v>0.2</v>
      </c>
      <c r="G1170">
        <f t="shared" si="18"/>
        <v>7744.8</v>
      </c>
      <c r="H1170" t="str">
        <f>VLOOKUP($C1170,products!$A$1:$F$322,2,FALSE)</f>
        <v>Surly Straggler - 2016</v>
      </c>
      <c r="I1170">
        <f>_xlfn.XLOOKUP(C1170, products!A:A, products!D:D)</f>
        <v>4</v>
      </c>
      <c r="J1170" t="str">
        <f>_xlfn.XLOOKUP($I1170,categories!$A$1:$A$8,categories!$B$1:$B$8)</f>
        <v>Cyclocross Bicycles</v>
      </c>
    </row>
    <row r="1171" spans="1:10" x14ac:dyDescent="0.2">
      <c r="A1171" s="1">
        <v>498</v>
      </c>
      <c r="B1171" s="1">
        <v>3</v>
      </c>
      <c r="C1171" s="1">
        <v>10</v>
      </c>
      <c r="D1171" s="6">
        <v>1</v>
      </c>
      <c r="E1171" s="2">
        <v>1549</v>
      </c>
      <c r="F1171" s="1">
        <v>7.0000000000000007E-2</v>
      </c>
      <c r="G1171">
        <f t="shared" si="18"/>
        <v>4646.93</v>
      </c>
      <c r="H1171" t="str">
        <f>VLOOKUP($C1171,products!$A$1:$F$322,2,FALSE)</f>
        <v>Surly Straggler - 2016</v>
      </c>
      <c r="I1171">
        <f>_xlfn.XLOOKUP(C1171, products!A:A, products!D:D)</f>
        <v>4</v>
      </c>
      <c r="J1171" t="str">
        <f>_xlfn.XLOOKUP($I1171,categories!$A$1:$A$8,categories!$B$1:$B$8)</f>
        <v>Cyclocross Bicycles</v>
      </c>
    </row>
    <row r="1172" spans="1:10" x14ac:dyDescent="0.2">
      <c r="A1172" s="1">
        <v>503</v>
      </c>
      <c r="B1172" s="1">
        <v>2</v>
      </c>
      <c r="C1172" s="1">
        <v>10</v>
      </c>
      <c r="D1172" s="6">
        <v>1</v>
      </c>
      <c r="E1172" s="2">
        <v>1549</v>
      </c>
      <c r="F1172" s="1">
        <v>0.05</v>
      </c>
      <c r="G1172">
        <f t="shared" si="18"/>
        <v>3097.95</v>
      </c>
      <c r="H1172" t="str">
        <f>VLOOKUP($C1172,products!$A$1:$F$322,2,FALSE)</f>
        <v>Surly Straggler - 2016</v>
      </c>
      <c r="I1172">
        <f>_xlfn.XLOOKUP(C1172, products!A:A, products!D:D)</f>
        <v>4</v>
      </c>
      <c r="J1172" t="str">
        <f>_xlfn.XLOOKUP($I1172,categories!$A$1:$A$8,categories!$B$1:$B$8)</f>
        <v>Cyclocross Bicycles</v>
      </c>
    </row>
    <row r="1173" spans="1:10" x14ac:dyDescent="0.2">
      <c r="A1173" s="1">
        <v>508</v>
      </c>
      <c r="B1173" s="1">
        <v>3</v>
      </c>
      <c r="C1173" s="1">
        <v>10</v>
      </c>
      <c r="D1173" s="6">
        <v>2</v>
      </c>
      <c r="E1173" s="2">
        <v>1549</v>
      </c>
      <c r="F1173" s="1">
        <v>0.05</v>
      </c>
      <c r="G1173">
        <f t="shared" si="18"/>
        <v>4646.95</v>
      </c>
      <c r="H1173" t="str">
        <f>VLOOKUP($C1173,products!$A$1:$F$322,2,FALSE)</f>
        <v>Surly Straggler - 2016</v>
      </c>
      <c r="I1173">
        <f>_xlfn.XLOOKUP(C1173, products!A:A, products!D:D)</f>
        <v>4</v>
      </c>
      <c r="J1173" t="str">
        <f>_xlfn.XLOOKUP($I1173,categories!$A$1:$A$8,categories!$B$1:$B$8)</f>
        <v>Cyclocross Bicycles</v>
      </c>
    </row>
    <row r="1174" spans="1:10" x14ac:dyDescent="0.2">
      <c r="A1174" s="1">
        <v>520</v>
      </c>
      <c r="B1174" s="1">
        <v>3</v>
      </c>
      <c r="C1174" s="1">
        <v>10</v>
      </c>
      <c r="D1174" s="6">
        <v>1</v>
      </c>
      <c r="E1174" s="2">
        <v>1549</v>
      </c>
      <c r="F1174" s="1">
        <v>7.0000000000000007E-2</v>
      </c>
      <c r="G1174">
        <f t="shared" si="18"/>
        <v>4646.93</v>
      </c>
      <c r="H1174" t="str">
        <f>VLOOKUP($C1174,products!$A$1:$F$322,2,FALSE)</f>
        <v>Surly Straggler - 2016</v>
      </c>
      <c r="I1174">
        <f>_xlfn.XLOOKUP(C1174, products!A:A, products!D:D)</f>
        <v>4</v>
      </c>
      <c r="J1174" t="str">
        <f>_xlfn.XLOOKUP($I1174,categories!$A$1:$A$8,categories!$B$1:$B$8)</f>
        <v>Cyclocross Bicycles</v>
      </c>
    </row>
    <row r="1175" spans="1:10" x14ac:dyDescent="0.2">
      <c r="A1175" s="1">
        <v>525</v>
      </c>
      <c r="B1175" s="1">
        <v>3</v>
      </c>
      <c r="C1175" s="1">
        <v>10</v>
      </c>
      <c r="D1175" s="6">
        <v>1</v>
      </c>
      <c r="E1175" s="2">
        <v>1549</v>
      </c>
      <c r="F1175" s="1">
        <v>0.1</v>
      </c>
      <c r="G1175">
        <f t="shared" si="18"/>
        <v>4646.8999999999996</v>
      </c>
      <c r="H1175" t="str">
        <f>VLOOKUP($C1175,products!$A$1:$F$322,2,FALSE)</f>
        <v>Surly Straggler - 2016</v>
      </c>
      <c r="I1175">
        <f>_xlfn.XLOOKUP(C1175, products!A:A, products!D:D)</f>
        <v>4</v>
      </c>
      <c r="J1175" t="str">
        <f>_xlfn.XLOOKUP($I1175,categories!$A$1:$A$8,categories!$B$1:$B$8)</f>
        <v>Cyclocross Bicycles</v>
      </c>
    </row>
    <row r="1176" spans="1:10" x14ac:dyDescent="0.2">
      <c r="A1176" s="1">
        <v>533</v>
      </c>
      <c r="B1176" s="1">
        <v>3</v>
      </c>
      <c r="C1176" s="1">
        <v>10</v>
      </c>
      <c r="D1176" s="6">
        <v>1</v>
      </c>
      <c r="E1176" s="2">
        <v>1549</v>
      </c>
      <c r="F1176" s="1">
        <v>0.2</v>
      </c>
      <c r="G1176">
        <f t="shared" si="18"/>
        <v>4646.8</v>
      </c>
      <c r="H1176" t="str">
        <f>VLOOKUP($C1176,products!$A$1:$F$322,2,FALSE)</f>
        <v>Surly Straggler - 2016</v>
      </c>
      <c r="I1176">
        <f>_xlfn.XLOOKUP(C1176, products!A:A, products!D:D)</f>
        <v>4</v>
      </c>
      <c r="J1176" t="str">
        <f>_xlfn.XLOOKUP($I1176,categories!$A$1:$A$8,categories!$B$1:$B$8)</f>
        <v>Cyclocross Bicycles</v>
      </c>
    </row>
    <row r="1177" spans="1:10" x14ac:dyDescent="0.2">
      <c r="A1177" s="1">
        <v>537</v>
      </c>
      <c r="B1177" s="1">
        <v>1</v>
      </c>
      <c r="C1177" s="1">
        <v>10</v>
      </c>
      <c r="D1177" s="6">
        <v>1</v>
      </c>
      <c r="E1177" s="2">
        <v>1549</v>
      </c>
      <c r="F1177" s="1">
        <v>0.05</v>
      </c>
      <c r="G1177">
        <f t="shared" si="18"/>
        <v>1548.95</v>
      </c>
      <c r="H1177" t="str">
        <f>VLOOKUP($C1177,products!$A$1:$F$322,2,FALSE)</f>
        <v>Surly Straggler - 2016</v>
      </c>
      <c r="I1177">
        <f>_xlfn.XLOOKUP(C1177, products!A:A, products!D:D)</f>
        <v>4</v>
      </c>
      <c r="J1177" t="str">
        <f>_xlfn.XLOOKUP($I1177,categories!$A$1:$A$8,categories!$B$1:$B$8)</f>
        <v>Cyclocross Bicycles</v>
      </c>
    </row>
    <row r="1178" spans="1:10" x14ac:dyDescent="0.2">
      <c r="A1178" s="1">
        <v>557</v>
      </c>
      <c r="B1178" s="1">
        <v>2</v>
      </c>
      <c r="C1178" s="1">
        <v>10</v>
      </c>
      <c r="D1178" s="6">
        <v>1</v>
      </c>
      <c r="E1178" s="2">
        <v>1549</v>
      </c>
      <c r="F1178" s="1">
        <v>0.1</v>
      </c>
      <c r="G1178">
        <f t="shared" si="18"/>
        <v>3097.9</v>
      </c>
      <c r="H1178" t="str">
        <f>VLOOKUP($C1178,products!$A$1:$F$322,2,FALSE)</f>
        <v>Surly Straggler - 2016</v>
      </c>
      <c r="I1178">
        <f>_xlfn.XLOOKUP(C1178, products!A:A, products!D:D)</f>
        <v>4</v>
      </c>
      <c r="J1178" t="str">
        <f>_xlfn.XLOOKUP($I1178,categories!$A$1:$A$8,categories!$B$1:$B$8)</f>
        <v>Cyclocross Bicycles</v>
      </c>
    </row>
    <row r="1179" spans="1:10" x14ac:dyDescent="0.2">
      <c r="A1179" s="1">
        <v>558</v>
      </c>
      <c r="B1179" s="1">
        <v>5</v>
      </c>
      <c r="C1179" s="1">
        <v>10</v>
      </c>
      <c r="D1179" s="6">
        <v>2</v>
      </c>
      <c r="E1179" s="2">
        <v>1549</v>
      </c>
      <c r="F1179" s="1">
        <v>7.0000000000000007E-2</v>
      </c>
      <c r="G1179">
        <f t="shared" si="18"/>
        <v>7744.93</v>
      </c>
      <c r="H1179" t="str">
        <f>VLOOKUP($C1179,products!$A$1:$F$322,2,FALSE)</f>
        <v>Surly Straggler - 2016</v>
      </c>
      <c r="I1179">
        <f>_xlfn.XLOOKUP(C1179, products!A:A, products!D:D)</f>
        <v>4</v>
      </c>
      <c r="J1179" t="str">
        <f>_xlfn.XLOOKUP($I1179,categories!$A$1:$A$8,categories!$B$1:$B$8)</f>
        <v>Cyclocross Bicycles</v>
      </c>
    </row>
    <row r="1180" spans="1:10" x14ac:dyDescent="0.2">
      <c r="A1180" s="1">
        <v>568</v>
      </c>
      <c r="B1180" s="1">
        <v>2</v>
      </c>
      <c r="C1180" s="1">
        <v>10</v>
      </c>
      <c r="D1180" s="6">
        <v>1</v>
      </c>
      <c r="E1180" s="2">
        <v>1549</v>
      </c>
      <c r="F1180" s="1">
        <v>0.05</v>
      </c>
      <c r="G1180">
        <f t="shared" si="18"/>
        <v>3097.95</v>
      </c>
      <c r="H1180" t="str">
        <f>VLOOKUP($C1180,products!$A$1:$F$322,2,FALSE)</f>
        <v>Surly Straggler - 2016</v>
      </c>
      <c r="I1180">
        <f>_xlfn.XLOOKUP(C1180, products!A:A, products!D:D)</f>
        <v>4</v>
      </c>
      <c r="J1180" t="str">
        <f>_xlfn.XLOOKUP($I1180,categories!$A$1:$A$8,categories!$B$1:$B$8)</f>
        <v>Cyclocross Bicycles</v>
      </c>
    </row>
    <row r="1181" spans="1:10" x14ac:dyDescent="0.2">
      <c r="A1181" s="1">
        <v>582</v>
      </c>
      <c r="B1181" s="1">
        <v>1</v>
      </c>
      <c r="C1181" s="1">
        <v>10</v>
      </c>
      <c r="D1181" s="6">
        <v>2</v>
      </c>
      <c r="E1181" s="2">
        <v>1549</v>
      </c>
      <c r="F1181" s="1">
        <v>0.2</v>
      </c>
      <c r="G1181">
        <f t="shared" si="18"/>
        <v>1548.8</v>
      </c>
      <c r="H1181" t="str">
        <f>VLOOKUP($C1181,products!$A$1:$F$322,2,FALSE)</f>
        <v>Surly Straggler - 2016</v>
      </c>
      <c r="I1181">
        <f>_xlfn.XLOOKUP(C1181, products!A:A, products!D:D)</f>
        <v>4</v>
      </c>
      <c r="J1181" t="str">
        <f>_xlfn.XLOOKUP($I1181,categories!$A$1:$A$8,categories!$B$1:$B$8)</f>
        <v>Cyclocross Bicycles</v>
      </c>
    </row>
    <row r="1182" spans="1:10" x14ac:dyDescent="0.2">
      <c r="A1182" s="1">
        <v>585</v>
      </c>
      <c r="B1182" s="1">
        <v>1</v>
      </c>
      <c r="C1182" s="1">
        <v>10</v>
      </c>
      <c r="D1182" s="6">
        <v>1</v>
      </c>
      <c r="E1182" s="2">
        <v>1549</v>
      </c>
      <c r="F1182" s="1">
        <v>0.2</v>
      </c>
      <c r="G1182">
        <f t="shared" si="18"/>
        <v>1548.8</v>
      </c>
      <c r="H1182" t="str">
        <f>VLOOKUP($C1182,products!$A$1:$F$322,2,FALSE)</f>
        <v>Surly Straggler - 2016</v>
      </c>
      <c r="I1182">
        <f>_xlfn.XLOOKUP(C1182, products!A:A, products!D:D)</f>
        <v>4</v>
      </c>
      <c r="J1182" t="str">
        <f>_xlfn.XLOOKUP($I1182,categories!$A$1:$A$8,categories!$B$1:$B$8)</f>
        <v>Cyclocross Bicycles</v>
      </c>
    </row>
    <row r="1183" spans="1:10" x14ac:dyDescent="0.2">
      <c r="A1183" s="1">
        <v>588</v>
      </c>
      <c r="B1183" s="1">
        <v>1</v>
      </c>
      <c r="C1183" s="1">
        <v>10</v>
      </c>
      <c r="D1183" s="6">
        <v>2</v>
      </c>
      <c r="E1183" s="2">
        <v>1549</v>
      </c>
      <c r="F1183" s="1">
        <v>7.0000000000000007E-2</v>
      </c>
      <c r="G1183">
        <f t="shared" si="18"/>
        <v>1548.93</v>
      </c>
      <c r="H1183" t="str">
        <f>VLOOKUP($C1183,products!$A$1:$F$322,2,FALSE)</f>
        <v>Surly Straggler - 2016</v>
      </c>
      <c r="I1183">
        <f>_xlfn.XLOOKUP(C1183, products!A:A, products!D:D)</f>
        <v>4</v>
      </c>
      <c r="J1183" t="str">
        <f>_xlfn.XLOOKUP($I1183,categories!$A$1:$A$8,categories!$B$1:$B$8)</f>
        <v>Cyclocross Bicycles</v>
      </c>
    </row>
    <row r="1184" spans="1:10" x14ac:dyDescent="0.2">
      <c r="A1184" s="1">
        <v>595</v>
      </c>
      <c r="B1184" s="1">
        <v>4</v>
      </c>
      <c r="C1184" s="1">
        <v>10</v>
      </c>
      <c r="D1184" s="6">
        <v>1</v>
      </c>
      <c r="E1184" s="2">
        <v>1549</v>
      </c>
      <c r="F1184" s="1">
        <v>7.0000000000000007E-2</v>
      </c>
      <c r="G1184">
        <f t="shared" si="18"/>
        <v>6195.93</v>
      </c>
      <c r="H1184" t="str">
        <f>VLOOKUP($C1184,products!$A$1:$F$322,2,FALSE)</f>
        <v>Surly Straggler - 2016</v>
      </c>
      <c r="I1184">
        <f>_xlfn.XLOOKUP(C1184, products!A:A, products!D:D)</f>
        <v>4</v>
      </c>
      <c r="J1184" t="str">
        <f>_xlfn.XLOOKUP($I1184,categories!$A$1:$A$8,categories!$B$1:$B$8)</f>
        <v>Cyclocross Bicycles</v>
      </c>
    </row>
    <row r="1185" spans="1:10" x14ac:dyDescent="0.2">
      <c r="A1185" s="1">
        <v>599</v>
      </c>
      <c r="B1185" s="1">
        <v>4</v>
      </c>
      <c r="C1185" s="1">
        <v>10</v>
      </c>
      <c r="D1185" s="6">
        <v>2</v>
      </c>
      <c r="E1185" s="2">
        <v>1549</v>
      </c>
      <c r="F1185" s="1">
        <v>0.1</v>
      </c>
      <c r="G1185">
        <f t="shared" si="18"/>
        <v>6195.9</v>
      </c>
      <c r="H1185" t="str">
        <f>VLOOKUP($C1185,products!$A$1:$F$322,2,FALSE)</f>
        <v>Surly Straggler - 2016</v>
      </c>
      <c r="I1185">
        <f>_xlfn.XLOOKUP(C1185, products!A:A, products!D:D)</f>
        <v>4</v>
      </c>
      <c r="J1185" t="str">
        <f>_xlfn.XLOOKUP($I1185,categories!$A$1:$A$8,categories!$B$1:$B$8)</f>
        <v>Cyclocross Bicycles</v>
      </c>
    </row>
    <row r="1186" spans="1:10" x14ac:dyDescent="0.2">
      <c r="A1186" s="1">
        <v>604</v>
      </c>
      <c r="B1186" s="1">
        <v>1</v>
      </c>
      <c r="C1186" s="1">
        <v>10</v>
      </c>
      <c r="D1186" s="6">
        <v>2</v>
      </c>
      <c r="E1186" s="2">
        <v>1549</v>
      </c>
      <c r="F1186" s="1">
        <v>7.0000000000000007E-2</v>
      </c>
      <c r="G1186">
        <f t="shared" si="18"/>
        <v>1548.93</v>
      </c>
      <c r="H1186" t="str">
        <f>VLOOKUP($C1186,products!$A$1:$F$322,2,FALSE)</f>
        <v>Surly Straggler - 2016</v>
      </c>
      <c r="I1186">
        <f>_xlfn.XLOOKUP(C1186, products!A:A, products!D:D)</f>
        <v>4</v>
      </c>
      <c r="J1186" t="str">
        <f>_xlfn.XLOOKUP($I1186,categories!$A$1:$A$8,categories!$B$1:$B$8)</f>
        <v>Cyclocross Bicycles</v>
      </c>
    </row>
    <row r="1187" spans="1:10" x14ac:dyDescent="0.2">
      <c r="A1187" s="1">
        <v>609</v>
      </c>
      <c r="B1187" s="1">
        <v>1</v>
      </c>
      <c r="C1187" s="1">
        <v>10</v>
      </c>
      <c r="D1187" s="6">
        <v>1</v>
      </c>
      <c r="E1187" s="2">
        <v>1549</v>
      </c>
      <c r="F1187" s="1">
        <v>7.0000000000000007E-2</v>
      </c>
      <c r="G1187">
        <f t="shared" si="18"/>
        <v>1548.93</v>
      </c>
      <c r="H1187" t="str">
        <f>VLOOKUP($C1187,products!$A$1:$F$322,2,FALSE)</f>
        <v>Surly Straggler - 2016</v>
      </c>
      <c r="I1187">
        <f>_xlfn.XLOOKUP(C1187, products!A:A, products!D:D)</f>
        <v>4</v>
      </c>
      <c r="J1187" t="str">
        <f>_xlfn.XLOOKUP($I1187,categories!$A$1:$A$8,categories!$B$1:$B$8)</f>
        <v>Cyclocross Bicycles</v>
      </c>
    </row>
    <row r="1188" spans="1:10" x14ac:dyDescent="0.2">
      <c r="A1188" s="1">
        <v>622</v>
      </c>
      <c r="B1188" s="1">
        <v>3</v>
      </c>
      <c r="C1188" s="1">
        <v>10</v>
      </c>
      <c r="D1188" s="6">
        <v>1</v>
      </c>
      <c r="E1188" s="2">
        <v>1549</v>
      </c>
      <c r="F1188" s="1">
        <v>0.2</v>
      </c>
      <c r="G1188">
        <f t="shared" si="18"/>
        <v>4646.8</v>
      </c>
      <c r="H1188" t="str">
        <f>VLOOKUP($C1188,products!$A$1:$F$322,2,FALSE)</f>
        <v>Surly Straggler - 2016</v>
      </c>
      <c r="I1188">
        <f>_xlfn.XLOOKUP(C1188, products!A:A, products!D:D)</f>
        <v>4</v>
      </c>
      <c r="J1188" t="str">
        <f>_xlfn.XLOOKUP($I1188,categories!$A$1:$A$8,categories!$B$1:$B$8)</f>
        <v>Cyclocross Bicycles</v>
      </c>
    </row>
    <row r="1189" spans="1:10" x14ac:dyDescent="0.2">
      <c r="A1189" s="1">
        <v>633</v>
      </c>
      <c r="B1189" s="1">
        <v>4</v>
      </c>
      <c r="C1189" s="1">
        <v>10</v>
      </c>
      <c r="D1189" s="6">
        <v>2</v>
      </c>
      <c r="E1189" s="2">
        <v>1549</v>
      </c>
      <c r="F1189" s="1">
        <v>0.2</v>
      </c>
      <c r="G1189">
        <f t="shared" si="18"/>
        <v>6195.8</v>
      </c>
      <c r="H1189" t="str">
        <f>VLOOKUP($C1189,products!$A$1:$F$322,2,FALSE)</f>
        <v>Surly Straggler - 2016</v>
      </c>
      <c r="I1189">
        <f>_xlfn.XLOOKUP(C1189, products!A:A, products!D:D)</f>
        <v>4</v>
      </c>
      <c r="J1189" t="str">
        <f>_xlfn.XLOOKUP($I1189,categories!$A$1:$A$8,categories!$B$1:$B$8)</f>
        <v>Cyclocross Bicycles</v>
      </c>
    </row>
    <row r="1190" spans="1:10" x14ac:dyDescent="0.2">
      <c r="A1190" s="1">
        <v>704</v>
      </c>
      <c r="B1190" s="1">
        <v>1</v>
      </c>
      <c r="C1190" s="1">
        <v>10</v>
      </c>
      <c r="D1190" s="6">
        <v>2</v>
      </c>
      <c r="E1190" s="2">
        <v>1549</v>
      </c>
      <c r="F1190" s="1">
        <v>0.05</v>
      </c>
      <c r="G1190">
        <f t="shared" si="18"/>
        <v>1548.95</v>
      </c>
      <c r="H1190" t="str">
        <f>VLOOKUP($C1190,products!$A$1:$F$322,2,FALSE)</f>
        <v>Surly Straggler - 2016</v>
      </c>
      <c r="I1190">
        <f>_xlfn.XLOOKUP(C1190, products!A:A, products!D:D)</f>
        <v>4</v>
      </c>
      <c r="J1190" t="str">
        <f>_xlfn.XLOOKUP($I1190,categories!$A$1:$A$8,categories!$B$1:$B$8)</f>
        <v>Cyclocross Bicycles</v>
      </c>
    </row>
    <row r="1191" spans="1:10" x14ac:dyDescent="0.2">
      <c r="A1191" s="1">
        <v>735</v>
      </c>
      <c r="B1191" s="1">
        <v>2</v>
      </c>
      <c r="C1191" s="1">
        <v>10</v>
      </c>
      <c r="D1191" s="6">
        <v>2</v>
      </c>
      <c r="E1191" s="2">
        <v>1549</v>
      </c>
      <c r="F1191" s="1">
        <v>7.0000000000000007E-2</v>
      </c>
      <c r="G1191">
        <f t="shared" si="18"/>
        <v>3097.93</v>
      </c>
      <c r="H1191" t="str">
        <f>VLOOKUP($C1191,products!$A$1:$F$322,2,FALSE)</f>
        <v>Surly Straggler - 2016</v>
      </c>
      <c r="I1191">
        <f>_xlfn.XLOOKUP(C1191, products!A:A, products!D:D)</f>
        <v>4</v>
      </c>
      <c r="J1191" t="str">
        <f>_xlfn.XLOOKUP($I1191,categories!$A$1:$A$8,categories!$B$1:$B$8)</f>
        <v>Cyclocross Bicycles</v>
      </c>
    </row>
    <row r="1192" spans="1:10" x14ac:dyDescent="0.2">
      <c r="A1192" s="1">
        <v>838</v>
      </c>
      <c r="B1192" s="1">
        <v>2</v>
      </c>
      <c r="C1192" s="1">
        <v>10</v>
      </c>
      <c r="D1192" s="6">
        <v>1</v>
      </c>
      <c r="E1192" s="2">
        <v>1549</v>
      </c>
      <c r="F1192" s="1">
        <v>0.1</v>
      </c>
      <c r="G1192">
        <f t="shared" si="18"/>
        <v>3097.9</v>
      </c>
      <c r="H1192" t="str">
        <f>VLOOKUP($C1192,products!$A$1:$F$322,2,FALSE)</f>
        <v>Surly Straggler - 2016</v>
      </c>
      <c r="I1192">
        <f>_xlfn.XLOOKUP(C1192, products!A:A, products!D:D)</f>
        <v>4</v>
      </c>
      <c r="J1192" t="str">
        <f>_xlfn.XLOOKUP($I1192,categories!$A$1:$A$8,categories!$B$1:$B$8)</f>
        <v>Cyclocross Bicycles</v>
      </c>
    </row>
    <row r="1193" spans="1:10" x14ac:dyDescent="0.2">
      <c r="A1193" s="1">
        <v>884</v>
      </c>
      <c r="B1193" s="1">
        <v>4</v>
      </c>
      <c r="C1193" s="1">
        <v>10</v>
      </c>
      <c r="D1193" s="6">
        <v>1</v>
      </c>
      <c r="E1193" s="2">
        <v>1549</v>
      </c>
      <c r="F1193" s="1">
        <v>0.1</v>
      </c>
      <c r="G1193">
        <f t="shared" si="18"/>
        <v>6195.9</v>
      </c>
      <c r="H1193" t="str">
        <f>VLOOKUP($C1193,products!$A$1:$F$322,2,FALSE)</f>
        <v>Surly Straggler - 2016</v>
      </c>
      <c r="I1193">
        <f>_xlfn.XLOOKUP(C1193, products!A:A, products!D:D)</f>
        <v>4</v>
      </c>
      <c r="J1193" t="str">
        <f>_xlfn.XLOOKUP($I1193,categories!$A$1:$A$8,categories!$B$1:$B$8)</f>
        <v>Cyclocross Bicycles</v>
      </c>
    </row>
    <row r="1194" spans="1:10" x14ac:dyDescent="0.2">
      <c r="A1194" s="1">
        <v>896</v>
      </c>
      <c r="B1194" s="1">
        <v>2</v>
      </c>
      <c r="C1194" s="1">
        <v>10</v>
      </c>
      <c r="D1194" s="6">
        <v>1</v>
      </c>
      <c r="E1194" s="2">
        <v>1549</v>
      </c>
      <c r="F1194" s="1">
        <v>0.05</v>
      </c>
      <c r="G1194">
        <f t="shared" si="18"/>
        <v>3097.95</v>
      </c>
      <c r="H1194" t="str">
        <f>VLOOKUP($C1194,products!$A$1:$F$322,2,FALSE)</f>
        <v>Surly Straggler - 2016</v>
      </c>
      <c r="I1194">
        <f>_xlfn.XLOOKUP(C1194, products!A:A, products!D:D)</f>
        <v>4</v>
      </c>
      <c r="J1194" t="str">
        <f>_xlfn.XLOOKUP($I1194,categories!$A$1:$A$8,categories!$B$1:$B$8)</f>
        <v>Cyclocross Bicycles</v>
      </c>
    </row>
    <row r="1195" spans="1:10" x14ac:dyDescent="0.2">
      <c r="A1195" s="1">
        <v>968</v>
      </c>
      <c r="B1195" s="1">
        <v>3</v>
      </c>
      <c r="C1195" s="1">
        <v>10</v>
      </c>
      <c r="D1195" s="6">
        <v>2</v>
      </c>
      <c r="E1195" s="2">
        <v>1549</v>
      </c>
      <c r="F1195" s="1">
        <v>0.05</v>
      </c>
      <c r="G1195">
        <f t="shared" si="18"/>
        <v>4646.95</v>
      </c>
      <c r="H1195" t="str">
        <f>VLOOKUP($C1195,products!$A$1:$F$322,2,FALSE)</f>
        <v>Surly Straggler - 2016</v>
      </c>
      <c r="I1195">
        <f>_xlfn.XLOOKUP(C1195, products!A:A, products!D:D)</f>
        <v>4</v>
      </c>
      <c r="J1195" t="str">
        <f>_xlfn.XLOOKUP($I1195,categories!$A$1:$A$8,categories!$B$1:$B$8)</f>
        <v>Cyclocross Bicycles</v>
      </c>
    </row>
    <row r="1196" spans="1:10" x14ac:dyDescent="0.2">
      <c r="A1196" s="1">
        <v>993</v>
      </c>
      <c r="B1196" s="1">
        <v>3</v>
      </c>
      <c r="C1196" s="1">
        <v>10</v>
      </c>
      <c r="D1196" s="6">
        <v>2</v>
      </c>
      <c r="E1196" s="2">
        <v>1549</v>
      </c>
      <c r="F1196" s="1">
        <v>0.05</v>
      </c>
      <c r="G1196">
        <f t="shared" si="18"/>
        <v>4646.95</v>
      </c>
      <c r="H1196" t="str">
        <f>VLOOKUP($C1196,products!$A$1:$F$322,2,FALSE)</f>
        <v>Surly Straggler - 2016</v>
      </c>
      <c r="I1196">
        <f>_xlfn.XLOOKUP(C1196, products!A:A, products!D:D)</f>
        <v>4</v>
      </c>
      <c r="J1196" t="str">
        <f>_xlfn.XLOOKUP($I1196,categories!$A$1:$A$8,categories!$B$1:$B$8)</f>
        <v>Cyclocross Bicycles</v>
      </c>
    </row>
    <row r="1197" spans="1:10" x14ac:dyDescent="0.2">
      <c r="A1197" s="1">
        <v>1028</v>
      </c>
      <c r="B1197" s="1">
        <v>2</v>
      </c>
      <c r="C1197" s="1">
        <v>10</v>
      </c>
      <c r="D1197" s="6">
        <v>1</v>
      </c>
      <c r="E1197" s="2">
        <v>1549</v>
      </c>
      <c r="F1197" s="1">
        <v>0.2</v>
      </c>
      <c r="G1197">
        <f t="shared" si="18"/>
        <v>3097.8</v>
      </c>
      <c r="H1197" t="str">
        <f>VLOOKUP($C1197,products!$A$1:$F$322,2,FALSE)</f>
        <v>Surly Straggler - 2016</v>
      </c>
      <c r="I1197">
        <f>_xlfn.XLOOKUP(C1197, products!A:A, products!D:D)</f>
        <v>4</v>
      </c>
      <c r="J1197" t="str">
        <f>_xlfn.XLOOKUP($I1197,categories!$A$1:$A$8,categories!$B$1:$B$8)</f>
        <v>Cyclocross Bicycles</v>
      </c>
    </row>
    <row r="1198" spans="1:10" x14ac:dyDescent="0.2">
      <c r="A1198" s="1">
        <v>1030</v>
      </c>
      <c r="B1198" s="1">
        <v>2</v>
      </c>
      <c r="C1198" s="1">
        <v>10</v>
      </c>
      <c r="D1198" s="6">
        <v>2</v>
      </c>
      <c r="E1198" s="2">
        <v>1549</v>
      </c>
      <c r="F1198" s="1">
        <v>0.1</v>
      </c>
      <c r="G1198">
        <f t="shared" si="18"/>
        <v>3097.9</v>
      </c>
      <c r="H1198" t="str">
        <f>VLOOKUP($C1198,products!$A$1:$F$322,2,FALSE)</f>
        <v>Surly Straggler - 2016</v>
      </c>
      <c r="I1198">
        <f>_xlfn.XLOOKUP(C1198, products!A:A, products!D:D)</f>
        <v>4</v>
      </c>
      <c r="J1198" t="str">
        <f>_xlfn.XLOOKUP($I1198,categories!$A$1:$A$8,categories!$B$1:$B$8)</f>
        <v>Cyclocross Bicycles</v>
      </c>
    </row>
    <row r="1199" spans="1:10" x14ac:dyDescent="0.2">
      <c r="A1199" s="1">
        <v>1049</v>
      </c>
      <c r="B1199" s="1">
        <v>5</v>
      </c>
      <c r="C1199" s="1">
        <v>10</v>
      </c>
      <c r="D1199" s="6">
        <v>2</v>
      </c>
      <c r="E1199" s="2">
        <v>1549</v>
      </c>
      <c r="F1199" s="1">
        <v>0.05</v>
      </c>
      <c r="G1199">
        <f t="shared" si="18"/>
        <v>7744.95</v>
      </c>
      <c r="H1199" t="str">
        <f>VLOOKUP($C1199,products!$A$1:$F$322,2,FALSE)</f>
        <v>Surly Straggler - 2016</v>
      </c>
      <c r="I1199">
        <f>_xlfn.XLOOKUP(C1199, products!A:A, products!D:D)</f>
        <v>4</v>
      </c>
      <c r="J1199" t="str">
        <f>_xlfn.XLOOKUP($I1199,categories!$A$1:$A$8,categories!$B$1:$B$8)</f>
        <v>Cyclocross Bicycles</v>
      </c>
    </row>
    <row r="1200" spans="1:10" x14ac:dyDescent="0.2">
      <c r="A1200" s="1">
        <v>1078</v>
      </c>
      <c r="B1200" s="1">
        <v>4</v>
      </c>
      <c r="C1200" s="1">
        <v>10</v>
      </c>
      <c r="D1200" s="6">
        <v>2</v>
      </c>
      <c r="E1200" s="2">
        <v>1549</v>
      </c>
      <c r="F1200" s="1">
        <v>0.1</v>
      </c>
      <c r="G1200">
        <f t="shared" si="18"/>
        <v>6195.9</v>
      </c>
      <c r="H1200" t="str">
        <f>VLOOKUP($C1200,products!$A$1:$F$322,2,FALSE)</f>
        <v>Surly Straggler - 2016</v>
      </c>
      <c r="I1200">
        <f>_xlfn.XLOOKUP(C1200, products!A:A, products!D:D)</f>
        <v>4</v>
      </c>
      <c r="J1200" t="str">
        <f>_xlfn.XLOOKUP($I1200,categories!$A$1:$A$8,categories!$B$1:$B$8)</f>
        <v>Cyclocross Bicycles</v>
      </c>
    </row>
    <row r="1201" spans="1:10" x14ac:dyDescent="0.2">
      <c r="A1201" s="1">
        <v>1086</v>
      </c>
      <c r="B1201" s="1">
        <v>4</v>
      </c>
      <c r="C1201" s="1">
        <v>10</v>
      </c>
      <c r="D1201" s="6">
        <v>2</v>
      </c>
      <c r="E1201" s="2">
        <v>1549</v>
      </c>
      <c r="F1201" s="1">
        <v>7.0000000000000007E-2</v>
      </c>
      <c r="G1201">
        <f t="shared" si="18"/>
        <v>6195.93</v>
      </c>
      <c r="H1201" t="str">
        <f>VLOOKUP($C1201,products!$A$1:$F$322,2,FALSE)</f>
        <v>Surly Straggler - 2016</v>
      </c>
      <c r="I1201">
        <f>_xlfn.XLOOKUP(C1201, products!A:A, products!D:D)</f>
        <v>4</v>
      </c>
      <c r="J1201" t="str">
        <f>_xlfn.XLOOKUP($I1201,categories!$A$1:$A$8,categories!$B$1:$B$8)</f>
        <v>Cyclocross Bicycles</v>
      </c>
    </row>
    <row r="1202" spans="1:10" x14ac:dyDescent="0.2">
      <c r="A1202" s="1">
        <v>1128</v>
      </c>
      <c r="B1202" s="1">
        <v>2</v>
      </c>
      <c r="C1202" s="1">
        <v>10</v>
      </c>
      <c r="D1202" s="6">
        <v>1</v>
      </c>
      <c r="E1202" s="2">
        <v>1549</v>
      </c>
      <c r="F1202" s="1">
        <v>0.2</v>
      </c>
      <c r="G1202">
        <f t="shared" si="18"/>
        <v>3097.8</v>
      </c>
      <c r="H1202" t="str">
        <f>VLOOKUP($C1202,products!$A$1:$F$322,2,FALSE)</f>
        <v>Surly Straggler - 2016</v>
      </c>
      <c r="I1202">
        <f>_xlfn.XLOOKUP(C1202, products!A:A, products!D:D)</f>
        <v>4</v>
      </c>
      <c r="J1202" t="str">
        <f>_xlfn.XLOOKUP($I1202,categories!$A$1:$A$8,categories!$B$1:$B$8)</f>
        <v>Cyclocross Bicycles</v>
      </c>
    </row>
    <row r="1203" spans="1:10" x14ac:dyDescent="0.2">
      <c r="A1203" s="1">
        <v>1132</v>
      </c>
      <c r="B1203" s="1">
        <v>2</v>
      </c>
      <c r="C1203" s="1">
        <v>10</v>
      </c>
      <c r="D1203" s="6">
        <v>1</v>
      </c>
      <c r="E1203" s="2">
        <v>1549</v>
      </c>
      <c r="F1203" s="1">
        <v>0.1</v>
      </c>
      <c r="G1203">
        <f t="shared" si="18"/>
        <v>3097.9</v>
      </c>
      <c r="H1203" t="str">
        <f>VLOOKUP($C1203,products!$A$1:$F$322,2,FALSE)</f>
        <v>Surly Straggler - 2016</v>
      </c>
      <c r="I1203">
        <f>_xlfn.XLOOKUP(C1203, products!A:A, products!D:D)</f>
        <v>4</v>
      </c>
      <c r="J1203" t="str">
        <f>_xlfn.XLOOKUP($I1203,categories!$A$1:$A$8,categories!$B$1:$B$8)</f>
        <v>Cyclocross Bicycles</v>
      </c>
    </row>
    <row r="1204" spans="1:10" x14ac:dyDescent="0.2">
      <c r="A1204" s="1">
        <v>1171</v>
      </c>
      <c r="B1204" s="1">
        <v>3</v>
      </c>
      <c r="C1204" s="1">
        <v>10</v>
      </c>
      <c r="D1204" s="6">
        <v>2</v>
      </c>
      <c r="E1204" s="2">
        <v>1549</v>
      </c>
      <c r="F1204" s="1">
        <v>7.0000000000000007E-2</v>
      </c>
      <c r="G1204">
        <f t="shared" si="18"/>
        <v>4646.93</v>
      </c>
      <c r="H1204" t="str">
        <f>VLOOKUP($C1204,products!$A$1:$F$322,2,FALSE)</f>
        <v>Surly Straggler - 2016</v>
      </c>
      <c r="I1204">
        <f>_xlfn.XLOOKUP(C1204, products!A:A, products!D:D)</f>
        <v>4</v>
      </c>
      <c r="J1204" t="str">
        <f>_xlfn.XLOOKUP($I1204,categories!$A$1:$A$8,categories!$B$1:$B$8)</f>
        <v>Cyclocross Bicycles</v>
      </c>
    </row>
    <row r="1205" spans="1:10" x14ac:dyDescent="0.2">
      <c r="A1205" s="1">
        <v>1215</v>
      </c>
      <c r="B1205" s="1">
        <v>2</v>
      </c>
      <c r="C1205" s="1">
        <v>10</v>
      </c>
      <c r="D1205" s="6">
        <v>2</v>
      </c>
      <c r="E1205" s="2">
        <v>1549</v>
      </c>
      <c r="F1205" s="1">
        <v>7.0000000000000007E-2</v>
      </c>
      <c r="G1205">
        <f t="shared" si="18"/>
        <v>3097.93</v>
      </c>
      <c r="H1205" t="str">
        <f>VLOOKUP($C1205,products!$A$1:$F$322,2,FALSE)</f>
        <v>Surly Straggler - 2016</v>
      </c>
      <c r="I1205">
        <f>_xlfn.XLOOKUP(C1205, products!A:A, products!D:D)</f>
        <v>4</v>
      </c>
      <c r="J1205" t="str">
        <f>_xlfn.XLOOKUP($I1205,categories!$A$1:$A$8,categories!$B$1:$B$8)</f>
        <v>Cyclocross Bicycles</v>
      </c>
    </row>
    <row r="1206" spans="1:10" x14ac:dyDescent="0.2">
      <c r="A1206" s="1">
        <v>1242</v>
      </c>
      <c r="B1206" s="1">
        <v>3</v>
      </c>
      <c r="C1206" s="1">
        <v>10</v>
      </c>
      <c r="D1206" s="6">
        <v>1</v>
      </c>
      <c r="E1206" s="2">
        <v>1549</v>
      </c>
      <c r="F1206" s="1">
        <v>7.0000000000000007E-2</v>
      </c>
      <c r="G1206">
        <f t="shared" si="18"/>
        <v>4646.93</v>
      </c>
      <c r="H1206" t="str">
        <f>VLOOKUP($C1206,products!$A$1:$F$322,2,FALSE)</f>
        <v>Surly Straggler - 2016</v>
      </c>
      <c r="I1206">
        <f>_xlfn.XLOOKUP(C1206, products!A:A, products!D:D)</f>
        <v>4</v>
      </c>
      <c r="J1206" t="str">
        <f>_xlfn.XLOOKUP($I1206,categories!$A$1:$A$8,categories!$B$1:$B$8)</f>
        <v>Cyclocross Bicycles</v>
      </c>
    </row>
    <row r="1207" spans="1:10" x14ac:dyDescent="0.2">
      <c r="A1207" s="1">
        <v>1345</v>
      </c>
      <c r="B1207" s="1">
        <v>3</v>
      </c>
      <c r="C1207" s="1">
        <v>164</v>
      </c>
      <c r="D1207" s="6">
        <v>2</v>
      </c>
      <c r="E1207" s="2">
        <v>1549</v>
      </c>
      <c r="F1207" s="1">
        <v>0.2</v>
      </c>
      <c r="G1207">
        <f t="shared" si="18"/>
        <v>4646.8</v>
      </c>
      <c r="H1207" t="str">
        <f>VLOOKUP($C1207,products!$A$1:$F$322,2,FALSE)</f>
        <v>Surly Straggler 650b - 2018</v>
      </c>
      <c r="I1207">
        <f>_xlfn.XLOOKUP(C1207, products!A:A, products!D:D)</f>
        <v>7</v>
      </c>
      <c r="J1207" t="str">
        <f>_xlfn.XLOOKUP($I1207,categories!$A$1:$A$8,categories!$B$1:$B$8)</f>
        <v>Road Bikes</v>
      </c>
    </row>
    <row r="1208" spans="1:10" x14ac:dyDescent="0.2">
      <c r="A1208" s="1">
        <v>1349</v>
      </c>
      <c r="B1208" s="1">
        <v>3</v>
      </c>
      <c r="C1208" s="1">
        <v>168</v>
      </c>
      <c r="D1208" s="6">
        <v>2</v>
      </c>
      <c r="E1208" s="2">
        <v>1549</v>
      </c>
      <c r="F1208" s="1">
        <v>0.2</v>
      </c>
      <c r="G1208">
        <f t="shared" si="18"/>
        <v>4646.8</v>
      </c>
      <c r="H1208" t="str">
        <f>VLOOKUP($C1208,products!$A$1:$F$322,2,FALSE)</f>
        <v>Surly Straggler - 2018</v>
      </c>
      <c r="I1208">
        <f>_xlfn.XLOOKUP(C1208, products!A:A, products!D:D)</f>
        <v>7</v>
      </c>
      <c r="J1208" t="str">
        <f>_xlfn.XLOOKUP($I1208,categories!$A$1:$A$8,categories!$B$1:$B$8)</f>
        <v>Road Bikes</v>
      </c>
    </row>
    <row r="1209" spans="1:10" x14ac:dyDescent="0.2">
      <c r="A1209" s="1">
        <v>1399</v>
      </c>
      <c r="B1209" s="1">
        <v>1</v>
      </c>
      <c r="C1209" s="1">
        <v>210</v>
      </c>
      <c r="D1209" s="6">
        <v>2</v>
      </c>
      <c r="E1209" s="2">
        <v>1549</v>
      </c>
      <c r="F1209" s="1">
        <v>0.2</v>
      </c>
      <c r="G1209">
        <f t="shared" si="18"/>
        <v>1548.8</v>
      </c>
      <c r="H1209" t="str">
        <f>VLOOKUP($C1209,products!$A$1:$F$322,2,FALSE)</f>
        <v>Surly Straggler - 2018</v>
      </c>
      <c r="I1209">
        <f>_xlfn.XLOOKUP(C1209, products!A:A, products!D:D)</f>
        <v>4</v>
      </c>
      <c r="J1209" t="str">
        <f>_xlfn.XLOOKUP($I1209,categories!$A$1:$A$8,categories!$B$1:$B$8)</f>
        <v>Cyclocross Bicycles</v>
      </c>
    </row>
    <row r="1210" spans="1:10" x14ac:dyDescent="0.2">
      <c r="A1210" s="1">
        <v>1427</v>
      </c>
      <c r="B1210" s="1">
        <v>3</v>
      </c>
      <c r="C1210" s="1">
        <v>164</v>
      </c>
      <c r="D1210" s="6">
        <v>2</v>
      </c>
      <c r="E1210" s="2">
        <v>1549</v>
      </c>
      <c r="F1210" s="1">
        <v>7.0000000000000007E-2</v>
      </c>
      <c r="G1210">
        <f t="shared" si="18"/>
        <v>4646.93</v>
      </c>
      <c r="H1210" t="str">
        <f>VLOOKUP($C1210,products!$A$1:$F$322,2,FALSE)</f>
        <v>Surly Straggler 650b - 2018</v>
      </c>
      <c r="I1210">
        <f>_xlfn.XLOOKUP(C1210, products!A:A, products!D:D)</f>
        <v>7</v>
      </c>
      <c r="J1210" t="str">
        <f>_xlfn.XLOOKUP($I1210,categories!$A$1:$A$8,categories!$B$1:$B$8)</f>
        <v>Road Bikes</v>
      </c>
    </row>
    <row r="1211" spans="1:10" x14ac:dyDescent="0.2">
      <c r="A1211" s="1">
        <v>1463</v>
      </c>
      <c r="B1211" s="1">
        <v>2</v>
      </c>
      <c r="C1211" s="1">
        <v>168</v>
      </c>
      <c r="D1211" s="6">
        <v>1</v>
      </c>
      <c r="E1211" s="2">
        <v>1549</v>
      </c>
      <c r="F1211" s="1">
        <v>0.05</v>
      </c>
      <c r="G1211">
        <f t="shared" si="18"/>
        <v>3097.95</v>
      </c>
      <c r="H1211" t="str">
        <f>VLOOKUP($C1211,products!$A$1:$F$322,2,FALSE)</f>
        <v>Surly Straggler - 2018</v>
      </c>
      <c r="I1211">
        <f>_xlfn.XLOOKUP(C1211, products!A:A, products!D:D)</f>
        <v>7</v>
      </c>
      <c r="J1211" t="str">
        <f>_xlfn.XLOOKUP($I1211,categories!$A$1:$A$8,categories!$B$1:$B$8)</f>
        <v>Road Bikes</v>
      </c>
    </row>
    <row r="1212" spans="1:10" x14ac:dyDescent="0.2">
      <c r="A1212" s="1">
        <v>1477</v>
      </c>
      <c r="B1212" s="1">
        <v>1</v>
      </c>
      <c r="C1212" s="1">
        <v>210</v>
      </c>
      <c r="D1212" s="6">
        <v>2</v>
      </c>
      <c r="E1212" s="2">
        <v>1549</v>
      </c>
      <c r="F1212" s="1">
        <v>0.2</v>
      </c>
      <c r="G1212">
        <f t="shared" si="18"/>
        <v>1548.8</v>
      </c>
      <c r="H1212" t="str">
        <f>VLOOKUP($C1212,products!$A$1:$F$322,2,FALSE)</f>
        <v>Surly Straggler - 2018</v>
      </c>
      <c r="I1212">
        <f>_xlfn.XLOOKUP(C1212, products!A:A, products!D:D)</f>
        <v>4</v>
      </c>
      <c r="J1212" t="str">
        <f>_xlfn.XLOOKUP($I1212,categories!$A$1:$A$8,categories!$B$1:$B$8)</f>
        <v>Cyclocross Bicycles</v>
      </c>
    </row>
    <row r="1213" spans="1:10" x14ac:dyDescent="0.2">
      <c r="A1213" s="1">
        <v>1501</v>
      </c>
      <c r="B1213" s="1">
        <v>5</v>
      </c>
      <c r="C1213" s="1">
        <v>210</v>
      </c>
      <c r="D1213" s="6">
        <v>1</v>
      </c>
      <c r="E1213" s="2">
        <v>1549</v>
      </c>
      <c r="F1213" s="1">
        <v>0.05</v>
      </c>
      <c r="G1213">
        <f t="shared" si="18"/>
        <v>7744.95</v>
      </c>
      <c r="H1213" t="str">
        <f>VLOOKUP($C1213,products!$A$1:$F$322,2,FALSE)</f>
        <v>Surly Straggler - 2018</v>
      </c>
      <c r="I1213">
        <f>_xlfn.XLOOKUP(C1213, products!A:A, products!D:D)</f>
        <v>4</v>
      </c>
      <c r="J1213" t="str">
        <f>_xlfn.XLOOKUP($I1213,categories!$A$1:$A$8,categories!$B$1:$B$8)</f>
        <v>Cyclocross Bicycles</v>
      </c>
    </row>
    <row r="1214" spans="1:10" x14ac:dyDescent="0.2">
      <c r="A1214" s="1">
        <v>1524</v>
      </c>
      <c r="B1214" s="1">
        <v>1</v>
      </c>
      <c r="C1214" s="1">
        <v>168</v>
      </c>
      <c r="D1214" s="6">
        <v>1</v>
      </c>
      <c r="E1214" s="2">
        <v>1549</v>
      </c>
      <c r="F1214" s="1">
        <v>0.1</v>
      </c>
      <c r="G1214">
        <f t="shared" si="18"/>
        <v>1548.9</v>
      </c>
      <c r="H1214" t="str">
        <f>VLOOKUP($C1214,products!$A$1:$F$322,2,FALSE)</f>
        <v>Surly Straggler - 2018</v>
      </c>
      <c r="I1214">
        <f>_xlfn.XLOOKUP(C1214, products!A:A, products!D:D)</f>
        <v>7</v>
      </c>
      <c r="J1214" t="str">
        <f>_xlfn.XLOOKUP($I1214,categories!$A$1:$A$8,categories!$B$1:$B$8)</f>
        <v>Road Bikes</v>
      </c>
    </row>
    <row r="1215" spans="1:10" x14ac:dyDescent="0.2">
      <c r="A1215" s="1">
        <v>1592</v>
      </c>
      <c r="B1215" s="1">
        <v>1</v>
      </c>
      <c r="C1215" s="1">
        <v>211</v>
      </c>
      <c r="D1215" s="6">
        <v>2</v>
      </c>
      <c r="E1215" s="2">
        <v>1549</v>
      </c>
      <c r="F1215" s="1">
        <v>0.05</v>
      </c>
      <c r="G1215">
        <f t="shared" si="18"/>
        <v>1548.95</v>
      </c>
      <c r="H1215" t="str">
        <f>VLOOKUP($C1215,products!$A$1:$F$322,2,FALSE)</f>
        <v>Surly Straggler 650b - 2018</v>
      </c>
      <c r="I1215">
        <f>_xlfn.XLOOKUP(C1215, products!A:A, products!D:D)</f>
        <v>4</v>
      </c>
      <c r="J1215" t="str">
        <f>_xlfn.XLOOKUP($I1215,categories!$A$1:$A$8,categories!$B$1:$B$8)</f>
        <v>Cyclocross Bicycles</v>
      </c>
    </row>
    <row r="1216" spans="1:10" x14ac:dyDescent="0.2">
      <c r="A1216" s="1">
        <v>1601</v>
      </c>
      <c r="B1216" s="1">
        <v>2</v>
      </c>
      <c r="C1216" s="1">
        <v>10</v>
      </c>
      <c r="D1216" s="6">
        <v>1</v>
      </c>
      <c r="E1216" s="2">
        <v>1549</v>
      </c>
      <c r="F1216" s="1">
        <v>0.2</v>
      </c>
      <c r="G1216">
        <f t="shared" si="18"/>
        <v>3097.8</v>
      </c>
      <c r="H1216" t="str">
        <f>VLOOKUP($C1216,products!$A$1:$F$322,2,FALSE)</f>
        <v>Surly Straggler - 2016</v>
      </c>
      <c r="I1216">
        <f>_xlfn.XLOOKUP(C1216, products!A:A, products!D:D)</f>
        <v>4</v>
      </c>
      <c r="J1216" t="str">
        <f>_xlfn.XLOOKUP($I1216,categories!$A$1:$A$8,categories!$B$1:$B$8)</f>
        <v>Cyclocross Bicycles</v>
      </c>
    </row>
    <row r="1217" spans="1:10" x14ac:dyDescent="0.2">
      <c r="A1217" s="1">
        <v>659</v>
      </c>
      <c r="B1217" s="1">
        <v>2</v>
      </c>
      <c r="C1217" s="1">
        <v>39</v>
      </c>
      <c r="D1217" s="6">
        <v>2</v>
      </c>
      <c r="E1217" s="2">
        <v>1499.99</v>
      </c>
      <c r="F1217" s="1">
        <v>7.0000000000000007E-2</v>
      </c>
      <c r="G1217">
        <f t="shared" si="18"/>
        <v>2999.91</v>
      </c>
      <c r="H1217" t="str">
        <f>VLOOKUP($C1217,products!$A$1:$F$322,2,FALSE)</f>
        <v>Trek Stache 5 - 2017</v>
      </c>
      <c r="I1217">
        <f>_xlfn.XLOOKUP(C1217, products!A:A, products!D:D)</f>
        <v>6</v>
      </c>
      <c r="J1217" t="str">
        <f>_xlfn.XLOOKUP($I1217,categories!$A$1:$A$8,categories!$B$1:$B$8)</f>
        <v>Mountain Bikes</v>
      </c>
    </row>
    <row r="1218" spans="1:10" x14ac:dyDescent="0.2">
      <c r="A1218" s="1">
        <v>666</v>
      </c>
      <c r="B1218" s="1">
        <v>2</v>
      </c>
      <c r="C1218" s="1">
        <v>39</v>
      </c>
      <c r="D1218" s="6">
        <v>1</v>
      </c>
      <c r="E1218" s="2">
        <v>1499.99</v>
      </c>
      <c r="F1218" s="1">
        <v>0.05</v>
      </c>
      <c r="G1218">
        <f t="shared" ref="G1218:G1281" si="19">(E1218*B1218)-F1218</f>
        <v>2999.93</v>
      </c>
      <c r="H1218" t="str">
        <f>VLOOKUP($C1218,products!$A$1:$F$322,2,FALSE)</f>
        <v>Trek Stache 5 - 2017</v>
      </c>
      <c r="I1218">
        <f>_xlfn.XLOOKUP(C1218, products!A:A, products!D:D)</f>
        <v>6</v>
      </c>
      <c r="J1218" t="str">
        <f>_xlfn.XLOOKUP($I1218,categories!$A$1:$A$8,categories!$B$1:$B$8)</f>
        <v>Mountain Bikes</v>
      </c>
    </row>
    <row r="1219" spans="1:10" x14ac:dyDescent="0.2">
      <c r="A1219" s="1">
        <v>668</v>
      </c>
      <c r="B1219" s="1">
        <v>1</v>
      </c>
      <c r="C1219" s="1">
        <v>48</v>
      </c>
      <c r="D1219" s="6">
        <v>2</v>
      </c>
      <c r="E1219" s="2">
        <v>1499.99</v>
      </c>
      <c r="F1219" s="1">
        <v>0.05</v>
      </c>
      <c r="G1219">
        <f t="shared" si="19"/>
        <v>1499.94</v>
      </c>
      <c r="H1219" t="str">
        <f>VLOOKUP($C1219,products!$A$1:$F$322,2,FALSE)</f>
        <v>Trek Emonda S 4 - 2017</v>
      </c>
      <c r="I1219">
        <f>_xlfn.XLOOKUP(C1219, products!A:A, products!D:D)</f>
        <v>7</v>
      </c>
      <c r="J1219" t="str">
        <f>_xlfn.XLOOKUP($I1219,categories!$A$1:$A$8,categories!$B$1:$B$8)</f>
        <v>Road Bikes</v>
      </c>
    </row>
    <row r="1220" spans="1:10" x14ac:dyDescent="0.2">
      <c r="A1220" s="1">
        <v>672</v>
      </c>
      <c r="B1220" s="1">
        <v>3</v>
      </c>
      <c r="C1220" s="1">
        <v>48</v>
      </c>
      <c r="D1220" s="6">
        <v>2</v>
      </c>
      <c r="E1220" s="2">
        <v>1499.99</v>
      </c>
      <c r="F1220" s="1">
        <v>7.0000000000000007E-2</v>
      </c>
      <c r="G1220">
        <f t="shared" si="19"/>
        <v>4499.9000000000005</v>
      </c>
      <c r="H1220" t="str">
        <f>VLOOKUP($C1220,products!$A$1:$F$322,2,FALSE)</f>
        <v>Trek Emonda S 4 - 2017</v>
      </c>
      <c r="I1220">
        <f>_xlfn.XLOOKUP(C1220, products!A:A, products!D:D)</f>
        <v>7</v>
      </c>
      <c r="J1220" t="str">
        <f>_xlfn.XLOOKUP($I1220,categories!$A$1:$A$8,categories!$B$1:$B$8)</f>
        <v>Road Bikes</v>
      </c>
    </row>
    <row r="1221" spans="1:10" x14ac:dyDescent="0.2">
      <c r="A1221" s="1">
        <v>682</v>
      </c>
      <c r="B1221" s="1">
        <v>1</v>
      </c>
      <c r="C1221" s="1">
        <v>39</v>
      </c>
      <c r="D1221" s="6">
        <v>1</v>
      </c>
      <c r="E1221" s="2">
        <v>1499.99</v>
      </c>
      <c r="F1221" s="1">
        <v>0.2</v>
      </c>
      <c r="G1221">
        <f t="shared" si="19"/>
        <v>1499.79</v>
      </c>
      <c r="H1221" t="str">
        <f>VLOOKUP($C1221,products!$A$1:$F$322,2,FALSE)</f>
        <v>Trek Stache 5 - 2017</v>
      </c>
      <c r="I1221">
        <f>_xlfn.XLOOKUP(C1221, products!A:A, products!D:D)</f>
        <v>6</v>
      </c>
      <c r="J1221" t="str">
        <f>_xlfn.XLOOKUP($I1221,categories!$A$1:$A$8,categories!$B$1:$B$8)</f>
        <v>Mountain Bikes</v>
      </c>
    </row>
    <row r="1222" spans="1:10" x14ac:dyDescent="0.2">
      <c r="A1222" s="1">
        <v>685</v>
      </c>
      <c r="B1222" s="1">
        <v>2</v>
      </c>
      <c r="C1222" s="1">
        <v>48</v>
      </c>
      <c r="D1222" s="6">
        <v>2</v>
      </c>
      <c r="E1222" s="2">
        <v>1499.99</v>
      </c>
      <c r="F1222" s="1">
        <v>0.05</v>
      </c>
      <c r="G1222">
        <f t="shared" si="19"/>
        <v>2999.93</v>
      </c>
      <c r="H1222" t="str">
        <f>VLOOKUP($C1222,products!$A$1:$F$322,2,FALSE)</f>
        <v>Trek Emonda S 4 - 2017</v>
      </c>
      <c r="I1222">
        <f>_xlfn.XLOOKUP(C1222, products!A:A, products!D:D)</f>
        <v>7</v>
      </c>
      <c r="J1222" t="str">
        <f>_xlfn.XLOOKUP($I1222,categories!$A$1:$A$8,categories!$B$1:$B$8)</f>
        <v>Road Bikes</v>
      </c>
    </row>
    <row r="1223" spans="1:10" x14ac:dyDescent="0.2">
      <c r="A1223" s="1">
        <v>687</v>
      </c>
      <c r="B1223" s="1">
        <v>1</v>
      </c>
      <c r="C1223" s="1">
        <v>48</v>
      </c>
      <c r="D1223" s="6">
        <v>2</v>
      </c>
      <c r="E1223" s="2">
        <v>1499.99</v>
      </c>
      <c r="F1223" s="1">
        <v>0.05</v>
      </c>
      <c r="G1223">
        <f t="shared" si="19"/>
        <v>1499.94</v>
      </c>
      <c r="H1223" t="str">
        <f>VLOOKUP($C1223,products!$A$1:$F$322,2,FALSE)</f>
        <v>Trek Emonda S 4 - 2017</v>
      </c>
      <c r="I1223">
        <f>_xlfn.XLOOKUP(C1223, products!A:A, products!D:D)</f>
        <v>7</v>
      </c>
      <c r="J1223" t="str">
        <f>_xlfn.XLOOKUP($I1223,categories!$A$1:$A$8,categories!$B$1:$B$8)</f>
        <v>Road Bikes</v>
      </c>
    </row>
    <row r="1224" spans="1:10" x14ac:dyDescent="0.2">
      <c r="A1224" s="1">
        <v>694</v>
      </c>
      <c r="B1224" s="1">
        <v>1</v>
      </c>
      <c r="C1224" s="1">
        <v>48</v>
      </c>
      <c r="D1224" s="6">
        <v>1</v>
      </c>
      <c r="E1224" s="2">
        <v>1499.99</v>
      </c>
      <c r="F1224" s="1">
        <v>0.2</v>
      </c>
      <c r="G1224">
        <f t="shared" si="19"/>
        <v>1499.79</v>
      </c>
      <c r="H1224" t="str">
        <f>VLOOKUP($C1224,products!$A$1:$F$322,2,FALSE)</f>
        <v>Trek Emonda S 4 - 2017</v>
      </c>
      <c r="I1224">
        <f>_xlfn.XLOOKUP(C1224, products!A:A, products!D:D)</f>
        <v>7</v>
      </c>
      <c r="J1224" t="str">
        <f>_xlfn.XLOOKUP($I1224,categories!$A$1:$A$8,categories!$B$1:$B$8)</f>
        <v>Road Bikes</v>
      </c>
    </row>
    <row r="1225" spans="1:10" x14ac:dyDescent="0.2">
      <c r="A1225" s="1">
        <v>694</v>
      </c>
      <c r="B1225" s="1">
        <v>2</v>
      </c>
      <c r="C1225" s="1">
        <v>39</v>
      </c>
      <c r="D1225" s="6">
        <v>1</v>
      </c>
      <c r="E1225" s="2">
        <v>1499.99</v>
      </c>
      <c r="F1225" s="1">
        <v>0.05</v>
      </c>
      <c r="G1225">
        <f t="shared" si="19"/>
        <v>2999.93</v>
      </c>
      <c r="H1225" t="str">
        <f>VLOOKUP($C1225,products!$A$1:$F$322,2,FALSE)</f>
        <v>Trek Stache 5 - 2017</v>
      </c>
      <c r="I1225">
        <f>_xlfn.XLOOKUP(C1225, products!A:A, products!D:D)</f>
        <v>6</v>
      </c>
      <c r="J1225" t="str">
        <f>_xlfn.XLOOKUP($I1225,categories!$A$1:$A$8,categories!$B$1:$B$8)</f>
        <v>Mountain Bikes</v>
      </c>
    </row>
    <row r="1226" spans="1:10" x14ac:dyDescent="0.2">
      <c r="A1226" s="1">
        <v>699</v>
      </c>
      <c r="B1226" s="1">
        <v>2</v>
      </c>
      <c r="C1226" s="1">
        <v>48</v>
      </c>
      <c r="D1226" s="6">
        <v>1</v>
      </c>
      <c r="E1226" s="2">
        <v>1499.99</v>
      </c>
      <c r="F1226" s="1">
        <v>7.0000000000000007E-2</v>
      </c>
      <c r="G1226">
        <f t="shared" si="19"/>
        <v>2999.91</v>
      </c>
      <c r="H1226" t="str">
        <f>VLOOKUP($C1226,products!$A$1:$F$322,2,FALSE)</f>
        <v>Trek Emonda S 4 - 2017</v>
      </c>
      <c r="I1226">
        <f>_xlfn.XLOOKUP(C1226, products!A:A, products!D:D)</f>
        <v>7</v>
      </c>
      <c r="J1226" t="str">
        <f>_xlfn.XLOOKUP($I1226,categories!$A$1:$A$8,categories!$B$1:$B$8)</f>
        <v>Road Bikes</v>
      </c>
    </row>
    <row r="1227" spans="1:10" x14ac:dyDescent="0.2">
      <c r="A1227" s="1">
        <v>709</v>
      </c>
      <c r="B1227" s="1">
        <v>3</v>
      </c>
      <c r="C1227" s="1">
        <v>48</v>
      </c>
      <c r="D1227" s="6">
        <v>1</v>
      </c>
      <c r="E1227" s="2">
        <v>1499.99</v>
      </c>
      <c r="F1227" s="1">
        <v>7.0000000000000007E-2</v>
      </c>
      <c r="G1227">
        <f t="shared" si="19"/>
        <v>4499.9000000000005</v>
      </c>
      <c r="H1227" t="str">
        <f>VLOOKUP($C1227,products!$A$1:$F$322,2,FALSE)</f>
        <v>Trek Emonda S 4 - 2017</v>
      </c>
      <c r="I1227">
        <f>_xlfn.XLOOKUP(C1227, products!A:A, products!D:D)</f>
        <v>7</v>
      </c>
      <c r="J1227" t="str">
        <f>_xlfn.XLOOKUP($I1227,categories!$A$1:$A$8,categories!$B$1:$B$8)</f>
        <v>Road Bikes</v>
      </c>
    </row>
    <row r="1228" spans="1:10" x14ac:dyDescent="0.2">
      <c r="A1228" s="1">
        <v>710</v>
      </c>
      <c r="B1228" s="1">
        <v>3</v>
      </c>
      <c r="C1228" s="1">
        <v>39</v>
      </c>
      <c r="D1228" s="6">
        <v>2</v>
      </c>
      <c r="E1228" s="2">
        <v>1499.99</v>
      </c>
      <c r="F1228" s="1">
        <v>0.2</v>
      </c>
      <c r="G1228">
        <f t="shared" si="19"/>
        <v>4499.7700000000004</v>
      </c>
      <c r="H1228" t="str">
        <f>VLOOKUP($C1228,products!$A$1:$F$322,2,FALSE)</f>
        <v>Trek Stache 5 - 2017</v>
      </c>
      <c r="I1228">
        <f>_xlfn.XLOOKUP(C1228, products!A:A, products!D:D)</f>
        <v>6</v>
      </c>
      <c r="J1228" t="str">
        <f>_xlfn.XLOOKUP($I1228,categories!$A$1:$A$8,categories!$B$1:$B$8)</f>
        <v>Mountain Bikes</v>
      </c>
    </row>
    <row r="1229" spans="1:10" x14ac:dyDescent="0.2">
      <c r="A1229" s="1">
        <v>775</v>
      </c>
      <c r="B1229" s="1">
        <v>1</v>
      </c>
      <c r="C1229" s="1">
        <v>39</v>
      </c>
      <c r="D1229" s="6">
        <v>1</v>
      </c>
      <c r="E1229" s="2">
        <v>1499.99</v>
      </c>
      <c r="F1229" s="1">
        <v>7.0000000000000007E-2</v>
      </c>
      <c r="G1229">
        <f t="shared" si="19"/>
        <v>1499.92</v>
      </c>
      <c r="H1229" t="str">
        <f>VLOOKUP($C1229,products!$A$1:$F$322,2,FALSE)</f>
        <v>Trek Stache 5 - 2017</v>
      </c>
      <c r="I1229">
        <f>_xlfn.XLOOKUP(C1229, products!A:A, products!D:D)</f>
        <v>6</v>
      </c>
      <c r="J1229" t="str">
        <f>_xlfn.XLOOKUP($I1229,categories!$A$1:$A$8,categories!$B$1:$B$8)</f>
        <v>Mountain Bikes</v>
      </c>
    </row>
    <row r="1230" spans="1:10" x14ac:dyDescent="0.2">
      <c r="A1230" s="1">
        <v>788</v>
      </c>
      <c r="B1230" s="1">
        <v>1</v>
      </c>
      <c r="C1230" s="1">
        <v>48</v>
      </c>
      <c r="D1230" s="6">
        <v>1</v>
      </c>
      <c r="E1230" s="2">
        <v>1499.99</v>
      </c>
      <c r="F1230" s="1">
        <v>0.2</v>
      </c>
      <c r="G1230">
        <f t="shared" si="19"/>
        <v>1499.79</v>
      </c>
      <c r="H1230" t="str">
        <f>VLOOKUP($C1230,products!$A$1:$F$322,2,FALSE)</f>
        <v>Trek Emonda S 4 - 2017</v>
      </c>
      <c r="I1230">
        <f>_xlfn.XLOOKUP(C1230, products!A:A, products!D:D)</f>
        <v>7</v>
      </c>
      <c r="J1230" t="str">
        <f>_xlfn.XLOOKUP($I1230,categories!$A$1:$A$8,categories!$B$1:$B$8)</f>
        <v>Road Bikes</v>
      </c>
    </row>
    <row r="1231" spans="1:10" x14ac:dyDescent="0.2">
      <c r="A1231" s="1">
        <v>792</v>
      </c>
      <c r="B1231" s="1">
        <v>2</v>
      </c>
      <c r="C1231" s="1">
        <v>39</v>
      </c>
      <c r="D1231" s="6">
        <v>1</v>
      </c>
      <c r="E1231" s="2">
        <v>1499.99</v>
      </c>
      <c r="F1231" s="1">
        <v>0.2</v>
      </c>
      <c r="G1231">
        <f t="shared" si="19"/>
        <v>2999.78</v>
      </c>
      <c r="H1231" t="str">
        <f>VLOOKUP($C1231,products!$A$1:$F$322,2,FALSE)</f>
        <v>Trek Stache 5 - 2017</v>
      </c>
      <c r="I1231">
        <f>_xlfn.XLOOKUP(C1231, products!A:A, products!D:D)</f>
        <v>6</v>
      </c>
      <c r="J1231" t="str">
        <f>_xlfn.XLOOKUP($I1231,categories!$A$1:$A$8,categories!$B$1:$B$8)</f>
        <v>Mountain Bikes</v>
      </c>
    </row>
    <row r="1232" spans="1:10" x14ac:dyDescent="0.2">
      <c r="A1232" s="1">
        <v>817</v>
      </c>
      <c r="B1232" s="1">
        <v>3</v>
      </c>
      <c r="C1232" s="1">
        <v>48</v>
      </c>
      <c r="D1232" s="6">
        <v>2</v>
      </c>
      <c r="E1232" s="2">
        <v>1499.99</v>
      </c>
      <c r="F1232" s="1">
        <v>0.05</v>
      </c>
      <c r="G1232">
        <f t="shared" si="19"/>
        <v>4499.92</v>
      </c>
      <c r="H1232" t="str">
        <f>VLOOKUP($C1232,products!$A$1:$F$322,2,FALSE)</f>
        <v>Trek Emonda S 4 - 2017</v>
      </c>
      <c r="I1232">
        <f>_xlfn.XLOOKUP(C1232, products!A:A, products!D:D)</f>
        <v>7</v>
      </c>
      <c r="J1232" t="str">
        <f>_xlfn.XLOOKUP($I1232,categories!$A$1:$A$8,categories!$B$1:$B$8)</f>
        <v>Road Bikes</v>
      </c>
    </row>
    <row r="1233" spans="1:10" x14ac:dyDescent="0.2">
      <c r="A1233" s="1">
        <v>818</v>
      </c>
      <c r="B1233" s="1">
        <v>4</v>
      </c>
      <c r="C1233" s="1">
        <v>48</v>
      </c>
      <c r="D1233" s="6">
        <v>2</v>
      </c>
      <c r="E1233" s="2">
        <v>1499.99</v>
      </c>
      <c r="F1233" s="1">
        <v>0.05</v>
      </c>
      <c r="G1233">
        <f t="shared" si="19"/>
        <v>5999.91</v>
      </c>
      <c r="H1233" t="str">
        <f>VLOOKUP($C1233,products!$A$1:$F$322,2,FALSE)</f>
        <v>Trek Emonda S 4 - 2017</v>
      </c>
      <c r="I1233">
        <f>_xlfn.XLOOKUP(C1233, products!A:A, products!D:D)</f>
        <v>7</v>
      </c>
      <c r="J1233" t="str">
        <f>_xlfn.XLOOKUP($I1233,categories!$A$1:$A$8,categories!$B$1:$B$8)</f>
        <v>Road Bikes</v>
      </c>
    </row>
    <row r="1234" spans="1:10" x14ac:dyDescent="0.2">
      <c r="A1234" s="1">
        <v>844</v>
      </c>
      <c r="B1234" s="1">
        <v>4</v>
      </c>
      <c r="C1234" s="1">
        <v>48</v>
      </c>
      <c r="D1234" s="6">
        <v>1</v>
      </c>
      <c r="E1234" s="2">
        <v>1499.99</v>
      </c>
      <c r="F1234" s="1">
        <v>0.2</v>
      </c>
      <c r="G1234">
        <f t="shared" si="19"/>
        <v>5999.76</v>
      </c>
      <c r="H1234" t="str">
        <f>VLOOKUP($C1234,products!$A$1:$F$322,2,FALSE)</f>
        <v>Trek Emonda S 4 - 2017</v>
      </c>
      <c r="I1234">
        <f>_xlfn.XLOOKUP(C1234, products!A:A, products!D:D)</f>
        <v>7</v>
      </c>
      <c r="J1234" t="str">
        <f>_xlfn.XLOOKUP($I1234,categories!$A$1:$A$8,categories!$B$1:$B$8)</f>
        <v>Road Bikes</v>
      </c>
    </row>
    <row r="1235" spans="1:10" x14ac:dyDescent="0.2">
      <c r="A1235" s="1">
        <v>903</v>
      </c>
      <c r="B1235" s="1">
        <v>2</v>
      </c>
      <c r="C1235" s="1">
        <v>48</v>
      </c>
      <c r="D1235" s="6">
        <v>2</v>
      </c>
      <c r="E1235" s="2">
        <v>1499.99</v>
      </c>
      <c r="F1235" s="1">
        <v>0.05</v>
      </c>
      <c r="G1235">
        <f t="shared" si="19"/>
        <v>2999.93</v>
      </c>
      <c r="H1235" t="str">
        <f>VLOOKUP($C1235,products!$A$1:$F$322,2,FALSE)</f>
        <v>Trek Emonda S 4 - 2017</v>
      </c>
      <c r="I1235">
        <f>_xlfn.XLOOKUP(C1235, products!A:A, products!D:D)</f>
        <v>7</v>
      </c>
      <c r="J1235" t="str">
        <f>_xlfn.XLOOKUP($I1235,categories!$A$1:$A$8,categories!$B$1:$B$8)</f>
        <v>Road Bikes</v>
      </c>
    </row>
    <row r="1236" spans="1:10" x14ac:dyDescent="0.2">
      <c r="A1236" s="1">
        <v>915</v>
      </c>
      <c r="B1236" s="1">
        <v>2</v>
      </c>
      <c r="C1236" s="1">
        <v>48</v>
      </c>
      <c r="D1236" s="6">
        <v>1</v>
      </c>
      <c r="E1236" s="2">
        <v>1499.99</v>
      </c>
      <c r="F1236" s="1">
        <v>7.0000000000000007E-2</v>
      </c>
      <c r="G1236">
        <f t="shared" si="19"/>
        <v>2999.91</v>
      </c>
      <c r="H1236" t="str">
        <f>VLOOKUP($C1236,products!$A$1:$F$322,2,FALSE)</f>
        <v>Trek Emonda S 4 - 2017</v>
      </c>
      <c r="I1236">
        <f>_xlfn.XLOOKUP(C1236, products!A:A, products!D:D)</f>
        <v>7</v>
      </c>
      <c r="J1236" t="str">
        <f>_xlfn.XLOOKUP($I1236,categories!$A$1:$A$8,categories!$B$1:$B$8)</f>
        <v>Road Bikes</v>
      </c>
    </row>
    <row r="1237" spans="1:10" x14ac:dyDescent="0.2">
      <c r="A1237" s="1">
        <v>920</v>
      </c>
      <c r="B1237" s="1">
        <v>2</v>
      </c>
      <c r="C1237" s="1">
        <v>39</v>
      </c>
      <c r="D1237" s="6">
        <v>2</v>
      </c>
      <c r="E1237" s="2">
        <v>1499.99</v>
      </c>
      <c r="F1237" s="1">
        <v>7.0000000000000007E-2</v>
      </c>
      <c r="G1237">
        <f t="shared" si="19"/>
        <v>2999.91</v>
      </c>
      <c r="H1237" t="str">
        <f>VLOOKUP($C1237,products!$A$1:$F$322,2,FALSE)</f>
        <v>Trek Stache 5 - 2017</v>
      </c>
      <c r="I1237">
        <f>_xlfn.XLOOKUP(C1237, products!A:A, products!D:D)</f>
        <v>6</v>
      </c>
      <c r="J1237" t="str">
        <f>_xlfn.XLOOKUP($I1237,categories!$A$1:$A$8,categories!$B$1:$B$8)</f>
        <v>Mountain Bikes</v>
      </c>
    </row>
    <row r="1238" spans="1:10" x14ac:dyDescent="0.2">
      <c r="A1238" s="1">
        <v>921</v>
      </c>
      <c r="B1238" s="1">
        <v>3</v>
      </c>
      <c r="C1238" s="1">
        <v>48</v>
      </c>
      <c r="D1238" s="6">
        <v>1</v>
      </c>
      <c r="E1238" s="2">
        <v>1499.99</v>
      </c>
      <c r="F1238" s="1">
        <v>0.1</v>
      </c>
      <c r="G1238">
        <f t="shared" si="19"/>
        <v>4499.87</v>
      </c>
      <c r="H1238" t="str">
        <f>VLOOKUP($C1238,products!$A$1:$F$322,2,FALSE)</f>
        <v>Trek Emonda S 4 - 2017</v>
      </c>
      <c r="I1238">
        <f>_xlfn.XLOOKUP(C1238, products!A:A, products!D:D)</f>
        <v>7</v>
      </c>
      <c r="J1238" t="str">
        <f>_xlfn.XLOOKUP($I1238,categories!$A$1:$A$8,categories!$B$1:$B$8)</f>
        <v>Road Bikes</v>
      </c>
    </row>
    <row r="1239" spans="1:10" x14ac:dyDescent="0.2">
      <c r="A1239" s="1">
        <v>934</v>
      </c>
      <c r="B1239" s="1">
        <v>2</v>
      </c>
      <c r="C1239" s="1">
        <v>48</v>
      </c>
      <c r="D1239" s="6">
        <v>1</v>
      </c>
      <c r="E1239" s="2">
        <v>1499.99</v>
      </c>
      <c r="F1239" s="1">
        <v>0.05</v>
      </c>
      <c r="G1239">
        <f t="shared" si="19"/>
        <v>2999.93</v>
      </c>
      <c r="H1239" t="str">
        <f>VLOOKUP($C1239,products!$A$1:$F$322,2,FALSE)</f>
        <v>Trek Emonda S 4 - 2017</v>
      </c>
      <c r="I1239">
        <f>_xlfn.XLOOKUP(C1239, products!A:A, products!D:D)</f>
        <v>7</v>
      </c>
      <c r="J1239" t="str">
        <f>_xlfn.XLOOKUP($I1239,categories!$A$1:$A$8,categories!$B$1:$B$8)</f>
        <v>Road Bikes</v>
      </c>
    </row>
    <row r="1240" spans="1:10" x14ac:dyDescent="0.2">
      <c r="A1240" s="1">
        <v>960</v>
      </c>
      <c r="B1240" s="1">
        <v>3</v>
      </c>
      <c r="C1240" s="1">
        <v>48</v>
      </c>
      <c r="D1240" s="6">
        <v>2</v>
      </c>
      <c r="E1240" s="2">
        <v>1499.99</v>
      </c>
      <c r="F1240" s="1">
        <v>0.05</v>
      </c>
      <c r="G1240">
        <f t="shared" si="19"/>
        <v>4499.92</v>
      </c>
      <c r="H1240" t="str">
        <f>VLOOKUP($C1240,products!$A$1:$F$322,2,FALSE)</f>
        <v>Trek Emonda S 4 - 2017</v>
      </c>
      <c r="I1240">
        <f>_xlfn.XLOOKUP(C1240, products!A:A, products!D:D)</f>
        <v>7</v>
      </c>
      <c r="J1240" t="str">
        <f>_xlfn.XLOOKUP($I1240,categories!$A$1:$A$8,categories!$B$1:$B$8)</f>
        <v>Road Bikes</v>
      </c>
    </row>
    <row r="1241" spans="1:10" x14ac:dyDescent="0.2">
      <c r="A1241" s="1">
        <v>970</v>
      </c>
      <c r="B1241" s="1">
        <v>2</v>
      </c>
      <c r="C1241" s="1">
        <v>48</v>
      </c>
      <c r="D1241" s="6">
        <v>2</v>
      </c>
      <c r="E1241" s="2">
        <v>1499.99</v>
      </c>
      <c r="F1241" s="1">
        <v>0.1</v>
      </c>
      <c r="G1241">
        <f t="shared" si="19"/>
        <v>2999.88</v>
      </c>
      <c r="H1241" t="str">
        <f>VLOOKUP($C1241,products!$A$1:$F$322,2,FALSE)</f>
        <v>Trek Emonda S 4 - 2017</v>
      </c>
      <c r="I1241">
        <f>_xlfn.XLOOKUP(C1241, products!A:A, products!D:D)</f>
        <v>7</v>
      </c>
      <c r="J1241" t="str">
        <f>_xlfn.XLOOKUP($I1241,categories!$A$1:$A$8,categories!$B$1:$B$8)</f>
        <v>Road Bikes</v>
      </c>
    </row>
    <row r="1242" spans="1:10" x14ac:dyDescent="0.2">
      <c r="A1242" s="1">
        <v>976</v>
      </c>
      <c r="B1242" s="1">
        <v>2</v>
      </c>
      <c r="C1242" s="1">
        <v>39</v>
      </c>
      <c r="D1242" s="6">
        <v>1</v>
      </c>
      <c r="E1242" s="2">
        <v>1499.99</v>
      </c>
      <c r="F1242" s="1">
        <v>7.0000000000000007E-2</v>
      </c>
      <c r="G1242">
        <f t="shared" si="19"/>
        <v>2999.91</v>
      </c>
      <c r="H1242" t="str">
        <f>VLOOKUP($C1242,products!$A$1:$F$322,2,FALSE)</f>
        <v>Trek Stache 5 - 2017</v>
      </c>
      <c r="I1242">
        <f>_xlfn.XLOOKUP(C1242, products!A:A, products!D:D)</f>
        <v>6</v>
      </c>
      <c r="J1242" t="str">
        <f>_xlfn.XLOOKUP($I1242,categories!$A$1:$A$8,categories!$B$1:$B$8)</f>
        <v>Mountain Bikes</v>
      </c>
    </row>
    <row r="1243" spans="1:10" x14ac:dyDescent="0.2">
      <c r="A1243" s="1">
        <v>1025</v>
      </c>
      <c r="B1243" s="1">
        <v>3</v>
      </c>
      <c r="C1243" s="1">
        <v>39</v>
      </c>
      <c r="D1243" s="6">
        <v>1</v>
      </c>
      <c r="E1243" s="2">
        <v>1499.99</v>
      </c>
      <c r="F1243" s="1">
        <v>0.1</v>
      </c>
      <c r="G1243">
        <f t="shared" si="19"/>
        <v>4499.87</v>
      </c>
      <c r="H1243" t="str">
        <f>VLOOKUP($C1243,products!$A$1:$F$322,2,FALSE)</f>
        <v>Trek Stache 5 - 2017</v>
      </c>
      <c r="I1243">
        <f>_xlfn.XLOOKUP(C1243, products!A:A, products!D:D)</f>
        <v>6</v>
      </c>
      <c r="J1243" t="str">
        <f>_xlfn.XLOOKUP($I1243,categories!$A$1:$A$8,categories!$B$1:$B$8)</f>
        <v>Mountain Bikes</v>
      </c>
    </row>
    <row r="1244" spans="1:10" x14ac:dyDescent="0.2">
      <c r="A1244" s="1">
        <v>1065</v>
      </c>
      <c r="B1244" s="1">
        <v>1</v>
      </c>
      <c r="C1244" s="1">
        <v>48</v>
      </c>
      <c r="D1244" s="6">
        <v>2</v>
      </c>
      <c r="E1244" s="2">
        <v>1499.99</v>
      </c>
      <c r="F1244" s="1">
        <v>7.0000000000000007E-2</v>
      </c>
      <c r="G1244">
        <f t="shared" si="19"/>
        <v>1499.92</v>
      </c>
      <c r="H1244" t="str">
        <f>VLOOKUP($C1244,products!$A$1:$F$322,2,FALSE)</f>
        <v>Trek Emonda S 4 - 2017</v>
      </c>
      <c r="I1244">
        <f>_xlfn.XLOOKUP(C1244, products!A:A, products!D:D)</f>
        <v>7</v>
      </c>
      <c r="J1244" t="str">
        <f>_xlfn.XLOOKUP($I1244,categories!$A$1:$A$8,categories!$B$1:$B$8)</f>
        <v>Road Bikes</v>
      </c>
    </row>
    <row r="1245" spans="1:10" x14ac:dyDescent="0.2">
      <c r="A1245" s="1">
        <v>1075</v>
      </c>
      <c r="B1245" s="1">
        <v>1</v>
      </c>
      <c r="C1245" s="1">
        <v>48</v>
      </c>
      <c r="D1245" s="6">
        <v>2</v>
      </c>
      <c r="E1245" s="2">
        <v>1499.99</v>
      </c>
      <c r="F1245" s="1">
        <v>0.1</v>
      </c>
      <c r="G1245">
        <f t="shared" si="19"/>
        <v>1499.89</v>
      </c>
      <c r="H1245" t="str">
        <f>VLOOKUP($C1245,products!$A$1:$F$322,2,FALSE)</f>
        <v>Trek Emonda S 4 - 2017</v>
      </c>
      <c r="I1245">
        <f>_xlfn.XLOOKUP(C1245, products!A:A, products!D:D)</f>
        <v>7</v>
      </c>
      <c r="J1245" t="str">
        <f>_xlfn.XLOOKUP($I1245,categories!$A$1:$A$8,categories!$B$1:$B$8)</f>
        <v>Road Bikes</v>
      </c>
    </row>
    <row r="1246" spans="1:10" x14ac:dyDescent="0.2">
      <c r="A1246" s="1">
        <v>1140</v>
      </c>
      <c r="B1246" s="1">
        <v>1</v>
      </c>
      <c r="C1246" s="1">
        <v>39</v>
      </c>
      <c r="D1246" s="6">
        <v>2</v>
      </c>
      <c r="E1246" s="2">
        <v>1499.99</v>
      </c>
      <c r="F1246" s="1">
        <v>0.1</v>
      </c>
      <c r="G1246">
        <f t="shared" si="19"/>
        <v>1499.89</v>
      </c>
      <c r="H1246" t="str">
        <f>VLOOKUP($C1246,products!$A$1:$F$322,2,FALSE)</f>
        <v>Trek Stache 5 - 2017</v>
      </c>
      <c r="I1246">
        <f>_xlfn.XLOOKUP(C1246, products!A:A, products!D:D)</f>
        <v>6</v>
      </c>
      <c r="J1246" t="str">
        <f>_xlfn.XLOOKUP($I1246,categories!$A$1:$A$8,categories!$B$1:$B$8)</f>
        <v>Mountain Bikes</v>
      </c>
    </row>
    <row r="1247" spans="1:10" x14ac:dyDescent="0.2">
      <c r="A1247" s="1">
        <v>1143</v>
      </c>
      <c r="B1247" s="1">
        <v>2</v>
      </c>
      <c r="C1247" s="1">
        <v>48</v>
      </c>
      <c r="D1247" s="6">
        <v>1</v>
      </c>
      <c r="E1247" s="2">
        <v>1499.99</v>
      </c>
      <c r="F1247" s="1">
        <v>0.2</v>
      </c>
      <c r="G1247">
        <f t="shared" si="19"/>
        <v>2999.78</v>
      </c>
      <c r="H1247" t="str">
        <f>VLOOKUP($C1247,products!$A$1:$F$322,2,FALSE)</f>
        <v>Trek Emonda S 4 - 2017</v>
      </c>
      <c r="I1247">
        <f>_xlfn.XLOOKUP(C1247, products!A:A, products!D:D)</f>
        <v>7</v>
      </c>
      <c r="J1247" t="str">
        <f>_xlfn.XLOOKUP($I1247,categories!$A$1:$A$8,categories!$B$1:$B$8)</f>
        <v>Road Bikes</v>
      </c>
    </row>
    <row r="1248" spans="1:10" x14ac:dyDescent="0.2">
      <c r="A1248" s="1">
        <v>1147</v>
      </c>
      <c r="B1248" s="1">
        <v>2</v>
      </c>
      <c r="C1248" s="1">
        <v>39</v>
      </c>
      <c r="D1248" s="6">
        <v>2</v>
      </c>
      <c r="E1248" s="2">
        <v>1499.99</v>
      </c>
      <c r="F1248" s="1">
        <v>0.05</v>
      </c>
      <c r="G1248">
        <f t="shared" si="19"/>
        <v>2999.93</v>
      </c>
      <c r="H1248" t="str">
        <f>VLOOKUP($C1248,products!$A$1:$F$322,2,FALSE)</f>
        <v>Trek Stache 5 - 2017</v>
      </c>
      <c r="I1248">
        <f>_xlfn.XLOOKUP(C1248, products!A:A, products!D:D)</f>
        <v>6</v>
      </c>
      <c r="J1248" t="str">
        <f>_xlfn.XLOOKUP($I1248,categories!$A$1:$A$8,categories!$B$1:$B$8)</f>
        <v>Mountain Bikes</v>
      </c>
    </row>
    <row r="1249" spans="1:10" x14ac:dyDescent="0.2">
      <c r="A1249" s="1">
        <v>1149</v>
      </c>
      <c r="B1249" s="1">
        <v>2</v>
      </c>
      <c r="C1249" s="1">
        <v>48</v>
      </c>
      <c r="D1249" s="6">
        <v>1</v>
      </c>
      <c r="E1249" s="2">
        <v>1499.99</v>
      </c>
      <c r="F1249" s="1">
        <v>0.05</v>
      </c>
      <c r="G1249">
        <f t="shared" si="19"/>
        <v>2999.93</v>
      </c>
      <c r="H1249" t="str">
        <f>VLOOKUP($C1249,products!$A$1:$F$322,2,FALSE)</f>
        <v>Trek Emonda S 4 - 2017</v>
      </c>
      <c r="I1249">
        <f>_xlfn.XLOOKUP(C1249, products!A:A, products!D:D)</f>
        <v>7</v>
      </c>
      <c r="J1249" t="str">
        <f>_xlfn.XLOOKUP($I1249,categories!$A$1:$A$8,categories!$B$1:$B$8)</f>
        <v>Road Bikes</v>
      </c>
    </row>
    <row r="1250" spans="1:10" x14ac:dyDescent="0.2">
      <c r="A1250" s="1">
        <v>1186</v>
      </c>
      <c r="B1250" s="1">
        <v>1</v>
      </c>
      <c r="C1250" s="1">
        <v>48</v>
      </c>
      <c r="D1250" s="6">
        <v>2</v>
      </c>
      <c r="E1250" s="2">
        <v>1499.99</v>
      </c>
      <c r="F1250" s="1">
        <v>0.1</v>
      </c>
      <c r="G1250">
        <f t="shared" si="19"/>
        <v>1499.89</v>
      </c>
      <c r="H1250" t="str">
        <f>VLOOKUP($C1250,products!$A$1:$F$322,2,FALSE)</f>
        <v>Trek Emonda S 4 - 2017</v>
      </c>
      <c r="I1250">
        <f>_xlfn.XLOOKUP(C1250, products!A:A, products!D:D)</f>
        <v>7</v>
      </c>
      <c r="J1250" t="str">
        <f>_xlfn.XLOOKUP($I1250,categories!$A$1:$A$8,categories!$B$1:$B$8)</f>
        <v>Road Bikes</v>
      </c>
    </row>
    <row r="1251" spans="1:10" x14ac:dyDescent="0.2">
      <c r="A1251" s="1">
        <v>1212</v>
      </c>
      <c r="B1251" s="1">
        <v>3</v>
      </c>
      <c r="C1251" s="1">
        <v>39</v>
      </c>
      <c r="D1251" s="6">
        <v>2</v>
      </c>
      <c r="E1251" s="2">
        <v>1499.99</v>
      </c>
      <c r="F1251" s="1">
        <v>0.05</v>
      </c>
      <c r="G1251">
        <f t="shared" si="19"/>
        <v>4499.92</v>
      </c>
      <c r="H1251" t="str">
        <f>VLOOKUP($C1251,products!$A$1:$F$322,2,FALSE)</f>
        <v>Trek Stache 5 - 2017</v>
      </c>
      <c r="I1251">
        <f>_xlfn.XLOOKUP(C1251, products!A:A, products!D:D)</f>
        <v>6</v>
      </c>
      <c r="J1251" t="str">
        <f>_xlfn.XLOOKUP($I1251,categories!$A$1:$A$8,categories!$B$1:$B$8)</f>
        <v>Mountain Bikes</v>
      </c>
    </row>
    <row r="1252" spans="1:10" x14ac:dyDescent="0.2">
      <c r="A1252" s="1">
        <v>1266</v>
      </c>
      <c r="B1252" s="1">
        <v>2</v>
      </c>
      <c r="C1252" s="1">
        <v>48</v>
      </c>
      <c r="D1252" s="6">
        <v>1</v>
      </c>
      <c r="E1252" s="2">
        <v>1499.99</v>
      </c>
      <c r="F1252" s="1">
        <v>0.2</v>
      </c>
      <c r="G1252">
        <f t="shared" si="19"/>
        <v>2999.78</v>
      </c>
      <c r="H1252" t="str">
        <f>VLOOKUP($C1252,products!$A$1:$F$322,2,FALSE)</f>
        <v>Trek Emonda S 4 - 2017</v>
      </c>
      <c r="I1252">
        <f>_xlfn.XLOOKUP(C1252, products!A:A, products!D:D)</f>
        <v>7</v>
      </c>
      <c r="J1252" t="str">
        <f>_xlfn.XLOOKUP($I1252,categories!$A$1:$A$8,categories!$B$1:$B$8)</f>
        <v>Road Bikes</v>
      </c>
    </row>
    <row r="1253" spans="1:10" x14ac:dyDescent="0.2">
      <c r="A1253" s="1">
        <v>1327</v>
      </c>
      <c r="B1253" s="1">
        <v>3</v>
      </c>
      <c r="C1253" s="1">
        <v>48</v>
      </c>
      <c r="D1253" s="6">
        <v>2</v>
      </c>
      <c r="E1253" s="2">
        <v>1499.99</v>
      </c>
      <c r="F1253" s="1">
        <v>0.1</v>
      </c>
      <c r="G1253">
        <f t="shared" si="19"/>
        <v>4499.87</v>
      </c>
      <c r="H1253" t="str">
        <f>VLOOKUP($C1253,products!$A$1:$F$322,2,FALSE)</f>
        <v>Trek Emonda S 4 - 2017</v>
      </c>
      <c r="I1253">
        <f>_xlfn.XLOOKUP(C1253, products!A:A, products!D:D)</f>
        <v>7</v>
      </c>
      <c r="J1253" t="str">
        <f>_xlfn.XLOOKUP($I1253,categories!$A$1:$A$8,categories!$B$1:$B$8)</f>
        <v>Road Bikes</v>
      </c>
    </row>
    <row r="1254" spans="1:10" x14ac:dyDescent="0.2">
      <c r="A1254" s="1">
        <v>1346</v>
      </c>
      <c r="B1254" s="1">
        <v>1</v>
      </c>
      <c r="C1254" s="1">
        <v>134</v>
      </c>
      <c r="D1254" s="6">
        <v>2</v>
      </c>
      <c r="E1254" s="2">
        <v>1499.99</v>
      </c>
      <c r="F1254" s="1">
        <v>0.05</v>
      </c>
      <c r="G1254">
        <f t="shared" si="19"/>
        <v>1499.94</v>
      </c>
      <c r="H1254" t="str">
        <f>VLOOKUP($C1254,products!$A$1:$F$322,2,FALSE)</f>
        <v>Trek Remedy 27.5 C Frameset - 2018</v>
      </c>
      <c r="I1254">
        <f>_xlfn.XLOOKUP(C1254, products!A:A, products!D:D)</f>
        <v>6</v>
      </c>
      <c r="J1254" t="str">
        <f>_xlfn.XLOOKUP($I1254,categories!$A$1:$A$8,categories!$B$1:$B$8)</f>
        <v>Mountain Bikes</v>
      </c>
    </row>
    <row r="1255" spans="1:10" x14ac:dyDescent="0.2">
      <c r="A1255" s="1">
        <v>1351</v>
      </c>
      <c r="B1255" s="1">
        <v>2</v>
      </c>
      <c r="C1255" s="1">
        <v>133</v>
      </c>
      <c r="D1255" s="6">
        <v>1</v>
      </c>
      <c r="E1255" s="2">
        <v>1499.99</v>
      </c>
      <c r="F1255" s="1">
        <v>0.1</v>
      </c>
      <c r="G1255">
        <f t="shared" si="19"/>
        <v>2999.88</v>
      </c>
      <c r="H1255" t="str">
        <f>VLOOKUP($C1255,products!$A$1:$F$322,2,FALSE)</f>
        <v>Trek Procaliber Frameset - 2018</v>
      </c>
      <c r="I1255">
        <f>_xlfn.XLOOKUP(C1255, products!A:A, products!D:D)</f>
        <v>6</v>
      </c>
      <c r="J1255" t="str">
        <f>_xlfn.XLOOKUP($I1255,categories!$A$1:$A$8,categories!$B$1:$B$8)</f>
        <v>Mountain Bikes</v>
      </c>
    </row>
    <row r="1256" spans="1:10" x14ac:dyDescent="0.2">
      <c r="A1256" s="1">
        <v>1367</v>
      </c>
      <c r="B1256" s="1">
        <v>1</v>
      </c>
      <c r="C1256" s="1">
        <v>132</v>
      </c>
      <c r="D1256" s="6">
        <v>1</v>
      </c>
      <c r="E1256" s="2">
        <v>1499.99</v>
      </c>
      <c r="F1256" s="1">
        <v>0.1</v>
      </c>
      <c r="G1256">
        <f t="shared" si="19"/>
        <v>1499.89</v>
      </c>
      <c r="H1256" t="str">
        <f>VLOOKUP($C1256,products!$A$1:$F$322,2,FALSE)</f>
        <v>Trek Procal AL Frameset - 2018</v>
      </c>
      <c r="I1256">
        <f>_xlfn.XLOOKUP(C1256, products!A:A, products!D:D)</f>
        <v>6</v>
      </c>
      <c r="J1256" t="str">
        <f>_xlfn.XLOOKUP($I1256,categories!$A$1:$A$8,categories!$B$1:$B$8)</f>
        <v>Mountain Bikes</v>
      </c>
    </row>
    <row r="1257" spans="1:10" x14ac:dyDescent="0.2">
      <c r="A1257" s="1">
        <v>1370</v>
      </c>
      <c r="B1257" s="1">
        <v>4</v>
      </c>
      <c r="C1257" s="1">
        <v>134</v>
      </c>
      <c r="D1257" s="6">
        <v>1</v>
      </c>
      <c r="E1257" s="2">
        <v>1499.99</v>
      </c>
      <c r="F1257" s="1">
        <v>0.1</v>
      </c>
      <c r="G1257">
        <f t="shared" si="19"/>
        <v>5999.86</v>
      </c>
      <c r="H1257" t="str">
        <f>VLOOKUP($C1257,products!$A$1:$F$322,2,FALSE)</f>
        <v>Trek Remedy 27.5 C Frameset - 2018</v>
      </c>
      <c r="I1257">
        <f>_xlfn.XLOOKUP(C1257, products!A:A, products!D:D)</f>
        <v>6</v>
      </c>
      <c r="J1257" t="str">
        <f>_xlfn.XLOOKUP($I1257,categories!$A$1:$A$8,categories!$B$1:$B$8)</f>
        <v>Mountain Bikes</v>
      </c>
    </row>
    <row r="1258" spans="1:10" x14ac:dyDescent="0.2">
      <c r="A1258" s="1">
        <v>1377</v>
      </c>
      <c r="B1258" s="1">
        <v>3</v>
      </c>
      <c r="C1258" s="1">
        <v>48</v>
      </c>
      <c r="D1258" s="6">
        <v>1</v>
      </c>
      <c r="E1258" s="2">
        <v>1499.99</v>
      </c>
      <c r="F1258" s="1">
        <v>7.0000000000000007E-2</v>
      </c>
      <c r="G1258">
        <f t="shared" si="19"/>
        <v>4499.9000000000005</v>
      </c>
      <c r="H1258" t="str">
        <f>VLOOKUP($C1258,products!$A$1:$F$322,2,FALSE)</f>
        <v>Trek Emonda S 4 - 2017</v>
      </c>
      <c r="I1258">
        <f>_xlfn.XLOOKUP(C1258, products!A:A, products!D:D)</f>
        <v>7</v>
      </c>
      <c r="J1258" t="str">
        <f>_xlfn.XLOOKUP($I1258,categories!$A$1:$A$8,categories!$B$1:$B$8)</f>
        <v>Road Bikes</v>
      </c>
    </row>
    <row r="1259" spans="1:10" x14ac:dyDescent="0.2">
      <c r="A1259" s="1">
        <v>1382</v>
      </c>
      <c r="B1259" s="1">
        <v>4</v>
      </c>
      <c r="C1259" s="1">
        <v>135</v>
      </c>
      <c r="D1259" s="6">
        <v>1</v>
      </c>
      <c r="E1259" s="2">
        <v>1499.99</v>
      </c>
      <c r="F1259" s="1">
        <v>7.0000000000000007E-2</v>
      </c>
      <c r="G1259">
        <f t="shared" si="19"/>
        <v>5999.89</v>
      </c>
      <c r="H1259" t="str">
        <f>VLOOKUP($C1259,products!$A$1:$F$322,2,FALSE)</f>
        <v>Trek X-Caliber Frameset - 2018</v>
      </c>
      <c r="I1259">
        <f>_xlfn.XLOOKUP(C1259, products!A:A, products!D:D)</f>
        <v>6</v>
      </c>
      <c r="J1259" t="str">
        <f>_xlfn.XLOOKUP($I1259,categories!$A$1:$A$8,categories!$B$1:$B$8)</f>
        <v>Mountain Bikes</v>
      </c>
    </row>
    <row r="1260" spans="1:10" x14ac:dyDescent="0.2">
      <c r="A1260" s="1">
        <v>1385</v>
      </c>
      <c r="B1260" s="1">
        <v>3</v>
      </c>
      <c r="C1260" s="1">
        <v>39</v>
      </c>
      <c r="D1260" s="6">
        <v>2</v>
      </c>
      <c r="E1260" s="2">
        <v>1499.99</v>
      </c>
      <c r="F1260" s="1">
        <v>0.1</v>
      </c>
      <c r="G1260">
        <f t="shared" si="19"/>
        <v>4499.87</v>
      </c>
      <c r="H1260" t="str">
        <f>VLOOKUP($C1260,products!$A$1:$F$322,2,FALSE)</f>
        <v>Trek Stache 5 - 2017</v>
      </c>
      <c r="I1260">
        <f>_xlfn.XLOOKUP(C1260, products!A:A, products!D:D)</f>
        <v>6</v>
      </c>
      <c r="J1260" t="str">
        <f>_xlfn.XLOOKUP($I1260,categories!$A$1:$A$8,categories!$B$1:$B$8)</f>
        <v>Mountain Bikes</v>
      </c>
    </row>
    <row r="1261" spans="1:10" x14ac:dyDescent="0.2">
      <c r="A1261" s="1">
        <v>1385</v>
      </c>
      <c r="B1261" s="1">
        <v>4</v>
      </c>
      <c r="C1261" s="1">
        <v>135</v>
      </c>
      <c r="D1261" s="6">
        <v>1</v>
      </c>
      <c r="E1261" s="2">
        <v>1499.99</v>
      </c>
      <c r="F1261" s="1">
        <v>0.05</v>
      </c>
      <c r="G1261">
        <f t="shared" si="19"/>
        <v>5999.91</v>
      </c>
      <c r="H1261" t="str">
        <f>VLOOKUP($C1261,products!$A$1:$F$322,2,FALSE)</f>
        <v>Trek X-Caliber Frameset - 2018</v>
      </c>
      <c r="I1261">
        <f>_xlfn.XLOOKUP(C1261, products!A:A, products!D:D)</f>
        <v>6</v>
      </c>
      <c r="J1261" t="str">
        <f>_xlfn.XLOOKUP($I1261,categories!$A$1:$A$8,categories!$B$1:$B$8)</f>
        <v>Mountain Bikes</v>
      </c>
    </row>
    <row r="1262" spans="1:10" x14ac:dyDescent="0.2">
      <c r="A1262" s="1">
        <v>1395</v>
      </c>
      <c r="B1262" s="1">
        <v>2</v>
      </c>
      <c r="C1262" s="1">
        <v>48</v>
      </c>
      <c r="D1262" s="6">
        <v>2</v>
      </c>
      <c r="E1262" s="2">
        <v>1499.99</v>
      </c>
      <c r="F1262" s="1">
        <v>0.1</v>
      </c>
      <c r="G1262">
        <f t="shared" si="19"/>
        <v>2999.88</v>
      </c>
      <c r="H1262" t="str">
        <f>VLOOKUP($C1262,products!$A$1:$F$322,2,FALSE)</f>
        <v>Trek Emonda S 4 - 2017</v>
      </c>
      <c r="I1262">
        <f>_xlfn.XLOOKUP(C1262, products!A:A, products!D:D)</f>
        <v>7</v>
      </c>
      <c r="J1262" t="str">
        <f>_xlfn.XLOOKUP($I1262,categories!$A$1:$A$8,categories!$B$1:$B$8)</f>
        <v>Road Bikes</v>
      </c>
    </row>
    <row r="1263" spans="1:10" x14ac:dyDescent="0.2">
      <c r="A1263" s="1">
        <v>1461</v>
      </c>
      <c r="B1263" s="1">
        <v>1</v>
      </c>
      <c r="C1263" s="1">
        <v>48</v>
      </c>
      <c r="D1263" s="6">
        <v>1</v>
      </c>
      <c r="E1263" s="2">
        <v>1499.99</v>
      </c>
      <c r="F1263" s="1">
        <v>0.2</v>
      </c>
      <c r="G1263">
        <f t="shared" si="19"/>
        <v>1499.79</v>
      </c>
      <c r="H1263" t="str">
        <f>VLOOKUP($C1263,products!$A$1:$F$322,2,FALSE)</f>
        <v>Trek Emonda S 4 - 2017</v>
      </c>
      <c r="I1263">
        <f>_xlfn.XLOOKUP(C1263, products!A:A, products!D:D)</f>
        <v>7</v>
      </c>
      <c r="J1263" t="str">
        <f>_xlfn.XLOOKUP($I1263,categories!$A$1:$A$8,categories!$B$1:$B$8)</f>
        <v>Road Bikes</v>
      </c>
    </row>
    <row r="1264" spans="1:10" x14ac:dyDescent="0.2">
      <c r="A1264" s="1">
        <v>1466</v>
      </c>
      <c r="B1264" s="1">
        <v>4</v>
      </c>
      <c r="C1264" s="1">
        <v>39</v>
      </c>
      <c r="D1264" s="6">
        <v>2</v>
      </c>
      <c r="E1264" s="2">
        <v>1499.99</v>
      </c>
      <c r="F1264" s="1">
        <v>0.05</v>
      </c>
      <c r="G1264">
        <f t="shared" si="19"/>
        <v>5999.91</v>
      </c>
      <c r="H1264" t="str">
        <f>VLOOKUP($C1264,products!$A$1:$F$322,2,FALSE)</f>
        <v>Trek Stache 5 - 2017</v>
      </c>
      <c r="I1264">
        <f>_xlfn.XLOOKUP(C1264, products!A:A, products!D:D)</f>
        <v>6</v>
      </c>
      <c r="J1264" t="str">
        <f>_xlfn.XLOOKUP($I1264,categories!$A$1:$A$8,categories!$B$1:$B$8)</f>
        <v>Mountain Bikes</v>
      </c>
    </row>
    <row r="1265" spans="1:10" x14ac:dyDescent="0.2">
      <c r="A1265" s="1">
        <v>1482</v>
      </c>
      <c r="B1265" s="1">
        <v>1</v>
      </c>
      <c r="C1265" s="1">
        <v>48</v>
      </c>
      <c r="D1265" s="6">
        <v>1</v>
      </c>
      <c r="E1265" s="2">
        <v>1499.99</v>
      </c>
      <c r="F1265" s="1">
        <v>0.1</v>
      </c>
      <c r="G1265">
        <f t="shared" si="19"/>
        <v>1499.89</v>
      </c>
      <c r="H1265" t="str">
        <f>VLOOKUP($C1265,products!$A$1:$F$322,2,FALSE)</f>
        <v>Trek Emonda S 4 - 2017</v>
      </c>
      <c r="I1265">
        <f>_xlfn.XLOOKUP(C1265, products!A:A, products!D:D)</f>
        <v>7</v>
      </c>
      <c r="J1265" t="str">
        <f>_xlfn.XLOOKUP($I1265,categories!$A$1:$A$8,categories!$B$1:$B$8)</f>
        <v>Road Bikes</v>
      </c>
    </row>
    <row r="1266" spans="1:10" x14ac:dyDescent="0.2">
      <c r="A1266" s="1">
        <v>1507</v>
      </c>
      <c r="B1266" s="1">
        <v>1</v>
      </c>
      <c r="C1266" s="1">
        <v>39</v>
      </c>
      <c r="D1266" s="6">
        <v>2</v>
      </c>
      <c r="E1266" s="2">
        <v>1499.99</v>
      </c>
      <c r="F1266" s="1">
        <v>0.2</v>
      </c>
      <c r="G1266">
        <f t="shared" si="19"/>
        <v>1499.79</v>
      </c>
      <c r="H1266" t="str">
        <f>VLOOKUP($C1266,products!$A$1:$F$322,2,FALSE)</f>
        <v>Trek Stache 5 - 2017</v>
      </c>
      <c r="I1266">
        <f>_xlfn.XLOOKUP(C1266, products!A:A, products!D:D)</f>
        <v>6</v>
      </c>
      <c r="J1266" t="str">
        <f>_xlfn.XLOOKUP($I1266,categories!$A$1:$A$8,categories!$B$1:$B$8)</f>
        <v>Mountain Bikes</v>
      </c>
    </row>
    <row r="1267" spans="1:10" x14ac:dyDescent="0.2">
      <c r="A1267" s="1">
        <v>1521</v>
      </c>
      <c r="B1267" s="1">
        <v>4</v>
      </c>
      <c r="C1267" s="1">
        <v>135</v>
      </c>
      <c r="D1267" s="6">
        <v>2</v>
      </c>
      <c r="E1267" s="2">
        <v>1499.99</v>
      </c>
      <c r="F1267" s="1">
        <v>0.2</v>
      </c>
      <c r="G1267">
        <f t="shared" si="19"/>
        <v>5999.76</v>
      </c>
      <c r="H1267" t="str">
        <f>VLOOKUP($C1267,products!$A$1:$F$322,2,FALSE)</f>
        <v>Trek X-Caliber Frameset - 2018</v>
      </c>
      <c r="I1267">
        <f>_xlfn.XLOOKUP(C1267, products!A:A, products!D:D)</f>
        <v>6</v>
      </c>
      <c r="J1267" t="str">
        <f>_xlfn.XLOOKUP($I1267,categories!$A$1:$A$8,categories!$B$1:$B$8)</f>
        <v>Mountain Bikes</v>
      </c>
    </row>
    <row r="1268" spans="1:10" x14ac:dyDescent="0.2">
      <c r="A1268" s="1">
        <v>1582</v>
      </c>
      <c r="B1268" s="1">
        <v>2</v>
      </c>
      <c r="C1268" s="1">
        <v>133</v>
      </c>
      <c r="D1268" s="6">
        <v>2</v>
      </c>
      <c r="E1268" s="2">
        <v>1499.99</v>
      </c>
      <c r="F1268" s="1">
        <v>7.0000000000000007E-2</v>
      </c>
      <c r="G1268">
        <f t="shared" si="19"/>
        <v>2999.91</v>
      </c>
      <c r="H1268" t="str">
        <f>VLOOKUP($C1268,products!$A$1:$F$322,2,FALSE)</f>
        <v>Trek Procaliber Frameset - 2018</v>
      </c>
      <c r="I1268">
        <f>_xlfn.XLOOKUP(C1268, products!A:A, products!D:D)</f>
        <v>6</v>
      </c>
      <c r="J1268" t="str">
        <f>_xlfn.XLOOKUP($I1268,categories!$A$1:$A$8,categories!$B$1:$B$8)</f>
        <v>Mountain Bikes</v>
      </c>
    </row>
    <row r="1269" spans="1:10" x14ac:dyDescent="0.2">
      <c r="A1269" s="1">
        <v>1605</v>
      </c>
      <c r="B1269" s="1">
        <v>3</v>
      </c>
      <c r="C1269" s="1">
        <v>132</v>
      </c>
      <c r="D1269" s="6">
        <v>2</v>
      </c>
      <c r="E1269" s="2">
        <v>1499.99</v>
      </c>
      <c r="F1269" s="1">
        <v>0.1</v>
      </c>
      <c r="G1269">
        <f t="shared" si="19"/>
        <v>4499.87</v>
      </c>
      <c r="H1269" t="str">
        <f>VLOOKUP($C1269,products!$A$1:$F$322,2,FALSE)</f>
        <v>Trek Procal AL Frameset - 2018</v>
      </c>
      <c r="I1269">
        <f>_xlfn.XLOOKUP(C1269, products!A:A, products!D:D)</f>
        <v>6</v>
      </c>
      <c r="J1269" t="str">
        <f>_xlfn.XLOOKUP($I1269,categories!$A$1:$A$8,categories!$B$1:$B$8)</f>
        <v>Mountain Bikes</v>
      </c>
    </row>
    <row r="1270" spans="1:10" x14ac:dyDescent="0.2">
      <c r="A1270" s="1">
        <v>1367</v>
      </c>
      <c r="B1270" s="1">
        <v>3</v>
      </c>
      <c r="C1270" s="1">
        <v>124</v>
      </c>
      <c r="D1270" s="6">
        <v>1</v>
      </c>
      <c r="E1270" s="2">
        <v>1499</v>
      </c>
      <c r="F1270" s="1">
        <v>7.0000000000000007E-2</v>
      </c>
      <c r="G1270">
        <f t="shared" si="19"/>
        <v>4496.93</v>
      </c>
      <c r="H1270" t="str">
        <f>VLOOKUP($C1270,products!$A$1:$F$322,2,FALSE)</f>
        <v>Surly Krampus - 2018</v>
      </c>
      <c r="I1270">
        <f>_xlfn.XLOOKUP(C1270, products!A:A, products!D:D)</f>
        <v>6</v>
      </c>
      <c r="J1270" t="str">
        <f>_xlfn.XLOOKUP($I1270,categories!$A$1:$A$8,categories!$B$1:$B$8)</f>
        <v>Mountain Bikes</v>
      </c>
    </row>
    <row r="1271" spans="1:10" x14ac:dyDescent="0.2">
      <c r="A1271" s="1">
        <v>1419</v>
      </c>
      <c r="B1271" s="1">
        <v>1</v>
      </c>
      <c r="C1271" s="1">
        <v>124</v>
      </c>
      <c r="D1271" s="6">
        <v>1</v>
      </c>
      <c r="E1271" s="2">
        <v>1499</v>
      </c>
      <c r="F1271" s="1">
        <v>7.0000000000000007E-2</v>
      </c>
      <c r="G1271">
        <f t="shared" si="19"/>
        <v>1498.93</v>
      </c>
      <c r="H1271" t="str">
        <f>VLOOKUP($C1271,products!$A$1:$F$322,2,FALSE)</f>
        <v>Surly Krampus - 2018</v>
      </c>
      <c r="I1271">
        <f>_xlfn.XLOOKUP(C1271, products!A:A, products!D:D)</f>
        <v>6</v>
      </c>
      <c r="J1271" t="str">
        <f>_xlfn.XLOOKUP($I1271,categories!$A$1:$A$8,categories!$B$1:$B$8)</f>
        <v>Mountain Bikes</v>
      </c>
    </row>
    <row r="1272" spans="1:10" x14ac:dyDescent="0.2">
      <c r="A1272" s="1">
        <v>1454</v>
      </c>
      <c r="B1272" s="1">
        <v>3</v>
      </c>
      <c r="C1272" s="1">
        <v>124</v>
      </c>
      <c r="D1272" s="6">
        <v>1</v>
      </c>
      <c r="E1272" s="2">
        <v>1499</v>
      </c>
      <c r="F1272" s="1">
        <v>0.2</v>
      </c>
      <c r="G1272">
        <f t="shared" si="19"/>
        <v>4496.8</v>
      </c>
      <c r="H1272" t="str">
        <f>VLOOKUP($C1272,products!$A$1:$F$322,2,FALSE)</f>
        <v>Surly Krampus - 2018</v>
      </c>
      <c r="I1272">
        <f>_xlfn.XLOOKUP(C1272, products!A:A, products!D:D)</f>
        <v>6</v>
      </c>
      <c r="J1272" t="str">
        <f>_xlfn.XLOOKUP($I1272,categories!$A$1:$A$8,categories!$B$1:$B$8)</f>
        <v>Mountain Bikes</v>
      </c>
    </row>
    <row r="1273" spans="1:10" x14ac:dyDescent="0.2">
      <c r="A1273" s="1">
        <v>1464</v>
      </c>
      <c r="B1273" s="1">
        <v>2</v>
      </c>
      <c r="C1273" s="1">
        <v>124</v>
      </c>
      <c r="D1273" s="6">
        <v>1</v>
      </c>
      <c r="E1273" s="2">
        <v>1499</v>
      </c>
      <c r="F1273" s="1">
        <v>0.2</v>
      </c>
      <c r="G1273">
        <f t="shared" si="19"/>
        <v>2997.8</v>
      </c>
      <c r="H1273" t="str">
        <f>VLOOKUP($C1273,products!$A$1:$F$322,2,FALSE)</f>
        <v>Surly Krampus - 2018</v>
      </c>
      <c r="I1273">
        <f>_xlfn.XLOOKUP(C1273, products!A:A, products!D:D)</f>
        <v>6</v>
      </c>
      <c r="J1273" t="str">
        <f>_xlfn.XLOOKUP($I1273,categories!$A$1:$A$8,categories!$B$1:$B$8)</f>
        <v>Mountain Bikes</v>
      </c>
    </row>
    <row r="1274" spans="1:10" x14ac:dyDescent="0.2">
      <c r="A1274" s="1">
        <v>1511</v>
      </c>
      <c r="B1274" s="1">
        <v>5</v>
      </c>
      <c r="C1274" s="1">
        <v>124</v>
      </c>
      <c r="D1274" s="6">
        <v>2</v>
      </c>
      <c r="E1274" s="2">
        <v>1499</v>
      </c>
      <c r="F1274" s="1">
        <v>0.2</v>
      </c>
      <c r="G1274">
        <f t="shared" si="19"/>
        <v>7494.8</v>
      </c>
      <c r="H1274" t="str">
        <f>VLOOKUP($C1274,products!$A$1:$F$322,2,FALSE)</f>
        <v>Surly Krampus - 2018</v>
      </c>
      <c r="I1274">
        <f>_xlfn.XLOOKUP(C1274, products!A:A, products!D:D)</f>
        <v>6</v>
      </c>
      <c r="J1274" t="str">
        <f>_xlfn.XLOOKUP($I1274,categories!$A$1:$A$8,categories!$B$1:$B$8)</f>
        <v>Mountain Bikes</v>
      </c>
    </row>
    <row r="1275" spans="1:10" x14ac:dyDescent="0.2">
      <c r="A1275" s="1">
        <v>1519</v>
      </c>
      <c r="B1275" s="1">
        <v>3</v>
      </c>
      <c r="C1275" s="1">
        <v>124</v>
      </c>
      <c r="D1275" s="6">
        <v>2</v>
      </c>
      <c r="E1275" s="2">
        <v>1499</v>
      </c>
      <c r="F1275" s="1">
        <v>7.0000000000000007E-2</v>
      </c>
      <c r="G1275">
        <f t="shared" si="19"/>
        <v>4496.93</v>
      </c>
      <c r="H1275" t="str">
        <f>VLOOKUP($C1275,products!$A$1:$F$322,2,FALSE)</f>
        <v>Surly Krampus - 2018</v>
      </c>
      <c r="I1275">
        <f>_xlfn.XLOOKUP(C1275, products!A:A, products!D:D)</f>
        <v>6</v>
      </c>
      <c r="J1275" t="str">
        <f>_xlfn.XLOOKUP($I1275,categories!$A$1:$A$8,categories!$B$1:$B$8)</f>
        <v>Mountain Bikes</v>
      </c>
    </row>
    <row r="1276" spans="1:10" x14ac:dyDescent="0.2">
      <c r="A1276" s="1">
        <v>1614</v>
      </c>
      <c r="B1276" s="1">
        <v>1</v>
      </c>
      <c r="C1276" s="1">
        <v>124</v>
      </c>
      <c r="D1276" s="6">
        <v>1</v>
      </c>
      <c r="E1276" s="2">
        <v>1499</v>
      </c>
      <c r="F1276" s="1">
        <v>7.0000000000000007E-2</v>
      </c>
      <c r="G1276">
        <f t="shared" si="19"/>
        <v>1498.93</v>
      </c>
      <c r="H1276" t="str">
        <f>VLOOKUP($C1276,products!$A$1:$F$322,2,FALSE)</f>
        <v>Surly Krampus - 2018</v>
      </c>
      <c r="I1276">
        <f>_xlfn.XLOOKUP(C1276, products!A:A, products!D:D)</f>
        <v>6</v>
      </c>
      <c r="J1276" t="str">
        <f>_xlfn.XLOOKUP($I1276,categories!$A$1:$A$8,categories!$B$1:$B$8)</f>
        <v>Mountain Bikes</v>
      </c>
    </row>
    <row r="1277" spans="1:10" x14ac:dyDescent="0.2">
      <c r="A1277" s="1">
        <v>663</v>
      </c>
      <c r="B1277" s="1">
        <v>1</v>
      </c>
      <c r="C1277" s="1">
        <v>41</v>
      </c>
      <c r="D1277" s="6">
        <v>2</v>
      </c>
      <c r="E1277" s="2">
        <v>1469.99</v>
      </c>
      <c r="F1277" s="1">
        <v>0.05</v>
      </c>
      <c r="G1277">
        <f t="shared" si="19"/>
        <v>1469.94</v>
      </c>
      <c r="H1277" t="str">
        <f>VLOOKUP($C1277,products!$A$1:$F$322,2,FALSE)</f>
        <v>Haro Shift R3 - 2017</v>
      </c>
      <c r="I1277">
        <f>_xlfn.XLOOKUP(C1277, products!A:A, products!D:D)</f>
        <v>6</v>
      </c>
      <c r="J1277" t="str">
        <f>_xlfn.XLOOKUP($I1277,categories!$A$1:$A$8,categories!$B$1:$B$8)</f>
        <v>Mountain Bikes</v>
      </c>
    </row>
    <row r="1278" spans="1:10" x14ac:dyDescent="0.2">
      <c r="A1278" s="1">
        <v>748</v>
      </c>
      <c r="B1278" s="1">
        <v>3</v>
      </c>
      <c r="C1278" s="1">
        <v>41</v>
      </c>
      <c r="D1278" s="6">
        <v>1</v>
      </c>
      <c r="E1278" s="2">
        <v>1469.99</v>
      </c>
      <c r="F1278" s="1">
        <v>7.0000000000000007E-2</v>
      </c>
      <c r="G1278">
        <f t="shared" si="19"/>
        <v>4409.9000000000005</v>
      </c>
      <c r="H1278" t="str">
        <f>VLOOKUP($C1278,products!$A$1:$F$322,2,FALSE)</f>
        <v>Haro Shift R3 - 2017</v>
      </c>
      <c r="I1278">
        <f>_xlfn.XLOOKUP(C1278, products!A:A, products!D:D)</f>
        <v>6</v>
      </c>
      <c r="J1278" t="str">
        <f>_xlfn.XLOOKUP($I1278,categories!$A$1:$A$8,categories!$B$1:$B$8)</f>
        <v>Mountain Bikes</v>
      </c>
    </row>
    <row r="1279" spans="1:10" x14ac:dyDescent="0.2">
      <c r="A1279" s="1">
        <v>767</v>
      </c>
      <c r="B1279" s="1">
        <v>3</v>
      </c>
      <c r="C1279" s="1">
        <v>41</v>
      </c>
      <c r="D1279" s="6">
        <v>2</v>
      </c>
      <c r="E1279" s="2">
        <v>1469.99</v>
      </c>
      <c r="F1279" s="1">
        <v>0.05</v>
      </c>
      <c r="G1279">
        <f t="shared" si="19"/>
        <v>4409.92</v>
      </c>
      <c r="H1279" t="str">
        <f>VLOOKUP($C1279,products!$A$1:$F$322,2,FALSE)</f>
        <v>Haro Shift R3 - 2017</v>
      </c>
      <c r="I1279">
        <f>_xlfn.XLOOKUP(C1279, products!A:A, products!D:D)</f>
        <v>6</v>
      </c>
      <c r="J1279" t="str">
        <f>_xlfn.XLOOKUP($I1279,categories!$A$1:$A$8,categories!$B$1:$B$8)</f>
        <v>Mountain Bikes</v>
      </c>
    </row>
    <row r="1280" spans="1:10" x14ac:dyDescent="0.2">
      <c r="A1280" s="1">
        <v>794</v>
      </c>
      <c r="B1280" s="1">
        <v>1</v>
      </c>
      <c r="C1280" s="1">
        <v>41</v>
      </c>
      <c r="D1280" s="6">
        <v>2</v>
      </c>
      <c r="E1280" s="2">
        <v>1469.99</v>
      </c>
      <c r="F1280" s="1">
        <v>0.05</v>
      </c>
      <c r="G1280">
        <f t="shared" si="19"/>
        <v>1469.94</v>
      </c>
      <c r="H1280" t="str">
        <f>VLOOKUP($C1280,products!$A$1:$F$322,2,FALSE)</f>
        <v>Haro Shift R3 - 2017</v>
      </c>
      <c r="I1280">
        <f>_xlfn.XLOOKUP(C1280, products!A:A, products!D:D)</f>
        <v>6</v>
      </c>
      <c r="J1280" t="str">
        <f>_xlfn.XLOOKUP($I1280,categories!$A$1:$A$8,categories!$B$1:$B$8)</f>
        <v>Mountain Bikes</v>
      </c>
    </row>
    <row r="1281" spans="1:10" x14ac:dyDescent="0.2">
      <c r="A1281" s="1">
        <v>827</v>
      </c>
      <c r="B1281" s="1">
        <v>2</v>
      </c>
      <c r="C1281" s="1">
        <v>41</v>
      </c>
      <c r="D1281" s="6">
        <v>1</v>
      </c>
      <c r="E1281" s="2">
        <v>1469.99</v>
      </c>
      <c r="F1281" s="1">
        <v>0.2</v>
      </c>
      <c r="G1281">
        <f t="shared" si="19"/>
        <v>2939.78</v>
      </c>
      <c r="H1281" t="str">
        <f>VLOOKUP($C1281,products!$A$1:$F$322,2,FALSE)</f>
        <v>Haro Shift R3 - 2017</v>
      </c>
      <c r="I1281">
        <f>_xlfn.XLOOKUP(C1281, products!A:A, products!D:D)</f>
        <v>6</v>
      </c>
      <c r="J1281" t="str">
        <f>_xlfn.XLOOKUP($I1281,categories!$A$1:$A$8,categories!$B$1:$B$8)</f>
        <v>Mountain Bikes</v>
      </c>
    </row>
    <row r="1282" spans="1:10" x14ac:dyDescent="0.2">
      <c r="A1282" s="1">
        <v>848</v>
      </c>
      <c r="B1282" s="1">
        <v>4</v>
      </c>
      <c r="C1282" s="1">
        <v>41</v>
      </c>
      <c r="D1282" s="6">
        <v>2</v>
      </c>
      <c r="E1282" s="2">
        <v>1469.99</v>
      </c>
      <c r="F1282" s="1">
        <v>7.0000000000000007E-2</v>
      </c>
      <c r="G1282">
        <f t="shared" ref="G1282:G1345" si="20">(E1282*B1282)-F1282</f>
        <v>5879.89</v>
      </c>
      <c r="H1282" t="str">
        <f>VLOOKUP($C1282,products!$A$1:$F$322,2,FALSE)</f>
        <v>Haro Shift R3 - 2017</v>
      </c>
      <c r="I1282">
        <f>_xlfn.XLOOKUP(C1282, products!A:A, products!D:D)</f>
        <v>6</v>
      </c>
      <c r="J1282" t="str">
        <f>_xlfn.XLOOKUP($I1282,categories!$A$1:$A$8,categories!$B$1:$B$8)</f>
        <v>Mountain Bikes</v>
      </c>
    </row>
    <row r="1283" spans="1:10" x14ac:dyDescent="0.2">
      <c r="A1283" s="1">
        <v>908</v>
      </c>
      <c r="B1283" s="1">
        <v>1</v>
      </c>
      <c r="C1283" s="1">
        <v>41</v>
      </c>
      <c r="D1283" s="6">
        <v>1</v>
      </c>
      <c r="E1283" s="2">
        <v>1469.99</v>
      </c>
      <c r="F1283" s="1">
        <v>0.2</v>
      </c>
      <c r="G1283">
        <f t="shared" si="20"/>
        <v>1469.79</v>
      </c>
      <c r="H1283" t="str">
        <f>VLOOKUP($C1283,products!$A$1:$F$322,2,FALSE)</f>
        <v>Haro Shift R3 - 2017</v>
      </c>
      <c r="I1283">
        <f>_xlfn.XLOOKUP(C1283, products!A:A, products!D:D)</f>
        <v>6</v>
      </c>
      <c r="J1283" t="str">
        <f>_xlfn.XLOOKUP($I1283,categories!$A$1:$A$8,categories!$B$1:$B$8)</f>
        <v>Mountain Bikes</v>
      </c>
    </row>
    <row r="1284" spans="1:10" x14ac:dyDescent="0.2">
      <c r="A1284" s="1">
        <v>917</v>
      </c>
      <c r="B1284" s="1">
        <v>1</v>
      </c>
      <c r="C1284" s="1">
        <v>41</v>
      </c>
      <c r="D1284" s="6">
        <v>1</v>
      </c>
      <c r="E1284" s="2">
        <v>1469.99</v>
      </c>
      <c r="F1284" s="1">
        <v>7.0000000000000007E-2</v>
      </c>
      <c r="G1284">
        <f t="shared" si="20"/>
        <v>1469.92</v>
      </c>
      <c r="H1284" t="str">
        <f>VLOOKUP($C1284,products!$A$1:$F$322,2,FALSE)</f>
        <v>Haro Shift R3 - 2017</v>
      </c>
      <c r="I1284">
        <f>_xlfn.XLOOKUP(C1284, products!A:A, products!D:D)</f>
        <v>6</v>
      </c>
      <c r="J1284" t="str">
        <f>_xlfn.XLOOKUP($I1284,categories!$A$1:$A$8,categories!$B$1:$B$8)</f>
        <v>Mountain Bikes</v>
      </c>
    </row>
    <row r="1285" spans="1:10" x14ac:dyDescent="0.2">
      <c r="A1285" s="1">
        <v>959</v>
      </c>
      <c r="B1285" s="1">
        <v>3</v>
      </c>
      <c r="C1285" s="1">
        <v>41</v>
      </c>
      <c r="D1285" s="6">
        <v>1</v>
      </c>
      <c r="E1285" s="2">
        <v>1469.99</v>
      </c>
      <c r="F1285" s="1">
        <v>0.05</v>
      </c>
      <c r="G1285">
        <f t="shared" si="20"/>
        <v>4409.92</v>
      </c>
      <c r="H1285" t="str">
        <f>VLOOKUP($C1285,products!$A$1:$F$322,2,FALSE)</f>
        <v>Haro Shift R3 - 2017</v>
      </c>
      <c r="I1285">
        <f>_xlfn.XLOOKUP(C1285, products!A:A, products!D:D)</f>
        <v>6</v>
      </c>
      <c r="J1285" t="str">
        <f>_xlfn.XLOOKUP($I1285,categories!$A$1:$A$8,categories!$B$1:$B$8)</f>
        <v>Mountain Bikes</v>
      </c>
    </row>
    <row r="1286" spans="1:10" x14ac:dyDescent="0.2">
      <c r="A1286" s="1">
        <v>1028</v>
      </c>
      <c r="B1286" s="1">
        <v>3</v>
      </c>
      <c r="C1286" s="1">
        <v>41</v>
      </c>
      <c r="D1286" s="6">
        <v>1</v>
      </c>
      <c r="E1286" s="2">
        <v>1469.99</v>
      </c>
      <c r="F1286" s="1">
        <v>0.2</v>
      </c>
      <c r="G1286">
        <f t="shared" si="20"/>
        <v>4409.7700000000004</v>
      </c>
      <c r="H1286" t="str">
        <f>VLOOKUP($C1286,products!$A$1:$F$322,2,FALSE)</f>
        <v>Haro Shift R3 - 2017</v>
      </c>
      <c r="I1286">
        <f>_xlfn.XLOOKUP(C1286, products!A:A, products!D:D)</f>
        <v>6</v>
      </c>
      <c r="J1286" t="str">
        <f>_xlfn.XLOOKUP($I1286,categories!$A$1:$A$8,categories!$B$1:$B$8)</f>
        <v>Mountain Bikes</v>
      </c>
    </row>
    <row r="1287" spans="1:10" x14ac:dyDescent="0.2">
      <c r="A1287" s="1">
        <v>1046</v>
      </c>
      <c r="B1287" s="1">
        <v>4</v>
      </c>
      <c r="C1287" s="1">
        <v>41</v>
      </c>
      <c r="D1287" s="6">
        <v>2</v>
      </c>
      <c r="E1287" s="2">
        <v>1469.99</v>
      </c>
      <c r="F1287" s="1">
        <v>0.1</v>
      </c>
      <c r="G1287">
        <f t="shared" si="20"/>
        <v>5879.86</v>
      </c>
      <c r="H1287" t="str">
        <f>VLOOKUP($C1287,products!$A$1:$F$322,2,FALSE)</f>
        <v>Haro Shift R3 - 2017</v>
      </c>
      <c r="I1287">
        <f>_xlfn.XLOOKUP(C1287, products!A:A, products!D:D)</f>
        <v>6</v>
      </c>
      <c r="J1287" t="str">
        <f>_xlfn.XLOOKUP($I1287,categories!$A$1:$A$8,categories!$B$1:$B$8)</f>
        <v>Mountain Bikes</v>
      </c>
    </row>
    <row r="1288" spans="1:10" x14ac:dyDescent="0.2">
      <c r="A1288" s="1">
        <v>1107</v>
      </c>
      <c r="B1288" s="1">
        <v>2</v>
      </c>
      <c r="C1288" s="1">
        <v>41</v>
      </c>
      <c r="D1288" s="6">
        <v>2</v>
      </c>
      <c r="E1288" s="2">
        <v>1469.99</v>
      </c>
      <c r="F1288" s="1">
        <v>0.2</v>
      </c>
      <c r="G1288">
        <f t="shared" si="20"/>
        <v>2939.78</v>
      </c>
      <c r="H1288" t="str">
        <f>VLOOKUP($C1288,products!$A$1:$F$322,2,FALSE)</f>
        <v>Haro Shift R3 - 2017</v>
      </c>
      <c r="I1288">
        <f>_xlfn.XLOOKUP(C1288, products!A:A, products!D:D)</f>
        <v>6</v>
      </c>
      <c r="J1288" t="str">
        <f>_xlfn.XLOOKUP($I1288,categories!$A$1:$A$8,categories!$B$1:$B$8)</f>
        <v>Mountain Bikes</v>
      </c>
    </row>
    <row r="1289" spans="1:10" x14ac:dyDescent="0.2">
      <c r="A1289" s="1">
        <v>1122</v>
      </c>
      <c r="B1289" s="1">
        <v>4</v>
      </c>
      <c r="C1289" s="1">
        <v>41</v>
      </c>
      <c r="D1289" s="6">
        <v>2</v>
      </c>
      <c r="E1289" s="2">
        <v>1469.99</v>
      </c>
      <c r="F1289" s="1">
        <v>0.05</v>
      </c>
      <c r="G1289">
        <f t="shared" si="20"/>
        <v>5879.91</v>
      </c>
      <c r="H1289" t="str">
        <f>VLOOKUP($C1289,products!$A$1:$F$322,2,FALSE)</f>
        <v>Haro Shift R3 - 2017</v>
      </c>
      <c r="I1289">
        <f>_xlfn.XLOOKUP(C1289, products!A:A, products!D:D)</f>
        <v>6</v>
      </c>
      <c r="J1289" t="str">
        <f>_xlfn.XLOOKUP($I1289,categories!$A$1:$A$8,categories!$B$1:$B$8)</f>
        <v>Mountain Bikes</v>
      </c>
    </row>
    <row r="1290" spans="1:10" x14ac:dyDescent="0.2">
      <c r="A1290" s="1">
        <v>1157</v>
      </c>
      <c r="B1290" s="1">
        <v>4</v>
      </c>
      <c r="C1290" s="1">
        <v>41</v>
      </c>
      <c r="D1290" s="6">
        <v>1</v>
      </c>
      <c r="E1290" s="2">
        <v>1469.99</v>
      </c>
      <c r="F1290" s="1">
        <v>7.0000000000000007E-2</v>
      </c>
      <c r="G1290">
        <f t="shared" si="20"/>
        <v>5879.89</v>
      </c>
      <c r="H1290" t="str">
        <f>VLOOKUP($C1290,products!$A$1:$F$322,2,FALSE)</f>
        <v>Haro Shift R3 - 2017</v>
      </c>
      <c r="I1290">
        <f>_xlfn.XLOOKUP(C1290, products!A:A, products!D:D)</f>
        <v>6</v>
      </c>
      <c r="J1290" t="str">
        <f>_xlfn.XLOOKUP($I1290,categories!$A$1:$A$8,categories!$B$1:$B$8)</f>
        <v>Mountain Bikes</v>
      </c>
    </row>
    <row r="1291" spans="1:10" x14ac:dyDescent="0.2">
      <c r="A1291" s="1">
        <v>1160</v>
      </c>
      <c r="B1291" s="1">
        <v>1</v>
      </c>
      <c r="C1291" s="1">
        <v>41</v>
      </c>
      <c r="D1291" s="6">
        <v>1</v>
      </c>
      <c r="E1291" s="2">
        <v>1469.99</v>
      </c>
      <c r="F1291" s="1">
        <v>0.1</v>
      </c>
      <c r="G1291">
        <f t="shared" si="20"/>
        <v>1469.89</v>
      </c>
      <c r="H1291" t="str">
        <f>VLOOKUP($C1291,products!$A$1:$F$322,2,FALSE)</f>
        <v>Haro Shift R3 - 2017</v>
      </c>
      <c r="I1291">
        <f>_xlfn.XLOOKUP(C1291, products!A:A, products!D:D)</f>
        <v>6</v>
      </c>
      <c r="J1291" t="str">
        <f>_xlfn.XLOOKUP($I1291,categories!$A$1:$A$8,categories!$B$1:$B$8)</f>
        <v>Mountain Bikes</v>
      </c>
    </row>
    <row r="1292" spans="1:10" x14ac:dyDescent="0.2">
      <c r="A1292" s="1">
        <v>1162</v>
      </c>
      <c r="B1292" s="1">
        <v>4</v>
      </c>
      <c r="C1292" s="1">
        <v>41</v>
      </c>
      <c r="D1292" s="6">
        <v>1</v>
      </c>
      <c r="E1292" s="2">
        <v>1469.99</v>
      </c>
      <c r="F1292" s="1">
        <v>0.05</v>
      </c>
      <c r="G1292">
        <f t="shared" si="20"/>
        <v>5879.91</v>
      </c>
      <c r="H1292" t="str">
        <f>VLOOKUP($C1292,products!$A$1:$F$322,2,FALSE)</f>
        <v>Haro Shift R3 - 2017</v>
      </c>
      <c r="I1292">
        <f>_xlfn.XLOOKUP(C1292, products!A:A, products!D:D)</f>
        <v>6</v>
      </c>
      <c r="J1292" t="str">
        <f>_xlfn.XLOOKUP($I1292,categories!$A$1:$A$8,categories!$B$1:$B$8)</f>
        <v>Mountain Bikes</v>
      </c>
    </row>
    <row r="1293" spans="1:10" x14ac:dyDescent="0.2">
      <c r="A1293" s="1">
        <v>1257</v>
      </c>
      <c r="B1293" s="1">
        <v>4</v>
      </c>
      <c r="C1293" s="1">
        <v>41</v>
      </c>
      <c r="D1293" s="6">
        <v>1</v>
      </c>
      <c r="E1293" s="2">
        <v>1469.99</v>
      </c>
      <c r="F1293" s="1">
        <v>0.05</v>
      </c>
      <c r="G1293">
        <f t="shared" si="20"/>
        <v>5879.91</v>
      </c>
      <c r="H1293" t="str">
        <f>VLOOKUP($C1293,products!$A$1:$F$322,2,FALSE)</f>
        <v>Haro Shift R3 - 2017</v>
      </c>
      <c r="I1293">
        <f>_xlfn.XLOOKUP(C1293, products!A:A, products!D:D)</f>
        <v>6</v>
      </c>
      <c r="J1293" t="str">
        <f>_xlfn.XLOOKUP($I1293,categories!$A$1:$A$8,categories!$B$1:$B$8)</f>
        <v>Mountain Bikes</v>
      </c>
    </row>
    <row r="1294" spans="1:10" x14ac:dyDescent="0.2">
      <c r="A1294" s="1">
        <v>1265</v>
      </c>
      <c r="B1294" s="1">
        <v>1</v>
      </c>
      <c r="C1294" s="1">
        <v>41</v>
      </c>
      <c r="D1294" s="6">
        <v>2</v>
      </c>
      <c r="E1294" s="2">
        <v>1469.99</v>
      </c>
      <c r="F1294" s="1">
        <v>0.1</v>
      </c>
      <c r="G1294">
        <f t="shared" si="20"/>
        <v>1469.89</v>
      </c>
      <c r="H1294" t="str">
        <f>VLOOKUP($C1294,products!$A$1:$F$322,2,FALSE)</f>
        <v>Haro Shift R3 - 2017</v>
      </c>
      <c r="I1294">
        <f>_xlfn.XLOOKUP(C1294, products!A:A, products!D:D)</f>
        <v>6</v>
      </c>
      <c r="J1294" t="str">
        <f>_xlfn.XLOOKUP($I1294,categories!$A$1:$A$8,categories!$B$1:$B$8)</f>
        <v>Mountain Bikes</v>
      </c>
    </row>
    <row r="1295" spans="1:10" x14ac:dyDescent="0.2">
      <c r="A1295" s="1">
        <v>1315</v>
      </c>
      <c r="B1295" s="1">
        <v>2</v>
      </c>
      <c r="C1295" s="1">
        <v>41</v>
      </c>
      <c r="D1295" s="6">
        <v>1</v>
      </c>
      <c r="E1295" s="2">
        <v>1469.99</v>
      </c>
      <c r="F1295" s="1">
        <v>0.05</v>
      </c>
      <c r="G1295">
        <f t="shared" si="20"/>
        <v>2939.93</v>
      </c>
      <c r="H1295" t="str">
        <f>VLOOKUP($C1295,products!$A$1:$F$322,2,FALSE)</f>
        <v>Haro Shift R3 - 2017</v>
      </c>
      <c r="I1295">
        <f>_xlfn.XLOOKUP(C1295, products!A:A, products!D:D)</f>
        <v>6</v>
      </c>
      <c r="J1295" t="str">
        <f>_xlfn.XLOOKUP($I1295,categories!$A$1:$A$8,categories!$B$1:$B$8)</f>
        <v>Mountain Bikes</v>
      </c>
    </row>
    <row r="1296" spans="1:10" x14ac:dyDescent="0.2">
      <c r="A1296" s="1">
        <v>1390</v>
      </c>
      <c r="B1296" s="1">
        <v>1</v>
      </c>
      <c r="C1296" s="1">
        <v>41</v>
      </c>
      <c r="D1296" s="6">
        <v>2</v>
      </c>
      <c r="E1296" s="2">
        <v>1469.99</v>
      </c>
      <c r="F1296" s="1">
        <v>0.05</v>
      </c>
      <c r="G1296">
        <f t="shared" si="20"/>
        <v>1469.94</v>
      </c>
      <c r="H1296" t="str">
        <f>VLOOKUP($C1296,products!$A$1:$F$322,2,FALSE)</f>
        <v>Haro Shift R3 - 2017</v>
      </c>
      <c r="I1296">
        <f>_xlfn.XLOOKUP(C1296, products!A:A, products!D:D)</f>
        <v>6</v>
      </c>
      <c r="J1296" t="str">
        <f>_xlfn.XLOOKUP($I1296,categories!$A$1:$A$8,categories!$B$1:$B$8)</f>
        <v>Mountain Bikes</v>
      </c>
    </row>
    <row r="1297" spans="1:10" x14ac:dyDescent="0.2">
      <c r="A1297" s="1">
        <v>1451</v>
      </c>
      <c r="B1297" s="1">
        <v>1</v>
      </c>
      <c r="C1297" s="1">
        <v>117</v>
      </c>
      <c r="D1297" s="6">
        <v>1</v>
      </c>
      <c r="E1297" s="2">
        <v>1469.99</v>
      </c>
      <c r="F1297" s="1">
        <v>0.05</v>
      </c>
      <c r="G1297">
        <f t="shared" si="20"/>
        <v>1469.94</v>
      </c>
      <c r="H1297" t="str">
        <f>VLOOKUP($C1297,products!$A$1:$F$322,2,FALSE)</f>
        <v>Trek Ticket S Frame - 2018</v>
      </c>
      <c r="I1297">
        <f>_xlfn.XLOOKUP(C1297, products!A:A, products!D:D)</f>
        <v>6</v>
      </c>
      <c r="J1297" t="str">
        <f>_xlfn.XLOOKUP($I1297,categories!$A$1:$A$8,categories!$B$1:$B$8)</f>
        <v>Mountain Bikes</v>
      </c>
    </row>
    <row r="1298" spans="1:10" x14ac:dyDescent="0.2">
      <c r="A1298" s="1">
        <v>1500</v>
      </c>
      <c r="B1298" s="1">
        <v>1</v>
      </c>
      <c r="C1298" s="1">
        <v>41</v>
      </c>
      <c r="D1298" s="6">
        <v>2</v>
      </c>
      <c r="E1298" s="2">
        <v>1469.99</v>
      </c>
      <c r="F1298" s="1">
        <v>7.0000000000000007E-2</v>
      </c>
      <c r="G1298">
        <f t="shared" si="20"/>
        <v>1469.92</v>
      </c>
      <c r="H1298" t="str">
        <f>VLOOKUP($C1298,products!$A$1:$F$322,2,FALSE)</f>
        <v>Haro Shift R3 - 2017</v>
      </c>
      <c r="I1298">
        <f>_xlfn.XLOOKUP(C1298, products!A:A, products!D:D)</f>
        <v>6</v>
      </c>
      <c r="J1298" t="str">
        <f>_xlfn.XLOOKUP($I1298,categories!$A$1:$A$8,categories!$B$1:$B$8)</f>
        <v>Mountain Bikes</v>
      </c>
    </row>
    <row r="1299" spans="1:10" x14ac:dyDescent="0.2">
      <c r="A1299" s="1">
        <v>1511</v>
      </c>
      <c r="B1299" s="1">
        <v>4</v>
      </c>
      <c r="C1299" s="1">
        <v>41</v>
      </c>
      <c r="D1299" s="6">
        <v>1</v>
      </c>
      <c r="E1299" s="2">
        <v>1469.99</v>
      </c>
      <c r="F1299" s="1">
        <v>0.05</v>
      </c>
      <c r="G1299">
        <f t="shared" si="20"/>
        <v>5879.91</v>
      </c>
      <c r="H1299" t="str">
        <f>VLOOKUP($C1299,products!$A$1:$F$322,2,FALSE)</f>
        <v>Haro Shift R3 - 2017</v>
      </c>
      <c r="I1299">
        <f>_xlfn.XLOOKUP(C1299, products!A:A, products!D:D)</f>
        <v>6</v>
      </c>
      <c r="J1299" t="str">
        <f>_xlfn.XLOOKUP($I1299,categories!$A$1:$A$8,categories!$B$1:$B$8)</f>
        <v>Mountain Bikes</v>
      </c>
    </row>
    <row r="1300" spans="1:10" x14ac:dyDescent="0.2">
      <c r="A1300" s="1">
        <v>1522</v>
      </c>
      <c r="B1300" s="1">
        <v>3</v>
      </c>
      <c r="C1300" s="1">
        <v>117</v>
      </c>
      <c r="D1300" s="6">
        <v>1</v>
      </c>
      <c r="E1300" s="2">
        <v>1469.99</v>
      </c>
      <c r="F1300" s="1">
        <v>7.0000000000000007E-2</v>
      </c>
      <c r="G1300">
        <f t="shared" si="20"/>
        <v>4409.9000000000005</v>
      </c>
      <c r="H1300" t="str">
        <f>VLOOKUP($C1300,products!$A$1:$F$322,2,FALSE)</f>
        <v>Trek Ticket S Frame - 2018</v>
      </c>
      <c r="I1300">
        <f>_xlfn.XLOOKUP(C1300, products!A:A, products!D:D)</f>
        <v>6</v>
      </c>
      <c r="J1300" t="str">
        <f>_xlfn.XLOOKUP($I1300,categories!$A$1:$A$8,categories!$B$1:$B$8)</f>
        <v>Mountain Bikes</v>
      </c>
    </row>
    <row r="1301" spans="1:10" x14ac:dyDescent="0.2">
      <c r="A1301" s="1">
        <v>1534</v>
      </c>
      <c r="B1301" s="1">
        <v>2</v>
      </c>
      <c r="C1301" s="1">
        <v>117</v>
      </c>
      <c r="D1301" s="6">
        <v>1</v>
      </c>
      <c r="E1301" s="2">
        <v>1469.99</v>
      </c>
      <c r="F1301" s="1">
        <v>0.05</v>
      </c>
      <c r="G1301">
        <f t="shared" si="20"/>
        <v>2939.93</v>
      </c>
      <c r="H1301" t="str">
        <f>VLOOKUP($C1301,products!$A$1:$F$322,2,FALSE)</f>
        <v>Trek Ticket S Frame - 2018</v>
      </c>
      <c r="I1301">
        <f>_xlfn.XLOOKUP(C1301, products!A:A, products!D:D)</f>
        <v>6</v>
      </c>
      <c r="J1301" t="str">
        <f>_xlfn.XLOOKUP($I1301,categories!$A$1:$A$8,categories!$B$1:$B$8)</f>
        <v>Mountain Bikes</v>
      </c>
    </row>
    <row r="1302" spans="1:10" x14ac:dyDescent="0.2">
      <c r="A1302" s="1">
        <v>1538</v>
      </c>
      <c r="B1302" s="1">
        <v>3</v>
      </c>
      <c r="C1302" s="1">
        <v>117</v>
      </c>
      <c r="D1302" s="6">
        <v>1</v>
      </c>
      <c r="E1302" s="2">
        <v>1469.99</v>
      </c>
      <c r="F1302" s="1">
        <v>7.0000000000000007E-2</v>
      </c>
      <c r="G1302">
        <f t="shared" si="20"/>
        <v>4409.9000000000005</v>
      </c>
      <c r="H1302" t="str">
        <f>VLOOKUP($C1302,products!$A$1:$F$322,2,FALSE)</f>
        <v>Trek Ticket S Frame - 2018</v>
      </c>
      <c r="I1302">
        <f>_xlfn.XLOOKUP(C1302, products!A:A, products!D:D)</f>
        <v>6</v>
      </c>
      <c r="J1302" t="str">
        <f>_xlfn.XLOOKUP($I1302,categories!$A$1:$A$8,categories!$B$1:$B$8)</f>
        <v>Mountain Bikes</v>
      </c>
    </row>
    <row r="1303" spans="1:10" x14ac:dyDescent="0.2">
      <c r="A1303" s="1">
        <v>1552</v>
      </c>
      <c r="B1303" s="1">
        <v>2</v>
      </c>
      <c r="C1303" s="1">
        <v>41</v>
      </c>
      <c r="D1303" s="6">
        <v>2</v>
      </c>
      <c r="E1303" s="2">
        <v>1469.99</v>
      </c>
      <c r="F1303" s="1">
        <v>0.05</v>
      </c>
      <c r="G1303">
        <f t="shared" si="20"/>
        <v>2939.93</v>
      </c>
      <c r="H1303" t="str">
        <f>VLOOKUP($C1303,products!$A$1:$F$322,2,FALSE)</f>
        <v>Haro Shift R3 - 2017</v>
      </c>
      <c r="I1303">
        <f>_xlfn.XLOOKUP(C1303, products!A:A, products!D:D)</f>
        <v>6</v>
      </c>
      <c r="J1303" t="str">
        <f>_xlfn.XLOOKUP($I1303,categories!$A$1:$A$8,categories!$B$1:$B$8)</f>
        <v>Mountain Bikes</v>
      </c>
    </row>
    <row r="1304" spans="1:10" x14ac:dyDescent="0.2">
      <c r="A1304" s="1">
        <v>1560</v>
      </c>
      <c r="B1304" s="1">
        <v>2</v>
      </c>
      <c r="C1304" s="1">
        <v>41</v>
      </c>
      <c r="D1304" s="6">
        <v>1</v>
      </c>
      <c r="E1304" s="2">
        <v>1469.99</v>
      </c>
      <c r="F1304" s="1">
        <v>0.2</v>
      </c>
      <c r="G1304">
        <f t="shared" si="20"/>
        <v>2939.78</v>
      </c>
      <c r="H1304" t="str">
        <f>VLOOKUP($C1304,products!$A$1:$F$322,2,FALSE)</f>
        <v>Haro Shift R3 - 2017</v>
      </c>
      <c r="I1304">
        <f>_xlfn.XLOOKUP(C1304, products!A:A, products!D:D)</f>
        <v>6</v>
      </c>
      <c r="J1304" t="str">
        <f>_xlfn.XLOOKUP($I1304,categories!$A$1:$A$8,categories!$B$1:$B$8)</f>
        <v>Mountain Bikes</v>
      </c>
    </row>
    <row r="1305" spans="1:10" x14ac:dyDescent="0.2">
      <c r="A1305" s="1">
        <v>846</v>
      </c>
      <c r="B1305" s="1">
        <v>1</v>
      </c>
      <c r="C1305" s="1">
        <v>46</v>
      </c>
      <c r="D1305" s="6">
        <v>2</v>
      </c>
      <c r="E1305" s="2">
        <v>1409.99</v>
      </c>
      <c r="F1305" s="1">
        <v>0.05</v>
      </c>
      <c r="G1305">
        <f t="shared" si="20"/>
        <v>1409.94</v>
      </c>
      <c r="H1305" t="str">
        <f>VLOOKUP($C1305,products!$A$1:$F$322,2,FALSE)</f>
        <v>Haro SR 1.3 - 2017</v>
      </c>
      <c r="I1305">
        <f>_xlfn.XLOOKUP(C1305, products!A:A, products!D:D)</f>
        <v>6</v>
      </c>
      <c r="J1305" t="str">
        <f>_xlfn.XLOOKUP($I1305,categories!$A$1:$A$8,categories!$B$1:$B$8)</f>
        <v>Mountain Bikes</v>
      </c>
    </row>
    <row r="1306" spans="1:10" x14ac:dyDescent="0.2">
      <c r="A1306" s="1">
        <v>852</v>
      </c>
      <c r="B1306" s="1">
        <v>1</v>
      </c>
      <c r="C1306" s="1">
        <v>46</v>
      </c>
      <c r="D1306" s="6">
        <v>2</v>
      </c>
      <c r="E1306" s="2">
        <v>1409.99</v>
      </c>
      <c r="F1306" s="1">
        <v>7.0000000000000007E-2</v>
      </c>
      <c r="G1306">
        <f t="shared" si="20"/>
        <v>1409.92</v>
      </c>
      <c r="H1306" t="str">
        <f>VLOOKUP($C1306,products!$A$1:$F$322,2,FALSE)</f>
        <v>Haro SR 1.3 - 2017</v>
      </c>
      <c r="I1306">
        <f>_xlfn.XLOOKUP(C1306, products!A:A, products!D:D)</f>
        <v>6</v>
      </c>
      <c r="J1306" t="str">
        <f>_xlfn.XLOOKUP($I1306,categories!$A$1:$A$8,categories!$B$1:$B$8)</f>
        <v>Mountain Bikes</v>
      </c>
    </row>
    <row r="1307" spans="1:10" x14ac:dyDescent="0.2">
      <c r="A1307" s="1">
        <v>868</v>
      </c>
      <c r="B1307" s="1">
        <v>1</v>
      </c>
      <c r="C1307" s="1">
        <v>46</v>
      </c>
      <c r="D1307" s="6">
        <v>1</v>
      </c>
      <c r="E1307" s="2">
        <v>1409.99</v>
      </c>
      <c r="F1307" s="1">
        <v>7.0000000000000007E-2</v>
      </c>
      <c r="G1307">
        <f t="shared" si="20"/>
        <v>1409.92</v>
      </c>
      <c r="H1307" t="str">
        <f>VLOOKUP($C1307,products!$A$1:$F$322,2,FALSE)</f>
        <v>Haro SR 1.3 - 2017</v>
      </c>
      <c r="I1307">
        <f>_xlfn.XLOOKUP(C1307, products!A:A, products!D:D)</f>
        <v>6</v>
      </c>
      <c r="J1307" t="str">
        <f>_xlfn.XLOOKUP($I1307,categories!$A$1:$A$8,categories!$B$1:$B$8)</f>
        <v>Mountain Bikes</v>
      </c>
    </row>
    <row r="1308" spans="1:10" x14ac:dyDescent="0.2">
      <c r="A1308" s="1">
        <v>884</v>
      </c>
      <c r="B1308" s="1">
        <v>3</v>
      </c>
      <c r="C1308" s="1">
        <v>46</v>
      </c>
      <c r="D1308" s="6">
        <v>2</v>
      </c>
      <c r="E1308" s="2">
        <v>1409.99</v>
      </c>
      <c r="F1308" s="1">
        <v>0.2</v>
      </c>
      <c r="G1308">
        <f t="shared" si="20"/>
        <v>4229.7700000000004</v>
      </c>
      <c r="H1308" t="str">
        <f>VLOOKUP($C1308,products!$A$1:$F$322,2,FALSE)</f>
        <v>Haro SR 1.3 - 2017</v>
      </c>
      <c r="I1308">
        <f>_xlfn.XLOOKUP(C1308, products!A:A, products!D:D)</f>
        <v>6</v>
      </c>
      <c r="J1308" t="str">
        <f>_xlfn.XLOOKUP($I1308,categories!$A$1:$A$8,categories!$B$1:$B$8)</f>
        <v>Mountain Bikes</v>
      </c>
    </row>
    <row r="1309" spans="1:10" x14ac:dyDescent="0.2">
      <c r="A1309" s="1">
        <v>906</v>
      </c>
      <c r="B1309" s="1">
        <v>3</v>
      </c>
      <c r="C1309" s="1">
        <v>46</v>
      </c>
      <c r="D1309" s="6">
        <v>1</v>
      </c>
      <c r="E1309" s="2">
        <v>1409.99</v>
      </c>
      <c r="F1309" s="1">
        <v>0.05</v>
      </c>
      <c r="G1309">
        <f t="shared" si="20"/>
        <v>4229.92</v>
      </c>
      <c r="H1309" t="str">
        <f>VLOOKUP($C1309,products!$A$1:$F$322,2,FALSE)</f>
        <v>Haro SR 1.3 - 2017</v>
      </c>
      <c r="I1309">
        <f>_xlfn.XLOOKUP(C1309, products!A:A, products!D:D)</f>
        <v>6</v>
      </c>
      <c r="J1309" t="str">
        <f>_xlfn.XLOOKUP($I1309,categories!$A$1:$A$8,categories!$B$1:$B$8)</f>
        <v>Mountain Bikes</v>
      </c>
    </row>
    <row r="1310" spans="1:10" x14ac:dyDescent="0.2">
      <c r="A1310" s="1">
        <v>914</v>
      </c>
      <c r="B1310" s="1">
        <v>4</v>
      </c>
      <c r="C1310" s="1">
        <v>46</v>
      </c>
      <c r="D1310" s="6">
        <v>1</v>
      </c>
      <c r="E1310" s="2">
        <v>1409.99</v>
      </c>
      <c r="F1310" s="1">
        <v>0.1</v>
      </c>
      <c r="G1310">
        <f t="shared" si="20"/>
        <v>5639.86</v>
      </c>
      <c r="H1310" t="str">
        <f>VLOOKUP($C1310,products!$A$1:$F$322,2,FALSE)</f>
        <v>Haro SR 1.3 - 2017</v>
      </c>
      <c r="I1310">
        <f>_xlfn.XLOOKUP(C1310, products!A:A, products!D:D)</f>
        <v>6</v>
      </c>
      <c r="J1310" t="str">
        <f>_xlfn.XLOOKUP($I1310,categories!$A$1:$A$8,categories!$B$1:$B$8)</f>
        <v>Mountain Bikes</v>
      </c>
    </row>
    <row r="1311" spans="1:10" x14ac:dyDescent="0.2">
      <c r="A1311" s="1">
        <v>1006</v>
      </c>
      <c r="B1311" s="1">
        <v>5</v>
      </c>
      <c r="C1311" s="1">
        <v>46</v>
      </c>
      <c r="D1311" s="6">
        <v>1</v>
      </c>
      <c r="E1311" s="2">
        <v>1409.99</v>
      </c>
      <c r="F1311" s="1">
        <v>0.1</v>
      </c>
      <c r="G1311">
        <f t="shared" si="20"/>
        <v>7049.8499999999995</v>
      </c>
      <c r="H1311" t="str">
        <f>VLOOKUP($C1311,products!$A$1:$F$322,2,FALSE)</f>
        <v>Haro SR 1.3 - 2017</v>
      </c>
      <c r="I1311">
        <f>_xlfn.XLOOKUP(C1311, products!A:A, products!D:D)</f>
        <v>6</v>
      </c>
      <c r="J1311" t="str">
        <f>_xlfn.XLOOKUP($I1311,categories!$A$1:$A$8,categories!$B$1:$B$8)</f>
        <v>Mountain Bikes</v>
      </c>
    </row>
    <row r="1312" spans="1:10" x14ac:dyDescent="0.2">
      <c r="A1312" s="1">
        <v>1022</v>
      </c>
      <c r="B1312" s="1">
        <v>2</v>
      </c>
      <c r="C1312" s="1">
        <v>46</v>
      </c>
      <c r="D1312" s="6">
        <v>1</v>
      </c>
      <c r="E1312" s="2">
        <v>1409.99</v>
      </c>
      <c r="F1312" s="1">
        <v>0.1</v>
      </c>
      <c r="G1312">
        <f t="shared" si="20"/>
        <v>2819.88</v>
      </c>
      <c r="H1312" t="str">
        <f>VLOOKUP($C1312,products!$A$1:$F$322,2,FALSE)</f>
        <v>Haro SR 1.3 - 2017</v>
      </c>
      <c r="I1312">
        <f>_xlfn.XLOOKUP(C1312, products!A:A, products!D:D)</f>
        <v>6</v>
      </c>
      <c r="J1312" t="str">
        <f>_xlfn.XLOOKUP($I1312,categories!$A$1:$A$8,categories!$B$1:$B$8)</f>
        <v>Mountain Bikes</v>
      </c>
    </row>
    <row r="1313" spans="1:10" x14ac:dyDescent="0.2">
      <c r="A1313" s="1">
        <v>1051</v>
      </c>
      <c r="B1313" s="1">
        <v>1</v>
      </c>
      <c r="C1313" s="1">
        <v>46</v>
      </c>
      <c r="D1313" s="6">
        <v>1</v>
      </c>
      <c r="E1313" s="2">
        <v>1409.99</v>
      </c>
      <c r="F1313" s="1">
        <v>0.2</v>
      </c>
      <c r="G1313">
        <f t="shared" si="20"/>
        <v>1409.79</v>
      </c>
      <c r="H1313" t="str">
        <f>VLOOKUP($C1313,products!$A$1:$F$322,2,FALSE)</f>
        <v>Haro SR 1.3 - 2017</v>
      </c>
      <c r="I1313">
        <f>_xlfn.XLOOKUP(C1313, products!A:A, products!D:D)</f>
        <v>6</v>
      </c>
      <c r="J1313" t="str">
        <f>_xlfn.XLOOKUP($I1313,categories!$A$1:$A$8,categories!$B$1:$B$8)</f>
        <v>Mountain Bikes</v>
      </c>
    </row>
    <row r="1314" spans="1:10" x14ac:dyDescent="0.2">
      <c r="A1314" s="1">
        <v>1059</v>
      </c>
      <c r="B1314" s="1">
        <v>1</v>
      </c>
      <c r="C1314" s="1">
        <v>46</v>
      </c>
      <c r="D1314" s="6">
        <v>2</v>
      </c>
      <c r="E1314" s="2">
        <v>1409.99</v>
      </c>
      <c r="F1314" s="1">
        <v>0.05</v>
      </c>
      <c r="G1314">
        <f t="shared" si="20"/>
        <v>1409.94</v>
      </c>
      <c r="H1314" t="str">
        <f>VLOOKUP($C1314,products!$A$1:$F$322,2,FALSE)</f>
        <v>Haro SR 1.3 - 2017</v>
      </c>
      <c r="I1314">
        <f>_xlfn.XLOOKUP(C1314, products!A:A, products!D:D)</f>
        <v>6</v>
      </c>
      <c r="J1314" t="str">
        <f>_xlfn.XLOOKUP($I1314,categories!$A$1:$A$8,categories!$B$1:$B$8)</f>
        <v>Mountain Bikes</v>
      </c>
    </row>
    <row r="1315" spans="1:10" x14ac:dyDescent="0.2">
      <c r="A1315" s="1">
        <v>1066</v>
      </c>
      <c r="B1315" s="1">
        <v>2</v>
      </c>
      <c r="C1315" s="1">
        <v>46</v>
      </c>
      <c r="D1315" s="6">
        <v>1</v>
      </c>
      <c r="E1315" s="2">
        <v>1409.99</v>
      </c>
      <c r="F1315" s="1">
        <v>0.1</v>
      </c>
      <c r="G1315">
        <f t="shared" si="20"/>
        <v>2819.88</v>
      </c>
      <c r="H1315" t="str">
        <f>VLOOKUP($C1315,products!$A$1:$F$322,2,FALSE)</f>
        <v>Haro SR 1.3 - 2017</v>
      </c>
      <c r="I1315">
        <f>_xlfn.XLOOKUP(C1315, products!A:A, products!D:D)</f>
        <v>6</v>
      </c>
      <c r="J1315" t="str">
        <f>_xlfn.XLOOKUP($I1315,categories!$A$1:$A$8,categories!$B$1:$B$8)</f>
        <v>Mountain Bikes</v>
      </c>
    </row>
    <row r="1316" spans="1:10" x14ac:dyDescent="0.2">
      <c r="A1316" s="1">
        <v>1099</v>
      </c>
      <c r="B1316" s="1">
        <v>3</v>
      </c>
      <c r="C1316" s="1">
        <v>46</v>
      </c>
      <c r="D1316" s="6">
        <v>1</v>
      </c>
      <c r="E1316" s="2">
        <v>1409.99</v>
      </c>
      <c r="F1316" s="1">
        <v>7.0000000000000007E-2</v>
      </c>
      <c r="G1316">
        <f t="shared" si="20"/>
        <v>4229.9000000000005</v>
      </c>
      <c r="H1316" t="str">
        <f>VLOOKUP($C1316,products!$A$1:$F$322,2,FALSE)</f>
        <v>Haro SR 1.3 - 2017</v>
      </c>
      <c r="I1316">
        <f>_xlfn.XLOOKUP(C1316, products!A:A, products!D:D)</f>
        <v>6</v>
      </c>
      <c r="J1316" t="str">
        <f>_xlfn.XLOOKUP($I1316,categories!$A$1:$A$8,categories!$B$1:$B$8)</f>
        <v>Mountain Bikes</v>
      </c>
    </row>
    <row r="1317" spans="1:10" x14ac:dyDescent="0.2">
      <c r="A1317" s="1">
        <v>1103</v>
      </c>
      <c r="B1317" s="1">
        <v>2</v>
      </c>
      <c r="C1317" s="1">
        <v>46</v>
      </c>
      <c r="D1317" s="6">
        <v>2</v>
      </c>
      <c r="E1317" s="2">
        <v>1409.99</v>
      </c>
      <c r="F1317" s="1">
        <v>0.2</v>
      </c>
      <c r="G1317">
        <f t="shared" si="20"/>
        <v>2819.78</v>
      </c>
      <c r="H1317" t="str">
        <f>VLOOKUP($C1317,products!$A$1:$F$322,2,FALSE)</f>
        <v>Haro SR 1.3 - 2017</v>
      </c>
      <c r="I1317">
        <f>_xlfn.XLOOKUP(C1317, products!A:A, products!D:D)</f>
        <v>6</v>
      </c>
      <c r="J1317" t="str">
        <f>_xlfn.XLOOKUP($I1317,categories!$A$1:$A$8,categories!$B$1:$B$8)</f>
        <v>Mountain Bikes</v>
      </c>
    </row>
    <row r="1318" spans="1:10" x14ac:dyDescent="0.2">
      <c r="A1318" s="1">
        <v>1178</v>
      </c>
      <c r="B1318" s="1">
        <v>1</v>
      </c>
      <c r="C1318" s="1">
        <v>46</v>
      </c>
      <c r="D1318" s="6">
        <v>1</v>
      </c>
      <c r="E1318" s="2">
        <v>1409.99</v>
      </c>
      <c r="F1318" s="1">
        <v>7.0000000000000007E-2</v>
      </c>
      <c r="G1318">
        <f t="shared" si="20"/>
        <v>1409.92</v>
      </c>
      <c r="H1318" t="str">
        <f>VLOOKUP($C1318,products!$A$1:$F$322,2,FALSE)</f>
        <v>Haro SR 1.3 - 2017</v>
      </c>
      <c r="I1318">
        <f>_xlfn.XLOOKUP(C1318, products!A:A, products!D:D)</f>
        <v>6</v>
      </c>
      <c r="J1318" t="str">
        <f>_xlfn.XLOOKUP($I1318,categories!$A$1:$A$8,categories!$B$1:$B$8)</f>
        <v>Mountain Bikes</v>
      </c>
    </row>
    <row r="1319" spans="1:10" x14ac:dyDescent="0.2">
      <c r="A1319" s="1">
        <v>1205</v>
      </c>
      <c r="B1319" s="1">
        <v>2</v>
      </c>
      <c r="C1319" s="1">
        <v>46</v>
      </c>
      <c r="D1319" s="6">
        <v>2</v>
      </c>
      <c r="E1319" s="2">
        <v>1409.99</v>
      </c>
      <c r="F1319" s="1">
        <v>0.2</v>
      </c>
      <c r="G1319">
        <f t="shared" si="20"/>
        <v>2819.78</v>
      </c>
      <c r="H1319" t="str">
        <f>VLOOKUP($C1319,products!$A$1:$F$322,2,FALSE)</f>
        <v>Haro SR 1.3 - 2017</v>
      </c>
      <c r="I1319">
        <f>_xlfn.XLOOKUP(C1319, products!A:A, products!D:D)</f>
        <v>6</v>
      </c>
      <c r="J1319" t="str">
        <f>_xlfn.XLOOKUP($I1319,categories!$A$1:$A$8,categories!$B$1:$B$8)</f>
        <v>Mountain Bikes</v>
      </c>
    </row>
    <row r="1320" spans="1:10" x14ac:dyDescent="0.2">
      <c r="A1320" s="1">
        <v>1246</v>
      </c>
      <c r="B1320" s="1">
        <v>2</v>
      </c>
      <c r="C1320" s="1">
        <v>46</v>
      </c>
      <c r="D1320" s="6">
        <v>1</v>
      </c>
      <c r="E1320" s="2">
        <v>1409.99</v>
      </c>
      <c r="F1320" s="1">
        <v>0.05</v>
      </c>
      <c r="G1320">
        <f t="shared" si="20"/>
        <v>2819.93</v>
      </c>
      <c r="H1320" t="str">
        <f>VLOOKUP($C1320,products!$A$1:$F$322,2,FALSE)</f>
        <v>Haro SR 1.3 - 2017</v>
      </c>
      <c r="I1320">
        <f>_xlfn.XLOOKUP(C1320, products!A:A, products!D:D)</f>
        <v>6</v>
      </c>
      <c r="J1320" t="str">
        <f>_xlfn.XLOOKUP($I1320,categories!$A$1:$A$8,categories!$B$1:$B$8)</f>
        <v>Mountain Bikes</v>
      </c>
    </row>
    <row r="1321" spans="1:10" x14ac:dyDescent="0.2">
      <c r="A1321" s="1">
        <v>1441</v>
      </c>
      <c r="B1321" s="1">
        <v>3</v>
      </c>
      <c r="C1321" s="1">
        <v>46</v>
      </c>
      <c r="D1321" s="6">
        <v>1</v>
      </c>
      <c r="E1321" s="2">
        <v>1409.99</v>
      </c>
      <c r="F1321" s="1">
        <v>7.0000000000000007E-2</v>
      </c>
      <c r="G1321">
        <f t="shared" si="20"/>
        <v>4229.9000000000005</v>
      </c>
      <c r="H1321" t="str">
        <f>VLOOKUP($C1321,products!$A$1:$F$322,2,FALSE)</f>
        <v>Haro SR 1.3 - 2017</v>
      </c>
      <c r="I1321">
        <f>_xlfn.XLOOKUP(C1321, products!A:A, products!D:D)</f>
        <v>6</v>
      </c>
      <c r="J1321" t="str">
        <f>_xlfn.XLOOKUP($I1321,categories!$A$1:$A$8,categories!$B$1:$B$8)</f>
        <v>Mountain Bikes</v>
      </c>
    </row>
    <row r="1322" spans="1:10" x14ac:dyDescent="0.2">
      <c r="A1322" s="1">
        <v>1538</v>
      </c>
      <c r="B1322" s="1">
        <v>2</v>
      </c>
      <c r="C1322" s="1">
        <v>46</v>
      </c>
      <c r="D1322" s="6">
        <v>2</v>
      </c>
      <c r="E1322" s="2">
        <v>1409.99</v>
      </c>
      <c r="F1322" s="1">
        <v>7.0000000000000007E-2</v>
      </c>
      <c r="G1322">
        <f t="shared" si="20"/>
        <v>2819.91</v>
      </c>
      <c r="H1322" t="str">
        <f>VLOOKUP($C1322,products!$A$1:$F$322,2,FALSE)</f>
        <v>Haro SR 1.3 - 2017</v>
      </c>
      <c r="I1322">
        <f>_xlfn.XLOOKUP(C1322, products!A:A, products!D:D)</f>
        <v>6</v>
      </c>
      <c r="J1322" t="str">
        <f>_xlfn.XLOOKUP($I1322,categories!$A$1:$A$8,categories!$B$1:$B$8)</f>
        <v>Mountain Bikes</v>
      </c>
    </row>
    <row r="1323" spans="1:10" x14ac:dyDescent="0.2">
      <c r="A1323" s="1">
        <v>1558</v>
      </c>
      <c r="B1323" s="1">
        <v>1</v>
      </c>
      <c r="C1323" s="1">
        <v>46</v>
      </c>
      <c r="D1323" s="6">
        <v>2</v>
      </c>
      <c r="E1323" s="2">
        <v>1409.99</v>
      </c>
      <c r="F1323" s="1">
        <v>7.0000000000000007E-2</v>
      </c>
      <c r="G1323">
        <f t="shared" si="20"/>
        <v>1409.92</v>
      </c>
      <c r="H1323" t="str">
        <f>VLOOKUP($C1323,products!$A$1:$F$322,2,FALSE)</f>
        <v>Haro SR 1.3 - 2017</v>
      </c>
      <c r="I1323">
        <f>_xlfn.XLOOKUP(C1323, products!A:A, products!D:D)</f>
        <v>6</v>
      </c>
      <c r="J1323" t="str">
        <f>_xlfn.XLOOKUP($I1323,categories!$A$1:$A$8,categories!$B$1:$B$8)</f>
        <v>Mountain Bikes</v>
      </c>
    </row>
    <row r="1324" spans="1:10" x14ac:dyDescent="0.2">
      <c r="A1324" s="1">
        <v>1361</v>
      </c>
      <c r="B1324" s="1">
        <v>3</v>
      </c>
      <c r="C1324" s="1">
        <v>163</v>
      </c>
      <c r="D1324" s="6">
        <v>2</v>
      </c>
      <c r="E1324" s="2">
        <v>1349</v>
      </c>
      <c r="F1324" s="1">
        <v>0.2</v>
      </c>
      <c r="G1324">
        <f t="shared" si="20"/>
        <v>4046.8</v>
      </c>
      <c r="H1324" t="str">
        <f>VLOOKUP($C1324,products!$A$1:$F$322,2,FALSE)</f>
        <v>Surly Pack Rat - 2018</v>
      </c>
      <c r="I1324">
        <f>_xlfn.XLOOKUP(C1324, products!A:A, products!D:D)</f>
        <v>7</v>
      </c>
      <c r="J1324" t="str">
        <f>_xlfn.XLOOKUP($I1324,categories!$A$1:$A$8,categories!$B$1:$B$8)</f>
        <v>Road Bikes</v>
      </c>
    </row>
    <row r="1325" spans="1:10" x14ac:dyDescent="0.2">
      <c r="A1325" s="1">
        <v>1466</v>
      </c>
      <c r="B1325" s="1">
        <v>3</v>
      </c>
      <c r="C1325" s="1">
        <v>163</v>
      </c>
      <c r="D1325" s="6">
        <v>2</v>
      </c>
      <c r="E1325" s="2">
        <v>1349</v>
      </c>
      <c r="F1325" s="1">
        <v>0.2</v>
      </c>
      <c r="G1325">
        <f t="shared" si="20"/>
        <v>4046.8</v>
      </c>
      <c r="H1325" t="str">
        <f>VLOOKUP($C1325,products!$A$1:$F$322,2,FALSE)</f>
        <v>Surly Pack Rat - 2018</v>
      </c>
      <c r="I1325">
        <f>_xlfn.XLOOKUP(C1325, products!A:A, products!D:D)</f>
        <v>7</v>
      </c>
      <c r="J1325" t="str">
        <f>_xlfn.XLOOKUP($I1325,categories!$A$1:$A$8,categories!$B$1:$B$8)</f>
        <v>Road Bikes</v>
      </c>
    </row>
    <row r="1326" spans="1:10" x14ac:dyDescent="0.2">
      <c r="A1326" s="1">
        <v>1525</v>
      </c>
      <c r="B1326" s="1">
        <v>2</v>
      </c>
      <c r="C1326" s="1">
        <v>163</v>
      </c>
      <c r="D1326" s="6">
        <v>2</v>
      </c>
      <c r="E1326" s="2">
        <v>1349</v>
      </c>
      <c r="F1326" s="1">
        <v>7.0000000000000007E-2</v>
      </c>
      <c r="G1326">
        <f t="shared" si="20"/>
        <v>2697.93</v>
      </c>
      <c r="H1326" t="str">
        <f>VLOOKUP($C1326,products!$A$1:$F$322,2,FALSE)</f>
        <v>Surly Pack Rat - 2018</v>
      </c>
      <c r="I1326">
        <f>_xlfn.XLOOKUP(C1326, products!A:A, products!D:D)</f>
        <v>7</v>
      </c>
      <c r="J1326" t="str">
        <f>_xlfn.XLOOKUP($I1326,categories!$A$1:$A$8,categories!$B$1:$B$8)</f>
        <v>Road Bikes</v>
      </c>
    </row>
    <row r="1327" spans="1:10" x14ac:dyDescent="0.2">
      <c r="A1327" s="1">
        <v>1557</v>
      </c>
      <c r="B1327" s="1">
        <v>1</v>
      </c>
      <c r="C1327" s="1">
        <v>163</v>
      </c>
      <c r="D1327" s="6">
        <v>2</v>
      </c>
      <c r="E1327" s="2">
        <v>1349</v>
      </c>
      <c r="F1327" s="1">
        <v>7.0000000000000007E-2</v>
      </c>
      <c r="G1327">
        <f t="shared" si="20"/>
        <v>1348.93</v>
      </c>
      <c r="H1327" t="str">
        <f>VLOOKUP($C1327,products!$A$1:$F$322,2,FALSE)</f>
        <v>Surly Pack Rat - 2018</v>
      </c>
      <c r="I1327">
        <f>_xlfn.XLOOKUP(C1327, products!A:A, products!D:D)</f>
        <v>7</v>
      </c>
      <c r="J1327" t="str">
        <f>_xlfn.XLOOKUP($I1327,categories!$A$1:$A$8,categories!$B$1:$B$8)</f>
        <v>Road Bikes</v>
      </c>
    </row>
    <row r="1328" spans="1:10" x14ac:dyDescent="0.2">
      <c r="A1328" s="1">
        <v>17</v>
      </c>
      <c r="B1328" s="1">
        <v>3</v>
      </c>
      <c r="C1328" s="1">
        <v>5</v>
      </c>
      <c r="D1328" s="6">
        <v>1</v>
      </c>
      <c r="E1328" s="2">
        <v>1320.99</v>
      </c>
      <c r="F1328" s="1">
        <v>0.1</v>
      </c>
      <c r="G1328">
        <f t="shared" si="20"/>
        <v>3962.8700000000003</v>
      </c>
      <c r="H1328" t="str">
        <f>VLOOKUP($C1328,products!$A$1:$F$322,2,FALSE)</f>
        <v>Heller Shagamaw Frame - 2016</v>
      </c>
      <c r="I1328">
        <f>_xlfn.XLOOKUP(C1328, products!A:A, products!D:D)</f>
        <v>6</v>
      </c>
      <c r="J1328" t="str">
        <f>_xlfn.XLOOKUP($I1328,categories!$A$1:$A$8,categories!$B$1:$B$8)</f>
        <v>Mountain Bikes</v>
      </c>
    </row>
    <row r="1329" spans="1:10" x14ac:dyDescent="0.2">
      <c r="A1329" s="1">
        <v>27</v>
      </c>
      <c r="B1329" s="1">
        <v>1</v>
      </c>
      <c r="C1329" s="1">
        <v>5</v>
      </c>
      <c r="D1329" s="6">
        <v>1</v>
      </c>
      <c r="E1329" s="2">
        <v>1320.99</v>
      </c>
      <c r="F1329" s="1">
        <v>0.2</v>
      </c>
      <c r="G1329">
        <f t="shared" si="20"/>
        <v>1320.79</v>
      </c>
      <c r="H1329" t="str">
        <f>VLOOKUP($C1329,products!$A$1:$F$322,2,FALSE)</f>
        <v>Heller Shagamaw Frame - 2016</v>
      </c>
      <c r="I1329">
        <f>_xlfn.XLOOKUP(C1329, products!A:A, products!D:D)</f>
        <v>6</v>
      </c>
      <c r="J1329" t="str">
        <f>_xlfn.XLOOKUP($I1329,categories!$A$1:$A$8,categories!$B$1:$B$8)</f>
        <v>Mountain Bikes</v>
      </c>
    </row>
    <row r="1330" spans="1:10" x14ac:dyDescent="0.2">
      <c r="A1330" s="1">
        <v>28</v>
      </c>
      <c r="B1330" s="1">
        <v>1</v>
      </c>
      <c r="C1330" s="1">
        <v>5</v>
      </c>
      <c r="D1330" s="6">
        <v>1</v>
      </c>
      <c r="E1330" s="2">
        <v>1320.99</v>
      </c>
      <c r="F1330" s="1">
        <v>0.05</v>
      </c>
      <c r="G1330">
        <f t="shared" si="20"/>
        <v>1320.94</v>
      </c>
      <c r="H1330" t="str">
        <f>VLOOKUP($C1330,products!$A$1:$F$322,2,FALSE)</f>
        <v>Heller Shagamaw Frame - 2016</v>
      </c>
      <c r="I1330">
        <f>_xlfn.XLOOKUP(C1330, products!A:A, products!D:D)</f>
        <v>6</v>
      </c>
      <c r="J1330" t="str">
        <f>_xlfn.XLOOKUP($I1330,categories!$A$1:$A$8,categories!$B$1:$B$8)</f>
        <v>Mountain Bikes</v>
      </c>
    </row>
    <row r="1331" spans="1:10" x14ac:dyDescent="0.2">
      <c r="A1331" s="1">
        <v>35</v>
      </c>
      <c r="B1331" s="1">
        <v>3</v>
      </c>
      <c r="C1331" s="1">
        <v>5</v>
      </c>
      <c r="D1331" s="6">
        <v>1</v>
      </c>
      <c r="E1331" s="2">
        <v>1320.99</v>
      </c>
      <c r="F1331" s="1">
        <v>0.2</v>
      </c>
      <c r="G1331">
        <f t="shared" si="20"/>
        <v>3962.7700000000004</v>
      </c>
      <c r="H1331" t="str">
        <f>VLOOKUP($C1331,products!$A$1:$F$322,2,FALSE)</f>
        <v>Heller Shagamaw Frame - 2016</v>
      </c>
      <c r="I1331">
        <f>_xlfn.XLOOKUP(C1331, products!A:A, products!D:D)</f>
        <v>6</v>
      </c>
      <c r="J1331" t="str">
        <f>_xlfn.XLOOKUP($I1331,categories!$A$1:$A$8,categories!$B$1:$B$8)</f>
        <v>Mountain Bikes</v>
      </c>
    </row>
    <row r="1332" spans="1:10" x14ac:dyDescent="0.2">
      <c r="A1332" s="1">
        <v>36</v>
      </c>
      <c r="B1332" s="1">
        <v>2</v>
      </c>
      <c r="C1332" s="1">
        <v>5</v>
      </c>
      <c r="D1332" s="6">
        <v>1</v>
      </c>
      <c r="E1332" s="2">
        <v>1320.99</v>
      </c>
      <c r="F1332" s="1">
        <v>0.05</v>
      </c>
      <c r="G1332">
        <f t="shared" si="20"/>
        <v>2641.93</v>
      </c>
      <c r="H1332" t="str">
        <f>VLOOKUP($C1332,products!$A$1:$F$322,2,FALSE)</f>
        <v>Heller Shagamaw Frame - 2016</v>
      </c>
      <c r="I1332">
        <f>_xlfn.XLOOKUP(C1332, products!A:A, products!D:D)</f>
        <v>6</v>
      </c>
      <c r="J1332" t="str">
        <f>_xlfn.XLOOKUP($I1332,categories!$A$1:$A$8,categories!$B$1:$B$8)</f>
        <v>Mountain Bikes</v>
      </c>
    </row>
    <row r="1333" spans="1:10" x14ac:dyDescent="0.2">
      <c r="A1333" s="1">
        <v>41</v>
      </c>
      <c r="B1333" s="1">
        <v>1</v>
      </c>
      <c r="C1333" s="1">
        <v>5</v>
      </c>
      <c r="D1333" s="6">
        <v>1</v>
      </c>
      <c r="E1333" s="2">
        <v>1320.99</v>
      </c>
      <c r="F1333" s="1">
        <v>0.1</v>
      </c>
      <c r="G1333">
        <f t="shared" si="20"/>
        <v>1320.89</v>
      </c>
      <c r="H1333" t="str">
        <f>VLOOKUP($C1333,products!$A$1:$F$322,2,FALSE)</f>
        <v>Heller Shagamaw Frame - 2016</v>
      </c>
      <c r="I1333">
        <f>_xlfn.XLOOKUP(C1333, products!A:A, products!D:D)</f>
        <v>6</v>
      </c>
      <c r="J1333" t="str">
        <f>_xlfn.XLOOKUP($I1333,categories!$A$1:$A$8,categories!$B$1:$B$8)</f>
        <v>Mountain Bikes</v>
      </c>
    </row>
    <row r="1334" spans="1:10" x14ac:dyDescent="0.2">
      <c r="A1334" s="1">
        <v>48</v>
      </c>
      <c r="B1334" s="1">
        <v>3</v>
      </c>
      <c r="C1334" s="1">
        <v>5</v>
      </c>
      <c r="D1334" s="6">
        <v>2</v>
      </c>
      <c r="E1334" s="2">
        <v>1320.99</v>
      </c>
      <c r="F1334" s="1">
        <v>0.1</v>
      </c>
      <c r="G1334">
        <f t="shared" si="20"/>
        <v>3962.8700000000003</v>
      </c>
      <c r="H1334" t="str">
        <f>VLOOKUP($C1334,products!$A$1:$F$322,2,FALSE)</f>
        <v>Heller Shagamaw Frame - 2016</v>
      </c>
      <c r="I1334">
        <f>_xlfn.XLOOKUP(C1334, products!A:A, products!D:D)</f>
        <v>6</v>
      </c>
      <c r="J1334" t="str">
        <f>_xlfn.XLOOKUP($I1334,categories!$A$1:$A$8,categories!$B$1:$B$8)</f>
        <v>Mountain Bikes</v>
      </c>
    </row>
    <row r="1335" spans="1:10" x14ac:dyDescent="0.2">
      <c r="A1335" s="1">
        <v>61</v>
      </c>
      <c r="B1335" s="1">
        <v>3</v>
      </c>
      <c r="C1335" s="1">
        <v>5</v>
      </c>
      <c r="D1335" s="6">
        <v>2</v>
      </c>
      <c r="E1335" s="2">
        <v>1320.99</v>
      </c>
      <c r="F1335" s="1">
        <v>0.2</v>
      </c>
      <c r="G1335">
        <f t="shared" si="20"/>
        <v>3962.7700000000004</v>
      </c>
      <c r="H1335" t="str">
        <f>VLOOKUP($C1335,products!$A$1:$F$322,2,FALSE)</f>
        <v>Heller Shagamaw Frame - 2016</v>
      </c>
      <c r="I1335">
        <f>_xlfn.XLOOKUP(C1335, products!A:A, products!D:D)</f>
        <v>6</v>
      </c>
      <c r="J1335" t="str">
        <f>_xlfn.XLOOKUP($I1335,categories!$A$1:$A$8,categories!$B$1:$B$8)</f>
        <v>Mountain Bikes</v>
      </c>
    </row>
    <row r="1336" spans="1:10" x14ac:dyDescent="0.2">
      <c r="A1336" s="1">
        <v>67</v>
      </c>
      <c r="B1336" s="1">
        <v>4</v>
      </c>
      <c r="C1336" s="1">
        <v>5</v>
      </c>
      <c r="D1336" s="6">
        <v>2</v>
      </c>
      <c r="E1336" s="2">
        <v>1320.99</v>
      </c>
      <c r="F1336" s="1">
        <v>0.1</v>
      </c>
      <c r="G1336">
        <f t="shared" si="20"/>
        <v>5283.86</v>
      </c>
      <c r="H1336" t="str">
        <f>VLOOKUP($C1336,products!$A$1:$F$322,2,FALSE)</f>
        <v>Heller Shagamaw Frame - 2016</v>
      </c>
      <c r="I1336">
        <f>_xlfn.XLOOKUP(C1336, products!A:A, products!D:D)</f>
        <v>6</v>
      </c>
      <c r="J1336" t="str">
        <f>_xlfn.XLOOKUP($I1336,categories!$A$1:$A$8,categories!$B$1:$B$8)</f>
        <v>Mountain Bikes</v>
      </c>
    </row>
    <row r="1337" spans="1:10" x14ac:dyDescent="0.2">
      <c r="A1337" s="1">
        <v>69</v>
      </c>
      <c r="B1337" s="1">
        <v>2</v>
      </c>
      <c r="C1337" s="1">
        <v>5</v>
      </c>
      <c r="D1337" s="6">
        <v>1</v>
      </c>
      <c r="E1337" s="2">
        <v>1320.99</v>
      </c>
      <c r="F1337" s="1">
        <v>0.2</v>
      </c>
      <c r="G1337">
        <f t="shared" si="20"/>
        <v>2641.78</v>
      </c>
      <c r="H1337" t="str">
        <f>VLOOKUP($C1337,products!$A$1:$F$322,2,FALSE)</f>
        <v>Heller Shagamaw Frame - 2016</v>
      </c>
      <c r="I1337">
        <f>_xlfn.XLOOKUP(C1337, products!A:A, products!D:D)</f>
        <v>6</v>
      </c>
      <c r="J1337" t="str">
        <f>_xlfn.XLOOKUP($I1337,categories!$A$1:$A$8,categories!$B$1:$B$8)</f>
        <v>Mountain Bikes</v>
      </c>
    </row>
    <row r="1338" spans="1:10" x14ac:dyDescent="0.2">
      <c r="A1338" s="1">
        <v>76</v>
      </c>
      <c r="B1338" s="1">
        <v>3</v>
      </c>
      <c r="C1338" s="1">
        <v>5</v>
      </c>
      <c r="D1338" s="6">
        <v>1</v>
      </c>
      <c r="E1338" s="2">
        <v>1320.99</v>
      </c>
      <c r="F1338" s="1">
        <v>7.0000000000000007E-2</v>
      </c>
      <c r="G1338">
        <f t="shared" si="20"/>
        <v>3962.9</v>
      </c>
      <c r="H1338" t="str">
        <f>VLOOKUP($C1338,products!$A$1:$F$322,2,FALSE)</f>
        <v>Heller Shagamaw Frame - 2016</v>
      </c>
      <c r="I1338">
        <f>_xlfn.XLOOKUP(C1338, products!A:A, products!D:D)</f>
        <v>6</v>
      </c>
      <c r="J1338" t="str">
        <f>_xlfn.XLOOKUP($I1338,categories!$A$1:$A$8,categories!$B$1:$B$8)</f>
        <v>Mountain Bikes</v>
      </c>
    </row>
    <row r="1339" spans="1:10" x14ac:dyDescent="0.2">
      <c r="A1339" s="1">
        <v>89</v>
      </c>
      <c r="B1339" s="1">
        <v>1</v>
      </c>
      <c r="C1339" s="1">
        <v>5</v>
      </c>
      <c r="D1339" s="6">
        <v>1</v>
      </c>
      <c r="E1339" s="2">
        <v>1320.99</v>
      </c>
      <c r="F1339" s="1">
        <v>0.05</v>
      </c>
      <c r="G1339">
        <f t="shared" si="20"/>
        <v>1320.94</v>
      </c>
      <c r="H1339" t="str">
        <f>VLOOKUP($C1339,products!$A$1:$F$322,2,FALSE)</f>
        <v>Heller Shagamaw Frame - 2016</v>
      </c>
      <c r="I1339">
        <f>_xlfn.XLOOKUP(C1339, products!A:A, products!D:D)</f>
        <v>6</v>
      </c>
      <c r="J1339" t="str">
        <f>_xlfn.XLOOKUP($I1339,categories!$A$1:$A$8,categories!$B$1:$B$8)</f>
        <v>Mountain Bikes</v>
      </c>
    </row>
    <row r="1340" spans="1:10" x14ac:dyDescent="0.2">
      <c r="A1340" s="1">
        <v>112</v>
      </c>
      <c r="B1340" s="1">
        <v>4</v>
      </c>
      <c r="C1340" s="1">
        <v>5</v>
      </c>
      <c r="D1340" s="6">
        <v>1</v>
      </c>
      <c r="E1340" s="2">
        <v>1320.99</v>
      </c>
      <c r="F1340" s="1">
        <v>0.2</v>
      </c>
      <c r="G1340">
        <f t="shared" si="20"/>
        <v>5283.76</v>
      </c>
      <c r="H1340" t="str">
        <f>VLOOKUP($C1340,products!$A$1:$F$322,2,FALSE)</f>
        <v>Heller Shagamaw Frame - 2016</v>
      </c>
      <c r="I1340">
        <f>_xlfn.XLOOKUP(C1340, products!A:A, products!D:D)</f>
        <v>6</v>
      </c>
      <c r="J1340" t="str">
        <f>_xlfn.XLOOKUP($I1340,categories!$A$1:$A$8,categories!$B$1:$B$8)</f>
        <v>Mountain Bikes</v>
      </c>
    </row>
    <row r="1341" spans="1:10" x14ac:dyDescent="0.2">
      <c r="A1341" s="1">
        <v>113</v>
      </c>
      <c r="B1341" s="1">
        <v>5</v>
      </c>
      <c r="C1341" s="1">
        <v>5</v>
      </c>
      <c r="D1341" s="6">
        <v>2</v>
      </c>
      <c r="E1341" s="2">
        <v>1320.99</v>
      </c>
      <c r="F1341" s="1">
        <v>0.2</v>
      </c>
      <c r="G1341">
        <f t="shared" si="20"/>
        <v>6604.75</v>
      </c>
      <c r="H1341" t="str">
        <f>VLOOKUP($C1341,products!$A$1:$F$322,2,FALSE)</f>
        <v>Heller Shagamaw Frame - 2016</v>
      </c>
      <c r="I1341">
        <f>_xlfn.XLOOKUP(C1341, products!A:A, products!D:D)</f>
        <v>6</v>
      </c>
      <c r="J1341" t="str">
        <f>_xlfn.XLOOKUP($I1341,categories!$A$1:$A$8,categories!$B$1:$B$8)</f>
        <v>Mountain Bikes</v>
      </c>
    </row>
    <row r="1342" spans="1:10" x14ac:dyDescent="0.2">
      <c r="A1342" s="1">
        <v>121</v>
      </c>
      <c r="B1342" s="1">
        <v>1</v>
      </c>
      <c r="C1342" s="1">
        <v>5</v>
      </c>
      <c r="D1342" s="6">
        <v>1</v>
      </c>
      <c r="E1342" s="2">
        <v>1320.99</v>
      </c>
      <c r="F1342" s="1">
        <v>0.2</v>
      </c>
      <c r="G1342">
        <f t="shared" si="20"/>
        <v>1320.79</v>
      </c>
      <c r="H1342" t="str">
        <f>VLOOKUP($C1342,products!$A$1:$F$322,2,FALSE)</f>
        <v>Heller Shagamaw Frame - 2016</v>
      </c>
      <c r="I1342">
        <f>_xlfn.XLOOKUP(C1342, products!A:A, products!D:D)</f>
        <v>6</v>
      </c>
      <c r="J1342" t="str">
        <f>_xlfn.XLOOKUP($I1342,categories!$A$1:$A$8,categories!$B$1:$B$8)</f>
        <v>Mountain Bikes</v>
      </c>
    </row>
    <row r="1343" spans="1:10" x14ac:dyDescent="0.2">
      <c r="A1343" s="1">
        <v>130</v>
      </c>
      <c r="B1343" s="1">
        <v>2</v>
      </c>
      <c r="C1343" s="1">
        <v>5</v>
      </c>
      <c r="D1343" s="6">
        <v>2</v>
      </c>
      <c r="E1343" s="2">
        <v>1320.99</v>
      </c>
      <c r="F1343" s="1">
        <v>7.0000000000000007E-2</v>
      </c>
      <c r="G1343">
        <f t="shared" si="20"/>
        <v>2641.91</v>
      </c>
      <c r="H1343" t="str">
        <f>VLOOKUP($C1343,products!$A$1:$F$322,2,FALSE)</f>
        <v>Heller Shagamaw Frame - 2016</v>
      </c>
      <c r="I1343">
        <f>_xlfn.XLOOKUP(C1343, products!A:A, products!D:D)</f>
        <v>6</v>
      </c>
      <c r="J1343" t="str">
        <f>_xlfn.XLOOKUP($I1343,categories!$A$1:$A$8,categories!$B$1:$B$8)</f>
        <v>Mountain Bikes</v>
      </c>
    </row>
    <row r="1344" spans="1:10" x14ac:dyDescent="0.2">
      <c r="A1344" s="1">
        <v>135</v>
      </c>
      <c r="B1344" s="1">
        <v>1</v>
      </c>
      <c r="C1344" s="1">
        <v>5</v>
      </c>
      <c r="D1344" s="6">
        <v>2</v>
      </c>
      <c r="E1344" s="2">
        <v>1320.99</v>
      </c>
      <c r="F1344" s="1">
        <v>0.05</v>
      </c>
      <c r="G1344">
        <f t="shared" si="20"/>
        <v>1320.94</v>
      </c>
      <c r="H1344" t="str">
        <f>VLOOKUP($C1344,products!$A$1:$F$322,2,FALSE)</f>
        <v>Heller Shagamaw Frame - 2016</v>
      </c>
      <c r="I1344">
        <f>_xlfn.XLOOKUP(C1344, products!A:A, products!D:D)</f>
        <v>6</v>
      </c>
      <c r="J1344" t="str">
        <f>_xlfn.XLOOKUP($I1344,categories!$A$1:$A$8,categories!$B$1:$B$8)</f>
        <v>Mountain Bikes</v>
      </c>
    </row>
    <row r="1345" spans="1:10" x14ac:dyDescent="0.2">
      <c r="A1345" s="1">
        <v>169</v>
      </c>
      <c r="B1345" s="1">
        <v>2</v>
      </c>
      <c r="C1345" s="1">
        <v>5</v>
      </c>
      <c r="D1345" s="6">
        <v>1</v>
      </c>
      <c r="E1345" s="2">
        <v>1320.99</v>
      </c>
      <c r="F1345" s="1">
        <v>0.05</v>
      </c>
      <c r="G1345">
        <f t="shared" si="20"/>
        <v>2641.93</v>
      </c>
      <c r="H1345" t="str">
        <f>VLOOKUP($C1345,products!$A$1:$F$322,2,FALSE)</f>
        <v>Heller Shagamaw Frame - 2016</v>
      </c>
      <c r="I1345">
        <f>_xlfn.XLOOKUP(C1345, products!A:A, products!D:D)</f>
        <v>6</v>
      </c>
      <c r="J1345" t="str">
        <f>_xlfn.XLOOKUP($I1345,categories!$A$1:$A$8,categories!$B$1:$B$8)</f>
        <v>Mountain Bikes</v>
      </c>
    </row>
    <row r="1346" spans="1:10" x14ac:dyDescent="0.2">
      <c r="A1346" s="1">
        <v>175</v>
      </c>
      <c r="B1346" s="1">
        <v>1</v>
      </c>
      <c r="C1346" s="1">
        <v>5</v>
      </c>
      <c r="D1346" s="6">
        <v>1</v>
      </c>
      <c r="E1346" s="2">
        <v>1320.99</v>
      </c>
      <c r="F1346" s="1">
        <v>0.1</v>
      </c>
      <c r="G1346">
        <f t="shared" ref="G1346:G1409" si="21">(E1346*B1346)-F1346</f>
        <v>1320.89</v>
      </c>
      <c r="H1346" t="str">
        <f>VLOOKUP($C1346,products!$A$1:$F$322,2,FALSE)</f>
        <v>Heller Shagamaw Frame - 2016</v>
      </c>
      <c r="I1346">
        <f>_xlfn.XLOOKUP(C1346, products!A:A, products!D:D)</f>
        <v>6</v>
      </c>
      <c r="J1346" t="str">
        <f>_xlfn.XLOOKUP($I1346,categories!$A$1:$A$8,categories!$B$1:$B$8)</f>
        <v>Mountain Bikes</v>
      </c>
    </row>
    <row r="1347" spans="1:10" x14ac:dyDescent="0.2">
      <c r="A1347" s="1">
        <v>184</v>
      </c>
      <c r="B1347" s="1">
        <v>2</v>
      </c>
      <c r="C1347" s="1">
        <v>5</v>
      </c>
      <c r="D1347" s="6">
        <v>1</v>
      </c>
      <c r="E1347" s="2">
        <v>1320.99</v>
      </c>
      <c r="F1347" s="1">
        <v>0.1</v>
      </c>
      <c r="G1347">
        <f t="shared" si="21"/>
        <v>2641.88</v>
      </c>
      <c r="H1347" t="str">
        <f>VLOOKUP($C1347,products!$A$1:$F$322,2,FALSE)</f>
        <v>Heller Shagamaw Frame - 2016</v>
      </c>
      <c r="I1347">
        <f>_xlfn.XLOOKUP(C1347, products!A:A, products!D:D)</f>
        <v>6</v>
      </c>
      <c r="J1347" t="str">
        <f>_xlfn.XLOOKUP($I1347,categories!$A$1:$A$8,categories!$B$1:$B$8)</f>
        <v>Mountain Bikes</v>
      </c>
    </row>
    <row r="1348" spans="1:10" x14ac:dyDescent="0.2">
      <c r="A1348" s="1">
        <v>187</v>
      </c>
      <c r="B1348" s="1">
        <v>1</v>
      </c>
      <c r="C1348" s="1">
        <v>5</v>
      </c>
      <c r="D1348" s="6">
        <v>1</v>
      </c>
      <c r="E1348" s="2">
        <v>1320.99</v>
      </c>
      <c r="F1348" s="1">
        <v>0.05</v>
      </c>
      <c r="G1348">
        <f t="shared" si="21"/>
        <v>1320.94</v>
      </c>
      <c r="H1348" t="str">
        <f>VLOOKUP($C1348,products!$A$1:$F$322,2,FALSE)</f>
        <v>Heller Shagamaw Frame - 2016</v>
      </c>
      <c r="I1348">
        <f>_xlfn.XLOOKUP(C1348, products!A:A, products!D:D)</f>
        <v>6</v>
      </c>
      <c r="J1348" t="str">
        <f>_xlfn.XLOOKUP($I1348,categories!$A$1:$A$8,categories!$B$1:$B$8)</f>
        <v>Mountain Bikes</v>
      </c>
    </row>
    <row r="1349" spans="1:10" x14ac:dyDescent="0.2">
      <c r="A1349" s="1">
        <v>195</v>
      </c>
      <c r="B1349" s="1">
        <v>3</v>
      </c>
      <c r="C1349" s="1">
        <v>5</v>
      </c>
      <c r="D1349" s="6">
        <v>2</v>
      </c>
      <c r="E1349" s="2">
        <v>1320.99</v>
      </c>
      <c r="F1349" s="1">
        <v>0.2</v>
      </c>
      <c r="G1349">
        <f t="shared" si="21"/>
        <v>3962.7700000000004</v>
      </c>
      <c r="H1349" t="str">
        <f>VLOOKUP($C1349,products!$A$1:$F$322,2,FALSE)</f>
        <v>Heller Shagamaw Frame - 2016</v>
      </c>
      <c r="I1349">
        <f>_xlfn.XLOOKUP(C1349, products!A:A, products!D:D)</f>
        <v>6</v>
      </c>
      <c r="J1349" t="str">
        <f>_xlfn.XLOOKUP($I1349,categories!$A$1:$A$8,categories!$B$1:$B$8)</f>
        <v>Mountain Bikes</v>
      </c>
    </row>
    <row r="1350" spans="1:10" x14ac:dyDescent="0.2">
      <c r="A1350" s="1">
        <v>207</v>
      </c>
      <c r="B1350" s="1">
        <v>2</v>
      </c>
      <c r="C1350" s="1">
        <v>5</v>
      </c>
      <c r="D1350" s="6">
        <v>1</v>
      </c>
      <c r="E1350" s="2">
        <v>1320.99</v>
      </c>
      <c r="F1350" s="1">
        <v>0.05</v>
      </c>
      <c r="G1350">
        <f t="shared" si="21"/>
        <v>2641.93</v>
      </c>
      <c r="H1350" t="str">
        <f>VLOOKUP($C1350,products!$A$1:$F$322,2,FALSE)</f>
        <v>Heller Shagamaw Frame - 2016</v>
      </c>
      <c r="I1350">
        <f>_xlfn.XLOOKUP(C1350, products!A:A, products!D:D)</f>
        <v>6</v>
      </c>
      <c r="J1350" t="str">
        <f>_xlfn.XLOOKUP($I1350,categories!$A$1:$A$8,categories!$B$1:$B$8)</f>
        <v>Mountain Bikes</v>
      </c>
    </row>
    <row r="1351" spans="1:10" x14ac:dyDescent="0.2">
      <c r="A1351" s="1">
        <v>219</v>
      </c>
      <c r="B1351" s="1">
        <v>2</v>
      </c>
      <c r="C1351" s="1">
        <v>5</v>
      </c>
      <c r="D1351" s="6">
        <v>1</v>
      </c>
      <c r="E1351" s="2">
        <v>1320.99</v>
      </c>
      <c r="F1351" s="1">
        <v>0.2</v>
      </c>
      <c r="G1351">
        <f t="shared" si="21"/>
        <v>2641.78</v>
      </c>
      <c r="H1351" t="str">
        <f>VLOOKUP($C1351,products!$A$1:$F$322,2,FALSE)</f>
        <v>Heller Shagamaw Frame - 2016</v>
      </c>
      <c r="I1351">
        <f>_xlfn.XLOOKUP(C1351, products!A:A, products!D:D)</f>
        <v>6</v>
      </c>
      <c r="J1351" t="str">
        <f>_xlfn.XLOOKUP($I1351,categories!$A$1:$A$8,categories!$B$1:$B$8)</f>
        <v>Mountain Bikes</v>
      </c>
    </row>
    <row r="1352" spans="1:10" x14ac:dyDescent="0.2">
      <c r="A1352" s="1">
        <v>223</v>
      </c>
      <c r="B1352" s="1">
        <v>2</v>
      </c>
      <c r="C1352" s="1">
        <v>5</v>
      </c>
      <c r="D1352" s="6">
        <v>1</v>
      </c>
      <c r="E1352" s="2">
        <v>1320.99</v>
      </c>
      <c r="F1352" s="1">
        <v>0.2</v>
      </c>
      <c r="G1352">
        <f t="shared" si="21"/>
        <v>2641.78</v>
      </c>
      <c r="H1352" t="str">
        <f>VLOOKUP($C1352,products!$A$1:$F$322,2,FALSE)</f>
        <v>Heller Shagamaw Frame - 2016</v>
      </c>
      <c r="I1352">
        <f>_xlfn.XLOOKUP(C1352, products!A:A, products!D:D)</f>
        <v>6</v>
      </c>
      <c r="J1352" t="str">
        <f>_xlfn.XLOOKUP($I1352,categories!$A$1:$A$8,categories!$B$1:$B$8)</f>
        <v>Mountain Bikes</v>
      </c>
    </row>
    <row r="1353" spans="1:10" x14ac:dyDescent="0.2">
      <c r="A1353" s="1">
        <v>229</v>
      </c>
      <c r="B1353" s="1">
        <v>2</v>
      </c>
      <c r="C1353" s="1">
        <v>5</v>
      </c>
      <c r="D1353" s="6">
        <v>2</v>
      </c>
      <c r="E1353" s="2">
        <v>1320.99</v>
      </c>
      <c r="F1353" s="1">
        <v>0.1</v>
      </c>
      <c r="G1353">
        <f t="shared" si="21"/>
        <v>2641.88</v>
      </c>
      <c r="H1353" t="str">
        <f>VLOOKUP($C1353,products!$A$1:$F$322,2,FALSE)</f>
        <v>Heller Shagamaw Frame - 2016</v>
      </c>
      <c r="I1353">
        <f>_xlfn.XLOOKUP(C1353, products!A:A, products!D:D)</f>
        <v>6</v>
      </c>
      <c r="J1353" t="str">
        <f>_xlfn.XLOOKUP($I1353,categories!$A$1:$A$8,categories!$B$1:$B$8)</f>
        <v>Mountain Bikes</v>
      </c>
    </row>
    <row r="1354" spans="1:10" x14ac:dyDescent="0.2">
      <c r="A1354" s="1">
        <v>231</v>
      </c>
      <c r="B1354" s="1">
        <v>3</v>
      </c>
      <c r="C1354" s="1">
        <v>5</v>
      </c>
      <c r="D1354" s="6">
        <v>2</v>
      </c>
      <c r="E1354" s="2">
        <v>1320.99</v>
      </c>
      <c r="F1354" s="1">
        <v>0.2</v>
      </c>
      <c r="G1354">
        <f t="shared" si="21"/>
        <v>3962.7700000000004</v>
      </c>
      <c r="H1354" t="str">
        <f>VLOOKUP($C1354,products!$A$1:$F$322,2,FALSE)</f>
        <v>Heller Shagamaw Frame - 2016</v>
      </c>
      <c r="I1354">
        <f>_xlfn.XLOOKUP(C1354, products!A:A, products!D:D)</f>
        <v>6</v>
      </c>
      <c r="J1354" t="str">
        <f>_xlfn.XLOOKUP($I1354,categories!$A$1:$A$8,categories!$B$1:$B$8)</f>
        <v>Mountain Bikes</v>
      </c>
    </row>
    <row r="1355" spans="1:10" x14ac:dyDescent="0.2">
      <c r="A1355" s="1">
        <v>240</v>
      </c>
      <c r="B1355" s="1">
        <v>3</v>
      </c>
      <c r="C1355" s="1">
        <v>5</v>
      </c>
      <c r="D1355" s="6">
        <v>1</v>
      </c>
      <c r="E1355" s="2">
        <v>1320.99</v>
      </c>
      <c r="F1355" s="1">
        <v>7.0000000000000007E-2</v>
      </c>
      <c r="G1355">
        <f t="shared" si="21"/>
        <v>3962.9</v>
      </c>
      <c r="H1355" t="str">
        <f>VLOOKUP($C1355,products!$A$1:$F$322,2,FALSE)</f>
        <v>Heller Shagamaw Frame - 2016</v>
      </c>
      <c r="I1355">
        <f>_xlfn.XLOOKUP(C1355, products!A:A, products!D:D)</f>
        <v>6</v>
      </c>
      <c r="J1355" t="str">
        <f>_xlfn.XLOOKUP($I1355,categories!$A$1:$A$8,categories!$B$1:$B$8)</f>
        <v>Mountain Bikes</v>
      </c>
    </row>
    <row r="1356" spans="1:10" x14ac:dyDescent="0.2">
      <c r="A1356" s="1">
        <v>255</v>
      </c>
      <c r="B1356" s="1">
        <v>1</v>
      </c>
      <c r="C1356" s="1">
        <v>5</v>
      </c>
      <c r="D1356" s="6">
        <v>2</v>
      </c>
      <c r="E1356" s="2">
        <v>1320.99</v>
      </c>
      <c r="F1356" s="1">
        <v>0.1</v>
      </c>
      <c r="G1356">
        <f t="shared" si="21"/>
        <v>1320.89</v>
      </c>
      <c r="H1356" t="str">
        <f>VLOOKUP($C1356,products!$A$1:$F$322,2,FALSE)</f>
        <v>Heller Shagamaw Frame - 2016</v>
      </c>
      <c r="I1356">
        <f>_xlfn.XLOOKUP(C1356, products!A:A, products!D:D)</f>
        <v>6</v>
      </c>
      <c r="J1356" t="str">
        <f>_xlfn.XLOOKUP($I1356,categories!$A$1:$A$8,categories!$B$1:$B$8)</f>
        <v>Mountain Bikes</v>
      </c>
    </row>
    <row r="1357" spans="1:10" x14ac:dyDescent="0.2">
      <c r="A1357" s="1">
        <v>269</v>
      </c>
      <c r="B1357" s="1">
        <v>1</v>
      </c>
      <c r="C1357" s="1">
        <v>5</v>
      </c>
      <c r="D1357" s="6">
        <v>1</v>
      </c>
      <c r="E1357" s="2">
        <v>1320.99</v>
      </c>
      <c r="F1357" s="1">
        <v>7.0000000000000007E-2</v>
      </c>
      <c r="G1357">
        <f t="shared" si="21"/>
        <v>1320.92</v>
      </c>
      <c r="H1357" t="str">
        <f>VLOOKUP($C1357,products!$A$1:$F$322,2,FALSE)</f>
        <v>Heller Shagamaw Frame - 2016</v>
      </c>
      <c r="I1357">
        <f>_xlfn.XLOOKUP(C1357, products!A:A, products!D:D)</f>
        <v>6</v>
      </c>
      <c r="J1357" t="str">
        <f>_xlfn.XLOOKUP($I1357,categories!$A$1:$A$8,categories!$B$1:$B$8)</f>
        <v>Mountain Bikes</v>
      </c>
    </row>
    <row r="1358" spans="1:10" x14ac:dyDescent="0.2">
      <c r="A1358" s="1">
        <v>287</v>
      </c>
      <c r="B1358" s="1">
        <v>1</v>
      </c>
      <c r="C1358" s="1">
        <v>5</v>
      </c>
      <c r="D1358" s="6">
        <v>1</v>
      </c>
      <c r="E1358" s="2">
        <v>1320.99</v>
      </c>
      <c r="F1358" s="1">
        <v>0.2</v>
      </c>
      <c r="G1358">
        <f t="shared" si="21"/>
        <v>1320.79</v>
      </c>
      <c r="H1358" t="str">
        <f>VLOOKUP($C1358,products!$A$1:$F$322,2,FALSE)</f>
        <v>Heller Shagamaw Frame - 2016</v>
      </c>
      <c r="I1358">
        <f>_xlfn.XLOOKUP(C1358, products!A:A, products!D:D)</f>
        <v>6</v>
      </c>
      <c r="J1358" t="str">
        <f>_xlfn.XLOOKUP($I1358,categories!$A$1:$A$8,categories!$B$1:$B$8)</f>
        <v>Mountain Bikes</v>
      </c>
    </row>
    <row r="1359" spans="1:10" x14ac:dyDescent="0.2">
      <c r="A1359" s="1">
        <v>290</v>
      </c>
      <c r="B1359" s="1">
        <v>2</v>
      </c>
      <c r="C1359" s="1">
        <v>5</v>
      </c>
      <c r="D1359" s="6">
        <v>2</v>
      </c>
      <c r="E1359" s="2">
        <v>1320.99</v>
      </c>
      <c r="F1359" s="1">
        <v>7.0000000000000007E-2</v>
      </c>
      <c r="G1359">
        <f t="shared" si="21"/>
        <v>2641.91</v>
      </c>
      <c r="H1359" t="str">
        <f>VLOOKUP($C1359,products!$A$1:$F$322,2,FALSE)</f>
        <v>Heller Shagamaw Frame - 2016</v>
      </c>
      <c r="I1359">
        <f>_xlfn.XLOOKUP(C1359, products!A:A, products!D:D)</f>
        <v>6</v>
      </c>
      <c r="J1359" t="str">
        <f>_xlfn.XLOOKUP($I1359,categories!$A$1:$A$8,categories!$B$1:$B$8)</f>
        <v>Mountain Bikes</v>
      </c>
    </row>
    <row r="1360" spans="1:10" x14ac:dyDescent="0.2">
      <c r="A1360" s="1">
        <v>310</v>
      </c>
      <c r="B1360" s="1">
        <v>3</v>
      </c>
      <c r="C1360" s="1">
        <v>5</v>
      </c>
      <c r="D1360" s="6">
        <v>2</v>
      </c>
      <c r="E1360" s="2">
        <v>1320.99</v>
      </c>
      <c r="F1360" s="1">
        <v>0.2</v>
      </c>
      <c r="G1360">
        <f t="shared" si="21"/>
        <v>3962.7700000000004</v>
      </c>
      <c r="H1360" t="str">
        <f>VLOOKUP($C1360,products!$A$1:$F$322,2,FALSE)</f>
        <v>Heller Shagamaw Frame - 2016</v>
      </c>
      <c r="I1360">
        <f>_xlfn.XLOOKUP(C1360, products!A:A, products!D:D)</f>
        <v>6</v>
      </c>
      <c r="J1360" t="str">
        <f>_xlfn.XLOOKUP($I1360,categories!$A$1:$A$8,categories!$B$1:$B$8)</f>
        <v>Mountain Bikes</v>
      </c>
    </row>
    <row r="1361" spans="1:10" x14ac:dyDescent="0.2">
      <c r="A1361" s="1">
        <v>311</v>
      </c>
      <c r="B1361" s="1">
        <v>2</v>
      </c>
      <c r="C1361" s="1">
        <v>5</v>
      </c>
      <c r="D1361" s="6">
        <v>2</v>
      </c>
      <c r="E1361" s="2">
        <v>1320.99</v>
      </c>
      <c r="F1361" s="1">
        <v>0.2</v>
      </c>
      <c r="G1361">
        <f t="shared" si="21"/>
        <v>2641.78</v>
      </c>
      <c r="H1361" t="str">
        <f>VLOOKUP($C1361,products!$A$1:$F$322,2,FALSE)</f>
        <v>Heller Shagamaw Frame - 2016</v>
      </c>
      <c r="I1361">
        <f>_xlfn.XLOOKUP(C1361, products!A:A, products!D:D)</f>
        <v>6</v>
      </c>
      <c r="J1361" t="str">
        <f>_xlfn.XLOOKUP($I1361,categories!$A$1:$A$8,categories!$B$1:$B$8)</f>
        <v>Mountain Bikes</v>
      </c>
    </row>
    <row r="1362" spans="1:10" x14ac:dyDescent="0.2">
      <c r="A1362" s="1">
        <v>314</v>
      </c>
      <c r="B1362" s="1">
        <v>1</v>
      </c>
      <c r="C1362" s="1">
        <v>5</v>
      </c>
      <c r="D1362" s="6">
        <v>1</v>
      </c>
      <c r="E1362" s="2">
        <v>1320.99</v>
      </c>
      <c r="F1362" s="1">
        <v>7.0000000000000007E-2</v>
      </c>
      <c r="G1362">
        <f t="shared" si="21"/>
        <v>1320.92</v>
      </c>
      <c r="H1362" t="str">
        <f>VLOOKUP($C1362,products!$A$1:$F$322,2,FALSE)</f>
        <v>Heller Shagamaw Frame - 2016</v>
      </c>
      <c r="I1362">
        <f>_xlfn.XLOOKUP(C1362, products!A:A, products!D:D)</f>
        <v>6</v>
      </c>
      <c r="J1362" t="str">
        <f>_xlfn.XLOOKUP($I1362,categories!$A$1:$A$8,categories!$B$1:$B$8)</f>
        <v>Mountain Bikes</v>
      </c>
    </row>
    <row r="1363" spans="1:10" x14ac:dyDescent="0.2">
      <c r="A1363" s="1">
        <v>343</v>
      </c>
      <c r="B1363" s="1">
        <v>3</v>
      </c>
      <c r="C1363" s="1">
        <v>5</v>
      </c>
      <c r="D1363" s="6">
        <v>2</v>
      </c>
      <c r="E1363" s="2">
        <v>1320.99</v>
      </c>
      <c r="F1363" s="1">
        <v>0.05</v>
      </c>
      <c r="G1363">
        <f t="shared" si="21"/>
        <v>3962.92</v>
      </c>
      <c r="H1363" t="str">
        <f>VLOOKUP($C1363,products!$A$1:$F$322,2,FALSE)</f>
        <v>Heller Shagamaw Frame - 2016</v>
      </c>
      <c r="I1363">
        <f>_xlfn.XLOOKUP(C1363, products!A:A, products!D:D)</f>
        <v>6</v>
      </c>
      <c r="J1363" t="str">
        <f>_xlfn.XLOOKUP($I1363,categories!$A$1:$A$8,categories!$B$1:$B$8)</f>
        <v>Mountain Bikes</v>
      </c>
    </row>
    <row r="1364" spans="1:10" x14ac:dyDescent="0.2">
      <c r="A1364" s="1">
        <v>348</v>
      </c>
      <c r="B1364" s="1">
        <v>1</v>
      </c>
      <c r="C1364" s="1">
        <v>5</v>
      </c>
      <c r="D1364" s="6">
        <v>2</v>
      </c>
      <c r="E1364" s="2">
        <v>1320.99</v>
      </c>
      <c r="F1364" s="1">
        <v>0.05</v>
      </c>
      <c r="G1364">
        <f t="shared" si="21"/>
        <v>1320.94</v>
      </c>
      <c r="H1364" t="str">
        <f>VLOOKUP($C1364,products!$A$1:$F$322,2,FALSE)</f>
        <v>Heller Shagamaw Frame - 2016</v>
      </c>
      <c r="I1364">
        <f>_xlfn.XLOOKUP(C1364, products!A:A, products!D:D)</f>
        <v>6</v>
      </c>
      <c r="J1364" t="str">
        <f>_xlfn.XLOOKUP($I1364,categories!$A$1:$A$8,categories!$B$1:$B$8)</f>
        <v>Mountain Bikes</v>
      </c>
    </row>
    <row r="1365" spans="1:10" x14ac:dyDescent="0.2">
      <c r="A1365" s="1">
        <v>368</v>
      </c>
      <c r="B1365" s="1">
        <v>1</v>
      </c>
      <c r="C1365" s="1">
        <v>5</v>
      </c>
      <c r="D1365" s="6">
        <v>1</v>
      </c>
      <c r="E1365" s="2">
        <v>1320.99</v>
      </c>
      <c r="F1365" s="1">
        <v>0.2</v>
      </c>
      <c r="G1365">
        <f t="shared" si="21"/>
        <v>1320.79</v>
      </c>
      <c r="H1365" t="str">
        <f>VLOOKUP($C1365,products!$A$1:$F$322,2,FALSE)</f>
        <v>Heller Shagamaw Frame - 2016</v>
      </c>
      <c r="I1365">
        <f>_xlfn.XLOOKUP(C1365, products!A:A, products!D:D)</f>
        <v>6</v>
      </c>
      <c r="J1365" t="str">
        <f>_xlfn.XLOOKUP($I1365,categories!$A$1:$A$8,categories!$B$1:$B$8)</f>
        <v>Mountain Bikes</v>
      </c>
    </row>
    <row r="1366" spans="1:10" x14ac:dyDescent="0.2">
      <c r="A1366" s="1">
        <v>372</v>
      </c>
      <c r="B1366" s="1">
        <v>3</v>
      </c>
      <c r="C1366" s="1">
        <v>5</v>
      </c>
      <c r="D1366" s="6">
        <v>1</v>
      </c>
      <c r="E1366" s="2">
        <v>1320.99</v>
      </c>
      <c r="F1366" s="1">
        <v>0.1</v>
      </c>
      <c r="G1366">
        <f t="shared" si="21"/>
        <v>3962.8700000000003</v>
      </c>
      <c r="H1366" t="str">
        <f>VLOOKUP($C1366,products!$A$1:$F$322,2,FALSE)</f>
        <v>Heller Shagamaw Frame - 2016</v>
      </c>
      <c r="I1366">
        <f>_xlfn.XLOOKUP(C1366, products!A:A, products!D:D)</f>
        <v>6</v>
      </c>
      <c r="J1366" t="str">
        <f>_xlfn.XLOOKUP($I1366,categories!$A$1:$A$8,categories!$B$1:$B$8)</f>
        <v>Mountain Bikes</v>
      </c>
    </row>
    <row r="1367" spans="1:10" x14ac:dyDescent="0.2">
      <c r="A1367" s="1">
        <v>389</v>
      </c>
      <c r="B1367" s="1">
        <v>4</v>
      </c>
      <c r="C1367" s="1">
        <v>5</v>
      </c>
      <c r="D1367" s="6">
        <v>1</v>
      </c>
      <c r="E1367" s="2">
        <v>1320.99</v>
      </c>
      <c r="F1367" s="1">
        <v>0.05</v>
      </c>
      <c r="G1367">
        <f t="shared" si="21"/>
        <v>5283.91</v>
      </c>
      <c r="H1367" t="str">
        <f>VLOOKUP($C1367,products!$A$1:$F$322,2,FALSE)</f>
        <v>Heller Shagamaw Frame - 2016</v>
      </c>
      <c r="I1367">
        <f>_xlfn.XLOOKUP(C1367, products!A:A, products!D:D)</f>
        <v>6</v>
      </c>
      <c r="J1367" t="str">
        <f>_xlfn.XLOOKUP($I1367,categories!$A$1:$A$8,categories!$B$1:$B$8)</f>
        <v>Mountain Bikes</v>
      </c>
    </row>
    <row r="1368" spans="1:10" x14ac:dyDescent="0.2">
      <c r="A1368" s="1">
        <v>391</v>
      </c>
      <c r="B1368" s="1">
        <v>2</v>
      </c>
      <c r="C1368" s="1">
        <v>5</v>
      </c>
      <c r="D1368" s="6">
        <v>2</v>
      </c>
      <c r="E1368" s="2">
        <v>1320.99</v>
      </c>
      <c r="F1368" s="1">
        <v>0.2</v>
      </c>
      <c r="G1368">
        <f t="shared" si="21"/>
        <v>2641.78</v>
      </c>
      <c r="H1368" t="str">
        <f>VLOOKUP($C1368,products!$A$1:$F$322,2,FALSE)</f>
        <v>Heller Shagamaw Frame - 2016</v>
      </c>
      <c r="I1368">
        <f>_xlfn.XLOOKUP(C1368, products!A:A, products!D:D)</f>
        <v>6</v>
      </c>
      <c r="J1368" t="str">
        <f>_xlfn.XLOOKUP($I1368,categories!$A$1:$A$8,categories!$B$1:$B$8)</f>
        <v>Mountain Bikes</v>
      </c>
    </row>
    <row r="1369" spans="1:10" x14ac:dyDescent="0.2">
      <c r="A1369" s="1">
        <v>396</v>
      </c>
      <c r="B1369" s="1">
        <v>3</v>
      </c>
      <c r="C1369" s="1">
        <v>5</v>
      </c>
      <c r="D1369" s="6">
        <v>1</v>
      </c>
      <c r="E1369" s="2">
        <v>1320.99</v>
      </c>
      <c r="F1369" s="1">
        <v>0.2</v>
      </c>
      <c r="G1369">
        <f t="shared" si="21"/>
        <v>3962.7700000000004</v>
      </c>
      <c r="H1369" t="str">
        <f>VLOOKUP($C1369,products!$A$1:$F$322,2,FALSE)</f>
        <v>Heller Shagamaw Frame - 2016</v>
      </c>
      <c r="I1369">
        <f>_xlfn.XLOOKUP(C1369, products!A:A, products!D:D)</f>
        <v>6</v>
      </c>
      <c r="J1369" t="str">
        <f>_xlfn.XLOOKUP($I1369,categories!$A$1:$A$8,categories!$B$1:$B$8)</f>
        <v>Mountain Bikes</v>
      </c>
    </row>
    <row r="1370" spans="1:10" x14ac:dyDescent="0.2">
      <c r="A1370" s="1">
        <v>402</v>
      </c>
      <c r="B1370" s="1">
        <v>2</v>
      </c>
      <c r="C1370" s="1">
        <v>5</v>
      </c>
      <c r="D1370" s="6">
        <v>1</v>
      </c>
      <c r="E1370" s="2">
        <v>1320.99</v>
      </c>
      <c r="F1370" s="1">
        <v>7.0000000000000007E-2</v>
      </c>
      <c r="G1370">
        <f t="shared" si="21"/>
        <v>2641.91</v>
      </c>
      <c r="H1370" t="str">
        <f>VLOOKUP($C1370,products!$A$1:$F$322,2,FALSE)</f>
        <v>Heller Shagamaw Frame - 2016</v>
      </c>
      <c r="I1370">
        <f>_xlfn.XLOOKUP(C1370, products!A:A, products!D:D)</f>
        <v>6</v>
      </c>
      <c r="J1370" t="str">
        <f>_xlfn.XLOOKUP($I1370,categories!$A$1:$A$8,categories!$B$1:$B$8)</f>
        <v>Mountain Bikes</v>
      </c>
    </row>
    <row r="1371" spans="1:10" x14ac:dyDescent="0.2">
      <c r="A1371" s="1">
        <v>407</v>
      </c>
      <c r="B1371" s="1">
        <v>2</v>
      </c>
      <c r="C1371" s="1">
        <v>5</v>
      </c>
      <c r="D1371" s="6">
        <v>1</v>
      </c>
      <c r="E1371" s="2">
        <v>1320.99</v>
      </c>
      <c r="F1371" s="1">
        <v>0.05</v>
      </c>
      <c r="G1371">
        <f t="shared" si="21"/>
        <v>2641.93</v>
      </c>
      <c r="H1371" t="str">
        <f>VLOOKUP($C1371,products!$A$1:$F$322,2,FALSE)</f>
        <v>Heller Shagamaw Frame - 2016</v>
      </c>
      <c r="I1371">
        <f>_xlfn.XLOOKUP(C1371, products!A:A, products!D:D)</f>
        <v>6</v>
      </c>
      <c r="J1371" t="str">
        <f>_xlfn.XLOOKUP($I1371,categories!$A$1:$A$8,categories!$B$1:$B$8)</f>
        <v>Mountain Bikes</v>
      </c>
    </row>
    <row r="1372" spans="1:10" x14ac:dyDescent="0.2">
      <c r="A1372" s="1">
        <v>415</v>
      </c>
      <c r="B1372" s="1">
        <v>3</v>
      </c>
      <c r="C1372" s="1">
        <v>5</v>
      </c>
      <c r="D1372" s="6">
        <v>1</v>
      </c>
      <c r="E1372" s="2">
        <v>1320.99</v>
      </c>
      <c r="F1372" s="1">
        <v>0.2</v>
      </c>
      <c r="G1372">
        <f t="shared" si="21"/>
        <v>3962.7700000000004</v>
      </c>
      <c r="H1372" t="str">
        <f>VLOOKUP($C1372,products!$A$1:$F$322,2,FALSE)</f>
        <v>Heller Shagamaw Frame - 2016</v>
      </c>
      <c r="I1372">
        <f>_xlfn.XLOOKUP(C1372, products!A:A, products!D:D)</f>
        <v>6</v>
      </c>
      <c r="J1372" t="str">
        <f>_xlfn.XLOOKUP($I1372,categories!$A$1:$A$8,categories!$B$1:$B$8)</f>
        <v>Mountain Bikes</v>
      </c>
    </row>
    <row r="1373" spans="1:10" x14ac:dyDescent="0.2">
      <c r="A1373" s="1">
        <v>428</v>
      </c>
      <c r="B1373" s="1">
        <v>1</v>
      </c>
      <c r="C1373" s="1">
        <v>5</v>
      </c>
      <c r="D1373" s="6">
        <v>2</v>
      </c>
      <c r="E1373" s="2">
        <v>1320.99</v>
      </c>
      <c r="F1373" s="1">
        <v>0.2</v>
      </c>
      <c r="G1373">
        <f t="shared" si="21"/>
        <v>1320.79</v>
      </c>
      <c r="H1373" t="str">
        <f>VLOOKUP($C1373,products!$A$1:$F$322,2,FALSE)</f>
        <v>Heller Shagamaw Frame - 2016</v>
      </c>
      <c r="I1373">
        <f>_xlfn.XLOOKUP(C1373, products!A:A, products!D:D)</f>
        <v>6</v>
      </c>
      <c r="J1373" t="str">
        <f>_xlfn.XLOOKUP($I1373,categories!$A$1:$A$8,categories!$B$1:$B$8)</f>
        <v>Mountain Bikes</v>
      </c>
    </row>
    <row r="1374" spans="1:10" x14ac:dyDescent="0.2">
      <c r="A1374" s="1">
        <v>429</v>
      </c>
      <c r="B1374" s="1">
        <v>3</v>
      </c>
      <c r="C1374" s="1">
        <v>5</v>
      </c>
      <c r="D1374" s="6">
        <v>2</v>
      </c>
      <c r="E1374" s="2">
        <v>1320.99</v>
      </c>
      <c r="F1374" s="1">
        <v>0.05</v>
      </c>
      <c r="G1374">
        <f t="shared" si="21"/>
        <v>3962.92</v>
      </c>
      <c r="H1374" t="str">
        <f>VLOOKUP($C1374,products!$A$1:$F$322,2,FALSE)</f>
        <v>Heller Shagamaw Frame - 2016</v>
      </c>
      <c r="I1374">
        <f>_xlfn.XLOOKUP(C1374, products!A:A, products!D:D)</f>
        <v>6</v>
      </c>
      <c r="J1374" t="str">
        <f>_xlfn.XLOOKUP($I1374,categories!$A$1:$A$8,categories!$B$1:$B$8)</f>
        <v>Mountain Bikes</v>
      </c>
    </row>
    <row r="1375" spans="1:10" x14ac:dyDescent="0.2">
      <c r="A1375" s="1">
        <v>443</v>
      </c>
      <c r="B1375" s="1">
        <v>1</v>
      </c>
      <c r="C1375" s="1">
        <v>5</v>
      </c>
      <c r="D1375" s="6">
        <v>1</v>
      </c>
      <c r="E1375" s="2">
        <v>1320.99</v>
      </c>
      <c r="F1375" s="1">
        <v>0.05</v>
      </c>
      <c r="G1375">
        <f t="shared" si="21"/>
        <v>1320.94</v>
      </c>
      <c r="H1375" t="str">
        <f>VLOOKUP($C1375,products!$A$1:$F$322,2,FALSE)</f>
        <v>Heller Shagamaw Frame - 2016</v>
      </c>
      <c r="I1375">
        <f>_xlfn.XLOOKUP(C1375, products!A:A, products!D:D)</f>
        <v>6</v>
      </c>
      <c r="J1375" t="str">
        <f>_xlfn.XLOOKUP($I1375,categories!$A$1:$A$8,categories!$B$1:$B$8)</f>
        <v>Mountain Bikes</v>
      </c>
    </row>
    <row r="1376" spans="1:10" x14ac:dyDescent="0.2">
      <c r="A1376" s="1">
        <v>450</v>
      </c>
      <c r="B1376" s="1">
        <v>3</v>
      </c>
      <c r="C1376" s="1">
        <v>5</v>
      </c>
      <c r="D1376" s="6">
        <v>1</v>
      </c>
      <c r="E1376" s="2">
        <v>1320.99</v>
      </c>
      <c r="F1376" s="1">
        <v>0.1</v>
      </c>
      <c r="G1376">
        <f t="shared" si="21"/>
        <v>3962.8700000000003</v>
      </c>
      <c r="H1376" t="str">
        <f>VLOOKUP($C1376,products!$A$1:$F$322,2,FALSE)</f>
        <v>Heller Shagamaw Frame - 2016</v>
      </c>
      <c r="I1376">
        <f>_xlfn.XLOOKUP(C1376, products!A:A, products!D:D)</f>
        <v>6</v>
      </c>
      <c r="J1376" t="str">
        <f>_xlfn.XLOOKUP($I1376,categories!$A$1:$A$8,categories!$B$1:$B$8)</f>
        <v>Mountain Bikes</v>
      </c>
    </row>
    <row r="1377" spans="1:10" x14ac:dyDescent="0.2">
      <c r="A1377" s="1">
        <v>466</v>
      </c>
      <c r="B1377" s="1">
        <v>5</v>
      </c>
      <c r="C1377" s="1">
        <v>5</v>
      </c>
      <c r="D1377" s="6">
        <v>1</v>
      </c>
      <c r="E1377" s="2">
        <v>1320.99</v>
      </c>
      <c r="F1377" s="1">
        <v>0.1</v>
      </c>
      <c r="G1377">
        <f t="shared" si="21"/>
        <v>6604.8499999999995</v>
      </c>
      <c r="H1377" t="str">
        <f>VLOOKUP($C1377,products!$A$1:$F$322,2,FALSE)</f>
        <v>Heller Shagamaw Frame - 2016</v>
      </c>
      <c r="I1377">
        <f>_xlfn.XLOOKUP(C1377, products!A:A, products!D:D)</f>
        <v>6</v>
      </c>
      <c r="J1377" t="str">
        <f>_xlfn.XLOOKUP($I1377,categories!$A$1:$A$8,categories!$B$1:$B$8)</f>
        <v>Mountain Bikes</v>
      </c>
    </row>
    <row r="1378" spans="1:10" x14ac:dyDescent="0.2">
      <c r="A1378" s="1">
        <v>515</v>
      </c>
      <c r="B1378" s="1">
        <v>2</v>
      </c>
      <c r="C1378" s="1">
        <v>5</v>
      </c>
      <c r="D1378" s="6">
        <v>1</v>
      </c>
      <c r="E1378" s="2">
        <v>1320.99</v>
      </c>
      <c r="F1378" s="1">
        <v>0.1</v>
      </c>
      <c r="G1378">
        <f t="shared" si="21"/>
        <v>2641.88</v>
      </c>
      <c r="H1378" t="str">
        <f>VLOOKUP($C1378,products!$A$1:$F$322,2,FALSE)</f>
        <v>Heller Shagamaw Frame - 2016</v>
      </c>
      <c r="I1378">
        <f>_xlfn.XLOOKUP(C1378, products!A:A, products!D:D)</f>
        <v>6</v>
      </c>
      <c r="J1378" t="str">
        <f>_xlfn.XLOOKUP($I1378,categories!$A$1:$A$8,categories!$B$1:$B$8)</f>
        <v>Mountain Bikes</v>
      </c>
    </row>
    <row r="1379" spans="1:10" x14ac:dyDescent="0.2">
      <c r="A1379" s="1">
        <v>516</v>
      </c>
      <c r="B1379" s="1">
        <v>2</v>
      </c>
      <c r="C1379" s="1">
        <v>5</v>
      </c>
      <c r="D1379" s="6">
        <v>2</v>
      </c>
      <c r="E1379" s="2">
        <v>1320.99</v>
      </c>
      <c r="F1379" s="1">
        <v>0.1</v>
      </c>
      <c r="G1379">
        <f t="shared" si="21"/>
        <v>2641.88</v>
      </c>
      <c r="H1379" t="str">
        <f>VLOOKUP($C1379,products!$A$1:$F$322,2,FALSE)</f>
        <v>Heller Shagamaw Frame - 2016</v>
      </c>
      <c r="I1379">
        <f>_xlfn.XLOOKUP(C1379, products!A:A, products!D:D)</f>
        <v>6</v>
      </c>
      <c r="J1379" t="str">
        <f>_xlfn.XLOOKUP($I1379,categories!$A$1:$A$8,categories!$B$1:$B$8)</f>
        <v>Mountain Bikes</v>
      </c>
    </row>
    <row r="1380" spans="1:10" x14ac:dyDescent="0.2">
      <c r="A1380" s="1">
        <v>518</v>
      </c>
      <c r="B1380" s="1">
        <v>2</v>
      </c>
      <c r="C1380" s="1">
        <v>5</v>
      </c>
      <c r="D1380" s="6">
        <v>2</v>
      </c>
      <c r="E1380" s="2">
        <v>1320.99</v>
      </c>
      <c r="F1380" s="1">
        <v>0.05</v>
      </c>
      <c r="G1380">
        <f t="shared" si="21"/>
        <v>2641.93</v>
      </c>
      <c r="H1380" t="str">
        <f>VLOOKUP($C1380,products!$A$1:$F$322,2,FALSE)</f>
        <v>Heller Shagamaw Frame - 2016</v>
      </c>
      <c r="I1380">
        <f>_xlfn.XLOOKUP(C1380, products!A:A, products!D:D)</f>
        <v>6</v>
      </c>
      <c r="J1380" t="str">
        <f>_xlfn.XLOOKUP($I1380,categories!$A$1:$A$8,categories!$B$1:$B$8)</f>
        <v>Mountain Bikes</v>
      </c>
    </row>
    <row r="1381" spans="1:10" x14ac:dyDescent="0.2">
      <c r="A1381" s="1">
        <v>521</v>
      </c>
      <c r="B1381" s="1">
        <v>1</v>
      </c>
      <c r="C1381" s="1">
        <v>5</v>
      </c>
      <c r="D1381" s="6">
        <v>1</v>
      </c>
      <c r="E1381" s="2">
        <v>1320.99</v>
      </c>
      <c r="F1381" s="1">
        <v>0.2</v>
      </c>
      <c r="G1381">
        <f t="shared" si="21"/>
        <v>1320.79</v>
      </c>
      <c r="H1381" t="str">
        <f>VLOOKUP($C1381,products!$A$1:$F$322,2,FALSE)</f>
        <v>Heller Shagamaw Frame - 2016</v>
      </c>
      <c r="I1381">
        <f>_xlfn.XLOOKUP(C1381, products!A:A, products!D:D)</f>
        <v>6</v>
      </c>
      <c r="J1381" t="str">
        <f>_xlfn.XLOOKUP($I1381,categories!$A$1:$A$8,categories!$B$1:$B$8)</f>
        <v>Mountain Bikes</v>
      </c>
    </row>
    <row r="1382" spans="1:10" x14ac:dyDescent="0.2">
      <c r="A1382" s="1">
        <v>523</v>
      </c>
      <c r="B1382" s="1">
        <v>3</v>
      </c>
      <c r="C1382" s="1">
        <v>5</v>
      </c>
      <c r="D1382" s="6">
        <v>2</v>
      </c>
      <c r="E1382" s="2">
        <v>1320.99</v>
      </c>
      <c r="F1382" s="1">
        <v>0.1</v>
      </c>
      <c r="G1382">
        <f t="shared" si="21"/>
        <v>3962.8700000000003</v>
      </c>
      <c r="H1382" t="str">
        <f>VLOOKUP($C1382,products!$A$1:$F$322,2,FALSE)</f>
        <v>Heller Shagamaw Frame - 2016</v>
      </c>
      <c r="I1382">
        <f>_xlfn.XLOOKUP(C1382, products!A:A, products!D:D)</f>
        <v>6</v>
      </c>
      <c r="J1382" t="str">
        <f>_xlfn.XLOOKUP($I1382,categories!$A$1:$A$8,categories!$B$1:$B$8)</f>
        <v>Mountain Bikes</v>
      </c>
    </row>
    <row r="1383" spans="1:10" x14ac:dyDescent="0.2">
      <c r="A1383" s="1">
        <v>547</v>
      </c>
      <c r="B1383" s="1">
        <v>3</v>
      </c>
      <c r="C1383" s="1">
        <v>5</v>
      </c>
      <c r="D1383" s="6">
        <v>1</v>
      </c>
      <c r="E1383" s="2">
        <v>1320.99</v>
      </c>
      <c r="F1383" s="1">
        <v>0.1</v>
      </c>
      <c r="G1383">
        <f t="shared" si="21"/>
        <v>3962.8700000000003</v>
      </c>
      <c r="H1383" t="str">
        <f>VLOOKUP($C1383,products!$A$1:$F$322,2,FALSE)</f>
        <v>Heller Shagamaw Frame - 2016</v>
      </c>
      <c r="I1383">
        <f>_xlfn.XLOOKUP(C1383, products!A:A, products!D:D)</f>
        <v>6</v>
      </c>
      <c r="J1383" t="str">
        <f>_xlfn.XLOOKUP($I1383,categories!$A$1:$A$8,categories!$B$1:$B$8)</f>
        <v>Mountain Bikes</v>
      </c>
    </row>
    <row r="1384" spans="1:10" x14ac:dyDescent="0.2">
      <c r="A1384" s="1">
        <v>561</v>
      </c>
      <c r="B1384" s="1">
        <v>3</v>
      </c>
      <c r="C1384" s="1">
        <v>5</v>
      </c>
      <c r="D1384" s="6">
        <v>1</v>
      </c>
      <c r="E1384" s="2">
        <v>1320.99</v>
      </c>
      <c r="F1384" s="1">
        <v>0.05</v>
      </c>
      <c r="G1384">
        <f t="shared" si="21"/>
        <v>3962.92</v>
      </c>
      <c r="H1384" t="str">
        <f>VLOOKUP($C1384,products!$A$1:$F$322,2,FALSE)</f>
        <v>Heller Shagamaw Frame - 2016</v>
      </c>
      <c r="I1384">
        <f>_xlfn.XLOOKUP(C1384, products!A:A, products!D:D)</f>
        <v>6</v>
      </c>
      <c r="J1384" t="str">
        <f>_xlfn.XLOOKUP($I1384,categories!$A$1:$A$8,categories!$B$1:$B$8)</f>
        <v>Mountain Bikes</v>
      </c>
    </row>
    <row r="1385" spans="1:10" x14ac:dyDescent="0.2">
      <c r="A1385" s="1">
        <v>567</v>
      </c>
      <c r="B1385" s="1">
        <v>2</v>
      </c>
      <c r="C1385" s="1">
        <v>5</v>
      </c>
      <c r="D1385" s="6">
        <v>1</v>
      </c>
      <c r="E1385" s="2">
        <v>1320.99</v>
      </c>
      <c r="F1385" s="1">
        <v>7.0000000000000007E-2</v>
      </c>
      <c r="G1385">
        <f t="shared" si="21"/>
        <v>2641.91</v>
      </c>
      <c r="H1385" t="str">
        <f>VLOOKUP($C1385,products!$A$1:$F$322,2,FALSE)</f>
        <v>Heller Shagamaw Frame - 2016</v>
      </c>
      <c r="I1385">
        <f>_xlfn.XLOOKUP(C1385, products!A:A, products!D:D)</f>
        <v>6</v>
      </c>
      <c r="J1385" t="str">
        <f>_xlfn.XLOOKUP($I1385,categories!$A$1:$A$8,categories!$B$1:$B$8)</f>
        <v>Mountain Bikes</v>
      </c>
    </row>
    <row r="1386" spans="1:10" x14ac:dyDescent="0.2">
      <c r="A1386" s="1">
        <v>568</v>
      </c>
      <c r="B1386" s="1">
        <v>1</v>
      </c>
      <c r="C1386" s="1">
        <v>5</v>
      </c>
      <c r="D1386" s="6">
        <v>1</v>
      </c>
      <c r="E1386" s="2">
        <v>1320.99</v>
      </c>
      <c r="F1386" s="1">
        <v>0.05</v>
      </c>
      <c r="G1386">
        <f t="shared" si="21"/>
        <v>1320.94</v>
      </c>
      <c r="H1386" t="str">
        <f>VLOOKUP($C1386,products!$A$1:$F$322,2,FALSE)</f>
        <v>Heller Shagamaw Frame - 2016</v>
      </c>
      <c r="I1386">
        <f>_xlfn.XLOOKUP(C1386, products!A:A, products!D:D)</f>
        <v>6</v>
      </c>
      <c r="J1386" t="str">
        <f>_xlfn.XLOOKUP($I1386,categories!$A$1:$A$8,categories!$B$1:$B$8)</f>
        <v>Mountain Bikes</v>
      </c>
    </row>
    <row r="1387" spans="1:10" x14ac:dyDescent="0.2">
      <c r="A1387" s="1">
        <v>590</v>
      </c>
      <c r="B1387" s="1">
        <v>4</v>
      </c>
      <c r="C1387" s="1">
        <v>5</v>
      </c>
      <c r="D1387" s="6">
        <v>2</v>
      </c>
      <c r="E1387" s="2">
        <v>1320.99</v>
      </c>
      <c r="F1387" s="1">
        <v>0.1</v>
      </c>
      <c r="G1387">
        <f t="shared" si="21"/>
        <v>5283.86</v>
      </c>
      <c r="H1387" t="str">
        <f>VLOOKUP($C1387,products!$A$1:$F$322,2,FALSE)</f>
        <v>Heller Shagamaw Frame - 2016</v>
      </c>
      <c r="I1387">
        <f>_xlfn.XLOOKUP(C1387, products!A:A, products!D:D)</f>
        <v>6</v>
      </c>
      <c r="J1387" t="str">
        <f>_xlfn.XLOOKUP($I1387,categories!$A$1:$A$8,categories!$B$1:$B$8)</f>
        <v>Mountain Bikes</v>
      </c>
    </row>
    <row r="1388" spans="1:10" x14ac:dyDescent="0.2">
      <c r="A1388" s="1">
        <v>596</v>
      </c>
      <c r="B1388" s="1">
        <v>1</v>
      </c>
      <c r="C1388" s="1">
        <v>5</v>
      </c>
      <c r="D1388" s="6">
        <v>1</v>
      </c>
      <c r="E1388" s="2">
        <v>1320.99</v>
      </c>
      <c r="F1388" s="1">
        <v>0.05</v>
      </c>
      <c r="G1388">
        <f t="shared" si="21"/>
        <v>1320.94</v>
      </c>
      <c r="H1388" t="str">
        <f>VLOOKUP($C1388,products!$A$1:$F$322,2,FALSE)</f>
        <v>Heller Shagamaw Frame - 2016</v>
      </c>
      <c r="I1388">
        <f>_xlfn.XLOOKUP(C1388, products!A:A, products!D:D)</f>
        <v>6</v>
      </c>
      <c r="J1388" t="str">
        <f>_xlfn.XLOOKUP($I1388,categories!$A$1:$A$8,categories!$B$1:$B$8)</f>
        <v>Mountain Bikes</v>
      </c>
    </row>
    <row r="1389" spans="1:10" x14ac:dyDescent="0.2">
      <c r="A1389" s="1">
        <v>602</v>
      </c>
      <c r="B1389" s="1">
        <v>2</v>
      </c>
      <c r="C1389" s="1">
        <v>5</v>
      </c>
      <c r="D1389" s="6">
        <v>2</v>
      </c>
      <c r="E1389" s="2">
        <v>1320.99</v>
      </c>
      <c r="F1389" s="1">
        <v>7.0000000000000007E-2</v>
      </c>
      <c r="G1389">
        <f t="shared" si="21"/>
        <v>2641.91</v>
      </c>
      <c r="H1389" t="str">
        <f>VLOOKUP($C1389,products!$A$1:$F$322,2,FALSE)</f>
        <v>Heller Shagamaw Frame - 2016</v>
      </c>
      <c r="I1389">
        <f>_xlfn.XLOOKUP(C1389, products!A:A, products!D:D)</f>
        <v>6</v>
      </c>
      <c r="J1389" t="str">
        <f>_xlfn.XLOOKUP($I1389,categories!$A$1:$A$8,categories!$B$1:$B$8)</f>
        <v>Mountain Bikes</v>
      </c>
    </row>
    <row r="1390" spans="1:10" x14ac:dyDescent="0.2">
      <c r="A1390" s="1">
        <v>609</v>
      </c>
      <c r="B1390" s="1">
        <v>4</v>
      </c>
      <c r="C1390" s="1">
        <v>5</v>
      </c>
      <c r="D1390" s="6">
        <v>1</v>
      </c>
      <c r="E1390" s="2">
        <v>1320.99</v>
      </c>
      <c r="F1390" s="1">
        <v>0.1</v>
      </c>
      <c r="G1390">
        <f t="shared" si="21"/>
        <v>5283.86</v>
      </c>
      <c r="H1390" t="str">
        <f>VLOOKUP($C1390,products!$A$1:$F$322,2,FALSE)</f>
        <v>Heller Shagamaw Frame - 2016</v>
      </c>
      <c r="I1390">
        <f>_xlfn.XLOOKUP(C1390, products!A:A, products!D:D)</f>
        <v>6</v>
      </c>
      <c r="J1390" t="str">
        <f>_xlfn.XLOOKUP($I1390,categories!$A$1:$A$8,categories!$B$1:$B$8)</f>
        <v>Mountain Bikes</v>
      </c>
    </row>
    <row r="1391" spans="1:10" x14ac:dyDescent="0.2">
      <c r="A1391" s="1">
        <v>620</v>
      </c>
      <c r="B1391" s="1">
        <v>1</v>
      </c>
      <c r="C1391" s="1">
        <v>5</v>
      </c>
      <c r="D1391" s="6">
        <v>2</v>
      </c>
      <c r="E1391" s="2">
        <v>1320.99</v>
      </c>
      <c r="F1391" s="1">
        <v>0.2</v>
      </c>
      <c r="G1391">
        <f t="shared" si="21"/>
        <v>1320.79</v>
      </c>
      <c r="H1391" t="str">
        <f>VLOOKUP($C1391,products!$A$1:$F$322,2,FALSE)</f>
        <v>Heller Shagamaw Frame - 2016</v>
      </c>
      <c r="I1391">
        <f>_xlfn.XLOOKUP(C1391, products!A:A, products!D:D)</f>
        <v>6</v>
      </c>
      <c r="J1391" t="str">
        <f>_xlfn.XLOOKUP($I1391,categories!$A$1:$A$8,categories!$B$1:$B$8)</f>
        <v>Mountain Bikes</v>
      </c>
    </row>
    <row r="1392" spans="1:10" x14ac:dyDescent="0.2">
      <c r="A1392" s="1">
        <v>629</v>
      </c>
      <c r="B1392" s="1">
        <v>2</v>
      </c>
      <c r="C1392" s="1">
        <v>5</v>
      </c>
      <c r="D1392" s="6">
        <v>2</v>
      </c>
      <c r="E1392" s="2">
        <v>1320.99</v>
      </c>
      <c r="F1392" s="1">
        <v>0.05</v>
      </c>
      <c r="G1392">
        <f t="shared" si="21"/>
        <v>2641.93</v>
      </c>
      <c r="H1392" t="str">
        <f>VLOOKUP($C1392,products!$A$1:$F$322,2,FALSE)</f>
        <v>Heller Shagamaw Frame - 2016</v>
      </c>
      <c r="I1392">
        <f>_xlfn.XLOOKUP(C1392, products!A:A, products!D:D)</f>
        <v>6</v>
      </c>
      <c r="J1392" t="str">
        <f>_xlfn.XLOOKUP($I1392,categories!$A$1:$A$8,categories!$B$1:$B$8)</f>
        <v>Mountain Bikes</v>
      </c>
    </row>
    <row r="1393" spans="1:10" x14ac:dyDescent="0.2">
      <c r="A1393" s="1">
        <v>630</v>
      </c>
      <c r="B1393" s="1">
        <v>1</v>
      </c>
      <c r="C1393" s="1">
        <v>5</v>
      </c>
      <c r="D1393" s="6">
        <v>1</v>
      </c>
      <c r="E1393" s="2">
        <v>1320.99</v>
      </c>
      <c r="F1393" s="1">
        <v>0.05</v>
      </c>
      <c r="G1393">
        <f t="shared" si="21"/>
        <v>1320.94</v>
      </c>
      <c r="H1393" t="str">
        <f>VLOOKUP($C1393,products!$A$1:$F$322,2,FALSE)</f>
        <v>Heller Shagamaw Frame - 2016</v>
      </c>
      <c r="I1393">
        <f>_xlfn.XLOOKUP(C1393, products!A:A, products!D:D)</f>
        <v>6</v>
      </c>
      <c r="J1393" t="str">
        <f>_xlfn.XLOOKUP($I1393,categories!$A$1:$A$8,categories!$B$1:$B$8)</f>
        <v>Mountain Bikes</v>
      </c>
    </row>
    <row r="1394" spans="1:10" x14ac:dyDescent="0.2">
      <c r="A1394" s="1">
        <v>633</v>
      </c>
      <c r="B1394" s="1">
        <v>3</v>
      </c>
      <c r="C1394" s="1">
        <v>5</v>
      </c>
      <c r="D1394" s="6">
        <v>2</v>
      </c>
      <c r="E1394" s="2">
        <v>1320.99</v>
      </c>
      <c r="F1394" s="1">
        <v>0.2</v>
      </c>
      <c r="G1394">
        <f t="shared" si="21"/>
        <v>3962.7700000000004</v>
      </c>
      <c r="H1394" t="str">
        <f>VLOOKUP($C1394,products!$A$1:$F$322,2,FALSE)</f>
        <v>Heller Shagamaw Frame - 2016</v>
      </c>
      <c r="I1394">
        <f>_xlfn.XLOOKUP(C1394, products!A:A, products!D:D)</f>
        <v>6</v>
      </c>
      <c r="J1394" t="str">
        <f>_xlfn.XLOOKUP($I1394,categories!$A$1:$A$8,categories!$B$1:$B$8)</f>
        <v>Mountain Bikes</v>
      </c>
    </row>
    <row r="1395" spans="1:10" x14ac:dyDescent="0.2">
      <c r="A1395" s="1">
        <v>664</v>
      </c>
      <c r="B1395" s="1">
        <v>2</v>
      </c>
      <c r="C1395" s="1">
        <v>5</v>
      </c>
      <c r="D1395" s="6">
        <v>1</v>
      </c>
      <c r="E1395" s="2">
        <v>1320.99</v>
      </c>
      <c r="F1395" s="1">
        <v>7.0000000000000007E-2</v>
      </c>
      <c r="G1395">
        <f t="shared" si="21"/>
        <v>2641.91</v>
      </c>
      <c r="H1395" t="str">
        <f>VLOOKUP($C1395,products!$A$1:$F$322,2,FALSE)</f>
        <v>Heller Shagamaw Frame - 2016</v>
      </c>
      <c r="I1395">
        <f>_xlfn.XLOOKUP(C1395, products!A:A, products!D:D)</f>
        <v>6</v>
      </c>
      <c r="J1395" t="str">
        <f>_xlfn.XLOOKUP($I1395,categories!$A$1:$A$8,categories!$B$1:$B$8)</f>
        <v>Mountain Bikes</v>
      </c>
    </row>
    <row r="1396" spans="1:10" x14ac:dyDescent="0.2">
      <c r="A1396" s="1">
        <v>673</v>
      </c>
      <c r="B1396" s="1">
        <v>3</v>
      </c>
      <c r="C1396" s="1">
        <v>5</v>
      </c>
      <c r="D1396" s="6">
        <v>1</v>
      </c>
      <c r="E1396" s="2">
        <v>1320.99</v>
      </c>
      <c r="F1396" s="1">
        <v>7.0000000000000007E-2</v>
      </c>
      <c r="G1396">
        <f t="shared" si="21"/>
        <v>3962.9</v>
      </c>
      <c r="H1396" t="str">
        <f>VLOOKUP($C1396,products!$A$1:$F$322,2,FALSE)</f>
        <v>Heller Shagamaw Frame - 2016</v>
      </c>
      <c r="I1396">
        <f>_xlfn.XLOOKUP(C1396, products!A:A, products!D:D)</f>
        <v>6</v>
      </c>
      <c r="J1396" t="str">
        <f>_xlfn.XLOOKUP($I1396,categories!$A$1:$A$8,categories!$B$1:$B$8)</f>
        <v>Mountain Bikes</v>
      </c>
    </row>
    <row r="1397" spans="1:10" x14ac:dyDescent="0.2">
      <c r="A1397" s="1">
        <v>687</v>
      </c>
      <c r="B1397" s="1">
        <v>3</v>
      </c>
      <c r="C1397" s="1">
        <v>5</v>
      </c>
      <c r="D1397" s="6">
        <v>2</v>
      </c>
      <c r="E1397" s="2">
        <v>1320.99</v>
      </c>
      <c r="F1397" s="1">
        <v>0.2</v>
      </c>
      <c r="G1397">
        <f t="shared" si="21"/>
        <v>3962.7700000000004</v>
      </c>
      <c r="H1397" t="str">
        <f>VLOOKUP($C1397,products!$A$1:$F$322,2,FALSE)</f>
        <v>Heller Shagamaw Frame - 2016</v>
      </c>
      <c r="I1397">
        <f>_xlfn.XLOOKUP(C1397, products!A:A, products!D:D)</f>
        <v>6</v>
      </c>
      <c r="J1397" t="str">
        <f>_xlfn.XLOOKUP($I1397,categories!$A$1:$A$8,categories!$B$1:$B$8)</f>
        <v>Mountain Bikes</v>
      </c>
    </row>
    <row r="1398" spans="1:10" x14ac:dyDescent="0.2">
      <c r="A1398" s="1">
        <v>691</v>
      </c>
      <c r="B1398" s="1">
        <v>2</v>
      </c>
      <c r="C1398" s="1">
        <v>5</v>
      </c>
      <c r="D1398" s="6">
        <v>2</v>
      </c>
      <c r="E1398" s="2">
        <v>1320.99</v>
      </c>
      <c r="F1398" s="1">
        <v>0.1</v>
      </c>
      <c r="G1398">
        <f t="shared" si="21"/>
        <v>2641.88</v>
      </c>
      <c r="H1398" t="str">
        <f>VLOOKUP($C1398,products!$A$1:$F$322,2,FALSE)</f>
        <v>Heller Shagamaw Frame - 2016</v>
      </c>
      <c r="I1398">
        <f>_xlfn.XLOOKUP(C1398, products!A:A, products!D:D)</f>
        <v>6</v>
      </c>
      <c r="J1398" t="str">
        <f>_xlfn.XLOOKUP($I1398,categories!$A$1:$A$8,categories!$B$1:$B$8)</f>
        <v>Mountain Bikes</v>
      </c>
    </row>
    <row r="1399" spans="1:10" x14ac:dyDescent="0.2">
      <c r="A1399" s="1">
        <v>693</v>
      </c>
      <c r="B1399" s="1">
        <v>3</v>
      </c>
      <c r="C1399" s="1">
        <v>5</v>
      </c>
      <c r="D1399" s="6">
        <v>2</v>
      </c>
      <c r="E1399" s="2">
        <v>1320.99</v>
      </c>
      <c r="F1399" s="1">
        <v>0.05</v>
      </c>
      <c r="G1399">
        <f t="shared" si="21"/>
        <v>3962.92</v>
      </c>
      <c r="H1399" t="str">
        <f>VLOOKUP($C1399,products!$A$1:$F$322,2,FALSE)</f>
        <v>Heller Shagamaw Frame - 2016</v>
      </c>
      <c r="I1399">
        <f>_xlfn.XLOOKUP(C1399, products!A:A, products!D:D)</f>
        <v>6</v>
      </c>
      <c r="J1399" t="str">
        <f>_xlfn.XLOOKUP($I1399,categories!$A$1:$A$8,categories!$B$1:$B$8)</f>
        <v>Mountain Bikes</v>
      </c>
    </row>
    <row r="1400" spans="1:10" x14ac:dyDescent="0.2">
      <c r="A1400" s="1">
        <v>697</v>
      </c>
      <c r="B1400" s="1">
        <v>1</v>
      </c>
      <c r="C1400" s="1">
        <v>5</v>
      </c>
      <c r="D1400" s="6">
        <v>2</v>
      </c>
      <c r="E1400" s="2">
        <v>1320.99</v>
      </c>
      <c r="F1400" s="1">
        <v>0.05</v>
      </c>
      <c r="G1400">
        <f t="shared" si="21"/>
        <v>1320.94</v>
      </c>
      <c r="H1400" t="str">
        <f>VLOOKUP($C1400,products!$A$1:$F$322,2,FALSE)</f>
        <v>Heller Shagamaw Frame - 2016</v>
      </c>
      <c r="I1400">
        <f>_xlfn.XLOOKUP(C1400, products!A:A, products!D:D)</f>
        <v>6</v>
      </c>
      <c r="J1400" t="str">
        <f>_xlfn.XLOOKUP($I1400,categories!$A$1:$A$8,categories!$B$1:$B$8)</f>
        <v>Mountain Bikes</v>
      </c>
    </row>
    <row r="1401" spans="1:10" x14ac:dyDescent="0.2">
      <c r="A1401" s="1">
        <v>711</v>
      </c>
      <c r="B1401" s="1">
        <v>1</v>
      </c>
      <c r="C1401" s="1">
        <v>5</v>
      </c>
      <c r="D1401" s="6">
        <v>2</v>
      </c>
      <c r="E1401" s="2">
        <v>1320.99</v>
      </c>
      <c r="F1401" s="1">
        <v>0.05</v>
      </c>
      <c r="G1401">
        <f t="shared" si="21"/>
        <v>1320.94</v>
      </c>
      <c r="H1401" t="str">
        <f>VLOOKUP($C1401,products!$A$1:$F$322,2,FALSE)</f>
        <v>Heller Shagamaw Frame - 2016</v>
      </c>
      <c r="I1401">
        <f>_xlfn.XLOOKUP(C1401, products!A:A, products!D:D)</f>
        <v>6</v>
      </c>
      <c r="J1401" t="str">
        <f>_xlfn.XLOOKUP($I1401,categories!$A$1:$A$8,categories!$B$1:$B$8)</f>
        <v>Mountain Bikes</v>
      </c>
    </row>
    <row r="1402" spans="1:10" x14ac:dyDescent="0.2">
      <c r="A1402" s="1">
        <v>777</v>
      </c>
      <c r="B1402" s="1">
        <v>1</v>
      </c>
      <c r="C1402" s="1">
        <v>5</v>
      </c>
      <c r="D1402" s="6">
        <v>1</v>
      </c>
      <c r="E1402" s="2">
        <v>1320.99</v>
      </c>
      <c r="F1402" s="1">
        <v>0.2</v>
      </c>
      <c r="G1402">
        <f t="shared" si="21"/>
        <v>1320.79</v>
      </c>
      <c r="H1402" t="str">
        <f>VLOOKUP($C1402,products!$A$1:$F$322,2,FALSE)</f>
        <v>Heller Shagamaw Frame - 2016</v>
      </c>
      <c r="I1402">
        <f>_xlfn.XLOOKUP(C1402, products!A:A, products!D:D)</f>
        <v>6</v>
      </c>
      <c r="J1402" t="str">
        <f>_xlfn.XLOOKUP($I1402,categories!$A$1:$A$8,categories!$B$1:$B$8)</f>
        <v>Mountain Bikes</v>
      </c>
    </row>
    <row r="1403" spans="1:10" x14ac:dyDescent="0.2">
      <c r="A1403" s="1">
        <v>799</v>
      </c>
      <c r="B1403" s="1">
        <v>1</v>
      </c>
      <c r="C1403" s="1">
        <v>5</v>
      </c>
      <c r="D1403" s="6">
        <v>2</v>
      </c>
      <c r="E1403" s="2">
        <v>1320.99</v>
      </c>
      <c r="F1403" s="1">
        <v>0.1</v>
      </c>
      <c r="G1403">
        <f t="shared" si="21"/>
        <v>1320.89</v>
      </c>
      <c r="H1403" t="str">
        <f>VLOOKUP($C1403,products!$A$1:$F$322,2,FALSE)</f>
        <v>Heller Shagamaw Frame - 2016</v>
      </c>
      <c r="I1403">
        <f>_xlfn.XLOOKUP(C1403, products!A:A, products!D:D)</f>
        <v>6</v>
      </c>
      <c r="J1403" t="str">
        <f>_xlfn.XLOOKUP($I1403,categories!$A$1:$A$8,categories!$B$1:$B$8)</f>
        <v>Mountain Bikes</v>
      </c>
    </row>
    <row r="1404" spans="1:10" x14ac:dyDescent="0.2">
      <c r="A1404" s="1">
        <v>850</v>
      </c>
      <c r="B1404" s="1">
        <v>2</v>
      </c>
      <c r="C1404" s="1">
        <v>5</v>
      </c>
      <c r="D1404" s="6">
        <v>2</v>
      </c>
      <c r="E1404" s="2">
        <v>1320.99</v>
      </c>
      <c r="F1404" s="1">
        <v>7.0000000000000007E-2</v>
      </c>
      <c r="G1404">
        <f t="shared" si="21"/>
        <v>2641.91</v>
      </c>
      <c r="H1404" t="str">
        <f>VLOOKUP($C1404,products!$A$1:$F$322,2,FALSE)</f>
        <v>Heller Shagamaw Frame - 2016</v>
      </c>
      <c r="I1404">
        <f>_xlfn.XLOOKUP(C1404, products!A:A, products!D:D)</f>
        <v>6</v>
      </c>
      <c r="J1404" t="str">
        <f>_xlfn.XLOOKUP($I1404,categories!$A$1:$A$8,categories!$B$1:$B$8)</f>
        <v>Mountain Bikes</v>
      </c>
    </row>
    <row r="1405" spans="1:10" x14ac:dyDescent="0.2">
      <c r="A1405" s="1">
        <v>858</v>
      </c>
      <c r="B1405" s="1">
        <v>2</v>
      </c>
      <c r="C1405" s="1">
        <v>5</v>
      </c>
      <c r="D1405" s="6">
        <v>1</v>
      </c>
      <c r="E1405" s="2">
        <v>1320.99</v>
      </c>
      <c r="F1405" s="1">
        <v>0.2</v>
      </c>
      <c r="G1405">
        <f t="shared" si="21"/>
        <v>2641.78</v>
      </c>
      <c r="H1405" t="str">
        <f>VLOOKUP($C1405,products!$A$1:$F$322,2,FALSE)</f>
        <v>Heller Shagamaw Frame - 2016</v>
      </c>
      <c r="I1405">
        <f>_xlfn.XLOOKUP(C1405, products!A:A, products!D:D)</f>
        <v>6</v>
      </c>
      <c r="J1405" t="str">
        <f>_xlfn.XLOOKUP($I1405,categories!$A$1:$A$8,categories!$B$1:$B$8)</f>
        <v>Mountain Bikes</v>
      </c>
    </row>
    <row r="1406" spans="1:10" x14ac:dyDescent="0.2">
      <c r="A1406" s="1">
        <v>875</v>
      </c>
      <c r="B1406" s="1">
        <v>1</v>
      </c>
      <c r="C1406" s="1">
        <v>5</v>
      </c>
      <c r="D1406" s="6">
        <v>2</v>
      </c>
      <c r="E1406" s="2">
        <v>1320.99</v>
      </c>
      <c r="F1406" s="1">
        <v>0.1</v>
      </c>
      <c r="G1406">
        <f t="shared" si="21"/>
        <v>1320.89</v>
      </c>
      <c r="H1406" t="str">
        <f>VLOOKUP($C1406,products!$A$1:$F$322,2,FALSE)</f>
        <v>Heller Shagamaw Frame - 2016</v>
      </c>
      <c r="I1406">
        <f>_xlfn.XLOOKUP(C1406, products!A:A, products!D:D)</f>
        <v>6</v>
      </c>
      <c r="J1406" t="str">
        <f>_xlfn.XLOOKUP($I1406,categories!$A$1:$A$8,categories!$B$1:$B$8)</f>
        <v>Mountain Bikes</v>
      </c>
    </row>
    <row r="1407" spans="1:10" x14ac:dyDescent="0.2">
      <c r="A1407" s="1">
        <v>880</v>
      </c>
      <c r="B1407" s="1">
        <v>3</v>
      </c>
      <c r="C1407" s="1">
        <v>5</v>
      </c>
      <c r="D1407" s="6">
        <v>1</v>
      </c>
      <c r="E1407" s="2">
        <v>1320.99</v>
      </c>
      <c r="F1407" s="1">
        <v>7.0000000000000007E-2</v>
      </c>
      <c r="G1407">
        <f t="shared" si="21"/>
        <v>3962.9</v>
      </c>
      <c r="H1407" t="str">
        <f>VLOOKUP($C1407,products!$A$1:$F$322,2,FALSE)</f>
        <v>Heller Shagamaw Frame - 2016</v>
      </c>
      <c r="I1407">
        <f>_xlfn.XLOOKUP(C1407, products!A:A, products!D:D)</f>
        <v>6</v>
      </c>
      <c r="J1407" t="str">
        <f>_xlfn.XLOOKUP($I1407,categories!$A$1:$A$8,categories!$B$1:$B$8)</f>
        <v>Mountain Bikes</v>
      </c>
    </row>
    <row r="1408" spans="1:10" x14ac:dyDescent="0.2">
      <c r="A1408" s="1">
        <v>883</v>
      </c>
      <c r="B1408" s="1">
        <v>2</v>
      </c>
      <c r="C1408" s="1">
        <v>5</v>
      </c>
      <c r="D1408" s="6">
        <v>2</v>
      </c>
      <c r="E1408" s="2">
        <v>1320.99</v>
      </c>
      <c r="F1408" s="1">
        <v>0.05</v>
      </c>
      <c r="G1408">
        <f t="shared" si="21"/>
        <v>2641.93</v>
      </c>
      <c r="H1408" t="str">
        <f>VLOOKUP($C1408,products!$A$1:$F$322,2,FALSE)</f>
        <v>Heller Shagamaw Frame - 2016</v>
      </c>
      <c r="I1408">
        <f>_xlfn.XLOOKUP(C1408, products!A:A, products!D:D)</f>
        <v>6</v>
      </c>
      <c r="J1408" t="str">
        <f>_xlfn.XLOOKUP($I1408,categories!$A$1:$A$8,categories!$B$1:$B$8)</f>
        <v>Mountain Bikes</v>
      </c>
    </row>
    <row r="1409" spans="1:10" x14ac:dyDescent="0.2">
      <c r="A1409" s="1">
        <v>909</v>
      </c>
      <c r="B1409" s="1">
        <v>1</v>
      </c>
      <c r="C1409" s="1">
        <v>5</v>
      </c>
      <c r="D1409" s="6">
        <v>1</v>
      </c>
      <c r="E1409" s="2">
        <v>1320.99</v>
      </c>
      <c r="F1409" s="1">
        <v>0.2</v>
      </c>
      <c r="G1409">
        <f t="shared" si="21"/>
        <v>1320.79</v>
      </c>
      <c r="H1409" t="str">
        <f>VLOOKUP($C1409,products!$A$1:$F$322,2,FALSE)</f>
        <v>Heller Shagamaw Frame - 2016</v>
      </c>
      <c r="I1409">
        <f>_xlfn.XLOOKUP(C1409, products!A:A, products!D:D)</f>
        <v>6</v>
      </c>
      <c r="J1409" t="str">
        <f>_xlfn.XLOOKUP($I1409,categories!$A$1:$A$8,categories!$B$1:$B$8)</f>
        <v>Mountain Bikes</v>
      </c>
    </row>
    <row r="1410" spans="1:10" x14ac:dyDescent="0.2">
      <c r="A1410" s="1">
        <v>939</v>
      </c>
      <c r="B1410" s="1">
        <v>1</v>
      </c>
      <c r="C1410" s="1">
        <v>5</v>
      </c>
      <c r="D1410" s="6">
        <v>1</v>
      </c>
      <c r="E1410" s="2">
        <v>1320.99</v>
      </c>
      <c r="F1410" s="1">
        <v>0.1</v>
      </c>
      <c r="G1410">
        <f t="shared" ref="G1410:G1473" si="22">(E1410*B1410)-F1410</f>
        <v>1320.89</v>
      </c>
      <c r="H1410" t="str">
        <f>VLOOKUP($C1410,products!$A$1:$F$322,2,FALSE)</f>
        <v>Heller Shagamaw Frame - 2016</v>
      </c>
      <c r="I1410">
        <f>_xlfn.XLOOKUP(C1410, products!A:A, products!D:D)</f>
        <v>6</v>
      </c>
      <c r="J1410" t="str">
        <f>_xlfn.XLOOKUP($I1410,categories!$A$1:$A$8,categories!$B$1:$B$8)</f>
        <v>Mountain Bikes</v>
      </c>
    </row>
    <row r="1411" spans="1:10" x14ac:dyDescent="0.2">
      <c r="A1411" s="1">
        <v>985</v>
      </c>
      <c r="B1411" s="1">
        <v>1</v>
      </c>
      <c r="C1411" s="1">
        <v>5</v>
      </c>
      <c r="D1411" s="6">
        <v>2</v>
      </c>
      <c r="E1411" s="2">
        <v>1320.99</v>
      </c>
      <c r="F1411" s="1">
        <v>7.0000000000000007E-2</v>
      </c>
      <c r="G1411">
        <f t="shared" si="22"/>
        <v>1320.92</v>
      </c>
      <c r="H1411" t="str">
        <f>VLOOKUP($C1411,products!$A$1:$F$322,2,FALSE)</f>
        <v>Heller Shagamaw Frame - 2016</v>
      </c>
      <c r="I1411">
        <f>_xlfn.XLOOKUP(C1411, products!A:A, products!D:D)</f>
        <v>6</v>
      </c>
      <c r="J1411" t="str">
        <f>_xlfn.XLOOKUP($I1411,categories!$A$1:$A$8,categories!$B$1:$B$8)</f>
        <v>Mountain Bikes</v>
      </c>
    </row>
    <row r="1412" spans="1:10" x14ac:dyDescent="0.2">
      <c r="A1412" s="1">
        <v>989</v>
      </c>
      <c r="B1412" s="1">
        <v>5</v>
      </c>
      <c r="C1412" s="1">
        <v>5</v>
      </c>
      <c r="D1412" s="6">
        <v>1</v>
      </c>
      <c r="E1412" s="2">
        <v>1320.99</v>
      </c>
      <c r="F1412" s="1">
        <v>0.1</v>
      </c>
      <c r="G1412">
        <f t="shared" si="22"/>
        <v>6604.8499999999995</v>
      </c>
      <c r="H1412" t="str">
        <f>VLOOKUP($C1412,products!$A$1:$F$322,2,FALSE)</f>
        <v>Heller Shagamaw Frame - 2016</v>
      </c>
      <c r="I1412">
        <f>_xlfn.XLOOKUP(C1412, products!A:A, products!D:D)</f>
        <v>6</v>
      </c>
      <c r="J1412" t="str">
        <f>_xlfn.XLOOKUP($I1412,categories!$A$1:$A$8,categories!$B$1:$B$8)</f>
        <v>Mountain Bikes</v>
      </c>
    </row>
    <row r="1413" spans="1:10" x14ac:dyDescent="0.2">
      <c r="A1413" s="1">
        <v>1022</v>
      </c>
      <c r="B1413" s="1">
        <v>4</v>
      </c>
      <c r="C1413" s="1">
        <v>5</v>
      </c>
      <c r="D1413" s="6">
        <v>1</v>
      </c>
      <c r="E1413" s="2">
        <v>1320.99</v>
      </c>
      <c r="F1413" s="1">
        <v>7.0000000000000007E-2</v>
      </c>
      <c r="G1413">
        <f t="shared" si="22"/>
        <v>5283.89</v>
      </c>
      <c r="H1413" t="str">
        <f>VLOOKUP($C1413,products!$A$1:$F$322,2,FALSE)</f>
        <v>Heller Shagamaw Frame - 2016</v>
      </c>
      <c r="I1413">
        <f>_xlfn.XLOOKUP(C1413, products!A:A, products!D:D)</f>
        <v>6</v>
      </c>
      <c r="J1413" t="str">
        <f>_xlfn.XLOOKUP($I1413,categories!$A$1:$A$8,categories!$B$1:$B$8)</f>
        <v>Mountain Bikes</v>
      </c>
    </row>
    <row r="1414" spans="1:10" x14ac:dyDescent="0.2">
      <c r="A1414" s="1">
        <v>1062</v>
      </c>
      <c r="B1414" s="1">
        <v>3</v>
      </c>
      <c r="C1414" s="1">
        <v>5</v>
      </c>
      <c r="D1414" s="6">
        <v>1</v>
      </c>
      <c r="E1414" s="2">
        <v>1320.99</v>
      </c>
      <c r="F1414" s="1">
        <v>0.05</v>
      </c>
      <c r="G1414">
        <f t="shared" si="22"/>
        <v>3962.92</v>
      </c>
      <c r="H1414" t="str">
        <f>VLOOKUP($C1414,products!$A$1:$F$322,2,FALSE)</f>
        <v>Heller Shagamaw Frame - 2016</v>
      </c>
      <c r="I1414">
        <f>_xlfn.XLOOKUP(C1414, products!A:A, products!D:D)</f>
        <v>6</v>
      </c>
      <c r="J1414" t="str">
        <f>_xlfn.XLOOKUP($I1414,categories!$A$1:$A$8,categories!$B$1:$B$8)</f>
        <v>Mountain Bikes</v>
      </c>
    </row>
    <row r="1415" spans="1:10" x14ac:dyDescent="0.2">
      <c r="A1415" s="1">
        <v>1086</v>
      </c>
      <c r="B1415" s="1">
        <v>5</v>
      </c>
      <c r="C1415" s="1">
        <v>5</v>
      </c>
      <c r="D1415" s="6">
        <v>1</v>
      </c>
      <c r="E1415" s="2">
        <v>1320.99</v>
      </c>
      <c r="F1415" s="1">
        <v>0.2</v>
      </c>
      <c r="G1415">
        <f t="shared" si="22"/>
        <v>6604.75</v>
      </c>
      <c r="H1415" t="str">
        <f>VLOOKUP($C1415,products!$A$1:$F$322,2,FALSE)</f>
        <v>Heller Shagamaw Frame - 2016</v>
      </c>
      <c r="I1415">
        <f>_xlfn.XLOOKUP(C1415, products!A:A, products!D:D)</f>
        <v>6</v>
      </c>
      <c r="J1415" t="str">
        <f>_xlfn.XLOOKUP($I1415,categories!$A$1:$A$8,categories!$B$1:$B$8)</f>
        <v>Mountain Bikes</v>
      </c>
    </row>
    <row r="1416" spans="1:10" x14ac:dyDescent="0.2">
      <c r="A1416" s="1">
        <v>1112</v>
      </c>
      <c r="B1416" s="1">
        <v>3</v>
      </c>
      <c r="C1416" s="1">
        <v>5</v>
      </c>
      <c r="D1416" s="6">
        <v>2</v>
      </c>
      <c r="E1416" s="2">
        <v>1320.99</v>
      </c>
      <c r="F1416" s="1">
        <v>0.1</v>
      </c>
      <c r="G1416">
        <f t="shared" si="22"/>
        <v>3962.8700000000003</v>
      </c>
      <c r="H1416" t="str">
        <f>VLOOKUP($C1416,products!$A$1:$F$322,2,FALSE)</f>
        <v>Heller Shagamaw Frame - 2016</v>
      </c>
      <c r="I1416">
        <f>_xlfn.XLOOKUP(C1416, products!A:A, products!D:D)</f>
        <v>6</v>
      </c>
      <c r="J1416" t="str">
        <f>_xlfn.XLOOKUP($I1416,categories!$A$1:$A$8,categories!$B$1:$B$8)</f>
        <v>Mountain Bikes</v>
      </c>
    </row>
    <row r="1417" spans="1:10" x14ac:dyDescent="0.2">
      <c r="A1417" s="1">
        <v>1295</v>
      </c>
      <c r="B1417" s="1">
        <v>1</v>
      </c>
      <c r="C1417" s="1">
        <v>5</v>
      </c>
      <c r="D1417" s="6">
        <v>2</v>
      </c>
      <c r="E1417" s="2">
        <v>1320.99</v>
      </c>
      <c r="F1417" s="1">
        <v>0.2</v>
      </c>
      <c r="G1417">
        <f t="shared" si="22"/>
        <v>1320.79</v>
      </c>
      <c r="H1417" t="str">
        <f>VLOOKUP($C1417,products!$A$1:$F$322,2,FALSE)</f>
        <v>Heller Shagamaw Frame - 2016</v>
      </c>
      <c r="I1417">
        <f>_xlfn.XLOOKUP(C1417, products!A:A, products!D:D)</f>
        <v>6</v>
      </c>
      <c r="J1417" t="str">
        <f>_xlfn.XLOOKUP($I1417,categories!$A$1:$A$8,categories!$B$1:$B$8)</f>
        <v>Mountain Bikes</v>
      </c>
    </row>
    <row r="1418" spans="1:10" x14ac:dyDescent="0.2">
      <c r="A1418" s="1">
        <v>1376</v>
      </c>
      <c r="B1418" s="1">
        <v>1</v>
      </c>
      <c r="C1418" s="1">
        <v>5</v>
      </c>
      <c r="D1418" s="6">
        <v>1</v>
      </c>
      <c r="E1418" s="2">
        <v>1320.99</v>
      </c>
      <c r="F1418" s="1">
        <v>7.0000000000000007E-2</v>
      </c>
      <c r="G1418">
        <f t="shared" si="22"/>
        <v>1320.92</v>
      </c>
      <c r="H1418" t="str">
        <f>VLOOKUP($C1418,products!$A$1:$F$322,2,FALSE)</f>
        <v>Heller Shagamaw Frame - 2016</v>
      </c>
      <c r="I1418">
        <f>_xlfn.XLOOKUP(C1418, products!A:A, products!D:D)</f>
        <v>6</v>
      </c>
      <c r="J1418" t="str">
        <f>_xlfn.XLOOKUP($I1418,categories!$A$1:$A$8,categories!$B$1:$B$8)</f>
        <v>Mountain Bikes</v>
      </c>
    </row>
    <row r="1419" spans="1:10" x14ac:dyDescent="0.2">
      <c r="A1419" s="1">
        <v>1409</v>
      </c>
      <c r="B1419" s="1">
        <v>2</v>
      </c>
      <c r="C1419" s="1">
        <v>170</v>
      </c>
      <c r="D1419" s="6">
        <v>1</v>
      </c>
      <c r="E1419" s="2">
        <v>1299.99</v>
      </c>
      <c r="F1419" s="1">
        <v>7.0000000000000007E-2</v>
      </c>
      <c r="G1419">
        <f t="shared" si="22"/>
        <v>2599.91</v>
      </c>
      <c r="H1419" t="str">
        <f>VLOOKUP($C1419,products!$A$1:$F$322,2,FALSE)</f>
        <v>Trek CrossRip 2 - 2018</v>
      </c>
      <c r="I1419">
        <f>_xlfn.XLOOKUP(C1419, products!A:A, products!D:D)</f>
        <v>7</v>
      </c>
      <c r="J1419" t="str">
        <f>_xlfn.XLOOKUP($I1419,categories!$A$1:$A$8,categories!$B$1:$B$8)</f>
        <v>Road Bikes</v>
      </c>
    </row>
    <row r="1420" spans="1:10" x14ac:dyDescent="0.2">
      <c r="A1420" s="1">
        <v>1459</v>
      </c>
      <c r="B1420" s="1">
        <v>1</v>
      </c>
      <c r="C1420" s="1">
        <v>258</v>
      </c>
      <c r="D1420" s="6">
        <v>1</v>
      </c>
      <c r="E1420" s="2">
        <v>1259.9000000000001</v>
      </c>
      <c r="F1420" s="1">
        <v>0.1</v>
      </c>
      <c r="G1420">
        <f t="shared" si="22"/>
        <v>1259.8000000000002</v>
      </c>
      <c r="H1420" t="str">
        <f>VLOOKUP($C1420,products!$A$1:$F$322,2,FALSE)</f>
        <v>Electra Amsterdam Royal 8i - 2017/2018</v>
      </c>
      <c r="I1420">
        <f>_xlfn.XLOOKUP(C1420, products!A:A, products!D:D)</f>
        <v>3</v>
      </c>
      <c r="J1420" t="str">
        <f>_xlfn.XLOOKUP($I1420,categories!$A$1:$A$8,categories!$B$1:$B$8)</f>
        <v>Cruisers Bicycles</v>
      </c>
    </row>
    <row r="1421" spans="1:10" x14ac:dyDescent="0.2">
      <c r="A1421" s="1">
        <v>1507</v>
      </c>
      <c r="B1421" s="1">
        <v>3</v>
      </c>
      <c r="C1421" s="1">
        <v>259</v>
      </c>
      <c r="D1421" s="6">
        <v>1</v>
      </c>
      <c r="E1421" s="2">
        <v>1199.99</v>
      </c>
      <c r="F1421" s="1">
        <v>7.0000000000000007E-2</v>
      </c>
      <c r="G1421">
        <f t="shared" si="22"/>
        <v>3599.9</v>
      </c>
      <c r="H1421" t="str">
        <f>VLOOKUP($C1421,products!$A$1:$F$322,2,FALSE)</f>
        <v>Electra Amsterdam Royal 8i Ladies - 2018</v>
      </c>
      <c r="I1421">
        <f>_xlfn.XLOOKUP(C1421, products!A:A, products!D:D)</f>
        <v>3</v>
      </c>
      <c r="J1421" t="str">
        <f>_xlfn.XLOOKUP($I1421,categories!$A$1:$A$8,categories!$B$1:$B$8)</f>
        <v>Cruisers Bicycles</v>
      </c>
    </row>
    <row r="1422" spans="1:10" x14ac:dyDescent="0.2">
      <c r="A1422" s="1">
        <v>1516</v>
      </c>
      <c r="B1422" s="1">
        <v>4</v>
      </c>
      <c r="C1422" s="1">
        <v>259</v>
      </c>
      <c r="D1422" s="6">
        <v>2</v>
      </c>
      <c r="E1422" s="2">
        <v>1199.99</v>
      </c>
      <c r="F1422" s="1">
        <v>0.2</v>
      </c>
      <c r="G1422">
        <f t="shared" si="22"/>
        <v>4799.76</v>
      </c>
      <c r="H1422" t="str">
        <f>VLOOKUP($C1422,products!$A$1:$F$322,2,FALSE)</f>
        <v>Electra Amsterdam Royal 8i Ladies - 2018</v>
      </c>
      <c r="I1422">
        <f>_xlfn.XLOOKUP(C1422, products!A:A, products!D:D)</f>
        <v>3</v>
      </c>
      <c r="J1422" t="str">
        <f>_xlfn.XLOOKUP($I1422,categories!$A$1:$A$8,categories!$B$1:$B$8)</f>
        <v>Cruisers Bicycles</v>
      </c>
    </row>
    <row r="1423" spans="1:10" x14ac:dyDescent="0.2">
      <c r="A1423" s="1">
        <v>680</v>
      </c>
      <c r="B1423" s="1">
        <v>1</v>
      </c>
      <c r="C1423" s="1">
        <v>81</v>
      </c>
      <c r="D1423" s="6">
        <v>2</v>
      </c>
      <c r="E1423" s="2">
        <v>1099.99</v>
      </c>
      <c r="F1423" s="1">
        <v>0.05</v>
      </c>
      <c r="G1423">
        <f t="shared" si="22"/>
        <v>1099.94</v>
      </c>
      <c r="H1423" t="str">
        <f>VLOOKUP($C1423,products!$A$1:$F$322,2,FALSE)</f>
        <v>Electra Amsterdam Fashion 7i Ladies' - 2017</v>
      </c>
      <c r="I1423">
        <f>_xlfn.XLOOKUP(C1423, products!A:A, products!D:D)</f>
        <v>3</v>
      </c>
      <c r="J1423" t="str">
        <f>_xlfn.XLOOKUP($I1423,categories!$A$1:$A$8,categories!$B$1:$B$8)</f>
        <v>Cruisers Bicycles</v>
      </c>
    </row>
    <row r="1424" spans="1:10" x14ac:dyDescent="0.2">
      <c r="A1424" s="1">
        <v>740</v>
      </c>
      <c r="B1424" s="1">
        <v>1</v>
      </c>
      <c r="C1424" s="1">
        <v>81</v>
      </c>
      <c r="D1424" s="6">
        <v>1</v>
      </c>
      <c r="E1424" s="2">
        <v>1099.99</v>
      </c>
      <c r="F1424" s="1">
        <v>0.05</v>
      </c>
      <c r="G1424">
        <f t="shared" si="22"/>
        <v>1099.94</v>
      </c>
      <c r="H1424" t="str">
        <f>VLOOKUP($C1424,products!$A$1:$F$322,2,FALSE)</f>
        <v>Electra Amsterdam Fashion 7i Ladies' - 2017</v>
      </c>
      <c r="I1424">
        <f>_xlfn.XLOOKUP(C1424, products!A:A, products!D:D)</f>
        <v>3</v>
      </c>
      <c r="J1424" t="str">
        <f>_xlfn.XLOOKUP($I1424,categories!$A$1:$A$8,categories!$B$1:$B$8)</f>
        <v>Cruisers Bicycles</v>
      </c>
    </row>
    <row r="1425" spans="1:10" x14ac:dyDescent="0.2">
      <c r="A1425" s="1">
        <v>747</v>
      </c>
      <c r="B1425" s="1">
        <v>4</v>
      </c>
      <c r="C1425" s="1">
        <v>81</v>
      </c>
      <c r="D1425" s="6">
        <v>1</v>
      </c>
      <c r="E1425" s="2">
        <v>1099.99</v>
      </c>
      <c r="F1425" s="1">
        <v>7.0000000000000007E-2</v>
      </c>
      <c r="G1425">
        <f t="shared" si="22"/>
        <v>4399.8900000000003</v>
      </c>
      <c r="H1425" t="str">
        <f>VLOOKUP($C1425,products!$A$1:$F$322,2,FALSE)</f>
        <v>Electra Amsterdam Fashion 7i Ladies' - 2017</v>
      </c>
      <c r="I1425">
        <f>_xlfn.XLOOKUP(C1425, products!A:A, products!D:D)</f>
        <v>3</v>
      </c>
      <c r="J1425" t="str">
        <f>_xlfn.XLOOKUP($I1425,categories!$A$1:$A$8,categories!$B$1:$B$8)</f>
        <v>Cruisers Bicycles</v>
      </c>
    </row>
    <row r="1426" spans="1:10" x14ac:dyDescent="0.2">
      <c r="A1426" s="1">
        <v>764</v>
      </c>
      <c r="B1426" s="1">
        <v>3</v>
      </c>
      <c r="C1426" s="1">
        <v>81</v>
      </c>
      <c r="D1426" s="6">
        <v>2</v>
      </c>
      <c r="E1426" s="2">
        <v>1099.99</v>
      </c>
      <c r="F1426" s="1">
        <v>7.0000000000000007E-2</v>
      </c>
      <c r="G1426">
        <f t="shared" si="22"/>
        <v>3299.9</v>
      </c>
      <c r="H1426" t="str">
        <f>VLOOKUP($C1426,products!$A$1:$F$322,2,FALSE)</f>
        <v>Electra Amsterdam Fashion 7i Ladies' - 2017</v>
      </c>
      <c r="I1426">
        <f>_xlfn.XLOOKUP(C1426, products!A:A, products!D:D)</f>
        <v>3</v>
      </c>
      <c r="J1426" t="str">
        <f>_xlfn.XLOOKUP($I1426,categories!$A$1:$A$8,categories!$B$1:$B$8)</f>
        <v>Cruisers Bicycles</v>
      </c>
    </row>
    <row r="1427" spans="1:10" x14ac:dyDescent="0.2">
      <c r="A1427" s="1">
        <v>823</v>
      </c>
      <c r="B1427" s="1">
        <v>3</v>
      </c>
      <c r="C1427" s="1">
        <v>81</v>
      </c>
      <c r="D1427" s="6">
        <v>1</v>
      </c>
      <c r="E1427" s="2">
        <v>1099.99</v>
      </c>
      <c r="F1427" s="1">
        <v>0.2</v>
      </c>
      <c r="G1427">
        <f t="shared" si="22"/>
        <v>3299.7700000000004</v>
      </c>
      <c r="H1427" t="str">
        <f>VLOOKUP($C1427,products!$A$1:$F$322,2,FALSE)</f>
        <v>Electra Amsterdam Fashion 7i Ladies' - 2017</v>
      </c>
      <c r="I1427">
        <f>_xlfn.XLOOKUP(C1427, products!A:A, products!D:D)</f>
        <v>3</v>
      </c>
      <c r="J1427" t="str">
        <f>_xlfn.XLOOKUP($I1427,categories!$A$1:$A$8,categories!$B$1:$B$8)</f>
        <v>Cruisers Bicycles</v>
      </c>
    </row>
    <row r="1428" spans="1:10" x14ac:dyDescent="0.2">
      <c r="A1428" s="1">
        <v>842</v>
      </c>
      <c r="B1428" s="1">
        <v>1</v>
      </c>
      <c r="C1428" s="1">
        <v>81</v>
      </c>
      <c r="D1428" s="6">
        <v>2</v>
      </c>
      <c r="E1428" s="2">
        <v>1099.99</v>
      </c>
      <c r="F1428" s="1">
        <v>7.0000000000000007E-2</v>
      </c>
      <c r="G1428">
        <f t="shared" si="22"/>
        <v>1099.92</v>
      </c>
      <c r="H1428" t="str">
        <f>VLOOKUP($C1428,products!$A$1:$F$322,2,FALSE)</f>
        <v>Electra Amsterdam Fashion 7i Ladies' - 2017</v>
      </c>
      <c r="I1428">
        <f>_xlfn.XLOOKUP(C1428, products!A:A, products!D:D)</f>
        <v>3</v>
      </c>
      <c r="J1428" t="str">
        <f>_xlfn.XLOOKUP($I1428,categories!$A$1:$A$8,categories!$B$1:$B$8)</f>
        <v>Cruisers Bicycles</v>
      </c>
    </row>
    <row r="1429" spans="1:10" x14ac:dyDescent="0.2">
      <c r="A1429" s="1">
        <v>843</v>
      </c>
      <c r="B1429" s="1">
        <v>3</v>
      </c>
      <c r="C1429" s="1">
        <v>81</v>
      </c>
      <c r="D1429" s="6">
        <v>1</v>
      </c>
      <c r="E1429" s="2">
        <v>1099.99</v>
      </c>
      <c r="F1429" s="1">
        <v>0.1</v>
      </c>
      <c r="G1429">
        <f t="shared" si="22"/>
        <v>3299.8700000000003</v>
      </c>
      <c r="H1429" t="str">
        <f>VLOOKUP($C1429,products!$A$1:$F$322,2,FALSE)</f>
        <v>Electra Amsterdam Fashion 7i Ladies' - 2017</v>
      </c>
      <c r="I1429">
        <f>_xlfn.XLOOKUP(C1429, products!A:A, products!D:D)</f>
        <v>3</v>
      </c>
      <c r="J1429" t="str">
        <f>_xlfn.XLOOKUP($I1429,categories!$A$1:$A$8,categories!$B$1:$B$8)</f>
        <v>Cruisers Bicycles</v>
      </c>
    </row>
    <row r="1430" spans="1:10" x14ac:dyDescent="0.2">
      <c r="A1430" s="1">
        <v>983</v>
      </c>
      <c r="B1430" s="1">
        <v>4</v>
      </c>
      <c r="C1430" s="1">
        <v>81</v>
      </c>
      <c r="D1430" s="6">
        <v>2</v>
      </c>
      <c r="E1430" s="2">
        <v>1099.99</v>
      </c>
      <c r="F1430" s="1">
        <v>7.0000000000000007E-2</v>
      </c>
      <c r="G1430">
        <f t="shared" si="22"/>
        <v>4399.8900000000003</v>
      </c>
      <c r="H1430" t="str">
        <f>VLOOKUP($C1430,products!$A$1:$F$322,2,FALSE)</f>
        <v>Electra Amsterdam Fashion 7i Ladies' - 2017</v>
      </c>
      <c r="I1430">
        <f>_xlfn.XLOOKUP(C1430, products!A:A, products!D:D)</f>
        <v>3</v>
      </c>
      <c r="J1430" t="str">
        <f>_xlfn.XLOOKUP($I1430,categories!$A$1:$A$8,categories!$B$1:$B$8)</f>
        <v>Cruisers Bicycles</v>
      </c>
    </row>
    <row r="1431" spans="1:10" x14ac:dyDescent="0.2">
      <c r="A1431" s="1">
        <v>984</v>
      </c>
      <c r="B1431" s="1">
        <v>2</v>
      </c>
      <c r="C1431" s="1">
        <v>81</v>
      </c>
      <c r="D1431" s="6">
        <v>2</v>
      </c>
      <c r="E1431" s="2">
        <v>1099.99</v>
      </c>
      <c r="F1431" s="1">
        <v>0.2</v>
      </c>
      <c r="G1431">
        <f t="shared" si="22"/>
        <v>2199.7800000000002</v>
      </c>
      <c r="H1431" t="str">
        <f>VLOOKUP($C1431,products!$A$1:$F$322,2,FALSE)</f>
        <v>Electra Amsterdam Fashion 7i Ladies' - 2017</v>
      </c>
      <c r="I1431">
        <f>_xlfn.XLOOKUP(C1431, products!A:A, products!D:D)</f>
        <v>3</v>
      </c>
      <c r="J1431" t="str">
        <f>_xlfn.XLOOKUP($I1431,categories!$A$1:$A$8,categories!$B$1:$B$8)</f>
        <v>Cruisers Bicycles</v>
      </c>
    </row>
    <row r="1432" spans="1:10" x14ac:dyDescent="0.2">
      <c r="A1432" s="1">
        <v>1005</v>
      </c>
      <c r="B1432" s="1">
        <v>2</v>
      </c>
      <c r="C1432" s="1">
        <v>81</v>
      </c>
      <c r="D1432" s="6">
        <v>2</v>
      </c>
      <c r="E1432" s="2">
        <v>1099.99</v>
      </c>
      <c r="F1432" s="1">
        <v>0.1</v>
      </c>
      <c r="G1432">
        <f t="shared" si="22"/>
        <v>2199.88</v>
      </c>
      <c r="H1432" t="str">
        <f>VLOOKUP($C1432,products!$A$1:$F$322,2,FALSE)</f>
        <v>Electra Amsterdam Fashion 7i Ladies' - 2017</v>
      </c>
      <c r="I1432">
        <f>_xlfn.XLOOKUP(C1432, products!A:A, products!D:D)</f>
        <v>3</v>
      </c>
      <c r="J1432" t="str">
        <f>_xlfn.XLOOKUP($I1432,categories!$A$1:$A$8,categories!$B$1:$B$8)</f>
        <v>Cruisers Bicycles</v>
      </c>
    </row>
    <row r="1433" spans="1:10" x14ac:dyDescent="0.2">
      <c r="A1433" s="1">
        <v>1014</v>
      </c>
      <c r="B1433" s="1">
        <v>3</v>
      </c>
      <c r="C1433" s="1">
        <v>81</v>
      </c>
      <c r="D1433" s="6">
        <v>2</v>
      </c>
      <c r="E1433" s="2">
        <v>1099.99</v>
      </c>
      <c r="F1433" s="1">
        <v>0.1</v>
      </c>
      <c r="G1433">
        <f t="shared" si="22"/>
        <v>3299.8700000000003</v>
      </c>
      <c r="H1433" t="str">
        <f>VLOOKUP($C1433,products!$A$1:$F$322,2,FALSE)</f>
        <v>Electra Amsterdam Fashion 7i Ladies' - 2017</v>
      </c>
      <c r="I1433">
        <f>_xlfn.XLOOKUP(C1433, products!A:A, products!D:D)</f>
        <v>3</v>
      </c>
      <c r="J1433" t="str">
        <f>_xlfn.XLOOKUP($I1433,categories!$A$1:$A$8,categories!$B$1:$B$8)</f>
        <v>Cruisers Bicycles</v>
      </c>
    </row>
    <row r="1434" spans="1:10" x14ac:dyDescent="0.2">
      <c r="A1434" s="1">
        <v>1073</v>
      </c>
      <c r="B1434" s="1">
        <v>1</v>
      </c>
      <c r="C1434" s="1">
        <v>81</v>
      </c>
      <c r="D1434" s="6">
        <v>1</v>
      </c>
      <c r="E1434" s="2">
        <v>1099.99</v>
      </c>
      <c r="F1434" s="1">
        <v>0.2</v>
      </c>
      <c r="G1434">
        <f t="shared" si="22"/>
        <v>1099.79</v>
      </c>
      <c r="H1434" t="str">
        <f>VLOOKUP($C1434,products!$A$1:$F$322,2,FALSE)</f>
        <v>Electra Amsterdam Fashion 7i Ladies' - 2017</v>
      </c>
      <c r="I1434">
        <f>_xlfn.XLOOKUP(C1434, products!A:A, products!D:D)</f>
        <v>3</v>
      </c>
      <c r="J1434" t="str">
        <f>_xlfn.XLOOKUP($I1434,categories!$A$1:$A$8,categories!$B$1:$B$8)</f>
        <v>Cruisers Bicycles</v>
      </c>
    </row>
    <row r="1435" spans="1:10" x14ac:dyDescent="0.2">
      <c r="A1435" s="1">
        <v>1086</v>
      </c>
      <c r="B1435" s="1">
        <v>3</v>
      </c>
      <c r="C1435" s="1">
        <v>81</v>
      </c>
      <c r="D1435" s="6">
        <v>2</v>
      </c>
      <c r="E1435" s="2">
        <v>1099.99</v>
      </c>
      <c r="F1435" s="1">
        <v>0.05</v>
      </c>
      <c r="G1435">
        <f t="shared" si="22"/>
        <v>3299.92</v>
      </c>
      <c r="H1435" t="str">
        <f>VLOOKUP($C1435,products!$A$1:$F$322,2,FALSE)</f>
        <v>Electra Amsterdam Fashion 7i Ladies' - 2017</v>
      </c>
      <c r="I1435">
        <f>_xlfn.XLOOKUP(C1435, products!A:A, products!D:D)</f>
        <v>3</v>
      </c>
      <c r="J1435" t="str">
        <f>_xlfn.XLOOKUP($I1435,categories!$A$1:$A$8,categories!$B$1:$B$8)</f>
        <v>Cruisers Bicycles</v>
      </c>
    </row>
    <row r="1436" spans="1:10" x14ac:dyDescent="0.2">
      <c r="A1436" s="1">
        <v>1125</v>
      </c>
      <c r="B1436" s="1">
        <v>3</v>
      </c>
      <c r="C1436" s="1">
        <v>81</v>
      </c>
      <c r="D1436" s="6">
        <v>2</v>
      </c>
      <c r="E1436" s="2">
        <v>1099.99</v>
      </c>
      <c r="F1436" s="1">
        <v>7.0000000000000007E-2</v>
      </c>
      <c r="G1436">
        <f t="shared" si="22"/>
        <v>3299.9</v>
      </c>
      <c r="H1436" t="str">
        <f>VLOOKUP($C1436,products!$A$1:$F$322,2,FALSE)</f>
        <v>Electra Amsterdam Fashion 7i Ladies' - 2017</v>
      </c>
      <c r="I1436">
        <f>_xlfn.XLOOKUP(C1436, products!A:A, products!D:D)</f>
        <v>3</v>
      </c>
      <c r="J1436" t="str">
        <f>_xlfn.XLOOKUP($I1436,categories!$A$1:$A$8,categories!$B$1:$B$8)</f>
        <v>Cruisers Bicycles</v>
      </c>
    </row>
    <row r="1437" spans="1:10" x14ac:dyDescent="0.2">
      <c r="A1437" s="1">
        <v>1167</v>
      </c>
      <c r="B1437" s="1">
        <v>2</v>
      </c>
      <c r="C1437" s="1">
        <v>81</v>
      </c>
      <c r="D1437" s="6">
        <v>2</v>
      </c>
      <c r="E1437" s="2">
        <v>1099.99</v>
      </c>
      <c r="F1437" s="1">
        <v>0.1</v>
      </c>
      <c r="G1437">
        <f t="shared" si="22"/>
        <v>2199.88</v>
      </c>
      <c r="H1437" t="str">
        <f>VLOOKUP($C1437,products!$A$1:$F$322,2,FALSE)</f>
        <v>Electra Amsterdam Fashion 7i Ladies' - 2017</v>
      </c>
      <c r="I1437">
        <f>_xlfn.XLOOKUP(C1437, products!A:A, products!D:D)</f>
        <v>3</v>
      </c>
      <c r="J1437" t="str">
        <f>_xlfn.XLOOKUP($I1437,categories!$A$1:$A$8,categories!$B$1:$B$8)</f>
        <v>Cruisers Bicycles</v>
      </c>
    </row>
    <row r="1438" spans="1:10" x14ac:dyDescent="0.2">
      <c r="A1438" s="1">
        <v>1169</v>
      </c>
      <c r="B1438" s="1">
        <v>4</v>
      </c>
      <c r="C1438" s="1">
        <v>81</v>
      </c>
      <c r="D1438" s="6">
        <v>2</v>
      </c>
      <c r="E1438" s="2">
        <v>1099.99</v>
      </c>
      <c r="F1438" s="1">
        <v>0.2</v>
      </c>
      <c r="G1438">
        <f t="shared" si="22"/>
        <v>4399.76</v>
      </c>
      <c r="H1438" t="str">
        <f>VLOOKUP($C1438,products!$A$1:$F$322,2,FALSE)</f>
        <v>Electra Amsterdam Fashion 7i Ladies' - 2017</v>
      </c>
      <c r="I1438">
        <f>_xlfn.XLOOKUP(C1438, products!A:A, products!D:D)</f>
        <v>3</v>
      </c>
      <c r="J1438" t="str">
        <f>_xlfn.XLOOKUP($I1438,categories!$A$1:$A$8,categories!$B$1:$B$8)</f>
        <v>Cruisers Bicycles</v>
      </c>
    </row>
    <row r="1439" spans="1:10" x14ac:dyDescent="0.2">
      <c r="A1439" s="1">
        <v>1221</v>
      </c>
      <c r="B1439" s="1">
        <v>2</v>
      </c>
      <c r="C1439" s="1">
        <v>81</v>
      </c>
      <c r="D1439" s="6">
        <v>2</v>
      </c>
      <c r="E1439" s="2">
        <v>1099.99</v>
      </c>
      <c r="F1439" s="1">
        <v>0.05</v>
      </c>
      <c r="G1439">
        <f t="shared" si="22"/>
        <v>2199.9299999999998</v>
      </c>
      <c r="H1439" t="str">
        <f>VLOOKUP($C1439,products!$A$1:$F$322,2,FALSE)</f>
        <v>Electra Amsterdam Fashion 7i Ladies' - 2017</v>
      </c>
      <c r="I1439">
        <f>_xlfn.XLOOKUP(C1439, products!A:A, products!D:D)</f>
        <v>3</v>
      </c>
      <c r="J1439" t="str">
        <f>_xlfn.XLOOKUP($I1439,categories!$A$1:$A$8,categories!$B$1:$B$8)</f>
        <v>Cruisers Bicycles</v>
      </c>
    </row>
    <row r="1440" spans="1:10" x14ac:dyDescent="0.2">
      <c r="A1440" s="1">
        <v>1225</v>
      </c>
      <c r="B1440" s="1">
        <v>1</v>
      </c>
      <c r="C1440" s="1">
        <v>81</v>
      </c>
      <c r="D1440" s="6">
        <v>1</v>
      </c>
      <c r="E1440" s="2">
        <v>1099.99</v>
      </c>
      <c r="F1440" s="1">
        <v>0.1</v>
      </c>
      <c r="G1440">
        <f t="shared" si="22"/>
        <v>1099.8900000000001</v>
      </c>
      <c r="H1440" t="str">
        <f>VLOOKUP($C1440,products!$A$1:$F$322,2,FALSE)</f>
        <v>Electra Amsterdam Fashion 7i Ladies' - 2017</v>
      </c>
      <c r="I1440">
        <f>_xlfn.XLOOKUP(C1440, products!A:A, products!D:D)</f>
        <v>3</v>
      </c>
      <c r="J1440" t="str">
        <f>_xlfn.XLOOKUP($I1440,categories!$A$1:$A$8,categories!$B$1:$B$8)</f>
        <v>Cruisers Bicycles</v>
      </c>
    </row>
    <row r="1441" spans="1:10" x14ac:dyDescent="0.2">
      <c r="A1441" s="1">
        <v>1274</v>
      </c>
      <c r="B1441" s="1">
        <v>1</v>
      </c>
      <c r="C1441" s="1">
        <v>81</v>
      </c>
      <c r="D1441" s="6">
        <v>1</v>
      </c>
      <c r="E1441" s="2">
        <v>1099.99</v>
      </c>
      <c r="F1441" s="1">
        <v>0.1</v>
      </c>
      <c r="G1441">
        <f t="shared" si="22"/>
        <v>1099.8900000000001</v>
      </c>
      <c r="H1441" t="str">
        <f>VLOOKUP($C1441,products!$A$1:$F$322,2,FALSE)</f>
        <v>Electra Amsterdam Fashion 7i Ladies' - 2017</v>
      </c>
      <c r="I1441">
        <f>_xlfn.XLOOKUP(C1441, products!A:A, products!D:D)</f>
        <v>3</v>
      </c>
      <c r="J1441" t="str">
        <f>_xlfn.XLOOKUP($I1441,categories!$A$1:$A$8,categories!$B$1:$B$8)</f>
        <v>Cruisers Bicycles</v>
      </c>
    </row>
    <row r="1442" spans="1:10" x14ac:dyDescent="0.2">
      <c r="A1442" s="1">
        <v>1283</v>
      </c>
      <c r="B1442" s="1">
        <v>2</v>
      </c>
      <c r="C1442" s="1">
        <v>81</v>
      </c>
      <c r="D1442" s="6">
        <v>1</v>
      </c>
      <c r="E1442" s="2">
        <v>1099.99</v>
      </c>
      <c r="F1442" s="1">
        <v>0.2</v>
      </c>
      <c r="G1442">
        <f t="shared" si="22"/>
        <v>2199.7800000000002</v>
      </c>
      <c r="H1442" t="str">
        <f>VLOOKUP($C1442,products!$A$1:$F$322,2,FALSE)</f>
        <v>Electra Amsterdam Fashion 7i Ladies' - 2017</v>
      </c>
      <c r="I1442">
        <f>_xlfn.XLOOKUP(C1442, products!A:A, products!D:D)</f>
        <v>3</v>
      </c>
      <c r="J1442" t="str">
        <f>_xlfn.XLOOKUP($I1442,categories!$A$1:$A$8,categories!$B$1:$B$8)</f>
        <v>Cruisers Bicycles</v>
      </c>
    </row>
    <row r="1443" spans="1:10" x14ac:dyDescent="0.2">
      <c r="A1443" s="1">
        <v>1286</v>
      </c>
      <c r="B1443" s="1">
        <v>2</v>
      </c>
      <c r="C1443" s="1">
        <v>81</v>
      </c>
      <c r="D1443" s="6">
        <v>2</v>
      </c>
      <c r="E1443" s="2">
        <v>1099.99</v>
      </c>
      <c r="F1443" s="1">
        <v>7.0000000000000007E-2</v>
      </c>
      <c r="G1443">
        <f t="shared" si="22"/>
        <v>2199.91</v>
      </c>
      <c r="H1443" t="str">
        <f>VLOOKUP($C1443,products!$A$1:$F$322,2,FALSE)</f>
        <v>Electra Amsterdam Fashion 7i Ladies' - 2017</v>
      </c>
      <c r="I1443">
        <f>_xlfn.XLOOKUP(C1443, products!A:A, products!D:D)</f>
        <v>3</v>
      </c>
      <c r="J1443" t="str">
        <f>_xlfn.XLOOKUP($I1443,categories!$A$1:$A$8,categories!$B$1:$B$8)</f>
        <v>Cruisers Bicycles</v>
      </c>
    </row>
    <row r="1444" spans="1:10" x14ac:dyDescent="0.2">
      <c r="A1444" s="1">
        <v>1306</v>
      </c>
      <c r="B1444" s="1">
        <v>2</v>
      </c>
      <c r="C1444" s="1">
        <v>81</v>
      </c>
      <c r="D1444" s="6">
        <v>2</v>
      </c>
      <c r="E1444" s="2">
        <v>1099.99</v>
      </c>
      <c r="F1444" s="1">
        <v>7.0000000000000007E-2</v>
      </c>
      <c r="G1444">
        <f t="shared" si="22"/>
        <v>2199.91</v>
      </c>
      <c r="H1444" t="str">
        <f>VLOOKUP($C1444,products!$A$1:$F$322,2,FALSE)</f>
        <v>Electra Amsterdam Fashion 7i Ladies' - 2017</v>
      </c>
      <c r="I1444">
        <f>_xlfn.XLOOKUP(C1444, products!A:A, products!D:D)</f>
        <v>3</v>
      </c>
      <c r="J1444" t="str">
        <f>_xlfn.XLOOKUP($I1444,categories!$A$1:$A$8,categories!$B$1:$B$8)</f>
        <v>Cruisers Bicycles</v>
      </c>
    </row>
    <row r="1445" spans="1:10" x14ac:dyDescent="0.2">
      <c r="A1445" s="1">
        <v>1329</v>
      </c>
      <c r="B1445" s="1">
        <v>1</v>
      </c>
      <c r="C1445" s="1">
        <v>143</v>
      </c>
      <c r="D1445" s="6">
        <v>1</v>
      </c>
      <c r="E1445" s="2">
        <v>1099.99</v>
      </c>
      <c r="F1445" s="1">
        <v>7.0000000000000007E-2</v>
      </c>
      <c r="G1445">
        <f t="shared" si="22"/>
        <v>1099.92</v>
      </c>
      <c r="H1445" t="str">
        <f>VLOOKUP($C1445,products!$A$1:$F$322,2,FALSE)</f>
        <v>Trek Domane ALR 3 - 2018</v>
      </c>
      <c r="I1445">
        <f>_xlfn.XLOOKUP(C1445, products!A:A, products!D:D)</f>
        <v>7</v>
      </c>
      <c r="J1445" t="str">
        <f>_xlfn.XLOOKUP($I1445,categories!$A$1:$A$8,categories!$B$1:$B$8)</f>
        <v>Road Bikes</v>
      </c>
    </row>
    <row r="1446" spans="1:10" x14ac:dyDescent="0.2">
      <c r="A1446" s="1">
        <v>1382</v>
      </c>
      <c r="B1446" s="1">
        <v>2</v>
      </c>
      <c r="C1446" s="1">
        <v>81</v>
      </c>
      <c r="D1446" s="6">
        <v>2</v>
      </c>
      <c r="E1446" s="2">
        <v>1099.99</v>
      </c>
      <c r="F1446" s="1">
        <v>0.05</v>
      </c>
      <c r="G1446">
        <f t="shared" si="22"/>
        <v>2199.9299999999998</v>
      </c>
      <c r="H1446" t="str">
        <f>VLOOKUP($C1446,products!$A$1:$F$322,2,FALSE)</f>
        <v>Electra Amsterdam Fashion 7i Ladies' - 2017</v>
      </c>
      <c r="I1446">
        <f>_xlfn.XLOOKUP(C1446, products!A:A, products!D:D)</f>
        <v>3</v>
      </c>
      <c r="J1446" t="str">
        <f>_xlfn.XLOOKUP($I1446,categories!$A$1:$A$8,categories!$B$1:$B$8)</f>
        <v>Cruisers Bicycles</v>
      </c>
    </row>
    <row r="1447" spans="1:10" x14ac:dyDescent="0.2">
      <c r="A1447" s="1">
        <v>1438</v>
      </c>
      <c r="B1447" s="1">
        <v>3</v>
      </c>
      <c r="C1447" s="1">
        <v>81</v>
      </c>
      <c r="D1447" s="6">
        <v>2</v>
      </c>
      <c r="E1447" s="2">
        <v>1099.99</v>
      </c>
      <c r="F1447" s="1">
        <v>0.05</v>
      </c>
      <c r="G1447">
        <f t="shared" si="22"/>
        <v>3299.92</v>
      </c>
      <c r="H1447" t="str">
        <f>VLOOKUP($C1447,products!$A$1:$F$322,2,FALSE)</f>
        <v>Electra Amsterdam Fashion 7i Ladies' - 2017</v>
      </c>
      <c r="I1447">
        <f>_xlfn.XLOOKUP(C1447, products!A:A, products!D:D)</f>
        <v>3</v>
      </c>
      <c r="J1447" t="str">
        <f>_xlfn.XLOOKUP($I1447,categories!$A$1:$A$8,categories!$B$1:$B$8)</f>
        <v>Cruisers Bicycles</v>
      </c>
    </row>
    <row r="1448" spans="1:10" x14ac:dyDescent="0.2">
      <c r="A1448" s="1">
        <v>3</v>
      </c>
      <c r="B1448" s="1">
        <v>1</v>
      </c>
      <c r="C1448" s="1">
        <v>3</v>
      </c>
      <c r="D1448" s="6">
        <v>1</v>
      </c>
      <c r="E1448" s="2">
        <v>999.99</v>
      </c>
      <c r="F1448" s="1">
        <v>0.05</v>
      </c>
      <c r="G1448">
        <f t="shared" si="22"/>
        <v>999.94</v>
      </c>
      <c r="H1448" t="str">
        <f>VLOOKUP($C1448,products!$A$1:$F$322,2,FALSE)</f>
        <v>Surly Wednesday Frameset - 2016</v>
      </c>
      <c r="I1448">
        <f>_xlfn.XLOOKUP(C1448, products!A:A, products!D:D)</f>
        <v>6</v>
      </c>
      <c r="J1448" t="str">
        <f>_xlfn.XLOOKUP($I1448,categories!$A$1:$A$8,categories!$B$1:$B$8)</f>
        <v>Mountain Bikes</v>
      </c>
    </row>
    <row r="1449" spans="1:10" x14ac:dyDescent="0.2">
      <c r="A1449" s="1">
        <v>6</v>
      </c>
      <c r="B1449" s="1">
        <v>4</v>
      </c>
      <c r="C1449" s="1">
        <v>3</v>
      </c>
      <c r="D1449" s="6">
        <v>2</v>
      </c>
      <c r="E1449" s="2">
        <v>999.99</v>
      </c>
      <c r="F1449" s="1">
        <v>7.0000000000000007E-2</v>
      </c>
      <c r="G1449">
        <f t="shared" si="22"/>
        <v>3999.89</v>
      </c>
      <c r="H1449" t="str">
        <f>VLOOKUP($C1449,products!$A$1:$F$322,2,FALSE)</f>
        <v>Surly Wednesday Frameset - 2016</v>
      </c>
      <c r="I1449">
        <f>_xlfn.XLOOKUP(C1449, products!A:A, products!D:D)</f>
        <v>6</v>
      </c>
      <c r="J1449" t="str">
        <f>_xlfn.XLOOKUP($I1449,categories!$A$1:$A$8,categories!$B$1:$B$8)</f>
        <v>Mountain Bikes</v>
      </c>
    </row>
    <row r="1450" spans="1:10" x14ac:dyDescent="0.2">
      <c r="A1450" s="1">
        <v>7</v>
      </c>
      <c r="B1450" s="1">
        <v>2</v>
      </c>
      <c r="C1450" s="1">
        <v>3</v>
      </c>
      <c r="D1450" s="6">
        <v>1</v>
      </c>
      <c r="E1450" s="2">
        <v>999.99</v>
      </c>
      <c r="F1450" s="1">
        <v>0.1</v>
      </c>
      <c r="G1450">
        <f t="shared" si="22"/>
        <v>1999.88</v>
      </c>
      <c r="H1450" t="str">
        <f>VLOOKUP($C1450,products!$A$1:$F$322,2,FALSE)</f>
        <v>Surly Wednesday Frameset - 2016</v>
      </c>
      <c r="I1450">
        <f>_xlfn.XLOOKUP(C1450, products!A:A, products!D:D)</f>
        <v>6</v>
      </c>
      <c r="J1450" t="str">
        <f>_xlfn.XLOOKUP($I1450,categories!$A$1:$A$8,categories!$B$1:$B$8)</f>
        <v>Mountain Bikes</v>
      </c>
    </row>
    <row r="1451" spans="1:10" x14ac:dyDescent="0.2">
      <c r="A1451" s="1">
        <v>24</v>
      </c>
      <c r="B1451" s="1">
        <v>1</v>
      </c>
      <c r="C1451" s="1">
        <v>3</v>
      </c>
      <c r="D1451" s="6">
        <v>2</v>
      </c>
      <c r="E1451" s="2">
        <v>999.99</v>
      </c>
      <c r="F1451" s="1">
        <v>0.1</v>
      </c>
      <c r="G1451">
        <f t="shared" si="22"/>
        <v>999.89</v>
      </c>
      <c r="H1451" t="str">
        <f>VLOOKUP($C1451,products!$A$1:$F$322,2,FALSE)</f>
        <v>Surly Wednesday Frameset - 2016</v>
      </c>
      <c r="I1451">
        <f>_xlfn.XLOOKUP(C1451, products!A:A, products!D:D)</f>
        <v>6</v>
      </c>
      <c r="J1451" t="str">
        <f>_xlfn.XLOOKUP($I1451,categories!$A$1:$A$8,categories!$B$1:$B$8)</f>
        <v>Mountain Bikes</v>
      </c>
    </row>
    <row r="1452" spans="1:10" x14ac:dyDescent="0.2">
      <c r="A1452" s="1">
        <v>36</v>
      </c>
      <c r="B1452" s="1">
        <v>3</v>
      </c>
      <c r="C1452" s="1">
        <v>3</v>
      </c>
      <c r="D1452" s="6">
        <v>2</v>
      </c>
      <c r="E1452" s="2">
        <v>999.99</v>
      </c>
      <c r="F1452" s="1">
        <v>0.2</v>
      </c>
      <c r="G1452">
        <f t="shared" si="22"/>
        <v>2999.7700000000004</v>
      </c>
      <c r="H1452" t="str">
        <f>VLOOKUP($C1452,products!$A$1:$F$322,2,FALSE)</f>
        <v>Surly Wednesday Frameset - 2016</v>
      </c>
      <c r="I1452">
        <f>_xlfn.XLOOKUP(C1452, products!A:A, products!D:D)</f>
        <v>6</v>
      </c>
      <c r="J1452" t="str">
        <f>_xlfn.XLOOKUP($I1452,categories!$A$1:$A$8,categories!$B$1:$B$8)</f>
        <v>Mountain Bikes</v>
      </c>
    </row>
    <row r="1453" spans="1:10" x14ac:dyDescent="0.2">
      <c r="A1453" s="1">
        <v>39</v>
      </c>
      <c r="B1453" s="1">
        <v>3</v>
      </c>
      <c r="C1453" s="1">
        <v>3</v>
      </c>
      <c r="D1453" s="6">
        <v>2</v>
      </c>
      <c r="E1453" s="2">
        <v>999.99</v>
      </c>
      <c r="F1453" s="1">
        <v>0.05</v>
      </c>
      <c r="G1453">
        <f t="shared" si="22"/>
        <v>2999.92</v>
      </c>
      <c r="H1453" t="str">
        <f>VLOOKUP($C1453,products!$A$1:$F$322,2,FALSE)</f>
        <v>Surly Wednesday Frameset - 2016</v>
      </c>
      <c r="I1453">
        <f>_xlfn.XLOOKUP(C1453, products!A:A, products!D:D)</f>
        <v>6</v>
      </c>
      <c r="J1453" t="str">
        <f>_xlfn.XLOOKUP($I1453,categories!$A$1:$A$8,categories!$B$1:$B$8)</f>
        <v>Mountain Bikes</v>
      </c>
    </row>
    <row r="1454" spans="1:10" x14ac:dyDescent="0.2">
      <c r="A1454" s="1">
        <v>50</v>
      </c>
      <c r="B1454" s="1">
        <v>1</v>
      </c>
      <c r="C1454" s="1">
        <v>3</v>
      </c>
      <c r="D1454" s="6">
        <v>1</v>
      </c>
      <c r="E1454" s="2">
        <v>999.99</v>
      </c>
      <c r="F1454" s="1">
        <v>0.05</v>
      </c>
      <c r="G1454">
        <f t="shared" si="22"/>
        <v>999.94</v>
      </c>
      <c r="H1454" t="str">
        <f>VLOOKUP($C1454,products!$A$1:$F$322,2,FALSE)</f>
        <v>Surly Wednesday Frameset - 2016</v>
      </c>
      <c r="I1454">
        <f>_xlfn.XLOOKUP(C1454, products!A:A, products!D:D)</f>
        <v>6</v>
      </c>
      <c r="J1454" t="str">
        <f>_xlfn.XLOOKUP($I1454,categories!$A$1:$A$8,categories!$B$1:$B$8)</f>
        <v>Mountain Bikes</v>
      </c>
    </row>
    <row r="1455" spans="1:10" x14ac:dyDescent="0.2">
      <c r="A1455" s="1">
        <v>54</v>
      </c>
      <c r="B1455" s="1">
        <v>2</v>
      </c>
      <c r="C1455" s="1">
        <v>3</v>
      </c>
      <c r="D1455" s="6">
        <v>1</v>
      </c>
      <c r="E1455" s="2">
        <v>999.99</v>
      </c>
      <c r="F1455" s="1">
        <v>0.2</v>
      </c>
      <c r="G1455">
        <f t="shared" si="22"/>
        <v>1999.78</v>
      </c>
      <c r="H1455" t="str">
        <f>VLOOKUP($C1455,products!$A$1:$F$322,2,FALSE)</f>
        <v>Surly Wednesday Frameset - 2016</v>
      </c>
      <c r="I1455">
        <f>_xlfn.XLOOKUP(C1455, products!A:A, products!D:D)</f>
        <v>6</v>
      </c>
      <c r="J1455" t="str">
        <f>_xlfn.XLOOKUP($I1455,categories!$A$1:$A$8,categories!$B$1:$B$8)</f>
        <v>Mountain Bikes</v>
      </c>
    </row>
    <row r="1456" spans="1:10" x14ac:dyDescent="0.2">
      <c r="A1456" s="1">
        <v>63</v>
      </c>
      <c r="B1456" s="1">
        <v>3</v>
      </c>
      <c r="C1456" s="1">
        <v>3</v>
      </c>
      <c r="D1456" s="6">
        <v>1</v>
      </c>
      <c r="E1456" s="2">
        <v>999.99</v>
      </c>
      <c r="F1456" s="1">
        <v>0.1</v>
      </c>
      <c r="G1456">
        <f t="shared" si="22"/>
        <v>2999.8700000000003</v>
      </c>
      <c r="H1456" t="str">
        <f>VLOOKUP($C1456,products!$A$1:$F$322,2,FALSE)</f>
        <v>Surly Wednesday Frameset - 2016</v>
      </c>
      <c r="I1456">
        <f>_xlfn.XLOOKUP(C1456, products!A:A, products!D:D)</f>
        <v>6</v>
      </c>
      <c r="J1456" t="str">
        <f>_xlfn.XLOOKUP($I1456,categories!$A$1:$A$8,categories!$B$1:$B$8)</f>
        <v>Mountain Bikes</v>
      </c>
    </row>
    <row r="1457" spans="1:10" x14ac:dyDescent="0.2">
      <c r="A1457" s="1">
        <v>70</v>
      </c>
      <c r="B1457" s="1">
        <v>1</v>
      </c>
      <c r="C1457" s="1">
        <v>3</v>
      </c>
      <c r="D1457" s="6">
        <v>2</v>
      </c>
      <c r="E1457" s="2">
        <v>999.99</v>
      </c>
      <c r="F1457" s="1">
        <v>0.05</v>
      </c>
      <c r="G1457">
        <f t="shared" si="22"/>
        <v>999.94</v>
      </c>
      <c r="H1457" t="str">
        <f>VLOOKUP($C1457,products!$A$1:$F$322,2,FALSE)</f>
        <v>Surly Wednesday Frameset - 2016</v>
      </c>
      <c r="I1457">
        <f>_xlfn.XLOOKUP(C1457, products!A:A, products!D:D)</f>
        <v>6</v>
      </c>
      <c r="J1457" t="str">
        <f>_xlfn.XLOOKUP($I1457,categories!$A$1:$A$8,categories!$B$1:$B$8)</f>
        <v>Mountain Bikes</v>
      </c>
    </row>
    <row r="1458" spans="1:10" x14ac:dyDescent="0.2">
      <c r="A1458" s="1">
        <v>73</v>
      </c>
      <c r="B1458" s="1">
        <v>3</v>
      </c>
      <c r="C1458" s="1">
        <v>3</v>
      </c>
      <c r="D1458" s="6">
        <v>2</v>
      </c>
      <c r="E1458" s="2">
        <v>999.99</v>
      </c>
      <c r="F1458" s="1">
        <v>7.0000000000000007E-2</v>
      </c>
      <c r="G1458">
        <f t="shared" si="22"/>
        <v>2999.9</v>
      </c>
      <c r="H1458" t="str">
        <f>VLOOKUP($C1458,products!$A$1:$F$322,2,FALSE)</f>
        <v>Surly Wednesday Frameset - 2016</v>
      </c>
      <c r="I1458">
        <f>_xlfn.XLOOKUP(C1458, products!A:A, products!D:D)</f>
        <v>6</v>
      </c>
      <c r="J1458" t="str">
        <f>_xlfn.XLOOKUP($I1458,categories!$A$1:$A$8,categories!$B$1:$B$8)</f>
        <v>Mountain Bikes</v>
      </c>
    </row>
    <row r="1459" spans="1:10" x14ac:dyDescent="0.2">
      <c r="A1459" s="1">
        <v>75</v>
      </c>
      <c r="B1459" s="1">
        <v>1</v>
      </c>
      <c r="C1459" s="1">
        <v>3</v>
      </c>
      <c r="D1459" s="6">
        <v>1</v>
      </c>
      <c r="E1459" s="2">
        <v>999.99</v>
      </c>
      <c r="F1459" s="1">
        <v>0.1</v>
      </c>
      <c r="G1459">
        <f t="shared" si="22"/>
        <v>999.89</v>
      </c>
      <c r="H1459" t="str">
        <f>VLOOKUP($C1459,products!$A$1:$F$322,2,FALSE)</f>
        <v>Surly Wednesday Frameset - 2016</v>
      </c>
      <c r="I1459">
        <f>_xlfn.XLOOKUP(C1459, products!A:A, products!D:D)</f>
        <v>6</v>
      </c>
      <c r="J1459" t="str">
        <f>_xlfn.XLOOKUP($I1459,categories!$A$1:$A$8,categories!$B$1:$B$8)</f>
        <v>Mountain Bikes</v>
      </c>
    </row>
    <row r="1460" spans="1:10" x14ac:dyDescent="0.2">
      <c r="A1460" s="1">
        <v>83</v>
      </c>
      <c r="B1460" s="1">
        <v>2</v>
      </c>
      <c r="C1460" s="1">
        <v>3</v>
      </c>
      <c r="D1460" s="6">
        <v>2</v>
      </c>
      <c r="E1460" s="2">
        <v>999.99</v>
      </c>
      <c r="F1460" s="1">
        <v>0.05</v>
      </c>
      <c r="G1460">
        <f t="shared" si="22"/>
        <v>1999.93</v>
      </c>
      <c r="H1460" t="str">
        <f>VLOOKUP($C1460,products!$A$1:$F$322,2,FALSE)</f>
        <v>Surly Wednesday Frameset - 2016</v>
      </c>
      <c r="I1460">
        <f>_xlfn.XLOOKUP(C1460, products!A:A, products!D:D)</f>
        <v>6</v>
      </c>
      <c r="J1460" t="str">
        <f>_xlfn.XLOOKUP($I1460,categories!$A$1:$A$8,categories!$B$1:$B$8)</f>
        <v>Mountain Bikes</v>
      </c>
    </row>
    <row r="1461" spans="1:10" x14ac:dyDescent="0.2">
      <c r="A1461" s="1">
        <v>90</v>
      </c>
      <c r="B1461" s="1">
        <v>1</v>
      </c>
      <c r="C1461" s="1">
        <v>3</v>
      </c>
      <c r="D1461" s="6">
        <v>1</v>
      </c>
      <c r="E1461" s="2">
        <v>999.99</v>
      </c>
      <c r="F1461" s="1">
        <v>0.1</v>
      </c>
      <c r="G1461">
        <f t="shared" si="22"/>
        <v>999.89</v>
      </c>
      <c r="H1461" t="str">
        <f>VLOOKUP($C1461,products!$A$1:$F$322,2,FALSE)</f>
        <v>Surly Wednesday Frameset - 2016</v>
      </c>
      <c r="I1461">
        <f>_xlfn.XLOOKUP(C1461, products!A:A, products!D:D)</f>
        <v>6</v>
      </c>
      <c r="J1461" t="str">
        <f>_xlfn.XLOOKUP($I1461,categories!$A$1:$A$8,categories!$B$1:$B$8)</f>
        <v>Mountain Bikes</v>
      </c>
    </row>
    <row r="1462" spans="1:10" x14ac:dyDescent="0.2">
      <c r="A1462" s="1">
        <v>103</v>
      </c>
      <c r="B1462" s="1">
        <v>2</v>
      </c>
      <c r="C1462" s="1">
        <v>3</v>
      </c>
      <c r="D1462" s="6">
        <v>1</v>
      </c>
      <c r="E1462" s="2">
        <v>999.99</v>
      </c>
      <c r="F1462" s="1">
        <v>0.05</v>
      </c>
      <c r="G1462">
        <f t="shared" si="22"/>
        <v>1999.93</v>
      </c>
      <c r="H1462" t="str">
        <f>VLOOKUP($C1462,products!$A$1:$F$322,2,FALSE)</f>
        <v>Surly Wednesday Frameset - 2016</v>
      </c>
      <c r="I1462">
        <f>_xlfn.XLOOKUP(C1462, products!A:A, products!D:D)</f>
        <v>6</v>
      </c>
      <c r="J1462" t="str">
        <f>_xlfn.XLOOKUP($I1462,categories!$A$1:$A$8,categories!$B$1:$B$8)</f>
        <v>Mountain Bikes</v>
      </c>
    </row>
    <row r="1463" spans="1:10" x14ac:dyDescent="0.2">
      <c r="A1463" s="1">
        <v>105</v>
      </c>
      <c r="B1463" s="1">
        <v>2</v>
      </c>
      <c r="C1463" s="1">
        <v>3</v>
      </c>
      <c r="D1463" s="6">
        <v>1</v>
      </c>
      <c r="E1463" s="2">
        <v>999.99</v>
      </c>
      <c r="F1463" s="1">
        <v>0.05</v>
      </c>
      <c r="G1463">
        <f t="shared" si="22"/>
        <v>1999.93</v>
      </c>
      <c r="H1463" t="str">
        <f>VLOOKUP($C1463,products!$A$1:$F$322,2,FALSE)</f>
        <v>Surly Wednesday Frameset - 2016</v>
      </c>
      <c r="I1463">
        <f>_xlfn.XLOOKUP(C1463, products!A:A, products!D:D)</f>
        <v>6</v>
      </c>
      <c r="J1463" t="str">
        <f>_xlfn.XLOOKUP($I1463,categories!$A$1:$A$8,categories!$B$1:$B$8)</f>
        <v>Mountain Bikes</v>
      </c>
    </row>
    <row r="1464" spans="1:10" x14ac:dyDescent="0.2">
      <c r="A1464" s="1">
        <v>118</v>
      </c>
      <c r="B1464" s="1">
        <v>4</v>
      </c>
      <c r="C1464" s="1">
        <v>3</v>
      </c>
      <c r="D1464" s="6">
        <v>2</v>
      </c>
      <c r="E1464" s="2">
        <v>999.99</v>
      </c>
      <c r="F1464" s="1">
        <v>0.1</v>
      </c>
      <c r="G1464">
        <f t="shared" si="22"/>
        <v>3999.86</v>
      </c>
      <c r="H1464" t="str">
        <f>VLOOKUP($C1464,products!$A$1:$F$322,2,FALSE)</f>
        <v>Surly Wednesday Frameset - 2016</v>
      </c>
      <c r="I1464">
        <f>_xlfn.XLOOKUP(C1464, products!A:A, products!D:D)</f>
        <v>6</v>
      </c>
      <c r="J1464" t="str">
        <f>_xlfn.XLOOKUP($I1464,categories!$A$1:$A$8,categories!$B$1:$B$8)</f>
        <v>Mountain Bikes</v>
      </c>
    </row>
    <row r="1465" spans="1:10" x14ac:dyDescent="0.2">
      <c r="A1465" s="1">
        <v>128</v>
      </c>
      <c r="B1465" s="1">
        <v>4</v>
      </c>
      <c r="C1465" s="1">
        <v>3</v>
      </c>
      <c r="D1465" s="6">
        <v>2</v>
      </c>
      <c r="E1465" s="2">
        <v>999.99</v>
      </c>
      <c r="F1465" s="1">
        <v>0.2</v>
      </c>
      <c r="G1465">
        <f t="shared" si="22"/>
        <v>3999.76</v>
      </c>
      <c r="H1465" t="str">
        <f>VLOOKUP($C1465,products!$A$1:$F$322,2,FALSE)</f>
        <v>Surly Wednesday Frameset - 2016</v>
      </c>
      <c r="I1465">
        <f>_xlfn.XLOOKUP(C1465, products!A:A, products!D:D)</f>
        <v>6</v>
      </c>
      <c r="J1465" t="str">
        <f>_xlfn.XLOOKUP($I1465,categories!$A$1:$A$8,categories!$B$1:$B$8)</f>
        <v>Mountain Bikes</v>
      </c>
    </row>
    <row r="1466" spans="1:10" x14ac:dyDescent="0.2">
      <c r="A1466" s="1">
        <v>136</v>
      </c>
      <c r="B1466" s="1">
        <v>2</v>
      </c>
      <c r="C1466" s="1">
        <v>3</v>
      </c>
      <c r="D1466" s="6">
        <v>2</v>
      </c>
      <c r="E1466" s="2">
        <v>999.99</v>
      </c>
      <c r="F1466" s="1">
        <v>0.05</v>
      </c>
      <c r="G1466">
        <f t="shared" si="22"/>
        <v>1999.93</v>
      </c>
      <c r="H1466" t="str">
        <f>VLOOKUP($C1466,products!$A$1:$F$322,2,FALSE)</f>
        <v>Surly Wednesday Frameset - 2016</v>
      </c>
      <c r="I1466">
        <f>_xlfn.XLOOKUP(C1466, products!A:A, products!D:D)</f>
        <v>6</v>
      </c>
      <c r="J1466" t="str">
        <f>_xlfn.XLOOKUP($I1466,categories!$A$1:$A$8,categories!$B$1:$B$8)</f>
        <v>Mountain Bikes</v>
      </c>
    </row>
    <row r="1467" spans="1:10" x14ac:dyDescent="0.2">
      <c r="A1467" s="1">
        <v>139</v>
      </c>
      <c r="B1467" s="1">
        <v>2</v>
      </c>
      <c r="C1467" s="1">
        <v>3</v>
      </c>
      <c r="D1467" s="6">
        <v>1</v>
      </c>
      <c r="E1467" s="2">
        <v>999.99</v>
      </c>
      <c r="F1467" s="1">
        <v>7.0000000000000007E-2</v>
      </c>
      <c r="G1467">
        <f t="shared" si="22"/>
        <v>1999.91</v>
      </c>
      <c r="H1467" t="str">
        <f>VLOOKUP($C1467,products!$A$1:$F$322,2,FALSE)</f>
        <v>Surly Wednesday Frameset - 2016</v>
      </c>
      <c r="I1467">
        <f>_xlfn.XLOOKUP(C1467, products!A:A, products!D:D)</f>
        <v>6</v>
      </c>
      <c r="J1467" t="str">
        <f>_xlfn.XLOOKUP($I1467,categories!$A$1:$A$8,categories!$B$1:$B$8)</f>
        <v>Mountain Bikes</v>
      </c>
    </row>
    <row r="1468" spans="1:10" x14ac:dyDescent="0.2">
      <c r="A1468" s="1">
        <v>140</v>
      </c>
      <c r="B1468" s="1">
        <v>4</v>
      </c>
      <c r="C1468" s="1">
        <v>3</v>
      </c>
      <c r="D1468" s="6">
        <v>1</v>
      </c>
      <c r="E1468" s="2">
        <v>999.99</v>
      </c>
      <c r="F1468" s="1">
        <v>0.05</v>
      </c>
      <c r="G1468">
        <f t="shared" si="22"/>
        <v>3999.91</v>
      </c>
      <c r="H1468" t="str">
        <f>VLOOKUP($C1468,products!$A$1:$F$322,2,FALSE)</f>
        <v>Surly Wednesday Frameset - 2016</v>
      </c>
      <c r="I1468">
        <f>_xlfn.XLOOKUP(C1468, products!A:A, products!D:D)</f>
        <v>6</v>
      </c>
      <c r="J1468" t="str">
        <f>_xlfn.XLOOKUP($I1468,categories!$A$1:$A$8,categories!$B$1:$B$8)</f>
        <v>Mountain Bikes</v>
      </c>
    </row>
    <row r="1469" spans="1:10" x14ac:dyDescent="0.2">
      <c r="A1469" s="1">
        <v>146</v>
      </c>
      <c r="B1469" s="1">
        <v>1</v>
      </c>
      <c r="C1469" s="1">
        <v>3</v>
      </c>
      <c r="D1469" s="6">
        <v>2</v>
      </c>
      <c r="E1469" s="2">
        <v>999.99</v>
      </c>
      <c r="F1469" s="1">
        <v>0.2</v>
      </c>
      <c r="G1469">
        <f t="shared" si="22"/>
        <v>999.79</v>
      </c>
      <c r="H1469" t="str">
        <f>VLOOKUP($C1469,products!$A$1:$F$322,2,FALSE)</f>
        <v>Surly Wednesday Frameset - 2016</v>
      </c>
      <c r="I1469">
        <f>_xlfn.XLOOKUP(C1469, products!A:A, products!D:D)</f>
        <v>6</v>
      </c>
      <c r="J1469" t="str">
        <f>_xlfn.XLOOKUP($I1469,categories!$A$1:$A$8,categories!$B$1:$B$8)</f>
        <v>Mountain Bikes</v>
      </c>
    </row>
    <row r="1470" spans="1:10" x14ac:dyDescent="0.2">
      <c r="A1470" s="1">
        <v>150</v>
      </c>
      <c r="B1470" s="1">
        <v>2</v>
      </c>
      <c r="C1470" s="1">
        <v>3</v>
      </c>
      <c r="D1470" s="6">
        <v>1</v>
      </c>
      <c r="E1470" s="2">
        <v>999.99</v>
      </c>
      <c r="F1470" s="1">
        <v>0.2</v>
      </c>
      <c r="G1470">
        <f t="shared" si="22"/>
        <v>1999.78</v>
      </c>
      <c r="H1470" t="str">
        <f>VLOOKUP($C1470,products!$A$1:$F$322,2,FALSE)</f>
        <v>Surly Wednesday Frameset - 2016</v>
      </c>
      <c r="I1470">
        <f>_xlfn.XLOOKUP(C1470, products!A:A, products!D:D)</f>
        <v>6</v>
      </c>
      <c r="J1470" t="str">
        <f>_xlfn.XLOOKUP($I1470,categories!$A$1:$A$8,categories!$B$1:$B$8)</f>
        <v>Mountain Bikes</v>
      </c>
    </row>
    <row r="1471" spans="1:10" x14ac:dyDescent="0.2">
      <c r="A1471" s="1">
        <v>162</v>
      </c>
      <c r="B1471" s="1">
        <v>3</v>
      </c>
      <c r="C1471" s="1">
        <v>3</v>
      </c>
      <c r="D1471" s="6">
        <v>2</v>
      </c>
      <c r="E1471" s="2">
        <v>999.99</v>
      </c>
      <c r="F1471" s="1">
        <v>0.1</v>
      </c>
      <c r="G1471">
        <f t="shared" si="22"/>
        <v>2999.8700000000003</v>
      </c>
      <c r="H1471" t="str">
        <f>VLOOKUP($C1471,products!$A$1:$F$322,2,FALSE)</f>
        <v>Surly Wednesday Frameset - 2016</v>
      </c>
      <c r="I1471">
        <f>_xlfn.XLOOKUP(C1471, products!A:A, products!D:D)</f>
        <v>6</v>
      </c>
      <c r="J1471" t="str">
        <f>_xlfn.XLOOKUP($I1471,categories!$A$1:$A$8,categories!$B$1:$B$8)</f>
        <v>Mountain Bikes</v>
      </c>
    </row>
    <row r="1472" spans="1:10" x14ac:dyDescent="0.2">
      <c r="A1472" s="1">
        <v>178</v>
      </c>
      <c r="B1472" s="1">
        <v>3</v>
      </c>
      <c r="C1472" s="1">
        <v>3</v>
      </c>
      <c r="D1472" s="6">
        <v>1</v>
      </c>
      <c r="E1472" s="2">
        <v>999.99</v>
      </c>
      <c r="F1472" s="1">
        <v>0.1</v>
      </c>
      <c r="G1472">
        <f t="shared" si="22"/>
        <v>2999.8700000000003</v>
      </c>
      <c r="H1472" t="str">
        <f>VLOOKUP($C1472,products!$A$1:$F$322,2,FALSE)</f>
        <v>Surly Wednesday Frameset - 2016</v>
      </c>
      <c r="I1472">
        <f>_xlfn.XLOOKUP(C1472, products!A:A, products!D:D)</f>
        <v>6</v>
      </c>
      <c r="J1472" t="str">
        <f>_xlfn.XLOOKUP($I1472,categories!$A$1:$A$8,categories!$B$1:$B$8)</f>
        <v>Mountain Bikes</v>
      </c>
    </row>
    <row r="1473" spans="1:10" x14ac:dyDescent="0.2">
      <c r="A1473" s="1">
        <v>190</v>
      </c>
      <c r="B1473" s="1">
        <v>3</v>
      </c>
      <c r="C1473" s="1">
        <v>3</v>
      </c>
      <c r="D1473" s="6">
        <v>2</v>
      </c>
      <c r="E1473" s="2">
        <v>999.99</v>
      </c>
      <c r="F1473" s="1">
        <v>0.2</v>
      </c>
      <c r="G1473">
        <f t="shared" si="22"/>
        <v>2999.7700000000004</v>
      </c>
      <c r="H1473" t="str">
        <f>VLOOKUP($C1473,products!$A$1:$F$322,2,FALSE)</f>
        <v>Surly Wednesday Frameset - 2016</v>
      </c>
      <c r="I1473">
        <f>_xlfn.XLOOKUP(C1473, products!A:A, products!D:D)</f>
        <v>6</v>
      </c>
      <c r="J1473" t="str">
        <f>_xlfn.XLOOKUP($I1473,categories!$A$1:$A$8,categories!$B$1:$B$8)</f>
        <v>Mountain Bikes</v>
      </c>
    </row>
    <row r="1474" spans="1:10" x14ac:dyDescent="0.2">
      <c r="A1474" s="1">
        <v>191</v>
      </c>
      <c r="B1474" s="1">
        <v>3</v>
      </c>
      <c r="C1474" s="1">
        <v>3</v>
      </c>
      <c r="D1474" s="6">
        <v>1</v>
      </c>
      <c r="E1474" s="2">
        <v>999.99</v>
      </c>
      <c r="F1474" s="1">
        <v>7.0000000000000007E-2</v>
      </c>
      <c r="G1474">
        <f t="shared" ref="G1474:G1537" si="23">(E1474*B1474)-F1474</f>
        <v>2999.9</v>
      </c>
      <c r="H1474" t="str">
        <f>VLOOKUP($C1474,products!$A$1:$F$322,2,FALSE)</f>
        <v>Surly Wednesday Frameset - 2016</v>
      </c>
      <c r="I1474">
        <f>_xlfn.XLOOKUP(C1474, products!A:A, products!D:D)</f>
        <v>6</v>
      </c>
      <c r="J1474" t="str">
        <f>_xlfn.XLOOKUP($I1474,categories!$A$1:$A$8,categories!$B$1:$B$8)</f>
        <v>Mountain Bikes</v>
      </c>
    </row>
    <row r="1475" spans="1:10" x14ac:dyDescent="0.2">
      <c r="A1475" s="1">
        <v>196</v>
      </c>
      <c r="B1475" s="1">
        <v>2</v>
      </c>
      <c r="C1475" s="1">
        <v>3</v>
      </c>
      <c r="D1475" s="6">
        <v>2</v>
      </c>
      <c r="E1475" s="2">
        <v>999.99</v>
      </c>
      <c r="F1475" s="1">
        <v>7.0000000000000007E-2</v>
      </c>
      <c r="G1475">
        <f t="shared" si="23"/>
        <v>1999.91</v>
      </c>
      <c r="H1475" t="str">
        <f>VLOOKUP($C1475,products!$A$1:$F$322,2,FALSE)</f>
        <v>Surly Wednesday Frameset - 2016</v>
      </c>
      <c r="I1475">
        <f>_xlfn.XLOOKUP(C1475, products!A:A, products!D:D)</f>
        <v>6</v>
      </c>
      <c r="J1475" t="str">
        <f>_xlfn.XLOOKUP($I1475,categories!$A$1:$A$8,categories!$B$1:$B$8)</f>
        <v>Mountain Bikes</v>
      </c>
    </row>
    <row r="1476" spans="1:10" x14ac:dyDescent="0.2">
      <c r="A1476" s="1">
        <v>203</v>
      </c>
      <c r="B1476" s="1">
        <v>2</v>
      </c>
      <c r="C1476" s="1">
        <v>3</v>
      </c>
      <c r="D1476" s="6">
        <v>2</v>
      </c>
      <c r="E1476" s="2">
        <v>999.99</v>
      </c>
      <c r="F1476" s="1">
        <v>0.1</v>
      </c>
      <c r="G1476">
        <f t="shared" si="23"/>
        <v>1999.88</v>
      </c>
      <c r="H1476" t="str">
        <f>VLOOKUP($C1476,products!$A$1:$F$322,2,FALSE)</f>
        <v>Surly Wednesday Frameset - 2016</v>
      </c>
      <c r="I1476">
        <f>_xlfn.XLOOKUP(C1476, products!A:A, products!D:D)</f>
        <v>6</v>
      </c>
      <c r="J1476" t="str">
        <f>_xlfn.XLOOKUP($I1476,categories!$A$1:$A$8,categories!$B$1:$B$8)</f>
        <v>Mountain Bikes</v>
      </c>
    </row>
    <row r="1477" spans="1:10" x14ac:dyDescent="0.2">
      <c r="A1477" s="1">
        <v>208</v>
      </c>
      <c r="B1477" s="1">
        <v>3</v>
      </c>
      <c r="C1477" s="1">
        <v>3</v>
      </c>
      <c r="D1477" s="6">
        <v>1</v>
      </c>
      <c r="E1477" s="2">
        <v>999.99</v>
      </c>
      <c r="F1477" s="1">
        <v>0.05</v>
      </c>
      <c r="G1477">
        <f t="shared" si="23"/>
        <v>2999.92</v>
      </c>
      <c r="H1477" t="str">
        <f>VLOOKUP($C1477,products!$A$1:$F$322,2,FALSE)</f>
        <v>Surly Wednesday Frameset - 2016</v>
      </c>
      <c r="I1477">
        <f>_xlfn.XLOOKUP(C1477, products!A:A, products!D:D)</f>
        <v>6</v>
      </c>
      <c r="J1477" t="str">
        <f>_xlfn.XLOOKUP($I1477,categories!$A$1:$A$8,categories!$B$1:$B$8)</f>
        <v>Mountain Bikes</v>
      </c>
    </row>
    <row r="1478" spans="1:10" x14ac:dyDescent="0.2">
      <c r="A1478" s="1">
        <v>220</v>
      </c>
      <c r="B1478" s="1">
        <v>4</v>
      </c>
      <c r="C1478" s="1">
        <v>3</v>
      </c>
      <c r="D1478" s="6">
        <v>2</v>
      </c>
      <c r="E1478" s="2">
        <v>999.99</v>
      </c>
      <c r="F1478" s="1">
        <v>0.2</v>
      </c>
      <c r="G1478">
        <f t="shared" si="23"/>
        <v>3999.76</v>
      </c>
      <c r="H1478" t="str">
        <f>VLOOKUP($C1478,products!$A$1:$F$322,2,FALSE)</f>
        <v>Surly Wednesday Frameset - 2016</v>
      </c>
      <c r="I1478">
        <f>_xlfn.XLOOKUP(C1478, products!A:A, products!D:D)</f>
        <v>6</v>
      </c>
      <c r="J1478" t="str">
        <f>_xlfn.XLOOKUP($I1478,categories!$A$1:$A$8,categories!$B$1:$B$8)</f>
        <v>Mountain Bikes</v>
      </c>
    </row>
    <row r="1479" spans="1:10" x14ac:dyDescent="0.2">
      <c r="A1479" s="1">
        <v>227</v>
      </c>
      <c r="B1479" s="1">
        <v>1</v>
      </c>
      <c r="C1479" s="1">
        <v>3</v>
      </c>
      <c r="D1479" s="6">
        <v>2</v>
      </c>
      <c r="E1479" s="2">
        <v>999.99</v>
      </c>
      <c r="F1479" s="1">
        <v>0.05</v>
      </c>
      <c r="G1479">
        <f t="shared" si="23"/>
        <v>999.94</v>
      </c>
      <c r="H1479" t="str">
        <f>VLOOKUP($C1479,products!$A$1:$F$322,2,FALSE)</f>
        <v>Surly Wednesday Frameset - 2016</v>
      </c>
      <c r="I1479">
        <f>_xlfn.XLOOKUP(C1479, products!A:A, products!D:D)</f>
        <v>6</v>
      </c>
      <c r="J1479" t="str">
        <f>_xlfn.XLOOKUP($I1479,categories!$A$1:$A$8,categories!$B$1:$B$8)</f>
        <v>Mountain Bikes</v>
      </c>
    </row>
    <row r="1480" spans="1:10" x14ac:dyDescent="0.2">
      <c r="A1480" s="1">
        <v>236</v>
      </c>
      <c r="B1480" s="1">
        <v>1</v>
      </c>
      <c r="C1480" s="1">
        <v>3</v>
      </c>
      <c r="D1480" s="6">
        <v>2</v>
      </c>
      <c r="E1480" s="2">
        <v>999.99</v>
      </c>
      <c r="F1480" s="1">
        <v>7.0000000000000007E-2</v>
      </c>
      <c r="G1480">
        <f t="shared" si="23"/>
        <v>999.92</v>
      </c>
      <c r="H1480" t="str">
        <f>VLOOKUP($C1480,products!$A$1:$F$322,2,FALSE)</f>
        <v>Surly Wednesday Frameset - 2016</v>
      </c>
      <c r="I1480">
        <f>_xlfn.XLOOKUP(C1480, products!A:A, products!D:D)</f>
        <v>6</v>
      </c>
      <c r="J1480" t="str">
        <f>_xlfn.XLOOKUP($I1480,categories!$A$1:$A$8,categories!$B$1:$B$8)</f>
        <v>Mountain Bikes</v>
      </c>
    </row>
    <row r="1481" spans="1:10" x14ac:dyDescent="0.2">
      <c r="A1481" s="1">
        <v>242</v>
      </c>
      <c r="B1481" s="1">
        <v>1</v>
      </c>
      <c r="C1481" s="1">
        <v>3</v>
      </c>
      <c r="D1481" s="6">
        <v>1</v>
      </c>
      <c r="E1481" s="2">
        <v>999.99</v>
      </c>
      <c r="F1481" s="1">
        <v>0.2</v>
      </c>
      <c r="G1481">
        <f t="shared" si="23"/>
        <v>999.79</v>
      </c>
      <c r="H1481" t="str">
        <f>VLOOKUP($C1481,products!$A$1:$F$322,2,FALSE)</f>
        <v>Surly Wednesday Frameset - 2016</v>
      </c>
      <c r="I1481">
        <f>_xlfn.XLOOKUP(C1481, products!A:A, products!D:D)</f>
        <v>6</v>
      </c>
      <c r="J1481" t="str">
        <f>_xlfn.XLOOKUP($I1481,categories!$A$1:$A$8,categories!$B$1:$B$8)</f>
        <v>Mountain Bikes</v>
      </c>
    </row>
    <row r="1482" spans="1:10" x14ac:dyDescent="0.2">
      <c r="A1482" s="1">
        <v>247</v>
      </c>
      <c r="B1482" s="1">
        <v>2</v>
      </c>
      <c r="C1482" s="1">
        <v>3</v>
      </c>
      <c r="D1482" s="6">
        <v>1</v>
      </c>
      <c r="E1482" s="2">
        <v>999.99</v>
      </c>
      <c r="F1482" s="1">
        <v>0.2</v>
      </c>
      <c r="G1482">
        <f t="shared" si="23"/>
        <v>1999.78</v>
      </c>
      <c r="H1482" t="str">
        <f>VLOOKUP($C1482,products!$A$1:$F$322,2,FALSE)</f>
        <v>Surly Wednesday Frameset - 2016</v>
      </c>
      <c r="I1482">
        <f>_xlfn.XLOOKUP(C1482, products!A:A, products!D:D)</f>
        <v>6</v>
      </c>
      <c r="J1482" t="str">
        <f>_xlfn.XLOOKUP($I1482,categories!$A$1:$A$8,categories!$B$1:$B$8)</f>
        <v>Mountain Bikes</v>
      </c>
    </row>
    <row r="1483" spans="1:10" x14ac:dyDescent="0.2">
      <c r="A1483" s="1">
        <v>254</v>
      </c>
      <c r="B1483" s="1">
        <v>2</v>
      </c>
      <c r="C1483" s="1">
        <v>3</v>
      </c>
      <c r="D1483" s="6">
        <v>1</v>
      </c>
      <c r="E1483" s="2">
        <v>999.99</v>
      </c>
      <c r="F1483" s="1">
        <v>0.05</v>
      </c>
      <c r="G1483">
        <f t="shared" si="23"/>
        <v>1999.93</v>
      </c>
      <c r="H1483" t="str">
        <f>VLOOKUP($C1483,products!$A$1:$F$322,2,FALSE)</f>
        <v>Surly Wednesday Frameset - 2016</v>
      </c>
      <c r="I1483">
        <f>_xlfn.XLOOKUP(C1483, products!A:A, products!D:D)</f>
        <v>6</v>
      </c>
      <c r="J1483" t="str">
        <f>_xlfn.XLOOKUP($I1483,categories!$A$1:$A$8,categories!$B$1:$B$8)</f>
        <v>Mountain Bikes</v>
      </c>
    </row>
    <row r="1484" spans="1:10" x14ac:dyDescent="0.2">
      <c r="A1484" s="1">
        <v>263</v>
      </c>
      <c r="B1484" s="1">
        <v>2</v>
      </c>
      <c r="C1484" s="1">
        <v>3</v>
      </c>
      <c r="D1484" s="6">
        <v>1</v>
      </c>
      <c r="E1484" s="2">
        <v>999.99</v>
      </c>
      <c r="F1484" s="1">
        <v>0.2</v>
      </c>
      <c r="G1484">
        <f t="shared" si="23"/>
        <v>1999.78</v>
      </c>
      <c r="H1484" t="str">
        <f>VLOOKUP($C1484,products!$A$1:$F$322,2,FALSE)</f>
        <v>Surly Wednesday Frameset - 2016</v>
      </c>
      <c r="I1484">
        <f>_xlfn.XLOOKUP(C1484, products!A:A, products!D:D)</f>
        <v>6</v>
      </c>
      <c r="J1484" t="str">
        <f>_xlfn.XLOOKUP($I1484,categories!$A$1:$A$8,categories!$B$1:$B$8)</f>
        <v>Mountain Bikes</v>
      </c>
    </row>
    <row r="1485" spans="1:10" x14ac:dyDescent="0.2">
      <c r="A1485" s="1">
        <v>264</v>
      </c>
      <c r="B1485" s="1">
        <v>4</v>
      </c>
      <c r="C1485" s="1">
        <v>3</v>
      </c>
      <c r="D1485" s="6">
        <v>2</v>
      </c>
      <c r="E1485" s="2">
        <v>999.99</v>
      </c>
      <c r="F1485" s="1">
        <v>7.0000000000000007E-2</v>
      </c>
      <c r="G1485">
        <f t="shared" si="23"/>
        <v>3999.89</v>
      </c>
      <c r="H1485" t="str">
        <f>VLOOKUP($C1485,products!$A$1:$F$322,2,FALSE)</f>
        <v>Surly Wednesday Frameset - 2016</v>
      </c>
      <c r="I1485">
        <f>_xlfn.XLOOKUP(C1485, products!A:A, products!D:D)</f>
        <v>6</v>
      </c>
      <c r="J1485" t="str">
        <f>_xlfn.XLOOKUP($I1485,categories!$A$1:$A$8,categories!$B$1:$B$8)</f>
        <v>Mountain Bikes</v>
      </c>
    </row>
    <row r="1486" spans="1:10" x14ac:dyDescent="0.2">
      <c r="A1486" s="1">
        <v>269</v>
      </c>
      <c r="B1486" s="1">
        <v>4</v>
      </c>
      <c r="C1486" s="1">
        <v>3</v>
      </c>
      <c r="D1486" s="6">
        <v>1</v>
      </c>
      <c r="E1486" s="2">
        <v>999.99</v>
      </c>
      <c r="F1486" s="1">
        <v>0.05</v>
      </c>
      <c r="G1486">
        <f t="shared" si="23"/>
        <v>3999.91</v>
      </c>
      <c r="H1486" t="str">
        <f>VLOOKUP($C1486,products!$A$1:$F$322,2,FALSE)</f>
        <v>Surly Wednesday Frameset - 2016</v>
      </c>
      <c r="I1486">
        <f>_xlfn.XLOOKUP(C1486, products!A:A, products!D:D)</f>
        <v>6</v>
      </c>
      <c r="J1486" t="str">
        <f>_xlfn.XLOOKUP($I1486,categories!$A$1:$A$8,categories!$B$1:$B$8)</f>
        <v>Mountain Bikes</v>
      </c>
    </row>
    <row r="1487" spans="1:10" x14ac:dyDescent="0.2">
      <c r="A1487" s="1">
        <v>276</v>
      </c>
      <c r="B1487" s="1">
        <v>1</v>
      </c>
      <c r="C1487" s="1">
        <v>3</v>
      </c>
      <c r="D1487" s="6">
        <v>2</v>
      </c>
      <c r="E1487" s="2">
        <v>999.99</v>
      </c>
      <c r="F1487" s="1">
        <v>0.2</v>
      </c>
      <c r="G1487">
        <f t="shared" si="23"/>
        <v>999.79</v>
      </c>
      <c r="H1487" t="str">
        <f>VLOOKUP($C1487,products!$A$1:$F$322,2,FALSE)</f>
        <v>Surly Wednesday Frameset - 2016</v>
      </c>
      <c r="I1487">
        <f>_xlfn.XLOOKUP(C1487, products!A:A, products!D:D)</f>
        <v>6</v>
      </c>
      <c r="J1487" t="str">
        <f>_xlfn.XLOOKUP($I1487,categories!$A$1:$A$8,categories!$B$1:$B$8)</f>
        <v>Mountain Bikes</v>
      </c>
    </row>
    <row r="1488" spans="1:10" x14ac:dyDescent="0.2">
      <c r="A1488" s="1">
        <v>282</v>
      </c>
      <c r="B1488" s="1">
        <v>3</v>
      </c>
      <c r="C1488" s="1">
        <v>3</v>
      </c>
      <c r="D1488" s="6">
        <v>2</v>
      </c>
      <c r="E1488" s="2">
        <v>999.99</v>
      </c>
      <c r="F1488" s="1">
        <v>0.05</v>
      </c>
      <c r="G1488">
        <f t="shared" si="23"/>
        <v>2999.92</v>
      </c>
      <c r="H1488" t="str">
        <f>VLOOKUP($C1488,products!$A$1:$F$322,2,FALSE)</f>
        <v>Surly Wednesday Frameset - 2016</v>
      </c>
      <c r="I1488">
        <f>_xlfn.XLOOKUP(C1488, products!A:A, products!D:D)</f>
        <v>6</v>
      </c>
      <c r="J1488" t="str">
        <f>_xlfn.XLOOKUP($I1488,categories!$A$1:$A$8,categories!$B$1:$B$8)</f>
        <v>Mountain Bikes</v>
      </c>
    </row>
    <row r="1489" spans="1:10" x14ac:dyDescent="0.2">
      <c r="A1489" s="1">
        <v>305</v>
      </c>
      <c r="B1489" s="1">
        <v>3</v>
      </c>
      <c r="C1489" s="1">
        <v>3</v>
      </c>
      <c r="D1489" s="6">
        <v>2</v>
      </c>
      <c r="E1489" s="2">
        <v>999.99</v>
      </c>
      <c r="F1489" s="1">
        <v>0.2</v>
      </c>
      <c r="G1489">
        <f t="shared" si="23"/>
        <v>2999.7700000000004</v>
      </c>
      <c r="H1489" t="str">
        <f>VLOOKUP($C1489,products!$A$1:$F$322,2,FALSE)</f>
        <v>Surly Wednesday Frameset - 2016</v>
      </c>
      <c r="I1489">
        <f>_xlfn.XLOOKUP(C1489, products!A:A, products!D:D)</f>
        <v>6</v>
      </c>
      <c r="J1489" t="str">
        <f>_xlfn.XLOOKUP($I1489,categories!$A$1:$A$8,categories!$B$1:$B$8)</f>
        <v>Mountain Bikes</v>
      </c>
    </row>
    <row r="1490" spans="1:10" x14ac:dyDescent="0.2">
      <c r="A1490" s="1">
        <v>309</v>
      </c>
      <c r="B1490" s="1">
        <v>1</v>
      </c>
      <c r="C1490" s="1">
        <v>3</v>
      </c>
      <c r="D1490" s="6">
        <v>1</v>
      </c>
      <c r="E1490" s="2">
        <v>999.99</v>
      </c>
      <c r="F1490" s="1">
        <v>0.05</v>
      </c>
      <c r="G1490">
        <f t="shared" si="23"/>
        <v>999.94</v>
      </c>
      <c r="H1490" t="str">
        <f>VLOOKUP($C1490,products!$A$1:$F$322,2,FALSE)</f>
        <v>Surly Wednesday Frameset - 2016</v>
      </c>
      <c r="I1490">
        <f>_xlfn.XLOOKUP(C1490, products!A:A, products!D:D)</f>
        <v>6</v>
      </c>
      <c r="J1490" t="str">
        <f>_xlfn.XLOOKUP($I1490,categories!$A$1:$A$8,categories!$B$1:$B$8)</f>
        <v>Mountain Bikes</v>
      </c>
    </row>
    <row r="1491" spans="1:10" x14ac:dyDescent="0.2">
      <c r="A1491" s="1">
        <v>333</v>
      </c>
      <c r="B1491" s="1">
        <v>3</v>
      </c>
      <c r="C1491" s="1">
        <v>3</v>
      </c>
      <c r="D1491" s="6">
        <v>1</v>
      </c>
      <c r="E1491" s="2">
        <v>999.99</v>
      </c>
      <c r="F1491" s="1">
        <v>0.2</v>
      </c>
      <c r="G1491">
        <f t="shared" si="23"/>
        <v>2999.7700000000004</v>
      </c>
      <c r="H1491" t="str">
        <f>VLOOKUP($C1491,products!$A$1:$F$322,2,FALSE)</f>
        <v>Surly Wednesday Frameset - 2016</v>
      </c>
      <c r="I1491">
        <f>_xlfn.XLOOKUP(C1491, products!A:A, products!D:D)</f>
        <v>6</v>
      </c>
      <c r="J1491" t="str">
        <f>_xlfn.XLOOKUP($I1491,categories!$A$1:$A$8,categories!$B$1:$B$8)</f>
        <v>Mountain Bikes</v>
      </c>
    </row>
    <row r="1492" spans="1:10" x14ac:dyDescent="0.2">
      <c r="A1492" s="1">
        <v>334</v>
      </c>
      <c r="B1492" s="1">
        <v>3</v>
      </c>
      <c r="C1492" s="1">
        <v>3</v>
      </c>
      <c r="D1492" s="6">
        <v>2</v>
      </c>
      <c r="E1492" s="2">
        <v>999.99</v>
      </c>
      <c r="F1492" s="1">
        <v>0.05</v>
      </c>
      <c r="G1492">
        <f t="shared" si="23"/>
        <v>2999.92</v>
      </c>
      <c r="H1492" t="str">
        <f>VLOOKUP($C1492,products!$A$1:$F$322,2,FALSE)</f>
        <v>Surly Wednesday Frameset - 2016</v>
      </c>
      <c r="I1492">
        <f>_xlfn.XLOOKUP(C1492, products!A:A, products!D:D)</f>
        <v>6</v>
      </c>
      <c r="J1492" t="str">
        <f>_xlfn.XLOOKUP($I1492,categories!$A$1:$A$8,categories!$B$1:$B$8)</f>
        <v>Mountain Bikes</v>
      </c>
    </row>
    <row r="1493" spans="1:10" x14ac:dyDescent="0.2">
      <c r="A1493" s="1">
        <v>350</v>
      </c>
      <c r="B1493" s="1">
        <v>3</v>
      </c>
      <c r="C1493" s="1">
        <v>3</v>
      </c>
      <c r="D1493" s="6">
        <v>1</v>
      </c>
      <c r="E1493" s="2">
        <v>999.99</v>
      </c>
      <c r="F1493" s="1">
        <v>7.0000000000000007E-2</v>
      </c>
      <c r="G1493">
        <f t="shared" si="23"/>
        <v>2999.9</v>
      </c>
      <c r="H1493" t="str">
        <f>VLOOKUP($C1493,products!$A$1:$F$322,2,FALSE)</f>
        <v>Surly Wednesday Frameset - 2016</v>
      </c>
      <c r="I1493">
        <f>_xlfn.XLOOKUP(C1493, products!A:A, products!D:D)</f>
        <v>6</v>
      </c>
      <c r="J1493" t="str">
        <f>_xlfn.XLOOKUP($I1493,categories!$A$1:$A$8,categories!$B$1:$B$8)</f>
        <v>Mountain Bikes</v>
      </c>
    </row>
    <row r="1494" spans="1:10" x14ac:dyDescent="0.2">
      <c r="A1494" s="1">
        <v>386</v>
      </c>
      <c r="B1494" s="1">
        <v>2</v>
      </c>
      <c r="C1494" s="1">
        <v>3</v>
      </c>
      <c r="D1494" s="6">
        <v>2</v>
      </c>
      <c r="E1494" s="2">
        <v>999.99</v>
      </c>
      <c r="F1494" s="1">
        <v>0.05</v>
      </c>
      <c r="G1494">
        <f t="shared" si="23"/>
        <v>1999.93</v>
      </c>
      <c r="H1494" t="str">
        <f>VLOOKUP($C1494,products!$A$1:$F$322,2,FALSE)</f>
        <v>Surly Wednesday Frameset - 2016</v>
      </c>
      <c r="I1494">
        <f>_xlfn.XLOOKUP(C1494, products!A:A, products!D:D)</f>
        <v>6</v>
      </c>
      <c r="J1494" t="str">
        <f>_xlfn.XLOOKUP($I1494,categories!$A$1:$A$8,categories!$B$1:$B$8)</f>
        <v>Mountain Bikes</v>
      </c>
    </row>
    <row r="1495" spans="1:10" x14ac:dyDescent="0.2">
      <c r="A1495" s="1">
        <v>392</v>
      </c>
      <c r="B1495" s="1">
        <v>2</v>
      </c>
      <c r="C1495" s="1">
        <v>3</v>
      </c>
      <c r="D1495" s="6">
        <v>2</v>
      </c>
      <c r="E1495" s="2">
        <v>999.99</v>
      </c>
      <c r="F1495" s="1">
        <v>0.05</v>
      </c>
      <c r="G1495">
        <f t="shared" si="23"/>
        <v>1999.93</v>
      </c>
      <c r="H1495" t="str">
        <f>VLOOKUP($C1495,products!$A$1:$F$322,2,FALSE)</f>
        <v>Surly Wednesday Frameset - 2016</v>
      </c>
      <c r="I1495">
        <f>_xlfn.XLOOKUP(C1495, products!A:A, products!D:D)</f>
        <v>6</v>
      </c>
      <c r="J1495" t="str">
        <f>_xlfn.XLOOKUP($I1495,categories!$A$1:$A$8,categories!$B$1:$B$8)</f>
        <v>Mountain Bikes</v>
      </c>
    </row>
    <row r="1496" spans="1:10" x14ac:dyDescent="0.2">
      <c r="A1496" s="1">
        <v>400</v>
      </c>
      <c r="B1496" s="1">
        <v>3</v>
      </c>
      <c r="C1496" s="1">
        <v>3</v>
      </c>
      <c r="D1496" s="6">
        <v>2</v>
      </c>
      <c r="E1496" s="2">
        <v>999.99</v>
      </c>
      <c r="F1496" s="1">
        <v>0.2</v>
      </c>
      <c r="G1496">
        <f t="shared" si="23"/>
        <v>2999.7700000000004</v>
      </c>
      <c r="H1496" t="str">
        <f>VLOOKUP($C1496,products!$A$1:$F$322,2,FALSE)</f>
        <v>Surly Wednesday Frameset - 2016</v>
      </c>
      <c r="I1496">
        <f>_xlfn.XLOOKUP(C1496, products!A:A, products!D:D)</f>
        <v>6</v>
      </c>
      <c r="J1496" t="str">
        <f>_xlfn.XLOOKUP($I1496,categories!$A$1:$A$8,categories!$B$1:$B$8)</f>
        <v>Mountain Bikes</v>
      </c>
    </row>
    <row r="1497" spans="1:10" x14ac:dyDescent="0.2">
      <c r="A1497" s="1">
        <v>405</v>
      </c>
      <c r="B1497" s="1">
        <v>1</v>
      </c>
      <c r="C1497" s="1">
        <v>3</v>
      </c>
      <c r="D1497" s="6">
        <v>2</v>
      </c>
      <c r="E1497" s="2">
        <v>999.99</v>
      </c>
      <c r="F1497" s="1">
        <v>0.2</v>
      </c>
      <c r="G1497">
        <f t="shared" si="23"/>
        <v>999.79</v>
      </c>
      <c r="H1497" t="str">
        <f>VLOOKUP($C1497,products!$A$1:$F$322,2,FALSE)</f>
        <v>Surly Wednesday Frameset - 2016</v>
      </c>
      <c r="I1497">
        <f>_xlfn.XLOOKUP(C1497, products!A:A, products!D:D)</f>
        <v>6</v>
      </c>
      <c r="J1497" t="str">
        <f>_xlfn.XLOOKUP($I1497,categories!$A$1:$A$8,categories!$B$1:$B$8)</f>
        <v>Mountain Bikes</v>
      </c>
    </row>
    <row r="1498" spans="1:10" x14ac:dyDescent="0.2">
      <c r="A1498" s="1">
        <v>408</v>
      </c>
      <c r="B1498" s="1">
        <v>2</v>
      </c>
      <c r="C1498" s="1">
        <v>3</v>
      </c>
      <c r="D1498" s="6">
        <v>1</v>
      </c>
      <c r="E1498" s="2">
        <v>999.99</v>
      </c>
      <c r="F1498" s="1">
        <v>7.0000000000000007E-2</v>
      </c>
      <c r="G1498">
        <f t="shared" si="23"/>
        <v>1999.91</v>
      </c>
      <c r="H1498" t="str">
        <f>VLOOKUP($C1498,products!$A$1:$F$322,2,FALSE)</f>
        <v>Surly Wednesday Frameset - 2016</v>
      </c>
      <c r="I1498">
        <f>_xlfn.XLOOKUP(C1498, products!A:A, products!D:D)</f>
        <v>6</v>
      </c>
      <c r="J1498" t="str">
        <f>_xlfn.XLOOKUP($I1498,categories!$A$1:$A$8,categories!$B$1:$B$8)</f>
        <v>Mountain Bikes</v>
      </c>
    </row>
    <row r="1499" spans="1:10" x14ac:dyDescent="0.2">
      <c r="A1499" s="1">
        <v>415</v>
      </c>
      <c r="B1499" s="1">
        <v>1</v>
      </c>
      <c r="C1499" s="1">
        <v>3</v>
      </c>
      <c r="D1499" s="6">
        <v>1</v>
      </c>
      <c r="E1499" s="2">
        <v>999.99</v>
      </c>
      <c r="F1499" s="1">
        <v>7.0000000000000007E-2</v>
      </c>
      <c r="G1499">
        <f t="shared" si="23"/>
        <v>999.92</v>
      </c>
      <c r="H1499" t="str">
        <f>VLOOKUP($C1499,products!$A$1:$F$322,2,FALSE)</f>
        <v>Surly Wednesday Frameset - 2016</v>
      </c>
      <c r="I1499">
        <f>_xlfn.XLOOKUP(C1499, products!A:A, products!D:D)</f>
        <v>6</v>
      </c>
      <c r="J1499" t="str">
        <f>_xlfn.XLOOKUP($I1499,categories!$A$1:$A$8,categories!$B$1:$B$8)</f>
        <v>Mountain Bikes</v>
      </c>
    </row>
    <row r="1500" spans="1:10" x14ac:dyDescent="0.2">
      <c r="A1500" s="1">
        <v>420</v>
      </c>
      <c r="B1500" s="1">
        <v>3</v>
      </c>
      <c r="C1500" s="1">
        <v>3</v>
      </c>
      <c r="D1500" s="6">
        <v>2</v>
      </c>
      <c r="E1500" s="2">
        <v>999.99</v>
      </c>
      <c r="F1500" s="1">
        <v>0.05</v>
      </c>
      <c r="G1500">
        <f t="shared" si="23"/>
        <v>2999.92</v>
      </c>
      <c r="H1500" t="str">
        <f>VLOOKUP($C1500,products!$A$1:$F$322,2,FALSE)</f>
        <v>Surly Wednesday Frameset - 2016</v>
      </c>
      <c r="I1500">
        <f>_xlfn.XLOOKUP(C1500, products!A:A, products!D:D)</f>
        <v>6</v>
      </c>
      <c r="J1500" t="str">
        <f>_xlfn.XLOOKUP($I1500,categories!$A$1:$A$8,categories!$B$1:$B$8)</f>
        <v>Mountain Bikes</v>
      </c>
    </row>
    <row r="1501" spans="1:10" x14ac:dyDescent="0.2">
      <c r="A1501" s="1">
        <v>421</v>
      </c>
      <c r="B1501" s="1">
        <v>2</v>
      </c>
      <c r="C1501" s="1">
        <v>3</v>
      </c>
      <c r="D1501" s="6">
        <v>2</v>
      </c>
      <c r="E1501" s="2">
        <v>999.99</v>
      </c>
      <c r="F1501" s="1">
        <v>0.2</v>
      </c>
      <c r="G1501">
        <f t="shared" si="23"/>
        <v>1999.78</v>
      </c>
      <c r="H1501" t="str">
        <f>VLOOKUP($C1501,products!$A$1:$F$322,2,FALSE)</f>
        <v>Surly Wednesday Frameset - 2016</v>
      </c>
      <c r="I1501">
        <f>_xlfn.XLOOKUP(C1501, products!A:A, products!D:D)</f>
        <v>6</v>
      </c>
      <c r="J1501" t="str">
        <f>_xlfn.XLOOKUP($I1501,categories!$A$1:$A$8,categories!$B$1:$B$8)</f>
        <v>Mountain Bikes</v>
      </c>
    </row>
    <row r="1502" spans="1:10" x14ac:dyDescent="0.2">
      <c r="A1502" s="1">
        <v>436</v>
      </c>
      <c r="B1502" s="1">
        <v>1</v>
      </c>
      <c r="C1502" s="1">
        <v>3</v>
      </c>
      <c r="D1502" s="6">
        <v>1</v>
      </c>
      <c r="E1502" s="2">
        <v>999.99</v>
      </c>
      <c r="F1502" s="1">
        <v>0.05</v>
      </c>
      <c r="G1502">
        <f t="shared" si="23"/>
        <v>999.94</v>
      </c>
      <c r="H1502" t="str">
        <f>VLOOKUP($C1502,products!$A$1:$F$322,2,FALSE)</f>
        <v>Surly Wednesday Frameset - 2016</v>
      </c>
      <c r="I1502">
        <f>_xlfn.XLOOKUP(C1502, products!A:A, products!D:D)</f>
        <v>6</v>
      </c>
      <c r="J1502" t="str">
        <f>_xlfn.XLOOKUP($I1502,categories!$A$1:$A$8,categories!$B$1:$B$8)</f>
        <v>Mountain Bikes</v>
      </c>
    </row>
    <row r="1503" spans="1:10" x14ac:dyDescent="0.2">
      <c r="A1503" s="1">
        <v>437</v>
      </c>
      <c r="B1503" s="1">
        <v>1</v>
      </c>
      <c r="C1503" s="1">
        <v>3</v>
      </c>
      <c r="D1503" s="6">
        <v>1</v>
      </c>
      <c r="E1503" s="2">
        <v>999.99</v>
      </c>
      <c r="F1503" s="1">
        <v>0.05</v>
      </c>
      <c r="G1503">
        <f t="shared" si="23"/>
        <v>999.94</v>
      </c>
      <c r="H1503" t="str">
        <f>VLOOKUP($C1503,products!$A$1:$F$322,2,FALSE)</f>
        <v>Surly Wednesday Frameset - 2016</v>
      </c>
      <c r="I1503">
        <f>_xlfn.XLOOKUP(C1503, products!A:A, products!D:D)</f>
        <v>6</v>
      </c>
      <c r="J1503" t="str">
        <f>_xlfn.XLOOKUP($I1503,categories!$A$1:$A$8,categories!$B$1:$B$8)</f>
        <v>Mountain Bikes</v>
      </c>
    </row>
    <row r="1504" spans="1:10" x14ac:dyDescent="0.2">
      <c r="A1504" s="1">
        <v>447</v>
      </c>
      <c r="B1504" s="1">
        <v>2</v>
      </c>
      <c r="C1504" s="1">
        <v>3</v>
      </c>
      <c r="D1504" s="6">
        <v>1</v>
      </c>
      <c r="E1504" s="2">
        <v>999.99</v>
      </c>
      <c r="F1504" s="1">
        <v>0.1</v>
      </c>
      <c r="G1504">
        <f t="shared" si="23"/>
        <v>1999.88</v>
      </c>
      <c r="H1504" t="str">
        <f>VLOOKUP($C1504,products!$A$1:$F$322,2,FALSE)</f>
        <v>Surly Wednesday Frameset - 2016</v>
      </c>
      <c r="I1504">
        <f>_xlfn.XLOOKUP(C1504, products!A:A, products!D:D)</f>
        <v>6</v>
      </c>
      <c r="J1504" t="str">
        <f>_xlfn.XLOOKUP($I1504,categories!$A$1:$A$8,categories!$B$1:$B$8)</f>
        <v>Mountain Bikes</v>
      </c>
    </row>
    <row r="1505" spans="1:10" x14ac:dyDescent="0.2">
      <c r="A1505" s="1">
        <v>458</v>
      </c>
      <c r="B1505" s="1">
        <v>5</v>
      </c>
      <c r="C1505" s="1">
        <v>3</v>
      </c>
      <c r="D1505" s="6">
        <v>2</v>
      </c>
      <c r="E1505" s="2">
        <v>999.99</v>
      </c>
      <c r="F1505" s="1">
        <v>0.2</v>
      </c>
      <c r="G1505">
        <f t="shared" si="23"/>
        <v>4999.75</v>
      </c>
      <c r="H1505" t="str">
        <f>VLOOKUP($C1505,products!$A$1:$F$322,2,FALSE)</f>
        <v>Surly Wednesday Frameset - 2016</v>
      </c>
      <c r="I1505">
        <f>_xlfn.XLOOKUP(C1505, products!A:A, products!D:D)</f>
        <v>6</v>
      </c>
      <c r="J1505" t="str">
        <f>_xlfn.XLOOKUP($I1505,categories!$A$1:$A$8,categories!$B$1:$B$8)</f>
        <v>Mountain Bikes</v>
      </c>
    </row>
    <row r="1506" spans="1:10" x14ac:dyDescent="0.2">
      <c r="A1506" s="1">
        <v>524</v>
      </c>
      <c r="B1506" s="1">
        <v>4</v>
      </c>
      <c r="C1506" s="1">
        <v>3</v>
      </c>
      <c r="D1506" s="6">
        <v>2</v>
      </c>
      <c r="E1506" s="2">
        <v>999.99</v>
      </c>
      <c r="F1506" s="1">
        <v>7.0000000000000007E-2</v>
      </c>
      <c r="G1506">
        <f t="shared" si="23"/>
        <v>3999.89</v>
      </c>
      <c r="H1506" t="str">
        <f>VLOOKUP($C1506,products!$A$1:$F$322,2,FALSE)</f>
        <v>Surly Wednesday Frameset - 2016</v>
      </c>
      <c r="I1506">
        <f>_xlfn.XLOOKUP(C1506, products!A:A, products!D:D)</f>
        <v>6</v>
      </c>
      <c r="J1506" t="str">
        <f>_xlfn.XLOOKUP($I1506,categories!$A$1:$A$8,categories!$B$1:$B$8)</f>
        <v>Mountain Bikes</v>
      </c>
    </row>
    <row r="1507" spans="1:10" x14ac:dyDescent="0.2">
      <c r="A1507" s="1">
        <v>526</v>
      </c>
      <c r="B1507" s="1">
        <v>1</v>
      </c>
      <c r="C1507" s="1">
        <v>3</v>
      </c>
      <c r="D1507" s="6">
        <v>2</v>
      </c>
      <c r="E1507" s="2">
        <v>999.99</v>
      </c>
      <c r="F1507" s="1">
        <v>0.1</v>
      </c>
      <c r="G1507">
        <f t="shared" si="23"/>
        <v>999.89</v>
      </c>
      <c r="H1507" t="str">
        <f>VLOOKUP($C1507,products!$A$1:$F$322,2,FALSE)</f>
        <v>Surly Wednesday Frameset - 2016</v>
      </c>
      <c r="I1507">
        <f>_xlfn.XLOOKUP(C1507, products!A:A, products!D:D)</f>
        <v>6</v>
      </c>
      <c r="J1507" t="str">
        <f>_xlfn.XLOOKUP($I1507,categories!$A$1:$A$8,categories!$B$1:$B$8)</f>
        <v>Mountain Bikes</v>
      </c>
    </row>
    <row r="1508" spans="1:10" x14ac:dyDescent="0.2">
      <c r="A1508" s="1">
        <v>549</v>
      </c>
      <c r="B1508" s="1">
        <v>3</v>
      </c>
      <c r="C1508" s="1">
        <v>3</v>
      </c>
      <c r="D1508" s="6">
        <v>1</v>
      </c>
      <c r="E1508" s="2">
        <v>999.99</v>
      </c>
      <c r="F1508" s="1">
        <v>7.0000000000000007E-2</v>
      </c>
      <c r="G1508">
        <f t="shared" si="23"/>
        <v>2999.9</v>
      </c>
      <c r="H1508" t="str">
        <f>VLOOKUP($C1508,products!$A$1:$F$322,2,FALSE)</f>
        <v>Surly Wednesday Frameset - 2016</v>
      </c>
      <c r="I1508">
        <f>_xlfn.XLOOKUP(C1508, products!A:A, products!D:D)</f>
        <v>6</v>
      </c>
      <c r="J1508" t="str">
        <f>_xlfn.XLOOKUP($I1508,categories!$A$1:$A$8,categories!$B$1:$B$8)</f>
        <v>Mountain Bikes</v>
      </c>
    </row>
    <row r="1509" spans="1:10" x14ac:dyDescent="0.2">
      <c r="A1509" s="1">
        <v>554</v>
      </c>
      <c r="B1509" s="1">
        <v>1</v>
      </c>
      <c r="C1509" s="1">
        <v>3</v>
      </c>
      <c r="D1509" s="6">
        <v>2</v>
      </c>
      <c r="E1509" s="2">
        <v>999.99</v>
      </c>
      <c r="F1509" s="1">
        <v>7.0000000000000007E-2</v>
      </c>
      <c r="G1509">
        <f t="shared" si="23"/>
        <v>999.92</v>
      </c>
      <c r="H1509" t="str">
        <f>VLOOKUP($C1509,products!$A$1:$F$322,2,FALSE)</f>
        <v>Surly Wednesday Frameset - 2016</v>
      </c>
      <c r="I1509">
        <f>_xlfn.XLOOKUP(C1509, products!A:A, products!D:D)</f>
        <v>6</v>
      </c>
      <c r="J1509" t="str">
        <f>_xlfn.XLOOKUP($I1509,categories!$A$1:$A$8,categories!$B$1:$B$8)</f>
        <v>Mountain Bikes</v>
      </c>
    </row>
    <row r="1510" spans="1:10" x14ac:dyDescent="0.2">
      <c r="A1510" s="1">
        <v>570</v>
      </c>
      <c r="B1510" s="1">
        <v>3</v>
      </c>
      <c r="C1510" s="1">
        <v>3</v>
      </c>
      <c r="D1510" s="6">
        <v>2</v>
      </c>
      <c r="E1510" s="2">
        <v>999.99</v>
      </c>
      <c r="F1510" s="1">
        <v>0.2</v>
      </c>
      <c r="G1510">
        <f t="shared" si="23"/>
        <v>2999.7700000000004</v>
      </c>
      <c r="H1510" t="str">
        <f>VLOOKUP($C1510,products!$A$1:$F$322,2,FALSE)</f>
        <v>Surly Wednesday Frameset - 2016</v>
      </c>
      <c r="I1510">
        <f>_xlfn.XLOOKUP(C1510, products!A:A, products!D:D)</f>
        <v>6</v>
      </c>
      <c r="J1510" t="str">
        <f>_xlfn.XLOOKUP($I1510,categories!$A$1:$A$8,categories!$B$1:$B$8)</f>
        <v>Mountain Bikes</v>
      </c>
    </row>
    <row r="1511" spans="1:10" x14ac:dyDescent="0.2">
      <c r="A1511" s="1">
        <v>572</v>
      </c>
      <c r="B1511" s="1">
        <v>1</v>
      </c>
      <c r="C1511" s="1">
        <v>3</v>
      </c>
      <c r="D1511" s="6">
        <v>1</v>
      </c>
      <c r="E1511" s="2">
        <v>999.99</v>
      </c>
      <c r="F1511" s="1">
        <v>0.05</v>
      </c>
      <c r="G1511">
        <f t="shared" si="23"/>
        <v>999.94</v>
      </c>
      <c r="H1511" t="str">
        <f>VLOOKUP($C1511,products!$A$1:$F$322,2,FALSE)</f>
        <v>Surly Wednesday Frameset - 2016</v>
      </c>
      <c r="I1511">
        <f>_xlfn.XLOOKUP(C1511, products!A:A, products!D:D)</f>
        <v>6</v>
      </c>
      <c r="J1511" t="str">
        <f>_xlfn.XLOOKUP($I1511,categories!$A$1:$A$8,categories!$B$1:$B$8)</f>
        <v>Mountain Bikes</v>
      </c>
    </row>
    <row r="1512" spans="1:10" x14ac:dyDescent="0.2">
      <c r="A1512" s="1">
        <v>577</v>
      </c>
      <c r="B1512" s="1">
        <v>1</v>
      </c>
      <c r="C1512" s="1">
        <v>3</v>
      </c>
      <c r="D1512" s="6">
        <v>2</v>
      </c>
      <c r="E1512" s="2">
        <v>999.99</v>
      </c>
      <c r="F1512" s="1">
        <v>0.2</v>
      </c>
      <c r="G1512">
        <f t="shared" si="23"/>
        <v>999.79</v>
      </c>
      <c r="H1512" t="str">
        <f>VLOOKUP($C1512,products!$A$1:$F$322,2,FALSE)</f>
        <v>Surly Wednesday Frameset - 2016</v>
      </c>
      <c r="I1512">
        <f>_xlfn.XLOOKUP(C1512, products!A:A, products!D:D)</f>
        <v>6</v>
      </c>
      <c r="J1512" t="str">
        <f>_xlfn.XLOOKUP($I1512,categories!$A$1:$A$8,categories!$B$1:$B$8)</f>
        <v>Mountain Bikes</v>
      </c>
    </row>
    <row r="1513" spans="1:10" x14ac:dyDescent="0.2">
      <c r="A1513" s="1">
        <v>593</v>
      </c>
      <c r="B1513" s="1">
        <v>1</v>
      </c>
      <c r="C1513" s="1">
        <v>3</v>
      </c>
      <c r="D1513" s="6">
        <v>2</v>
      </c>
      <c r="E1513" s="2">
        <v>999.99</v>
      </c>
      <c r="F1513" s="1">
        <v>0.1</v>
      </c>
      <c r="G1513">
        <f t="shared" si="23"/>
        <v>999.89</v>
      </c>
      <c r="H1513" t="str">
        <f>VLOOKUP($C1513,products!$A$1:$F$322,2,FALSE)</f>
        <v>Surly Wednesday Frameset - 2016</v>
      </c>
      <c r="I1513">
        <f>_xlfn.XLOOKUP(C1513, products!A:A, products!D:D)</f>
        <v>6</v>
      </c>
      <c r="J1513" t="str">
        <f>_xlfn.XLOOKUP($I1513,categories!$A$1:$A$8,categories!$B$1:$B$8)</f>
        <v>Mountain Bikes</v>
      </c>
    </row>
    <row r="1514" spans="1:10" x14ac:dyDescent="0.2">
      <c r="A1514" s="1">
        <v>595</v>
      </c>
      <c r="B1514" s="1">
        <v>3</v>
      </c>
      <c r="C1514" s="1">
        <v>3</v>
      </c>
      <c r="D1514" s="6">
        <v>1</v>
      </c>
      <c r="E1514" s="2">
        <v>999.99</v>
      </c>
      <c r="F1514" s="1">
        <v>7.0000000000000007E-2</v>
      </c>
      <c r="G1514">
        <f t="shared" si="23"/>
        <v>2999.9</v>
      </c>
      <c r="H1514" t="str">
        <f>VLOOKUP($C1514,products!$A$1:$F$322,2,FALSE)</f>
        <v>Surly Wednesday Frameset - 2016</v>
      </c>
      <c r="I1514">
        <f>_xlfn.XLOOKUP(C1514, products!A:A, products!D:D)</f>
        <v>6</v>
      </c>
      <c r="J1514" t="str">
        <f>_xlfn.XLOOKUP($I1514,categories!$A$1:$A$8,categories!$B$1:$B$8)</f>
        <v>Mountain Bikes</v>
      </c>
    </row>
    <row r="1515" spans="1:10" x14ac:dyDescent="0.2">
      <c r="A1515" s="1">
        <v>610</v>
      </c>
      <c r="B1515" s="1">
        <v>4</v>
      </c>
      <c r="C1515" s="1">
        <v>3</v>
      </c>
      <c r="D1515" s="6">
        <v>1</v>
      </c>
      <c r="E1515" s="2">
        <v>999.99</v>
      </c>
      <c r="F1515" s="1">
        <v>7.0000000000000007E-2</v>
      </c>
      <c r="G1515">
        <f t="shared" si="23"/>
        <v>3999.89</v>
      </c>
      <c r="H1515" t="str">
        <f>VLOOKUP($C1515,products!$A$1:$F$322,2,FALSE)</f>
        <v>Surly Wednesday Frameset - 2016</v>
      </c>
      <c r="I1515">
        <f>_xlfn.XLOOKUP(C1515, products!A:A, products!D:D)</f>
        <v>6</v>
      </c>
      <c r="J1515" t="str">
        <f>_xlfn.XLOOKUP($I1515,categories!$A$1:$A$8,categories!$B$1:$B$8)</f>
        <v>Mountain Bikes</v>
      </c>
    </row>
    <row r="1516" spans="1:10" x14ac:dyDescent="0.2">
      <c r="A1516" s="1">
        <v>640</v>
      </c>
      <c r="B1516" s="1">
        <v>3</v>
      </c>
      <c r="C1516" s="1">
        <v>30</v>
      </c>
      <c r="D1516" s="6">
        <v>1</v>
      </c>
      <c r="E1516" s="2">
        <v>999.99</v>
      </c>
      <c r="F1516" s="1">
        <v>7.0000000000000007E-2</v>
      </c>
      <c r="G1516">
        <f t="shared" si="23"/>
        <v>2999.9</v>
      </c>
      <c r="H1516" t="str">
        <f>VLOOKUP($C1516,products!$A$1:$F$322,2,FALSE)</f>
        <v>Surly Ice Cream Truck Frameset - 2017</v>
      </c>
      <c r="I1516">
        <f>_xlfn.XLOOKUP(C1516, products!A:A, products!D:D)</f>
        <v>6</v>
      </c>
      <c r="J1516" t="str">
        <f>_xlfn.XLOOKUP($I1516,categories!$A$1:$A$8,categories!$B$1:$B$8)</f>
        <v>Mountain Bikes</v>
      </c>
    </row>
    <row r="1517" spans="1:10" x14ac:dyDescent="0.2">
      <c r="A1517" s="1">
        <v>650</v>
      </c>
      <c r="B1517" s="1">
        <v>1</v>
      </c>
      <c r="C1517" s="1">
        <v>3</v>
      </c>
      <c r="D1517" s="6">
        <v>1</v>
      </c>
      <c r="E1517" s="2">
        <v>999.99</v>
      </c>
      <c r="F1517" s="1">
        <v>0.2</v>
      </c>
      <c r="G1517">
        <f t="shared" si="23"/>
        <v>999.79</v>
      </c>
      <c r="H1517" t="str">
        <f>VLOOKUP($C1517,products!$A$1:$F$322,2,FALSE)</f>
        <v>Surly Wednesday Frameset - 2016</v>
      </c>
      <c r="I1517">
        <f>_xlfn.XLOOKUP(C1517, products!A:A, products!D:D)</f>
        <v>6</v>
      </c>
      <c r="J1517" t="str">
        <f>_xlfn.XLOOKUP($I1517,categories!$A$1:$A$8,categories!$B$1:$B$8)</f>
        <v>Mountain Bikes</v>
      </c>
    </row>
    <row r="1518" spans="1:10" x14ac:dyDescent="0.2">
      <c r="A1518" s="1">
        <v>658</v>
      </c>
      <c r="B1518" s="1">
        <v>2</v>
      </c>
      <c r="C1518" s="1">
        <v>29</v>
      </c>
      <c r="D1518" s="6">
        <v>1</v>
      </c>
      <c r="E1518" s="2">
        <v>999.99</v>
      </c>
      <c r="F1518" s="1">
        <v>0.05</v>
      </c>
      <c r="G1518">
        <f t="shared" si="23"/>
        <v>1999.93</v>
      </c>
      <c r="H1518" t="str">
        <f>VLOOKUP($C1518,products!$A$1:$F$322,2,FALSE)</f>
        <v>Trek X-Caliber 8 - 2017</v>
      </c>
      <c r="I1518">
        <f>_xlfn.XLOOKUP(C1518, products!A:A, products!D:D)</f>
        <v>6</v>
      </c>
      <c r="J1518" t="str">
        <f>_xlfn.XLOOKUP($I1518,categories!$A$1:$A$8,categories!$B$1:$B$8)</f>
        <v>Mountain Bikes</v>
      </c>
    </row>
    <row r="1519" spans="1:10" x14ac:dyDescent="0.2">
      <c r="A1519" s="1">
        <v>660</v>
      </c>
      <c r="B1519" s="1">
        <v>1</v>
      </c>
      <c r="C1519" s="1">
        <v>30</v>
      </c>
      <c r="D1519" s="6">
        <v>1</v>
      </c>
      <c r="E1519" s="2">
        <v>999.99</v>
      </c>
      <c r="F1519" s="1">
        <v>0.2</v>
      </c>
      <c r="G1519">
        <f t="shared" si="23"/>
        <v>999.79</v>
      </c>
      <c r="H1519" t="str">
        <f>VLOOKUP($C1519,products!$A$1:$F$322,2,FALSE)</f>
        <v>Surly Ice Cream Truck Frameset - 2017</v>
      </c>
      <c r="I1519">
        <f>_xlfn.XLOOKUP(C1519, products!A:A, products!D:D)</f>
        <v>6</v>
      </c>
      <c r="J1519" t="str">
        <f>_xlfn.XLOOKUP($I1519,categories!$A$1:$A$8,categories!$B$1:$B$8)</f>
        <v>Mountain Bikes</v>
      </c>
    </row>
    <row r="1520" spans="1:10" x14ac:dyDescent="0.2">
      <c r="A1520" s="1">
        <v>660</v>
      </c>
      <c r="B1520" s="1">
        <v>4</v>
      </c>
      <c r="C1520" s="1">
        <v>29</v>
      </c>
      <c r="D1520" s="6">
        <v>2</v>
      </c>
      <c r="E1520" s="2">
        <v>999.99</v>
      </c>
      <c r="F1520" s="1">
        <v>0.2</v>
      </c>
      <c r="G1520">
        <f t="shared" si="23"/>
        <v>3999.76</v>
      </c>
      <c r="H1520" t="str">
        <f>VLOOKUP($C1520,products!$A$1:$F$322,2,FALSE)</f>
        <v>Trek X-Caliber 8 - 2017</v>
      </c>
      <c r="I1520">
        <f>_xlfn.XLOOKUP(C1520, products!A:A, products!D:D)</f>
        <v>6</v>
      </c>
      <c r="J1520" t="str">
        <f>_xlfn.XLOOKUP($I1520,categories!$A$1:$A$8,categories!$B$1:$B$8)</f>
        <v>Mountain Bikes</v>
      </c>
    </row>
    <row r="1521" spans="1:10" x14ac:dyDescent="0.2">
      <c r="A1521" s="1">
        <v>667</v>
      </c>
      <c r="B1521" s="1">
        <v>3</v>
      </c>
      <c r="C1521" s="1">
        <v>3</v>
      </c>
      <c r="D1521" s="6">
        <v>1</v>
      </c>
      <c r="E1521" s="2">
        <v>999.99</v>
      </c>
      <c r="F1521" s="1">
        <v>0.2</v>
      </c>
      <c r="G1521">
        <f t="shared" si="23"/>
        <v>2999.7700000000004</v>
      </c>
      <c r="H1521" t="str">
        <f>VLOOKUP($C1521,products!$A$1:$F$322,2,FALSE)</f>
        <v>Surly Wednesday Frameset - 2016</v>
      </c>
      <c r="I1521">
        <f>_xlfn.XLOOKUP(C1521, products!A:A, products!D:D)</f>
        <v>6</v>
      </c>
      <c r="J1521" t="str">
        <f>_xlfn.XLOOKUP($I1521,categories!$A$1:$A$8,categories!$B$1:$B$8)</f>
        <v>Mountain Bikes</v>
      </c>
    </row>
    <row r="1522" spans="1:10" x14ac:dyDescent="0.2">
      <c r="A1522" s="1">
        <v>671</v>
      </c>
      <c r="B1522" s="1">
        <v>1</v>
      </c>
      <c r="C1522" s="1">
        <v>30</v>
      </c>
      <c r="D1522" s="6">
        <v>1</v>
      </c>
      <c r="E1522" s="2">
        <v>999.99</v>
      </c>
      <c r="F1522" s="1">
        <v>0.05</v>
      </c>
      <c r="G1522">
        <f t="shared" si="23"/>
        <v>999.94</v>
      </c>
      <c r="H1522" t="str">
        <f>VLOOKUP($C1522,products!$A$1:$F$322,2,FALSE)</f>
        <v>Surly Ice Cream Truck Frameset - 2017</v>
      </c>
      <c r="I1522">
        <f>_xlfn.XLOOKUP(C1522, products!A:A, products!D:D)</f>
        <v>6</v>
      </c>
      <c r="J1522" t="str">
        <f>_xlfn.XLOOKUP($I1522,categories!$A$1:$A$8,categories!$B$1:$B$8)</f>
        <v>Mountain Bikes</v>
      </c>
    </row>
    <row r="1523" spans="1:10" x14ac:dyDescent="0.2">
      <c r="A1523" s="1">
        <v>676</v>
      </c>
      <c r="B1523" s="1">
        <v>4</v>
      </c>
      <c r="C1523" s="1">
        <v>29</v>
      </c>
      <c r="D1523" s="6">
        <v>1</v>
      </c>
      <c r="E1523" s="2">
        <v>999.99</v>
      </c>
      <c r="F1523" s="1">
        <v>0.2</v>
      </c>
      <c r="G1523">
        <f t="shared" si="23"/>
        <v>3999.76</v>
      </c>
      <c r="H1523" t="str">
        <f>VLOOKUP($C1523,products!$A$1:$F$322,2,FALSE)</f>
        <v>Trek X-Caliber 8 - 2017</v>
      </c>
      <c r="I1523">
        <f>_xlfn.XLOOKUP(C1523, products!A:A, products!D:D)</f>
        <v>6</v>
      </c>
      <c r="J1523" t="str">
        <f>_xlfn.XLOOKUP($I1523,categories!$A$1:$A$8,categories!$B$1:$B$8)</f>
        <v>Mountain Bikes</v>
      </c>
    </row>
    <row r="1524" spans="1:10" x14ac:dyDescent="0.2">
      <c r="A1524" s="1">
        <v>681</v>
      </c>
      <c r="B1524" s="1">
        <v>5</v>
      </c>
      <c r="C1524" s="1">
        <v>30</v>
      </c>
      <c r="D1524" s="6">
        <v>1</v>
      </c>
      <c r="E1524" s="2">
        <v>999.99</v>
      </c>
      <c r="F1524" s="1">
        <v>7.0000000000000007E-2</v>
      </c>
      <c r="G1524">
        <f t="shared" si="23"/>
        <v>4999.88</v>
      </c>
      <c r="H1524" t="str">
        <f>VLOOKUP($C1524,products!$A$1:$F$322,2,FALSE)</f>
        <v>Surly Ice Cream Truck Frameset - 2017</v>
      </c>
      <c r="I1524">
        <f>_xlfn.XLOOKUP(C1524, products!A:A, products!D:D)</f>
        <v>6</v>
      </c>
      <c r="J1524" t="str">
        <f>_xlfn.XLOOKUP($I1524,categories!$A$1:$A$8,categories!$B$1:$B$8)</f>
        <v>Mountain Bikes</v>
      </c>
    </row>
    <row r="1525" spans="1:10" x14ac:dyDescent="0.2">
      <c r="A1525" s="1">
        <v>686</v>
      </c>
      <c r="B1525" s="1">
        <v>2</v>
      </c>
      <c r="C1525" s="1">
        <v>30</v>
      </c>
      <c r="D1525" s="6">
        <v>1</v>
      </c>
      <c r="E1525" s="2">
        <v>999.99</v>
      </c>
      <c r="F1525" s="1">
        <v>0.1</v>
      </c>
      <c r="G1525">
        <f t="shared" si="23"/>
        <v>1999.88</v>
      </c>
      <c r="H1525" t="str">
        <f>VLOOKUP($C1525,products!$A$1:$F$322,2,FALSE)</f>
        <v>Surly Ice Cream Truck Frameset - 2017</v>
      </c>
      <c r="I1525">
        <f>_xlfn.XLOOKUP(C1525, products!A:A, products!D:D)</f>
        <v>6</v>
      </c>
      <c r="J1525" t="str">
        <f>_xlfn.XLOOKUP($I1525,categories!$A$1:$A$8,categories!$B$1:$B$8)</f>
        <v>Mountain Bikes</v>
      </c>
    </row>
    <row r="1526" spans="1:10" x14ac:dyDescent="0.2">
      <c r="A1526" s="1">
        <v>702</v>
      </c>
      <c r="B1526" s="1">
        <v>3</v>
      </c>
      <c r="C1526" s="1">
        <v>3</v>
      </c>
      <c r="D1526" s="6">
        <v>2</v>
      </c>
      <c r="E1526" s="2">
        <v>999.99</v>
      </c>
      <c r="F1526" s="1">
        <v>7.0000000000000007E-2</v>
      </c>
      <c r="G1526">
        <f t="shared" si="23"/>
        <v>2999.9</v>
      </c>
      <c r="H1526" t="str">
        <f>VLOOKUP($C1526,products!$A$1:$F$322,2,FALSE)</f>
        <v>Surly Wednesday Frameset - 2016</v>
      </c>
      <c r="I1526">
        <f>_xlfn.XLOOKUP(C1526, products!A:A, products!D:D)</f>
        <v>6</v>
      </c>
      <c r="J1526" t="str">
        <f>_xlfn.XLOOKUP($I1526,categories!$A$1:$A$8,categories!$B$1:$B$8)</f>
        <v>Mountain Bikes</v>
      </c>
    </row>
    <row r="1527" spans="1:10" x14ac:dyDescent="0.2">
      <c r="A1527" s="1">
        <v>706</v>
      </c>
      <c r="B1527" s="1">
        <v>1</v>
      </c>
      <c r="C1527" s="1">
        <v>27</v>
      </c>
      <c r="D1527" s="6">
        <v>1</v>
      </c>
      <c r="E1527" s="2">
        <v>999.99</v>
      </c>
      <c r="F1527" s="1">
        <v>0.1</v>
      </c>
      <c r="G1527">
        <f t="shared" si="23"/>
        <v>999.89</v>
      </c>
      <c r="H1527" t="str">
        <f>VLOOKUP($C1527,products!$A$1:$F$322,2,FALSE)</f>
        <v>Surly Big Dummy Frameset - 2017</v>
      </c>
      <c r="I1527">
        <f>_xlfn.XLOOKUP(C1527, products!A:A, products!D:D)</f>
        <v>6</v>
      </c>
      <c r="J1527" t="str">
        <f>_xlfn.XLOOKUP($I1527,categories!$A$1:$A$8,categories!$B$1:$B$8)</f>
        <v>Mountain Bikes</v>
      </c>
    </row>
    <row r="1528" spans="1:10" x14ac:dyDescent="0.2">
      <c r="A1528" s="1">
        <v>722</v>
      </c>
      <c r="B1528" s="1">
        <v>2</v>
      </c>
      <c r="C1528" s="1">
        <v>3</v>
      </c>
      <c r="D1528" s="6">
        <v>1</v>
      </c>
      <c r="E1528" s="2">
        <v>999.99</v>
      </c>
      <c r="F1528" s="1">
        <v>0.05</v>
      </c>
      <c r="G1528">
        <f t="shared" si="23"/>
        <v>1999.93</v>
      </c>
      <c r="H1528" t="str">
        <f>VLOOKUP($C1528,products!$A$1:$F$322,2,FALSE)</f>
        <v>Surly Wednesday Frameset - 2016</v>
      </c>
      <c r="I1528">
        <f>_xlfn.XLOOKUP(C1528, products!A:A, products!D:D)</f>
        <v>6</v>
      </c>
      <c r="J1528" t="str">
        <f>_xlfn.XLOOKUP($I1528,categories!$A$1:$A$8,categories!$B$1:$B$8)</f>
        <v>Mountain Bikes</v>
      </c>
    </row>
    <row r="1529" spans="1:10" x14ac:dyDescent="0.2">
      <c r="A1529" s="1">
        <v>731</v>
      </c>
      <c r="B1529" s="1">
        <v>4</v>
      </c>
      <c r="C1529" s="1">
        <v>29</v>
      </c>
      <c r="D1529" s="6">
        <v>1</v>
      </c>
      <c r="E1529" s="2">
        <v>999.99</v>
      </c>
      <c r="F1529" s="1">
        <v>0.2</v>
      </c>
      <c r="G1529">
        <f t="shared" si="23"/>
        <v>3999.76</v>
      </c>
      <c r="H1529" t="str">
        <f>VLOOKUP($C1529,products!$A$1:$F$322,2,FALSE)</f>
        <v>Trek X-Caliber 8 - 2017</v>
      </c>
      <c r="I1529">
        <f>_xlfn.XLOOKUP(C1529, products!A:A, products!D:D)</f>
        <v>6</v>
      </c>
      <c r="J1529" t="str">
        <f>_xlfn.XLOOKUP($I1529,categories!$A$1:$A$8,categories!$B$1:$B$8)</f>
        <v>Mountain Bikes</v>
      </c>
    </row>
    <row r="1530" spans="1:10" x14ac:dyDescent="0.2">
      <c r="A1530" s="1">
        <v>734</v>
      </c>
      <c r="B1530" s="1">
        <v>2</v>
      </c>
      <c r="C1530" s="1">
        <v>3</v>
      </c>
      <c r="D1530" s="6">
        <v>1</v>
      </c>
      <c r="E1530" s="2">
        <v>999.99</v>
      </c>
      <c r="F1530" s="1">
        <v>0.05</v>
      </c>
      <c r="G1530">
        <f t="shared" si="23"/>
        <v>1999.93</v>
      </c>
      <c r="H1530" t="str">
        <f>VLOOKUP($C1530,products!$A$1:$F$322,2,FALSE)</f>
        <v>Surly Wednesday Frameset - 2016</v>
      </c>
      <c r="I1530">
        <f>_xlfn.XLOOKUP(C1530, products!A:A, products!D:D)</f>
        <v>6</v>
      </c>
      <c r="J1530" t="str">
        <f>_xlfn.XLOOKUP($I1530,categories!$A$1:$A$8,categories!$B$1:$B$8)</f>
        <v>Mountain Bikes</v>
      </c>
    </row>
    <row r="1531" spans="1:10" x14ac:dyDescent="0.2">
      <c r="A1531" s="1">
        <v>739</v>
      </c>
      <c r="B1531" s="1">
        <v>1</v>
      </c>
      <c r="C1531" s="1">
        <v>3</v>
      </c>
      <c r="D1531" s="6">
        <v>1</v>
      </c>
      <c r="E1531" s="2">
        <v>999.99</v>
      </c>
      <c r="F1531" s="1">
        <v>0.2</v>
      </c>
      <c r="G1531">
        <f t="shared" si="23"/>
        <v>999.79</v>
      </c>
      <c r="H1531" t="str">
        <f>VLOOKUP($C1531,products!$A$1:$F$322,2,FALSE)</f>
        <v>Surly Wednesday Frameset - 2016</v>
      </c>
      <c r="I1531">
        <f>_xlfn.XLOOKUP(C1531, products!A:A, products!D:D)</f>
        <v>6</v>
      </c>
      <c r="J1531" t="str">
        <f>_xlfn.XLOOKUP($I1531,categories!$A$1:$A$8,categories!$B$1:$B$8)</f>
        <v>Mountain Bikes</v>
      </c>
    </row>
    <row r="1532" spans="1:10" x14ac:dyDescent="0.2">
      <c r="A1532" s="1">
        <v>754</v>
      </c>
      <c r="B1532" s="1">
        <v>3</v>
      </c>
      <c r="C1532" s="1">
        <v>3</v>
      </c>
      <c r="D1532" s="6">
        <v>1</v>
      </c>
      <c r="E1532" s="2">
        <v>999.99</v>
      </c>
      <c r="F1532" s="1">
        <v>0.05</v>
      </c>
      <c r="G1532">
        <f t="shared" si="23"/>
        <v>2999.92</v>
      </c>
      <c r="H1532" t="str">
        <f>VLOOKUP($C1532,products!$A$1:$F$322,2,FALSE)</f>
        <v>Surly Wednesday Frameset - 2016</v>
      </c>
      <c r="I1532">
        <f>_xlfn.XLOOKUP(C1532, products!A:A, products!D:D)</f>
        <v>6</v>
      </c>
      <c r="J1532" t="str">
        <f>_xlfn.XLOOKUP($I1532,categories!$A$1:$A$8,categories!$B$1:$B$8)</f>
        <v>Mountain Bikes</v>
      </c>
    </row>
    <row r="1533" spans="1:10" x14ac:dyDescent="0.2">
      <c r="A1533" s="1">
        <v>758</v>
      </c>
      <c r="B1533" s="1">
        <v>3</v>
      </c>
      <c r="C1533" s="1">
        <v>27</v>
      </c>
      <c r="D1533" s="6">
        <v>1</v>
      </c>
      <c r="E1533" s="2">
        <v>999.99</v>
      </c>
      <c r="F1533" s="1">
        <v>7.0000000000000007E-2</v>
      </c>
      <c r="G1533">
        <f t="shared" si="23"/>
        <v>2999.9</v>
      </c>
      <c r="H1533" t="str">
        <f>VLOOKUP($C1533,products!$A$1:$F$322,2,FALSE)</f>
        <v>Surly Big Dummy Frameset - 2017</v>
      </c>
      <c r="I1533">
        <f>_xlfn.XLOOKUP(C1533, products!A:A, products!D:D)</f>
        <v>6</v>
      </c>
      <c r="J1533" t="str">
        <f>_xlfn.XLOOKUP($I1533,categories!$A$1:$A$8,categories!$B$1:$B$8)</f>
        <v>Mountain Bikes</v>
      </c>
    </row>
    <row r="1534" spans="1:10" x14ac:dyDescent="0.2">
      <c r="A1534" s="1">
        <v>760</v>
      </c>
      <c r="B1534" s="1">
        <v>2</v>
      </c>
      <c r="C1534" s="1">
        <v>29</v>
      </c>
      <c r="D1534" s="6">
        <v>2</v>
      </c>
      <c r="E1534" s="2">
        <v>999.99</v>
      </c>
      <c r="F1534" s="1">
        <v>7.0000000000000007E-2</v>
      </c>
      <c r="G1534">
        <f t="shared" si="23"/>
        <v>1999.91</v>
      </c>
      <c r="H1534" t="str">
        <f>VLOOKUP($C1534,products!$A$1:$F$322,2,FALSE)</f>
        <v>Trek X-Caliber 8 - 2017</v>
      </c>
      <c r="I1534">
        <f>_xlfn.XLOOKUP(C1534, products!A:A, products!D:D)</f>
        <v>6</v>
      </c>
      <c r="J1534" t="str">
        <f>_xlfn.XLOOKUP($I1534,categories!$A$1:$A$8,categories!$B$1:$B$8)</f>
        <v>Mountain Bikes</v>
      </c>
    </row>
    <row r="1535" spans="1:10" x14ac:dyDescent="0.2">
      <c r="A1535" s="1">
        <v>767</v>
      </c>
      <c r="B1535" s="1">
        <v>2</v>
      </c>
      <c r="C1535" s="1">
        <v>29</v>
      </c>
      <c r="D1535" s="6">
        <v>1</v>
      </c>
      <c r="E1535" s="2">
        <v>999.99</v>
      </c>
      <c r="F1535" s="1">
        <v>7.0000000000000007E-2</v>
      </c>
      <c r="G1535">
        <f t="shared" si="23"/>
        <v>1999.91</v>
      </c>
      <c r="H1535" t="str">
        <f>VLOOKUP($C1535,products!$A$1:$F$322,2,FALSE)</f>
        <v>Trek X-Caliber 8 - 2017</v>
      </c>
      <c r="I1535">
        <f>_xlfn.XLOOKUP(C1535, products!A:A, products!D:D)</f>
        <v>6</v>
      </c>
      <c r="J1535" t="str">
        <f>_xlfn.XLOOKUP($I1535,categories!$A$1:$A$8,categories!$B$1:$B$8)</f>
        <v>Mountain Bikes</v>
      </c>
    </row>
    <row r="1536" spans="1:10" x14ac:dyDescent="0.2">
      <c r="A1536" s="1">
        <v>783</v>
      </c>
      <c r="B1536" s="1">
        <v>4</v>
      </c>
      <c r="C1536" s="1">
        <v>29</v>
      </c>
      <c r="D1536" s="6">
        <v>1</v>
      </c>
      <c r="E1536" s="2">
        <v>999.99</v>
      </c>
      <c r="F1536" s="1">
        <v>0.1</v>
      </c>
      <c r="G1536">
        <f t="shared" si="23"/>
        <v>3999.86</v>
      </c>
      <c r="H1536" t="str">
        <f>VLOOKUP($C1536,products!$A$1:$F$322,2,FALSE)</f>
        <v>Trek X-Caliber 8 - 2017</v>
      </c>
      <c r="I1536">
        <f>_xlfn.XLOOKUP(C1536, products!A:A, products!D:D)</f>
        <v>6</v>
      </c>
      <c r="J1536" t="str">
        <f>_xlfn.XLOOKUP($I1536,categories!$A$1:$A$8,categories!$B$1:$B$8)</f>
        <v>Mountain Bikes</v>
      </c>
    </row>
    <row r="1537" spans="1:10" x14ac:dyDescent="0.2">
      <c r="A1537" s="1">
        <v>792</v>
      </c>
      <c r="B1537" s="1">
        <v>4</v>
      </c>
      <c r="C1537" s="1">
        <v>30</v>
      </c>
      <c r="D1537" s="6">
        <v>1</v>
      </c>
      <c r="E1537" s="2">
        <v>999.99</v>
      </c>
      <c r="F1537" s="1">
        <v>0.05</v>
      </c>
      <c r="G1537">
        <f t="shared" si="23"/>
        <v>3999.91</v>
      </c>
      <c r="H1537" t="str">
        <f>VLOOKUP($C1537,products!$A$1:$F$322,2,FALSE)</f>
        <v>Surly Ice Cream Truck Frameset - 2017</v>
      </c>
      <c r="I1537">
        <f>_xlfn.XLOOKUP(C1537, products!A:A, products!D:D)</f>
        <v>6</v>
      </c>
      <c r="J1537" t="str">
        <f>_xlfn.XLOOKUP($I1537,categories!$A$1:$A$8,categories!$B$1:$B$8)</f>
        <v>Mountain Bikes</v>
      </c>
    </row>
    <row r="1538" spans="1:10" x14ac:dyDescent="0.2">
      <c r="A1538" s="1">
        <v>799</v>
      </c>
      <c r="B1538" s="1">
        <v>3</v>
      </c>
      <c r="C1538" s="1">
        <v>29</v>
      </c>
      <c r="D1538" s="6">
        <v>2</v>
      </c>
      <c r="E1538" s="2">
        <v>999.99</v>
      </c>
      <c r="F1538" s="1">
        <v>7.0000000000000007E-2</v>
      </c>
      <c r="G1538">
        <f t="shared" ref="G1538:G1601" si="24">(E1538*B1538)-F1538</f>
        <v>2999.9</v>
      </c>
      <c r="H1538" t="str">
        <f>VLOOKUP($C1538,products!$A$1:$F$322,2,FALSE)</f>
        <v>Trek X-Caliber 8 - 2017</v>
      </c>
      <c r="I1538">
        <f>_xlfn.XLOOKUP(C1538, products!A:A, products!D:D)</f>
        <v>6</v>
      </c>
      <c r="J1538" t="str">
        <f>_xlfn.XLOOKUP($I1538,categories!$A$1:$A$8,categories!$B$1:$B$8)</f>
        <v>Mountain Bikes</v>
      </c>
    </row>
    <row r="1539" spans="1:10" x14ac:dyDescent="0.2">
      <c r="A1539" s="1">
        <v>802</v>
      </c>
      <c r="B1539" s="1">
        <v>1</v>
      </c>
      <c r="C1539" s="1">
        <v>30</v>
      </c>
      <c r="D1539" s="6">
        <v>1</v>
      </c>
      <c r="E1539" s="2">
        <v>999.99</v>
      </c>
      <c r="F1539" s="1">
        <v>0.05</v>
      </c>
      <c r="G1539">
        <f t="shared" si="24"/>
        <v>999.94</v>
      </c>
      <c r="H1539" t="str">
        <f>VLOOKUP($C1539,products!$A$1:$F$322,2,FALSE)</f>
        <v>Surly Ice Cream Truck Frameset - 2017</v>
      </c>
      <c r="I1539">
        <f>_xlfn.XLOOKUP(C1539, products!A:A, products!D:D)</f>
        <v>6</v>
      </c>
      <c r="J1539" t="str">
        <f>_xlfn.XLOOKUP($I1539,categories!$A$1:$A$8,categories!$B$1:$B$8)</f>
        <v>Mountain Bikes</v>
      </c>
    </row>
    <row r="1540" spans="1:10" x14ac:dyDescent="0.2">
      <c r="A1540" s="1">
        <v>807</v>
      </c>
      <c r="B1540" s="1">
        <v>3</v>
      </c>
      <c r="C1540" s="1">
        <v>3</v>
      </c>
      <c r="D1540" s="6">
        <v>2</v>
      </c>
      <c r="E1540" s="2">
        <v>999.99</v>
      </c>
      <c r="F1540" s="1">
        <v>7.0000000000000007E-2</v>
      </c>
      <c r="G1540">
        <f t="shared" si="24"/>
        <v>2999.9</v>
      </c>
      <c r="H1540" t="str">
        <f>VLOOKUP($C1540,products!$A$1:$F$322,2,FALSE)</f>
        <v>Surly Wednesday Frameset - 2016</v>
      </c>
      <c r="I1540">
        <f>_xlfn.XLOOKUP(C1540, products!A:A, products!D:D)</f>
        <v>6</v>
      </c>
      <c r="J1540" t="str">
        <f>_xlfn.XLOOKUP($I1540,categories!$A$1:$A$8,categories!$B$1:$B$8)</f>
        <v>Mountain Bikes</v>
      </c>
    </row>
    <row r="1541" spans="1:10" x14ac:dyDescent="0.2">
      <c r="A1541" s="1">
        <v>825</v>
      </c>
      <c r="B1541" s="1">
        <v>2</v>
      </c>
      <c r="C1541" s="1">
        <v>30</v>
      </c>
      <c r="D1541" s="6">
        <v>2</v>
      </c>
      <c r="E1541" s="2">
        <v>999.99</v>
      </c>
      <c r="F1541" s="1">
        <v>0.2</v>
      </c>
      <c r="G1541">
        <f t="shared" si="24"/>
        <v>1999.78</v>
      </c>
      <c r="H1541" t="str">
        <f>VLOOKUP($C1541,products!$A$1:$F$322,2,FALSE)</f>
        <v>Surly Ice Cream Truck Frameset - 2017</v>
      </c>
      <c r="I1541">
        <f>_xlfn.XLOOKUP(C1541, products!A:A, products!D:D)</f>
        <v>6</v>
      </c>
      <c r="J1541" t="str">
        <f>_xlfn.XLOOKUP($I1541,categories!$A$1:$A$8,categories!$B$1:$B$8)</f>
        <v>Mountain Bikes</v>
      </c>
    </row>
    <row r="1542" spans="1:10" x14ac:dyDescent="0.2">
      <c r="A1542" s="1">
        <v>832</v>
      </c>
      <c r="B1542" s="1">
        <v>3</v>
      </c>
      <c r="C1542" s="1">
        <v>27</v>
      </c>
      <c r="D1542" s="6">
        <v>1</v>
      </c>
      <c r="E1542" s="2">
        <v>999.99</v>
      </c>
      <c r="F1542" s="1">
        <v>7.0000000000000007E-2</v>
      </c>
      <c r="G1542">
        <f t="shared" si="24"/>
        <v>2999.9</v>
      </c>
      <c r="H1542" t="str">
        <f>VLOOKUP($C1542,products!$A$1:$F$322,2,FALSE)</f>
        <v>Surly Big Dummy Frameset - 2017</v>
      </c>
      <c r="I1542">
        <f>_xlfn.XLOOKUP(C1542, products!A:A, products!D:D)</f>
        <v>6</v>
      </c>
      <c r="J1542" t="str">
        <f>_xlfn.XLOOKUP($I1542,categories!$A$1:$A$8,categories!$B$1:$B$8)</f>
        <v>Mountain Bikes</v>
      </c>
    </row>
    <row r="1543" spans="1:10" x14ac:dyDescent="0.2">
      <c r="A1543" s="1">
        <v>840</v>
      </c>
      <c r="B1543" s="1">
        <v>1</v>
      </c>
      <c r="C1543" s="1">
        <v>27</v>
      </c>
      <c r="D1543" s="6">
        <v>1</v>
      </c>
      <c r="E1543" s="2">
        <v>999.99</v>
      </c>
      <c r="F1543" s="1">
        <v>7.0000000000000007E-2</v>
      </c>
      <c r="G1543">
        <f t="shared" si="24"/>
        <v>999.92</v>
      </c>
      <c r="H1543" t="str">
        <f>VLOOKUP($C1543,products!$A$1:$F$322,2,FALSE)</f>
        <v>Surly Big Dummy Frameset - 2017</v>
      </c>
      <c r="I1543">
        <f>_xlfn.XLOOKUP(C1543, products!A:A, products!D:D)</f>
        <v>6</v>
      </c>
      <c r="J1543" t="str">
        <f>_xlfn.XLOOKUP($I1543,categories!$A$1:$A$8,categories!$B$1:$B$8)</f>
        <v>Mountain Bikes</v>
      </c>
    </row>
    <row r="1544" spans="1:10" x14ac:dyDescent="0.2">
      <c r="A1544" s="1">
        <v>851</v>
      </c>
      <c r="B1544" s="1">
        <v>1</v>
      </c>
      <c r="C1544" s="1">
        <v>30</v>
      </c>
      <c r="D1544" s="6">
        <v>1</v>
      </c>
      <c r="E1544" s="2">
        <v>999.99</v>
      </c>
      <c r="F1544" s="1">
        <v>0.2</v>
      </c>
      <c r="G1544">
        <f t="shared" si="24"/>
        <v>999.79</v>
      </c>
      <c r="H1544" t="str">
        <f>VLOOKUP($C1544,products!$A$1:$F$322,2,FALSE)</f>
        <v>Surly Ice Cream Truck Frameset - 2017</v>
      </c>
      <c r="I1544">
        <f>_xlfn.XLOOKUP(C1544, products!A:A, products!D:D)</f>
        <v>6</v>
      </c>
      <c r="J1544" t="str">
        <f>_xlfn.XLOOKUP($I1544,categories!$A$1:$A$8,categories!$B$1:$B$8)</f>
        <v>Mountain Bikes</v>
      </c>
    </row>
    <row r="1545" spans="1:10" x14ac:dyDescent="0.2">
      <c r="A1545" s="1">
        <v>857</v>
      </c>
      <c r="B1545" s="1">
        <v>1</v>
      </c>
      <c r="C1545" s="1">
        <v>29</v>
      </c>
      <c r="D1545" s="6">
        <v>1</v>
      </c>
      <c r="E1545" s="2">
        <v>999.99</v>
      </c>
      <c r="F1545" s="1">
        <v>0.2</v>
      </c>
      <c r="G1545">
        <f t="shared" si="24"/>
        <v>999.79</v>
      </c>
      <c r="H1545" t="str">
        <f>VLOOKUP($C1545,products!$A$1:$F$322,2,FALSE)</f>
        <v>Trek X-Caliber 8 - 2017</v>
      </c>
      <c r="I1545">
        <f>_xlfn.XLOOKUP(C1545, products!A:A, products!D:D)</f>
        <v>6</v>
      </c>
      <c r="J1545" t="str">
        <f>_xlfn.XLOOKUP($I1545,categories!$A$1:$A$8,categories!$B$1:$B$8)</f>
        <v>Mountain Bikes</v>
      </c>
    </row>
    <row r="1546" spans="1:10" x14ac:dyDescent="0.2">
      <c r="A1546" s="1">
        <v>871</v>
      </c>
      <c r="B1546" s="1">
        <v>3</v>
      </c>
      <c r="C1546" s="1">
        <v>30</v>
      </c>
      <c r="D1546" s="6">
        <v>2</v>
      </c>
      <c r="E1546" s="2">
        <v>999.99</v>
      </c>
      <c r="F1546" s="1">
        <v>0.2</v>
      </c>
      <c r="G1546">
        <f t="shared" si="24"/>
        <v>2999.7700000000004</v>
      </c>
      <c r="H1546" t="str">
        <f>VLOOKUP($C1546,products!$A$1:$F$322,2,FALSE)</f>
        <v>Surly Ice Cream Truck Frameset - 2017</v>
      </c>
      <c r="I1546">
        <f>_xlfn.XLOOKUP(C1546, products!A:A, products!D:D)</f>
        <v>6</v>
      </c>
      <c r="J1546" t="str">
        <f>_xlfn.XLOOKUP($I1546,categories!$A$1:$A$8,categories!$B$1:$B$8)</f>
        <v>Mountain Bikes</v>
      </c>
    </row>
    <row r="1547" spans="1:10" x14ac:dyDescent="0.2">
      <c r="A1547" s="1">
        <v>874</v>
      </c>
      <c r="B1547" s="1">
        <v>2</v>
      </c>
      <c r="C1547" s="1">
        <v>27</v>
      </c>
      <c r="D1547" s="6">
        <v>2</v>
      </c>
      <c r="E1547" s="2">
        <v>999.99</v>
      </c>
      <c r="F1547" s="1">
        <v>0.05</v>
      </c>
      <c r="G1547">
        <f t="shared" si="24"/>
        <v>1999.93</v>
      </c>
      <c r="H1547" t="str">
        <f>VLOOKUP($C1547,products!$A$1:$F$322,2,FALSE)</f>
        <v>Surly Big Dummy Frameset - 2017</v>
      </c>
      <c r="I1547">
        <f>_xlfn.XLOOKUP(C1547, products!A:A, products!D:D)</f>
        <v>6</v>
      </c>
      <c r="J1547" t="str">
        <f>_xlfn.XLOOKUP($I1547,categories!$A$1:$A$8,categories!$B$1:$B$8)</f>
        <v>Mountain Bikes</v>
      </c>
    </row>
    <row r="1548" spans="1:10" x14ac:dyDescent="0.2">
      <c r="A1548" s="1">
        <v>886</v>
      </c>
      <c r="B1548" s="1">
        <v>2</v>
      </c>
      <c r="C1548" s="1">
        <v>30</v>
      </c>
      <c r="D1548" s="6">
        <v>1</v>
      </c>
      <c r="E1548" s="2">
        <v>999.99</v>
      </c>
      <c r="F1548" s="1">
        <v>0.05</v>
      </c>
      <c r="G1548">
        <f t="shared" si="24"/>
        <v>1999.93</v>
      </c>
      <c r="H1548" t="str">
        <f>VLOOKUP($C1548,products!$A$1:$F$322,2,FALSE)</f>
        <v>Surly Ice Cream Truck Frameset - 2017</v>
      </c>
      <c r="I1548">
        <f>_xlfn.XLOOKUP(C1548, products!A:A, products!D:D)</f>
        <v>6</v>
      </c>
      <c r="J1548" t="str">
        <f>_xlfn.XLOOKUP($I1548,categories!$A$1:$A$8,categories!$B$1:$B$8)</f>
        <v>Mountain Bikes</v>
      </c>
    </row>
    <row r="1549" spans="1:10" x14ac:dyDescent="0.2">
      <c r="A1549" s="1">
        <v>927</v>
      </c>
      <c r="B1549" s="1">
        <v>4</v>
      </c>
      <c r="C1549" s="1">
        <v>3</v>
      </c>
      <c r="D1549" s="6">
        <v>1</v>
      </c>
      <c r="E1549" s="2">
        <v>999.99</v>
      </c>
      <c r="F1549" s="1">
        <v>0.1</v>
      </c>
      <c r="G1549">
        <f t="shared" si="24"/>
        <v>3999.86</v>
      </c>
      <c r="H1549" t="str">
        <f>VLOOKUP($C1549,products!$A$1:$F$322,2,FALSE)</f>
        <v>Surly Wednesday Frameset - 2016</v>
      </c>
      <c r="I1549">
        <f>_xlfn.XLOOKUP(C1549, products!A:A, products!D:D)</f>
        <v>6</v>
      </c>
      <c r="J1549" t="str">
        <f>_xlfn.XLOOKUP($I1549,categories!$A$1:$A$8,categories!$B$1:$B$8)</f>
        <v>Mountain Bikes</v>
      </c>
    </row>
    <row r="1550" spans="1:10" x14ac:dyDescent="0.2">
      <c r="A1550" s="1">
        <v>944</v>
      </c>
      <c r="B1550" s="1">
        <v>1</v>
      </c>
      <c r="C1550" s="1">
        <v>29</v>
      </c>
      <c r="D1550" s="6">
        <v>2</v>
      </c>
      <c r="E1550" s="2">
        <v>999.99</v>
      </c>
      <c r="F1550" s="1">
        <v>7.0000000000000007E-2</v>
      </c>
      <c r="G1550">
        <f t="shared" si="24"/>
        <v>999.92</v>
      </c>
      <c r="H1550" t="str">
        <f>VLOOKUP($C1550,products!$A$1:$F$322,2,FALSE)</f>
        <v>Trek X-Caliber 8 - 2017</v>
      </c>
      <c r="I1550">
        <f>_xlfn.XLOOKUP(C1550, products!A:A, products!D:D)</f>
        <v>6</v>
      </c>
      <c r="J1550" t="str">
        <f>_xlfn.XLOOKUP($I1550,categories!$A$1:$A$8,categories!$B$1:$B$8)</f>
        <v>Mountain Bikes</v>
      </c>
    </row>
    <row r="1551" spans="1:10" x14ac:dyDescent="0.2">
      <c r="A1551" s="1">
        <v>977</v>
      </c>
      <c r="B1551" s="1">
        <v>3</v>
      </c>
      <c r="C1551" s="1">
        <v>27</v>
      </c>
      <c r="D1551" s="6">
        <v>1</v>
      </c>
      <c r="E1551" s="2">
        <v>999.99</v>
      </c>
      <c r="F1551" s="1">
        <v>0.05</v>
      </c>
      <c r="G1551">
        <f t="shared" si="24"/>
        <v>2999.92</v>
      </c>
      <c r="H1551" t="str">
        <f>VLOOKUP($C1551,products!$A$1:$F$322,2,FALSE)</f>
        <v>Surly Big Dummy Frameset - 2017</v>
      </c>
      <c r="I1551">
        <f>_xlfn.XLOOKUP(C1551, products!A:A, products!D:D)</f>
        <v>6</v>
      </c>
      <c r="J1551" t="str">
        <f>_xlfn.XLOOKUP($I1551,categories!$A$1:$A$8,categories!$B$1:$B$8)</f>
        <v>Mountain Bikes</v>
      </c>
    </row>
    <row r="1552" spans="1:10" x14ac:dyDescent="0.2">
      <c r="A1552" s="1">
        <v>989</v>
      </c>
      <c r="B1552" s="1">
        <v>2</v>
      </c>
      <c r="C1552" s="1">
        <v>27</v>
      </c>
      <c r="D1552" s="6">
        <v>1</v>
      </c>
      <c r="E1552" s="2">
        <v>999.99</v>
      </c>
      <c r="F1552" s="1">
        <v>0.1</v>
      </c>
      <c r="G1552">
        <f t="shared" si="24"/>
        <v>1999.88</v>
      </c>
      <c r="H1552" t="str">
        <f>VLOOKUP($C1552,products!$A$1:$F$322,2,FALSE)</f>
        <v>Surly Big Dummy Frameset - 2017</v>
      </c>
      <c r="I1552">
        <f>_xlfn.XLOOKUP(C1552, products!A:A, products!D:D)</f>
        <v>6</v>
      </c>
      <c r="J1552" t="str">
        <f>_xlfn.XLOOKUP($I1552,categories!$A$1:$A$8,categories!$B$1:$B$8)</f>
        <v>Mountain Bikes</v>
      </c>
    </row>
    <row r="1553" spans="1:10" x14ac:dyDescent="0.2">
      <c r="A1553" s="1">
        <v>990</v>
      </c>
      <c r="B1553" s="1">
        <v>2</v>
      </c>
      <c r="C1553" s="1">
        <v>29</v>
      </c>
      <c r="D1553" s="6">
        <v>1</v>
      </c>
      <c r="E1553" s="2">
        <v>999.99</v>
      </c>
      <c r="F1553" s="1">
        <v>0.1</v>
      </c>
      <c r="G1553">
        <f t="shared" si="24"/>
        <v>1999.88</v>
      </c>
      <c r="H1553" t="str">
        <f>VLOOKUP($C1553,products!$A$1:$F$322,2,FALSE)</f>
        <v>Trek X-Caliber 8 - 2017</v>
      </c>
      <c r="I1553">
        <f>_xlfn.XLOOKUP(C1553, products!A:A, products!D:D)</f>
        <v>6</v>
      </c>
      <c r="J1553" t="str">
        <f>_xlfn.XLOOKUP($I1553,categories!$A$1:$A$8,categories!$B$1:$B$8)</f>
        <v>Mountain Bikes</v>
      </c>
    </row>
    <row r="1554" spans="1:10" x14ac:dyDescent="0.2">
      <c r="A1554" s="1">
        <v>1000</v>
      </c>
      <c r="B1554" s="1">
        <v>4</v>
      </c>
      <c r="C1554" s="1">
        <v>29</v>
      </c>
      <c r="D1554" s="6">
        <v>2</v>
      </c>
      <c r="E1554" s="2">
        <v>999.99</v>
      </c>
      <c r="F1554" s="1">
        <v>0.05</v>
      </c>
      <c r="G1554">
        <f t="shared" si="24"/>
        <v>3999.91</v>
      </c>
      <c r="H1554" t="str">
        <f>VLOOKUP($C1554,products!$A$1:$F$322,2,FALSE)</f>
        <v>Trek X-Caliber 8 - 2017</v>
      </c>
      <c r="I1554">
        <f>_xlfn.XLOOKUP(C1554, products!A:A, products!D:D)</f>
        <v>6</v>
      </c>
      <c r="J1554" t="str">
        <f>_xlfn.XLOOKUP($I1554,categories!$A$1:$A$8,categories!$B$1:$B$8)</f>
        <v>Mountain Bikes</v>
      </c>
    </row>
    <row r="1555" spans="1:10" x14ac:dyDescent="0.2">
      <c r="A1555" s="1">
        <v>1019</v>
      </c>
      <c r="B1555" s="1">
        <v>1</v>
      </c>
      <c r="C1555" s="1">
        <v>30</v>
      </c>
      <c r="D1555" s="6">
        <v>1</v>
      </c>
      <c r="E1555" s="2">
        <v>999.99</v>
      </c>
      <c r="F1555" s="1">
        <v>0.1</v>
      </c>
      <c r="G1555">
        <f t="shared" si="24"/>
        <v>999.89</v>
      </c>
      <c r="H1555" t="str">
        <f>VLOOKUP($C1555,products!$A$1:$F$322,2,FALSE)</f>
        <v>Surly Ice Cream Truck Frameset - 2017</v>
      </c>
      <c r="I1555">
        <f>_xlfn.XLOOKUP(C1555, products!A:A, products!D:D)</f>
        <v>6</v>
      </c>
      <c r="J1555" t="str">
        <f>_xlfn.XLOOKUP($I1555,categories!$A$1:$A$8,categories!$B$1:$B$8)</f>
        <v>Mountain Bikes</v>
      </c>
    </row>
    <row r="1556" spans="1:10" x14ac:dyDescent="0.2">
      <c r="A1556" s="1">
        <v>1030</v>
      </c>
      <c r="B1556" s="1">
        <v>1</v>
      </c>
      <c r="C1556" s="1">
        <v>27</v>
      </c>
      <c r="D1556" s="6">
        <v>1</v>
      </c>
      <c r="E1556" s="2">
        <v>999.99</v>
      </c>
      <c r="F1556" s="1">
        <v>0.05</v>
      </c>
      <c r="G1556">
        <f t="shared" si="24"/>
        <v>999.94</v>
      </c>
      <c r="H1556" t="str">
        <f>VLOOKUP($C1556,products!$A$1:$F$322,2,FALSE)</f>
        <v>Surly Big Dummy Frameset - 2017</v>
      </c>
      <c r="I1556">
        <f>_xlfn.XLOOKUP(C1556, products!A:A, products!D:D)</f>
        <v>6</v>
      </c>
      <c r="J1556" t="str">
        <f>_xlfn.XLOOKUP($I1556,categories!$A$1:$A$8,categories!$B$1:$B$8)</f>
        <v>Mountain Bikes</v>
      </c>
    </row>
    <row r="1557" spans="1:10" x14ac:dyDescent="0.2">
      <c r="A1557" s="1">
        <v>1031</v>
      </c>
      <c r="B1557" s="1">
        <v>1</v>
      </c>
      <c r="C1557" s="1">
        <v>27</v>
      </c>
      <c r="D1557" s="6">
        <v>2</v>
      </c>
      <c r="E1557" s="2">
        <v>999.99</v>
      </c>
      <c r="F1557" s="1">
        <v>0.2</v>
      </c>
      <c r="G1557">
        <f t="shared" si="24"/>
        <v>999.79</v>
      </c>
      <c r="H1557" t="str">
        <f>VLOOKUP($C1557,products!$A$1:$F$322,2,FALSE)</f>
        <v>Surly Big Dummy Frameset - 2017</v>
      </c>
      <c r="I1557">
        <f>_xlfn.XLOOKUP(C1557, products!A:A, products!D:D)</f>
        <v>6</v>
      </c>
      <c r="J1557" t="str">
        <f>_xlfn.XLOOKUP($I1557,categories!$A$1:$A$8,categories!$B$1:$B$8)</f>
        <v>Mountain Bikes</v>
      </c>
    </row>
    <row r="1558" spans="1:10" x14ac:dyDescent="0.2">
      <c r="A1558" s="1">
        <v>1033</v>
      </c>
      <c r="B1558" s="1">
        <v>3</v>
      </c>
      <c r="C1558" s="1">
        <v>27</v>
      </c>
      <c r="D1558" s="6">
        <v>2</v>
      </c>
      <c r="E1558" s="2">
        <v>999.99</v>
      </c>
      <c r="F1558" s="1">
        <v>7.0000000000000007E-2</v>
      </c>
      <c r="G1558">
        <f t="shared" si="24"/>
        <v>2999.9</v>
      </c>
      <c r="H1558" t="str">
        <f>VLOOKUP($C1558,products!$A$1:$F$322,2,FALSE)</f>
        <v>Surly Big Dummy Frameset - 2017</v>
      </c>
      <c r="I1558">
        <f>_xlfn.XLOOKUP(C1558, products!A:A, products!D:D)</f>
        <v>6</v>
      </c>
      <c r="J1558" t="str">
        <f>_xlfn.XLOOKUP($I1558,categories!$A$1:$A$8,categories!$B$1:$B$8)</f>
        <v>Mountain Bikes</v>
      </c>
    </row>
    <row r="1559" spans="1:10" x14ac:dyDescent="0.2">
      <c r="A1559" s="1">
        <v>1037</v>
      </c>
      <c r="B1559" s="1">
        <v>2</v>
      </c>
      <c r="C1559" s="1">
        <v>3</v>
      </c>
      <c r="D1559" s="6">
        <v>1</v>
      </c>
      <c r="E1559" s="2">
        <v>999.99</v>
      </c>
      <c r="F1559" s="1">
        <v>7.0000000000000007E-2</v>
      </c>
      <c r="G1559">
        <f t="shared" si="24"/>
        <v>1999.91</v>
      </c>
      <c r="H1559" t="str">
        <f>VLOOKUP($C1559,products!$A$1:$F$322,2,FALSE)</f>
        <v>Surly Wednesday Frameset - 2016</v>
      </c>
      <c r="I1559">
        <f>_xlfn.XLOOKUP(C1559, products!A:A, products!D:D)</f>
        <v>6</v>
      </c>
      <c r="J1559" t="str">
        <f>_xlfn.XLOOKUP($I1559,categories!$A$1:$A$8,categories!$B$1:$B$8)</f>
        <v>Mountain Bikes</v>
      </c>
    </row>
    <row r="1560" spans="1:10" x14ac:dyDescent="0.2">
      <c r="A1560" s="1">
        <v>1040</v>
      </c>
      <c r="B1560" s="1">
        <v>4</v>
      </c>
      <c r="C1560" s="1">
        <v>27</v>
      </c>
      <c r="D1560" s="6">
        <v>2</v>
      </c>
      <c r="E1560" s="2">
        <v>999.99</v>
      </c>
      <c r="F1560" s="1">
        <v>7.0000000000000007E-2</v>
      </c>
      <c r="G1560">
        <f t="shared" si="24"/>
        <v>3999.89</v>
      </c>
      <c r="H1560" t="str">
        <f>VLOOKUP($C1560,products!$A$1:$F$322,2,FALSE)</f>
        <v>Surly Big Dummy Frameset - 2017</v>
      </c>
      <c r="I1560">
        <f>_xlfn.XLOOKUP(C1560, products!A:A, products!D:D)</f>
        <v>6</v>
      </c>
      <c r="J1560" t="str">
        <f>_xlfn.XLOOKUP($I1560,categories!$A$1:$A$8,categories!$B$1:$B$8)</f>
        <v>Mountain Bikes</v>
      </c>
    </row>
    <row r="1561" spans="1:10" x14ac:dyDescent="0.2">
      <c r="A1561" s="1">
        <v>1048</v>
      </c>
      <c r="B1561" s="1">
        <v>1</v>
      </c>
      <c r="C1561" s="1">
        <v>3</v>
      </c>
      <c r="D1561" s="6">
        <v>2</v>
      </c>
      <c r="E1561" s="2">
        <v>999.99</v>
      </c>
      <c r="F1561" s="1">
        <v>0.1</v>
      </c>
      <c r="G1561">
        <f t="shared" si="24"/>
        <v>999.89</v>
      </c>
      <c r="H1561" t="str">
        <f>VLOOKUP($C1561,products!$A$1:$F$322,2,FALSE)</f>
        <v>Surly Wednesday Frameset - 2016</v>
      </c>
      <c r="I1561">
        <f>_xlfn.XLOOKUP(C1561, products!A:A, products!D:D)</f>
        <v>6</v>
      </c>
      <c r="J1561" t="str">
        <f>_xlfn.XLOOKUP($I1561,categories!$A$1:$A$8,categories!$B$1:$B$8)</f>
        <v>Mountain Bikes</v>
      </c>
    </row>
    <row r="1562" spans="1:10" x14ac:dyDescent="0.2">
      <c r="A1562" s="1">
        <v>1049</v>
      </c>
      <c r="B1562" s="1">
        <v>3</v>
      </c>
      <c r="C1562" s="1">
        <v>3</v>
      </c>
      <c r="D1562" s="6">
        <v>1</v>
      </c>
      <c r="E1562" s="2">
        <v>999.99</v>
      </c>
      <c r="F1562" s="1">
        <v>0.1</v>
      </c>
      <c r="G1562">
        <f t="shared" si="24"/>
        <v>2999.8700000000003</v>
      </c>
      <c r="H1562" t="str">
        <f>VLOOKUP($C1562,products!$A$1:$F$322,2,FALSE)</f>
        <v>Surly Wednesday Frameset - 2016</v>
      </c>
      <c r="I1562">
        <f>_xlfn.XLOOKUP(C1562, products!A:A, products!D:D)</f>
        <v>6</v>
      </c>
      <c r="J1562" t="str">
        <f>_xlfn.XLOOKUP($I1562,categories!$A$1:$A$8,categories!$B$1:$B$8)</f>
        <v>Mountain Bikes</v>
      </c>
    </row>
    <row r="1563" spans="1:10" x14ac:dyDescent="0.2">
      <c r="A1563" s="1">
        <v>1056</v>
      </c>
      <c r="B1563" s="1">
        <v>1</v>
      </c>
      <c r="C1563" s="1">
        <v>3</v>
      </c>
      <c r="D1563" s="6">
        <v>1</v>
      </c>
      <c r="E1563" s="2">
        <v>999.99</v>
      </c>
      <c r="F1563" s="1">
        <v>0.05</v>
      </c>
      <c r="G1563">
        <f t="shared" si="24"/>
        <v>999.94</v>
      </c>
      <c r="H1563" t="str">
        <f>VLOOKUP($C1563,products!$A$1:$F$322,2,FALSE)</f>
        <v>Surly Wednesday Frameset - 2016</v>
      </c>
      <c r="I1563">
        <f>_xlfn.XLOOKUP(C1563, products!A:A, products!D:D)</f>
        <v>6</v>
      </c>
      <c r="J1563" t="str">
        <f>_xlfn.XLOOKUP($I1563,categories!$A$1:$A$8,categories!$B$1:$B$8)</f>
        <v>Mountain Bikes</v>
      </c>
    </row>
    <row r="1564" spans="1:10" x14ac:dyDescent="0.2">
      <c r="A1564" s="1">
        <v>1058</v>
      </c>
      <c r="B1564" s="1">
        <v>2</v>
      </c>
      <c r="C1564" s="1">
        <v>29</v>
      </c>
      <c r="D1564" s="6">
        <v>2</v>
      </c>
      <c r="E1564" s="2">
        <v>999.99</v>
      </c>
      <c r="F1564" s="1">
        <v>0.05</v>
      </c>
      <c r="G1564">
        <f t="shared" si="24"/>
        <v>1999.93</v>
      </c>
      <c r="H1564" t="str">
        <f>VLOOKUP($C1564,products!$A$1:$F$322,2,FALSE)</f>
        <v>Trek X-Caliber 8 - 2017</v>
      </c>
      <c r="I1564">
        <f>_xlfn.XLOOKUP(C1564, products!A:A, products!D:D)</f>
        <v>6</v>
      </c>
      <c r="J1564" t="str">
        <f>_xlfn.XLOOKUP($I1564,categories!$A$1:$A$8,categories!$B$1:$B$8)</f>
        <v>Mountain Bikes</v>
      </c>
    </row>
    <row r="1565" spans="1:10" x14ac:dyDescent="0.2">
      <c r="A1565" s="1">
        <v>1060</v>
      </c>
      <c r="B1565" s="1">
        <v>4</v>
      </c>
      <c r="C1565" s="1">
        <v>30</v>
      </c>
      <c r="D1565" s="6">
        <v>2</v>
      </c>
      <c r="E1565" s="2">
        <v>999.99</v>
      </c>
      <c r="F1565" s="1">
        <v>0.05</v>
      </c>
      <c r="G1565">
        <f t="shared" si="24"/>
        <v>3999.91</v>
      </c>
      <c r="H1565" t="str">
        <f>VLOOKUP($C1565,products!$A$1:$F$322,2,FALSE)</f>
        <v>Surly Ice Cream Truck Frameset - 2017</v>
      </c>
      <c r="I1565">
        <f>_xlfn.XLOOKUP(C1565, products!A:A, products!D:D)</f>
        <v>6</v>
      </c>
      <c r="J1565" t="str">
        <f>_xlfn.XLOOKUP($I1565,categories!$A$1:$A$8,categories!$B$1:$B$8)</f>
        <v>Mountain Bikes</v>
      </c>
    </row>
    <row r="1566" spans="1:10" x14ac:dyDescent="0.2">
      <c r="A1566" s="1">
        <v>1082</v>
      </c>
      <c r="B1566" s="1">
        <v>1</v>
      </c>
      <c r="C1566" s="1">
        <v>29</v>
      </c>
      <c r="D1566" s="6">
        <v>2</v>
      </c>
      <c r="E1566" s="2">
        <v>999.99</v>
      </c>
      <c r="F1566" s="1">
        <v>0.2</v>
      </c>
      <c r="G1566">
        <f t="shared" si="24"/>
        <v>999.79</v>
      </c>
      <c r="H1566" t="str">
        <f>VLOOKUP($C1566,products!$A$1:$F$322,2,FALSE)</f>
        <v>Trek X-Caliber 8 - 2017</v>
      </c>
      <c r="I1566">
        <f>_xlfn.XLOOKUP(C1566, products!A:A, products!D:D)</f>
        <v>6</v>
      </c>
      <c r="J1566" t="str">
        <f>_xlfn.XLOOKUP($I1566,categories!$A$1:$A$8,categories!$B$1:$B$8)</f>
        <v>Mountain Bikes</v>
      </c>
    </row>
    <row r="1567" spans="1:10" x14ac:dyDescent="0.2">
      <c r="A1567" s="1">
        <v>1084</v>
      </c>
      <c r="B1567" s="1">
        <v>1</v>
      </c>
      <c r="C1567" s="1">
        <v>30</v>
      </c>
      <c r="D1567" s="6">
        <v>1</v>
      </c>
      <c r="E1567" s="2">
        <v>999.99</v>
      </c>
      <c r="F1567" s="1">
        <v>0.05</v>
      </c>
      <c r="G1567">
        <f t="shared" si="24"/>
        <v>999.94</v>
      </c>
      <c r="H1567" t="str">
        <f>VLOOKUP($C1567,products!$A$1:$F$322,2,FALSE)</f>
        <v>Surly Ice Cream Truck Frameset - 2017</v>
      </c>
      <c r="I1567">
        <f>_xlfn.XLOOKUP(C1567, products!A:A, products!D:D)</f>
        <v>6</v>
      </c>
      <c r="J1567" t="str">
        <f>_xlfn.XLOOKUP($I1567,categories!$A$1:$A$8,categories!$B$1:$B$8)</f>
        <v>Mountain Bikes</v>
      </c>
    </row>
    <row r="1568" spans="1:10" x14ac:dyDescent="0.2">
      <c r="A1568" s="1">
        <v>1088</v>
      </c>
      <c r="B1568" s="1">
        <v>2</v>
      </c>
      <c r="C1568" s="1">
        <v>30</v>
      </c>
      <c r="D1568" s="6">
        <v>1</v>
      </c>
      <c r="E1568" s="2">
        <v>999.99</v>
      </c>
      <c r="F1568" s="1">
        <v>0.1</v>
      </c>
      <c r="G1568">
        <f t="shared" si="24"/>
        <v>1999.88</v>
      </c>
      <c r="H1568" t="str">
        <f>VLOOKUP($C1568,products!$A$1:$F$322,2,FALSE)</f>
        <v>Surly Ice Cream Truck Frameset - 2017</v>
      </c>
      <c r="I1568">
        <f>_xlfn.XLOOKUP(C1568, products!A:A, products!D:D)</f>
        <v>6</v>
      </c>
      <c r="J1568" t="str">
        <f>_xlfn.XLOOKUP($I1568,categories!$A$1:$A$8,categories!$B$1:$B$8)</f>
        <v>Mountain Bikes</v>
      </c>
    </row>
    <row r="1569" spans="1:10" x14ac:dyDescent="0.2">
      <c r="A1569" s="1">
        <v>1089</v>
      </c>
      <c r="B1569" s="1">
        <v>2</v>
      </c>
      <c r="C1569" s="1">
        <v>30</v>
      </c>
      <c r="D1569" s="6">
        <v>2</v>
      </c>
      <c r="E1569" s="2">
        <v>999.99</v>
      </c>
      <c r="F1569" s="1">
        <v>0.05</v>
      </c>
      <c r="G1569">
        <f t="shared" si="24"/>
        <v>1999.93</v>
      </c>
      <c r="H1569" t="str">
        <f>VLOOKUP($C1569,products!$A$1:$F$322,2,FALSE)</f>
        <v>Surly Ice Cream Truck Frameset - 2017</v>
      </c>
      <c r="I1569">
        <f>_xlfn.XLOOKUP(C1569, products!A:A, products!D:D)</f>
        <v>6</v>
      </c>
      <c r="J1569" t="str">
        <f>_xlfn.XLOOKUP($I1569,categories!$A$1:$A$8,categories!$B$1:$B$8)</f>
        <v>Mountain Bikes</v>
      </c>
    </row>
    <row r="1570" spans="1:10" x14ac:dyDescent="0.2">
      <c r="A1570" s="1">
        <v>1092</v>
      </c>
      <c r="B1570" s="1">
        <v>2</v>
      </c>
      <c r="C1570" s="1">
        <v>30</v>
      </c>
      <c r="D1570" s="6">
        <v>2</v>
      </c>
      <c r="E1570" s="2">
        <v>999.99</v>
      </c>
      <c r="F1570" s="1">
        <v>7.0000000000000007E-2</v>
      </c>
      <c r="G1570">
        <f t="shared" si="24"/>
        <v>1999.91</v>
      </c>
      <c r="H1570" t="str">
        <f>VLOOKUP($C1570,products!$A$1:$F$322,2,FALSE)</f>
        <v>Surly Ice Cream Truck Frameset - 2017</v>
      </c>
      <c r="I1570">
        <f>_xlfn.XLOOKUP(C1570, products!A:A, products!D:D)</f>
        <v>6</v>
      </c>
      <c r="J1570" t="str">
        <f>_xlfn.XLOOKUP($I1570,categories!$A$1:$A$8,categories!$B$1:$B$8)</f>
        <v>Mountain Bikes</v>
      </c>
    </row>
    <row r="1571" spans="1:10" x14ac:dyDescent="0.2">
      <c r="A1571" s="1">
        <v>1095</v>
      </c>
      <c r="B1571" s="1">
        <v>2</v>
      </c>
      <c r="C1571" s="1">
        <v>3</v>
      </c>
      <c r="D1571" s="6">
        <v>2</v>
      </c>
      <c r="E1571" s="2">
        <v>999.99</v>
      </c>
      <c r="F1571" s="1">
        <v>0.2</v>
      </c>
      <c r="G1571">
        <f t="shared" si="24"/>
        <v>1999.78</v>
      </c>
      <c r="H1571" t="str">
        <f>VLOOKUP($C1571,products!$A$1:$F$322,2,FALSE)</f>
        <v>Surly Wednesday Frameset - 2016</v>
      </c>
      <c r="I1571">
        <f>_xlfn.XLOOKUP(C1571, products!A:A, products!D:D)</f>
        <v>6</v>
      </c>
      <c r="J1571" t="str">
        <f>_xlfn.XLOOKUP($I1571,categories!$A$1:$A$8,categories!$B$1:$B$8)</f>
        <v>Mountain Bikes</v>
      </c>
    </row>
    <row r="1572" spans="1:10" x14ac:dyDescent="0.2">
      <c r="A1572" s="1">
        <v>1118</v>
      </c>
      <c r="B1572" s="1">
        <v>3</v>
      </c>
      <c r="C1572" s="1">
        <v>29</v>
      </c>
      <c r="D1572" s="6">
        <v>1</v>
      </c>
      <c r="E1572" s="2">
        <v>999.99</v>
      </c>
      <c r="F1572" s="1">
        <v>0.05</v>
      </c>
      <c r="G1572">
        <f t="shared" si="24"/>
        <v>2999.92</v>
      </c>
      <c r="H1572" t="str">
        <f>VLOOKUP($C1572,products!$A$1:$F$322,2,FALSE)</f>
        <v>Trek X-Caliber 8 - 2017</v>
      </c>
      <c r="I1572">
        <f>_xlfn.XLOOKUP(C1572, products!A:A, products!D:D)</f>
        <v>6</v>
      </c>
      <c r="J1572" t="str">
        <f>_xlfn.XLOOKUP($I1572,categories!$A$1:$A$8,categories!$B$1:$B$8)</f>
        <v>Mountain Bikes</v>
      </c>
    </row>
    <row r="1573" spans="1:10" x14ac:dyDescent="0.2">
      <c r="A1573" s="1">
        <v>1120</v>
      </c>
      <c r="B1573" s="1">
        <v>3</v>
      </c>
      <c r="C1573" s="1">
        <v>30</v>
      </c>
      <c r="D1573" s="6">
        <v>2</v>
      </c>
      <c r="E1573" s="2">
        <v>999.99</v>
      </c>
      <c r="F1573" s="1">
        <v>0.05</v>
      </c>
      <c r="G1573">
        <f t="shared" si="24"/>
        <v>2999.92</v>
      </c>
      <c r="H1573" t="str">
        <f>VLOOKUP($C1573,products!$A$1:$F$322,2,FALSE)</f>
        <v>Surly Ice Cream Truck Frameset - 2017</v>
      </c>
      <c r="I1573">
        <f>_xlfn.XLOOKUP(C1573, products!A:A, products!D:D)</f>
        <v>6</v>
      </c>
      <c r="J1573" t="str">
        <f>_xlfn.XLOOKUP($I1573,categories!$A$1:$A$8,categories!$B$1:$B$8)</f>
        <v>Mountain Bikes</v>
      </c>
    </row>
    <row r="1574" spans="1:10" x14ac:dyDescent="0.2">
      <c r="A1574" s="1">
        <v>1142</v>
      </c>
      <c r="B1574" s="1">
        <v>2</v>
      </c>
      <c r="C1574" s="1">
        <v>30</v>
      </c>
      <c r="D1574" s="6">
        <v>1</v>
      </c>
      <c r="E1574" s="2">
        <v>999.99</v>
      </c>
      <c r="F1574" s="1">
        <v>0.1</v>
      </c>
      <c r="G1574">
        <f t="shared" si="24"/>
        <v>1999.88</v>
      </c>
      <c r="H1574" t="str">
        <f>VLOOKUP($C1574,products!$A$1:$F$322,2,FALSE)</f>
        <v>Surly Ice Cream Truck Frameset - 2017</v>
      </c>
      <c r="I1574">
        <f>_xlfn.XLOOKUP(C1574, products!A:A, products!D:D)</f>
        <v>6</v>
      </c>
      <c r="J1574" t="str">
        <f>_xlfn.XLOOKUP($I1574,categories!$A$1:$A$8,categories!$B$1:$B$8)</f>
        <v>Mountain Bikes</v>
      </c>
    </row>
    <row r="1575" spans="1:10" x14ac:dyDescent="0.2">
      <c r="A1575" s="1">
        <v>1150</v>
      </c>
      <c r="B1575" s="1">
        <v>1</v>
      </c>
      <c r="C1575" s="1">
        <v>29</v>
      </c>
      <c r="D1575" s="6">
        <v>1</v>
      </c>
      <c r="E1575" s="2">
        <v>999.99</v>
      </c>
      <c r="F1575" s="1">
        <v>0.05</v>
      </c>
      <c r="G1575">
        <f t="shared" si="24"/>
        <v>999.94</v>
      </c>
      <c r="H1575" t="str">
        <f>VLOOKUP($C1575,products!$A$1:$F$322,2,FALSE)</f>
        <v>Trek X-Caliber 8 - 2017</v>
      </c>
      <c r="I1575">
        <f>_xlfn.XLOOKUP(C1575, products!A:A, products!D:D)</f>
        <v>6</v>
      </c>
      <c r="J1575" t="str">
        <f>_xlfn.XLOOKUP($I1575,categories!$A$1:$A$8,categories!$B$1:$B$8)</f>
        <v>Mountain Bikes</v>
      </c>
    </row>
    <row r="1576" spans="1:10" x14ac:dyDescent="0.2">
      <c r="A1576" s="1">
        <v>1151</v>
      </c>
      <c r="B1576" s="1">
        <v>1</v>
      </c>
      <c r="C1576" s="1">
        <v>30</v>
      </c>
      <c r="D1576" s="6">
        <v>2</v>
      </c>
      <c r="E1576" s="2">
        <v>999.99</v>
      </c>
      <c r="F1576" s="1">
        <v>0.05</v>
      </c>
      <c r="G1576">
        <f t="shared" si="24"/>
        <v>999.94</v>
      </c>
      <c r="H1576" t="str">
        <f>VLOOKUP($C1576,products!$A$1:$F$322,2,FALSE)</f>
        <v>Surly Ice Cream Truck Frameset - 2017</v>
      </c>
      <c r="I1576">
        <f>_xlfn.XLOOKUP(C1576, products!A:A, products!D:D)</f>
        <v>6</v>
      </c>
      <c r="J1576" t="str">
        <f>_xlfn.XLOOKUP($I1576,categories!$A$1:$A$8,categories!$B$1:$B$8)</f>
        <v>Mountain Bikes</v>
      </c>
    </row>
    <row r="1577" spans="1:10" x14ac:dyDescent="0.2">
      <c r="A1577" s="1">
        <v>1161</v>
      </c>
      <c r="B1577" s="1">
        <v>4</v>
      </c>
      <c r="C1577" s="1">
        <v>29</v>
      </c>
      <c r="D1577" s="6">
        <v>2</v>
      </c>
      <c r="E1577" s="2">
        <v>999.99</v>
      </c>
      <c r="F1577" s="1">
        <v>0.1</v>
      </c>
      <c r="G1577">
        <f t="shared" si="24"/>
        <v>3999.86</v>
      </c>
      <c r="H1577" t="str">
        <f>VLOOKUP($C1577,products!$A$1:$F$322,2,FALSE)</f>
        <v>Trek X-Caliber 8 - 2017</v>
      </c>
      <c r="I1577">
        <f>_xlfn.XLOOKUP(C1577, products!A:A, products!D:D)</f>
        <v>6</v>
      </c>
      <c r="J1577" t="str">
        <f>_xlfn.XLOOKUP($I1577,categories!$A$1:$A$8,categories!$B$1:$B$8)</f>
        <v>Mountain Bikes</v>
      </c>
    </row>
    <row r="1578" spans="1:10" x14ac:dyDescent="0.2">
      <c r="A1578" s="1">
        <v>1167</v>
      </c>
      <c r="B1578" s="1">
        <v>1</v>
      </c>
      <c r="C1578" s="1">
        <v>29</v>
      </c>
      <c r="D1578" s="6">
        <v>2</v>
      </c>
      <c r="E1578" s="2">
        <v>999.99</v>
      </c>
      <c r="F1578" s="1">
        <v>0.05</v>
      </c>
      <c r="G1578">
        <f t="shared" si="24"/>
        <v>999.94</v>
      </c>
      <c r="H1578" t="str">
        <f>VLOOKUP($C1578,products!$A$1:$F$322,2,FALSE)</f>
        <v>Trek X-Caliber 8 - 2017</v>
      </c>
      <c r="I1578">
        <f>_xlfn.XLOOKUP(C1578, products!A:A, products!D:D)</f>
        <v>6</v>
      </c>
      <c r="J1578" t="str">
        <f>_xlfn.XLOOKUP($I1578,categories!$A$1:$A$8,categories!$B$1:$B$8)</f>
        <v>Mountain Bikes</v>
      </c>
    </row>
    <row r="1579" spans="1:10" x14ac:dyDescent="0.2">
      <c r="A1579" s="1">
        <v>1175</v>
      </c>
      <c r="B1579" s="1">
        <v>4</v>
      </c>
      <c r="C1579" s="1">
        <v>3</v>
      </c>
      <c r="D1579" s="6">
        <v>1</v>
      </c>
      <c r="E1579" s="2">
        <v>999.99</v>
      </c>
      <c r="F1579" s="1">
        <v>0.05</v>
      </c>
      <c r="G1579">
        <f t="shared" si="24"/>
        <v>3999.91</v>
      </c>
      <c r="H1579" t="str">
        <f>VLOOKUP($C1579,products!$A$1:$F$322,2,FALSE)</f>
        <v>Surly Wednesday Frameset - 2016</v>
      </c>
      <c r="I1579">
        <f>_xlfn.XLOOKUP(C1579, products!A:A, products!D:D)</f>
        <v>6</v>
      </c>
      <c r="J1579" t="str">
        <f>_xlfn.XLOOKUP($I1579,categories!$A$1:$A$8,categories!$B$1:$B$8)</f>
        <v>Mountain Bikes</v>
      </c>
    </row>
    <row r="1580" spans="1:10" x14ac:dyDescent="0.2">
      <c r="A1580" s="1">
        <v>1186</v>
      </c>
      <c r="B1580" s="1">
        <v>4</v>
      </c>
      <c r="C1580" s="1">
        <v>27</v>
      </c>
      <c r="D1580" s="6">
        <v>1</v>
      </c>
      <c r="E1580" s="2">
        <v>999.99</v>
      </c>
      <c r="F1580" s="1">
        <v>0.2</v>
      </c>
      <c r="G1580">
        <f t="shared" si="24"/>
        <v>3999.76</v>
      </c>
      <c r="H1580" t="str">
        <f>VLOOKUP($C1580,products!$A$1:$F$322,2,FALSE)</f>
        <v>Surly Big Dummy Frameset - 2017</v>
      </c>
      <c r="I1580">
        <f>_xlfn.XLOOKUP(C1580, products!A:A, products!D:D)</f>
        <v>6</v>
      </c>
      <c r="J1580" t="str">
        <f>_xlfn.XLOOKUP($I1580,categories!$A$1:$A$8,categories!$B$1:$B$8)</f>
        <v>Mountain Bikes</v>
      </c>
    </row>
    <row r="1581" spans="1:10" x14ac:dyDescent="0.2">
      <c r="A1581" s="1">
        <v>1193</v>
      </c>
      <c r="B1581" s="1">
        <v>2</v>
      </c>
      <c r="C1581" s="1">
        <v>27</v>
      </c>
      <c r="D1581" s="6">
        <v>1</v>
      </c>
      <c r="E1581" s="2">
        <v>999.99</v>
      </c>
      <c r="F1581" s="1">
        <v>0.05</v>
      </c>
      <c r="G1581">
        <f t="shared" si="24"/>
        <v>1999.93</v>
      </c>
      <c r="H1581" t="str">
        <f>VLOOKUP($C1581,products!$A$1:$F$322,2,FALSE)</f>
        <v>Surly Big Dummy Frameset - 2017</v>
      </c>
      <c r="I1581">
        <f>_xlfn.XLOOKUP(C1581, products!A:A, products!D:D)</f>
        <v>6</v>
      </c>
      <c r="J1581" t="str">
        <f>_xlfn.XLOOKUP($I1581,categories!$A$1:$A$8,categories!$B$1:$B$8)</f>
        <v>Mountain Bikes</v>
      </c>
    </row>
    <row r="1582" spans="1:10" x14ac:dyDescent="0.2">
      <c r="A1582" s="1">
        <v>1206</v>
      </c>
      <c r="B1582" s="1">
        <v>2</v>
      </c>
      <c r="C1582" s="1">
        <v>29</v>
      </c>
      <c r="D1582" s="6">
        <v>1</v>
      </c>
      <c r="E1582" s="2">
        <v>999.99</v>
      </c>
      <c r="F1582" s="1">
        <v>0.2</v>
      </c>
      <c r="G1582">
        <f t="shared" si="24"/>
        <v>1999.78</v>
      </c>
      <c r="H1582" t="str">
        <f>VLOOKUP($C1582,products!$A$1:$F$322,2,FALSE)</f>
        <v>Trek X-Caliber 8 - 2017</v>
      </c>
      <c r="I1582">
        <f>_xlfn.XLOOKUP(C1582, products!A:A, products!D:D)</f>
        <v>6</v>
      </c>
      <c r="J1582" t="str">
        <f>_xlfn.XLOOKUP($I1582,categories!$A$1:$A$8,categories!$B$1:$B$8)</f>
        <v>Mountain Bikes</v>
      </c>
    </row>
    <row r="1583" spans="1:10" x14ac:dyDescent="0.2">
      <c r="A1583" s="1">
        <v>1242</v>
      </c>
      <c r="B1583" s="1">
        <v>2</v>
      </c>
      <c r="C1583" s="1">
        <v>27</v>
      </c>
      <c r="D1583" s="6">
        <v>1</v>
      </c>
      <c r="E1583" s="2">
        <v>999.99</v>
      </c>
      <c r="F1583" s="1">
        <v>7.0000000000000007E-2</v>
      </c>
      <c r="G1583">
        <f t="shared" si="24"/>
        <v>1999.91</v>
      </c>
      <c r="H1583" t="str">
        <f>VLOOKUP($C1583,products!$A$1:$F$322,2,FALSE)</f>
        <v>Surly Big Dummy Frameset - 2017</v>
      </c>
      <c r="I1583">
        <f>_xlfn.XLOOKUP(C1583, products!A:A, products!D:D)</f>
        <v>6</v>
      </c>
      <c r="J1583" t="str">
        <f>_xlfn.XLOOKUP($I1583,categories!$A$1:$A$8,categories!$B$1:$B$8)</f>
        <v>Mountain Bikes</v>
      </c>
    </row>
    <row r="1584" spans="1:10" x14ac:dyDescent="0.2">
      <c r="A1584" s="1">
        <v>1257</v>
      </c>
      <c r="B1584" s="1">
        <v>1</v>
      </c>
      <c r="C1584" s="1">
        <v>30</v>
      </c>
      <c r="D1584" s="6">
        <v>2</v>
      </c>
      <c r="E1584" s="2">
        <v>999.99</v>
      </c>
      <c r="F1584" s="1">
        <v>0.05</v>
      </c>
      <c r="G1584">
        <f t="shared" si="24"/>
        <v>999.94</v>
      </c>
      <c r="H1584" t="str">
        <f>VLOOKUP($C1584,products!$A$1:$F$322,2,FALSE)</f>
        <v>Surly Ice Cream Truck Frameset - 2017</v>
      </c>
      <c r="I1584">
        <f>_xlfn.XLOOKUP(C1584, products!A:A, products!D:D)</f>
        <v>6</v>
      </c>
      <c r="J1584" t="str">
        <f>_xlfn.XLOOKUP($I1584,categories!$A$1:$A$8,categories!$B$1:$B$8)</f>
        <v>Mountain Bikes</v>
      </c>
    </row>
    <row r="1585" spans="1:10" x14ac:dyDescent="0.2">
      <c r="A1585" s="1">
        <v>1264</v>
      </c>
      <c r="B1585" s="1">
        <v>3</v>
      </c>
      <c r="C1585" s="1">
        <v>29</v>
      </c>
      <c r="D1585" s="6">
        <v>2</v>
      </c>
      <c r="E1585" s="2">
        <v>999.99</v>
      </c>
      <c r="F1585" s="1">
        <v>0.2</v>
      </c>
      <c r="G1585">
        <f t="shared" si="24"/>
        <v>2999.7700000000004</v>
      </c>
      <c r="H1585" t="str">
        <f>VLOOKUP($C1585,products!$A$1:$F$322,2,FALSE)</f>
        <v>Trek X-Caliber 8 - 2017</v>
      </c>
      <c r="I1585">
        <f>_xlfn.XLOOKUP(C1585, products!A:A, products!D:D)</f>
        <v>6</v>
      </c>
      <c r="J1585" t="str">
        <f>_xlfn.XLOOKUP($I1585,categories!$A$1:$A$8,categories!$B$1:$B$8)</f>
        <v>Mountain Bikes</v>
      </c>
    </row>
    <row r="1586" spans="1:10" x14ac:dyDescent="0.2">
      <c r="A1586" s="1">
        <v>1267</v>
      </c>
      <c r="B1586" s="1">
        <v>2</v>
      </c>
      <c r="C1586" s="1">
        <v>27</v>
      </c>
      <c r="D1586" s="6">
        <v>1</v>
      </c>
      <c r="E1586" s="2">
        <v>999.99</v>
      </c>
      <c r="F1586" s="1">
        <v>7.0000000000000007E-2</v>
      </c>
      <c r="G1586">
        <f t="shared" si="24"/>
        <v>1999.91</v>
      </c>
      <c r="H1586" t="str">
        <f>VLOOKUP($C1586,products!$A$1:$F$322,2,FALSE)</f>
        <v>Surly Big Dummy Frameset - 2017</v>
      </c>
      <c r="I1586">
        <f>_xlfn.XLOOKUP(C1586, products!A:A, products!D:D)</f>
        <v>6</v>
      </c>
      <c r="J1586" t="str">
        <f>_xlfn.XLOOKUP($I1586,categories!$A$1:$A$8,categories!$B$1:$B$8)</f>
        <v>Mountain Bikes</v>
      </c>
    </row>
    <row r="1587" spans="1:10" x14ac:dyDescent="0.2">
      <c r="A1587" s="1">
        <v>1275</v>
      </c>
      <c r="B1587" s="1">
        <v>2</v>
      </c>
      <c r="C1587" s="1">
        <v>30</v>
      </c>
      <c r="D1587" s="6">
        <v>1</v>
      </c>
      <c r="E1587" s="2">
        <v>999.99</v>
      </c>
      <c r="F1587" s="1">
        <v>0.1</v>
      </c>
      <c r="G1587">
        <f t="shared" si="24"/>
        <v>1999.88</v>
      </c>
      <c r="H1587" t="str">
        <f>VLOOKUP($C1587,products!$A$1:$F$322,2,FALSE)</f>
        <v>Surly Ice Cream Truck Frameset - 2017</v>
      </c>
      <c r="I1587">
        <f>_xlfn.XLOOKUP(C1587, products!A:A, products!D:D)</f>
        <v>6</v>
      </c>
      <c r="J1587" t="str">
        <f>_xlfn.XLOOKUP($I1587,categories!$A$1:$A$8,categories!$B$1:$B$8)</f>
        <v>Mountain Bikes</v>
      </c>
    </row>
    <row r="1588" spans="1:10" x14ac:dyDescent="0.2">
      <c r="A1588" s="1">
        <v>1287</v>
      </c>
      <c r="B1588" s="1">
        <v>1</v>
      </c>
      <c r="C1588" s="1">
        <v>27</v>
      </c>
      <c r="D1588" s="6">
        <v>2</v>
      </c>
      <c r="E1588" s="2">
        <v>999.99</v>
      </c>
      <c r="F1588" s="1">
        <v>0.2</v>
      </c>
      <c r="G1588">
        <f t="shared" si="24"/>
        <v>999.79</v>
      </c>
      <c r="H1588" t="str">
        <f>VLOOKUP($C1588,products!$A$1:$F$322,2,FALSE)</f>
        <v>Surly Big Dummy Frameset - 2017</v>
      </c>
      <c r="I1588">
        <f>_xlfn.XLOOKUP(C1588, products!A:A, products!D:D)</f>
        <v>6</v>
      </c>
      <c r="J1588" t="str">
        <f>_xlfn.XLOOKUP($I1588,categories!$A$1:$A$8,categories!$B$1:$B$8)</f>
        <v>Mountain Bikes</v>
      </c>
    </row>
    <row r="1589" spans="1:10" x14ac:dyDescent="0.2">
      <c r="A1589" s="1">
        <v>1289</v>
      </c>
      <c r="B1589" s="1">
        <v>2</v>
      </c>
      <c r="C1589" s="1">
        <v>3</v>
      </c>
      <c r="D1589" s="6">
        <v>1</v>
      </c>
      <c r="E1589" s="2">
        <v>999.99</v>
      </c>
      <c r="F1589" s="1">
        <v>0.1</v>
      </c>
      <c r="G1589">
        <f t="shared" si="24"/>
        <v>1999.88</v>
      </c>
      <c r="H1589" t="str">
        <f>VLOOKUP($C1589,products!$A$1:$F$322,2,FALSE)</f>
        <v>Surly Wednesday Frameset - 2016</v>
      </c>
      <c r="I1589">
        <f>_xlfn.XLOOKUP(C1589, products!A:A, products!D:D)</f>
        <v>6</v>
      </c>
      <c r="J1589" t="str">
        <f>_xlfn.XLOOKUP($I1589,categories!$A$1:$A$8,categories!$B$1:$B$8)</f>
        <v>Mountain Bikes</v>
      </c>
    </row>
    <row r="1590" spans="1:10" x14ac:dyDescent="0.2">
      <c r="A1590" s="1">
        <v>1311</v>
      </c>
      <c r="B1590" s="1">
        <v>3</v>
      </c>
      <c r="C1590" s="1">
        <v>27</v>
      </c>
      <c r="D1590" s="6">
        <v>2</v>
      </c>
      <c r="E1590" s="2">
        <v>999.99</v>
      </c>
      <c r="F1590" s="1">
        <v>0.1</v>
      </c>
      <c r="G1590">
        <f t="shared" si="24"/>
        <v>2999.8700000000003</v>
      </c>
      <c r="H1590" t="str">
        <f>VLOOKUP($C1590,products!$A$1:$F$322,2,FALSE)</f>
        <v>Surly Big Dummy Frameset - 2017</v>
      </c>
      <c r="I1590">
        <f>_xlfn.XLOOKUP(C1590, products!A:A, products!D:D)</f>
        <v>6</v>
      </c>
      <c r="J1590" t="str">
        <f>_xlfn.XLOOKUP($I1590,categories!$A$1:$A$8,categories!$B$1:$B$8)</f>
        <v>Mountain Bikes</v>
      </c>
    </row>
    <row r="1591" spans="1:10" x14ac:dyDescent="0.2">
      <c r="A1591" s="1">
        <v>1323</v>
      </c>
      <c r="B1591" s="1">
        <v>1</v>
      </c>
      <c r="C1591" s="1">
        <v>27</v>
      </c>
      <c r="D1591" s="6">
        <v>2</v>
      </c>
      <c r="E1591" s="2">
        <v>999.99</v>
      </c>
      <c r="F1591" s="1">
        <v>7.0000000000000007E-2</v>
      </c>
      <c r="G1591">
        <f t="shared" si="24"/>
        <v>999.92</v>
      </c>
      <c r="H1591" t="str">
        <f>VLOOKUP($C1591,products!$A$1:$F$322,2,FALSE)</f>
        <v>Surly Big Dummy Frameset - 2017</v>
      </c>
      <c r="I1591">
        <f>_xlfn.XLOOKUP(C1591, products!A:A, products!D:D)</f>
        <v>6</v>
      </c>
      <c r="J1591" t="str">
        <f>_xlfn.XLOOKUP($I1591,categories!$A$1:$A$8,categories!$B$1:$B$8)</f>
        <v>Mountain Bikes</v>
      </c>
    </row>
    <row r="1592" spans="1:10" x14ac:dyDescent="0.2">
      <c r="A1592" s="1">
        <v>1324</v>
      </c>
      <c r="B1592" s="1">
        <v>4</v>
      </c>
      <c r="C1592" s="1">
        <v>3</v>
      </c>
      <c r="D1592" s="6">
        <v>1</v>
      </c>
      <c r="E1592" s="2">
        <v>999.99</v>
      </c>
      <c r="F1592" s="1">
        <v>0.2</v>
      </c>
      <c r="G1592">
        <f t="shared" si="24"/>
        <v>3999.76</v>
      </c>
      <c r="H1592" t="str">
        <f>VLOOKUP($C1592,products!$A$1:$F$322,2,FALSE)</f>
        <v>Surly Wednesday Frameset - 2016</v>
      </c>
      <c r="I1592">
        <f>_xlfn.XLOOKUP(C1592, products!A:A, products!D:D)</f>
        <v>6</v>
      </c>
      <c r="J1592" t="str">
        <f>_xlfn.XLOOKUP($I1592,categories!$A$1:$A$8,categories!$B$1:$B$8)</f>
        <v>Mountain Bikes</v>
      </c>
    </row>
    <row r="1593" spans="1:10" x14ac:dyDescent="0.2">
      <c r="A1593" s="1">
        <v>1336</v>
      </c>
      <c r="B1593" s="1">
        <v>1</v>
      </c>
      <c r="C1593" s="1">
        <v>29</v>
      </c>
      <c r="D1593" s="6">
        <v>2</v>
      </c>
      <c r="E1593" s="2">
        <v>999.99</v>
      </c>
      <c r="F1593" s="1">
        <v>0.2</v>
      </c>
      <c r="G1593">
        <f t="shared" si="24"/>
        <v>999.79</v>
      </c>
      <c r="H1593" t="str">
        <f>VLOOKUP($C1593,products!$A$1:$F$322,2,FALSE)</f>
        <v>Trek X-Caliber 8 - 2017</v>
      </c>
      <c r="I1593">
        <f>_xlfn.XLOOKUP(C1593, products!A:A, products!D:D)</f>
        <v>6</v>
      </c>
      <c r="J1593" t="str">
        <f>_xlfn.XLOOKUP($I1593,categories!$A$1:$A$8,categories!$B$1:$B$8)</f>
        <v>Mountain Bikes</v>
      </c>
    </row>
    <row r="1594" spans="1:10" x14ac:dyDescent="0.2">
      <c r="A1594" s="1">
        <v>1344</v>
      </c>
      <c r="B1594" s="1">
        <v>3</v>
      </c>
      <c r="C1594" s="1">
        <v>3</v>
      </c>
      <c r="D1594" s="6">
        <v>1</v>
      </c>
      <c r="E1594" s="2">
        <v>999.99</v>
      </c>
      <c r="F1594" s="1">
        <v>7.0000000000000007E-2</v>
      </c>
      <c r="G1594">
        <f t="shared" si="24"/>
        <v>2999.9</v>
      </c>
      <c r="H1594" t="str">
        <f>VLOOKUP($C1594,products!$A$1:$F$322,2,FALSE)</f>
        <v>Surly Wednesday Frameset - 2016</v>
      </c>
      <c r="I1594">
        <f>_xlfn.XLOOKUP(C1594, products!A:A, products!D:D)</f>
        <v>6</v>
      </c>
      <c r="J1594" t="str">
        <f>_xlfn.XLOOKUP($I1594,categories!$A$1:$A$8,categories!$B$1:$B$8)</f>
        <v>Mountain Bikes</v>
      </c>
    </row>
    <row r="1595" spans="1:10" x14ac:dyDescent="0.2">
      <c r="A1595" s="1">
        <v>1362</v>
      </c>
      <c r="B1595" s="1">
        <v>1</v>
      </c>
      <c r="C1595" s="1">
        <v>27</v>
      </c>
      <c r="D1595" s="6">
        <v>2</v>
      </c>
      <c r="E1595" s="2">
        <v>999.99</v>
      </c>
      <c r="F1595" s="1">
        <v>0.2</v>
      </c>
      <c r="G1595">
        <f t="shared" si="24"/>
        <v>999.79</v>
      </c>
      <c r="H1595" t="str">
        <f>VLOOKUP($C1595,products!$A$1:$F$322,2,FALSE)</f>
        <v>Surly Big Dummy Frameset - 2017</v>
      </c>
      <c r="I1595">
        <f>_xlfn.XLOOKUP(C1595, products!A:A, products!D:D)</f>
        <v>6</v>
      </c>
      <c r="J1595" t="str">
        <f>_xlfn.XLOOKUP($I1595,categories!$A$1:$A$8,categories!$B$1:$B$8)</f>
        <v>Mountain Bikes</v>
      </c>
    </row>
    <row r="1596" spans="1:10" x14ac:dyDescent="0.2">
      <c r="A1596" s="1">
        <v>1379</v>
      </c>
      <c r="B1596" s="1">
        <v>2</v>
      </c>
      <c r="C1596" s="1">
        <v>118</v>
      </c>
      <c r="D1596" s="6">
        <v>1</v>
      </c>
      <c r="E1596" s="2">
        <v>999.99</v>
      </c>
      <c r="F1596" s="1">
        <v>0.1</v>
      </c>
      <c r="G1596">
        <f t="shared" si="24"/>
        <v>1999.88</v>
      </c>
      <c r="H1596" t="str">
        <f>VLOOKUP($C1596,products!$A$1:$F$322,2,FALSE)</f>
        <v>Trek X-Caliber 8 - 2018</v>
      </c>
      <c r="I1596">
        <f>_xlfn.XLOOKUP(C1596, products!A:A, products!D:D)</f>
        <v>6</v>
      </c>
      <c r="J1596" t="str">
        <f>_xlfn.XLOOKUP($I1596,categories!$A$1:$A$8,categories!$B$1:$B$8)</f>
        <v>Mountain Bikes</v>
      </c>
    </row>
    <row r="1597" spans="1:10" x14ac:dyDescent="0.2">
      <c r="A1597" s="1">
        <v>1390</v>
      </c>
      <c r="B1597" s="1">
        <v>2</v>
      </c>
      <c r="C1597" s="1">
        <v>27</v>
      </c>
      <c r="D1597" s="6">
        <v>2</v>
      </c>
      <c r="E1597" s="2">
        <v>999.99</v>
      </c>
      <c r="F1597" s="1">
        <v>0.05</v>
      </c>
      <c r="G1597">
        <f t="shared" si="24"/>
        <v>1999.93</v>
      </c>
      <c r="H1597" t="str">
        <f>VLOOKUP($C1597,products!$A$1:$F$322,2,FALSE)</f>
        <v>Surly Big Dummy Frameset - 2017</v>
      </c>
      <c r="I1597">
        <f>_xlfn.XLOOKUP(C1597, products!A:A, products!D:D)</f>
        <v>6</v>
      </c>
      <c r="J1597" t="str">
        <f>_xlfn.XLOOKUP($I1597,categories!$A$1:$A$8,categories!$B$1:$B$8)</f>
        <v>Mountain Bikes</v>
      </c>
    </row>
    <row r="1598" spans="1:10" x14ac:dyDescent="0.2">
      <c r="A1598" s="1">
        <v>1435</v>
      </c>
      <c r="B1598" s="1">
        <v>2</v>
      </c>
      <c r="C1598" s="1">
        <v>29</v>
      </c>
      <c r="D1598" s="6">
        <v>1</v>
      </c>
      <c r="E1598" s="2">
        <v>999.99</v>
      </c>
      <c r="F1598" s="1">
        <v>0.2</v>
      </c>
      <c r="G1598">
        <f t="shared" si="24"/>
        <v>1999.78</v>
      </c>
      <c r="H1598" t="str">
        <f>VLOOKUP($C1598,products!$A$1:$F$322,2,FALSE)</f>
        <v>Trek X-Caliber 8 - 2017</v>
      </c>
      <c r="I1598">
        <f>_xlfn.XLOOKUP(C1598, products!A:A, products!D:D)</f>
        <v>6</v>
      </c>
      <c r="J1598" t="str">
        <f>_xlfn.XLOOKUP($I1598,categories!$A$1:$A$8,categories!$B$1:$B$8)</f>
        <v>Mountain Bikes</v>
      </c>
    </row>
    <row r="1599" spans="1:10" x14ac:dyDescent="0.2">
      <c r="A1599" s="1">
        <v>1445</v>
      </c>
      <c r="B1599" s="1">
        <v>3</v>
      </c>
      <c r="C1599" s="1">
        <v>123</v>
      </c>
      <c r="D1599" s="6">
        <v>2</v>
      </c>
      <c r="E1599" s="2">
        <v>999.99</v>
      </c>
      <c r="F1599" s="1">
        <v>0.1</v>
      </c>
      <c r="G1599">
        <f t="shared" si="24"/>
        <v>2999.8700000000003</v>
      </c>
      <c r="H1599" t="str">
        <f>VLOOKUP($C1599,products!$A$1:$F$322,2,FALSE)</f>
        <v>Trek Farley Carbon Frameset - 2018</v>
      </c>
      <c r="I1599">
        <f>_xlfn.XLOOKUP(C1599, products!A:A, products!D:D)</f>
        <v>6</v>
      </c>
      <c r="J1599" t="str">
        <f>_xlfn.XLOOKUP($I1599,categories!$A$1:$A$8,categories!$B$1:$B$8)</f>
        <v>Mountain Bikes</v>
      </c>
    </row>
    <row r="1600" spans="1:10" x14ac:dyDescent="0.2">
      <c r="A1600" s="1">
        <v>1460</v>
      </c>
      <c r="B1600" s="1">
        <v>5</v>
      </c>
      <c r="C1600" s="1">
        <v>123</v>
      </c>
      <c r="D1600" s="6">
        <v>2</v>
      </c>
      <c r="E1600" s="2">
        <v>999.99</v>
      </c>
      <c r="F1600" s="1">
        <v>7.0000000000000007E-2</v>
      </c>
      <c r="G1600">
        <f t="shared" si="24"/>
        <v>4999.88</v>
      </c>
      <c r="H1600" t="str">
        <f>VLOOKUP($C1600,products!$A$1:$F$322,2,FALSE)</f>
        <v>Trek Farley Carbon Frameset - 2018</v>
      </c>
      <c r="I1600">
        <f>_xlfn.XLOOKUP(C1600, products!A:A, products!D:D)</f>
        <v>6</v>
      </c>
      <c r="J1600" t="str">
        <f>_xlfn.XLOOKUP($I1600,categories!$A$1:$A$8,categories!$B$1:$B$8)</f>
        <v>Mountain Bikes</v>
      </c>
    </row>
    <row r="1601" spans="1:10" x14ac:dyDescent="0.2">
      <c r="A1601" s="1">
        <v>1474</v>
      </c>
      <c r="B1601" s="1">
        <v>2</v>
      </c>
      <c r="C1601" s="1">
        <v>123</v>
      </c>
      <c r="D1601" s="6">
        <v>1</v>
      </c>
      <c r="E1601" s="2">
        <v>999.99</v>
      </c>
      <c r="F1601" s="1">
        <v>0.05</v>
      </c>
      <c r="G1601">
        <f t="shared" si="24"/>
        <v>1999.93</v>
      </c>
      <c r="H1601" t="str">
        <f>VLOOKUP($C1601,products!$A$1:$F$322,2,FALSE)</f>
        <v>Trek Farley Carbon Frameset - 2018</v>
      </c>
      <c r="I1601">
        <f>_xlfn.XLOOKUP(C1601, products!A:A, products!D:D)</f>
        <v>6</v>
      </c>
      <c r="J1601" t="str">
        <f>_xlfn.XLOOKUP($I1601,categories!$A$1:$A$8,categories!$B$1:$B$8)</f>
        <v>Mountain Bikes</v>
      </c>
    </row>
    <row r="1602" spans="1:10" x14ac:dyDescent="0.2">
      <c r="A1602" s="1">
        <v>1478</v>
      </c>
      <c r="B1602" s="1">
        <v>2</v>
      </c>
      <c r="C1602" s="1">
        <v>123</v>
      </c>
      <c r="D1602" s="6">
        <v>1</v>
      </c>
      <c r="E1602" s="2">
        <v>999.99</v>
      </c>
      <c r="F1602" s="1">
        <v>0.2</v>
      </c>
      <c r="G1602">
        <f t="shared" ref="G1602:G1665" si="25">(E1602*B1602)-F1602</f>
        <v>1999.78</v>
      </c>
      <c r="H1602" t="str">
        <f>VLOOKUP($C1602,products!$A$1:$F$322,2,FALSE)</f>
        <v>Trek Farley Carbon Frameset - 2018</v>
      </c>
      <c r="I1602">
        <f>_xlfn.XLOOKUP(C1602, products!A:A, products!D:D)</f>
        <v>6</v>
      </c>
      <c r="J1602" t="str">
        <f>_xlfn.XLOOKUP($I1602,categories!$A$1:$A$8,categories!$B$1:$B$8)</f>
        <v>Mountain Bikes</v>
      </c>
    </row>
    <row r="1603" spans="1:10" x14ac:dyDescent="0.2">
      <c r="A1603" s="1">
        <v>1515</v>
      </c>
      <c r="B1603" s="1">
        <v>1</v>
      </c>
      <c r="C1603" s="1">
        <v>27</v>
      </c>
      <c r="D1603" s="6">
        <v>2</v>
      </c>
      <c r="E1603" s="2">
        <v>999.99</v>
      </c>
      <c r="F1603" s="1">
        <v>0.2</v>
      </c>
      <c r="G1603">
        <f t="shared" si="25"/>
        <v>999.79</v>
      </c>
      <c r="H1603" t="str">
        <f>VLOOKUP($C1603,products!$A$1:$F$322,2,FALSE)</f>
        <v>Surly Big Dummy Frameset - 2017</v>
      </c>
      <c r="I1603">
        <f>_xlfn.XLOOKUP(C1603, products!A:A, products!D:D)</f>
        <v>6</v>
      </c>
      <c r="J1603" t="str">
        <f>_xlfn.XLOOKUP($I1603,categories!$A$1:$A$8,categories!$B$1:$B$8)</f>
        <v>Mountain Bikes</v>
      </c>
    </row>
    <row r="1604" spans="1:10" x14ac:dyDescent="0.2">
      <c r="A1604" s="1">
        <v>1521</v>
      </c>
      <c r="B1604" s="1">
        <v>3</v>
      </c>
      <c r="C1604" s="1">
        <v>123</v>
      </c>
      <c r="D1604" s="6">
        <v>1</v>
      </c>
      <c r="E1604" s="2">
        <v>999.99</v>
      </c>
      <c r="F1604" s="1">
        <v>0.1</v>
      </c>
      <c r="G1604">
        <f t="shared" si="25"/>
        <v>2999.8700000000003</v>
      </c>
      <c r="H1604" t="str">
        <f>VLOOKUP($C1604,products!$A$1:$F$322,2,FALSE)</f>
        <v>Trek Farley Carbon Frameset - 2018</v>
      </c>
      <c r="I1604">
        <f>_xlfn.XLOOKUP(C1604, products!A:A, products!D:D)</f>
        <v>6</v>
      </c>
      <c r="J1604" t="str">
        <f>_xlfn.XLOOKUP($I1604,categories!$A$1:$A$8,categories!$B$1:$B$8)</f>
        <v>Mountain Bikes</v>
      </c>
    </row>
    <row r="1605" spans="1:10" x14ac:dyDescent="0.2">
      <c r="A1605" s="1">
        <v>1558</v>
      </c>
      <c r="B1605" s="1">
        <v>2</v>
      </c>
      <c r="C1605" s="1">
        <v>123</v>
      </c>
      <c r="D1605" s="6">
        <v>1</v>
      </c>
      <c r="E1605" s="2">
        <v>999.99</v>
      </c>
      <c r="F1605" s="1">
        <v>7.0000000000000007E-2</v>
      </c>
      <c r="G1605">
        <f t="shared" si="25"/>
        <v>1999.91</v>
      </c>
      <c r="H1605" t="str">
        <f>VLOOKUP($C1605,products!$A$1:$F$322,2,FALSE)</f>
        <v>Trek Farley Carbon Frameset - 2018</v>
      </c>
      <c r="I1605">
        <f>_xlfn.XLOOKUP(C1605, products!A:A, products!D:D)</f>
        <v>6</v>
      </c>
      <c r="J1605" t="str">
        <f>_xlfn.XLOOKUP($I1605,categories!$A$1:$A$8,categories!$B$1:$B$8)</f>
        <v>Mountain Bikes</v>
      </c>
    </row>
    <row r="1606" spans="1:10" x14ac:dyDescent="0.2">
      <c r="A1606" s="1">
        <v>1560</v>
      </c>
      <c r="B1606" s="1">
        <v>1</v>
      </c>
      <c r="C1606" s="1">
        <v>118</v>
      </c>
      <c r="D1606" s="6">
        <v>2</v>
      </c>
      <c r="E1606" s="2">
        <v>999.99</v>
      </c>
      <c r="F1606" s="1">
        <v>0.2</v>
      </c>
      <c r="G1606">
        <f t="shared" si="25"/>
        <v>999.79</v>
      </c>
      <c r="H1606" t="str">
        <f>VLOOKUP($C1606,products!$A$1:$F$322,2,FALSE)</f>
        <v>Trek X-Caliber 8 - 2018</v>
      </c>
      <c r="I1606">
        <f>_xlfn.XLOOKUP(C1606, products!A:A, products!D:D)</f>
        <v>6</v>
      </c>
      <c r="J1606" t="str">
        <f>_xlfn.XLOOKUP($I1606,categories!$A$1:$A$8,categories!$B$1:$B$8)</f>
        <v>Mountain Bikes</v>
      </c>
    </row>
    <row r="1607" spans="1:10" x14ac:dyDescent="0.2">
      <c r="A1607" s="1">
        <v>1605</v>
      </c>
      <c r="B1607" s="1">
        <v>5</v>
      </c>
      <c r="C1607" s="1">
        <v>29</v>
      </c>
      <c r="D1607" s="6">
        <v>1</v>
      </c>
      <c r="E1607" s="2">
        <v>999.99</v>
      </c>
      <c r="F1607" s="1">
        <v>7.0000000000000007E-2</v>
      </c>
      <c r="G1607">
        <f t="shared" si="25"/>
        <v>4999.88</v>
      </c>
      <c r="H1607" t="str">
        <f>VLOOKUP($C1607,products!$A$1:$F$322,2,FALSE)</f>
        <v>Trek X-Caliber 8 - 2017</v>
      </c>
      <c r="I1607">
        <f>_xlfn.XLOOKUP(C1607, products!A:A, products!D:D)</f>
        <v>6</v>
      </c>
      <c r="J1607" t="str">
        <f>_xlfn.XLOOKUP($I1607,categories!$A$1:$A$8,categories!$B$1:$B$8)</f>
        <v>Mountain Bikes</v>
      </c>
    </row>
    <row r="1608" spans="1:10" x14ac:dyDescent="0.2">
      <c r="A1608" s="1">
        <v>1607</v>
      </c>
      <c r="B1608" s="1">
        <v>1</v>
      </c>
      <c r="C1608" s="1">
        <v>29</v>
      </c>
      <c r="D1608" s="6">
        <v>1</v>
      </c>
      <c r="E1608" s="2">
        <v>999.99</v>
      </c>
      <c r="F1608" s="1">
        <v>0.05</v>
      </c>
      <c r="G1608">
        <f t="shared" si="25"/>
        <v>999.94</v>
      </c>
      <c r="H1608" t="str">
        <f>VLOOKUP($C1608,products!$A$1:$F$322,2,FALSE)</f>
        <v>Trek X-Caliber 8 - 2017</v>
      </c>
      <c r="I1608">
        <f>_xlfn.XLOOKUP(C1608, products!A:A, products!D:D)</f>
        <v>6</v>
      </c>
      <c r="J1608" t="str">
        <f>_xlfn.XLOOKUP($I1608,categories!$A$1:$A$8,categories!$B$1:$B$8)</f>
        <v>Mountain Bikes</v>
      </c>
    </row>
    <row r="1609" spans="1:10" x14ac:dyDescent="0.2">
      <c r="A1609" s="1">
        <v>1382</v>
      </c>
      <c r="B1609" s="1">
        <v>3</v>
      </c>
      <c r="C1609" s="1">
        <v>225</v>
      </c>
      <c r="D1609" s="6">
        <v>1</v>
      </c>
      <c r="E1609" s="2">
        <v>959.99</v>
      </c>
      <c r="F1609" s="1">
        <v>0.1</v>
      </c>
      <c r="G1609">
        <f t="shared" si="25"/>
        <v>2879.8700000000003</v>
      </c>
      <c r="H1609" t="str">
        <f>VLOOKUP($C1609,products!$A$1:$F$322,2,FALSE)</f>
        <v>Electra Delivery 3i - 2016/2017/2018</v>
      </c>
      <c r="I1609">
        <f>_xlfn.XLOOKUP(C1609, products!A:A, products!D:D)</f>
        <v>3</v>
      </c>
      <c r="J1609" t="str">
        <f>_xlfn.XLOOKUP($I1609,categories!$A$1:$A$8,categories!$B$1:$B$8)</f>
        <v>Cruisers Bicycles</v>
      </c>
    </row>
    <row r="1610" spans="1:10" x14ac:dyDescent="0.2">
      <c r="A1610" s="1">
        <v>1438</v>
      </c>
      <c r="B1610" s="1">
        <v>1</v>
      </c>
      <c r="C1610" s="1">
        <v>225</v>
      </c>
      <c r="D1610" s="6">
        <v>1</v>
      </c>
      <c r="E1610" s="2">
        <v>959.99</v>
      </c>
      <c r="F1610" s="1">
        <v>0.2</v>
      </c>
      <c r="G1610">
        <f t="shared" si="25"/>
        <v>959.79</v>
      </c>
      <c r="H1610" t="str">
        <f>VLOOKUP($C1610,products!$A$1:$F$322,2,FALSE)</f>
        <v>Electra Delivery 3i - 2016/2017/2018</v>
      </c>
      <c r="I1610">
        <f>_xlfn.XLOOKUP(C1610, products!A:A, products!D:D)</f>
        <v>3</v>
      </c>
      <c r="J1610" t="str">
        <f>_xlfn.XLOOKUP($I1610,categories!$A$1:$A$8,categories!$B$1:$B$8)</f>
        <v>Cruisers Bicycles</v>
      </c>
    </row>
    <row r="1611" spans="1:10" x14ac:dyDescent="0.2">
      <c r="A1611" s="1">
        <v>1480</v>
      </c>
      <c r="B1611" s="1">
        <v>4</v>
      </c>
      <c r="C1611" s="1">
        <v>225</v>
      </c>
      <c r="D1611" s="6">
        <v>2</v>
      </c>
      <c r="E1611" s="2">
        <v>959.99</v>
      </c>
      <c r="F1611" s="1">
        <v>7.0000000000000007E-2</v>
      </c>
      <c r="G1611">
        <f t="shared" si="25"/>
        <v>3839.89</v>
      </c>
      <c r="H1611" t="str">
        <f>VLOOKUP($C1611,products!$A$1:$F$322,2,FALSE)</f>
        <v>Electra Delivery 3i - 2016/2017/2018</v>
      </c>
      <c r="I1611">
        <f>_xlfn.XLOOKUP(C1611, products!A:A, products!D:D)</f>
        <v>3</v>
      </c>
      <c r="J1611" t="str">
        <f>_xlfn.XLOOKUP($I1611,categories!$A$1:$A$8,categories!$B$1:$B$8)</f>
        <v>Cruisers Bicycles</v>
      </c>
    </row>
    <row r="1612" spans="1:10" x14ac:dyDescent="0.2">
      <c r="A1612" s="1">
        <v>1496</v>
      </c>
      <c r="B1612" s="1">
        <v>5</v>
      </c>
      <c r="C1612" s="1">
        <v>225</v>
      </c>
      <c r="D1612" s="6">
        <v>2</v>
      </c>
      <c r="E1612" s="2">
        <v>959.99</v>
      </c>
      <c r="F1612" s="1">
        <v>0.2</v>
      </c>
      <c r="G1612">
        <f t="shared" si="25"/>
        <v>4799.75</v>
      </c>
      <c r="H1612" t="str">
        <f>VLOOKUP($C1612,products!$A$1:$F$322,2,FALSE)</f>
        <v>Electra Delivery 3i - 2016/2017/2018</v>
      </c>
      <c r="I1612">
        <f>_xlfn.XLOOKUP(C1612, products!A:A, products!D:D)</f>
        <v>3</v>
      </c>
      <c r="J1612" t="str">
        <f>_xlfn.XLOOKUP($I1612,categories!$A$1:$A$8,categories!$B$1:$B$8)</f>
        <v>Cruisers Bicycles</v>
      </c>
    </row>
    <row r="1613" spans="1:10" x14ac:dyDescent="0.2">
      <c r="A1613" s="1">
        <v>1515</v>
      </c>
      <c r="B1613" s="1">
        <v>5</v>
      </c>
      <c r="C1613" s="1">
        <v>158</v>
      </c>
      <c r="D1613" s="6">
        <v>2</v>
      </c>
      <c r="E1613" s="2">
        <v>959.99</v>
      </c>
      <c r="F1613" s="1">
        <v>0.2</v>
      </c>
      <c r="G1613">
        <f t="shared" si="25"/>
        <v>4799.75</v>
      </c>
      <c r="H1613" t="str">
        <f>VLOOKUP($C1613,products!$A$1:$F$322,2,FALSE)</f>
        <v>Trek CrossRip 1 - 2018</v>
      </c>
      <c r="I1613">
        <f>_xlfn.XLOOKUP(C1613, products!A:A, products!D:D)</f>
        <v>7</v>
      </c>
      <c r="J1613" t="str">
        <f>_xlfn.XLOOKUP($I1613,categories!$A$1:$A$8,categories!$B$1:$B$8)</f>
        <v>Road Bikes</v>
      </c>
    </row>
    <row r="1614" spans="1:10" x14ac:dyDescent="0.2">
      <c r="A1614" s="1">
        <v>1543</v>
      </c>
      <c r="B1614" s="1">
        <v>3</v>
      </c>
      <c r="C1614" s="1">
        <v>158</v>
      </c>
      <c r="D1614" s="6">
        <v>2</v>
      </c>
      <c r="E1614" s="2">
        <v>959.99</v>
      </c>
      <c r="F1614" s="1">
        <v>7.0000000000000007E-2</v>
      </c>
      <c r="G1614">
        <f t="shared" si="25"/>
        <v>2879.9</v>
      </c>
      <c r="H1614" t="str">
        <f>VLOOKUP($C1614,products!$A$1:$F$322,2,FALSE)</f>
        <v>Trek CrossRip 1 - 2018</v>
      </c>
      <c r="I1614">
        <f>_xlfn.XLOOKUP(C1614, products!A:A, products!D:D)</f>
        <v>7</v>
      </c>
      <c r="J1614" t="str">
        <f>_xlfn.XLOOKUP($I1614,categories!$A$1:$A$8,categories!$B$1:$B$8)</f>
        <v>Road Bikes</v>
      </c>
    </row>
    <row r="1615" spans="1:10" x14ac:dyDescent="0.2">
      <c r="A1615" s="1">
        <v>1549</v>
      </c>
      <c r="B1615" s="1">
        <v>1</v>
      </c>
      <c r="C1615" s="1">
        <v>158</v>
      </c>
      <c r="D1615" s="6">
        <v>1</v>
      </c>
      <c r="E1615" s="2">
        <v>959.99</v>
      </c>
      <c r="F1615" s="1">
        <v>0.2</v>
      </c>
      <c r="G1615">
        <f t="shared" si="25"/>
        <v>959.79</v>
      </c>
      <c r="H1615" t="str">
        <f>VLOOKUP($C1615,products!$A$1:$F$322,2,FALSE)</f>
        <v>Trek CrossRip 1 - 2018</v>
      </c>
      <c r="I1615">
        <f>_xlfn.XLOOKUP(C1615, products!A:A, products!D:D)</f>
        <v>7</v>
      </c>
      <c r="J1615" t="str">
        <f>_xlfn.XLOOKUP($I1615,categories!$A$1:$A$8,categories!$B$1:$B$8)</f>
        <v>Road Bikes</v>
      </c>
    </row>
    <row r="1616" spans="1:10" x14ac:dyDescent="0.2">
      <c r="A1616" s="1">
        <v>1327</v>
      </c>
      <c r="B1616" s="1">
        <v>4</v>
      </c>
      <c r="C1616" s="1">
        <v>180</v>
      </c>
      <c r="D1616" s="6">
        <v>1</v>
      </c>
      <c r="E1616" s="2">
        <v>919.99</v>
      </c>
      <c r="F1616" s="1">
        <v>0.2</v>
      </c>
      <c r="G1616">
        <f t="shared" si="25"/>
        <v>3679.76</v>
      </c>
      <c r="H1616" t="str">
        <f>VLOOKUP($C1616,products!$A$1:$F$322,2,FALSE)</f>
        <v>Trek Domane AL 3 Women's - 2018</v>
      </c>
      <c r="I1616">
        <f>_xlfn.XLOOKUP(C1616, products!A:A, products!D:D)</f>
        <v>7</v>
      </c>
      <c r="J1616" t="str">
        <f>_xlfn.XLOOKUP($I1616,categories!$A$1:$A$8,categories!$B$1:$B$8)</f>
        <v>Road Bikes</v>
      </c>
    </row>
    <row r="1617" spans="1:10" x14ac:dyDescent="0.2">
      <c r="A1617" s="1">
        <v>1328</v>
      </c>
      <c r="B1617" s="1">
        <v>2</v>
      </c>
      <c r="C1617" s="1">
        <v>129</v>
      </c>
      <c r="D1617" s="6">
        <v>2</v>
      </c>
      <c r="E1617" s="2">
        <v>919.99</v>
      </c>
      <c r="F1617" s="1">
        <v>0.1</v>
      </c>
      <c r="G1617">
        <f t="shared" si="25"/>
        <v>1839.88</v>
      </c>
      <c r="H1617" t="str">
        <f>VLOOKUP($C1617,products!$A$1:$F$322,2,FALSE)</f>
        <v>Trek X-Caliber 7 - 2018</v>
      </c>
      <c r="I1617">
        <f>_xlfn.XLOOKUP(C1617, products!A:A, products!D:D)</f>
        <v>6</v>
      </c>
      <c r="J1617" t="str">
        <f>_xlfn.XLOOKUP($I1617,categories!$A$1:$A$8,categories!$B$1:$B$8)</f>
        <v>Mountain Bikes</v>
      </c>
    </row>
    <row r="1618" spans="1:10" x14ac:dyDescent="0.2">
      <c r="A1618" s="1">
        <v>1332</v>
      </c>
      <c r="B1618" s="1">
        <v>3</v>
      </c>
      <c r="C1618" s="1">
        <v>179</v>
      </c>
      <c r="D1618" s="6">
        <v>2</v>
      </c>
      <c r="E1618" s="2">
        <v>919.99</v>
      </c>
      <c r="F1618" s="1">
        <v>7.0000000000000007E-2</v>
      </c>
      <c r="G1618">
        <f t="shared" si="25"/>
        <v>2759.9</v>
      </c>
      <c r="H1618" t="str">
        <f>VLOOKUP($C1618,products!$A$1:$F$322,2,FALSE)</f>
        <v>Trek Domane AL 3 - 2018</v>
      </c>
      <c r="I1618">
        <f>_xlfn.XLOOKUP(C1618, products!A:A, products!D:D)</f>
        <v>7</v>
      </c>
      <c r="J1618" t="str">
        <f>_xlfn.XLOOKUP($I1618,categories!$A$1:$A$8,categories!$B$1:$B$8)</f>
        <v>Road Bikes</v>
      </c>
    </row>
    <row r="1619" spans="1:10" x14ac:dyDescent="0.2">
      <c r="A1619" s="1">
        <v>1357</v>
      </c>
      <c r="B1619" s="1">
        <v>3</v>
      </c>
      <c r="C1619" s="1">
        <v>130</v>
      </c>
      <c r="D1619" s="6">
        <v>1</v>
      </c>
      <c r="E1619" s="2">
        <v>919.99</v>
      </c>
      <c r="F1619" s="1">
        <v>0.2</v>
      </c>
      <c r="G1619">
        <f t="shared" si="25"/>
        <v>2759.7700000000004</v>
      </c>
      <c r="H1619" t="str">
        <f>VLOOKUP($C1619,products!$A$1:$F$322,2,FALSE)</f>
        <v>Trek Stache Carbon Frameset - 2018</v>
      </c>
      <c r="I1619">
        <f>_xlfn.XLOOKUP(C1619, products!A:A, products!D:D)</f>
        <v>6</v>
      </c>
      <c r="J1619" t="str">
        <f>_xlfn.XLOOKUP($I1619,categories!$A$1:$A$8,categories!$B$1:$B$8)</f>
        <v>Mountain Bikes</v>
      </c>
    </row>
    <row r="1620" spans="1:10" x14ac:dyDescent="0.2">
      <c r="A1620" s="1">
        <v>1374</v>
      </c>
      <c r="B1620" s="1">
        <v>2</v>
      </c>
      <c r="C1620" s="1">
        <v>130</v>
      </c>
      <c r="D1620" s="6">
        <v>2</v>
      </c>
      <c r="E1620" s="2">
        <v>919.99</v>
      </c>
      <c r="F1620" s="1">
        <v>7.0000000000000007E-2</v>
      </c>
      <c r="G1620">
        <f t="shared" si="25"/>
        <v>1839.91</v>
      </c>
      <c r="H1620" t="str">
        <f>VLOOKUP($C1620,products!$A$1:$F$322,2,FALSE)</f>
        <v>Trek Stache Carbon Frameset - 2018</v>
      </c>
      <c r="I1620">
        <f>_xlfn.XLOOKUP(C1620, products!A:A, products!D:D)</f>
        <v>6</v>
      </c>
      <c r="J1620" t="str">
        <f>_xlfn.XLOOKUP($I1620,categories!$A$1:$A$8,categories!$B$1:$B$8)</f>
        <v>Mountain Bikes</v>
      </c>
    </row>
    <row r="1621" spans="1:10" x14ac:dyDescent="0.2">
      <c r="A1621" s="1">
        <v>1377</v>
      </c>
      <c r="B1621" s="1">
        <v>2</v>
      </c>
      <c r="C1621" s="1">
        <v>130</v>
      </c>
      <c r="D1621" s="6">
        <v>1</v>
      </c>
      <c r="E1621" s="2">
        <v>919.99</v>
      </c>
      <c r="F1621" s="1">
        <v>0.05</v>
      </c>
      <c r="G1621">
        <f t="shared" si="25"/>
        <v>1839.93</v>
      </c>
      <c r="H1621" t="str">
        <f>VLOOKUP($C1621,products!$A$1:$F$322,2,FALSE)</f>
        <v>Trek Stache Carbon Frameset - 2018</v>
      </c>
      <c r="I1621">
        <f>_xlfn.XLOOKUP(C1621, products!A:A, products!D:D)</f>
        <v>6</v>
      </c>
      <c r="J1621" t="str">
        <f>_xlfn.XLOOKUP($I1621,categories!$A$1:$A$8,categories!$B$1:$B$8)</f>
        <v>Mountain Bikes</v>
      </c>
    </row>
    <row r="1622" spans="1:10" x14ac:dyDescent="0.2">
      <c r="A1622" s="1">
        <v>1378</v>
      </c>
      <c r="B1622" s="1">
        <v>5</v>
      </c>
      <c r="C1622" s="1">
        <v>129</v>
      </c>
      <c r="D1622" s="6">
        <v>2</v>
      </c>
      <c r="E1622" s="2">
        <v>919.99</v>
      </c>
      <c r="F1622" s="1">
        <v>0.2</v>
      </c>
      <c r="G1622">
        <f t="shared" si="25"/>
        <v>4599.75</v>
      </c>
      <c r="H1622" t="str">
        <f>VLOOKUP($C1622,products!$A$1:$F$322,2,FALSE)</f>
        <v>Trek X-Caliber 7 - 2018</v>
      </c>
      <c r="I1622">
        <f>_xlfn.XLOOKUP(C1622, products!A:A, products!D:D)</f>
        <v>6</v>
      </c>
      <c r="J1622" t="str">
        <f>_xlfn.XLOOKUP($I1622,categories!$A$1:$A$8,categories!$B$1:$B$8)</f>
        <v>Mountain Bikes</v>
      </c>
    </row>
    <row r="1623" spans="1:10" x14ac:dyDescent="0.2">
      <c r="A1623" s="1">
        <v>1395</v>
      </c>
      <c r="B1623" s="1">
        <v>3</v>
      </c>
      <c r="C1623" s="1">
        <v>180</v>
      </c>
      <c r="D1623" s="6">
        <v>2</v>
      </c>
      <c r="E1623" s="2">
        <v>919.99</v>
      </c>
      <c r="F1623" s="1">
        <v>0.2</v>
      </c>
      <c r="G1623">
        <f t="shared" si="25"/>
        <v>2759.7700000000004</v>
      </c>
      <c r="H1623" t="str">
        <f>VLOOKUP($C1623,products!$A$1:$F$322,2,FALSE)</f>
        <v>Trek Domane AL 3 Women's - 2018</v>
      </c>
      <c r="I1623">
        <f>_xlfn.XLOOKUP(C1623, products!A:A, products!D:D)</f>
        <v>7</v>
      </c>
      <c r="J1623" t="str">
        <f>_xlfn.XLOOKUP($I1623,categories!$A$1:$A$8,categories!$B$1:$B$8)</f>
        <v>Road Bikes</v>
      </c>
    </row>
    <row r="1624" spans="1:10" x14ac:dyDescent="0.2">
      <c r="A1624" s="1">
        <v>1412</v>
      </c>
      <c r="B1624" s="1">
        <v>1</v>
      </c>
      <c r="C1624" s="1">
        <v>180</v>
      </c>
      <c r="D1624" s="6">
        <v>2</v>
      </c>
      <c r="E1624" s="2">
        <v>919.99</v>
      </c>
      <c r="F1624" s="1">
        <v>7.0000000000000007E-2</v>
      </c>
      <c r="G1624">
        <f t="shared" si="25"/>
        <v>919.92</v>
      </c>
      <c r="H1624" t="str">
        <f>VLOOKUP($C1624,products!$A$1:$F$322,2,FALSE)</f>
        <v>Trek Domane AL 3 Women's - 2018</v>
      </c>
      <c r="I1624">
        <f>_xlfn.XLOOKUP(C1624, products!A:A, products!D:D)</f>
        <v>7</v>
      </c>
      <c r="J1624" t="str">
        <f>_xlfn.XLOOKUP($I1624,categories!$A$1:$A$8,categories!$B$1:$B$8)</f>
        <v>Road Bikes</v>
      </c>
    </row>
    <row r="1625" spans="1:10" x14ac:dyDescent="0.2">
      <c r="A1625" s="1">
        <v>1422</v>
      </c>
      <c r="B1625" s="1">
        <v>2</v>
      </c>
      <c r="C1625" s="1">
        <v>180</v>
      </c>
      <c r="D1625" s="6">
        <v>2</v>
      </c>
      <c r="E1625" s="2">
        <v>919.99</v>
      </c>
      <c r="F1625" s="1">
        <v>0.2</v>
      </c>
      <c r="G1625">
        <f t="shared" si="25"/>
        <v>1839.78</v>
      </c>
      <c r="H1625" t="str">
        <f>VLOOKUP($C1625,products!$A$1:$F$322,2,FALSE)</f>
        <v>Trek Domane AL 3 Women's - 2018</v>
      </c>
      <c r="I1625">
        <f>_xlfn.XLOOKUP(C1625, products!A:A, products!D:D)</f>
        <v>7</v>
      </c>
      <c r="J1625" t="str">
        <f>_xlfn.XLOOKUP($I1625,categories!$A$1:$A$8,categories!$B$1:$B$8)</f>
        <v>Road Bikes</v>
      </c>
    </row>
    <row r="1626" spans="1:10" x14ac:dyDescent="0.2">
      <c r="A1626" s="1">
        <v>1481</v>
      </c>
      <c r="B1626" s="1">
        <v>2</v>
      </c>
      <c r="C1626" s="1">
        <v>130</v>
      </c>
      <c r="D1626" s="6">
        <v>1</v>
      </c>
      <c r="E1626" s="2">
        <v>919.99</v>
      </c>
      <c r="F1626" s="1">
        <v>0.1</v>
      </c>
      <c r="G1626">
        <f t="shared" si="25"/>
        <v>1839.88</v>
      </c>
      <c r="H1626" t="str">
        <f>VLOOKUP($C1626,products!$A$1:$F$322,2,FALSE)</f>
        <v>Trek Stache Carbon Frameset - 2018</v>
      </c>
      <c r="I1626">
        <f>_xlfn.XLOOKUP(C1626, products!A:A, products!D:D)</f>
        <v>6</v>
      </c>
      <c r="J1626" t="str">
        <f>_xlfn.XLOOKUP($I1626,categories!$A$1:$A$8,categories!$B$1:$B$8)</f>
        <v>Mountain Bikes</v>
      </c>
    </row>
    <row r="1627" spans="1:10" x14ac:dyDescent="0.2">
      <c r="A1627" s="1">
        <v>1566</v>
      </c>
      <c r="B1627" s="1">
        <v>1</v>
      </c>
      <c r="C1627" s="1">
        <v>179</v>
      </c>
      <c r="D1627" s="6">
        <v>1</v>
      </c>
      <c r="E1627" s="2">
        <v>919.99</v>
      </c>
      <c r="F1627" s="1">
        <v>0.05</v>
      </c>
      <c r="G1627">
        <f t="shared" si="25"/>
        <v>919.94</v>
      </c>
      <c r="H1627" t="str">
        <f>VLOOKUP($C1627,products!$A$1:$F$322,2,FALSE)</f>
        <v>Trek Domane AL 3 - 2018</v>
      </c>
      <c r="I1627">
        <f>_xlfn.XLOOKUP(C1627, products!A:A, products!D:D)</f>
        <v>7</v>
      </c>
      <c r="J1627" t="str">
        <f>_xlfn.XLOOKUP($I1627,categories!$A$1:$A$8,categories!$B$1:$B$8)</f>
        <v>Road Bikes</v>
      </c>
    </row>
    <row r="1628" spans="1:10" x14ac:dyDescent="0.2">
      <c r="A1628" s="1">
        <v>1573</v>
      </c>
      <c r="B1628" s="1">
        <v>2</v>
      </c>
      <c r="C1628" s="1">
        <v>129</v>
      </c>
      <c r="D1628" s="6">
        <v>1</v>
      </c>
      <c r="E1628" s="2">
        <v>919.99</v>
      </c>
      <c r="F1628" s="1">
        <v>7.0000000000000007E-2</v>
      </c>
      <c r="G1628">
        <f t="shared" si="25"/>
        <v>1839.91</v>
      </c>
      <c r="H1628" t="str">
        <f>VLOOKUP($C1628,products!$A$1:$F$322,2,FALSE)</f>
        <v>Trek X-Caliber 7 - 2018</v>
      </c>
      <c r="I1628">
        <f>_xlfn.XLOOKUP(C1628, products!A:A, products!D:D)</f>
        <v>6</v>
      </c>
      <c r="J1628" t="str">
        <f>_xlfn.XLOOKUP($I1628,categories!$A$1:$A$8,categories!$B$1:$B$8)</f>
        <v>Mountain Bikes</v>
      </c>
    </row>
    <row r="1629" spans="1:10" x14ac:dyDescent="0.2">
      <c r="A1629" s="1">
        <v>1601</v>
      </c>
      <c r="B1629" s="1">
        <v>5</v>
      </c>
      <c r="C1629" s="1">
        <v>180</v>
      </c>
      <c r="D1629" s="6">
        <v>1</v>
      </c>
      <c r="E1629" s="2">
        <v>919.99</v>
      </c>
      <c r="F1629" s="1">
        <v>0.1</v>
      </c>
      <c r="G1629">
        <f t="shared" si="25"/>
        <v>4599.8499999999995</v>
      </c>
      <c r="H1629" t="str">
        <f>VLOOKUP($C1629,products!$A$1:$F$322,2,FALSE)</f>
        <v>Trek Domane AL 3 Women's - 2018</v>
      </c>
      <c r="I1629">
        <f>_xlfn.XLOOKUP(C1629, products!A:A, products!D:D)</f>
        <v>7</v>
      </c>
      <c r="J1629" t="str">
        <f>_xlfn.XLOOKUP($I1629,categories!$A$1:$A$8,categories!$B$1:$B$8)</f>
        <v>Road Bikes</v>
      </c>
    </row>
    <row r="1630" spans="1:10" x14ac:dyDescent="0.2">
      <c r="A1630" s="1">
        <v>1400</v>
      </c>
      <c r="B1630" s="1">
        <v>2</v>
      </c>
      <c r="C1630" s="1">
        <v>217</v>
      </c>
      <c r="D1630" s="6">
        <v>2</v>
      </c>
      <c r="E1630" s="2">
        <v>909.99</v>
      </c>
      <c r="F1630" s="1">
        <v>0.2</v>
      </c>
      <c r="G1630">
        <f t="shared" si="25"/>
        <v>1819.78</v>
      </c>
      <c r="H1630" t="str">
        <f>VLOOKUP($C1630,products!$A$1:$F$322,2,FALSE)</f>
        <v>Electra Straight 8 3i - 2018</v>
      </c>
      <c r="I1630">
        <f>_xlfn.XLOOKUP(C1630, products!A:A, products!D:D)</f>
        <v>3</v>
      </c>
      <c r="J1630" t="str">
        <f>_xlfn.XLOOKUP($I1630,categories!$A$1:$A$8,categories!$B$1:$B$8)</f>
        <v>Cruisers Bicycles</v>
      </c>
    </row>
    <row r="1631" spans="1:10" x14ac:dyDescent="0.2">
      <c r="A1631" s="1">
        <v>1503</v>
      </c>
      <c r="B1631" s="1">
        <v>1</v>
      </c>
      <c r="C1631" s="1">
        <v>217</v>
      </c>
      <c r="D1631" s="6">
        <v>1</v>
      </c>
      <c r="E1631" s="2">
        <v>909.99</v>
      </c>
      <c r="F1631" s="1">
        <v>0.1</v>
      </c>
      <c r="G1631">
        <f t="shared" si="25"/>
        <v>909.89</v>
      </c>
      <c r="H1631" t="str">
        <f>VLOOKUP($C1631,products!$A$1:$F$322,2,FALSE)</f>
        <v>Electra Straight 8 3i - 2018</v>
      </c>
      <c r="I1631">
        <f>_xlfn.XLOOKUP(C1631, products!A:A, products!D:D)</f>
        <v>3</v>
      </c>
      <c r="J1631" t="str">
        <f>_xlfn.XLOOKUP($I1631,categories!$A$1:$A$8,categories!$B$1:$B$8)</f>
        <v>Cruisers Bicycles</v>
      </c>
    </row>
    <row r="1632" spans="1:10" x14ac:dyDescent="0.2">
      <c r="A1632" s="1">
        <v>1512</v>
      </c>
      <c r="B1632" s="1">
        <v>1</v>
      </c>
      <c r="C1632" s="1">
        <v>217</v>
      </c>
      <c r="D1632" s="6">
        <v>1</v>
      </c>
      <c r="E1632" s="2">
        <v>909.99</v>
      </c>
      <c r="F1632" s="1">
        <v>7.0000000000000007E-2</v>
      </c>
      <c r="G1632">
        <f t="shared" si="25"/>
        <v>909.92</v>
      </c>
      <c r="H1632" t="str">
        <f>VLOOKUP($C1632,products!$A$1:$F$322,2,FALSE)</f>
        <v>Electra Straight 8 3i - 2018</v>
      </c>
      <c r="I1632">
        <f>_xlfn.XLOOKUP(C1632, products!A:A, products!D:D)</f>
        <v>3</v>
      </c>
      <c r="J1632" t="str">
        <f>_xlfn.XLOOKUP($I1632,categories!$A$1:$A$8,categories!$B$1:$B$8)</f>
        <v>Cruisers Bicycles</v>
      </c>
    </row>
    <row r="1633" spans="1:10" x14ac:dyDescent="0.2">
      <c r="A1633" s="1">
        <v>1324</v>
      </c>
      <c r="B1633" s="1">
        <v>3</v>
      </c>
      <c r="C1633" s="1">
        <v>235</v>
      </c>
      <c r="D1633" s="6">
        <v>1</v>
      </c>
      <c r="E1633" s="2">
        <v>899.99</v>
      </c>
      <c r="F1633" s="1">
        <v>0.1</v>
      </c>
      <c r="G1633">
        <f t="shared" si="25"/>
        <v>2699.8700000000003</v>
      </c>
      <c r="H1633" t="str">
        <f>VLOOKUP($C1633,products!$A$1:$F$322,2,FALSE)</f>
        <v>Electra Koa 3i Ladies' - 2018</v>
      </c>
      <c r="I1633">
        <f>_xlfn.XLOOKUP(C1633, products!A:A, products!D:D)</f>
        <v>3</v>
      </c>
      <c r="J1633" t="str">
        <f>_xlfn.XLOOKUP($I1633,categories!$A$1:$A$8,categories!$B$1:$B$8)</f>
        <v>Cruisers Bicycles</v>
      </c>
    </row>
    <row r="1634" spans="1:10" x14ac:dyDescent="0.2">
      <c r="A1634" s="1">
        <v>1325</v>
      </c>
      <c r="B1634" s="1">
        <v>2</v>
      </c>
      <c r="C1634" s="1">
        <v>257</v>
      </c>
      <c r="D1634" s="6">
        <v>1</v>
      </c>
      <c r="E1634" s="2">
        <v>899.99</v>
      </c>
      <c r="F1634" s="1">
        <v>0.05</v>
      </c>
      <c r="G1634">
        <f t="shared" si="25"/>
        <v>1799.93</v>
      </c>
      <c r="H1634" t="str">
        <f>VLOOKUP($C1634,products!$A$1:$F$322,2,FALSE)</f>
        <v>Electra Amsterdam Fashion 3i Ladies' - 2017/2018</v>
      </c>
      <c r="I1634">
        <f>_xlfn.XLOOKUP(C1634, products!A:A, products!D:D)</f>
        <v>3</v>
      </c>
      <c r="J1634" t="str">
        <f>_xlfn.XLOOKUP($I1634,categories!$A$1:$A$8,categories!$B$1:$B$8)</f>
        <v>Cruisers Bicycles</v>
      </c>
    </row>
    <row r="1635" spans="1:10" x14ac:dyDescent="0.2">
      <c r="A1635" s="1">
        <v>1327</v>
      </c>
      <c r="B1635" s="1">
        <v>2</v>
      </c>
      <c r="C1635" s="1">
        <v>235</v>
      </c>
      <c r="D1635" s="6">
        <v>2</v>
      </c>
      <c r="E1635" s="2">
        <v>899.99</v>
      </c>
      <c r="F1635" s="1">
        <v>0.1</v>
      </c>
      <c r="G1635">
        <f t="shared" si="25"/>
        <v>1799.88</v>
      </c>
      <c r="H1635" t="str">
        <f>VLOOKUP($C1635,products!$A$1:$F$322,2,FALSE)</f>
        <v>Electra Koa 3i Ladies' - 2018</v>
      </c>
      <c r="I1635">
        <f>_xlfn.XLOOKUP(C1635, products!A:A, products!D:D)</f>
        <v>3</v>
      </c>
      <c r="J1635" t="str">
        <f>_xlfn.XLOOKUP($I1635,categories!$A$1:$A$8,categories!$B$1:$B$8)</f>
        <v>Cruisers Bicycles</v>
      </c>
    </row>
    <row r="1636" spans="1:10" x14ac:dyDescent="0.2">
      <c r="A1636" s="1">
        <v>1341</v>
      </c>
      <c r="B1636" s="1">
        <v>3</v>
      </c>
      <c r="C1636" s="1">
        <v>234</v>
      </c>
      <c r="D1636" s="6">
        <v>2</v>
      </c>
      <c r="E1636" s="2">
        <v>899.99</v>
      </c>
      <c r="F1636" s="1">
        <v>0.05</v>
      </c>
      <c r="G1636">
        <f t="shared" si="25"/>
        <v>2699.92</v>
      </c>
      <c r="H1636" t="str">
        <f>VLOOKUP($C1636,products!$A$1:$F$322,2,FALSE)</f>
        <v>Electra Daydreamer 3i Ladies' - 2018</v>
      </c>
      <c r="I1636">
        <f>_xlfn.XLOOKUP(C1636, products!A:A, products!D:D)</f>
        <v>3</v>
      </c>
      <c r="J1636" t="str">
        <f>_xlfn.XLOOKUP($I1636,categories!$A$1:$A$8,categories!$B$1:$B$8)</f>
        <v>Cruisers Bicycles</v>
      </c>
    </row>
    <row r="1637" spans="1:10" x14ac:dyDescent="0.2">
      <c r="A1637" s="1">
        <v>1358</v>
      </c>
      <c r="B1637" s="1">
        <v>1</v>
      </c>
      <c r="C1637" s="1">
        <v>257</v>
      </c>
      <c r="D1637" s="6">
        <v>2</v>
      </c>
      <c r="E1637" s="2">
        <v>899.99</v>
      </c>
      <c r="F1637" s="1">
        <v>0.2</v>
      </c>
      <c r="G1637">
        <f t="shared" si="25"/>
        <v>899.79</v>
      </c>
      <c r="H1637" t="str">
        <f>VLOOKUP($C1637,products!$A$1:$F$322,2,FALSE)</f>
        <v>Electra Amsterdam Fashion 3i Ladies' - 2017/2018</v>
      </c>
      <c r="I1637">
        <f>_xlfn.XLOOKUP(C1637, products!A:A, products!D:D)</f>
        <v>3</v>
      </c>
      <c r="J1637" t="str">
        <f>_xlfn.XLOOKUP($I1637,categories!$A$1:$A$8,categories!$B$1:$B$8)</f>
        <v>Cruisers Bicycles</v>
      </c>
    </row>
    <row r="1638" spans="1:10" x14ac:dyDescent="0.2">
      <c r="A1638" s="1">
        <v>1380</v>
      </c>
      <c r="B1638" s="1">
        <v>1</v>
      </c>
      <c r="C1638" s="1">
        <v>255</v>
      </c>
      <c r="D1638" s="6">
        <v>2</v>
      </c>
      <c r="E1638" s="2">
        <v>899.99</v>
      </c>
      <c r="F1638" s="1">
        <v>0.1</v>
      </c>
      <c r="G1638">
        <f t="shared" si="25"/>
        <v>899.89</v>
      </c>
      <c r="H1638" t="str">
        <f>VLOOKUP($C1638,products!$A$1:$F$322,2,FALSE)</f>
        <v>Electra Townie Balloon 7i EQ Ladies' - 2017/2018</v>
      </c>
      <c r="I1638">
        <f>_xlfn.XLOOKUP(C1638, products!A:A, products!D:D)</f>
        <v>3</v>
      </c>
      <c r="J1638" t="str">
        <f>_xlfn.XLOOKUP($I1638,categories!$A$1:$A$8,categories!$B$1:$B$8)</f>
        <v>Cruisers Bicycles</v>
      </c>
    </row>
    <row r="1639" spans="1:10" x14ac:dyDescent="0.2">
      <c r="A1639" s="1">
        <v>1381</v>
      </c>
      <c r="B1639" s="1">
        <v>2</v>
      </c>
      <c r="C1639" s="1">
        <v>214</v>
      </c>
      <c r="D1639" s="6">
        <v>2</v>
      </c>
      <c r="E1639" s="2">
        <v>899.99</v>
      </c>
      <c r="F1639" s="1">
        <v>0.1</v>
      </c>
      <c r="G1639">
        <f t="shared" si="25"/>
        <v>1799.88</v>
      </c>
      <c r="H1639" t="str">
        <f>VLOOKUP($C1639,products!$A$1:$F$322,2,FALSE)</f>
        <v>Electra Tiger Shark 3i - 2018</v>
      </c>
      <c r="I1639">
        <f>_xlfn.XLOOKUP(C1639, products!A:A, products!D:D)</f>
        <v>3</v>
      </c>
      <c r="J1639" t="str">
        <f>_xlfn.XLOOKUP($I1639,categories!$A$1:$A$8,categories!$B$1:$B$8)</f>
        <v>Cruisers Bicycles</v>
      </c>
    </row>
    <row r="1640" spans="1:10" x14ac:dyDescent="0.2">
      <c r="A1640" s="1">
        <v>1386</v>
      </c>
      <c r="B1640" s="1">
        <v>3</v>
      </c>
      <c r="C1640" s="1">
        <v>306</v>
      </c>
      <c r="D1640" s="6">
        <v>1</v>
      </c>
      <c r="E1640" s="2">
        <v>899.99</v>
      </c>
      <c r="F1640" s="1">
        <v>0.1</v>
      </c>
      <c r="G1640">
        <f t="shared" si="25"/>
        <v>2699.8700000000003</v>
      </c>
      <c r="H1640" t="str">
        <f>VLOOKUP($C1640,products!$A$1:$F$322,2,FALSE)</f>
        <v>Electra Townie Balloon 7i EQ Ladies' - 2017/2018</v>
      </c>
      <c r="I1640">
        <f>_xlfn.XLOOKUP(C1640, products!A:A, products!D:D)</f>
        <v>2</v>
      </c>
      <c r="J1640" t="str">
        <f>_xlfn.XLOOKUP($I1640,categories!$A$1:$A$8,categories!$B$1:$B$8)</f>
        <v>Comfort Bicycles</v>
      </c>
    </row>
    <row r="1641" spans="1:10" x14ac:dyDescent="0.2">
      <c r="A1641" s="1">
        <v>1390</v>
      </c>
      <c r="B1641" s="1">
        <v>3</v>
      </c>
      <c r="C1641" s="1">
        <v>306</v>
      </c>
      <c r="D1641" s="6">
        <v>1</v>
      </c>
      <c r="E1641" s="2">
        <v>899.99</v>
      </c>
      <c r="F1641" s="1">
        <v>0.1</v>
      </c>
      <c r="G1641">
        <f t="shared" si="25"/>
        <v>2699.8700000000003</v>
      </c>
      <c r="H1641" t="str">
        <f>VLOOKUP($C1641,products!$A$1:$F$322,2,FALSE)</f>
        <v>Electra Townie Balloon 7i EQ Ladies' - 2017/2018</v>
      </c>
      <c r="I1641">
        <f>_xlfn.XLOOKUP(C1641, products!A:A, products!D:D)</f>
        <v>2</v>
      </c>
      <c r="J1641" t="str">
        <f>_xlfn.XLOOKUP($I1641,categories!$A$1:$A$8,categories!$B$1:$B$8)</f>
        <v>Comfort Bicycles</v>
      </c>
    </row>
    <row r="1642" spans="1:10" x14ac:dyDescent="0.2">
      <c r="A1642" s="1">
        <v>1392</v>
      </c>
      <c r="B1642" s="1">
        <v>2</v>
      </c>
      <c r="C1642" s="1">
        <v>240</v>
      </c>
      <c r="D1642" s="6">
        <v>2</v>
      </c>
      <c r="E1642" s="2">
        <v>899.99</v>
      </c>
      <c r="F1642" s="1">
        <v>0.05</v>
      </c>
      <c r="G1642">
        <f t="shared" si="25"/>
        <v>1799.93</v>
      </c>
      <c r="H1642" t="str">
        <f>VLOOKUP($C1642,products!$A$1:$F$322,2,FALSE)</f>
        <v>Electra Townie Commute 27D Ladies - 2018</v>
      </c>
      <c r="I1642">
        <f>_xlfn.XLOOKUP(C1642, products!A:A, products!D:D)</f>
        <v>3</v>
      </c>
      <c r="J1642" t="str">
        <f>_xlfn.XLOOKUP($I1642,categories!$A$1:$A$8,categories!$B$1:$B$8)</f>
        <v>Cruisers Bicycles</v>
      </c>
    </row>
    <row r="1643" spans="1:10" x14ac:dyDescent="0.2">
      <c r="A1643" s="1">
        <v>1409</v>
      </c>
      <c r="B1643" s="1">
        <v>1</v>
      </c>
      <c r="C1643" s="1">
        <v>301</v>
      </c>
      <c r="D1643" s="6">
        <v>2</v>
      </c>
      <c r="E1643" s="2">
        <v>899.99</v>
      </c>
      <c r="F1643" s="1">
        <v>7.0000000000000007E-2</v>
      </c>
      <c r="G1643">
        <f t="shared" si="25"/>
        <v>899.92</v>
      </c>
      <c r="H1643" t="str">
        <f>VLOOKUP($C1643,products!$A$1:$F$322,2,FALSE)</f>
        <v>Electra Townie Balloon 7i EQ - 2018</v>
      </c>
      <c r="I1643">
        <f>_xlfn.XLOOKUP(C1643, products!A:A, products!D:D)</f>
        <v>2</v>
      </c>
      <c r="J1643" t="str">
        <f>_xlfn.XLOOKUP($I1643,categories!$A$1:$A$8,categories!$B$1:$B$8)</f>
        <v>Comfort Bicycles</v>
      </c>
    </row>
    <row r="1644" spans="1:10" x14ac:dyDescent="0.2">
      <c r="A1644" s="1">
        <v>1419</v>
      </c>
      <c r="B1644" s="1">
        <v>2</v>
      </c>
      <c r="C1644" s="1">
        <v>235</v>
      </c>
      <c r="D1644" s="6">
        <v>2</v>
      </c>
      <c r="E1644" s="2">
        <v>899.99</v>
      </c>
      <c r="F1644" s="1">
        <v>0.2</v>
      </c>
      <c r="G1644">
        <f t="shared" si="25"/>
        <v>1799.78</v>
      </c>
      <c r="H1644" t="str">
        <f>VLOOKUP($C1644,products!$A$1:$F$322,2,FALSE)</f>
        <v>Electra Koa 3i Ladies' - 2018</v>
      </c>
      <c r="I1644">
        <f>_xlfn.XLOOKUP(C1644, products!A:A, products!D:D)</f>
        <v>3</v>
      </c>
      <c r="J1644" t="str">
        <f>_xlfn.XLOOKUP($I1644,categories!$A$1:$A$8,categories!$B$1:$B$8)</f>
        <v>Cruisers Bicycles</v>
      </c>
    </row>
    <row r="1645" spans="1:10" x14ac:dyDescent="0.2">
      <c r="A1645" s="1">
        <v>1419</v>
      </c>
      <c r="B1645" s="1">
        <v>3</v>
      </c>
      <c r="C1645" s="1">
        <v>234</v>
      </c>
      <c r="D1645" s="6">
        <v>1</v>
      </c>
      <c r="E1645" s="2">
        <v>899.99</v>
      </c>
      <c r="F1645" s="1">
        <v>0.1</v>
      </c>
      <c r="G1645">
        <f t="shared" si="25"/>
        <v>2699.8700000000003</v>
      </c>
      <c r="H1645" t="str">
        <f>VLOOKUP($C1645,products!$A$1:$F$322,2,FALSE)</f>
        <v>Electra Daydreamer 3i Ladies' - 2018</v>
      </c>
      <c r="I1645">
        <f>_xlfn.XLOOKUP(C1645, products!A:A, products!D:D)</f>
        <v>3</v>
      </c>
      <c r="J1645" t="str">
        <f>_xlfn.XLOOKUP($I1645,categories!$A$1:$A$8,categories!$B$1:$B$8)</f>
        <v>Cruisers Bicycles</v>
      </c>
    </row>
    <row r="1646" spans="1:10" x14ac:dyDescent="0.2">
      <c r="A1646" s="1">
        <v>1428</v>
      </c>
      <c r="B1646" s="1">
        <v>1</v>
      </c>
      <c r="C1646" s="1">
        <v>216</v>
      </c>
      <c r="D1646" s="6">
        <v>2</v>
      </c>
      <c r="E1646" s="2">
        <v>899.99</v>
      </c>
      <c r="F1646" s="1">
        <v>0.2</v>
      </c>
      <c r="G1646">
        <f t="shared" si="25"/>
        <v>899.79</v>
      </c>
      <c r="H1646" t="str">
        <f>VLOOKUP($C1646,products!$A$1:$F$322,2,FALSE)</f>
        <v>Electra Super Moto 8i - 2018</v>
      </c>
      <c r="I1646">
        <f>_xlfn.XLOOKUP(C1646, products!A:A, products!D:D)</f>
        <v>3</v>
      </c>
      <c r="J1646" t="str">
        <f>_xlfn.XLOOKUP($I1646,categories!$A$1:$A$8,categories!$B$1:$B$8)</f>
        <v>Cruisers Bicycles</v>
      </c>
    </row>
    <row r="1647" spans="1:10" x14ac:dyDescent="0.2">
      <c r="A1647" s="1">
        <v>1446</v>
      </c>
      <c r="B1647" s="1">
        <v>3</v>
      </c>
      <c r="C1647" s="1">
        <v>234</v>
      </c>
      <c r="D1647" s="6">
        <v>2</v>
      </c>
      <c r="E1647" s="2">
        <v>899.99</v>
      </c>
      <c r="F1647" s="1">
        <v>0.05</v>
      </c>
      <c r="G1647">
        <f t="shared" si="25"/>
        <v>2699.92</v>
      </c>
      <c r="H1647" t="str">
        <f>VLOOKUP($C1647,products!$A$1:$F$322,2,FALSE)</f>
        <v>Electra Daydreamer 3i Ladies' - 2018</v>
      </c>
      <c r="I1647">
        <f>_xlfn.XLOOKUP(C1647, products!A:A, products!D:D)</f>
        <v>3</v>
      </c>
      <c r="J1647" t="str">
        <f>_xlfn.XLOOKUP($I1647,categories!$A$1:$A$8,categories!$B$1:$B$8)</f>
        <v>Cruisers Bicycles</v>
      </c>
    </row>
    <row r="1648" spans="1:10" x14ac:dyDescent="0.2">
      <c r="A1648" s="1">
        <v>1450</v>
      </c>
      <c r="B1648" s="1">
        <v>5</v>
      </c>
      <c r="C1648" s="1">
        <v>235</v>
      </c>
      <c r="D1648" s="6">
        <v>2</v>
      </c>
      <c r="E1648" s="2">
        <v>899.99</v>
      </c>
      <c r="F1648" s="1">
        <v>0.05</v>
      </c>
      <c r="G1648">
        <f t="shared" si="25"/>
        <v>4499.8999999999996</v>
      </c>
      <c r="H1648" t="str">
        <f>VLOOKUP($C1648,products!$A$1:$F$322,2,FALSE)</f>
        <v>Electra Koa 3i Ladies' - 2018</v>
      </c>
      <c r="I1648">
        <f>_xlfn.XLOOKUP(C1648, products!A:A, products!D:D)</f>
        <v>3</v>
      </c>
      <c r="J1648" t="str">
        <f>_xlfn.XLOOKUP($I1648,categories!$A$1:$A$8,categories!$B$1:$B$8)</f>
        <v>Cruisers Bicycles</v>
      </c>
    </row>
    <row r="1649" spans="1:10" x14ac:dyDescent="0.2">
      <c r="A1649" s="1">
        <v>1452</v>
      </c>
      <c r="B1649" s="1">
        <v>2</v>
      </c>
      <c r="C1649" s="1">
        <v>234</v>
      </c>
      <c r="D1649" s="6">
        <v>1</v>
      </c>
      <c r="E1649" s="2">
        <v>899.99</v>
      </c>
      <c r="F1649" s="1">
        <v>0.2</v>
      </c>
      <c r="G1649">
        <f t="shared" si="25"/>
        <v>1799.78</v>
      </c>
      <c r="H1649" t="str">
        <f>VLOOKUP($C1649,products!$A$1:$F$322,2,FALSE)</f>
        <v>Electra Daydreamer 3i Ladies' - 2018</v>
      </c>
      <c r="I1649">
        <f>_xlfn.XLOOKUP(C1649, products!A:A, products!D:D)</f>
        <v>3</v>
      </c>
      <c r="J1649" t="str">
        <f>_xlfn.XLOOKUP($I1649,categories!$A$1:$A$8,categories!$B$1:$B$8)</f>
        <v>Cruisers Bicycles</v>
      </c>
    </row>
    <row r="1650" spans="1:10" x14ac:dyDescent="0.2">
      <c r="A1650" s="1">
        <v>1466</v>
      </c>
      <c r="B1650" s="1">
        <v>1</v>
      </c>
      <c r="C1650" s="1">
        <v>310</v>
      </c>
      <c r="D1650" s="6">
        <v>2</v>
      </c>
      <c r="E1650" s="2">
        <v>899.99</v>
      </c>
      <c r="F1650" s="1">
        <v>7.0000000000000007E-2</v>
      </c>
      <c r="G1650">
        <f t="shared" si="25"/>
        <v>899.92</v>
      </c>
      <c r="H1650" t="str">
        <f>VLOOKUP($C1650,products!$A$1:$F$322,2,FALSE)</f>
        <v>Electra Townie Commute 27D Ladies - 2018</v>
      </c>
      <c r="I1650">
        <f>_xlfn.XLOOKUP(C1650, products!A:A, products!D:D)</f>
        <v>2</v>
      </c>
      <c r="J1650" t="str">
        <f>_xlfn.XLOOKUP($I1650,categories!$A$1:$A$8,categories!$B$1:$B$8)</f>
        <v>Comfort Bicycles</v>
      </c>
    </row>
    <row r="1651" spans="1:10" x14ac:dyDescent="0.2">
      <c r="A1651" s="1">
        <v>1474</v>
      </c>
      <c r="B1651" s="1">
        <v>1</v>
      </c>
      <c r="C1651" s="1">
        <v>301</v>
      </c>
      <c r="D1651" s="6">
        <v>1</v>
      </c>
      <c r="E1651" s="2">
        <v>899.99</v>
      </c>
      <c r="F1651" s="1">
        <v>0.2</v>
      </c>
      <c r="G1651">
        <f t="shared" si="25"/>
        <v>899.79</v>
      </c>
      <c r="H1651" t="str">
        <f>VLOOKUP($C1651,products!$A$1:$F$322,2,FALSE)</f>
        <v>Electra Townie Balloon 7i EQ - 2018</v>
      </c>
      <c r="I1651">
        <f>_xlfn.XLOOKUP(C1651, products!A:A, products!D:D)</f>
        <v>2</v>
      </c>
      <c r="J1651" t="str">
        <f>_xlfn.XLOOKUP($I1651,categories!$A$1:$A$8,categories!$B$1:$B$8)</f>
        <v>Comfort Bicycles</v>
      </c>
    </row>
    <row r="1652" spans="1:10" x14ac:dyDescent="0.2">
      <c r="A1652" s="1">
        <v>1475</v>
      </c>
      <c r="B1652" s="1">
        <v>1</v>
      </c>
      <c r="C1652" s="1">
        <v>306</v>
      </c>
      <c r="D1652" s="6">
        <v>2</v>
      </c>
      <c r="E1652" s="2">
        <v>899.99</v>
      </c>
      <c r="F1652" s="1">
        <v>0.05</v>
      </c>
      <c r="G1652">
        <f t="shared" si="25"/>
        <v>899.94</v>
      </c>
      <c r="H1652" t="str">
        <f>VLOOKUP($C1652,products!$A$1:$F$322,2,FALSE)</f>
        <v>Electra Townie Balloon 7i EQ Ladies' - 2017/2018</v>
      </c>
      <c r="I1652">
        <f>_xlfn.XLOOKUP(C1652, products!A:A, products!D:D)</f>
        <v>2</v>
      </c>
      <c r="J1652" t="str">
        <f>_xlfn.XLOOKUP($I1652,categories!$A$1:$A$8,categories!$B$1:$B$8)</f>
        <v>Comfort Bicycles</v>
      </c>
    </row>
    <row r="1653" spans="1:10" x14ac:dyDescent="0.2">
      <c r="A1653" s="1">
        <v>1475</v>
      </c>
      <c r="B1653" s="1">
        <v>2</v>
      </c>
      <c r="C1653" s="1">
        <v>261</v>
      </c>
      <c r="D1653" s="6">
        <v>2</v>
      </c>
      <c r="E1653" s="2">
        <v>899.99</v>
      </c>
      <c r="F1653" s="1">
        <v>7.0000000000000007E-2</v>
      </c>
      <c r="G1653">
        <f t="shared" si="25"/>
        <v>1799.91</v>
      </c>
      <c r="H1653" t="str">
        <f>VLOOKUP($C1653,products!$A$1:$F$322,2,FALSE)</f>
        <v>Electra Townie Balloon 7i EQ - 2018</v>
      </c>
      <c r="I1653">
        <f>_xlfn.XLOOKUP(C1653, products!A:A, products!D:D)</f>
        <v>3</v>
      </c>
      <c r="J1653" t="str">
        <f>_xlfn.XLOOKUP($I1653,categories!$A$1:$A$8,categories!$B$1:$B$8)</f>
        <v>Cruisers Bicycles</v>
      </c>
    </row>
    <row r="1654" spans="1:10" x14ac:dyDescent="0.2">
      <c r="A1654" s="1">
        <v>1479</v>
      </c>
      <c r="B1654" s="1">
        <v>2</v>
      </c>
      <c r="C1654" s="1">
        <v>256</v>
      </c>
      <c r="D1654" s="6">
        <v>1</v>
      </c>
      <c r="E1654" s="2">
        <v>899.99</v>
      </c>
      <c r="F1654" s="1">
        <v>0.1</v>
      </c>
      <c r="G1654">
        <f t="shared" si="25"/>
        <v>1799.88</v>
      </c>
      <c r="H1654" t="str">
        <f>VLOOKUP($C1654,products!$A$1:$F$322,2,FALSE)</f>
        <v>Electra Townie Commute 27D - 2018</v>
      </c>
      <c r="I1654">
        <f>_xlfn.XLOOKUP(C1654, products!A:A, products!D:D)</f>
        <v>3</v>
      </c>
      <c r="J1654" t="str">
        <f>_xlfn.XLOOKUP($I1654,categories!$A$1:$A$8,categories!$B$1:$B$8)</f>
        <v>Cruisers Bicycles</v>
      </c>
    </row>
    <row r="1655" spans="1:10" x14ac:dyDescent="0.2">
      <c r="A1655" s="1">
        <v>1496</v>
      </c>
      <c r="B1655" s="1">
        <v>2</v>
      </c>
      <c r="C1655" s="1">
        <v>214</v>
      </c>
      <c r="D1655" s="6">
        <v>1</v>
      </c>
      <c r="E1655" s="2">
        <v>899.99</v>
      </c>
      <c r="F1655" s="1">
        <v>7.0000000000000007E-2</v>
      </c>
      <c r="G1655">
        <f t="shared" si="25"/>
        <v>1799.91</v>
      </c>
      <c r="H1655" t="str">
        <f>VLOOKUP($C1655,products!$A$1:$F$322,2,FALSE)</f>
        <v>Electra Tiger Shark 3i - 2018</v>
      </c>
      <c r="I1655">
        <f>_xlfn.XLOOKUP(C1655, products!A:A, products!D:D)</f>
        <v>3</v>
      </c>
      <c r="J1655" t="str">
        <f>_xlfn.XLOOKUP($I1655,categories!$A$1:$A$8,categories!$B$1:$B$8)</f>
        <v>Cruisers Bicycles</v>
      </c>
    </row>
    <row r="1656" spans="1:10" x14ac:dyDescent="0.2">
      <c r="A1656" s="1">
        <v>1502</v>
      </c>
      <c r="B1656" s="1">
        <v>5</v>
      </c>
      <c r="C1656" s="1">
        <v>255</v>
      </c>
      <c r="D1656" s="6">
        <v>1</v>
      </c>
      <c r="E1656" s="2">
        <v>899.99</v>
      </c>
      <c r="F1656" s="1">
        <v>7.0000000000000007E-2</v>
      </c>
      <c r="G1656">
        <f t="shared" si="25"/>
        <v>4499.88</v>
      </c>
      <c r="H1656" t="str">
        <f>VLOOKUP($C1656,products!$A$1:$F$322,2,FALSE)</f>
        <v>Electra Townie Balloon 7i EQ Ladies' - 2017/2018</v>
      </c>
      <c r="I1656">
        <f>_xlfn.XLOOKUP(C1656, products!A:A, products!D:D)</f>
        <v>3</v>
      </c>
      <c r="J1656" t="str">
        <f>_xlfn.XLOOKUP($I1656,categories!$A$1:$A$8,categories!$B$1:$B$8)</f>
        <v>Cruisers Bicycles</v>
      </c>
    </row>
    <row r="1657" spans="1:10" x14ac:dyDescent="0.2">
      <c r="A1657" s="1">
        <v>1514</v>
      </c>
      <c r="B1657" s="1">
        <v>1</v>
      </c>
      <c r="C1657" s="1">
        <v>240</v>
      </c>
      <c r="D1657" s="6">
        <v>2</v>
      </c>
      <c r="E1657" s="2">
        <v>899.99</v>
      </c>
      <c r="F1657" s="1">
        <v>0.1</v>
      </c>
      <c r="G1657">
        <f t="shared" si="25"/>
        <v>899.89</v>
      </c>
      <c r="H1657" t="str">
        <f>VLOOKUP($C1657,products!$A$1:$F$322,2,FALSE)</f>
        <v>Electra Townie Commute 27D Ladies - 2018</v>
      </c>
      <c r="I1657">
        <f>_xlfn.XLOOKUP(C1657, products!A:A, products!D:D)</f>
        <v>3</v>
      </c>
      <c r="J1657" t="str">
        <f>_xlfn.XLOOKUP($I1657,categories!$A$1:$A$8,categories!$B$1:$B$8)</f>
        <v>Cruisers Bicycles</v>
      </c>
    </row>
    <row r="1658" spans="1:10" x14ac:dyDescent="0.2">
      <c r="A1658" s="1">
        <v>1515</v>
      </c>
      <c r="B1658" s="1">
        <v>3</v>
      </c>
      <c r="C1658" s="1">
        <v>310</v>
      </c>
      <c r="D1658" s="6">
        <v>2</v>
      </c>
      <c r="E1658" s="2">
        <v>899.99</v>
      </c>
      <c r="F1658" s="1">
        <v>0.05</v>
      </c>
      <c r="G1658">
        <f t="shared" si="25"/>
        <v>2699.92</v>
      </c>
      <c r="H1658" t="str">
        <f>VLOOKUP($C1658,products!$A$1:$F$322,2,FALSE)</f>
        <v>Electra Townie Commute 27D Ladies - 2018</v>
      </c>
      <c r="I1658">
        <f>_xlfn.XLOOKUP(C1658, products!A:A, products!D:D)</f>
        <v>2</v>
      </c>
      <c r="J1658" t="str">
        <f>_xlfn.XLOOKUP($I1658,categories!$A$1:$A$8,categories!$B$1:$B$8)</f>
        <v>Comfort Bicycles</v>
      </c>
    </row>
    <row r="1659" spans="1:10" x14ac:dyDescent="0.2">
      <c r="A1659" s="1">
        <v>1520</v>
      </c>
      <c r="B1659" s="1">
        <v>3</v>
      </c>
      <c r="C1659" s="1">
        <v>310</v>
      </c>
      <c r="D1659" s="6">
        <v>2</v>
      </c>
      <c r="E1659" s="2">
        <v>899.99</v>
      </c>
      <c r="F1659" s="1">
        <v>7.0000000000000007E-2</v>
      </c>
      <c r="G1659">
        <f t="shared" si="25"/>
        <v>2699.9</v>
      </c>
      <c r="H1659" t="str">
        <f>VLOOKUP($C1659,products!$A$1:$F$322,2,FALSE)</f>
        <v>Electra Townie Commute 27D Ladies - 2018</v>
      </c>
      <c r="I1659">
        <f>_xlfn.XLOOKUP(C1659, products!A:A, products!D:D)</f>
        <v>2</v>
      </c>
      <c r="J1659" t="str">
        <f>_xlfn.XLOOKUP($I1659,categories!$A$1:$A$8,categories!$B$1:$B$8)</f>
        <v>Comfort Bicycles</v>
      </c>
    </row>
    <row r="1660" spans="1:10" x14ac:dyDescent="0.2">
      <c r="A1660" s="1">
        <v>1533</v>
      </c>
      <c r="B1660" s="1">
        <v>4</v>
      </c>
      <c r="C1660" s="1">
        <v>235</v>
      </c>
      <c r="D1660" s="6">
        <v>2</v>
      </c>
      <c r="E1660" s="2">
        <v>899.99</v>
      </c>
      <c r="F1660" s="1">
        <v>0.1</v>
      </c>
      <c r="G1660">
        <f t="shared" si="25"/>
        <v>3599.86</v>
      </c>
      <c r="H1660" t="str">
        <f>VLOOKUP($C1660,products!$A$1:$F$322,2,FALSE)</f>
        <v>Electra Koa 3i Ladies' - 2018</v>
      </c>
      <c r="I1660">
        <f>_xlfn.XLOOKUP(C1660, products!A:A, products!D:D)</f>
        <v>3</v>
      </c>
      <c r="J1660" t="str">
        <f>_xlfn.XLOOKUP($I1660,categories!$A$1:$A$8,categories!$B$1:$B$8)</f>
        <v>Cruisers Bicycles</v>
      </c>
    </row>
    <row r="1661" spans="1:10" x14ac:dyDescent="0.2">
      <c r="A1661" s="1">
        <v>1538</v>
      </c>
      <c r="B1661" s="1">
        <v>5</v>
      </c>
      <c r="C1661" s="1">
        <v>306</v>
      </c>
      <c r="D1661" s="6">
        <v>2</v>
      </c>
      <c r="E1661" s="2">
        <v>899.99</v>
      </c>
      <c r="F1661" s="1">
        <v>0.05</v>
      </c>
      <c r="G1661">
        <f t="shared" si="25"/>
        <v>4499.8999999999996</v>
      </c>
      <c r="H1661" t="str">
        <f>VLOOKUP($C1661,products!$A$1:$F$322,2,FALSE)</f>
        <v>Electra Townie Balloon 7i EQ Ladies' - 2017/2018</v>
      </c>
      <c r="I1661">
        <f>_xlfn.XLOOKUP(C1661, products!A:A, products!D:D)</f>
        <v>2</v>
      </c>
      <c r="J1661" t="str">
        <f>_xlfn.XLOOKUP($I1661,categories!$A$1:$A$8,categories!$B$1:$B$8)</f>
        <v>Comfort Bicycles</v>
      </c>
    </row>
    <row r="1662" spans="1:10" x14ac:dyDescent="0.2">
      <c r="A1662" s="1">
        <v>1556</v>
      </c>
      <c r="B1662" s="1">
        <v>5</v>
      </c>
      <c r="C1662" s="1">
        <v>235</v>
      </c>
      <c r="D1662" s="6">
        <v>2</v>
      </c>
      <c r="E1662" s="2">
        <v>899.99</v>
      </c>
      <c r="F1662" s="1">
        <v>0.1</v>
      </c>
      <c r="G1662">
        <f t="shared" si="25"/>
        <v>4499.8499999999995</v>
      </c>
      <c r="H1662" t="str">
        <f>VLOOKUP($C1662,products!$A$1:$F$322,2,FALSE)</f>
        <v>Electra Koa 3i Ladies' - 2018</v>
      </c>
      <c r="I1662">
        <f>_xlfn.XLOOKUP(C1662, products!A:A, products!D:D)</f>
        <v>3</v>
      </c>
      <c r="J1662" t="str">
        <f>_xlfn.XLOOKUP($I1662,categories!$A$1:$A$8,categories!$B$1:$B$8)</f>
        <v>Cruisers Bicycles</v>
      </c>
    </row>
    <row r="1663" spans="1:10" x14ac:dyDescent="0.2">
      <c r="A1663" s="1">
        <v>1564</v>
      </c>
      <c r="B1663" s="1">
        <v>1</v>
      </c>
      <c r="C1663" s="1">
        <v>309</v>
      </c>
      <c r="D1663" s="6">
        <v>1</v>
      </c>
      <c r="E1663" s="2">
        <v>899.99</v>
      </c>
      <c r="F1663" s="1">
        <v>7.0000000000000007E-2</v>
      </c>
      <c r="G1663">
        <f t="shared" si="25"/>
        <v>899.92</v>
      </c>
      <c r="H1663" t="str">
        <f>VLOOKUP($C1663,products!$A$1:$F$322,2,FALSE)</f>
        <v>Electra Townie Commute 27D - 2018</v>
      </c>
      <c r="I1663">
        <f>_xlfn.XLOOKUP(C1663, products!A:A, products!D:D)</f>
        <v>2</v>
      </c>
      <c r="J1663" t="str">
        <f>_xlfn.XLOOKUP($I1663,categories!$A$1:$A$8,categories!$B$1:$B$8)</f>
        <v>Comfort Bicycles</v>
      </c>
    </row>
    <row r="1664" spans="1:10" x14ac:dyDescent="0.2">
      <c r="A1664" s="1">
        <v>1565</v>
      </c>
      <c r="B1664" s="1">
        <v>3</v>
      </c>
      <c r="C1664" s="1">
        <v>261</v>
      </c>
      <c r="D1664" s="6">
        <v>1</v>
      </c>
      <c r="E1664" s="2">
        <v>899.99</v>
      </c>
      <c r="F1664" s="1">
        <v>0.1</v>
      </c>
      <c r="G1664">
        <f t="shared" si="25"/>
        <v>2699.8700000000003</v>
      </c>
      <c r="H1664" t="str">
        <f>VLOOKUP($C1664,products!$A$1:$F$322,2,FALSE)</f>
        <v>Electra Townie Balloon 7i EQ - 2018</v>
      </c>
      <c r="I1664">
        <f>_xlfn.XLOOKUP(C1664, products!A:A, products!D:D)</f>
        <v>3</v>
      </c>
      <c r="J1664" t="str">
        <f>_xlfn.XLOOKUP($I1664,categories!$A$1:$A$8,categories!$B$1:$B$8)</f>
        <v>Cruisers Bicycles</v>
      </c>
    </row>
    <row r="1665" spans="1:10" x14ac:dyDescent="0.2">
      <c r="A1665" s="1">
        <v>1568</v>
      </c>
      <c r="B1665" s="1">
        <v>3</v>
      </c>
      <c r="C1665" s="1">
        <v>301</v>
      </c>
      <c r="D1665" s="6">
        <v>1</v>
      </c>
      <c r="E1665" s="2">
        <v>899.99</v>
      </c>
      <c r="F1665" s="1">
        <v>0.1</v>
      </c>
      <c r="G1665">
        <f t="shared" si="25"/>
        <v>2699.8700000000003</v>
      </c>
      <c r="H1665" t="str">
        <f>VLOOKUP($C1665,products!$A$1:$F$322,2,FALSE)</f>
        <v>Electra Townie Balloon 7i EQ - 2018</v>
      </c>
      <c r="I1665">
        <f>_xlfn.XLOOKUP(C1665, products!A:A, products!D:D)</f>
        <v>2</v>
      </c>
      <c r="J1665" t="str">
        <f>_xlfn.XLOOKUP($I1665,categories!$A$1:$A$8,categories!$B$1:$B$8)</f>
        <v>Comfort Bicycles</v>
      </c>
    </row>
    <row r="1666" spans="1:10" x14ac:dyDescent="0.2">
      <c r="A1666" s="1">
        <v>1572</v>
      </c>
      <c r="B1666" s="1">
        <v>1</v>
      </c>
      <c r="C1666" s="1">
        <v>216</v>
      </c>
      <c r="D1666" s="6">
        <v>2</v>
      </c>
      <c r="E1666" s="2">
        <v>899.99</v>
      </c>
      <c r="F1666" s="1">
        <v>0.05</v>
      </c>
      <c r="G1666">
        <f t="shared" ref="G1666:G1729" si="26">(E1666*B1666)-F1666</f>
        <v>899.94</v>
      </c>
      <c r="H1666" t="str">
        <f>VLOOKUP($C1666,products!$A$1:$F$322,2,FALSE)</f>
        <v>Electra Super Moto 8i - 2018</v>
      </c>
      <c r="I1666">
        <f>_xlfn.XLOOKUP(C1666, products!A:A, products!D:D)</f>
        <v>3</v>
      </c>
      <c r="J1666" t="str">
        <f>_xlfn.XLOOKUP($I1666,categories!$A$1:$A$8,categories!$B$1:$B$8)</f>
        <v>Cruisers Bicycles</v>
      </c>
    </row>
    <row r="1667" spans="1:10" x14ac:dyDescent="0.2">
      <c r="A1667" s="1">
        <v>1573</v>
      </c>
      <c r="B1667" s="1">
        <v>4</v>
      </c>
      <c r="C1667" s="1">
        <v>216</v>
      </c>
      <c r="D1667" s="6">
        <v>2</v>
      </c>
      <c r="E1667" s="2">
        <v>899.99</v>
      </c>
      <c r="F1667" s="1">
        <v>7.0000000000000007E-2</v>
      </c>
      <c r="G1667">
        <f t="shared" si="26"/>
        <v>3599.89</v>
      </c>
      <c r="H1667" t="str">
        <f>VLOOKUP($C1667,products!$A$1:$F$322,2,FALSE)</f>
        <v>Electra Super Moto 8i - 2018</v>
      </c>
      <c r="I1667">
        <f>_xlfn.XLOOKUP(C1667, products!A:A, products!D:D)</f>
        <v>3</v>
      </c>
      <c r="J1667" t="str">
        <f>_xlfn.XLOOKUP($I1667,categories!$A$1:$A$8,categories!$B$1:$B$8)</f>
        <v>Cruisers Bicycles</v>
      </c>
    </row>
    <row r="1668" spans="1:10" x14ac:dyDescent="0.2">
      <c r="A1668" s="1">
        <v>1578</v>
      </c>
      <c r="B1668" s="1">
        <v>2</v>
      </c>
      <c r="C1668" s="1">
        <v>310</v>
      </c>
      <c r="D1668" s="6">
        <v>1</v>
      </c>
      <c r="E1668" s="2">
        <v>899.99</v>
      </c>
      <c r="F1668" s="1">
        <v>0.05</v>
      </c>
      <c r="G1668">
        <f t="shared" si="26"/>
        <v>1799.93</v>
      </c>
      <c r="H1668" t="str">
        <f>VLOOKUP($C1668,products!$A$1:$F$322,2,FALSE)</f>
        <v>Electra Townie Commute 27D Ladies - 2018</v>
      </c>
      <c r="I1668">
        <f>_xlfn.XLOOKUP(C1668, products!A:A, products!D:D)</f>
        <v>2</v>
      </c>
      <c r="J1668" t="str">
        <f>_xlfn.XLOOKUP($I1668,categories!$A$1:$A$8,categories!$B$1:$B$8)</f>
        <v>Comfort Bicycles</v>
      </c>
    </row>
    <row r="1669" spans="1:10" x14ac:dyDescent="0.2">
      <c r="A1669" s="1">
        <v>1579</v>
      </c>
      <c r="B1669" s="1">
        <v>2</v>
      </c>
      <c r="C1669" s="1">
        <v>214</v>
      </c>
      <c r="D1669" s="6">
        <v>1</v>
      </c>
      <c r="E1669" s="2">
        <v>899.99</v>
      </c>
      <c r="F1669" s="1">
        <v>0.1</v>
      </c>
      <c r="G1669">
        <f t="shared" si="26"/>
        <v>1799.88</v>
      </c>
      <c r="H1669" t="str">
        <f>VLOOKUP($C1669,products!$A$1:$F$322,2,FALSE)</f>
        <v>Electra Tiger Shark 3i - 2018</v>
      </c>
      <c r="I1669">
        <f>_xlfn.XLOOKUP(C1669, products!A:A, products!D:D)</f>
        <v>3</v>
      </c>
      <c r="J1669" t="str">
        <f>_xlfn.XLOOKUP($I1669,categories!$A$1:$A$8,categories!$B$1:$B$8)</f>
        <v>Cruisers Bicycles</v>
      </c>
    </row>
    <row r="1670" spans="1:10" x14ac:dyDescent="0.2">
      <c r="A1670" s="1">
        <v>1584</v>
      </c>
      <c r="B1670" s="1">
        <v>2</v>
      </c>
      <c r="C1670" s="1">
        <v>216</v>
      </c>
      <c r="D1670" s="6">
        <v>2</v>
      </c>
      <c r="E1670" s="2">
        <v>899.99</v>
      </c>
      <c r="F1670" s="1">
        <v>0.1</v>
      </c>
      <c r="G1670">
        <f t="shared" si="26"/>
        <v>1799.88</v>
      </c>
      <c r="H1670" t="str">
        <f>VLOOKUP($C1670,products!$A$1:$F$322,2,FALSE)</f>
        <v>Electra Super Moto 8i - 2018</v>
      </c>
      <c r="I1670">
        <f>_xlfn.XLOOKUP(C1670, products!A:A, products!D:D)</f>
        <v>3</v>
      </c>
      <c r="J1670" t="str">
        <f>_xlfn.XLOOKUP($I1670,categories!$A$1:$A$8,categories!$B$1:$B$8)</f>
        <v>Cruisers Bicycles</v>
      </c>
    </row>
    <row r="1671" spans="1:10" x14ac:dyDescent="0.2">
      <c r="A1671" s="1">
        <v>1602</v>
      </c>
      <c r="B1671" s="1">
        <v>4</v>
      </c>
      <c r="C1671" s="1">
        <v>257</v>
      </c>
      <c r="D1671" s="6">
        <v>2</v>
      </c>
      <c r="E1671" s="2">
        <v>899.99</v>
      </c>
      <c r="F1671" s="1">
        <v>0.05</v>
      </c>
      <c r="G1671">
        <f t="shared" si="26"/>
        <v>3599.91</v>
      </c>
      <c r="H1671" t="str">
        <f>VLOOKUP($C1671,products!$A$1:$F$322,2,FALSE)</f>
        <v>Electra Amsterdam Fashion 3i Ladies' - 2017/2018</v>
      </c>
      <c r="I1671">
        <f>_xlfn.XLOOKUP(C1671, products!A:A, products!D:D)</f>
        <v>3</v>
      </c>
      <c r="J1671" t="str">
        <f>_xlfn.XLOOKUP($I1671,categories!$A$1:$A$8,categories!$B$1:$B$8)</f>
        <v>Cruisers Bicycles</v>
      </c>
    </row>
    <row r="1672" spans="1:10" x14ac:dyDescent="0.2">
      <c r="A1672" s="1">
        <v>1605</v>
      </c>
      <c r="B1672" s="1">
        <v>4</v>
      </c>
      <c r="C1672" s="1">
        <v>301</v>
      </c>
      <c r="D1672" s="6">
        <v>1</v>
      </c>
      <c r="E1672" s="2">
        <v>899.99</v>
      </c>
      <c r="F1672" s="1">
        <v>0.1</v>
      </c>
      <c r="G1672">
        <f t="shared" si="26"/>
        <v>3599.86</v>
      </c>
      <c r="H1672" t="str">
        <f>VLOOKUP($C1672,products!$A$1:$F$322,2,FALSE)</f>
        <v>Electra Townie Balloon 7i EQ - 2018</v>
      </c>
      <c r="I1672">
        <f>_xlfn.XLOOKUP(C1672, products!A:A, products!D:D)</f>
        <v>2</v>
      </c>
      <c r="J1672" t="str">
        <f>_xlfn.XLOOKUP($I1672,categories!$A$1:$A$8,categories!$B$1:$B$8)</f>
        <v>Comfort Bicycles</v>
      </c>
    </row>
    <row r="1673" spans="1:10" x14ac:dyDescent="0.2">
      <c r="A1673" s="1">
        <v>1615</v>
      </c>
      <c r="B1673" s="1">
        <v>2</v>
      </c>
      <c r="C1673" s="1">
        <v>214</v>
      </c>
      <c r="D1673" s="6">
        <v>1</v>
      </c>
      <c r="E1673" s="2">
        <v>899.99</v>
      </c>
      <c r="F1673" s="1">
        <v>7.0000000000000007E-2</v>
      </c>
      <c r="G1673">
        <f t="shared" si="26"/>
        <v>1799.91</v>
      </c>
      <c r="H1673" t="str">
        <f>VLOOKUP($C1673,products!$A$1:$F$322,2,FALSE)</f>
        <v>Electra Tiger Shark 3i - 2018</v>
      </c>
      <c r="I1673">
        <f>_xlfn.XLOOKUP(C1673, products!A:A, products!D:D)</f>
        <v>3</v>
      </c>
      <c r="J1673" t="str">
        <f>_xlfn.XLOOKUP($I1673,categories!$A$1:$A$8,categories!$B$1:$B$8)</f>
        <v>Cruisers Bicycles</v>
      </c>
    </row>
    <row r="1674" spans="1:10" x14ac:dyDescent="0.2">
      <c r="A1674" s="1">
        <v>657</v>
      </c>
      <c r="B1674" s="1">
        <v>1</v>
      </c>
      <c r="C1674" s="1">
        <v>52</v>
      </c>
      <c r="D1674" s="6">
        <v>1</v>
      </c>
      <c r="E1674" s="2">
        <v>875.99</v>
      </c>
      <c r="F1674" s="1">
        <v>0.05</v>
      </c>
      <c r="G1674">
        <f t="shared" si="26"/>
        <v>875.94</v>
      </c>
      <c r="H1674" t="str">
        <f>VLOOKUP($C1674,products!$A$1:$F$322,2,FALSE)</f>
        <v>Surly Steamroller - 2017</v>
      </c>
      <c r="I1674">
        <f>_xlfn.XLOOKUP(C1674, products!A:A, products!D:D)</f>
        <v>7</v>
      </c>
      <c r="J1674" t="str">
        <f>_xlfn.XLOOKUP($I1674,categories!$A$1:$A$8,categories!$B$1:$B$8)</f>
        <v>Road Bikes</v>
      </c>
    </row>
    <row r="1675" spans="1:10" x14ac:dyDescent="0.2">
      <c r="A1675" s="1">
        <v>664</v>
      </c>
      <c r="B1675" s="1">
        <v>1</v>
      </c>
      <c r="C1675" s="1">
        <v>52</v>
      </c>
      <c r="D1675" s="6">
        <v>2</v>
      </c>
      <c r="E1675" s="2">
        <v>875.99</v>
      </c>
      <c r="F1675" s="1">
        <v>7.0000000000000007E-2</v>
      </c>
      <c r="G1675">
        <f t="shared" si="26"/>
        <v>875.92</v>
      </c>
      <c r="H1675" t="str">
        <f>VLOOKUP($C1675,products!$A$1:$F$322,2,FALSE)</f>
        <v>Surly Steamroller - 2017</v>
      </c>
      <c r="I1675">
        <f>_xlfn.XLOOKUP(C1675, products!A:A, products!D:D)</f>
        <v>7</v>
      </c>
      <c r="J1675" t="str">
        <f>_xlfn.XLOOKUP($I1675,categories!$A$1:$A$8,categories!$B$1:$B$8)</f>
        <v>Road Bikes</v>
      </c>
    </row>
    <row r="1676" spans="1:10" x14ac:dyDescent="0.2">
      <c r="A1676" s="1">
        <v>678</v>
      </c>
      <c r="B1676" s="1">
        <v>1</v>
      </c>
      <c r="C1676" s="1">
        <v>52</v>
      </c>
      <c r="D1676" s="6">
        <v>2</v>
      </c>
      <c r="E1676" s="2">
        <v>875.99</v>
      </c>
      <c r="F1676" s="1">
        <v>0.05</v>
      </c>
      <c r="G1676">
        <f t="shared" si="26"/>
        <v>875.94</v>
      </c>
      <c r="H1676" t="str">
        <f>VLOOKUP($C1676,products!$A$1:$F$322,2,FALSE)</f>
        <v>Surly Steamroller - 2017</v>
      </c>
      <c r="I1676">
        <f>_xlfn.XLOOKUP(C1676, products!A:A, products!D:D)</f>
        <v>7</v>
      </c>
      <c r="J1676" t="str">
        <f>_xlfn.XLOOKUP($I1676,categories!$A$1:$A$8,categories!$B$1:$B$8)</f>
        <v>Road Bikes</v>
      </c>
    </row>
    <row r="1677" spans="1:10" x14ac:dyDescent="0.2">
      <c r="A1677" s="1">
        <v>737</v>
      </c>
      <c r="B1677" s="1">
        <v>1</v>
      </c>
      <c r="C1677" s="1">
        <v>52</v>
      </c>
      <c r="D1677" s="6">
        <v>1</v>
      </c>
      <c r="E1677" s="2">
        <v>875.99</v>
      </c>
      <c r="F1677" s="1">
        <v>0.05</v>
      </c>
      <c r="G1677">
        <f t="shared" si="26"/>
        <v>875.94</v>
      </c>
      <c r="H1677" t="str">
        <f>VLOOKUP($C1677,products!$A$1:$F$322,2,FALSE)</f>
        <v>Surly Steamroller - 2017</v>
      </c>
      <c r="I1677">
        <f>_xlfn.XLOOKUP(C1677, products!A:A, products!D:D)</f>
        <v>7</v>
      </c>
      <c r="J1677" t="str">
        <f>_xlfn.XLOOKUP($I1677,categories!$A$1:$A$8,categories!$B$1:$B$8)</f>
        <v>Road Bikes</v>
      </c>
    </row>
    <row r="1678" spans="1:10" x14ac:dyDescent="0.2">
      <c r="A1678" s="1">
        <v>761</v>
      </c>
      <c r="B1678" s="1">
        <v>2</v>
      </c>
      <c r="C1678" s="1">
        <v>52</v>
      </c>
      <c r="D1678" s="6">
        <v>2</v>
      </c>
      <c r="E1678" s="2">
        <v>875.99</v>
      </c>
      <c r="F1678" s="1">
        <v>0.2</v>
      </c>
      <c r="G1678">
        <f t="shared" si="26"/>
        <v>1751.78</v>
      </c>
      <c r="H1678" t="str">
        <f>VLOOKUP($C1678,products!$A$1:$F$322,2,FALSE)</f>
        <v>Surly Steamroller - 2017</v>
      </c>
      <c r="I1678">
        <f>_xlfn.XLOOKUP(C1678, products!A:A, products!D:D)</f>
        <v>7</v>
      </c>
      <c r="J1678" t="str">
        <f>_xlfn.XLOOKUP($I1678,categories!$A$1:$A$8,categories!$B$1:$B$8)</f>
        <v>Road Bikes</v>
      </c>
    </row>
    <row r="1679" spans="1:10" x14ac:dyDescent="0.2">
      <c r="A1679" s="1">
        <v>800</v>
      </c>
      <c r="B1679" s="1">
        <v>4</v>
      </c>
      <c r="C1679" s="1">
        <v>52</v>
      </c>
      <c r="D1679" s="6">
        <v>1</v>
      </c>
      <c r="E1679" s="2">
        <v>875.99</v>
      </c>
      <c r="F1679" s="1">
        <v>0.1</v>
      </c>
      <c r="G1679">
        <f t="shared" si="26"/>
        <v>3503.86</v>
      </c>
      <c r="H1679" t="str">
        <f>VLOOKUP($C1679,products!$A$1:$F$322,2,FALSE)</f>
        <v>Surly Steamroller - 2017</v>
      </c>
      <c r="I1679">
        <f>_xlfn.XLOOKUP(C1679, products!A:A, products!D:D)</f>
        <v>7</v>
      </c>
      <c r="J1679" t="str">
        <f>_xlfn.XLOOKUP($I1679,categories!$A$1:$A$8,categories!$B$1:$B$8)</f>
        <v>Road Bikes</v>
      </c>
    </row>
    <row r="1680" spans="1:10" x14ac:dyDescent="0.2">
      <c r="A1680" s="1">
        <v>803</v>
      </c>
      <c r="B1680" s="1">
        <v>2</v>
      </c>
      <c r="C1680" s="1">
        <v>52</v>
      </c>
      <c r="D1680" s="6">
        <v>2</v>
      </c>
      <c r="E1680" s="2">
        <v>875.99</v>
      </c>
      <c r="F1680" s="1">
        <v>0.05</v>
      </c>
      <c r="G1680">
        <f t="shared" si="26"/>
        <v>1751.93</v>
      </c>
      <c r="H1680" t="str">
        <f>VLOOKUP($C1680,products!$A$1:$F$322,2,FALSE)</f>
        <v>Surly Steamroller - 2017</v>
      </c>
      <c r="I1680">
        <f>_xlfn.XLOOKUP(C1680, products!A:A, products!D:D)</f>
        <v>7</v>
      </c>
      <c r="J1680" t="str">
        <f>_xlfn.XLOOKUP($I1680,categories!$A$1:$A$8,categories!$B$1:$B$8)</f>
        <v>Road Bikes</v>
      </c>
    </row>
    <row r="1681" spans="1:10" x14ac:dyDescent="0.2">
      <c r="A1681" s="1">
        <v>890</v>
      </c>
      <c r="B1681" s="1">
        <v>3</v>
      </c>
      <c r="C1681" s="1">
        <v>52</v>
      </c>
      <c r="D1681" s="6">
        <v>1</v>
      </c>
      <c r="E1681" s="2">
        <v>875.99</v>
      </c>
      <c r="F1681" s="1">
        <v>0.05</v>
      </c>
      <c r="G1681">
        <f t="shared" si="26"/>
        <v>2627.92</v>
      </c>
      <c r="H1681" t="str">
        <f>VLOOKUP($C1681,products!$A$1:$F$322,2,FALSE)</f>
        <v>Surly Steamroller - 2017</v>
      </c>
      <c r="I1681">
        <f>_xlfn.XLOOKUP(C1681, products!A:A, products!D:D)</f>
        <v>7</v>
      </c>
      <c r="J1681" t="str">
        <f>_xlfn.XLOOKUP($I1681,categories!$A$1:$A$8,categories!$B$1:$B$8)</f>
        <v>Road Bikes</v>
      </c>
    </row>
    <row r="1682" spans="1:10" x14ac:dyDescent="0.2">
      <c r="A1682" s="1">
        <v>960</v>
      </c>
      <c r="B1682" s="1">
        <v>2</v>
      </c>
      <c r="C1682" s="1">
        <v>52</v>
      </c>
      <c r="D1682" s="6">
        <v>1</v>
      </c>
      <c r="E1682" s="2">
        <v>875.99</v>
      </c>
      <c r="F1682" s="1">
        <v>0.1</v>
      </c>
      <c r="G1682">
        <f t="shared" si="26"/>
        <v>1751.88</v>
      </c>
      <c r="H1682" t="str">
        <f>VLOOKUP($C1682,products!$A$1:$F$322,2,FALSE)</f>
        <v>Surly Steamroller - 2017</v>
      </c>
      <c r="I1682">
        <f>_xlfn.XLOOKUP(C1682, products!A:A, products!D:D)</f>
        <v>7</v>
      </c>
      <c r="J1682" t="str">
        <f>_xlfn.XLOOKUP($I1682,categories!$A$1:$A$8,categories!$B$1:$B$8)</f>
        <v>Road Bikes</v>
      </c>
    </row>
    <row r="1683" spans="1:10" x14ac:dyDescent="0.2">
      <c r="A1683" s="1">
        <v>977</v>
      </c>
      <c r="B1683" s="1">
        <v>1</v>
      </c>
      <c r="C1683" s="1">
        <v>52</v>
      </c>
      <c r="D1683" s="6">
        <v>2</v>
      </c>
      <c r="E1683" s="2">
        <v>875.99</v>
      </c>
      <c r="F1683" s="1">
        <v>0.1</v>
      </c>
      <c r="G1683">
        <f t="shared" si="26"/>
        <v>875.89</v>
      </c>
      <c r="H1683" t="str">
        <f>VLOOKUP($C1683,products!$A$1:$F$322,2,FALSE)</f>
        <v>Surly Steamroller - 2017</v>
      </c>
      <c r="I1683">
        <f>_xlfn.XLOOKUP(C1683, products!A:A, products!D:D)</f>
        <v>7</v>
      </c>
      <c r="J1683" t="str">
        <f>_xlfn.XLOOKUP($I1683,categories!$A$1:$A$8,categories!$B$1:$B$8)</f>
        <v>Road Bikes</v>
      </c>
    </row>
    <row r="1684" spans="1:10" x14ac:dyDescent="0.2">
      <c r="A1684" s="1">
        <v>979</v>
      </c>
      <c r="B1684" s="1">
        <v>4</v>
      </c>
      <c r="C1684" s="1">
        <v>52</v>
      </c>
      <c r="D1684" s="6">
        <v>1</v>
      </c>
      <c r="E1684" s="2">
        <v>875.99</v>
      </c>
      <c r="F1684" s="1">
        <v>0.2</v>
      </c>
      <c r="G1684">
        <f t="shared" si="26"/>
        <v>3503.76</v>
      </c>
      <c r="H1684" t="str">
        <f>VLOOKUP($C1684,products!$A$1:$F$322,2,FALSE)</f>
        <v>Surly Steamroller - 2017</v>
      </c>
      <c r="I1684">
        <f>_xlfn.XLOOKUP(C1684, products!A:A, products!D:D)</f>
        <v>7</v>
      </c>
      <c r="J1684" t="str">
        <f>_xlfn.XLOOKUP($I1684,categories!$A$1:$A$8,categories!$B$1:$B$8)</f>
        <v>Road Bikes</v>
      </c>
    </row>
    <row r="1685" spans="1:10" x14ac:dyDescent="0.2">
      <c r="A1685" s="1">
        <v>982</v>
      </c>
      <c r="B1685" s="1">
        <v>3</v>
      </c>
      <c r="C1685" s="1">
        <v>52</v>
      </c>
      <c r="D1685" s="6">
        <v>1</v>
      </c>
      <c r="E1685" s="2">
        <v>875.99</v>
      </c>
      <c r="F1685" s="1">
        <v>7.0000000000000007E-2</v>
      </c>
      <c r="G1685">
        <f t="shared" si="26"/>
        <v>2627.9</v>
      </c>
      <c r="H1685" t="str">
        <f>VLOOKUP($C1685,products!$A$1:$F$322,2,FALSE)</f>
        <v>Surly Steamroller - 2017</v>
      </c>
      <c r="I1685">
        <f>_xlfn.XLOOKUP(C1685, products!A:A, products!D:D)</f>
        <v>7</v>
      </c>
      <c r="J1685" t="str">
        <f>_xlfn.XLOOKUP($I1685,categories!$A$1:$A$8,categories!$B$1:$B$8)</f>
        <v>Road Bikes</v>
      </c>
    </row>
    <row r="1686" spans="1:10" x14ac:dyDescent="0.2">
      <c r="A1686" s="1">
        <v>1019</v>
      </c>
      <c r="B1686" s="1">
        <v>2</v>
      </c>
      <c r="C1686" s="1">
        <v>52</v>
      </c>
      <c r="D1686" s="6">
        <v>1</v>
      </c>
      <c r="E1686" s="2">
        <v>875.99</v>
      </c>
      <c r="F1686" s="1">
        <v>0.2</v>
      </c>
      <c r="G1686">
        <f t="shared" si="26"/>
        <v>1751.78</v>
      </c>
      <c r="H1686" t="str">
        <f>VLOOKUP($C1686,products!$A$1:$F$322,2,FALSE)</f>
        <v>Surly Steamroller - 2017</v>
      </c>
      <c r="I1686">
        <f>_xlfn.XLOOKUP(C1686, products!A:A, products!D:D)</f>
        <v>7</v>
      </c>
      <c r="J1686" t="str">
        <f>_xlfn.XLOOKUP($I1686,categories!$A$1:$A$8,categories!$B$1:$B$8)</f>
        <v>Road Bikes</v>
      </c>
    </row>
    <row r="1687" spans="1:10" x14ac:dyDescent="0.2">
      <c r="A1687" s="1">
        <v>1081</v>
      </c>
      <c r="B1687" s="1">
        <v>1</v>
      </c>
      <c r="C1687" s="1">
        <v>52</v>
      </c>
      <c r="D1687" s="6">
        <v>2</v>
      </c>
      <c r="E1687" s="2">
        <v>875.99</v>
      </c>
      <c r="F1687" s="1">
        <v>0.1</v>
      </c>
      <c r="G1687">
        <f t="shared" si="26"/>
        <v>875.89</v>
      </c>
      <c r="H1687" t="str">
        <f>VLOOKUP($C1687,products!$A$1:$F$322,2,FALSE)</f>
        <v>Surly Steamroller - 2017</v>
      </c>
      <c r="I1687">
        <f>_xlfn.XLOOKUP(C1687, products!A:A, products!D:D)</f>
        <v>7</v>
      </c>
      <c r="J1687" t="str">
        <f>_xlfn.XLOOKUP($I1687,categories!$A$1:$A$8,categories!$B$1:$B$8)</f>
        <v>Road Bikes</v>
      </c>
    </row>
    <row r="1688" spans="1:10" x14ac:dyDescent="0.2">
      <c r="A1688" s="1">
        <v>1114</v>
      </c>
      <c r="B1688" s="1">
        <v>1</v>
      </c>
      <c r="C1688" s="1">
        <v>52</v>
      </c>
      <c r="D1688" s="6">
        <v>1</v>
      </c>
      <c r="E1688" s="2">
        <v>875.99</v>
      </c>
      <c r="F1688" s="1">
        <v>0.2</v>
      </c>
      <c r="G1688">
        <f t="shared" si="26"/>
        <v>875.79</v>
      </c>
      <c r="H1688" t="str">
        <f>VLOOKUP($C1688,products!$A$1:$F$322,2,FALSE)</f>
        <v>Surly Steamroller - 2017</v>
      </c>
      <c r="I1688">
        <f>_xlfn.XLOOKUP(C1688, products!A:A, products!D:D)</f>
        <v>7</v>
      </c>
      <c r="J1688" t="str">
        <f>_xlfn.XLOOKUP($I1688,categories!$A$1:$A$8,categories!$B$1:$B$8)</f>
        <v>Road Bikes</v>
      </c>
    </row>
    <row r="1689" spans="1:10" x14ac:dyDescent="0.2">
      <c r="A1689" s="1">
        <v>1195</v>
      </c>
      <c r="B1689" s="1">
        <v>1</v>
      </c>
      <c r="C1689" s="1">
        <v>52</v>
      </c>
      <c r="D1689" s="6">
        <v>1</v>
      </c>
      <c r="E1689" s="2">
        <v>875.99</v>
      </c>
      <c r="F1689" s="1">
        <v>7.0000000000000007E-2</v>
      </c>
      <c r="G1689">
        <f t="shared" si="26"/>
        <v>875.92</v>
      </c>
      <c r="H1689" t="str">
        <f>VLOOKUP($C1689,products!$A$1:$F$322,2,FALSE)</f>
        <v>Surly Steamroller - 2017</v>
      </c>
      <c r="I1689">
        <f>_xlfn.XLOOKUP(C1689, products!A:A, products!D:D)</f>
        <v>7</v>
      </c>
      <c r="J1689" t="str">
        <f>_xlfn.XLOOKUP($I1689,categories!$A$1:$A$8,categories!$B$1:$B$8)</f>
        <v>Road Bikes</v>
      </c>
    </row>
    <row r="1690" spans="1:10" x14ac:dyDescent="0.2">
      <c r="A1690" s="1">
        <v>1262</v>
      </c>
      <c r="B1690" s="1">
        <v>2</v>
      </c>
      <c r="C1690" s="1">
        <v>52</v>
      </c>
      <c r="D1690" s="6">
        <v>1</v>
      </c>
      <c r="E1690" s="2">
        <v>875.99</v>
      </c>
      <c r="F1690" s="1">
        <v>0.05</v>
      </c>
      <c r="G1690">
        <f t="shared" si="26"/>
        <v>1751.93</v>
      </c>
      <c r="H1690" t="str">
        <f>VLOOKUP($C1690,products!$A$1:$F$322,2,FALSE)</f>
        <v>Surly Steamroller - 2017</v>
      </c>
      <c r="I1690">
        <f>_xlfn.XLOOKUP(C1690, products!A:A, products!D:D)</f>
        <v>7</v>
      </c>
      <c r="J1690" t="str">
        <f>_xlfn.XLOOKUP($I1690,categories!$A$1:$A$8,categories!$B$1:$B$8)</f>
        <v>Road Bikes</v>
      </c>
    </row>
    <row r="1691" spans="1:10" x14ac:dyDescent="0.2">
      <c r="A1691" s="1">
        <v>1264</v>
      </c>
      <c r="B1691" s="1">
        <v>4</v>
      </c>
      <c r="C1691" s="1">
        <v>52</v>
      </c>
      <c r="D1691" s="6">
        <v>1</v>
      </c>
      <c r="E1691" s="2">
        <v>875.99</v>
      </c>
      <c r="F1691" s="1">
        <v>0.05</v>
      </c>
      <c r="G1691">
        <f t="shared" si="26"/>
        <v>3503.91</v>
      </c>
      <c r="H1691" t="str">
        <f>VLOOKUP($C1691,products!$A$1:$F$322,2,FALSE)</f>
        <v>Surly Steamroller - 2017</v>
      </c>
      <c r="I1691">
        <f>_xlfn.XLOOKUP(C1691, products!A:A, products!D:D)</f>
        <v>7</v>
      </c>
      <c r="J1691" t="str">
        <f>_xlfn.XLOOKUP($I1691,categories!$A$1:$A$8,categories!$B$1:$B$8)</f>
        <v>Road Bikes</v>
      </c>
    </row>
    <row r="1692" spans="1:10" x14ac:dyDescent="0.2">
      <c r="A1692" s="1">
        <v>1280</v>
      </c>
      <c r="B1692" s="1">
        <v>3</v>
      </c>
      <c r="C1692" s="1">
        <v>52</v>
      </c>
      <c r="D1692" s="6">
        <v>1</v>
      </c>
      <c r="E1692" s="2">
        <v>875.99</v>
      </c>
      <c r="F1692" s="1">
        <v>7.0000000000000007E-2</v>
      </c>
      <c r="G1692">
        <f t="shared" si="26"/>
        <v>2627.9</v>
      </c>
      <c r="H1692" t="str">
        <f>VLOOKUP($C1692,products!$A$1:$F$322,2,FALSE)</f>
        <v>Surly Steamroller - 2017</v>
      </c>
      <c r="I1692">
        <f>_xlfn.XLOOKUP(C1692, products!A:A, products!D:D)</f>
        <v>7</v>
      </c>
      <c r="J1692" t="str">
        <f>_xlfn.XLOOKUP($I1692,categories!$A$1:$A$8,categories!$B$1:$B$8)</f>
        <v>Road Bikes</v>
      </c>
    </row>
    <row r="1693" spans="1:10" x14ac:dyDescent="0.2">
      <c r="A1693" s="1">
        <v>1295</v>
      </c>
      <c r="B1693" s="1">
        <v>3</v>
      </c>
      <c r="C1693" s="1">
        <v>52</v>
      </c>
      <c r="D1693" s="6">
        <v>1</v>
      </c>
      <c r="E1693" s="2">
        <v>875.99</v>
      </c>
      <c r="F1693" s="1">
        <v>0.05</v>
      </c>
      <c r="G1693">
        <f t="shared" si="26"/>
        <v>2627.92</v>
      </c>
      <c r="H1693" t="str">
        <f>VLOOKUP($C1693,products!$A$1:$F$322,2,FALSE)</f>
        <v>Surly Steamroller - 2017</v>
      </c>
      <c r="I1693">
        <f>_xlfn.XLOOKUP(C1693, products!A:A, products!D:D)</f>
        <v>7</v>
      </c>
      <c r="J1693" t="str">
        <f>_xlfn.XLOOKUP($I1693,categories!$A$1:$A$8,categories!$B$1:$B$8)</f>
        <v>Road Bikes</v>
      </c>
    </row>
    <row r="1694" spans="1:10" x14ac:dyDescent="0.2">
      <c r="A1694" s="1">
        <v>1299</v>
      </c>
      <c r="B1694" s="1">
        <v>4</v>
      </c>
      <c r="C1694" s="1">
        <v>52</v>
      </c>
      <c r="D1694" s="6">
        <v>2</v>
      </c>
      <c r="E1694" s="2">
        <v>875.99</v>
      </c>
      <c r="F1694" s="1">
        <v>0.2</v>
      </c>
      <c r="G1694">
        <f t="shared" si="26"/>
        <v>3503.76</v>
      </c>
      <c r="H1694" t="str">
        <f>VLOOKUP($C1694,products!$A$1:$F$322,2,FALSE)</f>
        <v>Surly Steamroller - 2017</v>
      </c>
      <c r="I1694">
        <f>_xlfn.XLOOKUP(C1694, products!A:A, products!D:D)</f>
        <v>7</v>
      </c>
      <c r="J1694" t="str">
        <f>_xlfn.XLOOKUP($I1694,categories!$A$1:$A$8,categories!$B$1:$B$8)</f>
        <v>Road Bikes</v>
      </c>
    </row>
    <row r="1695" spans="1:10" x14ac:dyDescent="0.2">
      <c r="A1695" s="1">
        <v>1314</v>
      </c>
      <c r="B1695" s="1">
        <v>1</v>
      </c>
      <c r="C1695" s="1">
        <v>52</v>
      </c>
      <c r="D1695" s="6">
        <v>1</v>
      </c>
      <c r="E1695" s="2">
        <v>875.99</v>
      </c>
      <c r="F1695" s="1">
        <v>7.0000000000000007E-2</v>
      </c>
      <c r="G1695">
        <f t="shared" si="26"/>
        <v>875.92</v>
      </c>
      <c r="H1695" t="str">
        <f>VLOOKUP($C1695,products!$A$1:$F$322,2,FALSE)</f>
        <v>Surly Steamroller - 2017</v>
      </c>
      <c r="I1695">
        <f>_xlfn.XLOOKUP(C1695, products!A:A, products!D:D)</f>
        <v>7</v>
      </c>
      <c r="J1695" t="str">
        <f>_xlfn.XLOOKUP($I1695,categories!$A$1:$A$8,categories!$B$1:$B$8)</f>
        <v>Road Bikes</v>
      </c>
    </row>
    <row r="1696" spans="1:10" x14ac:dyDescent="0.2">
      <c r="A1696" s="1">
        <v>1352</v>
      </c>
      <c r="B1696" s="1">
        <v>2</v>
      </c>
      <c r="C1696" s="1">
        <v>52</v>
      </c>
      <c r="D1696" s="6">
        <v>2</v>
      </c>
      <c r="E1696" s="2">
        <v>875.99</v>
      </c>
      <c r="F1696" s="1">
        <v>0.1</v>
      </c>
      <c r="G1696">
        <f t="shared" si="26"/>
        <v>1751.88</v>
      </c>
      <c r="H1696" t="str">
        <f>VLOOKUP($C1696,products!$A$1:$F$322,2,FALSE)</f>
        <v>Surly Steamroller - 2017</v>
      </c>
      <c r="I1696">
        <f>_xlfn.XLOOKUP(C1696, products!A:A, products!D:D)</f>
        <v>7</v>
      </c>
      <c r="J1696" t="str">
        <f>_xlfn.XLOOKUP($I1696,categories!$A$1:$A$8,categories!$B$1:$B$8)</f>
        <v>Road Bikes</v>
      </c>
    </row>
    <row r="1697" spans="1:10" x14ac:dyDescent="0.2">
      <c r="A1697" s="1">
        <v>1445</v>
      </c>
      <c r="B1697" s="1">
        <v>2</v>
      </c>
      <c r="C1697" s="1">
        <v>52</v>
      </c>
      <c r="D1697" s="6">
        <v>1</v>
      </c>
      <c r="E1697" s="2">
        <v>875.99</v>
      </c>
      <c r="F1697" s="1">
        <v>7.0000000000000007E-2</v>
      </c>
      <c r="G1697">
        <f t="shared" si="26"/>
        <v>1751.91</v>
      </c>
      <c r="H1697" t="str">
        <f>VLOOKUP($C1697,products!$A$1:$F$322,2,FALSE)</f>
        <v>Surly Steamroller - 2017</v>
      </c>
      <c r="I1697">
        <f>_xlfn.XLOOKUP(C1697, products!A:A, products!D:D)</f>
        <v>7</v>
      </c>
      <c r="J1697" t="str">
        <f>_xlfn.XLOOKUP($I1697,categories!$A$1:$A$8,categories!$B$1:$B$8)</f>
        <v>Road Bikes</v>
      </c>
    </row>
    <row r="1698" spans="1:10" x14ac:dyDescent="0.2">
      <c r="A1698" s="1">
        <v>1489</v>
      </c>
      <c r="B1698" s="1">
        <v>3</v>
      </c>
      <c r="C1698" s="1">
        <v>52</v>
      </c>
      <c r="D1698" s="6">
        <v>1</v>
      </c>
      <c r="E1698" s="2">
        <v>875.99</v>
      </c>
      <c r="F1698" s="1">
        <v>0.1</v>
      </c>
      <c r="G1698">
        <f t="shared" si="26"/>
        <v>2627.8700000000003</v>
      </c>
      <c r="H1698" t="str">
        <f>VLOOKUP($C1698,products!$A$1:$F$322,2,FALSE)</f>
        <v>Surly Steamroller - 2017</v>
      </c>
      <c r="I1698">
        <f>_xlfn.XLOOKUP(C1698, products!A:A, products!D:D)</f>
        <v>7</v>
      </c>
      <c r="J1698" t="str">
        <f>_xlfn.XLOOKUP($I1698,categories!$A$1:$A$8,categories!$B$1:$B$8)</f>
        <v>Road Bikes</v>
      </c>
    </row>
    <row r="1699" spans="1:10" x14ac:dyDescent="0.2">
      <c r="A1699" s="1">
        <v>1508</v>
      </c>
      <c r="B1699" s="1">
        <v>3</v>
      </c>
      <c r="C1699" s="1">
        <v>52</v>
      </c>
      <c r="D1699" s="6">
        <v>2</v>
      </c>
      <c r="E1699" s="2">
        <v>875.99</v>
      </c>
      <c r="F1699" s="1">
        <v>0.05</v>
      </c>
      <c r="G1699">
        <f t="shared" si="26"/>
        <v>2627.92</v>
      </c>
      <c r="H1699" t="str">
        <f>VLOOKUP($C1699,products!$A$1:$F$322,2,FALSE)</f>
        <v>Surly Steamroller - 2017</v>
      </c>
      <c r="I1699">
        <f>_xlfn.XLOOKUP(C1699, products!A:A, products!D:D)</f>
        <v>7</v>
      </c>
      <c r="J1699" t="str">
        <f>_xlfn.XLOOKUP($I1699,categories!$A$1:$A$8,categories!$B$1:$B$8)</f>
        <v>Road Bikes</v>
      </c>
    </row>
    <row r="1700" spans="1:10" x14ac:dyDescent="0.2">
      <c r="A1700" s="1">
        <v>670</v>
      </c>
      <c r="B1700" s="1">
        <v>4</v>
      </c>
      <c r="C1700" s="1">
        <v>45</v>
      </c>
      <c r="D1700" s="6">
        <v>2</v>
      </c>
      <c r="E1700" s="2">
        <v>869.99</v>
      </c>
      <c r="F1700" s="1">
        <v>0.05</v>
      </c>
      <c r="G1700">
        <f t="shared" si="26"/>
        <v>3479.91</v>
      </c>
      <c r="H1700" t="str">
        <f>VLOOKUP($C1700,products!$A$1:$F$322,2,FALSE)</f>
        <v>Haro SR 1.2 - 2017</v>
      </c>
      <c r="I1700">
        <f>_xlfn.XLOOKUP(C1700, products!A:A, products!D:D)</f>
        <v>6</v>
      </c>
      <c r="J1700" t="str">
        <f>_xlfn.XLOOKUP($I1700,categories!$A$1:$A$8,categories!$B$1:$B$8)</f>
        <v>Mountain Bikes</v>
      </c>
    </row>
    <row r="1701" spans="1:10" x14ac:dyDescent="0.2">
      <c r="A1701" s="1">
        <v>694</v>
      </c>
      <c r="B1701" s="1">
        <v>5</v>
      </c>
      <c r="C1701" s="1">
        <v>45</v>
      </c>
      <c r="D1701" s="6">
        <v>2</v>
      </c>
      <c r="E1701" s="2">
        <v>869.99</v>
      </c>
      <c r="F1701" s="1">
        <v>0.1</v>
      </c>
      <c r="G1701">
        <f t="shared" si="26"/>
        <v>4349.8499999999995</v>
      </c>
      <c r="H1701" t="str">
        <f>VLOOKUP($C1701,products!$A$1:$F$322,2,FALSE)</f>
        <v>Haro SR 1.2 - 2017</v>
      </c>
      <c r="I1701">
        <f>_xlfn.XLOOKUP(C1701, products!A:A, products!D:D)</f>
        <v>6</v>
      </c>
      <c r="J1701" t="str">
        <f>_xlfn.XLOOKUP($I1701,categories!$A$1:$A$8,categories!$B$1:$B$8)</f>
        <v>Mountain Bikes</v>
      </c>
    </row>
    <row r="1702" spans="1:10" x14ac:dyDescent="0.2">
      <c r="A1702" s="1">
        <v>696</v>
      </c>
      <c r="B1702" s="1">
        <v>3</v>
      </c>
      <c r="C1702" s="1">
        <v>45</v>
      </c>
      <c r="D1702" s="6">
        <v>1</v>
      </c>
      <c r="E1702" s="2">
        <v>869.99</v>
      </c>
      <c r="F1702" s="1">
        <v>7.0000000000000007E-2</v>
      </c>
      <c r="G1702">
        <f t="shared" si="26"/>
        <v>2609.9</v>
      </c>
      <c r="H1702" t="str">
        <f>VLOOKUP($C1702,products!$A$1:$F$322,2,FALSE)</f>
        <v>Haro SR 1.2 - 2017</v>
      </c>
      <c r="I1702">
        <f>_xlfn.XLOOKUP(C1702, products!A:A, products!D:D)</f>
        <v>6</v>
      </c>
      <c r="J1702" t="str">
        <f>_xlfn.XLOOKUP($I1702,categories!$A$1:$A$8,categories!$B$1:$B$8)</f>
        <v>Mountain Bikes</v>
      </c>
    </row>
    <row r="1703" spans="1:10" x14ac:dyDescent="0.2">
      <c r="A1703" s="1">
        <v>703</v>
      </c>
      <c r="B1703" s="1">
        <v>1</v>
      </c>
      <c r="C1703" s="1">
        <v>45</v>
      </c>
      <c r="D1703" s="6">
        <v>2</v>
      </c>
      <c r="E1703" s="2">
        <v>869.99</v>
      </c>
      <c r="F1703" s="1">
        <v>0.2</v>
      </c>
      <c r="G1703">
        <f t="shared" si="26"/>
        <v>869.79</v>
      </c>
      <c r="H1703" t="str">
        <f>VLOOKUP($C1703,products!$A$1:$F$322,2,FALSE)</f>
        <v>Haro SR 1.2 - 2017</v>
      </c>
      <c r="I1703">
        <f>_xlfn.XLOOKUP(C1703, products!A:A, products!D:D)</f>
        <v>6</v>
      </c>
      <c r="J1703" t="str">
        <f>_xlfn.XLOOKUP($I1703,categories!$A$1:$A$8,categories!$B$1:$B$8)</f>
        <v>Mountain Bikes</v>
      </c>
    </row>
    <row r="1704" spans="1:10" x14ac:dyDescent="0.2">
      <c r="A1704" s="1">
        <v>721</v>
      </c>
      <c r="B1704" s="1">
        <v>1</v>
      </c>
      <c r="C1704" s="1">
        <v>45</v>
      </c>
      <c r="D1704" s="6">
        <v>2</v>
      </c>
      <c r="E1704" s="2">
        <v>869.99</v>
      </c>
      <c r="F1704" s="1">
        <v>7.0000000000000007E-2</v>
      </c>
      <c r="G1704">
        <f t="shared" si="26"/>
        <v>869.92</v>
      </c>
      <c r="H1704" t="str">
        <f>VLOOKUP($C1704,products!$A$1:$F$322,2,FALSE)</f>
        <v>Haro SR 1.2 - 2017</v>
      </c>
      <c r="I1704">
        <f>_xlfn.XLOOKUP(C1704, products!A:A, products!D:D)</f>
        <v>6</v>
      </c>
      <c r="J1704" t="str">
        <f>_xlfn.XLOOKUP($I1704,categories!$A$1:$A$8,categories!$B$1:$B$8)</f>
        <v>Mountain Bikes</v>
      </c>
    </row>
    <row r="1705" spans="1:10" x14ac:dyDescent="0.2">
      <c r="A1705" s="1">
        <v>742</v>
      </c>
      <c r="B1705" s="1">
        <v>2</v>
      </c>
      <c r="C1705" s="1">
        <v>45</v>
      </c>
      <c r="D1705" s="6">
        <v>1</v>
      </c>
      <c r="E1705" s="2">
        <v>869.99</v>
      </c>
      <c r="F1705" s="1">
        <v>7.0000000000000007E-2</v>
      </c>
      <c r="G1705">
        <f t="shared" si="26"/>
        <v>1739.91</v>
      </c>
      <c r="H1705" t="str">
        <f>VLOOKUP($C1705,products!$A$1:$F$322,2,FALSE)</f>
        <v>Haro SR 1.2 - 2017</v>
      </c>
      <c r="I1705">
        <f>_xlfn.XLOOKUP(C1705, products!A:A, products!D:D)</f>
        <v>6</v>
      </c>
      <c r="J1705" t="str">
        <f>_xlfn.XLOOKUP($I1705,categories!$A$1:$A$8,categories!$B$1:$B$8)</f>
        <v>Mountain Bikes</v>
      </c>
    </row>
    <row r="1706" spans="1:10" x14ac:dyDescent="0.2">
      <c r="A1706" s="1">
        <v>751</v>
      </c>
      <c r="B1706" s="1">
        <v>1</v>
      </c>
      <c r="C1706" s="1">
        <v>45</v>
      </c>
      <c r="D1706" s="6">
        <v>2</v>
      </c>
      <c r="E1706" s="2">
        <v>869.99</v>
      </c>
      <c r="F1706" s="1">
        <v>0.05</v>
      </c>
      <c r="G1706">
        <f t="shared" si="26"/>
        <v>869.94</v>
      </c>
      <c r="H1706" t="str">
        <f>VLOOKUP($C1706,products!$A$1:$F$322,2,FALSE)</f>
        <v>Haro SR 1.2 - 2017</v>
      </c>
      <c r="I1706">
        <f>_xlfn.XLOOKUP(C1706, products!A:A, products!D:D)</f>
        <v>6</v>
      </c>
      <c r="J1706" t="str">
        <f>_xlfn.XLOOKUP($I1706,categories!$A$1:$A$8,categories!$B$1:$B$8)</f>
        <v>Mountain Bikes</v>
      </c>
    </row>
    <row r="1707" spans="1:10" x14ac:dyDescent="0.2">
      <c r="A1707" s="1">
        <v>811</v>
      </c>
      <c r="B1707" s="1">
        <v>1</v>
      </c>
      <c r="C1707" s="1">
        <v>45</v>
      </c>
      <c r="D1707" s="6">
        <v>2</v>
      </c>
      <c r="E1707" s="2">
        <v>869.99</v>
      </c>
      <c r="F1707" s="1">
        <v>7.0000000000000007E-2</v>
      </c>
      <c r="G1707">
        <f t="shared" si="26"/>
        <v>869.92</v>
      </c>
      <c r="H1707" t="str">
        <f>VLOOKUP($C1707,products!$A$1:$F$322,2,FALSE)</f>
        <v>Haro SR 1.2 - 2017</v>
      </c>
      <c r="I1707">
        <f>_xlfn.XLOOKUP(C1707, products!A:A, products!D:D)</f>
        <v>6</v>
      </c>
      <c r="J1707" t="str">
        <f>_xlfn.XLOOKUP($I1707,categories!$A$1:$A$8,categories!$B$1:$B$8)</f>
        <v>Mountain Bikes</v>
      </c>
    </row>
    <row r="1708" spans="1:10" x14ac:dyDescent="0.2">
      <c r="A1708" s="1">
        <v>826</v>
      </c>
      <c r="B1708" s="1">
        <v>1</v>
      </c>
      <c r="C1708" s="1">
        <v>45</v>
      </c>
      <c r="D1708" s="6">
        <v>2</v>
      </c>
      <c r="E1708" s="2">
        <v>869.99</v>
      </c>
      <c r="F1708" s="1">
        <v>0.2</v>
      </c>
      <c r="G1708">
        <f t="shared" si="26"/>
        <v>869.79</v>
      </c>
      <c r="H1708" t="str">
        <f>VLOOKUP($C1708,products!$A$1:$F$322,2,FALSE)</f>
        <v>Haro SR 1.2 - 2017</v>
      </c>
      <c r="I1708">
        <f>_xlfn.XLOOKUP(C1708, products!A:A, products!D:D)</f>
        <v>6</v>
      </c>
      <c r="J1708" t="str">
        <f>_xlfn.XLOOKUP($I1708,categories!$A$1:$A$8,categories!$B$1:$B$8)</f>
        <v>Mountain Bikes</v>
      </c>
    </row>
    <row r="1709" spans="1:10" x14ac:dyDescent="0.2">
      <c r="A1709" s="1">
        <v>832</v>
      </c>
      <c r="B1709" s="1">
        <v>2</v>
      </c>
      <c r="C1709" s="1">
        <v>45</v>
      </c>
      <c r="D1709" s="6">
        <v>1</v>
      </c>
      <c r="E1709" s="2">
        <v>869.99</v>
      </c>
      <c r="F1709" s="1">
        <v>0.2</v>
      </c>
      <c r="G1709">
        <f t="shared" si="26"/>
        <v>1739.78</v>
      </c>
      <c r="H1709" t="str">
        <f>VLOOKUP($C1709,products!$A$1:$F$322,2,FALSE)</f>
        <v>Haro SR 1.2 - 2017</v>
      </c>
      <c r="I1709">
        <f>_xlfn.XLOOKUP(C1709, products!A:A, products!D:D)</f>
        <v>6</v>
      </c>
      <c r="J1709" t="str">
        <f>_xlfn.XLOOKUP($I1709,categories!$A$1:$A$8,categories!$B$1:$B$8)</f>
        <v>Mountain Bikes</v>
      </c>
    </row>
    <row r="1710" spans="1:10" x14ac:dyDescent="0.2">
      <c r="A1710" s="1">
        <v>853</v>
      </c>
      <c r="B1710" s="1">
        <v>4</v>
      </c>
      <c r="C1710" s="1">
        <v>45</v>
      </c>
      <c r="D1710" s="6">
        <v>1</v>
      </c>
      <c r="E1710" s="2">
        <v>869.99</v>
      </c>
      <c r="F1710" s="1">
        <v>0.2</v>
      </c>
      <c r="G1710">
        <f t="shared" si="26"/>
        <v>3479.76</v>
      </c>
      <c r="H1710" t="str">
        <f>VLOOKUP($C1710,products!$A$1:$F$322,2,FALSE)</f>
        <v>Haro SR 1.2 - 2017</v>
      </c>
      <c r="I1710">
        <f>_xlfn.XLOOKUP(C1710, products!A:A, products!D:D)</f>
        <v>6</v>
      </c>
      <c r="J1710" t="str">
        <f>_xlfn.XLOOKUP($I1710,categories!$A$1:$A$8,categories!$B$1:$B$8)</f>
        <v>Mountain Bikes</v>
      </c>
    </row>
    <row r="1711" spans="1:10" x14ac:dyDescent="0.2">
      <c r="A1711" s="1">
        <v>858</v>
      </c>
      <c r="B1711" s="1">
        <v>1</v>
      </c>
      <c r="C1711" s="1">
        <v>45</v>
      </c>
      <c r="D1711" s="6">
        <v>2</v>
      </c>
      <c r="E1711" s="2">
        <v>869.99</v>
      </c>
      <c r="F1711" s="1">
        <v>0.2</v>
      </c>
      <c r="G1711">
        <f t="shared" si="26"/>
        <v>869.79</v>
      </c>
      <c r="H1711" t="str">
        <f>VLOOKUP($C1711,products!$A$1:$F$322,2,FALSE)</f>
        <v>Haro SR 1.2 - 2017</v>
      </c>
      <c r="I1711">
        <f>_xlfn.XLOOKUP(C1711, products!A:A, products!D:D)</f>
        <v>6</v>
      </c>
      <c r="J1711" t="str">
        <f>_xlfn.XLOOKUP($I1711,categories!$A$1:$A$8,categories!$B$1:$B$8)</f>
        <v>Mountain Bikes</v>
      </c>
    </row>
    <row r="1712" spans="1:10" x14ac:dyDescent="0.2">
      <c r="A1712" s="1">
        <v>893</v>
      </c>
      <c r="B1712" s="1">
        <v>2</v>
      </c>
      <c r="C1712" s="1">
        <v>45</v>
      </c>
      <c r="D1712" s="6">
        <v>1</v>
      </c>
      <c r="E1712" s="2">
        <v>869.99</v>
      </c>
      <c r="F1712" s="1">
        <v>7.0000000000000007E-2</v>
      </c>
      <c r="G1712">
        <f t="shared" si="26"/>
        <v>1739.91</v>
      </c>
      <c r="H1712" t="str">
        <f>VLOOKUP($C1712,products!$A$1:$F$322,2,FALSE)</f>
        <v>Haro SR 1.2 - 2017</v>
      </c>
      <c r="I1712">
        <f>_xlfn.XLOOKUP(C1712, products!A:A, products!D:D)</f>
        <v>6</v>
      </c>
      <c r="J1712" t="str">
        <f>_xlfn.XLOOKUP($I1712,categories!$A$1:$A$8,categories!$B$1:$B$8)</f>
        <v>Mountain Bikes</v>
      </c>
    </row>
    <row r="1713" spans="1:10" x14ac:dyDescent="0.2">
      <c r="A1713" s="1">
        <v>898</v>
      </c>
      <c r="B1713" s="1">
        <v>1</v>
      </c>
      <c r="C1713" s="1">
        <v>45</v>
      </c>
      <c r="D1713" s="6">
        <v>2</v>
      </c>
      <c r="E1713" s="2">
        <v>869.99</v>
      </c>
      <c r="F1713" s="1">
        <v>0.2</v>
      </c>
      <c r="G1713">
        <f t="shared" si="26"/>
        <v>869.79</v>
      </c>
      <c r="H1713" t="str">
        <f>VLOOKUP($C1713,products!$A$1:$F$322,2,FALSE)</f>
        <v>Haro SR 1.2 - 2017</v>
      </c>
      <c r="I1713">
        <f>_xlfn.XLOOKUP(C1713, products!A:A, products!D:D)</f>
        <v>6</v>
      </c>
      <c r="J1713" t="str">
        <f>_xlfn.XLOOKUP($I1713,categories!$A$1:$A$8,categories!$B$1:$B$8)</f>
        <v>Mountain Bikes</v>
      </c>
    </row>
    <row r="1714" spans="1:10" x14ac:dyDescent="0.2">
      <c r="A1714" s="1">
        <v>992</v>
      </c>
      <c r="B1714" s="1">
        <v>1</v>
      </c>
      <c r="C1714" s="1">
        <v>45</v>
      </c>
      <c r="D1714" s="6">
        <v>1</v>
      </c>
      <c r="E1714" s="2">
        <v>869.99</v>
      </c>
      <c r="F1714" s="1">
        <v>7.0000000000000007E-2</v>
      </c>
      <c r="G1714">
        <f t="shared" si="26"/>
        <v>869.92</v>
      </c>
      <c r="H1714" t="str">
        <f>VLOOKUP($C1714,products!$A$1:$F$322,2,FALSE)</f>
        <v>Haro SR 1.2 - 2017</v>
      </c>
      <c r="I1714">
        <f>_xlfn.XLOOKUP(C1714, products!A:A, products!D:D)</f>
        <v>6</v>
      </c>
      <c r="J1714" t="str">
        <f>_xlfn.XLOOKUP($I1714,categories!$A$1:$A$8,categories!$B$1:$B$8)</f>
        <v>Mountain Bikes</v>
      </c>
    </row>
    <row r="1715" spans="1:10" x14ac:dyDescent="0.2">
      <c r="A1715" s="1">
        <v>994</v>
      </c>
      <c r="B1715" s="1">
        <v>2</v>
      </c>
      <c r="C1715" s="1">
        <v>45</v>
      </c>
      <c r="D1715" s="6">
        <v>1</v>
      </c>
      <c r="E1715" s="2">
        <v>869.99</v>
      </c>
      <c r="F1715" s="1">
        <v>0.2</v>
      </c>
      <c r="G1715">
        <f t="shared" si="26"/>
        <v>1739.78</v>
      </c>
      <c r="H1715" t="str">
        <f>VLOOKUP($C1715,products!$A$1:$F$322,2,FALSE)</f>
        <v>Haro SR 1.2 - 2017</v>
      </c>
      <c r="I1715">
        <f>_xlfn.XLOOKUP(C1715, products!A:A, products!D:D)</f>
        <v>6</v>
      </c>
      <c r="J1715" t="str">
        <f>_xlfn.XLOOKUP($I1715,categories!$A$1:$A$8,categories!$B$1:$B$8)</f>
        <v>Mountain Bikes</v>
      </c>
    </row>
    <row r="1716" spans="1:10" x14ac:dyDescent="0.2">
      <c r="A1716" s="1">
        <v>1001</v>
      </c>
      <c r="B1716" s="1">
        <v>2</v>
      </c>
      <c r="C1716" s="1">
        <v>45</v>
      </c>
      <c r="D1716" s="6">
        <v>2</v>
      </c>
      <c r="E1716" s="2">
        <v>869.99</v>
      </c>
      <c r="F1716" s="1">
        <v>0.05</v>
      </c>
      <c r="G1716">
        <f t="shared" si="26"/>
        <v>1739.93</v>
      </c>
      <c r="H1716" t="str">
        <f>VLOOKUP($C1716,products!$A$1:$F$322,2,FALSE)</f>
        <v>Haro SR 1.2 - 2017</v>
      </c>
      <c r="I1716">
        <f>_xlfn.XLOOKUP(C1716, products!A:A, products!D:D)</f>
        <v>6</v>
      </c>
      <c r="J1716" t="str">
        <f>_xlfn.XLOOKUP($I1716,categories!$A$1:$A$8,categories!$B$1:$B$8)</f>
        <v>Mountain Bikes</v>
      </c>
    </row>
    <row r="1717" spans="1:10" x14ac:dyDescent="0.2">
      <c r="A1717" s="1">
        <v>1014</v>
      </c>
      <c r="B1717" s="1">
        <v>2</v>
      </c>
      <c r="C1717" s="1">
        <v>45</v>
      </c>
      <c r="D1717" s="6">
        <v>2</v>
      </c>
      <c r="E1717" s="2">
        <v>869.99</v>
      </c>
      <c r="F1717" s="1">
        <v>0.05</v>
      </c>
      <c r="G1717">
        <f t="shared" si="26"/>
        <v>1739.93</v>
      </c>
      <c r="H1717" t="str">
        <f>VLOOKUP($C1717,products!$A$1:$F$322,2,FALSE)</f>
        <v>Haro SR 1.2 - 2017</v>
      </c>
      <c r="I1717">
        <f>_xlfn.XLOOKUP(C1717, products!A:A, products!D:D)</f>
        <v>6</v>
      </c>
      <c r="J1717" t="str">
        <f>_xlfn.XLOOKUP($I1717,categories!$A$1:$A$8,categories!$B$1:$B$8)</f>
        <v>Mountain Bikes</v>
      </c>
    </row>
    <row r="1718" spans="1:10" x14ac:dyDescent="0.2">
      <c r="A1718" s="1">
        <v>1050</v>
      </c>
      <c r="B1718" s="1">
        <v>3</v>
      </c>
      <c r="C1718" s="1">
        <v>45</v>
      </c>
      <c r="D1718" s="6">
        <v>2</v>
      </c>
      <c r="E1718" s="2">
        <v>869.99</v>
      </c>
      <c r="F1718" s="1">
        <v>0.2</v>
      </c>
      <c r="G1718">
        <f t="shared" si="26"/>
        <v>2609.7700000000004</v>
      </c>
      <c r="H1718" t="str">
        <f>VLOOKUP($C1718,products!$A$1:$F$322,2,FALSE)</f>
        <v>Haro SR 1.2 - 2017</v>
      </c>
      <c r="I1718">
        <f>_xlfn.XLOOKUP(C1718, products!A:A, products!D:D)</f>
        <v>6</v>
      </c>
      <c r="J1718" t="str">
        <f>_xlfn.XLOOKUP($I1718,categories!$A$1:$A$8,categories!$B$1:$B$8)</f>
        <v>Mountain Bikes</v>
      </c>
    </row>
    <row r="1719" spans="1:10" x14ac:dyDescent="0.2">
      <c r="A1719" s="1">
        <v>1068</v>
      </c>
      <c r="B1719" s="1">
        <v>4</v>
      </c>
      <c r="C1719" s="1">
        <v>45</v>
      </c>
      <c r="D1719" s="6">
        <v>2</v>
      </c>
      <c r="E1719" s="2">
        <v>869.99</v>
      </c>
      <c r="F1719" s="1">
        <v>0.2</v>
      </c>
      <c r="G1719">
        <f t="shared" si="26"/>
        <v>3479.76</v>
      </c>
      <c r="H1719" t="str">
        <f>VLOOKUP($C1719,products!$A$1:$F$322,2,FALSE)</f>
        <v>Haro SR 1.2 - 2017</v>
      </c>
      <c r="I1719">
        <f>_xlfn.XLOOKUP(C1719, products!A:A, products!D:D)</f>
        <v>6</v>
      </c>
      <c r="J1719" t="str">
        <f>_xlfn.XLOOKUP($I1719,categories!$A$1:$A$8,categories!$B$1:$B$8)</f>
        <v>Mountain Bikes</v>
      </c>
    </row>
    <row r="1720" spans="1:10" x14ac:dyDescent="0.2">
      <c r="A1720" s="1">
        <v>1093</v>
      </c>
      <c r="B1720" s="1">
        <v>1</v>
      </c>
      <c r="C1720" s="1">
        <v>45</v>
      </c>
      <c r="D1720" s="6">
        <v>2</v>
      </c>
      <c r="E1720" s="2">
        <v>869.99</v>
      </c>
      <c r="F1720" s="1">
        <v>7.0000000000000007E-2</v>
      </c>
      <c r="G1720">
        <f t="shared" si="26"/>
        <v>869.92</v>
      </c>
      <c r="H1720" t="str">
        <f>VLOOKUP($C1720,products!$A$1:$F$322,2,FALSE)</f>
        <v>Haro SR 1.2 - 2017</v>
      </c>
      <c r="I1720">
        <f>_xlfn.XLOOKUP(C1720, products!A:A, products!D:D)</f>
        <v>6</v>
      </c>
      <c r="J1720" t="str">
        <f>_xlfn.XLOOKUP($I1720,categories!$A$1:$A$8,categories!$B$1:$B$8)</f>
        <v>Mountain Bikes</v>
      </c>
    </row>
    <row r="1721" spans="1:10" x14ac:dyDescent="0.2">
      <c r="A1721" s="1">
        <v>1108</v>
      </c>
      <c r="B1721" s="1">
        <v>1</v>
      </c>
      <c r="C1721" s="1">
        <v>45</v>
      </c>
      <c r="D1721" s="6">
        <v>2</v>
      </c>
      <c r="E1721" s="2">
        <v>869.99</v>
      </c>
      <c r="F1721" s="1">
        <v>0.05</v>
      </c>
      <c r="G1721">
        <f t="shared" si="26"/>
        <v>869.94</v>
      </c>
      <c r="H1721" t="str">
        <f>VLOOKUP($C1721,products!$A$1:$F$322,2,FALSE)</f>
        <v>Haro SR 1.2 - 2017</v>
      </c>
      <c r="I1721">
        <f>_xlfn.XLOOKUP(C1721, products!A:A, products!D:D)</f>
        <v>6</v>
      </c>
      <c r="J1721" t="str">
        <f>_xlfn.XLOOKUP($I1721,categories!$A$1:$A$8,categories!$B$1:$B$8)</f>
        <v>Mountain Bikes</v>
      </c>
    </row>
    <row r="1722" spans="1:10" x14ac:dyDescent="0.2">
      <c r="A1722" s="1">
        <v>1124</v>
      </c>
      <c r="B1722" s="1">
        <v>4</v>
      </c>
      <c r="C1722" s="1">
        <v>45</v>
      </c>
      <c r="D1722" s="6">
        <v>2</v>
      </c>
      <c r="E1722" s="2">
        <v>869.99</v>
      </c>
      <c r="F1722" s="1">
        <v>0.05</v>
      </c>
      <c r="G1722">
        <f t="shared" si="26"/>
        <v>3479.91</v>
      </c>
      <c r="H1722" t="str">
        <f>VLOOKUP($C1722,products!$A$1:$F$322,2,FALSE)</f>
        <v>Haro SR 1.2 - 2017</v>
      </c>
      <c r="I1722">
        <f>_xlfn.XLOOKUP(C1722, products!A:A, products!D:D)</f>
        <v>6</v>
      </c>
      <c r="J1722" t="str">
        <f>_xlfn.XLOOKUP($I1722,categories!$A$1:$A$8,categories!$B$1:$B$8)</f>
        <v>Mountain Bikes</v>
      </c>
    </row>
    <row r="1723" spans="1:10" x14ac:dyDescent="0.2">
      <c r="A1723" s="1">
        <v>1244</v>
      </c>
      <c r="B1723" s="1">
        <v>1</v>
      </c>
      <c r="C1723" s="1">
        <v>45</v>
      </c>
      <c r="D1723" s="6">
        <v>1</v>
      </c>
      <c r="E1723" s="2">
        <v>869.99</v>
      </c>
      <c r="F1723" s="1">
        <v>0.2</v>
      </c>
      <c r="G1723">
        <f t="shared" si="26"/>
        <v>869.79</v>
      </c>
      <c r="H1723" t="str">
        <f>VLOOKUP($C1723,products!$A$1:$F$322,2,FALSE)</f>
        <v>Haro SR 1.2 - 2017</v>
      </c>
      <c r="I1723">
        <f>_xlfn.XLOOKUP(C1723, products!A:A, products!D:D)</f>
        <v>6</v>
      </c>
      <c r="J1723" t="str">
        <f>_xlfn.XLOOKUP($I1723,categories!$A$1:$A$8,categories!$B$1:$B$8)</f>
        <v>Mountain Bikes</v>
      </c>
    </row>
    <row r="1724" spans="1:10" x14ac:dyDescent="0.2">
      <c r="A1724" s="1">
        <v>1246</v>
      </c>
      <c r="B1724" s="1">
        <v>3</v>
      </c>
      <c r="C1724" s="1">
        <v>45</v>
      </c>
      <c r="D1724" s="6">
        <v>2</v>
      </c>
      <c r="E1724" s="2">
        <v>869.99</v>
      </c>
      <c r="F1724" s="1">
        <v>7.0000000000000007E-2</v>
      </c>
      <c r="G1724">
        <f t="shared" si="26"/>
        <v>2609.9</v>
      </c>
      <c r="H1724" t="str">
        <f>VLOOKUP($C1724,products!$A$1:$F$322,2,FALSE)</f>
        <v>Haro SR 1.2 - 2017</v>
      </c>
      <c r="I1724">
        <f>_xlfn.XLOOKUP(C1724, products!A:A, products!D:D)</f>
        <v>6</v>
      </c>
      <c r="J1724" t="str">
        <f>_xlfn.XLOOKUP($I1724,categories!$A$1:$A$8,categories!$B$1:$B$8)</f>
        <v>Mountain Bikes</v>
      </c>
    </row>
    <row r="1725" spans="1:10" x14ac:dyDescent="0.2">
      <c r="A1725" s="1">
        <v>1263</v>
      </c>
      <c r="B1725" s="1">
        <v>1</v>
      </c>
      <c r="C1725" s="1">
        <v>45</v>
      </c>
      <c r="D1725" s="6">
        <v>1</v>
      </c>
      <c r="E1725" s="2">
        <v>869.99</v>
      </c>
      <c r="F1725" s="1">
        <v>0.2</v>
      </c>
      <c r="G1725">
        <f t="shared" si="26"/>
        <v>869.79</v>
      </c>
      <c r="H1725" t="str">
        <f>VLOOKUP($C1725,products!$A$1:$F$322,2,FALSE)</f>
        <v>Haro SR 1.2 - 2017</v>
      </c>
      <c r="I1725">
        <f>_xlfn.XLOOKUP(C1725, products!A:A, products!D:D)</f>
        <v>6</v>
      </c>
      <c r="J1725" t="str">
        <f>_xlfn.XLOOKUP($I1725,categories!$A$1:$A$8,categories!$B$1:$B$8)</f>
        <v>Mountain Bikes</v>
      </c>
    </row>
    <row r="1726" spans="1:10" x14ac:dyDescent="0.2">
      <c r="A1726" s="1">
        <v>1267</v>
      </c>
      <c r="B1726" s="1">
        <v>1</v>
      </c>
      <c r="C1726" s="1">
        <v>45</v>
      </c>
      <c r="D1726" s="6">
        <v>1</v>
      </c>
      <c r="E1726" s="2">
        <v>869.99</v>
      </c>
      <c r="F1726" s="1">
        <v>0.1</v>
      </c>
      <c r="G1726">
        <f t="shared" si="26"/>
        <v>869.89</v>
      </c>
      <c r="H1726" t="str">
        <f>VLOOKUP($C1726,products!$A$1:$F$322,2,FALSE)</f>
        <v>Haro SR 1.2 - 2017</v>
      </c>
      <c r="I1726">
        <f>_xlfn.XLOOKUP(C1726, products!A:A, products!D:D)</f>
        <v>6</v>
      </c>
      <c r="J1726" t="str">
        <f>_xlfn.XLOOKUP($I1726,categories!$A$1:$A$8,categories!$B$1:$B$8)</f>
        <v>Mountain Bikes</v>
      </c>
    </row>
    <row r="1727" spans="1:10" x14ac:dyDescent="0.2">
      <c r="A1727" s="1">
        <v>1301</v>
      </c>
      <c r="B1727" s="1">
        <v>1</v>
      </c>
      <c r="C1727" s="1">
        <v>45</v>
      </c>
      <c r="D1727" s="6">
        <v>2</v>
      </c>
      <c r="E1727" s="2">
        <v>869.99</v>
      </c>
      <c r="F1727" s="1">
        <v>0.2</v>
      </c>
      <c r="G1727">
        <f t="shared" si="26"/>
        <v>869.79</v>
      </c>
      <c r="H1727" t="str">
        <f>VLOOKUP($C1727,products!$A$1:$F$322,2,FALSE)</f>
        <v>Haro SR 1.2 - 2017</v>
      </c>
      <c r="I1727">
        <f>_xlfn.XLOOKUP(C1727, products!A:A, products!D:D)</f>
        <v>6</v>
      </c>
      <c r="J1727" t="str">
        <f>_xlfn.XLOOKUP($I1727,categories!$A$1:$A$8,categories!$B$1:$B$8)</f>
        <v>Mountain Bikes</v>
      </c>
    </row>
    <row r="1728" spans="1:10" x14ac:dyDescent="0.2">
      <c r="A1728" s="1">
        <v>1306</v>
      </c>
      <c r="B1728" s="1">
        <v>3</v>
      </c>
      <c r="C1728" s="1">
        <v>45</v>
      </c>
      <c r="D1728" s="6">
        <v>1</v>
      </c>
      <c r="E1728" s="2">
        <v>869.99</v>
      </c>
      <c r="F1728" s="1">
        <v>0.2</v>
      </c>
      <c r="G1728">
        <f t="shared" si="26"/>
        <v>2609.7700000000004</v>
      </c>
      <c r="H1728" t="str">
        <f>VLOOKUP($C1728,products!$A$1:$F$322,2,FALSE)</f>
        <v>Haro SR 1.2 - 2017</v>
      </c>
      <c r="I1728">
        <f>_xlfn.XLOOKUP(C1728, products!A:A, products!D:D)</f>
        <v>6</v>
      </c>
      <c r="J1728" t="str">
        <f>_xlfn.XLOOKUP($I1728,categories!$A$1:$A$8,categories!$B$1:$B$8)</f>
        <v>Mountain Bikes</v>
      </c>
    </row>
    <row r="1729" spans="1:10" x14ac:dyDescent="0.2">
      <c r="A1729" s="1">
        <v>1311</v>
      </c>
      <c r="B1729" s="1">
        <v>2</v>
      </c>
      <c r="C1729" s="1">
        <v>45</v>
      </c>
      <c r="D1729" s="6">
        <v>2</v>
      </c>
      <c r="E1729" s="2">
        <v>869.99</v>
      </c>
      <c r="F1729" s="1">
        <v>7.0000000000000007E-2</v>
      </c>
      <c r="G1729">
        <f t="shared" si="26"/>
        <v>1739.91</v>
      </c>
      <c r="H1729" t="str">
        <f>VLOOKUP($C1729,products!$A$1:$F$322,2,FALSE)</f>
        <v>Haro SR 1.2 - 2017</v>
      </c>
      <c r="I1729">
        <f>_xlfn.XLOOKUP(C1729, products!A:A, products!D:D)</f>
        <v>6</v>
      </c>
      <c r="J1729" t="str">
        <f>_xlfn.XLOOKUP($I1729,categories!$A$1:$A$8,categories!$B$1:$B$8)</f>
        <v>Mountain Bikes</v>
      </c>
    </row>
    <row r="1730" spans="1:10" x14ac:dyDescent="0.2">
      <c r="A1730" s="1">
        <v>1545</v>
      </c>
      <c r="B1730" s="1">
        <v>1</v>
      </c>
      <c r="C1730" s="1">
        <v>45</v>
      </c>
      <c r="D1730" s="6">
        <v>1</v>
      </c>
      <c r="E1730" s="2">
        <v>869.99</v>
      </c>
      <c r="F1730" s="1">
        <v>0.1</v>
      </c>
      <c r="G1730">
        <f t="shared" ref="G1730:G1793" si="27">(E1730*B1730)-F1730</f>
        <v>869.89</v>
      </c>
      <c r="H1730" t="str">
        <f>VLOOKUP($C1730,products!$A$1:$F$322,2,FALSE)</f>
        <v>Haro SR 1.2 - 2017</v>
      </c>
      <c r="I1730">
        <f>_xlfn.XLOOKUP(C1730, products!A:A, products!D:D)</f>
        <v>6</v>
      </c>
      <c r="J1730" t="str">
        <f>_xlfn.XLOOKUP($I1730,categories!$A$1:$A$8,categories!$B$1:$B$8)</f>
        <v>Mountain Bikes</v>
      </c>
    </row>
    <row r="1731" spans="1:10" x14ac:dyDescent="0.2">
      <c r="A1731" s="1">
        <v>1584</v>
      </c>
      <c r="B1731" s="1">
        <v>1</v>
      </c>
      <c r="C1731" s="1">
        <v>45</v>
      </c>
      <c r="D1731" s="6">
        <v>2</v>
      </c>
      <c r="E1731" s="2">
        <v>869.99</v>
      </c>
      <c r="F1731" s="1">
        <v>0.1</v>
      </c>
      <c r="G1731">
        <f t="shared" si="27"/>
        <v>869.89</v>
      </c>
      <c r="H1731" t="str">
        <f>VLOOKUP($C1731,products!$A$1:$F$322,2,FALSE)</f>
        <v>Haro SR 1.2 - 2017</v>
      </c>
      <c r="I1731">
        <f>_xlfn.XLOOKUP(C1731, products!A:A, products!D:D)</f>
        <v>6</v>
      </c>
      <c r="J1731" t="str">
        <f>_xlfn.XLOOKUP($I1731,categories!$A$1:$A$8,categories!$B$1:$B$8)</f>
        <v>Mountain Bikes</v>
      </c>
    </row>
    <row r="1732" spans="1:10" x14ac:dyDescent="0.2">
      <c r="A1732" s="1">
        <v>1340</v>
      </c>
      <c r="B1732" s="1">
        <v>3</v>
      </c>
      <c r="C1732" s="1">
        <v>237</v>
      </c>
      <c r="D1732" s="6">
        <v>2</v>
      </c>
      <c r="E1732" s="2">
        <v>849.99</v>
      </c>
      <c r="F1732" s="1">
        <v>0.05</v>
      </c>
      <c r="G1732">
        <f t="shared" si="27"/>
        <v>2549.92</v>
      </c>
      <c r="H1732" t="str">
        <f>VLOOKUP($C1732,products!$A$1:$F$322,2,FALSE)</f>
        <v>Electra Relic 3i - 2018</v>
      </c>
      <c r="I1732">
        <f>_xlfn.XLOOKUP(C1732, products!A:A, products!D:D)</f>
        <v>3</v>
      </c>
      <c r="J1732" t="str">
        <f>_xlfn.XLOOKUP($I1732,categories!$A$1:$A$8,categories!$B$1:$B$8)</f>
        <v>Cruisers Bicycles</v>
      </c>
    </row>
    <row r="1733" spans="1:10" x14ac:dyDescent="0.2">
      <c r="A1733" s="1">
        <v>1469</v>
      </c>
      <c r="B1733" s="1">
        <v>2</v>
      </c>
      <c r="C1733" s="1">
        <v>237</v>
      </c>
      <c r="D1733" s="6">
        <v>2</v>
      </c>
      <c r="E1733" s="2">
        <v>849.99</v>
      </c>
      <c r="F1733" s="1">
        <v>0.05</v>
      </c>
      <c r="G1733">
        <f t="shared" si="27"/>
        <v>1699.93</v>
      </c>
      <c r="H1733" t="str">
        <f>VLOOKUP($C1733,products!$A$1:$F$322,2,FALSE)</f>
        <v>Electra Relic 3i - 2018</v>
      </c>
      <c r="I1733">
        <f>_xlfn.XLOOKUP(C1733, products!A:A, products!D:D)</f>
        <v>3</v>
      </c>
      <c r="J1733" t="str">
        <f>_xlfn.XLOOKUP($I1733,categories!$A$1:$A$8,categories!$B$1:$B$8)</f>
        <v>Cruisers Bicycles</v>
      </c>
    </row>
    <row r="1734" spans="1:10" x14ac:dyDescent="0.2">
      <c r="A1734" s="1">
        <v>1537</v>
      </c>
      <c r="B1734" s="1">
        <v>1</v>
      </c>
      <c r="C1734" s="1">
        <v>237</v>
      </c>
      <c r="D1734" s="6">
        <v>2</v>
      </c>
      <c r="E1734" s="2">
        <v>849.99</v>
      </c>
      <c r="F1734" s="1">
        <v>0.05</v>
      </c>
      <c r="G1734">
        <f t="shared" si="27"/>
        <v>849.94</v>
      </c>
      <c r="H1734" t="str">
        <f>VLOOKUP($C1734,products!$A$1:$F$322,2,FALSE)</f>
        <v>Electra Relic 3i - 2018</v>
      </c>
      <c r="I1734">
        <f>_xlfn.XLOOKUP(C1734, products!A:A, products!D:D)</f>
        <v>3</v>
      </c>
      <c r="J1734" t="str">
        <f>_xlfn.XLOOKUP($I1734,categories!$A$1:$A$8,categories!$B$1:$B$8)</f>
        <v>Cruisers Bicycles</v>
      </c>
    </row>
    <row r="1735" spans="1:10" x14ac:dyDescent="0.2">
      <c r="A1735" s="1">
        <v>712</v>
      </c>
      <c r="B1735" s="1">
        <v>3</v>
      </c>
      <c r="C1735" s="1">
        <v>35</v>
      </c>
      <c r="D1735" s="6">
        <v>1</v>
      </c>
      <c r="E1735" s="2">
        <v>832.99</v>
      </c>
      <c r="F1735" s="1">
        <v>0.2</v>
      </c>
      <c r="G1735">
        <f t="shared" si="27"/>
        <v>2498.7700000000004</v>
      </c>
      <c r="H1735" t="str">
        <f>VLOOKUP($C1735,products!$A$1:$F$322,2,FALSE)</f>
        <v>Sun Bicycles Spider 3i - 2017</v>
      </c>
      <c r="I1735">
        <f>_xlfn.XLOOKUP(C1735, products!A:A, products!D:D)</f>
        <v>6</v>
      </c>
      <c r="J1735" t="str">
        <f>_xlfn.XLOOKUP($I1735,categories!$A$1:$A$8,categories!$B$1:$B$8)</f>
        <v>Mountain Bikes</v>
      </c>
    </row>
    <row r="1736" spans="1:10" x14ac:dyDescent="0.2">
      <c r="A1736" s="1">
        <v>748</v>
      </c>
      <c r="B1736" s="1">
        <v>4</v>
      </c>
      <c r="C1736" s="1">
        <v>35</v>
      </c>
      <c r="D1736" s="6">
        <v>2</v>
      </c>
      <c r="E1736" s="2">
        <v>832.99</v>
      </c>
      <c r="F1736" s="1">
        <v>0.2</v>
      </c>
      <c r="G1736">
        <f t="shared" si="27"/>
        <v>3331.76</v>
      </c>
      <c r="H1736" t="str">
        <f>VLOOKUP($C1736,products!$A$1:$F$322,2,FALSE)</f>
        <v>Sun Bicycles Spider 3i - 2017</v>
      </c>
      <c r="I1736">
        <f>_xlfn.XLOOKUP(C1736, products!A:A, products!D:D)</f>
        <v>6</v>
      </c>
      <c r="J1736" t="str">
        <f>_xlfn.XLOOKUP($I1736,categories!$A$1:$A$8,categories!$B$1:$B$8)</f>
        <v>Mountain Bikes</v>
      </c>
    </row>
    <row r="1737" spans="1:10" x14ac:dyDescent="0.2">
      <c r="A1737" s="1">
        <v>753</v>
      </c>
      <c r="B1737" s="1">
        <v>3</v>
      </c>
      <c r="C1737" s="1">
        <v>36</v>
      </c>
      <c r="D1737" s="6">
        <v>2</v>
      </c>
      <c r="E1737" s="2">
        <v>832.99</v>
      </c>
      <c r="F1737" s="1">
        <v>0.1</v>
      </c>
      <c r="G1737">
        <f t="shared" si="27"/>
        <v>2498.8700000000003</v>
      </c>
      <c r="H1737" t="str">
        <f>VLOOKUP($C1737,products!$A$1:$F$322,2,FALSE)</f>
        <v>Surly Troll Frameset - 2017</v>
      </c>
      <c r="I1737">
        <f>_xlfn.XLOOKUP(C1737, products!A:A, products!D:D)</f>
        <v>6</v>
      </c>
      <c r="J1737" t="str">
        <f>_xlfn.XLOOKUP($I1737,categories!$A$1:$A$8,categories!$B$1:$B$8)</f>
        <v>Mountain Bikes</v>
      </c>
    </row>
    <row r="1738" spans="1:10" x14ac:dyDescent="0.2">
      <c r="A1738" s="1">
        <v>769</v>
      </c>
      <c r="B1738" s="1">
        <v>3</v>
      </c>
      <c r="C1738" s="1">
        <v>36</v>
      </c>
      <c r="D1738" s="6">
        <v>2</v>
      </c>
      <c r="E1738" s="2">
        <v>832.99</v>
      </c>
      <c r="F1738" s="1">
        <v>7.0000000000000007E-2</v>
      </c>
      <c r="G1738">
        <f t="shared" si="27"/>
        <v>2498.9</v>
      </c>
      <c r="H1738" t="str">
        <f>VLOOKUP($C1738,products!$A$1:$F$322,2,FALSE)</f>
        <v>Surly Troll Frameset - 2017</v>
      </c>
      <c r="I1738">
        <f>_xlfn.XLOOKUP(C1738, products!A:A, products!D:D)</f>
        <v>6</v>
      </c>
      <c r="J1738" t="str">
        <f>_xlfn.XLOOKUP($I1738,categories!$A$1:$A$8,categories!$B$1:$B$8)</f>
        <v>Mountain Bikes</v>
      </c>
    </row>
    <row r="1739" spans="1:10" x14ac:dyDescent="0.2">
      <c r="A1739" s="1">
        <v>774</v>
      </c>
      <c r="B1739" s="1">
        <v>2</v>
      </c>
      <c r="C1739" s="1">
        <v>36</v>
      </c>
      <c r="D1739" s="6">
        <v>2</v>
      </c>
      <c r="E1739" s="2">
        <v>832.99</v>
      </c>
      <c r="F1739" s="1">
        <v>0.05</v>
      </c>
      <c r="G1739">
        <f t="shared" si="27"/>
        <v>1665.93</v>
      </c>
      <c r="H1739" t="str">
        <f>VLOOKUP($C1739,products!$A$1:$F$322,2,FALSE)</f>
        <v>Surly Troll Frameset - 2017</v>
      </c>
      <c r="I1739">
        <f>_xlfn.XLOOKUP(C1739, products!A:A, products!D:D)</f>
        <v>6</v>
      </c>
      <c r="J1739" t="str">
        <f>_xlfn.XLOOKUP($I1739,categories!$A$1:$A$8,categories!$B$1:$B$8)</f>
        <v>Mountain Bikes</v>
      </c>
    </row>
    <row r="1740" spans="1:10" x14ac:dyDescent="0.2">
      <c r="A1740" s="1">
        <v>776</v>
      </c>
      <c r="B1740" s="1">
        <v>4</v>
      </c>
      <c r="C1740" s="1">
        <v>35</v>
      </c>
      <c r="D1740" s="6">
        <v>1</v>
      </c>
      <c r="E1740" s="2">
        <v>832.99</v>
      </c>
      <c r="F1740" s="1">
        <v>0.1</v>
      </c>
      <c r="G1740">
        <f t="shared" si="27"/>
        <v>3331.86</v>
      </c>
      <c r="H1740" t="str">
        <f>VLOOKUP($C1740,products!$A$1:$F$322,2,FALSE)</f>
        <v>Sun Bicycles Spider 3i - 2017</v>
      </c>
      <c r="I1740">
        <f>_xlfn.XLOOKUP(C1740, products!A:A, products!D:D)</f>
        <v>6</v>
      </c>
      <c r="J1740" t="str">
        <f>_xlfn.XLOOKUP($I1740,categories!$A$1:$A$8,categories!$B$1:$B$8)</f>
        <v>Mountain Bikes</v>
      </c>
    </row>
    <row r="1741" spans="1:10" x14ac:dyDescent="0.2">
      <c r="A1741" s="1">
        <v>802</v>
      </c>
      <c r="B1741" s="1">
        <v>2</v>
      </c>
      <c r="C1741" s="1">
        <v>36</v>
      </c>
      <c r="D1741" s="6">
        <v>2</v>
      </c>
      <c r="E1741" s="2">
        <v>832.99</v>
      </c>
      <c r="F1741" s="1">
        <v>0.2</v>
      </c>
      <c r="G1741">
        <f t="shared" si="27"/>
        <v>1665.78</v>
      </c>
      <c r="H1741" t="str">
        <f>VLOOKUP($C1741,products!$A$1:$F$322,2,FALSE)</f>
        <v>Surly Troll Frameset - 2017</v>
      </c>
      <c r="I1741">
        <f>_xlfn.XLOOKUP(C1741, products!A:A, products!D:D)</f>
        <v>6</v>
      </c>
      <c r="J1741" t="str">
        <f>_xlfn.XLOOKUP($I1741,categories!$A$1:$A$8,categories!$B$1:$B$8)</f>
        <v>Mountain Bikes</v>
      </c>
    </row>
    <row r="1742" spans="1:10" x14ac:dyDescent="0.2">
      <c r="A1742" s="1">
        <v>826</v>
      </c>
      <c r="B1742" s="1">
        <v>2</v>
      </c>
      <c r="C1742" s="1">
        <v>36</v>
      </c>
      <c r="D1742" s="6">
        <v>1</v>
      </c>
      <c r="E1742" s="2">
        <v>832.99</v>
      </c>
      <c r="F1742" s="1">
        <v>0.1</v>
      </c>
      <c r="G1742">
        <f t="shared" si="27"/>
        <v>1665.88</v>
      </c>
      <c r="H1742" t="str">
        <f>VLOOKUP($C1742,products!$A$1:$F$322,2,FALSE)</f>
        <v>Surly Troll Frameset - 2017</v>
      </c>
      <c r="I1742">
        <f>_xlfn.XLOOKUP(C1742, products!A:A, products!D:D)</f>
        <v>6</v>
      </c>
      <c r="J1742" t="str">
        <f>_xlfn.XLOOKUP($I1742,categories!$A$1:$A$8,categories!$B$1:$B$8)</f>
        <v>Mountain Bikes</v>
      </c>
    </row>
    <row r="1743" spans="1:10" x14ac:dyDescent="0.2">
      <c r="A1743" s="1">
        <v>859</v>
      </c>
      <c r="B1743" s="1">
        <v>5</v>
      </c>
      <c r="C1743" s="1">
        <v>36</v>
      </c>
      <c r="D1743" s="6">
        <v>2</v>
      </c>
      <c r="E1743" s="2">
        <v>832.99</v>
      </c>
      <c r="F1743" s="1">
        <v>0.1</v>
      </c>
      <c r="G1743">
        <f t="shared" si="27"/>
        <v>4164.8499999999995</v>
      </c>
      <c r="H1743" t="str">
        <f>VLOOKUP($C1743,products!$A$1:$F$322,2,FALSE)</f>
        <v>Surly Troll Frameset - 2017</v>
      </c>
      <c r="I1743">
        <f>_xlfn.XLOOKUP(C1743, products!A:A, products!D:D)</f>
        <v>6</v>
      </c>
      <c r="J1743" t="str">
        <f>_xlfn.XLOOKUP($I1743,categories!$A$1:$A$8,categories!$B$1:$B$8)</f>
        <v>Mountain Bikes</v>
      </c>
    </row>
    <row r="1744" spans="1:10" x14ac:dyDescent="0.2">
      <c r="A1744" s="1">
        <v>891</v>
      </c>
      <c r="B1744" s="1">
        <v>3</v>
      </c>
      <c r="C1744" s="1">
        <v>35</v>
      </c>
      <c r="D1744" s="6">
        <v>2</v>
      </c>
      <c r="E1744" s="2">
        <v>832.99</v>
      </c>
      <c r="F1744" s="1">
        <v>0.1</v>
      </c>
      <c r="G1744">
        <f t="shared" si="27"/>
        <v>2498.8700000000003</v>
      </c>
      <c r="H1744" t="str">
        <f>VLOOKUP($C1744,products!$A$1:$F$322,2,FALSE)</f>
        <v>Sun Bicycles Spider 3i - 2017</v>
      </c>
      <c r="I1744">
        <f>_xlfn.XLOOKUP(C1744, products!A:A, products!D:D)</f>
        <v>6</v>
      </c>
      <c r="J1744" t="str">
        <f>_xlfn.XLOOKUP($I1744,categories!$A$1:$A$8,categories!$B$1:$B$8)</f>
        <v>Mountain Bikes</v>
      </c>
    </row>
    <row r="1745" spans="1:10" x14ac:dyDescent="0.2">
      <c r="A1745" s="1">
        <v>892</v>
      </c>
      <c r="B1745" s="1">
        <v>1</v>
      </c>
      <c r="C1745" s="1">
        <v>36</v>
      </c>
      <c r="D1745" s="6">
        <v>1</v>
      </c>
      <c r="E1745" s="2">
        <v>832.99</v>
      </c>
      <c r="F1745" s="1">
        <v>0.1</v>
      </c>
      <c r="G1745">
        <f t="shared" si="27"/>
        <v>832.89</v>
      </c>
      <c r="H1745" t="str">
        <f>VLOOKUP($C1745,products!$A$1:$F$322,2,FALSE)</f>
        <v>Surly Troll Frameset - 2017</v>
      </c>
      <c r="I1745">
        <f>_xlfn.XLOOKUP(C1745, products!A:A, products!D:D)</f>
        <v>6</v>
      </c>
      <c r="J1745" t="str">
        <f>_xlfn.XLOOKUP($I1745,categories!$A$1:$A$8,categories!$B$1:$B$8)</f>
        <v>Mountain Bikes</v>
      </c>
    </row>
    <row r="1746" spans="1:10" x14ac:dyDescent="0.2">
      <c r="A1746" s="1">
        <v>904</v>
      </c>
      <c r="B1746" s="1">
        <v>1</v>
      </c>
      <c r="C1746" s="1">
        <v>36</v>
      </c>
      <c r="D1746" s="6">
        <v>2</v>
      </c>
      <c r="E1746" s="2">
        <v>832.99</v>
      </c>
      <c r="F1746" s="1">
        <v>0.1</v>
      </c>
      <c r="G1746">
        <f t="shared" si="27"/>
        <v>832.89</v>
      </c>
      <c r="H1746" t="str">
        <f>VLOOKUP($C1746,products!$A$1:$F$322,2,FALSE)</f>
        <v>Surly Troll Frameset - 2017</v>
      </c>
      <c r="I1746">
        <f>_xlfn.XLOOKUP(C1746, products!A:A, products!D:D)</f>
        <v>6</v>
      </c>
      <c r="J1746" t="str">
        <f>_xlfn.XLOOKUP($I1746,categories!$A$1:$A$8,categories!$B$1:$B$8)</f>
        <v>Mountain Bikes</v>
      </c>
    </row>
    <row r="1747" spans="1:10" x14ac:dyDescent="0.2">
      <c r="A1747" s="1">
        <v>924</v>
      </c>
      <c r="B1747" s="1">
        <v>2</v>
      </c>
      <c r="C1747" s="1">
        <v>36</v>
      </c>
      <c r="D1747" s="6">
        <v>1</v>
      </c>
      <c r="E1747" s="2">
        <v>832.99</v>
      </c>
      <c r="F1747" s="1">
        <v>0.2</v>
      </c>
      <c r="G1747">
        <f t="shared" si="27"/>
        <v>1665.78</v>
      </c>
      <c r="H1747" t="str">
        <f>VLOOKUP($C1747,products!$A$1:$F$322,2,FALSE)</f>
        <v>Surly Troll Frameset - 2017</v>
      </c>
      <c r="I1747">
        <f>_xlfn.XLOOKUP(C1747, products!A:A, products!D:D)</f>
        <v>6</v>
      </c>
      <c r="J1747" t="str">
        <f>_xlfn.XLOOKUP($I1747,categories!$A$1:$A$8,categories!$B$1:$B$8)</f>
        <v>Mountain Bikes</v>
      </c>
    </row>
    <row r="1748" spans="1:10" x14ac:dyDescent="0.2">
      <c r="A1748" s="1">
        <v>934</v>
      </c>
      <c r="B1748" s="1">
        <v>1</v>
      </c>
      <c r="C1748" s="1">
        <v>35</v>
      </c>
      <c r="D1748" s="6">
        <v>2</v>
      </c>
      <c r="E1748" s="2">
        <v>832.99</v>
      </c>
      <c r="F1748" s="1">
        <v>0.05</v>
      </c>
      <c r="G1748">
        <f t="shared" si="27"/>
        <v>832.94</v>
      </c>
      <c r="H1748" t="str">
        <f>VLOOKUP($C1748,products!$A$1:$F$322,2,FALSE)</f>
        <v>Sun Bicycles Spider 3i - 2017</v>
      </c>
      <c r="I1748">
        <f>_xlfn.XLOOKUP(C1748, products!A:A, products!D:D)</f>
        <v>6</v>
      </c>
      <c r="J1748" t="str">
        <f>_xlfn.XLOOKUP($I1748,categories!$A$1:$A$8,categories!$B$1:$B$8)</f>
        <v>Mountain Bikes</v>
      </c>
    </row>
    <row r="1749" spans="1:10" x14ac:dyDescent="0.2">
      <c r="A1749" s="1">
        <v>942</v>
      </c>
      <c r="B1749" s="1">
        <v>3</v>
      </c>
      <c r="C1749" s="1">
        <v>35</v>
      </c>
      <c r="D1749" s="6">
        <v>2</v>
      </c>
      <c r="E1749" s="2">
        <v>832.99</v>
      </c>
      <c r="F1749" s="1">
        <v>7.0000000000000007E-2</v>
      </c>
      <c r="G1749">
        <f t="shared" si="27"/>
        <v>2498.9</v>
      </c>
      <c r="H1749" t="str">
        <f>VLOOKUP($C1749,products!$A$1:$F$322,2,FALSE)</f>
        <v>Sun Bicycles Spider 3i - 2017</v>
      </c>
      <c r="I1749">
        <f>_xlfn.XLOOKUP(C1749, products!A:A, products!D:D)</f>
        <v>6</v>
      </c>
      <c r="J1749" t="str">
        <f>_xlfn.XLOOKUP($I1749,categories!$A$1:$A$8,categories!$B$1:$B$8)</f>
        <v>Mountain Bikes</v>
      </c>
    </row>
    <row r="1750" spans="1:10" x14ac:dyDescent="0.2">
      <c r="A1750" s="1">
        <v>969</v>
      </c>
      <c r="B1750" s="1">
        <v>2</v>
      </c>
      <c r="C1750" s="1">
        <v>36</v>
      </c>
      <c r="D1750" s="6">
        <v>1</v>
      </c>
      <c r="E1750" s="2">
        <v>832.99</v>
      </c>
      <c r="F1750" s="1">
        <v>0.1</v>
      </c>
      <c r="G1750">
        <f t="shared" si="27"/>
        <v>1665.88</v>
      </c>
      <c r="H1750" t="str">
        <f>VLOOKUP($C1750,products!$A$1:$F$322,2,FALSE)</f>
        <v>Surly Troll Frameset - 2017</v>
      </c>
      <c r="I1750">
        <f>_xlfn.XLOOKUP(C1750, products!A:A, products!D:D)</f>
        <v>6</v>
      </c>
      <c r="J1750" t="str">
        <f>_xlfn.XLOOKUP($I1750,categories!$A$1:$A$8,categories!$B$1:$B$8)</f>
        <v>Mountain Bikes</v>
      </c>
    </row>
    <row r="1751" spans="1:10" x14ac:dyDescent="0.2">
      <c r="A1751" s="1">
        <v>981</v>
      </c>
      <c r="B1751" s="1">
        <v>1</v>
      </c>
      <c r="C1751" s="1">
        <v>35</v>
      </c>
      <c r="D1751" s="6">
        <v>1</v>
      </c>
      <c r="E1751" s="2">
        <v>832.99</v>
      </c>
      <c r="F1751" s="1">
        <v>0.1</v>
      </c>
      <c r="G1751">
        <f t="shared" si="27"/>
        <v>832.89</v>
      </c>
      <c r="H1751" t="str">
        <f>VLOOKUP($C1751,products!$A$1:$F$322,2,FALSE)</f>
        <v>Sun Bicycles Spider 3i - 2017</v>
      </c>
      <c r="I1751">
        <f>_xlfn.XLOOKUP(C1751, products!A:A, products!D:D)</f>
        <v>6</v>
      </c>
      <c r="J1751" t="str">
        <f>_xlfn.XLOOKUP($I1751,categories!$A$1:$A$8,categories!$B$1:$B$8)</f>
        <v>Mountain Bikes</v>
      </c>
    </row>
    <row r="1752" spans="1:10" x14ac:dyDescent="0.2">
      <c r="A1752" s="1">
        <v>981</v>
      </c>
      <c r="B1752" s="1">
        <v>4</v>
      </c>
      <c r="C1752" s="1">
        <v>36</v>
      </c>
      <c r="D1752" s="6">
        <v>2</v>
      </c>
      <c r="E1752" s="2">
        <v>832.99</v>
      </c>
      <c r="F1752" s="1">
        <v>0.1</v>
      </c>
      <c r="G1752">
        <f t="shared" si="27"/>
        <v>3331.86</v>
      </c>
      <c r="H1752" t="str">
        <f>VLOOKUP($C1752,products!$A$1:$F$322,2,FALSE)</f>
        <v>Surly Troll Frameset - 2017</v>
      </c>
      <c r="I1752">
        <f>_xlfn.XLOOKUP(C1752, products!A:A, products!D:D)</f>
        <v>6</v>
      </c>
      <c r="J1752" t="str">
        <f>_xlfn.XLOOKUP($I1752,categories!$A$1:$A$8,categories!$B$1:$B$8)</f>
        <v>Mountain Bikes</v>
      </c>
    </row>
    <row r="1753" spans="1:10" x14ac:dyDescent="0.2">
      <c r="A1753" s="1">
        <v>988</v>
      </c>
      <c r="B1753" s="1">
        <v>1</v>
      </c>
      <c r="C1753" s="1">
        <v>35</v>
      </c>
      <c r="D1753" s="6">
        <v>1</v>
      </c>
      <c r="E1753" s="2">
        <v>832.99</v>
      </c>
      <c r="F1753" s="1">
        <v>0.2</v>
      </c>
      <c r="G1753">
        <f t="shared" si="27"/>
        <v>832.79</v>
      </c>
      <c r="H1753" t="str">
        <f>VLOOKUP($C1753,products!$A$1:$F$322,2,FALSE)</f>
        <v>Sun Bicycles Spider 3i - 2017</v>
      </c>
      <c r="I1753">
        <f>_xlfn.XLOOKUP(C1753, products!A:A, products!D:D)</f>
        <v>6</v>
      </c>
      <c r="J1753" t="str">
        <f>_xlfn.XLOOKUP($I1753,categories!$A$1:$A$8,categories!$B$1:$B$8)</f>
        <v>Mountain Bikes</v>
      </c>
    </row>
    <row r="1754" spans="1:10" x14ac:dyDescent="0.2">
      <c r="A1754" s="1">
        <v>993</v>
      </c>
      <c r="B1754" s="1">
        <v>2</v>
      </c>
      <c r="C1754" s="1">
        <v>36</v>
      </c>
      <c r="D1754" s="6">
        <v>2</v>
      </c>
      <c r="E1754" s="2">
        <v>832.99</v>
      </c>
      <c r="F1754" s="1">
        <v>0.1</v>
      </c>
      <c r="G1754">
        <f t="shared" si="27"/>
        <v>1665.88</v>
      </c>
      <c r="H1754" t="str">
        <f>VLOOKUP($C1754,products!$A$1:$F$322,2,FALSE)</f>
        <v>Surly Troll Frameset - 2017</v>
      </c>
      <c r="I1754">
        <f>_xlfn.XLOOKUP(C1754, products!A:A, products!D:D)</f>
        <v>6</v>
      </c>
      <c r="J1754" t="str">
        <f>_xlfn.XLOOKUP($I1754,categories!$A$1:$A$8,categories!$B$1:$B$8)</f>
        <v>Mountain Bikes</v>
      </c>
    </row>
    <row r="1755" spans="1:10" x14ac:dyDescent="0.2">
      <c r="A1755" s="1">
        <v>1004</v>
      </c>
      <c r="B1755" s="1">
        <v>1</v>
      </c>
      <c r="C1755" s="1">
        <v>36</v>
      </c>
      <c r="D1755" s="6">
        <v>2</v>
      </c>
      <c r="E1755" s="2">
        <v>832.99</v>
      </c>
      <c r="F1755" s="1">
        <v>0.1</v>
      </c>
      <c r="G1755">
        <f t="shared" si="27"/>
        <v>832.89</v>
      </c>
      <c r="H1755" t="str">
        <f>VLOOKUP($C1755,products!$A$1:$F$322,2,FALSE)</f>
        <v>Surly Troll Frameset - 2017</v>
      </c>
      <c r="I1755">
        <f>_xlfn.XLOOKUP(C1755, products!A:A, products!D:D)</f>
        <v>6</v>
      </c>
      <c r="J1755" t="str">
        <f>_xlfn.XLOOKUP($I1755,categories!$A$1:$A$8,categories!$B$1:$B$8)</f>
        <v>Mountain Bikes</v>
      </c>
    </row>
    <row r="1756" spans="1:10" x14ac:dyDescent="0.2">
      <c r="A1756" s="1">
        <v>1028</v>
      </c>
      <c r="B1756" s="1">
        <v>4</v>
      </c>
      <c r="C1756" s="1">
        <v>35</v>
      </c>
      <c r="D1756" s="6">
        <v>2</v>
      </c>
      <c r="E1756" s="2">
        <v>832.99</v>
      </c>
      <c r="F1756" s="1">
        <v>0.1</v>
      </c>
      <c r="G1756">
        <f t="shared" si="27"/>
        <v>3331.86</v>
      </c>
      <c r="H1756" t="str">
        <f>VLOOKUP($C1756,products!$A$1:$F$322,2,FALSE)</f>
        <v>Sun Bicycles Spider 3i - 2017</v>
      </c>
      <c r="I1756">
        <f>_xlfn.XLOOKUP(C1756, products!A:A, products!D:D)</f>
        <v>6</v>
      </c>
      <c r="J1756" t="str">
        <f>_xlfn.XLOOKUP($I1756,categories!$A$1:$A$8,categories!$B$1:$B$8)</f>
        <v>Mountain Bikes</v>
      </c>
    </row>
    <row r="1757" spans="1:10" x14ac:dyDescent="0.2">
      <c r="A1757" s="1">
        <v>1047</v>
      </c>
      <c r="B1757" s="1">
        <v>3</v>
      </c>
      <c r="C1757" s="1">
        <v>35</v>
      </c>
      <c r="D1757" s="6">
        <v>1</v>
      </c>
      <c r="E1757" s="2">
        <v>832.99</v>
      </c>
      <c r="F1757" s="1">
        <v>0.05</v>
      </c>
      <c r="G1757">
        <f t="shared" si="27"/>
        <v>2498.92</v>
      </c>
      <c r="H1757" t="str">
        <f>VLOOKUP($C1757,products!$A$1:$F$322,2,FALSE)</f>
        <v>Sun Bicycles Spider 3i - 2017</v>
      </c>
      <c r="I1757">
        <f>_xlfn.XLOOKUP(C1757, products!A:A, products!D:D)</f>
        <v>6</v>
      </c>
      <c r="J1757" t="str">
        <f>_xlfn.XLOOKUP($I1757,categories!$A$1:$A$8,categories!$B$1:$B$8)</f>
        <v>Mountain Bikes</v>
      </c>
    </row>
    <row r="1758" spans="1:10" x14ac:dyDescent="0.2">
      <c r="A1758" s="1">
        <v>1049</v>
      </c>
      <c r="B1758" s="1">
        <v>2</v>
      </c>
      <c r="C1758" s="1">
        <v>36</v>
      </c>
      <c r="D1758" s="6">
        <v>2</v>
      </c>
      <c r="E1758" s="2">
        <v>832.99</v>
      </c>
      <c r="F1758" s="1">
        <v>0.05</v>
      </c>
      <c r="G1758">
        <f t="shared" si="27"/>
        <v>1665.93</v>
      </c>
      <c r="H1758" t="str">
        <f>VLOOKUP($C1758,products!$A$1:$F$322,2,FALSE)</f>
        <v>Surly Troll Frameset - 2017</v>
      </c>
      <c r="I1758">
        <f>_xlfn.XLOOKUP(C1758, products!A:A, products!D:D)</f>
        <v>6</v>
      </c>
      <c r="J1758" t="str">
        <f>_xlfn.XLOOKUP($I1758,categories!$A$1:$A$8,categories!$B$1:$B$8)</f>
        <v>Mountain Bikes</v>
      </c>
    </row>
    <row r="1759" spans="1:10" x14ac:dyDescent="0.2">
      <c r="A1759" s="1">
        <v>1054</v>
      </c>
      <c r="B1759" s="1">
        <v>1</v>
      </c>
      <c r="C1759" s="1">
        <v>36</v>
      </c>
      <c r="D1759" s="6">
        <v>2</v>
      </c>
      <c r="E1759" s="2">
        <v>832.99</v>
      </c>
      <c r="F1759" s="1">
        <v>0.1</v>
      </c>
      <c r="G1759">
        <f t="shared" si="27"/>
        <v>832.89</v>
      </c>
      <c r="H1759" t="str">
        <f>VLOOKUP($C1759,products!$A$1:$F$322,2,FALSE)</f>
        <v>Surly Troll Frameset - 2017</v>
      </c>
      <c r="I1759">
        <f>_xlfn.XLOOKUP(C1759, products!A:A, products!D:D)</f>
        <v>6</v>
      </c>
      <c r="J1759" t="str">
        <f>_xlfn.XLOOKUP($I1759,categories!$A$1:$A$8,categories!$B$1:$B$8)</f>
        <v>Mountain Bikes</v>
      </c>
    </row>
    <row r="1760" spans="1:10" x14ac:dyDescent="0.2">
      <c r="A1760" s="1">
        <v>1072</v>
      </c>
      <c r="B1760" s="1">
        <v>3</v>
      </c>
      <c r="C1760" s="1">
        <v>36</v>
      </c>
      <c r="D1760" s="6">
        <v>2</v>
      </c>
      <c r="E1760" s="2">
        <v>832.99</v>
      </c>
      <c r="F1760" s="1">
        <v>7.0000000000000007E-2</v>
      </c>
      <c r="G1760">
        <f t="shared" si="27"/>
        <v>2498.9</v>
      </c>
      <c r="H1760" t="str">
        <f>VLOOKUP($C1760,products!$A$1:$F$322,2,FALSE)</f>
        <v>Surly Troll Frameset - 2017</v>
      </c>
      <c r="I1760">
        <f>_xlfn.XLOOKUP(C1760, products!A:A, products!D:D)</f>
        <v>6</v>
      </c>
      <c r="J1760" t="str">
        <f>_xlfn.XLOOKUP($I1760,categories!$A$1:$A$8,categories!$B$1:$B$8)</f>
        <v>Mountain Bikes</v>
      </c>
    </row>
    <row r="1761" spans="1:10" x14ac:dyDescent="0.2">
      <c r="A1761" s="1">
        <v>1088</v>
      </c>
      <c r="B1761" s="1">
        <v>4</v>
      </c>
      <c r="C1761" s="1">
        <v>36</v>
      </c>
      <c r="D1761" s="6">
        <v>2</v>
      </c>
      <c r="E1761" s="2">
        <v>832.99</v>
      </c>
      <c r="F1761" s="1">
        <v>0.2</v>
      </c>
      <c r="G1761">
        <f t="shared" si="27"/>
        <v>3331.76</v>
      </c>
      <c r="H1761" t="str">
        <f>VLOOKUP($C1761,products!$A$1:$F$322,2,FALSE)</f>
        <v>Surly Troll Frameset - 2017</v>
      </c>
      <c r="I1761">
        <f>_xlfn.XLOOKUP(C1761, products!A:A, products!D:D)</f>
        <v>6</v>
      </c>
      <c r="J1761" t="str">
        <f>_xlfn.XLOOKUP($I1761,categories!$A$1:$A$8,categories!$B$1:$B$8)</f>
        <v>Mountain Bikes</v>
      </c>
    </row>
    <row r="1762" spans="1:10" x14ac:dyDescent="0.2">
      <c r="A1762" s="1">
        <v>1097</v>
      </c>
      <c r="B1762" s="1">
        <v>5</v>
      </c>
      <c r="C1762" s="1">
        <v>35</v>
      </c>
      <c r="D1762" s="6">
        <v>2</v>
      </c>
      <c r="E1762" s="2">
        <v>832.99</v>
      </c>
      <c r="F1762" s="1">
        <v>0.05</v>
      </c>
      <c r="G1762">
        <f t="shared" si="27"/>
        <v>4164.8999999999996</v>
      </c>
      <c r="H1762" t="str">
        <f>VLOOKUP($C1762,products!$A$1:$F$322,2,FALSE)</f>
        <v>Sun Bicycles Spider 3i - 2017</v>
      </c>
      <c r="I1762">
        <f>_xlfn.XLOOKUP(C1762, products!A:A, products!D:D)</f>
        <v>6</v>
      </c>
      <c r="J1762" t="str">
        <f>_xlfn.XLOOKUP($I1762,categories!$A$1:$A$8,categories!$B$1:$B$8)</f>
        <v>Mountain Bikes</v>
      </c>
    </row>
    <row r="1763" spans="1:10" x14ac:dyDescent="0.2">
      <c r="A1763" s="1">
        <v>1105</v>
      </c>
      <c r="B1763" s="1">
        <v>3</v>
      </c>
      <c r="C1763" s="1">
        <v>35</v>
      </c>
      <c r="D1763" s="6">
        <v>2</v>
      </c>
      <c r="E1763" s="2">
        <v>832.99</v>
      </c>
      <c r="F1763" s="1">
        <v>7.0000000000000007E-2</v>
      </c>
      <c r="G1763">
        <f t="shared" si="27"/>
        <v>2498.9</v>
      </c>
      <c r="H1763" t="str">
        <f>VLOOKUP($C1763,products!$A$1:$F$322,2,FALSE)</f>
        <v>Sun Bicycles Spider 3i - 2017</v>
      </c>
      <c r="I1763">
        <f>_xlfn.XLOOKUP(C1763, products!A:A, products!D:D)</f>
        <v>6</v>
      </c>
      <c r="J1763" t="str">
        <f>_xlfn.XLOOKUP($I1763,categories!$A$1:$A$8,categories!$B$1:$B$8)</f>
        <v>Mountain Bikes</v>
      </c>
    </row>
    <row r="1764" spans="1:10" x14ac:dyDescent="0.2">
      <c r="A1764" s="1">
        <v>1132</v>
      </c>
      <c r="B1764" s="1">
        <v>3</v>
      </c>
      <c r="C1764" s="1">
        <v>36</v>
      </c>
      <c r="D1764" s="6">
        <v>2</v>
      </c>
      <c r="E1764" s="2">
        <v>832.99</v>
      </c>
      <c r="F1764" s="1">
        <v>0.1</v>
      </c>
      <c r="G1764">
        <f t="shared" si="27"/>
        <v>2498.8700000000003</v>
      </c>
      <c r="H1764" t="str">
        <f>VLOOKUP($C1764,products!$A$1:$F$322,2,FALSE)</f>
        <v>Surly Troll Frameset - 2017</v>
      </c>
      <c r="I1764">
        <f>_xlfn.XLOOKUP(C1764, products!A:A, products!D:D)</f>
        <v>6</v>
      </c>
      <c r="J1764" t="str">
        <f>_xlfn.XLOOKUP($I1764,categories!$A$1:$A$8,categories!$B$1:$B$8)</f>
        <v>Mountain Bikes</v>
      </c>
    </row>
    <row r="1765" spans="1:10" x14ac:dyDescent="0.2">
      <c r="A1765" s="1">
        <v>1134</v>
      </c>
      <c r="B1765" s="1">
        <v>2</v>
      </c>
      <c r="C1765" s="1">
        <v>36</v>
      </c>
      <c r="D1765" s="6">
        <v>1</v>
      </c>
      <c r="E1765" s="2">
        <v>832.99</v>
      </c>
      <c r="F1765" s="1">
        <v>0.1</v>
      </c>
      <c r="G1765">
        <f t="shared" si="27"/>
        <v>1665.88</v>
      </c>
      <c r="H1765" t="str">
        <f>VLOOKUP($C1765,products!$A$1:$F$322,2,FALSE)</f>
        <v>Surly Troll Frameset - 2017</v>
      </c>
      <c r="I1765">
        <f>_xlfn.XLOOKUP(C1765, products!A:A, products!D:D)</f>
        <v>6</v>
      </c>
      <c r="J1765" t="str">
        <f>_xlfn.XLOOKUP($I1765,categories!$A$1:$A$8,categories!$B$1:$B$8)</f>
        <v>Mountain Bikes</v>
      </c>
    </row>
    <row r="1766" spans="1:10" x14ac:dyDescent="0.2">
      <c r="A1766" s="1">
        <v>1146</v>
      </c>
      <c r="B1766" s="1">
        <v>1</v>
      </c>
      <c r="C1766" s="1">
        <v>36</v>
      </c>
      <c r="D1766" s="6">
        <v>1</v>
      </c>
      <c r="E1766" s="2">
        <v>832.99</v>
      </c>
      <c r="F1766" s="1">
        <v>7.0000000000000007E-2</v>
      </c>
      <c r="G1766">
        <f t="shared" si="27"/>
        <v>832.92</v>
      </c>
      <c r="H1766" t="str">
        <f>VLOOKUP($C1766,products!$A$1:$F$322,2,FALSE)</f>
        <v>Surly Troll Frameset - 2017</v>
      </c>
      <c r="I1766">
        <f>_xlfn.XLOOKUP(C1766, products!A:A, products!D:D)</f>
        <v>6</v>
      </c>
      <c r="J1766" t="str">
        <f>_xlfn.XLOOKUP($I1766,categories!$A$1:$A$8,categories!$B$1:$B$8)</f>
        <v>Mountain Bikes</v>
      </c>
    </row>
    <row r="1767" spans="1:10" x14ac:dyDescent="0.2">
      <c r="A1767" s="1">
        <v>1155</v>
      </c>
      <c r="B1767" s="1">
        <v>3</v>
      </c>
      <c r="C1767" s="1">
        <v>35</v>
      </c>
      <c r="D1767" s="6">
        <v>1</v>
      </c>
      <c r="E1767" s="2">
        <v>832.99</v>
      </c>
      <c r="F1767" s="1">
        <v>7.0000000000000007E-2</v>
      </c>
      <c r="G1767">
        <f t="shared" si="27"/>
        <v>2498.9</v>
      </c>
      <c r="H1767" t="str">
        <f>VLOOKUP($C1767,products!$A$1:$F$322,2,FALSE)</f>
        <v>Sun Bicycles Spider 3i - 2017</v>
      </c>
      <c r="I1767">
        <f>_xlfn.XLOOKUP(C1767, products!A:A, products!D:D)</f>
        <v>6</v>
      </c>
      <c r="J1767" t="str">
        <f>_xlfn.XLOOKUP($I1767,categories!$A$1:$A$8,categories!$B$1:$B$8)</f>
        <v>Mountain Bikes</v>
      </c>
    </row>
    <row r="1768" spans="1:10" x14ac:dyDescent="0.2">
      <c r="A1768" s="1">
        <v>1182</v>
      </c>
      <c r="B1768" s="1">
        <v>1</v>
      </c>
      <c r="C1768" s="1">
        <v>35</v>
      </c>
      <c r="D1768" s="6">
        <v>1</v>
      </c>
      <c r="E1768" s="2">
        <v>832.99</v>
      </c>
      <c r="F1768" s="1">
        <v>0.1</v>
      </c>
      <c r="G1768">
        <f t="shared" si="27"/>
        <v>832.89</v>
      </c>
      <c r="H1768" t="str">
        <f>VLOOKUP($C1768,products!$A$1:$F$322,2,FALSE)</f>
        <v>Sun Bicycles Spider 3i - 2017</v>
      </c>
      <c r="I1768">
        <f>_xlfn.XLOOKUP(C1768, products!A:A, products!D:D)</f>
        <v>6</v>
      </c>
      <c r="J1768" t="str">
        <f>_xlfn.XLOOKUP($I1768,categories!$A$1:$A$8,categories!$B$1:$B$8)</f>
        <v>Mountain Bikes</v>
      </c>
    </row>
    <row r="1769" spans="1:10" x14ac:dyDescent="0.2">
      <c r="A1769" s="1">
        <v>1187</v>
      </c>
      <c r="B1769" s="1">
        <v>1</v>
      </c>
      <c r="C1769" s="1">
        <v>36</v>
      </c>
      <c r="D1769" s="6">
        <v>2</v>
      </c>
      <c r="E1769" s="2">
        <v>832.99</v>
      </c>
      <c r="F1769" s="1">
        <v>0.1</v>
      </c>
      <c r="G1769">
        <f t="shared" si="27"/>
        <v>832.89</v>
      </c>
      <c r="H1769" t="str">
        <f>VLOOKUP($C1769,products!$A$1:$F$322,2,FALSE)</f>
        <v>Surly Troll Frameset - 2017</v>
      </c>
      <c r="I1769">
        <f>_xlfn.XLOOKUP(C1769, products!A:A, products!D:D)</f>
        <v>6</v>
      </c>
      <c r="J1769" t="str">
        <f>_xlfn.XLOOKUP($I1769,categories!$A$1:$A$8,categories!$B$1:$B$8)</f>
        <v>Mountain Bikes</v>
      </c>
    </row>
    <row r="1770" spans="1:10" x14ac:dyDescent="0.2">
      <c r="A1770" s="1">
        <v>1210</v>
      </c>
      <c r="B1770" s="1">
        <v>5</v>
      </c>
      <c r="C1770" s="1">
        <v>35</v>
      </c>
      <c r="D1770" s="6">
        <v>2</v>
      </c>
      <c r="E1770" s="2">
        <v>832.99</v>
      </c>
      <c r="F1770" s="1">
        <v>0.05</v>
      </c>
      <c r="G1770">
        <f t="shared" si="27"/>
        <v>4164.8999999999996</v>
      </c>
      <c r="H1770" t="str">
        <f>VLOOKUP($C1770,products!$A$1:$F$322,2,FALSE)</f>
        <v>Sun Bicycles Spider 3i - 2017</v>
      </c>
      <c r="I1770">
        <f>_xlfn.XLOOKUP(C1770, products!A:A, products!D:D)</f>
        <v>6</v>
      </c>
      <c r="J1770" t="str">
        <f>_xlfn.XLOOKUP($I1770,categories!$A$1:$A$8,categories!$B$1:$B$8)</f>
        <v>Mountain Bikes</v>
      </c>
    </row>
    <row r="1771" spans="1:10" x14ac:dyDescent="0.2">
      <c r="A1771" s="1">
        <v>1229</v>
      </c>
      <c r="B1771" s="1">
        <v>1</v>
      </c>
      <c r="C1771" s="1">
        <v>36</v>
      </c>
      <c r="D1771" s="6">
        <v>2</v>
      </c>
      <c r="E1771" s="2">
        <v>832.99</v>
      </c>
      <c r="F1771" s="1">
        <v>7.0000000000000007E-2</v>
      </c>
      <c r="G1771">
        <f t="shared" si="27"/>
        <v>832.92</v>
      </c>
      <c r="H1771" t="str">
        <f>VLOOKUP($C1771,products!$A$1:$F$322,2,FALSE)</f>
        <v>Surly Troll Frameset - 2017</v>
      </c>
      <c r="I1771">
        <f>_xlfn.XLOOKUP(C1771, products!A:A, products!D:D)</f>
        <v>6</v>
      </c>
      <c r="J1771" t="str">
        <f>_xlfn.XLOOKUP($I1771,categories!$A$1:$A$8,categories!$B$1:$B$8)</f>
        <v>Mountain Bikes</v>
      </c>
    </row>
    <row r="1772" spans="1:10" x14ac:dyDescent="0.2">
      <c r="A1772" s="1">
        <v>1239</v>
      </c>
      <c r="B1772" s="1">
        <v>4</v>
      </c>
      <c r="C1772" s="1">
        <v>36</v>
      </c>
      <c r="D1772" s="6">
        <v>1</v>
      </c>
      <c r="E1772" s="2">
        <v>832.99</v>
      </c>
      <c r="F1772" s="1">
        <v>0.05</v>
      </c>
      <c r="G1772">
        <f t="shared" si="27"/>
        <v>3331.91</v>
      </c>
      <c r="H1772" t="str">
        <f>VLOOKUP($C1772,products!$A$1:$F$322,2,FALSE)</f>
        <v>Surly Troll Frameset - 2017</v>
      </c>
      <c r="I1772">
        <f>_xlfn.XLOOKUP(C1772, products!A:A, products!D:D)</f>
        <v>6</v>
      </c>
      <c r="J1772" t="str">
        <f>_xlfn.XLOOKUP($I1772,categories!$A$1:$A$8,categories!$B$1:$B$8)</f>
        <v>Mountain Bikes</v>
      </c>
    </row>
    <row r="1773" spans="1:10" x14ac:dyDescent="0.2">
      <c r="A1773" s="1">
        <v>1281</v>
      </c>
      <c r="B1773" s="1">
        <v>1</v>
      </c>
      <c r="C1773" s="1">
        <v>36</v>
      </c>
      <c r="D1773" s="6">
        <v>1</v>
      </c>
      <c r="E1773" s="2">
        <v>832.99</v>
      </c>
      <c r="F1773" s="1">
        <v>0.05</v>
      </c>
      <c r="G1773">
        <f t="shared" si="27"/>
        <v>832.94</v>
      </c>
      <c r="H1773" t="str">
        <f>VLOOKUP($C1773,products!$A$1:$F$322,2,FALSE)</f>
        <v>Surly Troll Frameset - 2017</v>
      </c>
      <c r="I1773">
        <f>_xlfn.XLOOKUP(C1773, products!A:A, products!D:D)</f>
        <v>6</v>
      </c>
      <c r="J1773" t="str">
        <f>_xlfn.XLOOKUP($I1773,categories!$A$1:$A$8,categories!$B$1:$B$8)</f>
        <v>Mountain Bikes</v>
      </c>
    </row>
    <row r="1774" spans="1:10" x14ac:dyDescent="0.2">
      <c r="A1774" s="1">
        <v>1290</v>
      </c>
      <c r="B1774" s="1">
        <v>2</v>
      </c>
      <c r="C1774" s="1">
        <v>36</v>
      </c>
      <c r="D1774" s="6">
        <v>1</v>
      </c>
      <c r="E1774" s="2">
        <v>832.99</v>
      </c>
      <c r="F1774" s="1">
        <v>0.05</v>
      </c>
      <c r="G1774">
        <f t="shared" si="27"/>
        <v>1665.93</v>
      </c>
      <c r="H1774" t="str">
        <f>VLOOKUP($C1774,products!$A$1:$F$322,2,FALSE)</f>
        <v>Surly Troll Frameset - 2017</v>
      </c>
      <c r="I1774">
        <f>_xlfn.XLOOKUP(C1774, products!A:A, products!D:D)</f>
        <v>6</v>
      </c>
      <c r="J1774" t="str">
        <f>_xlfn.XLOOKUP($I1774,categories!$A$1:$A$8,categories!$B$1:$B$8)</f>
        <v>Mountain Bikes</v>
      </c>
    </row>
    <row r="1775" spans="1:10" x14ac:dyDescent="0.2">
      <c r="A1775" s="1">
        <v>1407</v>
      </c>
      <c r="B1775" s="1">
        <v>2</v>
      </c>
      <c r="C1775" s="1">
        <v>36</v>
      </c>
      <c r="D1775" s="6">
        <v>2</v>
      </c>
      <c r="E1775" s="2">
        <v>832.99</v>
      </c>
      <c r="F1775" s="1">
        <v>0.1</v>
      </c>
      <c r="G1775">
        <f t="shared" si="27"/>
        <v>1665.88</v>
      </c>
      <c r="H1775" t="str">
        <f>VLOOKUP($C1775,products!$A$1:$F$322,2,FALSE)</f>
        <v>Surly Troll Frameset - 2017</v>
      </c>
      <c r="I1775">
        <f>_xlfn.XLOOKUP(C1775, products!A:A, products!D:D)</f>
        <v>6</v>
      </c>
      <c r="J1775" t="str">
        <f>_xlfn.XLOOKUP($I1775,categories!$A$1:$A$8,categories!$B$1:$B$8)</f>
        <v>Mountain Bikes</v>
      </c>
    </row>
    <row r="1776" spans="1:10" x14ac:dyDescent="0.2">
      <c r="A1776" s="1">
        <v>1407</v>
      </c>
      <c r="B1776" s="1">
        <v>4</v>
      </c>
      <c r="C1776" s="1">
        <v>35</v>
      </c>
      <c r="D1776" s="6">
        <v>1</v>
      </c>
      <c r="E1776" s="2">
        <v>832.99</v>
      </c>
      <c r="F1776" s="1">
        <v>0.2</v>
      </c>
      <c r="G1776">
        <f t="shared" si="27"/>
        <v>3331.76</v>
      </c>
      <c r="H1776" t="str">
        <f>VLOOKUP($C1776,products!$A$1:$F$322,2,FALSE)</f>
        <v>Sun Bicycles Spider 3i - 2017</v>
      </c>
      <c r="I1776">
        <f>_xlfn.XLOOKUP(C1776, products!A:A, products!D:D)</f>
        <v>6</v>
      </c>
      <c r="J1776" t="str">
        <f>_xlfn.XLOOKUP($I1776,categories!$A$1:$A$8,categories!$B$1:$B$8)</f>
        <v>Mountain Bikes</v>
      </c>
    </row>
    <row r="1777" spans="1:10" x14ac:dyDescent="0.2">
      <c r="A1777" s="1">
        <v>1454</v>
      </c>
      <c r="B1777" s="1">
        <v>2</v>
      </c>
      <c r="C1777" s="1">
        <v>35</v>
      </c>
      <c r="D1777" s="6">
        <v>2</v>
      </c>
      <c r="E1777" s="2">
        <v>832.99</v>
      </c>
      <c r="F1777" s="1">
        <v>0.1</v>
      </c>
      <c r="G1777">
        <f t="shared" si="27"/>
        <v>1665.88</v>
      </c>
      <c r="H1777" t="str">
        <f>VLOOKUP($C1777,products!$A$1:$F$322,2,FALSE)</f>
        <v>Sun Bicycles Spider 3i - 2017</v>
      </c>
      <c r="I1777">
        <f>_xlfn.XLOOKUP(C1777, products!A:A, products!D:D)</f>
        <v>6</v>
      </c>
      <c r="J1777" t="str">
        <f>_xlfn.XLOOKUP($I1777,categories!$A$1:$A$8,categories!$B$1:$B$8)</f>
        <v>Mountain Bikes</v>
      </c>
    </row>
    <row r="1778" spans="1:10" x14ac:dyDescent="0.2">
      <c r="A1778" s="1">
        <v>1586</v>
      </c>
      <c r="B1778" s="1">
        <v>5</v>
      </c>
      <c r="C1778" s="1">
        <v>36</v>
      </c>
      <c r="D1778" s="6">
        <v>1</v>
      </c>
      <c r="E1778" s="2">
        <v>832.99</v>
      </c>
      <c r="F1778" s="1">
        <v>0.1</v>
      </c>
      <c r="G1778">
        <f t="shared" si="27"/>
        <v>4164.8499999999995</v>
      </c>
      <c r="H1778" t="str">
        <f>VLOOKUP($C1778,products!$A$1:$F$322,2,FALSE)</f>
        <v>Surly Troll Frameset - 2017</v>
      </c>
      <c r="I1778">
        <f>_xlfn.XLOOKUP(C1778, products!A:A, products!D:D)</f>
        <v>6</v>
      </c>
      <c r="J1778" t="str">
        <f>_xlfn.XLOOKUP($I1778,categories!$A$1:$A$8,categories!$B$1:$B$8)</f>
        <v>Mountain Bikes</v>
      </c>
    </row>
    <row r="1779" spans="1:10" x14ac:dyDescent="0.2">
      <c r="A1779" s="1">
        <v>1600</v>
      </c>
      <c r="B1779" s="1">
        <v>3</v>
      </c>
      <c r="C1779" s="1">
        <v>36</v>
      </c>
      <c r="D1779" s="6">
        <v>1</v>
      </c>
      <c r="E1779" s="2">
        <v>832.99</v>
      </c>
      <c r="F1779" s="1">
        <v>0.2</v>
      </c>
      <c r="G1779">
        <f t="shared" si="27"/>
        <v>2498.7700000000004</v>
      </c>
      <c r="H1779" t="str">
        <f>VLOOKUP($C1779,products!$A$1:$F$322,2,FALSE)</f>
        <v>Surly Troll Frameset - 2017</v>
      </c>
      <c r="I1779">
        <f>_xlfn.XLOOKUP(C1779, products!A:A, products!D:D)</f>
        <v>6</v>
      </c>
      <c r="J1779" t="str">
        <f>_xlfn.XLOOKUP($I1779,categories!$A$1:$A$8,categories!$B$1:$B$8)</f>
        <v>Mountain Bikes</v>
      </c>
    </row>
    <row r="1780" spans="1:10" x14ac:dyDescent="0.2">
      <c r="A1780" s="1">
        <v>1610</v>
      </c>
      <c r="B1780" s="1">
        <v>1</v>
      </c>
      <c r="C1780" s="1">
        <v>36</v>
      </c>
      <c r="D1780" s="6">
        <v>1</v>
      </c>
      <c r="E1780" s="2">
        <v>832.99</v>
      </c>
      <c r="F1780" s="1">
        <v>7.0000000000000007E-2</v>
      </c>
      <c r="G1780">
        <f t="shared" si="27"/>
        <v>832.92</v>
      </c>
      <c r="H1780" t="str">
        <f>VLOOKUP($C1780,products!$A$1:$F$322,2,FALSE)</f>
        <v>Surly Troll Frameset - 2017</v>
      </c>
      <c r="I1780">
        <f>_xlfn.XLOOKUP(C1780, products!A:A, products!D:D)</f>
        <v>6</v>
      </c>
      <c r="J1780" t="str">
        <f>_xlfn.XLOOKUP($I1780,categories!$A$1:$A$8,categories!$B$1:$B$8)</f>
        <v>Mountain Bikes</v>
      </c>
    </row>
    <row r="1781" spans="1:10" x14ac:dyDescent="0.2">
      <c r="A1781" s="1">
        <v>725</v>
      </c>
      <c r="B1781" s="1">
        <v>3</v>
      </c>
      <c r="C1781" s="1">
        <v>77</v>
      </c>
      <c r="D1781" s="6">
        <v>2</v>
      </c>
      <c r="E1781" s="2">
        <v>799.99</v>
      </c>
      <c r="F1781" s="1">
        <v>7.0000000000000007E-2</v>
      </c>
      <c r="G1781">
        <f t="shared" si="27"/>
        <v>2399.9</v>
      </c>
      <c r="H1781" t="str">
        <f>VLOOKUP($C1781,products!$A$1:$F$322,2,FALSE)</f>
        <v>Electra Glam Punk 3i Ladies' - 2017</v>
      </c>
      <c r="I1781">
        <f>_xlfn.XLOOKUP(C1781, products!A:A, products!D:D)</f>
        <v>3</v>
      </c>
      <c r="J1781" t="str">
        <f>_xlfn.XLOOKUP($I1781,categories!$A$1:$A$8,categories!$B$1:$B$8)</f>
        <v>Cruisers Bicycles</v>
      </c>
    </row>
    <row r="1782" spans="1:10" x14ac:dyDescent="0.2">
      <c r="A1782" s="1">
        <v>737</v>
      </c>
      <c r="B1782" s="1">
        <v>3</v>
      </c>
      <c r="C1782" s="1">
        <v>77</v>
      </c>
      <c r="D1782" s="6">
        <v>2</v>
      </c>
      <c r="E1782" s="2">
        <v>799.99</v>
      </c>
      <c r="F1782" s="1">
        <v>7.0000000000000007E-2</v>
      </c>
      <c r="G1782">
        <f t="shared" si="27"/>
        <v>2399.9</v>
      </c>
      <c r="H1782" t="str">
        <f>VLOOKUP($C1782,products!$A$1:$F$322,2,FALSE)</f>
        <v>Electra Glam Punk 3i Ladies' - 2017</v>
      </c>
      <c r="I1782">
        <f>_xlfn.XLOOKUP(C1782, products!A:A, products!D:D)</f>
        <v>3</v>
      </c>
      <c r="J1782" t="str">
        <f>_xlfn.XLOOKUP($I1782,categories!$A$1:$A$8,categories!$B$1:$B$8)</f>
        <v>Cruisers Bicycles</v>
      </c>
    </row>
    <row r="1783" spans="1:10" x14ac:dyDescent="0.2">
      <c r="A1783" s="1">
        <v>767</v>
      </c>
      <c r="B1783" s="1">
        <v>4</v>
      </c>
      <c r="C1783" s="1">
        <v>77</v>
      </c>
      <c r="D1783" s="6">
        <v>2</v>
      </c>
      <c r="E1783" s="2">
        <v>799.99</v>
      </c>
      <c r="F1783" s="1">
        <v>0.05</v>
      </c>
      <c r="G1783">
        <f t="shared" si="27"/>
        <v>3199.91</v>
      </c>
      <c r="H1783" t="str">
        <f>VLOOKUP($C1783,products!$A$1:$F$322,2,FALSE)</f>
        <v>Electra Glam Punk 3i Ladies' - 2017</v>
      </c>
      <c r="I1783">
        <f>_xlfn.XLOOKUP(C1783, products!A:A, products!D:D)</f>
        <v>3</v>
      </c>
      <c r="J1783" t="str">
        <f>_xlfn.XLOOKUP($I1783,categories!$A$1:$A$8,categories!$B$1:$B$8)</f>
        <v>Cruisers Bicycles</v>
      </c>
    </row>
    <row r="1784" spans="1:10" x14ac:dyDescent="0.2">
      <c r="A1784" s="1">
        <v>806</v>
      </c>
      <c r="B1784" s="1">
        <v>3</v>
      </c>
      <c r="C1784" s="1">
        <v>77</v>
      </c>
      <c r="D1784" s="6">
        <v>2</v>
      </c>
      <c r="E1784" s="2">
        <v>799.99</v>
      </c>
      <c r="F1784" s="1">
        <v>0.1</v>
      </c>
      <c r="G1784">
        <f t="shared" si="27"/>
        <v>2399.8700000000003</v>
      </c>
      <c r="H1784" t="str">
        <f>VLOOKUP($C1784,products!$A$1:$F$322,2,FALSE)</f>
        <v>Electra Glam Punk 3i Ladies' - 2017</v>
      </c>
      <c r="I1784">
        <f>_xlfn.XLOOKUP(C1784, products!A:A, products!D:D)</f>
        <v>3</v>
      </c>
      <c r="J1784" t="str">
        <f>_xlfn.XLOOKUP($I1784,categories!$A$1:$A$8,categories!$B$1:$B$8)</f>
        <v>Cruisers Bicycles</v>
      </c>
    </row>
    <row r="1785" spans="1:10" x14ac:dyDescent="0.2">
      <c r="A1785" s="1">
        <v>874</v>
      </c>
      <c r="B1785" s="1">
        <v>4</v>
      </c>
      <c r="C1785" s="1">
        <v>77</v>
      </c>
      <c r="D1785" s="6">
        <v>2</v>
      </c>
      <c r="E1785" s="2">
        <v>799.99</v>
      </c>
      <c r="F1785" s="1">
        <v>7.0000000000000007E-2</v>
      </c>
      <c r="G1785">
        <f t="shared" si="27"/>
        <v>3199.89</v>
      </c>
      <c r="H1785" t="str">
        <f>VLOOKUP($C1785,products!$A$1:$F$322,2,FALSE)</f>
        <v>Electra Glam Punk 3i Ladies' - 2017</v>
      </c>
      <c r="I1785">
        <f>_xlfn.XLOOKUP(C1785, products!A:A, products!D:D)</f>
        <v>3</v>
      </c>
      <c r="J1785" t="str">
        <f>_xlfn.XLOOKUP($I1785,categories!$A$1:$A$8,categories!$B$1:$B$8)</f>
        <v>Cruisers Bicycles</v>
      </c>
    </row>
    <row r="1786" spans="1:10" x14ac:dyDescent="0.2">
      <c r="A1786" s="1">
        <v>921</v>
      </c>
      <c r="B1786" s="1">
        <v>1</v>
      </c>
      <c r="C1786" s="1">
        <v>77</v>
      </c>
      <c r="D1786" s="6">
        <v>1</v>
      </c>
      <c r="E1786" s="2">
        <v>799.99</v>
      </c>
      <c r="F1786" s="1">
        <v>0.2</v>
      </c>
      <c r="G1786">
        <f t="shared" si="27"/>
        <v>799.79</v>
      </c>
      <c r="H1786" t="str">
        <f>VLOOKUP($C1786,products!$A$1:$F$322,2,FALSE)</f>
        <v>Electra Glam Punk 3i Ladies' - 2017</v>
      </c>
      <c r="I1786">
        <f>_xlfn.XLOOKUP(C1786, products!A:A, products!D:D)</f>
        <v>3</v>
      </c>
      <c r="J1786" t="str">
        <f>_xlfn.XLOOKUP($I1786,categories!$A$1:$A$8,categories!$B$1:$B$8)</f>
        <v>Cruisers Bicycles</v>
      </c>
    </row>
    <row r="1787" spans="1:10" x14ac:dyDescent="0.2">
      <c r="A1787" s="1">
        <v>933</v>
      </c>
      <c r="B1787" s="1">
        <v>1</v>
      </c>
      <c r="C1787" s="1">
        <v>77</v>
      </c>
      <c r="D1787" s="6">
        <v>1</v>
      </c>
      <c r="E1787" s="2">
        <v>799.99</v>
      </c>
      <c r="F1787" s="1">
        <v>7.0000000000000007E-2</v>
      </c>
      <c r="G1787">
        <f t="shared" si="27"/>
        <v>799.92</v>
      </c>
      <c r="H1787" t="str">
        <f>VLOOKUP($C1787,products!$A$1:$F$322,2,FALSE)</f>
        <v>Electra Glam Punk 3i Ladies' - 2017</v>
      </c>
      <c r="I1787">
        <f>_xlfn.XLOOKUP(C1787, products!A:A, products!D:D)</f>
        <v>3</v>
      </c>
      <c r="J1787" t="str">
        <f>_xlfn.XLOOKUP($I1787,categories!$A$1:$A$8,categories!$B$1:$B$8)</f>
        <v>Cruisers Bicycles</v>
      </c>
    </row>
    <row r="1788" spans="1:10" x14ac:dyDescent="0.2">
      <c r="A1788" s="1">
        <v>967</v>
      </c>
      <c r="B1788" s="1">
        <v>2</v>
      </c>
      <c r="C1788" s="1">
        <v>77</v>
      </c>
      <c r="D1788" s="6">
        <v>2</v>
      </c>
      <c r="E1788" s="2">
        <v>799.99</v>
      </c>
      <c r="F1788" s="1">
        <v>0.05</v>
      </c>
      <c r="G1788">
        <f t="shared" si="27"/>
        <v>1599.93</v>
      </c>
      <c r="H1788" t="str">
        <f>VLOOKUP($C1788,products!$A$1:$F$322,2,FALSE)</f>
        <v>Electra Glam Punk 3i Ladies' - 2017</v>
      </c>
      <c r="I1788">
        <f>_xlfn.XLOOKUP(C1788, products!A:A, products!D:D)</f>
        <v>3</v>
      </c>
      <c r="J1788" t="str">
        <f>_xlfn.XLOOKUP($I1788,categories!$A$1:$A$8,categories!$B$1:$B$8)</f>
        <v>Cruisers Bicycles</v>
      </c>
    </row>
    <row r="1789" spans="1:10" x14ac:dyDescent="0.2">
      <c r="A1789" s="1">
        <v>1017</v>
      </c>
      <c r="B1789" s="1">
        <v>5</v>
      </c>
      <c r="C1789" s="1">
        <v>77</v>
      </c>
      <c r="D1789" s="6">
        <v>2</v>
      </c>
      <c r="E1789" s="2">
        <v>799.99</v>
      </c>
      <c r="F1789" s="1">
        <v>0.1</v>
      </c>
      <c r="G1789">
        <f t="shared" si="27"/>
        <v>3999.85</v>
      </c>
      <c r="H1789" t="str">
        <f>VLOOKUP($C1789,products!$A$1:$F$322,2,FALSE)</f>
        <v>Electra Glam Punk 3i Ladies' - 2017</v>
      </c>
      <c r="I1789">
        <f>_xlfn.XLOOKUP(C1789, products!A:A, products!D:D)</f>
        <v>3</v>
      </c>
      <c r="J1789" t="str">
        <f>_xlfn.XLOOKUP($I1789,categories!$A$1:$A$8,categories!$B$1:$B$8)</f>
        <v>Cruisers Bicycles</v>
      </c>
    </row>
    <row r="1790" spans="1:10" x14ac:dyDescent="0.2">
      <c r="A1790" s="1">
        <v>1083</v>
      </c>
      <c r="B1790" s="1">
        <v>2</v>
      </c>
      <c r="C1790" s="1">
        <v>77</v>
      </c>
      <c r="D1790" s="6">
        <v>2</v>
      </c>
      <c r="E1790" s="2">
        <v>799.99</v>
      </c>
      <c r="F1790" s="1">
        <v>0.1</v>
      </c>
      <c r="G1790">
        <f t="shared" si="27"/>
        <v>1599.88</v>
      </c>
      <c r="H1790" t="str">
        <f>VLOOKUP($C1790,products!$A$1:$F$322,2,FALSE)</f>
        <v>Electra Glam Punk 3i Ladies' - 2017</v>
      </c>
      <c r="I1790">
        <f>_xlfn.XLOOKUP(C1790, products!A:A, products!D:D)</f>
        <v>3</v>
      </c>
      <c r="J1790" t="str">
        <f>_xlfn.XLOOKUP($I1790,categories!$A$1:$A$8,categories!$B$1:$B$8)</f>
        <v>Cruisers Bicycles</v>
      </c>
    </row>
    <row r="1791" spans="1:10" x14ac:dyDescent="0.2">
      <c r="A1791" s="1">
        <v>1148</v>
      </c>
      <c r="B1791" s="1">
        <v>3</v>
      </c>
      <c r="C1791" s="1">
        <v>77</v>
      </c>
      <c r="D1791" s="6">
        <v>2</v>
      </c>
      <c r="E1791" s="2">
        <v>799.99</v>
      </c>
      <c r="F1791" s="1">
        <v>0.05</v>
      </c>
      <c r="G1791">
        <f t="shared" si="27"/>
        <v>2399.92</v>
      </c>
      <c r="H1791" t="str">
        <f>VLOOKUP($C1791,products!$A$1:$F$322,2,FALSE)</f>
        <v>Electra Glam Punk 3i Ladies' - 2017</v>
      </c>
      <c r="I1791">
        <f>_xlfn.XLOOKUP(C1791, products!A:A, products!D:D)</f>
        <v>3</v>
      </c>
      <c r="J1791" t="str">
        <f>_xlfn.XLOOKUP($I1791,categories!$A$1:$A$8,categories!$B$1:$B$8)</f>
        <v>Cruisers Bicycles</v>
      </c>
    </row>
    <row r="1792" spans="1:10" x14ac:dyDescent="0.2">
      <c r="A1792" s="1">
        <v>1155</v>
      </c>
      <c r="B1792" s="1">
        <v>4</v>
      </c>
      <c r="C1792" s="1">
        <v>77</v>
      </c>
      <c r="D1792" s="6">
        <v>2</v>
      </c>
      <c r="E1792" s="2">
        <v>799.99</v>
      </c>
      <c r="F1792" s="1">
        <v>0.05</v>
      </c>
      <c r="G1792">
        <f t="shared" si="27"/>
        <v>3199.91</v>
      </c>
      <c r="H1792" t="str">
        <f>VLOOKUP($C1792,products!$A$1:$F$322,2,FALSE)</f>
        <v>Electra Glam Punk 3i Ladies' - 2017</v>
      </c>
      <c r="I1792">
        <f>_xlfn.XLOOKUP(C1792, products!A:A, products!D:D)</f>
        <v>3</v>
      </c>
      <c r="J1792" t="str">
        <f>_xlfn.XLOOKUP($I1792,categories!$A$1:$A$8,categories!$B$1:$B$8)</f>
        <v>Cruisers Bicycles</v>
      </c>
    </row>
    <row r="1793" spans="1:10" x14ac:dyDescent="0.2">
      <c r="A1793" s="1">
        <v>1178</v>
      </c>
      <c r="B1793" s="1">
        <v>2</v>
      </c>
      <c r="C1793" s="1">
        <v>77</v>
      </c>
      <c r="D1793" s="6">
        <v>1</v>
      </c>
      <c r="E1793" s="2">
        <v>799.99</v>
      </c>
      <c r="F1793" s="1">
        <v>0.2</v>
      </c>
      <c r="G1793">
        <f t="shared" si="27"/>
        <v>1599.78</v>
      </c>
      <c r="H1793" t="str">
        <f>VLOOKUP($C1793,products!$A$1:$F$322,2,FALSE)</f>
        <v>Electra Glam Punk 3i Ladies' - 2017</v>
      </c>
      <c r="I1793">
        <f>_xlfn.XLOOKUP(C1793, products!A:A, products!D:D)</f>
        <v>3</v>
      </c>
      <c r="J1793" t="str">
        <f>_xlfn.XLOOKUP($I1793,categories!$A$1:$A$8,categories!$B$1:$B$8)</f>
        <v>Cruisers Bicycles</v>
      </c>
    </row>
    <row r="1794" spans="1:10" x14ac:dyDescent="0.2">
      <c r="A1794" s="1">
        <v>1214</v>
      </c>
      <c r="B1794" s="1">
        <v>4</v>
      </c>
      <c r="C1794" s="1">
        <v>77</v>
      </c>
      <c r="D1794" s="6">
        <v>2</v>
      </c>
      <c r="E1794" s="2">
        <v>799.99</v>
      </c>
      <c r="F1794" s="1">
        <v>0.1</v>
      </c>
      <c r="G1794">
        <f t="shared" ref="G1794:G1857" si="28">(E1794*B1794)-F1794</f>
        <v>3199.86</v>
      </c>
      <c r="H1794" t="str">
        <f>VLOOKUP($C1794,products!$A$1:$F$322,2,FALSE)</f>
        <v>Electra Glam Punk 3i Ladies' - 2017</v>
      </c>
      <c r="I1794">
        <f>_xlfn.XLOOKUP(C1794, products!A:A, products!D:D)</f>
        <v>3</v>
      </c>
      <c r="J1794" t="str">
        <f>_xlfn.XLOOKUP($I1794,categories!$A$1:$A$8,categories!$B$1:$B$8)</f>
        <v>Cruisers Bicycles</v>
      </c>
    </row>
    <row r="1795" spans="1:10" x14ac:dyDescent="0.2">
      <c r="A1795" s="1">
        <v>1226</v>
      </c>
      <c r="B1795" s="1">
        <v>1</v>
      </c>
      <c r="C1795" s="1">
        <v>77</v>
      </c>
      <c r="D1795" s="6">
        <v>2</v>
      </c>
      <c r="E1795" s="2">
        <v>799.99</v>
      </c>
      <c r="F1795" s="1">
        <v>0.05</v>
      </c>
      <c r="G1795">
        <f t="shared" si="28"/>
        <v>799.94</v>
      </c>
      <c r="H1795" t="str">
        <f>VLOOKUP($C1795,products!$A$1:$F$322,2,FALSE)</f>
        <v>Electra Glam Punk 3i Ladies' - 2017</v>
      </c>
      <c r="I1795">
        <f>_xlfn.XLOOKUP(C1795, products!A:A, products!D:D)</f>
        <v>3</v>
      </c>
      <c r="J1795" t="str">
        <f>_xlfn.XLOOKUP($I1795,categories!$A$1:$A$8,categories!$B$1:$B$8)</f>
        <v>Cruisers Bicycles</v>
      </c>
    </row>
    <row r="1796" spans="1:10" x14ac:dyDescent="0.2">
      <c r="A1796" s="1">
        <v>1240</v>
      </c>
      <c r="B1796" s="1">
        <v>4</v>
      </c>
      <c r="C1796" s="1">
        <v>77</v>
      </c>
      <c r="D1796" s="6">
        <v>2</v>
      </c>
      <c r="E1796" s="2">
        <v>799.99</v>
      </c>
      <c r="F1796" s="1">
        <v>0.05</v>
      </c>
      <c r="G1796">
        <f t="shared" si="28"/>
        <v>3199.91</v>
      </c>
      <c r="H1796" t="str">
        <f>VLOOKUP($C1796,products!$A$1:$F$322,2,FALSE)</f>
        <v>Electra Glam Punk 3i Ladies' - 2017</v>
      </c>
      <c r="I1796">
        <f>_xlfn.XLOOKUP(C1796, products!A:A, products!D:D)</f>
        <v>3</v>
      </c>
      <c r="J1796" t="str">
        <f>_xlfn.XLOOKUP($I1796,categories!$A$1:$A$8,categories!$B$1:$B$8)</f>
        <v>Cruisers Bicycles</v>
      </c>
    </row>
    <row r="1797" spans="1:10" x14ac:dyDescent="0.2">
      <c r="A1797" s="1">
        <v>1262</v>
      </c>
      <c r="B1797" s="1">
        <v>4</v>
      </c>
      <c r="C1797" s="1">
        <v>77</v>
      </c>
      <c r="D1797" s="6">
        <v>1</v>
      </c>
      <c r="E1797" s="2">
        <v>799.99</v>
      </c>
      <c r="F1797" s="1">
        <v>7.0000000000000007E-2</v>
      </c>
      <c r="G1797">
        <f t="shared" si="28"/>
        <v>3199.89</v>
      </c>
      <c r="H1797" t="str">
        <f>VLOOKUP($C1797,products!$A$1:$F$322,2,FALSE)</f>
        <v>Electra Glam Punk 3i Ladies' - 2017</v>
      </c>
      <c r="I1797">
        <f>_xlfn.XLOOKUP(C1797, products!A:A, products!D:D)</f>
        <v>3</v>
      </c>
      <c r="J1797" t="str">
        <f>_xlfn.XLOOKUP($I1797,categories!$A$1:$A$8,categories!$B$1:$B$8)</f>
        <v>Cruisers Bicycles</v>
      </c>
    </row>
    <row r="1798" spans="1:10" x14ac:dyDescent="0.2">
      <c r="A1798" s="1">
        <v>1264</v>
      </c>
      <c r="B1798" s="1">
        <v>2</v>
      </c>
      <c r="C1798" s="1">
        <v>77</v>
      </c>
      <c r="D1798" s="6">
        <v>2</v>
      </c>
      <c r="E1798" s="2">
        <v>799.99</v>
      </c>
      <c r="F1798" s="1">
        <v>7.0000000000000007E-2</v>
      </c>
      <c r="G1798">
        <f t="shared" si="28"/>
        <v>1599.91</v>
      </c>
      <c r="H1798" t="str">
        <f>VLOOKUP($C1798,products!$A$1:$F$322,2,FALSE)</f>
        <v>Electra Glam Punk 3i Ladies' - 2017</v>
      </c>
      <c r="I1798">
        <f>_xlfn.XLOOKUP(C1798, products!A:A, products!D:D)</f>
        <v>3</v>
      </c>
      <c r="J1798" t="str">
        <f>_xlfn.XLOOKUP($I1798,categories!$A$1:$A$8,categories!$B$1:$B$8)</f>
        <v>Cruisers Bicycles</v>
      </c>
    </row>
    <row r="1799" spans="1:10" x14ac:dyDescent="0.2">
      <c r="A1799" s="1">
        <v>1310</v>
      </c>
      <c r="B1799" s="1">
        <v>2</v>
      </c>
      <c r="C1799" s="1">
        <v>77</v>
      </c>
      <c r="D1799" s="6">
        <v>2</v>
      </c>
      <c r="E1799" s="2">
        <v>799.99</v>
      </c>
      <c r="F1799" s="1">
        <v>0.2</v>
      </c>
      <c r="G1799">
        <f t="shared" si="28"/>
        <v>1599.78</v>
      </c>
      <c r="H1799" t="str">
        <f>VLOOKUP($C1799,products!$A$1:$F$322,2,FALSE)</f>
        <v>Electra Glam Punk 3i Ladies' - 2017</v>
      </c>
      <c r="I1799">
        <f>_xlfn.XLOOKUP(C1799, products!A:A, products!D:D)</f>
        <v>3</v>
      </c>
      <c r="J1799" t="str">
        <f>_xlfn.XLOOKUP($I1799,categories!$A$1:$A$8,categories!$B$1:$B$8)</f>
        <v>Cruisers Bicycles</v>
      </c>
    </row>
    <row r="1800" spans="1:10" x14ac:dyDescent="0.2">
      <c r="A1800" s="1">
        <v>1331</v>
      </c>
      <c r="B1800" s="1">
        <v>4</v>
      </c>
      <c r="C1800" s="1">
        <v>300</v>
      </c>
      <c r="D1800" s="6">
        <v>1</v>
      </c>
      <c r="E1800" s="2">
        <v>799.99</v>
      </c>
      <c r="F1800" s="1">
        <v>0.2</v>
      </c>
      <c r="G1800">
        <f t="shared" si="28"/>
        <v>3199.76</v>
      </c>
      <c r="H1800" t="str">
        <f>VLOOKUP($C1800,products!$A$1:$F$322,2,FALSE)</f>
        <v>Electra Townie Balloon 3i EQ Ladies' - 2018</v>
      </c>
      <c r="I1800">
        <f>_xlfn.XLOOKUP(C1800, products!A:A, products!D:D)</f>
        <v>2</v>
      </c>
      <c r="J1800" t="str">
        <f>_xlfn.XLOOKUP($I1800,categories!$A$1:$A$8,categories!$B$1:$B$8)</f>
        <v>Comfort Bicycles</v>
      </c>
    </row>
    <row r="1801" spans="1:10" x14ac:dyDescent="0.2">
      <c r="A1801" s="1">
        <v>1344</v>
      </c>
      <c r="B1801" s="1">
        <v>1</v>
      </c>
      <c r="C1801" s="1">
        <v>77</v>
      </c>
      <c r="D1801" s="6">
        <v>2</v>
      </c>
      <c r="E1801" s="2">
        <v>799.99</v>
      </c>
      <c r="F1801" s="1">
        <v>7.0000000000000007E-2</v>
      </c>
      <c r="G1801">
        <f t="shared" si="28"/>
        <v>799.92</v>
      </c>
      <c r="H1801" t="str">
        <f>VLOOKUP($C1801,products!$A$1:$F$322,2,FALSE)</f>
        <v>Electra Glam Punk 3i Ladies' - 2017</v>
      </c>
      <c r="I1801">
        <f>_xlfn.XLOOKUP(C1801, products!A:A, products!D:D)</f>
        <v>3</v>
      </c>
      <c r="J1801" t="str">
        <f>_xlfn.XLOOKUP($I1801,categories!$A$1:$A$8,categories!$B$1:$B$8)</f>
        <v>Cruisers Bicycles</v>
      </c>
    </row>
    <row r="1802" spans="1:10" x14ac:dyDescent="0.2">
      <c r="A1802" s="1">
        <v>1353</v>
      </c>
      <c r="B1802" s="1">
        <v>3</v>
      </c>
      <c r="C1802" s="1">
        <v>300</v>
      </c>
      <c r="D1802" s="6">
        <v>1</v>
      </c>
      <c r="E1802" s="2">
        <v>799.99</v>
      </c>
      <c r="F1802" s="1">
        <v>0.2</v>
      </c>
      <c r="G1802">
        <f t="shared" si="28"/>
        <v>2399.7700000000004</v>
      </c>
      <c r="H1802" t="str">
        <f>VLOOKUP($C1802,products!$A$1:$F$322,2,FALSE)</f>
        <v>Electra Townie Balloon 3i EQ Ladies' - 2018</v>
      </c>
      <c r="I1802">
        <f>_xlfn.XLOOKUP(C1802, products!A:A, products!D:D)</f>
        <v>2</v>
      </c>
      <c r="J1802" t="str">
        <f>_xlfn.XLOOKUP($I1802,categories!$A$1:$A$8,categories!$B$1:$B$8)</f>
        <v>Comfort Bicycles</v>
      </c>
    </row>
    <row r="1803" spans="1:10" x14ac:dyDescent="0.2">
      <c r="A1803" s="1">
        <v>1407</v>
      </c>
      <c r="B1803" s="1">
        <v>1</v>
      </c>
      <c r="C1803" s="1">
        <v>300</v>
      </c>
      <c r="D1803" s="6">
        <v>1</v>
      </c>
      <c r="E1803" s="2">
        <v>799.99</v>
      </c>
      <c r="F1803" s="1">
        <v>0.05</v>
      </c>
      <c r="G1803">
        <f t="shared" si="28"/>
        <v>799.94</v>
      </c>
      <c r="H1803" t="str">
        <f>VLOOKUP($C1803,products!$A$1:$F$322,2,FALSE)</f>
        <v>Electra Townie Balloon 3i EQ Ladies' - 2018</v>
      </c>
      <c r="I1803">
        <f>_xlfn.XLOOKUP(C1803, products!A:A, products!D:D)</f>
        <v>2</v>
      </c>
      <c r="J1803" t="str">
        <f>_xlfn.XLOOKUP($I1803,categories!$A$1:$A$8,categories!$B$1:$B$8)</f>
        <v>Comfort Bicycles</v>
      </c>
    </row>
    <row r="1804" spans="1:10" x14ac:dyDescent="0.2">
      <c r="A1804" s="1">
        <v>1435</v>
      </c>
      <c r="B1804" s="1">
        <v>4</v>
      </c>
      <c r="C1804" s="1">
        <v>260</v>
      </c>
      <c r="D1804" s="6">
        <v>1</v>
      </c>
      <c r="E1804" s="2">
        <v>799.99</v>
      </c>
      <c r="F1804" s="1">
        <v>7.0000000000000007E-2</v>
      </c>
      <c r="G1804">
        <f t="shared" si="28"/>
        <v>3199.89</v>
      </c>
      <c r="H1804" t="str">
        <f>VLOOKUP($C1804,products!$A$1:$F$322,2,FALSE)</f>
        <v>Electra Townie Balloon 3i EQ Ladies' - 2018</v>
      </c>
      <c r="I1804">
        <f>_xlfn.XLOOKUP(C1804, products!A:A, products!D:D)</f>
        <v>3</v>
      </c>
      <c r="J1804" t="str">
        <f>_xlfn.XLOOKUP($I1804,categories!$A$1:$A$8,categories!$B$1:$B$8)</f>
        <v>Cruisers Bicycles</v>
      </c>
    </row>
    <row r="1805" spans="1:10" x14ac:dyDescent="0.2">
      <c r="A1805" s="1">
        <v>1449</v>
      </c>
      <c r="B1805" s="1">
        <v>3</v>
      </c>
      <c r="C1805" s="1">
        <v>260</v>
      </c>
      <c r="D1805" s="6">
        <v>2</v>
      </c>
      <c r="E1805" s="2">
        <v>799.99</v>
      </c>
      <c r="F1805" s="1">
        <v>7.0000000000000007E-2</v>
      </c>
      <c r="G1805">
        <f t="shared" si="28"/>
        <v>2399.9</v>
      </c>
      <c r="H1805" t="str">
        <f>VLOOKUP($C1805,products!$A$1:$F$322,2,FALSE)</f>
        <v>Electra Townie Balloon 3i EQ Ladies' - 2018</v>
      </c>
      <c r="I1805">
        <f>_xlfn.XLOOKUP(C1805, products!A:A, products!D:D)</f>
        <v>3</v>
      </c>
      <c r="J1805" t="str">
        <f>_xlfn.XLOOKUP($I1805,categories!$A$1:$A$8,categories!$B$1:$B$8)</f>
        <v>Cruisers Bicycles</v>
      </c>
    </row>
    <row r="1806" spans="1:10" x14ac:dyDescent="0.2">
      <c r="A1806" s="1">
        <v>1469</v>
      </c>
      <c r="B1806" s="1">
        <v>1</v>
      </c>
      <c r="C1806" s="1">
        <v>77</v>
      </c>
      <c r="D1806" s="6">
        <v>2</v>
      </c>
      <c r="E1806" s="2">
        <v>799.99</v>
      </c>
      <c r="F1806" s="1">
        <v>0.2</v>
      </c>
      <c r="G1806">
        <f t="shared" si="28"/>
        <v>799.79</v>
      </c>
      <c r="H1806" t="str">
        <f>VLOOKUP($C1806,products!$A$1:$F$322,2,FALSE)</f>
        <v>Electra Glam Punk 3i Ladies' - 2017</v>
      </c>
      <c r="I1806">
        <f>_xlfn.XLOOKUP(C1806, products!A:A, products!D:D)</f>
        <v>3</v>
      </c>
      <c r="J1806" t="str">
        <f>_xlfn.XLOOKUP($I1806,categories!$A$1:$A$8,categories!$B$1:$B$8)</f>
        <v>Cruisers Bicycles</v>
      </c>
    </row>
    <row r="1807" spans="1:10" x14ac:dyDescent="0.2">
      <c r="A1807" s="1">
        <v>1472</v>
      </c>
      <c r="B1807" s="1">
        <v>2</v>
      </c>
      <c r="C1807" s="1">
        <v>300</v>
      </c>
      <c r="D1807" s="6">
        <v>1</v>
      </c>
      <c r="E1807" s="2">
        <v>799.99</v>
      </c>
      <c r="F1807" s="1">
        <v>0.2</v>
      </c>
      <c r="G1807">
        <f t="shared" si="28"/>
        <v>1599.78</v>
      </c>
      <c r="H1807" t="str">
        <f>VLOOKUP($C1807,products!$A$1:$F$322,2,FALSE)</f>
        <v>Electra Townie Balloon 3i EQ Ladies' - 2018</v>
      </c>
      <c r="I1807">
        <f>_xlfn.XLOOKUP(C1807, products!A:A, products!D:D)</f>
        <v>2</v>
      </c>
      <c r="J1807" t="str">
        <f>_xlfn.XLOOKUP($I1807,categories!$A$1:$A$8,categories!$B$1:$B$8)</f>
        <v>Comfort Bicycles</v>
      </c>
    </row>
    <row r="1808" spans="1:10" x14ac:dyDescent="0.2">
      <c r="A1808" s="1">
        <v>1498</v>
      </c>
      <c r="B1808" s="1">
        <v>2</v>
      </c>
      <c r="C1808" s="1">
        <v>260</v>
      </c>
      <c r="D1808" s="6">
        <v>2</v>
      </c>
      <c r="E1808" s="2">
        <v>799.99</v>
      </c>
      <c r="F1808" s="1">
        <v>7.0000000000000007E-2</v>
      </c>
      <c r="G1808">
        <f t="shared" si="28"/>
        <v>1599.91</v>
      </c>
      <c r="H1808" t="str">
        <f>VLOOKUP($C1808,products!$A$1:$F$322,2,FALSE)</f>
        <v>Electra Townie Balloon 3i EQ Ladies' - 2018</v>
      </c>
      <c r="I1808">
        <f>_xlfn.XLOOKUP(C1808, products!A:A, products!D:D)</f>
        <v>3</v>
      </c>
      <c r="J1808" t="str">
        <f>_xlfn.XLOOKUP($I1808,categories!$A$1:$A$8,categories!$B$1:$B$8)</f>
        <v>Cruisers Bicycles</v>
      </c>
    </row>
    <row r="1809" spans="1:10" x14ac:dyDescent="0.2">
      <c r="A1809" s="1">
        <v>1577</v>
      </c>
      <c r="B1809" s="1">
        <v>3</v>
      </c>
      <c r="C1809" s="1">
        <v>300</v>
      </c>
      <c r="D1809" s="6">
        <v>2</v>
      </c>
      <c r="E1809" s="2">
        <v>799.99</v>
      </c>
      <c r="F1809" s="1">
        <v>0.2</v>
      </c>
      <c r="G1809">
        <f t="shared" si="28"/>
        <v>2399.7700000000004</v>
      </c>
      <c r="H1809" t="str">
        <f>VLOOKUP($C1809,products!$A$1:$F$322,2,FALSE)</f>
        <v>Electra Townie Balloon 3i EQ Ladies' - 2018</v>
      </c>
      <c r="I1809">
        <f>_xlfn.XLOOKUP(C1809, products!A:A, products!D:D)</f>
        <v>2</v>
      </c>
      <c r="J1809" t="str">
        <f>_xlfn.XLOOKUP($I1809,categories!$A$1:$A$8,categories!$B$1:$B$8)</f>
        <v>Comfort Bicycles</v>
      </c>
    </row>
    <row r="1810" spans="1:10" x14ac:dyDescent="0.2">
      <c r="A1810" s="1">
        <v>1587</v>
      </c>
      <c r="B1810" s="1">
        <v>4</v>
      </c>
      <c r="C1810" s="1">
        <v>300</v>
      </c>
      <c r="D1810" s="6">
        <v>2</v>
      </c>
      <c r="E1810" s="2">
        <v>799.99</v>
      </c>
      <c r="F1810" s="1">
        <v>7.0000000000000007E-2</v>
      </c>
      <c r="G1810">
        <f t="shared" si="28"/>
        <v>3199.89</v>
      </c>
      <c r="H1810" t="str">
        <f>VLOOKUP($C1810,products!$A$1:$F$322,2,FALSE)</f>
        <v>Electra Townie Balloon 3i EQ Ladies' - 2018</v>
      </c>
      <c r="I1810">
        <f>_xlfn.XLOOKUP(C1810, products!A:A, products!D:D)</f>
        <v>2</v>
      </c>
      <c r="J1810" t="str">
        <f>_xlfn.XLOOKUP($I1810,categories!$A$1:$A$8,categories!$B$1:$B$8)</f>
        <v>Comfort Bicycles</v>
      </c>
    </row>
    <row r="1811" spans="1:10" x14ac:dyDescent="0.2">
      <c r="A1811" s="1">
        <v>1589</v>
      </c>
      <c r="B1811" s="1">
        <v>2</v>
      </c>
      <c r="C1811" s="1">
        <v>260</v>
      </c>
      <c r="D1811" s="6">
        <v>1</v>
      </c>
      <c r="E1811" s="2">
        <v>799.99</v>
      </c>
      <c r="F1811" s="1">
        <v>0.2</v>
      </c>
      <c r="G1811">
        <f t="shared" si="28"/>
        <v>1599.78</v>
      </c>
      <c r="H1811" t="str">
        <f>VLOOKUP($C1811,products!$A$1:$F$322,2,FALSE)</f>
        <v>Electra Townie Balloon 3i EQ Ladies' - 2018</v>
      </c>
      <c r="I1811">
        <f>_xlfn.XLOOKUP(C1811, products!A:A, products!D:D)</f>
        <v>3</v>
      </c>
      <c r="J1811" t="str">
        <f>_xlfn.XLOOKUP($I1811,categories!$A$1:$A$8,categories!$B$1:$B$8)</f>
        <v>Cruisers Bicycles</v>
      </c>
    </row>
    <row r="1812" spans="1:10" x14ac:dyDescent="0.2">
      <c r="A1812" s="1">
        <v>653</v>
      </c>
      <c r="B1812" s="1">
        <v>4</v>
      </c>
      <c r="C1812" s="1">
        <v>80</v>
      </c>
      <c r="D1812" s="6">
        <v>1</v>
      </c>
      <c r="E1812" s="2">
        <v>761.99</v>
      </c>
      <c r="F1812" s="1">
        <v>0.2</v>
      </c>
      <c r="G1812">
        <f t="shared" si="28"/>
        <v>3047.76</v>
      </c>
      <c r="H1812" t="str">
        <f>VLOOKUP($C1812,products!$A$1:$F$322,2,FALSE)</f>
        <v>Sun Bicycles Brickell Tandem CB - 2017</v>
      </c>
      <c r="I1812">
        <f>_xlfn.XLOOKUP(C1812, products!A:A, products!D:D)</f>
        <v>3</v>
      </c>
      <c r="J1812" t="str">
        <f>_xlfn.XLOOKUP($I1812,categories!$A$1:$A$8,categories!$B$1:$B$8)</f>
        <v>Cruisers Bicycles</v>
      </c>
    </row>
    <row r="1813" spans="1:10" x14ac:dyDescent="0.2">
      <c r="A1813" s="1">
        <v>743</v>
      </c>
      <c r="B1813" s="1">
        <v>1</v>
      </c>
      <c r="C1813" s="1">
        <v>80</v>
      </c>
      <c r="D1813" s="6">
        <v>1</v>
      </c>
      <c r="E1813" s="2">
        <v>761.99</v>
      </c>
      <c r="F1813" s="1">
        <v>0.05</v>
      </c>
      <c r="G1813">
        <f t="shared" si="28"/>
        <v>761.94</v>
      </c>
      <c r="H1813" t="str">
        <f>VLOOKUP($C1813,products!$A$1:$F$322,2,FALSE)</f>
        <v>Sun Bicycles Brickell Tandem CB - 2017</v>
      </c>
      <c r="I1813">
        <f>_xlfn.XLOOKUP(C1813, products!A:A, products!D:D)</f>
        <v>3</v>
      </c>
      <c r="J1813" t="str">
        <f>_xlfn.XLOOKUP($I1813,categories!$A$1:$A$8,categories!$B$1:$B$8)</f>
        <v>Cruisers Bicycles</v>
      </c>
    </row>
    <row r="1814" spans="1:10" x14ac:dyDescent="0.2">
      <c r="A1814" s="1">
        <v>755</v>
      </c>
      <c r="B1814" s="1">
        <v>1</v>
      </c>
      <c r="C1814" s="1">
        <v>80</v>
      </c>
      <c r="D1814" s="6">
        <v>2</v>
      </c>
      <c r="E1814" s="2">
        <v>761.99</v>
      </c>
      <c r="F1814" s="1">
        <v>7.0000000000000007E-2</v>
      </c>
      <c r="G1814">
        <f t="shared" si="28"/>
        <v>761.92</v>
      </c>
      <c r="H1814" t="str">
        <f>VLOOKUP($C1814,products!$A$1:$F$322,2,FALSE)</f>
        <v>Sun Bicycles Brickell Tandem CB - 2017</v>
      </c>
      <c r="I1814">
        <f>_xlfn.XLOOKUP(C1814, products!A:A, products!D:D)</f>
        <v>3</v>
      </c>
      <c r="J1814" t="str">
        <f>_xlfn.XLOOKUP($I1814,categories!$A$1:$A$8,categories!$B$1:$B$8)</f>
        <v>Cruisers Bicycles</v>
      </c>
    </row>
    <row r="1815" spans="1:10" x14ac:dyDescent="0.2">
      <c r="A1815" s="1">
        <v>786</v>
      </c>
      <c r="B1815" s="1">
        <v>1</v>
      </c>
      <c r="C1815" s="1">
        <v>80</v>
      </c>
      <c r="D1815" s="6">
        <v>1</v>
      </c>
      <c r="E1815" s="2">
        <v>761.99</v>
      </c>
      <c r="F1815" s="1">
        <v>0.05</v>
      </c>
      <c r="G1815">
        <f t="shared" si="28"/>
        <v>761.94</v>
      </c>
      <c r="H1815" t="str">
        <f>VLOOKUP($C1815,products!$A$1:$F$322,2,FALSE)</f>
        <v>Sun Bicycles Brickell Tandem CB - 2017</v>
      </c>
      <c r="I1815">
        <f>_xlfn.XLOOKUP(C1815, products!A:A, products!D:D)</f>
        <v>3</v>
      </c>
      <c r="J1815" t="str">
        <f>_xlfn.XLOOKUP($I1815,categories!$A$1:$A$8,categories!$B$1:$B$8)</f>
        <v>Cruisers Bicycles</v>
      </c>
    </row>
    <row r="1816" spans="1:10" x14ac:dyDescent="0.2">
      <c r="A1816" s="1">
        <v>866</v>
      </c>
      <c r="B1816" s="1">
        <v>3</v>
      </c>
      <c r="C1816" s="1">
        <v>80</v>
      </c>
      <c r="D1816" s="6">
        <v>1</v>
      </c>
      <c r="E1816" s="2">
        <v>761.99</v>
      </c>
      <c r="F1816" s="1">
        <v>7.0000000000000007E-2</v>
      </c>
      <c r="G1816">
        <f t="shared" si="28"/>
        <v>2285.9</v>
      </c>
      <c r="H1816" t="str">
        <f>VLOOKUP($C1816,products!$A$1:$F$322,2,FALSE)</f>
        <v>Sun Bicycles Brickell Tandem CB - 2017</v>
      </c>
      <c r="I1816">
        <f>_xlfn.XLOOKUP(C1816, products!A:A, products!D:D)</f>
        <v>3</v>
      </c>
      <c r="J1816" t="str">
        <f>_xlfn.XLOOKUP($I1816,categories!$A$1:$A$8,categories!$B$1:$B$8)</f>
        <v>Cruisers Bicycles</v>
      </c>
    </row>
    <row r="1817" spans="1:10" x14ac:dyDescent="0.2">
      <c r="A1817" s="1">
        <v>920</v>
      </c>
      <c r="B1817" s="1">
        <v>4</v>
      </c>
      <c r="C1817" s="1">
        <v>80</v>
      </c>
      <c r="D1817" s="6">
        <v>2</v>
      </c>
      <c r="E1817" s="2">
        <v>761.99</v>
      </c>
      <c r="F1817" s="1">
        <v>7.0000000000000007E-2</v>
      </c>
      <c r="G1817">
        <f t="shared" si="28"/>
        <v>3047.89</v>
      </c>
      <c r="H1817" t="str">
        <f>VLOOKUP($C1817,products!$A$1:$F$322,2,FALSE)</f>
        <v>Sun Bicycles Brickell Tandem CB - 2017</v>
      </c>
      <c r="I1817">
        <f>_xlfn.XLOOKUP(C1817, products!A:A, products!D:D)</f>
        <v>3</v>
      </c>
      <c r="J1817" t="str">
        <f>_xlfn.XLOOKUP($I1817,categories!$A$1:$A$8,categories!$B$1:$B$8)</f>
        <v>Cruisers Bicycles</v>
      </c>
    </row>
    <row r="1818" spans="1:10" x14ac:dyDescent="0.2">
      <c r="A1818" s="1">
        <v>977</v>
      </c>
      <c r="B1818" s="1">
        <v>4</v>
      </c>
      <c r="C1818" s="1">
        <v>80</v>
      </c>
      <c r="D1818" s="6">
        <v>2</v>
      </c>
      <c r="E1818" s="2">
        <v>761.99</v>
      </c>
      <c r="F1818" s="1">
        <v>0.05</v>
      </c>
      <c r="G1818">
        <f t="shared" si="28"/>
        <v>3047.91</v>
      </c>
      <c r="H1818" t="str">
        <f>VLOOKUP($C1818,products!$A$1:$F$322,2,FALSE)</f>
        <v>Sun Bicycles Brickell Tandem CB - 2017</v>
      </c>
      <c r="I1818">
        <f>_xlfn.XLOOKUP(C1818, products!A:A, products!D:D)</f>
        <v>3</v>
      </c>
      <c r="J1818" t="str">
        <f>_xlfn.XLOOKUP($I1818,categories!$A$1:$A$8,categories!$B$1:$B$8)</f>
        <v>Cruisers Bicycles</v>
      </c>
    </row>
    <row r="1819" spans="1:10" x14ac:dyDescent="0.2">
      <c r="A1819" s="1">
        <v>987</v>
      </c>
      <c r="B1819" s="1">
        <v>3</v>
      </c>
      <c r="C1819" s="1">
        <v>80</v>
      </c>
      <c r="D1819" s="6">
        <v>1</v>
      </c>
      <c r="E1819" s="2">
        <v>761.99</v>
      </c>
      <c r="F1819" s="1">
        <v>7.0000000000000007E-2</v>
      </c>
      <c r="G1819">
        <f t="shared" si="28"/>
        <v>2285.9</v>
      </c>
      <c r="H1819" t="str">
        <f>VLOOKUP($C1819,products!$A$1:$F$322,2,FALSE)</f>
        <v>Sun Bicycles Brickell Tandem CB - 2017</v>
      </c>
      <c r="I1819">
        <f>_xlfn.XLOOKUP(C1819, products!A:A, products!D:D)</f>
        <v>3</v>
      </c>
      <c r="J1819" t="str">
        <f>_xlfn.XLOOKUP($I1819,categories!$A$1:$A$8,categories!$B$1:$B$8)</f>
        <v>Cruisers Bicycles</v>
      </c>
    </row>
    <row r="1820" spans="1:10" x14ac:dyDescent="0.2">
      <c r="A1820" s="1">
        <v>1104</v>
      </c>
      <c r="B1820" s="1">
        <v>4</v>
      </c>
      <c r="C1820" s="1">
        <v>80</v>
      </c>
      <c r="D1820" s="6">
        <v>1</v>
      </c>
      <c r="E1820" s="2">
        <v>761.99</v>
      </c>
      <c r="F1820" s="1">
        <v>7.0000000000000007E-2</v>
      </c>
      <c r="G1820">
        <f t="shared" si="28"/>
        <v>3047.89</v>
      </c>
      <c r="H1820" t="str">
        <f>VLOOKUP($C1820,products!$A$1:$F$322,2,FALSE)</f>
        <v>Sun Bicycles Brickell Tandem CB - 2017</v>
      </c>
      <c r="I1820">
        <f>_xlfn.XLOOKUP(C1820, products!A:A, products!D:D)</f>
        <v>3</v>
      </c>
      <c r="J1820" t="str">
        <f>_xlfn.XLOOKUP($I1820,categories!$A$1:$A$8,categories!$B$1:$B$8)</f>
        <v>Cruisers Bicycles</v>
      </c>
    </row>
    <row r="1821" spans="1:10" x14ac:dyDescent="0.2">
      <c r="A1821" s="1">
        <v>1183</v>
      </c>
      <c r="B1821" s="1">
        <v>2</v>
      </c>
      <c r="C1821" s="1">
        <v>80</v>
      </c>
      <c r="D1821" s="6">
        <v>2</v>
      </c>
      <c r="E1821" s="2">
        <v>761.99</v>
      </c>
      <c r="F1821" s="1">
        <v>0.2</v>
      </c>
      <c r="G1821">
        <f t="shared" si="28"/>
        <v>1523.78</v>
      </c>
      <c r="H1821" t="str">
        <f>VLOOKUP($C1821,products!$A$1:$F$322,2,FALSE)</f>
        <v>Sun Bicycles Brickell Tandem CB - 2017</v>
      </c>
      <c r="I1821">
        <f>_xlfn.XLOOKUP(C1821, products!A:A, products!D:D)</f>
        <v>3</v>
      </c>
      <c r="J1821" t="str">
        <f>_xlfn.XLOOKUP($I1821,categories!$A$1:$A$8,categories!$B$1:$B$8)</f>
        <v>Cruisers Bicycles</v>
      </c>
    </row>
    <row r="1822" spans="1:10" x14ac:dyDescent="0.2">
      <c r="A1822" s="1">
        <v>1185</v>
      </c>
      <c r="B1822" s="1">
        <v>4</v>
      </c>
      <c r="C1822" s="1">
        <v>80</v>
      </c>
      <c r="D1822" s="6">
        <v>1</v>
      </c>
      <c r="E1822" s="2">
        <v>761.99</v>
      </c>
      <c r="F1822" s="1">
        <v>0.2</v>
      </c>
      <c r="G1822">
        <f t="shared" si="28"/>
        <v>3047.76</v>
      </c>
      <c r="H1822" t="str">
        <f>VLOOKUP($C1822,products!$A$1:$F$322,2,FALSE)</f>
        <v>Sun Bicycles Brickell Tandem CB - 2017</v>
      </c>
      <c r="I1822">
        <f>_xlfn.XLOOKUP(C1822, products!A:A, products!D:D)</f>
        <v>3</v>
      </c>
      <c r="J1822" t="str">
        <f>_xlfn.XLOOKUP($I1822,categories!$A$1:$A$8,categories!$B$1:$B$8)</f>
        <v>Cruisers Bicycles</v>
      </c>
    </row>
    <row r="1823" spans="1:10" x14ac:dyDescent="0.2">
      <c r="A1823" s="1">
        <v>1254</v>
      </c>
      <c r="B1823" s="1">
        <v>1</v>
      </c>
      <c r="C1823" s="1">
        <v>80</v>
      </c>
      <c r="D1823" s="6">
        <v>1</v>
      </c>
      <c r="E1823" s="2">
        <v>761.99</v>
      </c>
      <c r="F1823" s="1">
        <v>0.2</v>
      </c>
      <c r="G1823">
        <f t="shared" si="28"/>
        <v>761.79</v>
      </c>
      <c r="H1823" t="str">
        <f>VLOOKUP($C1823,products!$A$1:$F$322,2,FALSE)</f>
        <v>Sun Bicycles Brickell Tandem CB - 2017</v>
      </c>
      <c r="I1823">
        <f>_xlfn.XLOOKUP(C1823, products!A:A, products!D:D)</f>
        <v>3</v>
      </c>
      <c r="J1823" t="str">
        <f>_xlfn.XLOOKUP($I1823,categories!$A$1:$A$8,categories!$B$1:$B$8)</f>
        <v>Cruisers Bicycles</v>
      </c>
    </row>
    <row r="1824" spans="1:10" x14ac:dyDescent="0.2">
      <c r="A1824" s="1">
        <v>1304</v>
      </c>
      <c r="B1824" s="1">
        <v>1</v>
      </c>
      <c r="C1824" s="1">
        <v>80</v>
      </c>
      <c r="D1824" s="6">
        <v>1</v>
      </c>
      <c r="E1824" s="2">
        <v>761.99</v>
      </c>
      <c r="F1824" s="1">
        <v>0.05</v>
      </c>
      <c r="G1824">
        <f t="shared" si="28"/>
        <v>761.94</v>
      </c>
      <c r="H1824" t="str">
        <f>VLOOKUP($C1824,products!$A$1:$F$322,2,FALSE)</f>
        <v>Sun Bicycles Brickell Tandem CB - 2017</v>
      </c>
      <c r="I1824">
        <f>_xlfn.XLOOKUP(C1824, products!A:A, products!D:D)</f>
        <v>3</v>
      </c>
      <c r="J1824" t="str">
        <f>_xlfn.XLOOKUP($I1824,categories!$A$1:$A$8,categories!$B$1:$B$8)</f>
        <v>Cruisers Bicycles</v>
      </c>
    </row>
    <row r="1825" spans="1:10" x14ac:dyDescent="0.2">
      <c r="A1825" s="1">
        <v>1422</v>
      </c>
      <c r="B1825" s="1">
        <v>1</v>
      </c>
      <c r="C1825" s="1">
        <v>80</v>
      </c>
      <c r="D1825" s="6">
        <v>2</v>
      </c>
      <c r="E1825" s="2">
        <v>761.99</v>
      </c>
      <c r="F1825" s="1">
        <v>7.0000000000000007E-2</v>
      </c>
      <c r="G1825">
        <f t="shared" si="28"/>
        <v>761.92</v>
      </c>
      <c r="H1825" t="str">
        <f>VLOOKUP($C1825,products!$A$1:$F$322,2,FALSE)</f>
        <v>Sun Bicycles Brickell Tandem CB - 2017</v>
      </c>
      <c r="I1825">
        <f>_xlfn.XLOOKUP(C1825, products!A:A, products!D:D)</f>
        <v>3</v>
      </c>
      <c r="J1825" t="str">
        <f>_xlfn.XLOOKUP($I1825,categories!$A$1:$A$8,categories!$B$1:$B$8)</f>
        <v>Cruisers Bicycles</v>
      </c>
    </row>
    <row r="1826" spans="1:10" x14ac:dyDescent="0.2">
      <c r="A1826" s="1">
        <v>4</v>
      </c>
      <c r="B1826" s="1">
        <v>1</v>
      </c>
      <c r="C1826" s="1">
        <v>2</v>
      </c>
      <c r="D1826" s="6">
        <v>2</v>
      </c>
      <c r="E1826" s="2">
        <v>749.99</v>
      </c>
      <c r="F1826" s="1">
        <v>0.1</v>
      </c>
      <c r="G1826">
        <f t="shared" si="28"/>
        <v>749.89</v>
      </c>
      <c r="H1826" t="str">
        <f>VLOOKUP($C1826,products!$A$1:$F$322,2,FALSE)</f>
        <v>Ritchey Timberwolf Frameset - 2016</v>
      </c>
      <c r="I1826">
        <f>_xlfn.XLOOKUP(C1826, products!A:A, products!D:D)</f>
        <v>6</v>
      </c>
      <c r="J1826" t="str">
        <f>_xlfn.XLOOKUP($I1826,categories!$A$1:$A$8,categories!$B$1:$B$8)</f>
        <v>Mountain Bikes</v>
      </c>
    </row>
    <row r="1827" spans="1:10" x14ac:dyDescent="0.2">
      <c r="A1827" s="1">
        <v>18</v>
      </c>
      <c r="B1827" s="1">
        <v>1</v>
      </c>
      <c r="C1827" s="1">
        <v>2</v>
      </c>
      <c r="D1827" s="6">
        <v>2</v>
      </c>
      <c r="E1827" s="2">
        <v>749.99</v>
      </c>
      <c r="F1827" s="1">
        <v>0.2</v>
      </c>
      <c r="G1827">
        <f t="shared" si="28"/>
        <v>749.79</v>
      </c>
      <c r="H1827" t="str">
        <f>VLOOKUP($C1827,products!$A$1:$F$322,2,FALSE)</f>
        <v>Ritchey Timberwolf Frameset - 2016</v>
      </c>
      <c r="I1827">
        <f>_xlfn.XLOOKUP(C1827, products!A:A, products!D:D)</f>
        <v>6</v>
      </c>
      <c r="J1827" t="str">
        <f>_xlfn.XLOOKUP($I1827,categories!$A$1:$A$8,categories!$B$1:$B$8)</f>
        <v>Mountain Bikes</v>
      </c>
    </row>
    <row r="1828" spans="1:10" x14ac:dyDescent="0.2">
      <c r="A1828" s="1">
        <v>26</v>
      </c>
      <c r="B1828" s="1">
        <v>2</v>
      </c>
      <c r="C1828" s="1">
        <v>2</v>
      </c>
      <c r="D1828" s="6">
        <v>1</v>
      </c>
      <c r="E1828" s="2">
        <v>749.99</v>
      </c>
      <c r="F1828" s="1">
        <v>0.2</v>
      </c>
      <c r="G1828">
        <f t="shared" si="28"/>
        <v>1499.78</v>
      </c>
      <c r="H1828" t="str">
        <f>VLOOKUP($C1828,products!$A$1:$F$322,2,FALSE)</f>
        <v>Ritchey Timberwolf Frameset - 2016</v>
      </c>
      <c r="I1828">
        <f>_xlfn.XLOOKUP(C1828, products!A:A, products!D:D)</f>
        <v>6</v>
      </c>
      <c r="J1828" t="str">
        <f>_xlfn.XLOOKUP($I1828,categories!$A$1:$A$8,categories!$B$1:$B$8)</f>
        <v>Mountain Bikes</v>
      </c>
    </row>
    <row r="1829" spans="1:10" x14ac:dyDescent="0.2">
      <c r="A1829" s="1">
        <v>59</v>
      </c>
      <c r="B1829" s="1">
        <v>2</v>
      </c>
      <c r="C1829" s="1">
        <v>2</v>
      </c>
      <c r="D1829" s="6">
        <v>1</v>
      </c>
      <c r="E1829" s="2">
        <v>749.99</v>
      </c>
      <c r="F1829" s="1">
        <v>0.1</v>
      </c>
      <c r="G1829">
        <f t="shared" si="28"/>
        <v>1499.88</v>
      </c>
      <c r="H1829" t="str">
        <f>VLOOKUP($C1829,products!$A$1:$F$322,2,FALSE)</f>
        <v>Ritchey Timberwolf Frameset - 2016</v>
      </c>
      <c r="I1829">
        <f>_xlfn.XLOOKUP(C1829, products!A:A, products!D:D)</f>
        <v>6</v>
      </c>
      <c r="J1829" t="str">
        <f>_xlfn.XLOOKUP($I1829,categories!$A$1:$A$8,categories!$B$1:$B$8)</f>
        <v>Mountain Bikes</v>
      </c>
    </row>
    <row r="1830" spans="1:10" x14ac:dyDescent="0.2">
      <c r="A1830" s="1">
        <v>66</v>
      </c>
      <c r="B1830" s="1">
        <v>1</v>
      </c>
      <c r="C1830" s="1">
        <v>2</v>
      </c>
      <c r="D1830" s="6">
        <v>1</v>
      </c>
      <c r="E1830" s="2">
        <v>749.99</v>
      </c>
      <c r="F1830" s="1">
        <v>0.2</v>
      </c>
      <c r="G1830">
        <f t="shared" si="28"/>
        <v>749.79</v>
      </c>
      <c r="H1830" t="str">
        <f>VLOOKUP($C1830,products!$A$1:$F$322,2,FALSE)</f>
        <v>Ritchey Timberwolf Frameset - 2016</v>
      </c>
      <c r="I1830">
        <f>_xlfn.XLOOKUP(C1830, products!A:A, products!D:D)</f>
        <v>6</v>
      </c>
      <c r="J1830" t="str">
        <f>_xlfn.XLOOKUP($I1830,categories!$A$1:$A$8,categories!$B$1:$B$8)</f>
        <v>Mountain Bikes</v>
      </c>
    </row>
    <row r="1831" spans="1:10" x14ac:dyDescent="0.2">
      <c r="A1831" s="1">
        <v>93</v>
      </c>
      <c r="B1831" s="1">
        <v>4</v>
      </c>
      <c r="C1831" s="1">
        <v>2</v>
      </c>
      <c r="D1831" s="6">
        <v>1</v>
      </c>
      <c r="E1831" s="2">
        <v>749.99</v>
      </c>
      <c r="F1831" s="1">
        <v>0.2</v>
      </c>
      <c r="G1831">
        <f t="shared" si="28"/>
        <v>2999.76</v>
      </c>
      <c r="H1831" t="str">
        <f>VLOOKUP($C1831,products!$A$1:$F$322,2,FALSE)</f>
        <v>Ritchey Timberwolf Frameset - 2016</v>
      </c>
      <c r="I1831">
        <f>_xlfn.XLOOKUP(C1831, products!A:A, products!D:D)</f>
        <v>6</v>
      </c>
      <c r="J1831" t="str">
        <f>_xlfn.XLOOKUP($I1831,categories!$A$1:$A$8,categories!$B$1:$B$8)</f>
        <v>Mountain Bikes</v>
      </c>
    </row>
    <row r="1832" spans="1:10" x14ac:dyDescent="0.2">
      <c r="A1832" s="1">
        <v>97</v>
      </c>
      <c r="B1832" s="1">
        <v>2</v>
      </c>
      <c r="C1832" s="1">
        <v>2</v>
      </c>
      <c r="D1832" s="6">
        <v>1</v>
      </c>
      <c r="E1832" s="2">
        <v>749.99</v>
      </c>
      <c r="F1832" s="1">
        <v>7.0000000000000007E-2</v>
      </c>
      <c r="G1832">
        <f t="shared" si="28"/>
        <v>1499.91</v>
      </c>
      <c r="H1832" t="str">
        <f>VLOOKUP($C1832,products!$A$1:$F$322,2,FALSE)</f>
        <v>Ritchey Timberwolf Frameset - 2016</v>
      </c>
      <c r="I1832">
        <f>_xlfn.XLOOKUP(C1832, products!A:A, products!D:D)</f>
        <v>6</v>
      </c>
      <c r="J1832" t="str">
        <f>_xlfn.XLOOKUP($I1832,categories!$A$1:$A$8,categories!$B$1:$B$8)</f>
        <v>Mountain Bikes</v>
      </c>
    </row>
    <row r="1833" spans="1:10" x14ac:dyDescent="0.2">
      <c r="A1833" s="1">
        <v>98</v>
      </c>
      <c r="B1833" s="1">
        <v>3</v>
      </c>
      <c r="C1833" s="1">
        <v>2</v>
      </c>
      <c r="D1833" s="6">
        <v>1</v>
      </c>
      <c r="E1833" s="2">
        <v>749.99</v>
      </c>
      <c r="F1833" s="1">
        <v>0.2</v>
      </c>
      <c r="G1833">
        <f t="shared" si="28"/>
        <v>2249.7700000000004</v>
      </c>
      <c r="H1833" t="str">
        <f>VLOOKUP($C1833,products!$A$1:$F$322,2,FALSE)</f>
        <v>Ritchey Timberwolf Frameset - 2016</v>
      </c>
      <c r="I1833">
        <f>_xlfn.XLOOKUP(C1833, products!A:A, products!D:D)</f>
        <v>6</v>
      </c>
      <c r="J1833" t="str">
        <f>_xlfn.XLOOKUP($I1833,categories!$A$1:$A$8,categories!$B$1:$B$8)</f>
        <v>Mountain Bikes</v>
      </c>
    </row>
    <row r="1834" spans="1:10" x14ac:dyDescent="0.2">
      <c r="A1834" s="1">
        <v>114</v>
      </c>
      <c r="B1834" s="1">
        <v>2</v>
      </c>
      <c r="C1834" s="1">
        <v>2</v>
      </c>
      <c r="D1834" s="6">
        <v>1</v>
      </c>
      <c r="E1834" s="2">
        <v>749.99</v>
      </c>
      <c r="F1834" s="1">
        <v>7.0000000000000007E-2</v>
      </c>
      <c r="G1834">
        <f t="shared" si="28"/>
        <v>1499.91</v>
      </c>
      <c r="H1834" t="str">
        <f>VLOOKUP($C1834,products!$A$1:$F$322,2,FALSE)</f>
        <v>Ritchey Timberwolf Frameset - 2016</v>
      </c>
      <c r="I1834">
        <f>_xlfn.XLOOKUP(C1834, products!A:A, products!D:D)</f>
        <v>6</v>
      </c>
      <c r="J1834" t="str">
        <f>_xlfn.XLOOKUP($I1834,categories!$A$1:$A$8,categories!$B$1:$B$8)</f>
        <v>Mountain Bikes</v>
      </c>
    </row>
    <row r="1835" spans="1:10" x14ac:dyDescent="0.2">
      <c r="A1835" s="1">
        <v>121</v>
      </c>
      <c r="B1835" s="1">
        <v>5</v>
      </c>
      <c r="C1835" s="1">
        <v>2</v>
      </c>
      <c r="D1835" s="6">
        <v>2</v>
      </c>
      <c r="E1835" s="2">
        <v>749.99</v>
      </c>
      <c r="F1835" s="1">
        <v>0.05</v>
      </c>
      <c r="G1835">
        <f t="shared" si="28"/>
        <v>3749.8999999999996</v>
      </c>
      <c r="H1835" t="str">
        <f>VLOOKUP($C1835,products!$A$1:$F$322,2,FALSE)</f>
        <v>Ritchey Timberwolf Frameset - 2016</v>
      </c>
      <c r="I1835">
        <f>_xlfn.XLOOKUP(C1835, products!A:A, products!D:D)</f>
        <v>6</v>
      </c>
      <c r="J1835" t="str">
        <f>_xlfn.XLOOKUP($I1835,categories!$A$1:$A$8,categories!$B$1:$B$8)</f>
        <v>Mountain Bikes</v>
      </c>
    </row>
    <row r="1836" spans="1:10" x14ac:dyDescent="0.2">
      <c r="A1836" s="1">
        <v>132</v>
      </c>
      <c r="B1836" s="1">
        <v>1</v>
      </c>
      <c r="C1836" s="1">
        <v>2</v>
      </c>
      <c r="D1836" s="6">
        <v>2</v>
      </c>
      <c r="E1836" s="2">
        <v>749.99</v>
      </c>
      <c r="F1836" s="1">
        <v>0.05</v>
      </c>
      <c r="G1836">
        <f t="shared" si="28"/>
        <v>749.94</v>
      </c>
      <c r="H1836" t="str">
        <f>VLOOKUP($C1836,products!$A$1:$F$322,2,FALSE)</f>
        <v>Ritchey Timberwolf Frameset - 2016</v>
      </c>
      <c r="I1836">
        <f>_xlfn.XLOOKUP(C1836, products!A:A, products!D:D)</f>
        <v>6</v>
      </c>
      <c r="J1836" t="str">
        <f>_xlfn.XLOOKUP($I1836,categories!$A$1:$A$8,categories!$B$1:$B$8)</f>
        <v>Mountain Bikes</v>
      </c>
    </row>
    <row r="1837" spans="1:10" x14ac:dyDescent="0.2">
      <c r="A1837" s="1">
        <v>134</v>
      </c>
      <c r="B1837" s="1">
        <v>2</v>
      </c>
      <c r="C1837" s="1">
        <v>2</v>
      </c>
      <c r="D1837" s="6">
        <v>2</v>
      </c>
      <c r="E1837" s="2">
        <v>749.99</v>
      </c>
      <c r="F1837" s="1">
        <v>7.0000000000000007E-2</v>
      </c>
      <c r="G1837">
        <f t="shared" si="28"/>
        <v>1499.91</v>
      </c>
      <c r="H1837" t="str">
        <f>VLOOKUP($C1837,products!$A$1:$F$322,2,FALSE)</f>
        <v>Ritchey Timberwolf Frameset - 2016</v>
      </c>
      <c r="I1837">
        <f>_xlfn.XLOOKUP(C1837, products!A:A, products!D:D)</f>
        <v>6</v>
      </c>
      <c r="J1837" t="str">
        <f>_xlfn.XLOOKUP($I1837,categories!$A$1:$A$8,categories!$B$1:$B$8)</f>
        <v>Mountain Bikes</v>
      </c>
    </row>
    <row r="1838" spans="1:10" x14ac:dyDescent="0.2">
      <c r="A1838" s="1">
        <v>135</v>
      </c>
      <c r="B1838" s="1">
        <v>4</v>
      </c>
      <c r="C1838" s="1">
        <v>2</v>
      </c>
      <c r="D1838" s="6">
        <v>1</v>
      </c>
      <c r="E1838" s="2">
        <v>749.99</v>
      </c>
      <c r="F1838" s="1">
        <v>0.05</v>
      </c>
      <c r="G1838">
        <f t="shared" si="28"/>
        <v>2999.91</v>
      </c>
      <c r="H1838" t="str">
        <f>VLOOKUP($C1838,products!$A$1:$F$322,2,FALSE)</f>
        <v>Ritchey Timberwolf Frameset - 2016</v>
      </c>
      <c r="I1838">
        <f>_xlfn.XLOOKUP(C1838, products!A:A, products!D:D)</f>
        <v>6</v>
      </c>
      <c r="J1838" t="str">
        <f>_xlfn.XLOOKUP($I1838,categories!$A$1:$A$8,categories!$B$1:$B$8)</f>
        <v>Mountain Bikes</v>
      </c>
    </row>
    <row r="1839" spans="1:10" x14ac:dyDescent="0.2">
      <c r="A1839" s="1">
        <v>146</v>
      </c>
      <c r="B1839" s="1">
        <v>5</v>
      </c>
      <c r="C1839" s="1">
        <v>2</v>
      </c>
      <c r="D1839" s="6">
        <v>1</v>
      </c>
      <c r="E1839" s="2">
        <v>749.99</v>
      </c>
      <c r="F1839" s="1">
        <v>7.0000000000000007E-2</v>
      </c>
      <c r="G1839">
        <f t="shared" si="28"/>
        <v>3749.8799999999997</v>
      </c>
      <c r="H1839" t="str">
        <f>VLOOKUP($C1839,products!$A$1:$F$322,2,FALSE)</f>
        <v>Ritchey Timberwolf Frameset - 2016</v>
      </c>
      <c r="I1839">
        <f>_xlfn.XLOOKUP(C1839, products!A:A, products!D:D)</f>
        <v>6</v>
      </c>
      <c r="J1839" t="str">
        <f>_xlfn.XLOOKUP($I1839,categories!$A$1:$A$8,categories!$B$1:$B$8)</f>
        <v>Mountain Bikes</v>
      </c>
    </row>
    <row r="1840" spans="1:10" x14ac:dyDescent="0.2">
      <c r="A1840" s="1">
        <v>165</v>
      </c>
      <c r="B1840" s="1">
        <v>3</v>
      </c>
      <c r="C1840" s="1">
        <v>2</v>
      </c>
      <c r="D1840" s="6">
        <v>1</v>
      </c>
      <c r="E1840" s="2">
        <v>749.99</v>
      </c>
      <c r="F1840" s="1">
        <v>0.05</v>
      </c>
      <c r="G1840">
        <f t="shared" si="28"/>
        <v>2249.92</v>
      </c>
      <c r="H1840" t="str">
        <f>VLOOKUP($C1840,products!$A$1:$F$322,2,FALSE)</f>
        <v>Ritchey Timberwolf Frameset - 2016</v>
      </c>
      <c r="I1840">
        <f>_xlfn.XLOOKUP(C1840, products!A:A, products!D:D)</f>
        <v>6</v>
      </c>
      <c r="J1840" t="str">
        <f>_xlfn.XLOOKUP($I1840,categories!$A$1:$A$8,categories!$B$1:$B$8)</f>
        <v>Mountain Bikes</v>
      </c>
    </row>
    <row r="1841" spans="1:10" x14ac:dyDescent="0.2">
      <c r="A1841" s="1">
        <v>175</v>
      </c>
      <c r="B1841" s="1">
        <v>2</v>
      </c>
      <c r="C1841" s="1">
        <v>2</v>
      </c>
      <c r="D1841" s="6">
        <v>2</v>
      </c>
      <c r="E1841" s="2">
        <v>749.99</v>
      </c>
      <c r="F1841" s="1">
        <v>0.2</v>
      </c>
      <c r="G1841">
        <f t="shared" si="28"/>
        <v>1499.78</v>
      </c>
      <c r="H1841" t="str">
        <f>VLOOKUP($C1841,products!$A$1:$F$322,2,FALSE)</f>
        <v>Ritchey Timberwolf Frameset - 2016</v>
      </c>
      <c r="I1841">
        <f>_xlfn.XLOOKUP(C1841, products!A:A, products!D:D)</f>
        <v>6</v>
      </c>
      <c r="J1841" t="str">
        <f>_xlfn.XLOOKUP($I1841,categories!$A$1:$A$8,categories!$B$1:$B$8)</f>
        <v>Mountain Bikes</v>
      </c>
    </row>
    <row r="1842" spans="1:10" x14ac:dyDescent="0.2">
      <c r="A1842" s="1">
        <v>176</v>
      </c>
      <c r="B1842" s="1">
        <v>1</v>
      </c>
      <c r="C1842" s="1">
        <v>2</v>
      </c>
      <c r="D1842" s="6">
        <v>2</v>
      </c>
      <c r="E1842" s="2">
        <v>749.99</v>
      </c>
      <c r="F1842" s="1">
        <v>7.0000000000000007E-2</v>
      </c>
      <c r="G1842">
        <f t="shared" si="28"/>
        <v>749.92</v>
      </c>
      <c r="H1842" t="str">
        <f>VLOOKUP($C1842,products!$A$1:$F$322,2,FALSE)</f>
        <v>Ritchey Timberwolf Frameset - 2016</v>
      </c>
      <c r="I1842">
        <f>_xlfn.XLOOKUP(C1842, products!A:A, products!D:D)</f>
        <v>6</v>
      </c>
      <c r="J1842" t="str">
        <f>_xlfn.XLOOKUP($I1842,categories!$A$1:$A$8,categories!$B$1:$B$8)</f>
        <v>Mountain Bikes</v>
      </c>
    </row>
    <row r="1843" spans="1:10" x14ac:dyDescent="0.2">
      <c r="A1843" s="1">
        <v>192</v>
      </c>
      <c r="B1843" s="1">
        <v>3</v>
      </c>
      <c r="C1843" s="1">
        <v>2</v>
      </c>
      <c r="D1843" s="6">
        <v>1</v>
      </c>
      <c r="E1843" s="2">
        <v>749.99</v>
      </c>
      <c r="F1843" s="1">
        <v>0.05</v>
      </c>
      <c r="G1843">
        <f t="shared" si="28"/>
        <v>2249.92</v>
      </c>
      <c r="H1843" t="str">
        <f>VLOOKUP($C1843,products!$A$1:$F$322,2,FALSE)</f>
        <v>Ritchey Timberwolf Frameset - 2016</v>
      </c>
      <c r="I1843">
        <f>_xlfn.XLOOKUP(C1843, products!A:A, products!D:D)</f>
        <v>6</v>
      </c>
      <c r="J1843" t="str">
        <f>_xlfn.XLOOKUP($I1843,categories!$A$1:$A$8,categories!$B$1:$B$8)</f>
        <v>Mountain Bikes</v>
      </c>
    </row>
    <row r="1844" spans="1:10" x14ac:dyDescent="0.2">
      <c r="A1844" s="1">
        <v>197</v>
      </c>
      <c r="B1844" s="1">
        <v>2</v>
      </c>
      <c r="C1844" s="1">
        <v>2</v>
      </c>
      <c r="D1844" s="6">
        <v>2</v>
      </c>
      <c r="E1844" s="2">
        <v>749.99</v>
      </c>
      <c r="F1844" s="1">
        <v>7.0000000000000007E-2</v>
      </c>
      <c r="G1844">
        <f t="shared" si="28"/>
        <v>1499.91</v>
      </c>
      <c r="H1844" t="str">
        <f>VLOOKUP($C1844,products!$A$1:$F$322,2,FALSE)</f>
        <v>Ritchey Timberwolf Frameset - 2016</v>
      </c>
      <c r="I1844">
        <f>_xlfn.XLOOKUP(C1844, products!A:A, products!D:D)</f>
        <v>6</v>
      </c>
      <c r="J1844" t="str">
        <f>_xlfn.XLOOKUP($I1844,categories!$A$1:$A$8,categories!$B$1:$B$8)</f>
        <v>Mountain Bikes</v>
      </c>
    </row>
    <row r="1845" spans="1:10" x14ac:dyDescent="0.2">
      <c r="A1845" s="1">
        <v>211</v>
      </c>
      <c r="B1845" s="1">
        <v>2</v>
      </c>
      <c r="C1845" s="1">
        <v>2</v>
      </c>
      <c r="D1845" s="6">
        <v>2</v>
      </c>
      <c r="E1845" s="2">
        <v>749.99</v>
      </c>
      <c r="F1845" s="1">
        <v>7.0000000000000007E-2</v>
      </c>
      <c r="G1845">
        <f t="shared" si="28"/>
        <v>1499.91</v>
      </c>
      <c r="H1845" t="str">
        <f>VLOOKUP($C1845,products!$A$1:$F$322,2,FALSE)</f>
        <v>Ritchey Timberwolf Frameset - 2016</v>
      </c>
      <c r="I1845">
        <f>_xlfn.XLOOKUP(C1845, products!A:A, products!D:D)</f>
        <v>6</v>
      </c>
      <c r="J1845" t="str">
        <f>_xlfn.XLOOKUP($I1845,categories!$A$1:$A$8,categories!$B$1:$B$8)</f>
        <v>Mountain Bikes</v>
      </c>
    </row>
    <row r="1846" spans="1:10" x14ac:dyDescent="0.2">
      <c r="A1846" s="1">
        <v>218</v>
      </c>
      <c r="B1846" s="1">
        <v>1</v>
      </c>
      <c r="C1846" s="1">
        <v>2</v>
      </c>
      <c r="D1846" s="6">
        <v>2</v>
      </c>
      <c r="E1846" s="2">
        <v>749.99</v>
      </c>
      <c r="F1846" s="1">
        <v>0.1</v>
      </c>
      <c r="G1846">
        <f t="shared" si="28"/>
        <v>749.89</v>
      </c>
      <c r="H1846" t="str">
        <f>VLOOKUP($C1846,products!$A$1:$F$322,2,FALSE)</f>
        <v>Ritchey Timberwolf Frameset - 2016</v>
      </c>
      <c r="I1846">
        <f>_xlfn.XLOOKUP(C1846, products!A:A, products!D:D)</f>
        <v>6</v>
      </c>
      <c r="J1846" t="str">
        <f>_xlfn.XLOOKUP($I1846,categories!$A$1:$A$8,categories!$B$1:$B$8)</f>
        <v>Mountain Bikes</v>
      </c>
    </row>
    <row r="1847" spans="1:10" x14ac:dyDescent="0.2">
      <c r="A1847" s="1">
        <v>222</v>
      </c>
      <c r="B1847" s="1">
        <v>2</v>
      </c>
      <c r="C1847" s="1">
        <v>2</v>
      </c>
      <c r="D1847" s="6">
        <v>2</v>
      </c>
      <c r="E1847" s="2">
        <v>749.99</v>
      </c>
      <c r="F1847" s="1">
        <v>0.1</v>
      </c>
      <c r="G1847">
        <f t="shared" si="28"/>
        <v>1499.88</v>
      </c>
      <c r="H1847" t="str">
        <f>VLOOKUP($C1847,products!$A$1:$F$322,2,FALSE)</f>
        <v>Ritchey Timberwolf Frameset - 2016</v>
      </c>
      <c r="I1847">
        <f>_xlfn.XLOOKUP(C1847, products!A:A, products!D:D)</f>
        <v>6</v>
      </c>
      <c r="J1847" t="str">
        <f>_xlfn.XLOOKUP($I1847,categories!$A$1:$A$8,categories!$B$1:$B$8)</f>
        <v>Mountain Bikes</v>
      </c>
    </row>
    <row r="1848" spans="1:10" x14ac:dyDescent="0.2">
      <c r="A1848" s="1">
        <v>226</v>
      </c>
      <c r="B1848" s="1">
        <v>1</v>
      </c>
      <c r="C1848" s="1">
        <v>2</v>
      </c>
      <c r="D1848" s="6">
        <v>1</v>
      </c>
      <c r="E1848" s="2">
        <v>749.99</v>
      </c>
      <c r="F1848" s="1">
        <v>0.05</v>
      </c>
      <c r="G1848">
        <f t="shared" si="28"/>
        <v>749.94</v>
      </c>
      <c r="H1848" t="str">
        <f>VLOOKUP($C1848,products!$A$1:$F$322,2,FALSE)</f>
        <v>Ritchey Timberwolf Frameset - 2016</v>
      </c>
      <c r="I1848">
        <f>_xlfn.XLOOKUP(C1848, products!A:A, products!D:D)</f>
        <v>6</v>
      </c>
      <c r="J1848" t="str">
        <f>_xlfn.XLOOKUP($I1848,categories!$A$1:$A$8,categories!$B$1:$B$8)</f>
        <v>Mountain Bikes</v>
      </c>
    </row>
    <row r="1849" spans="1:10" x14ac:dyDescent="0.2">
      <c r="A1849" s="1">
        <v>228</v>
      </c>
      <c r="B1849" s="1">
        <v>2</v>
      </c>
      <c r="C1849" s="1">
        <v>2</v>
      </c>
      <c r="D1849" s="6">
        <v>2</v>
      </c>
      <c r="E1849" s="2">
        <v>749.99</v>
      </c>
      <c r="F1849" s="1">
        <v>7.0000000000000007E-2</v>
      </c>
      <c r="G1849">
        <f t="shared" si="28"/>
        <v>1499.91</v>
      </c>
      <c r="H1849" t="str">
        <f>VLOOKUP($C1849,products!$A$1:$F$322,2,FALSE)</f>
        <v>Ritchey Timberwolf Frameset - 2016</v>
      </c>
      <c r="I1849">
        <f>_xlfn.XLOOKUP(C1849, products!A:A, products!D:D)</f>
        <v>6</v>
      </c>
      <c r="J1849" t="str">
        <f>_xlfn.XLOOKUP($I1849,categories!$A$1:$A$8,categories!$B$1:$B$8)</f>
        <v>Mountain Bikes</v>
      </c>
    </row>
    <row r="1850" spans="1:10" x14ac:dyDescent="0.2">
      <c r="A1850" s="1">
        <v>236</v>
      </c>
      <c r="B1850" s="1">
        <v>2</v>
      </c>
      <c r="C1850" s="1">
        <v>2</v>
      </c>
      <c r="D1850" s="6">
        <v>2</v>
      </c>
      <c r="E1850" s="2">
        <v>749.99</v>
      </c>
      <c r="F1850" s="1">
        <v>0.1</v>
      </c>
      <c r="G1850">
        <f t="shared" si="28"/>
        <v>1499.88</v>
      </c>
      <c r="H1850" t="str">
        <f>VLOOKUP($C1850,products!$A$1:$F$322,2,FALSE)</f>
        <v>Ritchey Timberwolf Frameset - 2016</v>
      </c>
      <c r="I1850">
        <f>_xlfn.XLOOKUP(C1850, products!A:A, products!D:D)</f>
        <v>6</v>
      </c>
      <c r="J1850" t="str">
        <f>_xlfn.XLOOKUP($I1850,categories!$A$1:$A$8,categories!$B$1:$B$8)</f>
        <v>Mountain Bikes</v>
      </c>
    </row>
    <row r="1851" spans="1:10" x14ac:dyDescent="0.2">
      <c r="A1851" s="1">
        <v>255</v>
      </c>
      <c r="B1851" s="1">
        <v>3</v>
      </c>
      <c r="C1851" s="1">
        <v>2</v>
      </c>
      <c r="D1851" s="6">
        <v>2</v>
      </c>
      <c r="E1851" s="2">
        <v>749.99</v>
      </c>
      <c r="F1851" s="1">
        <v>0.2</v>
      </c>
      <c r="G1851">
        <f t="shared" si="28"/>
        <v>2249.7700000000004</v>
      </c>
      <c r="H1851" t="str">
        <f>VLOOKUP($C1851,products!$A$1:$F$322,2,FALSE)</f>
        <v>Ritchey Timberwolf Frameset - 2016</v>
      </c>
      <c r="I1851">
        <f>_xlfn.XLOOKUP(C1851, products!A:A, products!D:D)</f>
        <v>6</v>
      </c>
      <c r="J1851" t="str">
        <f>_xlfn.XLOOKUP($I1851,categories!$A$1:$A$8,categories!$B$1:$B$8)</f>
        <v>Mountain Bikes</v>
      </c>
    </row>
    <row r="1852" spans="1:10" x14ac:dyDescent="0.2">
      <c r="A1852" s="1">
        <v>259</v>
      </c>
      <c r="B1852" s="1">
        <v>3</v>
      </c>
      <c r="C1852" s="1">
        <v>2</v>
      </c>
      <c r="D1852" s="6">
        <v>2</v>
      </c>
      <c r="E1852" s="2">
        <v>749.99</v>
      </c>
      <c r="F1852" s="1">
        <v>0.2</v>
      </c>
      <c r="G1852">
        <f t="shared" si="28"/>
        <v>2249.7700000000004</v>
      </c>
      <c r="H1852" t="str">
        <f>VLOOKUP($C1852,products!$A$1:$F$322,2,FALSE)</f>
        <v>Ritchey Timberwolf Frameset - 2016</v>
      </c>
      <c r="I1852">
        <f>_xlfn.XLOOKUP(C1852, products!A:A, products!D:D)</f>
        <v>6</v>
      </c>
      <c r="J1852" t="str">
        <f>_xlfn.XLOOKUP($I1852,categories!$A$1:$A$8,categories!$B$1:$B$8)</f>
        <v>Mountain Bikes</v>
      </c>
    </row>
    <row r="1853" spans="1:10" x14ac:dyDescent="0.2">
      <c r="A1853" s="1">
        <v>262</v>
      </c>
      <c r="B1853" s="1">
        <v>1</v>
      </c>
      <c r="C1853" s="1">
        <v>2</v>
      </c>
      <c r="D1853" s="6">
        <v>1</v>
      </c>
      <c r="E1853" s="2">
        <v>749.99</v>
      </c>
      <c r="F1853" s="1">
        <v>7.0000000000000007E-2</v>
      </c>
      <c r="G1853">
        <f t="shared" si="28"/>
        <v>749.92</v>
      </c>
      <c r="H1853" t="str">
        <f>VLOOKUP($C1853,products!$A$1:$F$322,2,FALSE)</f>
        <v>Ritchey Timberwolf Frameset - 2016</v>
      </c>
      <c r="I1853">
        <f>_xlfn.XLOOKUP(C1853, products!A:A, products!D:D)</f>
        <v>6</v>
      </c>
      <c r="J1853" t="str">
        <f>_xlfn.XLOOKUP($I1853,categories!$A$1:$A$8,categories!$B$1:$B$8)</f>
        <v>Mountain Bikes</v>
      </c>
    </row>
    <row r="1854" spans="1:10" x14ac:dyDescent="0.2">
      <c r="A1854" s="1">
        <v>263</v>
      </c>
      <c r="B1854" s="1">
        <v>3</v>
      </c>
      <c r="C1854" s="1">
        <v>2</v>
      </c>
      <c r="D1854" s="6">
        <v>2</v>
      </c>
      <c r="E1854" s="2">
        <v>749.99</v>
      </c>
      <c r="F1854" s="1">
        <v>0.05</v>
      </c>
      <c r="G1854">
        <f t="shared" si="28"/>
        <v>2249.92</v>
      </c>
      <c r="H1854" t="str">
        <f>VLOOKUP($C1854,products!$A$1:$F$322,2,FALSE)</f>
        <v>Ritchey Timberwolf Frameset - 2016</v>
      </c>
      <c r="I1854">
        <f>_xlfn.XLOOKUP(C1854, products!A:A, products!D:D)</f>
        <v>6</v>
      </c>
      <c r="J1854" t="str">
        <f>_xlfn.XLOOKUP($I1854,categories!$A$1:$A$8,categories!$B$1:$B$8)</f>
        <v>Mountain Bikes</v>
      </c>
    </row>
    <row r="1855" spans="1:10" x14ac:dyDescent="0.2">
      <c r="A1855" s="1">
        <v>272</v>
      </c>
      <c r="B1855" s="1">
        <v>1</v>
      </c>
      <c r="C1855" s="1">
        <v>2</v>
      </c>
      <c r="D1855" s="6">
        <v>2</v>
      </c>
      <c r="E1855" s="2">
        <v>749.99</v>
      </c>
      <c r="F1855" s="1">
        <v>7.0000000000000007E-2</v>
      </c>
      <c r="G1855">
        <f t="shared" si="28"/>
        <v>749.92</v>
      </c>
      <c r="H1855" t="str">
        <f>VLOOKUP($C1855,products!$A$1:$F$322,2,FALSE)</f>
        <v>Ritchey Timberwolf Frameset - 2016</v>
      </c>
      <c r="I1855">
        <f>_xlfn.XLOOKUP(C1855, products!A:A, products!D:D)</f>
        <v>6</v>
      </c>
      <c r="J1855" t="str">
        <f>_xlfn.XLOOKUP($I1855,categories!$A$1:$A$8,categories!$B$1:$B$8)</f>
        <v>Mountain Bikes</v>
      </c>
    </row>
    <row r="1856" spans="1:10" x14ac:dyDescent="0.2">
      <c r="A1856" s="1">
        <v>285</v>
      </c>
      <c r="B1856" s="1">
        <v>3</v>
      </c>
      <c r="C1856" s="1">
        <v>2</v>
      </c>
      <c r="D1856" s="6">
        <v>1</v>
      </c>
      <c r="E1856" s="2">
        <v>749.99</v>
      </c>
      <c r="F1856" s="1">
        <v>0.1</v>
      </c>
      <c r="G1856">
        <f t="shared" si="28"/>
        <v>2249.8700000000003</v>
      </c>
      <c r="H1856" t="str">
        <f>VLOOKUP($C1856,products!$A$1:$F$322,2,FALSE)</f>
        <v>Ritchey Timberwolf Frameset - 2016</v>
      </c>
      <c r="I1856">
        <f>_xlfn.XLOOKUP(C1856, products!A:A, products!D:D)</f>
        <v>6</v>
      </c>
      <c r="J1856" t="str">
        <f>_xlfn.XLOOKUP($I1856,categories!$A$1:$A$8,categories!$B$1:$B$8)</f>
        <v>Mountain Bikes</v>
      </c>
    </row>
    <row r="1857" spans="1:10" x14ac:dyDescent="0.2">
      <c r="A1857" s="1">
        <v>287</v>
      </c>
      <c r="B1857" s="1">
        <v>3</v>
      </c>
      <c r="C1857" s="1">
        <v>2</v>
      </c>
      <c r="D1857" s="6">
        <v>1</v>
      </c>
      <c r="E1857" s="2">
        <v>749.99</v>
      </c>
      <c r="F1857" s="1">
        <v>0.05</v>
      </c>
      <c r="G1857">
        <f t="shared" si="28"/>
        <v>2249.92</v>
      </c>
      <c r="H1857" t="str">
        <f>VLOOKUP($C1857,products!$A$1:$F$322,2,FALSE)</f>
        <v>Ritchey Timberwolf Frameset - 2016</v>
      </c>
      <c r="I1857">
        <f>_xlfn.XLOOKUP(C1857, products!A:A, products!D:D)</f>
        <v>6</v>
      </c>
      <c r="J1857" t="str">
        <f>_xlfn.XLOOKUP($I1857,categories!$A$1:$A$8,categories!$B$1:$B$8)</f>
        <v>Mountain Bikes</v>
      </c>
    </row>
    <row r="1858" spans="1:10" x14ac:dyDescent="0.2">
      <c r="A1858" s="1">
        <v>290</v>
      </c>
      <c r="B1858" s="1">
        <v>1</v>
      </c>
      <c r="C1858" s="1">
        <v>2</v>
      </c>
      <c r="D1858" s="6">
        <v>2</v>
      </c>
      <c r="E1858" s="2">
        <v>749.99</v>
      </c>
      <c r="F1858" s="1">
        <v>7.0000000000000007E-2</v>
      </c>
      <c r="G1858">
        <f t="shared" ref="G1858:G1921" si="29">(E1858*B1858)-F1858</f>
        <v>749.92</v>
      </c>
      <c r="H1858" t="str">
        <f>VLOOKUP($C1858,products!$A$1:$F$322,2,FALSE)</f>
        <v>Ritchey Timberwolf Frameset - 2016</v>
      </c>
      <c r="I1858">
        <f>_xlfn.XLOOKUP(C1858, products!A:A, products!D:D)</f>
        <v>6</v>
      </c>
      <c r="J1858" t="str">
        <f>_xlfn.XLOOKUP($I1858,categories!$A$1:$A$8,categories!$B$1:$B$8)</f>
        <v>Mountain Bikes</v>
      </c>
    </row>
    <row r="1859" spans="1:10" x14ac:dyDescent="0.2">
      <c r="A1859" s="1">
        <v>302</v>
      </c>
      <c r="B1859" s="1">
        <v>3</v>
      </c>
      <c r="C1859" s="1">
        <v>2</v>
      </c>
      <c r="D1859" s="6">
        <v>2</v>
      </c>
      <c r="E1859" s="2">
        <v>749.99</v>
      </c>
      <c r="F1859" s="1">
        <v>0.2</v>
      </c>
      <c r="G1859">
        <f t="shared" si="29"/>
        <v>2249.7700000000004</v>
      </c>
      <c r="H1859" t="str">
        <f>VLOOKUP($C1859,products!$A$1:$F$322,2,FALSE)</f>
        <v>Ritchey Timberwolf Frameset - 2016</v>
      </c>
      <c r="I1859">
        <f>_xlfn.XLOOKUP(C1859, products!A:A, products!D:D)</f>
        <v>6</v>
      </c>
      <c r="J1859" t="str">
        <f>_xlfn.XLOOKUP($I1859,categories!$A$1:$A$8,categories!$B$1:$B$8)</f>
        <v>Mountain Bikes</v>
      </c>
    </row>
    <row r="1860" spans="1:10" x14ac:dyDescent="0.2">
      <c r="A1860" s="1">
        <v>316</v>
      </c>
      <c r="B1860" s="1">
        <v>1</v>
      </c>
      <c r="C1860" s="1">
        <v>2</v>
      </c>
      <c r="D1860" s="6">
        <v>2</v>
      </c>
      <c r="E1860" s="2">
        <v>749.99</v>
      </c>
      <c r="F1860" s="1">
        <v>0.2</v>
      </c>
      <c r="G1860">
        <f t="shared" si="29"/>
        <v>749.79</v>
      </c>
      <c r="H1860" t="str">
        <f>VLOOKUP($C1860,products!$A$1:$F$322,2,FALSE)</f>
        <v>Ritchey Timberwolf Frameset - 2016</v>
      </c>
      <c r="I1860">
        <f>_xlfn.XLOOKUP(C1860, products!A:A, products!D:D)</f>
        <v>6</v>
      </c>
      <c r="J1860" t="str">
        <f>_xlfn.XLOOKUP($I1860,categories!$A$1:$A$8,categories!$B$1:$B$8)</f>
        <v>Mountain Bikes</v>
      </c>
    </row>
    <row r="1861" spans="1:10" x14ac:dyDescent="0.2">
      <c r="A1861" s="1">
        <v>320</v>
      </c>
      <c r="B1861" s="1">
        <v>1</v>
      </c>
      <c r="C1861" s="1">
        <v>2</v>
      </c>
      <c r="D1861" s="6">
        <v>1</v>
      </c>
      <c r="E1861" s="2">
        <v>749.99</v>
      </c>
      <c r="F1861" s="1">
        <v>0.1</v>
      </c>
      <c r="G1861">
        <f t="shared" si="29"/>
        <v>749.89</v>
      </c>
      <c r="H1861" t="str">
        <f>VLOOKUP($C1861,products!$A$1:$F$322,2,FALSE)</f>
        <v>Ritchey Timberwolf Frameset - 2016</v>
      </c>
      <c r="I1861">
        <f>_xlfn.XLOOKUP(C1861, products!A:A, products!D:D)</f>
        <v>6</v>
      </c>
      <c r="J1861" t="str">
        <f>_xlfn.XLOOKUP($I1861,categories!$A$1:$A$8,categories!$B$1:$B$8)</f>
        <v>Mountain Bikes</v>
      </c>
    </row>
    <row r="1862" spans="1:10" x14ac:dyDescent="0.2">
      <c r="A1862" s="1">
        <v>324</v>
      </c>
      <c r="B1862" s="1">
        <v>1</v>
      </c>
      <c r="C1862" s="1">
        <v>2</v>
      </c>
      <c r="D1862" s="6">
        <v>2</v>
      </c>
      <c r="E1862" s="2">
        <v>749.99</v>
      </c>
      <c r="F1862" s="1">
        <v>0.1</v>
      </c>
      <c r="G1862">
        <f t="shared" si="29"/>
        <v>749.89</v>
      </c>
      <c r="H1862" t="str">
        <f>VLOOKUP($C1862,products!$A$1:$F$322,2,FALSE)</f>
        <v>Ritchey Timberwolf Frameset - 2016</v>
      </c>
      <c r="I1862">
        <f>_xlfn.XLOOKUP(C1862, products!A:A, products!D:D)</f>
        <v>6</v>
      </c>
      <c r="J1862" t="str">
        <f>_xlfn.XLOOKUP($I1862,categories!$A$1:$A$8,categories!$B$1:$B$8)</f>
        <v>Mountain Bikes</v>
      </c>
    </row>
    <row r="1863" spans="1:10" x14ac:dyDescent="0.2">
      <c r="A1863" s="1">
        <v>335</v>
      </c>
      <c r="B1863" s="1">
        <v>2</v>
      </c>
      <c r="C1863" s="1">
        <v>2</v>
      </c>
      <c r="D1863" s="6">
        <v>2</v>
      </c>
      <c r="E1863" s="2">
        <v>749.99</v>
      </c>
      <c r="F1863" s="1">
        <v>0.1</v>
      </c>
      <c r="G1863">
        <f t="shared" si="29"/>
        <v>1499.88</v>
      </c>
      <c r="H1863" t="str">
        <f>VLOOKUP($C1863,products!$A$1:$F$322,2,FALSE)</f>
        <v>Ritchey Timberwolf Frameset - 2016</v>
      </c>
      <c r="I1863">
        <f>_xlfn.XLOOKUP(C1863, products!A:A, products!D:D)</f>
        <v>6</v>
      </c>
      <c r="J1863" t="str">
        <f>_xlfn.XLOOKUP($I1863,categories!$A$1:$A$8,categories!$B$1:$B$8)</f>
        <v>Mountain Bikes</v>
      </c>
    </row>
    <row r="1864" spans="1:10" x14ac:dyDescent="0.2">
      <c r="A1864" s="1">
        <v>353</v>
      </c>
      <c r="B1864" s="1">
        <v>1</v>
      </c>
      <c r="C1864" s="1">
        <v>2</v>
      </c>
      <c r="D1864" s="6">
        <v>2</v>
      </c>
      <c r="E1864" s="2">
        <v>749.99</v>
      </c>
      <c r="F1864" s="1">
        <v>0.2</v>
      </c>
      <c r="G1864">
        <f t="shared" si="29"/>
        <v>749.79</v>
      </c>
      <c r="H1864" t="str">
        <f>VLOOKUP($C1864,products!$A$1:$F$322,2,FALSE)</f>
        <v>Ritchey Timberwolf Frameset - 2016</v>
      </c>
      <c r="I1864">
        <f>_xlfn.XLOOKUP(C1864, products!A:A, products!D:D)</f>
        <v>6</v>
      </c>
      <c r="J1864" t="str">
        <f>_xlfn.XLOOKUP($I1864,categories!$A$1:$A$8,categories!$B$1:$B$8)</f>
        <v>Mountain Bikes</v>
      </c>
    </row>
    <row r="1865" spans="1:10" x14ac:dyDescent="0.2">
      <c r="A1865" s="1">
        <v>362</v>
      </c>
      <c r="B1865" s="1">
        <v>1</v>
      </c>
      <c r="C1865" s="1">
        <v>2</v>
      </c>
      <c r="D1865" s="6">
        <v>1</v>
      </c>
      <c r="E1865" s="2">
        <v>749.99</v>
      </c>
      <c r="F1865" s="1">
        <v>7.0000000000000007E-2</v>
      </c>
      <c r="G1865">
        <f t="shared" si="29"/>
        <v>749.92</v>
      </c>
      <c r="H1865" t="str">
        <f>VLOOKUP($C1865,products!$A$1:$F$322,2,FALSE)</f>
        <v>Ritchey Timberwolf Frameset - 2016</v>
      </c>
      <c r="I1865">
        <f>_xlfn.XLOOKUP(C1865, products!A:A, products!D:D)</f>
        <v>6</v>
      </c>
      <c r="J1865" t="str">
        <f>_xlfn.XLOOKUP($I1865,categories!$A$1:$A$8,categories!$B$1:$B$8)</f>
        <v>Mountain Bikes</v>
      </c>
    </row>
    <row r="1866" spans="1:10" x14ac:dyDescent="0.2">
      <c r="A1866" s="1">
        <v>375</v>
      </c>
      <c r="B1866" s="1">
        <v>2</v>
      </c>
      <c r="C1866" s="1">
        <v>2</v>
      </c>
      <c r="D1866" s="6">
        <v>2</v>
      </c>
      <c r="E1866" s="2">
        <v>749.99</v>
      </c>
      <c r="F1866" s="1">
        <v>0.05</v>
      </c>
      <c r="G1866">
        <f t="shared" si="29"/>
        <v>1499.93</v>
      </c>
      <c r="H1866" t="str">
        <f>VLOOKUP($C1866,products!$A$1:$F$322,2,FALSE)</f>
        <v>Ritchey Timberwolf Frameset - 2016</v>
      </c>
      <c r="I1866">
        <f>_xlfn.XLOOKUP(C1866, products!A:A, products!D:D)</f>
        <v>6</v>
      </c>
      <c r="J1866" t="str">
        <f>_xlfn.XLOOKUP($I1866,categories!$A$1:$A$8,categories!$B$1:$B$8)</f>
        <v>Mountain Bikes</v>
      </c>
    </row>
    <row r="1867" spans="1:10" x14ac:dyDescent="0.2">
      <c r="A1867" s="1">
        <v>376</v>
      </c>
      <c r="B1867" s="1">
        <v>1</v>
      </c>
      <c r="C1867" s="1">
        <v>2</v>
      </c>
      <c r="D1867" s="6">
        <v>2</v>
      </c>
      <c r="E1867" s="2">
        <v>749.99</v>
      </c>
      <c r="F1867" s="1">
        <v>7.0000000000000007E-2</v>
      </c>
      <c r="G1867">
        <f t="shared" si="29"/>
        <v>749.92</v>
      </c>
      <c r="H1867" t="str">
        <f>VLOOKUP($C1867,products!$A$1:$F$322,2,FALSE)</f>
        <v>Ritchey Timberwolf Frameset - 2016</v>
      </c>
      <c r="I1867">
        <f>_xlfn.XLOOKUP(C1867, products!A:A, products!D:D)</f>
        <v>6</v>
      </c>
      <c r="J1867" t="str">
        <f>_xlfn.XLOOKUP($I1867,categories!$A$1:$A$8,categories!$B$1:$B$8)</f>
        <v>Mountain Bikes</v>
      </c>
    </row>
    <row r="1868" spans="1:10" x14ac:dyDescent="0.2">
      <c r="A1868" s="1">
        <v>388</v>
      </c>
      <c r="B1868" s="1">
        <v>3</v>
      </c>
      <c r="C1868" s="1">
        <v>2</v>
      </c>
      <c r="D1868" s="6">
        <v>1</v>
      </c>
      <c r="E1868" s="2">
        <v>749.99</v>
      </c>
      <c r="F1868" s="1">
        <v>7.0000000000000007E-2</v>
      </c>
      <c r="G1868">
        <f t="shared" si="29"/>
        <v>2249.9</v>
      </c>
      <c r="H1868" t="str">
        <f>VLOOKUP($C1868,products!$A$1:$F$322,2,FALSE)</f>
        <v>Ritchey Timberwolf Frameset - 2016</v>
      </c>
      <c r="I1868">
        <f>_xlfn.XLOOKUP(C1868, products!A:A, products!D:D)</f>
        <v>6</v>
      </c>
      <c r="J1868" t="str">
        <f>_xlfn.XLOOKUP($I1868,categories!$A$1:$A$8,categories!$B$1:$B$8)</f>
        <v>Mountain Bikes</v>
      </c>
    </row>
    <row r="1869" spans="1:10" x14ac:dyDescent="0.2">
      <c r="A1869" s="1">
        <v>389</v>
      </c>
      <c r="B1869" s="1">
        <v>1</v>
      </c>
      <c r="C1869" s="1">
        <v>2</v>
      </c>
      <c r="D1869" s="6">
        <v>1</v>
      </c>
      <c r="E1869" s="2">
        <v>749.99</v>
      </c>
      <c r="F1869" s="1">
        <v>7.0000000000000007E-2</v>
      </c>
      <c r="G1869">
        <f t="shared" si="29"/>
        <v>749.92</v>
      </c>
      <c r="H1869" t="str">
        <f>VLOOKUP($C1869,products!$A$1:$F$322,2,FALSE)</f>
        <v>Ritchey Timberwolf Frameset - 2016</v>
      </c>
      <c r="I1869">
        <f>_xlfn.XLOOKUP(C1869, products!A:A, products!D:D)</f>
        <v>6</v>
      </c>
      <c r="J1869" t="str">
        <f>_xlfn.XLOOKUP($I1869,categories!$A$1:$A$8,categories!$B$1:$B$8)</f>
        <v>Mountain Bikes</v>
      </c>
    </row>
    <row r="1870" spans="1:10" x14ac:dyDescent="0.2">
      <c r="A1870" s="1">
        <v>408</v>
      </c>
      <c r="B1870" s="1">
        <v>3</v>
      </c>
      <c r="C1870" s="1">
        <v>2</v>
      </c>
      <c r="D1870" s="6">
        <v>2</v>
      </c>
      <c r="E1870" s="2">
        <v>749.99</v>
      </c>
      <c r="F1870" s="1">
        <v>7.0000000000000007E-2</v>
      </c>
      <c r="G1870">
        <f t="shared" si="29"/>
        <v>2249.9</v>
      </c>
      <c r="H1870" t="str">
        <f>VLOOKUP($C1870,products!$A$1:$F$322,2,FALSE)</f>
        <v>Ritchey Timberwolf Frameset - 2016</v>
      </c>
      <c r="I1870">
        <f>_xlfn.XLOOKUP(C1870, products!A:A, products!D:D)</f>
        <v>6</v>
      </c>
      <c r="J1870" t="str">
        <f>_xlfn.XLOOKUP($I1870,categories!$A$1:$A$8,categories!$B$1:$B$8)</f>
        <v>Mountain Bikes</v>
      </c>
    </row>
    <row r="1871" spans="1:10" x14ac:dyDescent="0.2">
      <c r="A1871" s="1">
        <v>411</v>
      </c>
      <c r="B1871" s="1">
        <v>1</v>
      </c>
      <c r="C1871" s="1">
        <v>2</v>
      </c>
      <c r="D1871" s="6">
        <v>1</v>
      </c>
      <c r="E1871" s="2">
        <v>749.99</v>
      </c>
      <c r="F1871" s="1">
        <v>7.0000000000000007E-2</v>
      </c>
      <c r="G1871">
        <f t="shared" si="29"/>
        <v>749.92</v>
      </c>
      <c r="H1871" t="str">
        <f>VLOOKUP($C1871,products!$A$1:$F$322,2,FALSE)</f>
        <v>Ritchey Timberwolf Frameset - 2016</v>
      </c>
      <c r="I1871">
        <f>_xlfn.XLOOKUP(C1871, products!A:A, products!D:D)</f>
        <v>6</v>
      </c>
      <c r="J1871" t="str">
        <f>_xlfn.XLOOKUP($I1871,categories!$A$1:$A$8,categories!$B$1:$B$8)</f>
        <v>Mountain Bikes</v>
      </c>
    </row>
    <row r="1872" spans="1:10" x14ac:dyDescent="0.2">
      <c r="A1872" s="1">
        <v>423</v>
      </c>
      <c r="B1872" s="1">
        <v>4</v>
      </c>
      <c r="C1872" s="1">
        <v>2</v>
      </c>
      <c r="D1872" s="6">
        <v>1</v>
      </c>
      <c r="E1872" s="2">
        <v>749.99</v>
      </c>
      <c r="F1872" s="1">
        <v>0.2</v>
      </c>
      <c r="G1872">
        <f t="shared" si="29"/>
        <v>2999.76</v>
      </c>
      <c r="H1872" t="str">
        <f>VLOOKUP($C1872,products!$A$1:$F$322,2,FALSE)</f>
        <v>Ritchey Timberwolf Frameset - 2016</v>
      </c>
      <c r="I1872">
        <f>_xlfn.XLOOKUP(C1872, products!A:A, products!D:D)</f>
        <v>6</v>
      </c>
      <c r="J1872" t="str">
        <f>_xlfn.XLOOKUP($I1872,categories!$A$1:$A$8,categories!$B$1:$B$8)</f>
        <v>Mountain Bikes</v>
      </c>
    </row>
    <row r="1873" spans="1:10" x14ac:dyDescent="0.2">
      <c r="A1873" s="1">
        <v>429</v>
      </c>
      <c r="B1873" s="1">
        <v>5</v>
      </c>
      <c r="C1873" s="1">
        <v>2</v>
      </c>
      <c r="D1873" s="6">
        <v>1</v>
      </c>
      <c r="E1873" s="2">
        <v>749.99</v>
      </c>
      <c r="F1873" s="1">
        <v>0.1</v>
      </c>
      <c r="G1873">
        <f t="shared" si="29"/>
        <v>3749.85</v>
      </c>
      <c r="H1873" t="str">
        <f>VLOOKUP($C1873,products!$A$1:$F$322,2,FALSE)</f>
        <v>Ritchey Timberwolf Frameset - 2016</v>
      </c>
      <c r="I1873">
        <f>_xlfn.XLOOKUP(C1873, products!A:A, products!D:D)</f>
        <v>6</v>
      </c>
      <c r="J1873" t="str">
        <f>_xlfn.XLOOKUP($I1873,categories!$A$1:$A$8,categories!$B$1:$B$8)</f>
        <v>Mountain Bikes</v>
      </c>
    </row>
    <row r="1874" spans="1:10" x14ac:dyDescent="0.2">
      <c r="A1874" s="1">
        <v>449</v>
      </c>
      <c r="B1874" s="1">
        <v>2</v>
      </c>
      <c r="C1874" s="1">
        <v>2</v>
      </c>
      <c r="D1874" s="6">
        <v>1</v>
      </c>
      <c r="E1874" s="2">
        <v>749.99</v>
      </c>
      <c r="F1874" s="1">
        <v>0.05</v>
      </c>
      <c r="G1874">
        <f t="shared" si="29"/>
        <v>1499.93</v>
      </c>
      <c r="H1874" t="str">
        <f>VLOOKUP($C1874,products!$A$1:$F$322,2,FALSE)</f>
        <v>Ritchey Timberwolf Frameset - 2016</v>
      </c>
      <c r="I1874">
        <f>_xlfn.XLOOKUP(C1874, products!A:A, products!D:D)</f>
        <v>6</v>
      </c>
      <c r="J1874" t="str">
        <f>_xlfn.XLOOKUP($I1874,categories!$A$1:$A$8,categories!$B$1:$B$8)</f>
        <v>Mountain Bikes</v>
      </c>
    </row>
    <row r="1875" spans="1:10" x14ac:dyDescent="0.2">
      <c r="A1875" s="1">
        <v>457</v>
      </c>
      <c r="B1875" s="1">
        <v>2</v>
      </c>
      <c r="C1875" s="1">
        <v>2</v>
      </c>
      <c r="D1875" s="6">
        <v>1</v>
      </c>
      <c r="E1875" s="2">
        <v>749.99</v>
      </c>
      <c r="F1875" s="1">
        <v>0.05</v>
      </c>
      <c r="G1875">
        <f t="shared" si="29"/>
        <v>1499.93</v>
      </c>
      <c r="H1875" t="str">
        <f>VLOOKUP($C1875,products!$A$1:$F$322,2,FALSE)</f>
        <v>Ritchey Timberwolf Frameset - 2016</v>
      </c>
      <c r="I1875">
        <f>_xlfn.XLOOKUP(C1875, products!A:A, products!D:D)</f>
        <v>6</v>
      </c>
      <c r="J1875" t="str">
        <f>_xlfn.XLOOKUP($I1875,categories!$A$1:$A$8,categories!$B$1:$B$8)</f>
        <v>Mountain Bikes</v>
      </c>
    </row>
    <row r="1876" spans="1:10" x14ac:dyDescent="0.2">
      <c r="A1876" s="1">
        <v>458</v>
      </c>
      <c r="B1876" s="1">
        <v>1</v>
      </c>
      <c r="C1876" s="1">
        <v>2</v>
      </c>
      <c r="D1876" s="6">
        <v>1</v>
      </c>
      <c r="E1876" s="2">
        <v>749.99</v>
      </c>
      <c r="F1876" s="1">
        <v>0.2</v>
      </c>
      <c r="G1876">
        <f t="shared" si="29"/>
        <v>749.79</v>
      </c>
      <c r="H1876" t="str">
        <f>VLOOKUP($C1876,products!$A$1:$F$322,2,FALSE)</f>
        <v>Ritchey Timberwolf Frameset - 2016</v>
      </c>
      <c r="I1876">
        <f>_xlfn.XLOOKUP(C1876, products!A:A, products!D:D)</f>
        <v>6</v>
      </c>
      <c r="J1876" t="str">
        <f>_xlfn.XLOOKUP($I1876,categories!$A$1:$A$8,categories!$B$1:$B$8)</f>
        <v>Mountain Bikes</v>
      </c>
    </row>
    <row r="1877" spans="1:10" x14ac:dyDescent="0.2">
      <c r="A1877" s="1">
        <v>504</v>
      </c>
      <c r="B1877" s="1">
        <v>2</v>
      </c>
      <c r="C1877" s="1">
        <v>2</v>
      </c>
      <c r="D1877" s="6">
        <v>2</v>
      </c>
      <c r="E1877" s="2">
        <v>749.99</v>
      </c>
      <c r="F1877" s="1">
        <v>0.05</v>
      </c>
      <c r="G1877">
        <f t="shared" si="29"/>
        <v>1499.93</v>
      </c>
      <c r="H1877" t="str">
        <f>VLOOKUP($C1877,products!$A$1:$F$322,2,FALSE)</f>
        <v>Ritchey Timberwolf Frameset - 2016</v>
      </c>
      <c r="I1877">
        <f>_xlfn.XLOOKUP(C1877, products!A:A, products!D:D)</f>
        <v>6</v>
      </c>
      <c r="J1877" t="str">
        <f>_xlfn.XLOOKUP($I1877,categories!$A$1:$A$8,categories!$B$1:$B$8)</f>
        <v>Mountain Bikes</v>
      </c>
    </row>
    <row r="1878" spans="1:10" x14ac:dyDescent="0.2">
      <c r="A1878" s="1">
        <v>508</v>
      </c>
      <c r="B1878" s="1">
        <v>2</v>
      </c>
      <c r="C1878" s="1">
        <v>2</v>
      </c>
      <c r="D1878" s="6">
        <v>2</v>
      </c>
      <c r="E1878" s="2">
        <v>749.99</v>
      </c>
      <c r="F1878" s="1">
        <v>0.05</v>
      </c>
      <c r="G1878">
        <f t="shared" si="29"/>
        <v>1499.93</v>
      </c>
      <c r="H1878" t="str">
        <f>VLOOKUP($C1878,products!$A$1:$F$322,2,FALSE)</f>
        <v>Ritchey Timberwolf Frameset - 2016</v>
      </c>
      <c r="I1878">
        <f>_xlfn.XLOOKUP(C1878, products!A:A, products!D:D)</f>
        <v>6</v>
      </c>
      <c r="J1878" t="str">
        <f>_xlfn.XLOOKUP($I1878,categories!$A$1:$A$8,categories!$B$1:$B$8)</f>
        <v>Mountain Bikes</v>
      </c>
    </row>
    <row r="1879" spans="1:10" x14ac:dyDescent="0.2">
      <c r="A1879" s="1">
        <v>524</v>
      </c>
      <c r="B1879" s="1">
        <v>2</v>
      </c>
      <c r="C1879" s="1">
        <v>2</v>
      </c>
      <c r="D1879" s="6">
        <v>1</v>
      </c>
      <c r="E1879" s="2">
        <v>749.99</v>
      </c>
      <c r="F1879" s="1">
        <v>0.05</v>
      </c>
      <c r="G1879">
        <f t="shared" si="29"/>
        <v>1499.93</v>
      </c>
      <c r="H1879" t="str">
        <f>VLOOKUP($C1879,products!$A$1:$F$322,2,FALSE)</f>
        <v>Ritchey Timberwolf Frameset - 2016</v>
      </c>
      <c r="I1879">
        <f>_xlfn.XLOOKUP(C1879, products!A:A, products!D:D)</f>
        <v>6</v>
      </c>
      <c r="J1879" t="str">
        <f>_xlfn.XLOOKUP($I1879,categories!$A$1:$A$8,categories!$B$1:$B$8)</f>
        <v>Mountain Bikes</v>
      </c>
    </row>
    <row r="1880" spans="1:10" x14ac:dyDescent="0.2">
      <c r="A1880" s="1">
        <v>530</v>
      </c>
      <c r="B1880" s="1">
        <v>1</v>
      </c>
      <c r="C1880" s="1">
        <v>2</v>
      </c>
      <c r="D1880" s="6">
        <v>2</v>
      </c>
      <c r="E1880" s="2">
        <v>749.99</v>
      </c>
      <c r="F1880" s="1">
        <v>0.05</v>
      </c>
      <c r="G1880">
        <f t="shared" si="29"/>
        <v>749.94</v>
      </c>
      <c r="H1880" t="str">
        <f>VLOOKUP($C1880,products!$A$1:$F$322,2,FALSE)</f>
        <v>Ritchey Timberwolf Frameset - 2016</v>
      </c>
      <c r="I1880">
        <f>_xlfn.XLOOKUP(C1880, products!A:A, products!D:D)</f>
        <v>6</v>
      </c>
      <c r="J1880" t="str">
        <f>_xlfn.XLOOKUP($I1880,categories!$A$1:$A$8,categories!$B$1:$B$8)</f>
        <v>Mountain Bikes</v>
      </c>
    </row>
    <row r="1881" spans="1:10" x14ac:dyDescent="0.2">
      <c r="A1881" s="1">
        <v>534</v>
      </c>
      <c r="B1881" s="1">
        <v>3</v>
      </c>
      <c r="C1881" s="1">
        <v>2</v>
      </c>
      <c r="D1881" s="6">
        <v>1</v>
      </c>
      <c r="E1881" s="2">
        <v>749.99</v>
      </c>
      <c r="F1881" s="1">
        <v>7.0000000000000007E-2</v>
      </c>
      <c r="G1881">
        <f t="shared" si="29"/>
        <v>2249.9</v>
      </c>
      <c r="H1881" t="str">
        <f>VLOOKUP($C1881,products!$A$1:$F$322,2,FALSE)</f>
        <v>Ritchey Timberwolf Frameset - 2016</v>
      </c>
      <c r="I1881">
        <f>_xlfn.XLOOKUP(C1881, products!A:A, products!D:D)</f>
        <v>6</v>
      </c>
      <c r="J1881" t="str">
        <f>_xlfn.XLOOKUP($I1881,categories!$A$1:$A$8,categories!$B$1:$B$8)</f>
        <v>Mountain Bikes</v>
      </c>
    </row>
    <row r="1882" spans="1:10" x14ac:dyDescent="0.2">
      <c r="A1882" s="1">
        <v>536</v>
      </c>
      <c r="B1882" s="1">
        <v>2</v>
      </c>
      <c r="C1882" s="1">
        <v>2</v>
      </c>
      <c r="D1882" s="6">
        <v>1</v>
      </c>
      <c r="E1882" s="2">
        <v>749.99</v>
      </c>
      <c r="F1882" s="1">
        <v>0.1</v>
      </c>
      <c r="G1882">
        <f t="shared" si="29"/>
        <v>1499.88</v>
      </c>
      <c r="H1882" t="str">
        <f>VLOOKUP($C1882,products!$A$1:$F$322,2,FALSE)</f>
        <v>Ritchey Timberwolf Frameset - 2016</v>
      </c>
      <c r="I1882">
        <f>_xlfn.XLOOKUP(C1882, products!A:A, products!D:D)</f>
        <v>6</v>
      </c>
      <c r="J1882" t="str">
        <f>_xlfn.XLOOKUP($I1882,categories!$A$1:$A$8,categories!$B$1:$B$8)</f>
        <v>Mountain Bikes</v>
      </c>
    </row>
    <row r="1883" spans="1:10" x14ac:dyDescent="0.2">
      <c r="A1883" s="1">
        <v>538</v>
      </c>
      <c r="B1883" s="1">
        <v>1</v>
      </c>
      <c r="C1883" s="1">
        <v>2</v>
      </c>
      <c r="D1883" s="6">
        <v>2</v>
      </c>
      <c r="E1883" s="2">
        <v>749.99</v>
      </c>
      <c r="F1883" s="1">
        <v>0.2</v>
      </c>
      <c r="G1883">
        <f t="shared" si="29"/>
        <v>749.79</v>
      </c>
      <c r="H1883" t="str">
        <f>VLOOKUP($C1883,products!$A$1:$F$322,2,FALSE)</f>
        <v>Ritchey Timberwolf Frameset - 2016</v>
      </c>
      <c r="I1883">
        <f>_xlfn.XLOOKUP(C1883, products!A:A, products!D:D)</f>
        <v>6</v>
      </c>
      <c r="J1883" t="str">
        <f>_xlfn.XLOOKUP($I1883,categories!$A$1:$A$8,categories!$B$1:$B$8)</f>
        <v>Mountain Bikes</v>
      </c>
    </row>
    <row r="1884" spans="1:10" x14ac:dyDescent="0.2">
      <c r="A1884" s="1">
        <v>552</v>
      </c>
      <c r="B1884" s="1">
        <v>2</v>
      </c>
      <c r="C1884" s="1">
        <v>2</v>
      </c>
      <c r="D1884" s="6">
        <v>1</v>
      </c>
      <c r="E1884" s="2">
        <v>749.99</v>
      </c>
      <c r="F1884" s="1">
        <v>0.2</v>
      </c>
      <c r="G1884">
        <f t="shared" si="29"/>
        <v>1499.78</v>
      </c>
      <c r="H1884" t="str">
        <f>VLOOKUP($C1884,products!$A$1:$F$322,2,FALSE)</f>
        <v>Ritchey Timberwolf Frameset - 2016</v>
      </c>
      <c r="I1884">
        <f>_xlfn.XLOOKUP(C1884, products!A:A, products!D:D)</f>
        <v>6</v>
      </c>
      <c r="J1884" t="str">
        <f>_xlfn.XLOOKUP($I1884,categories!$A$1:$A$8,categories!$B$1:$B$8)</f>
        <v>Mountain Bikes</v>
      </c>
    </row>
    <row r="1885" spans="1:10" x14ac:dyDescent="0.2">
      <c r="A1885" s="1">
        <v>573</v>
      </c>
      <c r="B1885" s="1">
        <v>1</v>
      </c>
      <c r="C1885" s="1">
        <v>2</v>
      </c>
      <c r="D1885" s="6">
        <v>1</v>
      </c>
      <c r="E1885" s="2">
        <v>749.99</v>
      </c>
      <c r="F1885" s="1">
        <v>0.2</v>
      </c>
      <c r="G1885">
        <f t="shared" si="29"/>
        <v>749.79</v>
      </c>
      <c r="H1885" t="str">
        <f>VLOOKUP($C1885,products!$A$1:$F$322,2,FALSE)</f>
        <v>Ritchey Timberwolf Frameset - 2016</v>
      </c>
      <c r="I1885">
        <f>_xlfn.XLOOKUP(C1885, products!A:A, products!D:D)</f>
        <v>6</v>
      </c>
      <c r="J1885" t="str">
        <f>_xlfn.XLOOKUP($I1885,categories!$A$1:$A$8,categories!$B$1:$B$8)</f>
        <v>Mountain Bikes</v>
      </c>
    </row>
    <row r="1886" spans="1:10" x14ac:dyDescent="0.2">
      <c r="A1886" s="1">
        <v>590</v>
      </c>
      <c r="B1886" s="1">
        <v>1</v>
      </c>
      <c r="C1886" s="1">
        <v>2</v>
      </c>
      <c r="D1886" s="6">
        <v>2</v>
      </c>
      <c r="E1886" s="2">
        <v>749.99</v>
      </c>
      <c r="F1886" s="1">
        <v>0.1</v>
      </c>
      <c r="G1886">
        <f t="shared" si="29"/>
        <v>749.89</v>
      </c>
      <c r="H1886" t="str">
        <f>VLOOKUP($C1886,products!$A$1:$F$322,2,FALSE)</f>
        <v>Ritchey Timberwolf Frameset - 2016</v>
      </c>
      <c r="I1886">
        <f>_xlfn.XLOOKUP(C1886, products!A:A, products!D:D)</f>
        <v>6</v>
      </c>
      <c r="J1886" t="str">
        <f>_xlfn.XLOOKUP($I1886,categories!$A$1:$A$8,categories!$B$1:$B$8)</f>
        <v>Mountain Bikes</v>
      </c>
    </row>
    <row r="1887" spans="1:10" x14ac:dyDescent="0.2">
      <c r="A1887" s="1">
        <v>591</v>
      </c>
      <c r="B1887" s="1">
        <v>3</v>
      </c>
      <c r="C1887" s="1">
        <v>2</v>
      </c>
      <c r="D1887" s="6">
        <v>2</v>
      </c>
      <c r="E1887" s="2">
        <v>749.99</v>
      </c>
      <c r="F1887" s="1">
        <v>0.1</v>
      </c>
      <c r="G1887">
        <f t="shared" si="29"/>
        <v>2249.8700000000003</v>
      </c>
      <c r="H1887" t="str">
        <f>VLOOKUP($C1887,products!$A$1:$F$322,2,FALSE)</f>
        <v>Ritchey Timberwolf Frameset - 2016</v>
      </c>
      <c r="I1887">
        <f>_xlfn.XLOOKUP(C1887, products!A:A, products!D:D)</f>
        <v>6</v>
      </c>
      <c r="J1887" t="str">
        <f>_xlfn.XLOOKUP($I1887,categories!$A$1:$A$8,categories!$B$1:$B$8)</f>
        <v>Mountain Bikes</v>
      </c>
    </row>
    <row r="1888" spans="1:10" x14ac:dyDescent="0.2">
      <c r="A1888" s="1">
        <v>638</v>
      </c>
      <c r="B1888" s="1">
        <v>3</v>
      </c>
      <c r="C1888" s="1">
        <v>53</v>
      </c>
      <c r="D1888" s="6">
        <v>2</v>
      </c>
      <c r="E1888" s="2">
        <v>749.99</v>
      </c>
      <c r="F1888" s="1">
        <v>0.05</v>
      </c>
      <c r="G1888">
        <f t="shared" si="29"/>
        <v>2249.92</v>
      </c>
      <c r="H1888" t="str">
        <f>VLOOKUP($C1888,products!$A$1:$F$322,2,FALSE)</f>
        <v>Surly Ogre Frameset - 2017</v>
      </c>
      <c r="I1888">
        <f>_xlfn.XLOOKUP(C1888, products!A:A, products!D:D)</f>
        <v>7</v>
      </c>
      <c r="J1888" t="str">
        <f>_xlfn.XLOOKUP($I1888,categories!$A$1:$A$8,categories!$B$1:$B$8)</f>
        <v>Road Bikes</v>
      </c>
    </row>
    <row r="1889" spans="1:10" x14ac:dyDescent="0.2">
      <c r="A1889" s="1">
        <v>639</v>
      </c>
      <c r="B1889" s="1">
        <v>2</v>
      </c>
      <c r="C1889" s="1">
        <v>73</v>
      </c>
      <c r="D1889" s="6">
        <v>1</v>
      </c>
      <c r="E1889" s="2">
        <v>749.99</v>
      </c>
      <c r="F1889" s="1">
        <v>0.05</v>
      </c>
      <c r="G1889">
        <f t="shared" si="29"/>
        <v>1499.93</v>
      </c>
      <c r="H1889" t="str">
        <f>VLOOKUP($C1889,products!$A$1:$F$322,2,FALSE)</f>
        <v>Sun Bicycles Brickell Tandem 7 - 2017</v>
      </c>
      <c r="I1889">
        <f>_xlfn.XLOOKUP(C1889, products!A:A, products!D:D)</f>
        <v>3</v>
      </c>
      <c r="J1889" t="str">
        <f>_xlfn.XLOOKUP($I1889,categories!$A$1:$A$8,categories!$B$1:$B$8)</f>
        <v>Cruisers Bicycles</v>
      </c>
    </row>
    <row r="1890" spans="1:10" x14ac:dyDescent="0.2">
      <c r="A1890" s="1">
        <v>643</v>
      </c>
      <c r="B1890" s="1">
        <v>1</v>
      </c>
      <c r="C1890" s="1">
        <v>53</v>
      </c>
      <c r="D1890" s="6">
        <v>1</v>
      </c>
      <c r="E1890" s="2">
        <v>749.99</v>
      </c>
      <c r="F1890" s="1">
        <v>0.05</v>
      </c>
      <c r="G1890">
        <f t="shared" si="29"/>
        <v>749.94</v>
      </c>
      <c r="H1890" t="str">
        <f>VLOOKUP($C1890,products!$A$1:$F$322,2,FALSE)</f>
        <v>Surly Ogre Frameset - 2017</v>
      </c>
      <c r="I1890">
        <f>_xlfn.XLOOKUP(C1890, products!A:A, products!D:D)</f>
        <v>7</v>
      </c>
      <c r="J1890" t="str">
        <f>_xlfn.XLOOKUP($I1890,categories!$A$1:$A$8,categories!$B$1:$B$8)</f>
        <v>Road Bikes</v>
      </c>
    </row>
    <row r="1891" spans="1:10" x14ac:dyDescent="0.2">
      <c r="A1891" s="1">
        <v>653</v>
      </c>
      <c r="B1891" s="1">
        <v>3</v>
      </c>
      <c r="C1891" s="1">
        <v>2</v>
      </c>
      <c r="D1891" s="6">
        <v>2</v>
      </c>
      <c r="E1891" s="2">
        <v>749.99</v>
      </c>
      <c r="F1891" s="1">
        <v>0.1</v>
      </c>
      <c r="G1891">
        <f t="shared" si="29"/>
        <v>2249.8700000000003</v>
      </c>
      <c r="H1891" t="str">
        <f>VLOOKUP($C1891,products!$A$1:$F$322,2,FALSE)</f>
        <v>Ritchey Timberwolf Frameset - 2016</v>
      </c>
      <c r="I1891">
        <f>_xlfn.XLOOKUP(C1891, products!A:A, products!D:D)</f>
        <v>6</v>
      </c>
      <c r="J1891" t="str">
        <f>_xlfn.XLOOKUP($I1891,categories!$A$1:$A$8,categories!$B$1:$B$8)</f>
        <v>Mountain Bikes</v>
      </c>
    </row>
    <row r="1892" spans="1:10" x14ac:dyDescent="0.2">
      <c r="A1892" s="1">
        <v>683</v>
      </c>
      <c r="B1892" s="1">
        <v>1</v>
      </c>
      <c r="C1892" s="1">
        <v>2</v>
      </c>
      <c r="D1892" s="6">
        <v>2</v>
      </c>
      <c r="E1892" s="2">
        <v>749.99</v>
      </c>
      <c r="F1892" s="1">
        <v>0.1</v>
      </c>
      <c r="G1892">
        <f t="shared" si="29"/>
        <v>749.89</v>
      </c>
      <c r="H1892" t="str">
        <f>VLOOKUP($C1892,products!$A$1:$F$322,2,FALSE)</f>
        <v>Ritchey Timberwolf Frameset - 2016</v>
      </c>
      <c r="I1892">
        <f>_xlfn.XLOOKUP(C1892, products!A:A, products!D:D)</f>
        <v>6</v>
      </c>
      <c r="J1892" t="str">
        <f>_xlfn.XLOOKUP($I1892,categories!$A$1:$A$8,categories!$B$1:$B$8)</f>
        <v>Mountain Bikes</v>
      </c>
    </row>
    <row r="1893" spans="1:10" x14ac:dyDescent="0.2">
      <c r="A1893" s="1">
        <v>713</v>
      </c>
      <c r="B1893" s="1">
        <v>3</v>
      </c>
      <c r="C1893" s="1">
        <v>53</v>
      </c>
      <c r="D1893" s="6">
        <v>1</v>
      </c>
      <c r="E1893" s="2">
        <v>749.99</v>
      </c>
      <c r="F1893" s="1">
        <v>7.0000000000000007E-2</v>
      </c>
      <c r="G1893">
        <f t="shared" si="29"/>
        <v>2249.9</v>
      </c>
      <c r="H1893" t="str">
        <f>VLOOKUP($C1893,products!$A$1:$F$322,2,FALSE)</f>
        <v>Surly Ogre Frameset - 2017</v>
      </c>
      <c r="I1893">
        <f>_xlfn.XLOOKUP(C1893, products!A:A, products!D:D)</f>
        <v>7</v>
      </c>
      <c r="J1893" t="str">
        <f>_xlfn.XLOOKUP($I1893,categories!$A$1:$A$8,categories!$B$1:$B$8)</f>
        <v>Road Bikes</v>
      </c>
    </row>
    <row r="1894" spans="1:10" x14ac:dyDescent="0.2">
      <c r="A1894" s="1">
        <v>721</v>
      </c>
      <c r="B1894" s="1">
        <v>3</v>
      </c>
      <c r="C1894" s="1">
        <v>73</v>
      </c>
      <c r="D1894" s="6">
        <v>2</v>
      </c>
      <c r="E1894" s="2">
        <v>749.99</v>
      </c>
      <c r="F1894" s="1">
        <v>0.05</v>
      </c>
      <c r="G1894">
        <f t="shared" si="29"/>
        <v>2249.92</v>
      </c>
      <c r="H1894" t="str">
        <f>VLOOKUP($C1894,products!$A$1:$F$322,2,FALSE)</f>
        <v>Sun Bicycles Brickell Tandem 7 - 2017</v>
      </c>
      <c r="I1894">
        <f>_xlfn.XLOOKUP(C1894, products!A:A, products!D:D)</f>
        <v>3</v>
      </c>
      <c r="J1894" t="str">
        <f>_xlfn.XLOOKUP($I1894,categories!$A$1:$A$8,categories!$B$1:$B$8)</f>
        <v>Cruisers Bicycles</v>
      </c>
    </row>
    <row r="1895" spans="1:10" x14ac:dyDescent="0.2">
      <c r="A1895" s="1">
        <v>765</v>
      </c>
      <c r="B1895" s="1">
        <v>4</v>
      </c>
      <c r="C1895" s="1">
        <v>53</v>
      </c>
      <c r="D1895" s="6">
        <v>1</v>
      </c>
      <c r="E1895" s="2">
        <v>749.99</v>
      </c>
      <c r="F1895" s="1">
        <v>0.2</v>
      </c>
      <c r="G1895">
        <f t="shared" si="29"/>
        <v>2999.76</v>
      </c>
      <c r="H1895" t="str">
        <f>VLOOKUP($C1895,products!$A$1:$F$322,2,FALSE)</f>
        <v>Surly Ogre Frameset - 2017</v>
      </c>
      <c r="I1895">
        <f>_xlfn.XLOOKUP(C1895, products!A:A, products!D:D)</f>
        <v>7</v>
      </c>
      <c r="J1895" t="str">
        <f>_xlfn.XLOOKUP($I1895,categories!$A$1:$A$8,categories!$B$1:$B$8)</f>
        <v>Road Bikes</v>
      </c>
    </row>
    <row r="1896" spans="1:10" x14ac:dyDescent="0.2">
      <c r="A1896" s="1">
        <v>774</v>
      </c>
      <c r="B1896" s="1">
        <v>4</v>
      </c>
      <c r="C1896" s="1">
        <v>73</v>
      </c>
      <c r="D1896" s="6">
        <v>1</v>
      </c>
      <c r="E1896" s="2">
        <v>749.99</v>
      </c>
      <c r="F1896" s="1">
        <v>0.05</v>
      </c>
      <c r="G1896">
        <f t="shared" si="29"/>
        <v>2999.91</v>
      </c>
      <c r="H1896" t="str">
        <f>VLOOKUP($C1896,products!$A$1:$F$322,2,FALSE)</f>
        <v>Sun Bicycles Brickell Tandem 7 - 2017</v>
      </c>
      <c r="I1896">
        <f>_xlfn.XLOOKUP(C1896, products!A:A, products!D:D)</f>
        <v>3</v>
      </c>
      <c r="J1896" t="str">
        <f>_xlfn.XLOOKUP($I1896,categories!$A$1:$A$8,categories!$B$1:$B$8)</f>
        <v>Cruisers Bicycles</v>
      </c>
    </row>
    <row r="1897" spans="1:10" x14ac:dyDescent="0.2">
      <c r="A1897" s="1">
        <v>777</v>
      </c>
      <c r="B1897" s="1">
        <v>3</v>
      </c>
      <c r="C1897" s="1">
        <v>2</v>
      </c>
      <c r="D1897" s="6">
        <v>1</v>
      </c>
      <c r="E1897" s="2">
        <v>749.99</v>
      </c>
      <c r="F1897" s="1">
        <v>0.2</v>
      </c>
      <c r="G1897">
        <f t="shared" si="29"/>
        <v>2249.7700000000004</v>
      </c>
      <c r="H1897" t="str">
        <f>VLOOKUP($C1897,products!$A$1:$F$322,2,FALSE)</f>
        <v>Ritchey Timberwolf Frameset - 2016</v>
      </c>
      <c r="I1897">
        <f>_xlfn.XLOOKUP(C1897, products!A:A, products!D:D)</f>
        <v>6</v>
      </c>
      <c r="J1897" t="str">
        <f>_xlfn.XLOOKUP($I1897,categories!$A$1:$A$8,categories!$B$1:$B$8)</f>
        <v>Mountain Bikes</v>
      </c>
    </row>
    <row r="1898" spans="1:10" x14ac:dyDescent="0.2">
      <c r="A1898" s="1">
        <v>792</v>
      </c>
      <c r="B1898" s="1">
        <v>5</v>
      </c>
      <c r="C1898" s="1">
        <v>2</v>
      </c>
      <c r="D1898" s="6">
        <v>1</v>
      </c>
      <c r="E1898" s="2">
        <v>749.99</v>
      </c>
      <c r="F1898" s="1">
        <v>0.2</v>
      </c>
      <c r="G1898">
        <f t="shared" si="29"/>
        <v>3749.75</v>
      </c>
      <c r="H1898" t="str">
        <f>VLOOKUP($C1898,products!$A$1:$F$322,2,FALSE)</f>
        <v>Ritchey Timberwolf Frameset - 2016</v>
      </c>
      <c r="I1898">
        <f>_xlfn.XLOOKUP(C1898, products!A:A, products!D:D)</f>
        <v>6</v>
      </c>
      <c r="J1898" t="str">
        <f>_xlfn.XLOOKUP($I1898,categories!$A$1:$A$8,categories!$B$1:$B$8)</f>
        <v>Mountain Bikes</v>
      </c>
    </row>
    <row r="1899" spans="1:10" x14ac:dyDescent="0.2">
      <c r="A1899" s="1">
        <v>804</v>
      </c>
      <c r="B1899" s="1">
        <v>2</v>
      </c>
      <c r="C1899" s="1">
        <v>53</v>
      </c>
      <c r="D1899" s="6">
        <v>1</v>
      </c>
      <c r="E1899" s="2">
        <v>749.99</v>
      </c>
      <c r="F1899" s="1">
        <v>7.0000000000000007E-2</v>
      </c>
      <c r="G1899">
        <f t="shared" si="29"/>
        <v>1499.91</v>
      </c>
      <c r="H1899" t="str">
        <f>VLOOKUP($C1899,products!$A$1:$F$322,2,FALSE)</f>
        <v>Surly Ogre Frameset - 2017</v>
      </c>
      <c r="I1899">
        <f>_xlfn.XLOOKUP(C1899, products!A:A, products!D:D)</f>
        <v>7</v>
      </c>
      <c r="J1899" t="str">
        <f>_xlfn.XLOOKUP($I1899,categories!$A$1:$A$8,categories!$B$1:$B$8)</f>
        <v>Road Bikes</v>
      </c>
    </row>
    <row r="1900" spans="1:10" x14ac:dyDescent="0.2">
      <c r="A1900" s="1">
        <v>822</v>
      </c>
      <c r="B1900" s="1">
        <v>1</v>
      </c>
      <c r="C1900" s="1">
        <v>53</v>
      </c>
      <c r="D1900" s="6">
        <v>1</v>
      </c>
      <c r="E1900" s="2">
        <v>749.99</v>
      </c>
      <c r="F1900" s="1">
        <v>0.05</v>
      </c>
      <c r="G1900">
        <f t="shared" si="29"/>
        <v>749.94</v>
      </c>
      <c r="H1900" t="str">
        <f>VLOOKUP($C1900,products!$A$1:$F$322,2,FALSE)</f>
        <v>Surly Ogre Frameset - 2017</v>
      </c>
      <c r="I1900">
        <f>_xlfn.XLOOKUP(C1900, products!A:A, products!D:D)</f>
        <v>7</v>
      </c>
      <c r="J1900" t="str">
        <f>_xlfn.XLOOKUP($I1900,categories!$A$1:$A$8,categories!$B$1:$B$8)</f>
        <v>Road Bikes</v>
      </c>
    </row>
    <row r="1901" spans="1:10" x14ac:dyDescent="0.2">
      <c r="A1901" s="1">
        <v>835</v>
      </c>
      <c r="B1901" s="1">
        <v>3</v>
      </c>
      <c r="C1901" s="1">
        <v>2</v>
      </c>
      <c r="D1901" s="6">
        <v>1</v>
      </c>
      <c r="E1901" s="2">
        <v>749.99</v>
      </c>
      <c r="F1901" s="1">
        <v>0.05</v>
      </c>
      <c r="G1901">
        <f t="shared" si="29"/>
        <v>2249.92</v>
      </c>
      <c r="H1901" t="str">
        <f>VLOOKUP($C1901,products!$A$1:$F$322,2,FALSE)</f>
        <v>Ritchey Timberwolf Frameset - 2016</v>
      </c>
      <c r="I1901">
        <f>_xlfn.XLOOKUP(C1901, products!A:A, products!D:D)</f>
        <v>6</v>
      </c>
      <c r="J1901" t="str">
        <f>_xlfn.XLOOKUP($I1901,categories!$A$1:$A$8,categories!$B$1:$B$8)</f>
        <v>Mountain Bikes</v>
      </c>
    </row>
    <row r="1902" spans="1:10" x14ac:dyDescent="0.2">
      <c r="A1902" s="1">
        <v>845</v>
      </c>
      <c r="B1902" s="1">
        <v>4</v>
      </c>
      <c r="C1902" s="1">
        <v>73</v>
      </c>
      <c r="D1902" s="6">
        <v>2</v>
      </c>
      <c r="E1902" s="2">
        <v>749.99</v>
      </c>
      <c r="F1902" s="1">
        <v>0.2</v>
      </c>
      <c r="G1902">
        <f t="shared" si="29"/>
        <v>2999.76</v>
      </c>
      <c r="H1902" t="str">
        <f>VLOOKUP($C1902,products!$A$1:$F$322,2,FALSE)</f>
        <v>Sun Bicycles Brickell Tandem 7 - 2017</v>
      </c>
      <c r="I1902">
        <f>_xlfn.XLOOKUP(C1902, products!A:A, products!D:D)</f>
        <v>3</v>
      </c>
      <c r="J1902" t="str">
        <f>_xlfn.XLOOKUP($I1902,categories!$A$1:$A$8,categories!$B$1:$B$8)</f>
        <v>Cruisers Bicycles</v>
      </c>
    </row>
    <row r="1903" spans="1:10" x14ac:dyDescent="0.2">
      <c r="A1903" s="1">
        <v>858</v>
      </c>
      <c r="B1903" s="1">
        <v>4</v>
      </c>
      <c r="C1903" s="1">
        <v>73</v>
      </c>
      <c r="D1903" s="6">
        <v>2</v>
      </c>
      <c r="E1903" s="2">
        <v>749.99</v>
      </c>
      <c r="F1903" s="1">
        <v>7.0000000000000007E-2</v>
      </c>
      <c r="G1903">
        <f t="shared" si="29"/>
        <v>2999.89</v>
      </c>
      <c r="H1903" t="str">
        <f>VLOOKUP($C1903,products!$A$1:$F$322,2,FALSE)</f>
        <v>Sun Bicycles Brickell Tandem 7 - 2017</v>
      </c>
      <c r="I1903">
        <f>_xlfn.XLOOKUP(C1903, products!A:A, products!D:D)</f>
        <v>3</v>
      </c>
      <c r="J1903" t="str">
        <f>_xlfn.XLOOKUP($I1903,categories!$A$1:$A$8,categories!$B$1:$B$8)</f>
        <v>Cruisers Bicycles</v>
      </c>
    </row>
    <row r="1904" spans="1:10" x14ac:dyDescent="0.2">
      <c r="A1904" s="1">
        <v>872</v>
      </c>
      <c r="B1904" s="1">
        <v>2</v>
      </c>
      <c r="C1904" s="1">
        <v>53</v>
      </c>
      <c r="D1904" s="6">
        <v>1</v>
      </c>
      <c r="E1904" s="2">
        <v>749.99</v>
      </c>
      <c r="F1904" s="1">
        <v>0.1</v>
      </c>
      <c r="G1904">
        <f t="shared" si="29"/>
        <v>1499.88</v>
      </c>
      <c r="H1904" t="str">
        <f>VLOOKUP($C1904,products!$A$1:$F$322,2,FALSE)</f>
        <v>Surly Ogre Frameset - 2017</v>
      </c>
      <c r="I1904">
        <f>_xlfn.XLOOKUP(C1904, products!A:A, products!D:D)</f>
        <v>7</v>
      </c>
      <c r="J1904" t="str">
        <f>_xlfn.XLOOKUP($I1904,categories!$A$1:$A$8,categories!$B$1:$B$8)</f>
        <v>Road Bikes</v>
      </c>
    </row>
    <row r="1905" spans="1:10" x14ac:dyDescent="0.2">
      <c r="A1905" s="1">
        <v>874</v>
      </c>
      <c r="B1905" s="1">
        <v>3</v>
      </c>
      <c r="C1905" s="1">
        <v>73</v>
      </c>
      <c r="D1905" s="6">
        <v>1</v>
      </c>
      <c r="E1905" s="2">
        <v>749.99</v>
      </c>
      <c r="F1905" s="1">
        <v>0.1</v>
      </c>
      <c r="G1905">
        <f t="shared" si="29"/>
        <v>2249.8700000000003</v>
      </c>
      <c r="H1905" t="str">
        <f>VLOOKUP($C1905,products!$A$1:$F$322,2,FALSE)</f>
        <v>Sun Bicycles Brickell Tandem 7 - 2017</v>
      </c>
      <c r="I1905">
        <f>_xlfn.XLOOKUP(C1905, products!A:A, products!D:D)</f>
        <v>3</v>
      </c>
      <c r="J1905" t="str">
        <f>_xlfn.XLOOKUP($I1905,categories!$A$1:$A$8,categories!$B$1:$B$8)</f>
        <v>Cruisers Bicycles</v>
      </c>
    </row>
    <row r="1906" spans="1:10" x14ac:dyDescent="0.2">
      <c r="A1906" s="1">
        <v>877</v>
      </c>
      <c r="B1906" s="1">
        <v>1</v>
      </c>
      <c r="C1906" s="1">
        <v>73</v>
      </c>
      <c r="D1906" s="6">
        <v>1</v>
      </c>
      <c r="E1906" s="2">
        <v>749.99</v>
      </c>
      <c r="F1906" s="1">
        <v>7.0000000000000007E-2</v>
      </c>
      <c r="G1906">
        <f t="shared" si="29"/>
        <v>749.92</v>
      </c>
      <c r="H1906" t="str">
        <f>VLOOKUP($C1906,products!$A$1:$F$322,2,FALSE)</f>
        <v>Sun Bicycles Brickell Tandem 7 - 2017</v>
      </c>
      <c r="I1906">
        <f>_xlfn.XLOOKUP(C1906, products!A:A, products!D:D)</f>
        <v>3</v>
      </c>
      <c r="J1906" t="str">
        <f>_xlfn.XLOOKUP($I1906,categories!$A$1:$A$8,categories!$B$1:$B$8)</f>
        <v>Cruisers Bicycles</v>
      </c>
    </row>
    <row r="1907" spans="1:10" x14ac:dyDescent="0.2">
      <c r="A1907" s="1">
        <v>879</v>
      </c>
      <c r="B1907" s="1">
        <v>2</v>
      </c>
      <c r="C1907" s="1">
        <v>2</v>
      </c>
      <c r="D1907" s="6">
        <v>2</v>
      </c>
      <c r="E1907" s="2">
        <v>749.99</v>
      </c>
      <c r="F1907" s="1">
        <v>7.0000000000000007E-2</v>
      </c>
      <c r="G1907">
        <f t="shared" si="29"/>
        <v>1499.91</v>
      </c>
      <c r="H1907" t="str">
        <f>VLOOKUP($C1907,products!$A$1:$F$322,2,FALSE)</f>
        <v>Ritchey Timberwolf Frameset - 2016</v>
      </c>
      <c r="I1907">
        <f>_xlfn.XLOOKUP(C1907, products!A:A, products!D:D)</f>
        <v>6</v>
      </c>
      <c r="J1907" t="str">
        <f>_xlfn.XLOOKUP($I1907,categories!$A$1:$A$8,categories!$B$1:$B$8)</f>
        <v>Mountain Bikes</v>
      </c>
    </row>
    <row r="1908" spans="1:10" x14ac:dyDescent="0.2">
      <c r="A1908" s="1">
        <v>912</v>
      </c>
      <c r="B1908" s="1">
        <v>4</v>
      </c>
      <c r="C1908" s="1">
        <v>2</v>
      </c>
      <c r="D1908" s="6">
        <v>2</v>
      </c>
      <c r="E1908" s="2">
        <v>749.99</v>
      </c>
      <c r="F1908" s="1">
        <v>0.2</v>
      </c>
      <c r="G1908">
        <f t="shared" si="29"/>
        <v>2999.76</v>
      </c>
      <c r="H1908" t="str">
        <f>VLOOKUP($C1908,products!$A$1:$F$322,2,FALSE)</f>
        <v>Ritchey Timberwolf Frameset - 2016</v>
      </c>
      <c r="I1908">
        <f>_xlfn.XLOOKUP(C1908, products!A:A, products!D:D)</f>
        <v>6</v>
      </c>
      <c r="J1908" t="str">
        <f>_xlfn.XLOOKUP($I1908,categories!$A$1:$A$8,categories!$B$1:$B$8)</f>
        <v>Mountain Bikes</v>
      </c>
    </row>
    <row r="1909" spans="1:10" x14ac:dyDescent="0.2">
      <c r="A1909" s="1">
        <v>915</v>
      </c>
      <c r="B1909" s="1">
        <v>4</v>
      </c>
      <c r="C1909" s="1">
        <v>2</v>
      </c>
      <c r="D1909" s="6">
        <v>1</v>
      </c>
      <c r="E1909" s="2">
        <v>749.99</v>
      </c>
      <c r="F1909" s="1">
        <v>7.0000000000000007E-2</v>
      </c>
      <c r="G1909">
        <f t="shared" si="29"/>
        <v>2999.89</v>
      </c>
      <c r="H1909" t="str">
        <f>VLOOKUP($C1909,products!$A$1:$F$322,2,FALSE)</f>
        <v>Ritchey Timberwolf Frameset - 2016</v>
      </c>
      <c r="I1909">
        <f>_xlfn.XLOOKUP(C1909, products!A:A, products!D:D)</f>
        <v>6</v>
      </c>
      <c r="J1909" t="str">
        <f>_xlfn.XLOOKUP($I1909,categories!$A$1:$A$8,categories!$B$1:$B$8)</f>
        <v>Mountain Bikes</v>
      </c>
    </row>
    <row r="1910" spans="1:10" x14ac:dyDescent="0.2">
      <c r="A1910" s="1">
        <v>922</v>
      </c>
      <c r="B1910" s="1">
        <v>2</v>
      </c>
      <c r="C1910" s="1">
        <v>73</v>
      </c>
      <c r="D1910" s="6">
        <v>1</v>
      </c>
      <c r="E1910" s="2">
        <v>749.99</v>
      </c>
      <c r="F1910" s="1">
        <v>0.2</v>
      </c>
      <c r="G1910">
        <f t="shared" si="29"/>
        <v>1499.78</v>
      </c>
      <c r="H1910" t="str">
        <f>VLOOKUP($C1910,products!$A$1:$F$322,2,FALSE)</f>
        <v>Sun Bicycles Brickell Tandem 7 - 2017</v>
      </c>
      <c r="I1910">
        <f>_xlfn.XLOOKUP(C1910, products!A:A, products!D:D)</f>
        <v>3</v>
      </c>
      <c r="J1910" t="str">
        <f>_xlfn.XLOOKUP($I1910,categories!$A$1:$A$8,categories!$B$1:$B$8)</f>
        <v>Cruisers Bicycles</v>
      </c>
    </row>
    <row r="1911" spans="1:10" x14ac:dyDescent="0.2">
      <c r="A1911" s="1">
        <v>956</v>
      </c>
      <c r="B1911" s="1">
        <v>3</v>
      </c>
      <c r="C1911" s="1">
        <v>73</v>
      </c>
      <c r="D1911" s="6">
        <v>2</v>
      </c>
      <c r="E1911" s="2">
        <v>749.99</v>
      </c>
      <c r="F1911" s="1">
        <v>0.1</v>
      </c>
      <c r="G1911">
        <f t="shared" si="29"/>
        <v>2249.8700000000003</v>
      </c>
      <c r="H1911" t="str">
        <f>VLOOKUP($C1911,products!$A$1:$F$322,2,FALSE)</f>
        <v>Sun Bicycles Brickell Tandem 7 - 2017</v>
      </c>
      <c r="I1911">
        <f>_xlfn.XLOOKUP(C1911, products!A:A, products!D:D)</f>
        <v>3</v>
      </c>
      <c r="J1911" t="str">
        <f>_xlfn.XLOOKUP($I1911,categories!$A$1:$A$8,categories!$B$1:$B$8)</f>
        <v>Cruisers Bicycles</v>
      </c>
    </row>
    <row r="1912" spans="1:10" x14ac:dyDescent="0.2">
      <c r="A1912" s="1">
        <v>960</v>
      </c>
      <c r="B1912" s="1">
        <v>1</v>
      </c>
      <c r="C1912" s="1">
        <v>73</v>
      </c>
      <c r="D1912" s="6">
        <v>2</v>
      </c>
      <c r="E1912" s="2">
        <v>749.99</v>
      </c>
      <c r="F1912" s="1">
        <v>0.05</v>
      </c>
      <c r="G1912">
        <f t="shared" si="29"/>
        <v>749.94</v>
      </c>
      <c r="H1912" t="str">
        <f>VLOOKUP($C1912,products!$A$1:$F$322,2,FALSE)</f>
        <v>Sun Bicycles Brickell Tandem 7 - 2017</v>
      </c>
      <c r="I1912">
        <f>_xlfn.XLOOKUP(C1912, products!A:A, products!D:D)</f>
        <v>3</v>
      </c>
      <c r="J1912" t="str">
        <f>_xlfn.XLOOKUP($I1912,categories!$A$1:$A$8,categories!$B$1:$B$8)</f>
        <v>Cruisers Bicycles</v>
      </c>
    </row>
    <row r="1913" spans="1:10" x14ac:dyDescent="0.2">
      <c r="A1913" s="1">
        <v>966</v>
      </c>
      <c r="B1913" s="1">
        <v>2</v>
      </c>
      <c r="C1913" s="1">
        <v>73</v>
      </c>
      <c r="D1913" s="6">
        <v>1</v>
      </c>
      <c r="E1913" s="2">
        <v>749.99</v>
      </c>
      <c r="F1913" s="1">
        <v>7.0000000000000007E-2</v>
      </c>
      <c r="G1913">
        <f t="shared" si="29"/>
        <v>1499.91</v>
      </c>
      <c r="H1913" t="str">
        <f>VLOOKUP($C1913,products!$A$1:$F$322,2,FALSE)</f>
        <v>Sun Bicycles Brickell Tandem 7 - 2017</v>
      </c>
      <c r="I1913">
        <f>_xlfn.XLOOKUP(C1913, products!A:A, products!D:D)</f>
        <v>3</v>
      </c>
      <c r="J1913" t="str">
        <f>_xlfn.XLOOKUP($I1913,categories!$A$1:$A$8,categories!$B$1:$B$8)</f>
        <v>Cruisers Bicycles</v>
      </c>
    </row>
    <row r="1914" spans="1:10" x14ac:dyDescent="0.2">
      <c r="A1914" s="1">
        <v>1008</v>
      </c>
      <c r="B1914" s="1">
        <v>2</v>
      </c>
      <c r="C1914" s="1">
        <v>2</v>
      </c>
      <c r="D1914" s="6">
        <v>1</v>
      </c>
      <c r="E1914" s="2">
        <v>749.99</v>
      </c>
      <c r="F1914" s="1">
        <v>0.1</v>
      </c>
      <c r="G1914">
        <f t="shared" si="29"/>
        <v>1499.88</v>
      </c>
      <c r="H1914" t="str">
        <f>VLOOKUP($C1914,products!$A$1:$F$322,2,FALSE)</f>
        <v>Ritchey Timberwolf Frameset - 2016</v>
      </c>
      <c r="I1914">
        <f>_xlfn.XLOOKUP(C1914, products!A:A, products!D:D)</f>
        <v>6</v>
      </c>
      <c r="J1914" t="str">
        <f>_xlfn.XLOOKUP($I1914,categories!$A$1:$A$8,categories!$B$1:$B$8)</f>
        <v>Mountain Bikes</v>
      </c>
    </row>
    <row r="1915" spans="1:10" x14ac:dyDescent="0.2">
      <c r="A1915" s="1">
        <v>1015</v>
      </c>
      <c r="B1915" s="1">
        <v>2</v>
      </c>
      <c r="C1915" s="1">
        <v>73</v>
      </c>
      <c r="D1915" s="6">
        <v>2</v>
      </c>
      <c r="E1915" s="2">
        <v>749.99</v>
      </c>
      <c r="F1915" s="1">
        <v>0.2</v>
      </c>
      <c r="G1915">
        <f t="shared" si="29"/>
        <v>1499.78</v>
      </c>
      <c r="H1915" t="str">
        <f>VLOOKUP($C1915,products!$A$1:$F$322,2,FALSE)</f>
        <v>Sun Bicycles Brickell Tandem 7 - 2017</v>
      </c>
      <c r="I1915">
        <f>_xlfn.XLOOKUP(C1915, products!A:A, products!D:D)</f>
        <v>3</v>
      </c>
      <c r="J1915" t="str">
        <f>_xlfn.XLOOKUP($I1915,categories!$A$1:$A$8,categories!$B$1:$B$8)</f>
        <v>Cruisers Bicycles</v>
      </c>
    </row>
    <row r="1916" spans="1:10" x14ac:dyDescent="0.2">
      <c r="A1916" s="1">
        <v>1053</v>
      </c>
      <c r="B1916" s="1">
        <v>5</v>
      </c>
      <c r="C1916" s="1">
        <v>73</v>
      </c>
      <c r="D1916" s="6">
        <v>2</v>
      </c>
      <c r="E1916" s="2">
        <v>749.99</v>
      </c>
      <c r="F1916" s="1">
        <v>0.05</v>
      </c>
      <c r="G1916">
        <f t="shared" si="29"/>
        <v>3749.8999999999996</v>
      </c>
      <c r="H1916" t="str">
        <f>VLOOKUP($C1916,products!$A$1:$F$322,2,FALSE)</f>
        <v>Sun Bicycles Brickell Tandem 7 - 2017</v>
      </c>
      <c r="I1916">
        <f>_xlfn.XLOOKUP(C1916, products!A:A, products!D:D)</f>
        <v>3</v>
      </c>
      <c r="J1916" t="str">
        <f>_xlfn.XLOOKUP($I1916,categories!$A$1:$A$8,categories!$B$1:$B$8)</f>
        <v>Cruisers Bicycles</v>
      </c>
    </row>
    <row r="1917" spans="1:10" x14ac:dyDescent="0.2">
      <c r="A1917" s="1">
        <v>1076</v>
      </c>
      <c r="B1917" s="1">
        <v>3</v>
      </c>
      <c r="C1917" s="1">
        <v>73</v>
      </c>
      <c r="D1917" s="6">
        <v>2</v>
      </c>
      <c r="E1917" s="2">
        <v>749.99</v>
      </c>
      <c r="F1917" s="1">
        <v>7.0000000000000007E-2</v>
      </c>
      <c r="G1917">
        <f t="shared" si="29"/>
        <v>2249.9</v>
      </c>
      <c r="H1917" t="str">
        <f>VLOOKUP($C1917,products!$A$1:$F$322,2,FALSE)</f>
        <v>Sun Bicycles Brickell Tandem 7 - 2017</v>
      </c>
      <c r="I1917">
        <f>_xlfn.XLOOKUP(C1917, products!A:A, products!D:D)</f>
        <v>3</v>
      </c>
      <c r="J1917" t="str">
        <f>_xlfn.XLOOKUP($I1917,categories!$A$1:$A$8,categories!$B$1:$B$8)</f>
        <v>Cruisers Bicycles</v>
      </c>
    </row>
    <row r="1918" spans="1:10" x14ac:dyDescent="0.2">
      <c r="A1918" s="1">
        <v>1092</v>
      </c>
      <c r="B1918" s="1">
        <v>3</v>
      </c>
      <c r="C1918" s="1">
        <v>2</v>
      </c>
      <c r="D1918" s="6">
        <v>2</v>
      </c>
      <c r="E1918" s="2">
        <v>749.99</v>
      </c>
      <c r="F1918" s="1">
        <v>0.1</v>
      </c>
      <c r="G1918">
        <f t="shared" si="29"/>
        <v>2249.8700000000003</v>
      </c>
      <c r="H1918" t="str">
        <f>VLOOKUP($C1918,products!$A$1:$F$322,2,FALSE)</f>
        <v>Ritchey Timberwolf Frameset - 2016</v>
      </c>
      <c r="I1918">
        <f>_xlfn.XLOOKUP(C1918, products!A:A, products!D:D)</f>
        <v>6</v>
      </c>
      <c r="J1918" t="str">
        <f>_xlfn.XLOOKUP($I1918,categories!$A$1:$A$8,categories!$B$1:$B$8)</f>
        <v>Mountain Bikes</v>
      </c>
    </row>
    <row r="1919" spans="1:10" x14ac:dyDescent="0.2">
      <c r="A1919" s="1">
        <v>1122</v>
      </c>
      <c r="B1919" s="1">
        <v>2</v>
      </c>
      <c r="C1919" s="1">
        <v>53</v>
      </c>
      <c r="D1919" s="6">
        <v>1</v>
      </c>
      <c r="E1919" s="2">
        <v>749.99</v>
      </c>
      <c r="F1919" s="1">
        <v>0.1</v>
      </c>
      <c r="G1919">
        <f t="shared" si="29"/>
        <v>1499.88</v>
      </c>
      <c r="H1919" t="str">
        <f>VLOOKUP($C1919,products!$A$1:$F$322,2,FALSE)</f>
        <v>Surly Ogre Frameset - 2017</v>
      </c>
      <c r="I1919">
        <f>_xlfn.XLOOKUP(C1919, products!A:A, products!D:D)</f>
        <v>7</v>
      </c>
      <c r="J1919" t="str">
        <f>_xlfn.XLOOKUP($I1919,categories!$A$1:$A$8,categories!$B$1:$B$8)</f>
        <v>Road Bikes</v>
      </c>
    </row>
    <row r="1920" spans="1:10" x14ac:dyDescent="0.2">
      <c r="A1920" s="1">
        <v>1124</v>
      </c>
      <c r="B1920" s="1">
        <v>5</v>
      </c>
      <c r="C1920" s="1">
        <v>2</v>
      </c>
      <c r="D1920" s="6">
        <v>2</v>
      </c>
      <c r="E1920" s="2">
        <v>749.99</v>
      </c>
      <c r="F1920" s="1">
        <v>0.05</v>
      </c>
      <c r="G1920">
        <f t="shared" si="29"/>
        <v>3749.8999999999996</v>
      </c>
      <c r="H1920" t="str">
        <f>VLOOKUP($C1920,products!$A$1:$F$322,2,FALSE)</f>
        <v>Ritchey Timberwolf Frameset - 2016</v>
      </c>
      <c r="I1920">
        <f>_xlfn.XLOOKUP(C1920, products!A:A, products!D:D)</f>
        <v>6</v>
      </c>
      <c r="J1920" t="str">
        <f>_xlfn.XLOOKUP($I1920,categories!$A$1:$A$8,categories!$B$1:$B$8)</f>
        <v>Mountain Bikes</v>
      </c>
    </row>
    <row r="1921" spans="1:10" x14ac:dyDescent="0.2">
      <c r="A1921" s="1">
        <v>1163</v>
      </c>
      <c r="B1921" s="1">
        <v>2</v>
      </c>
      <c r="C1921" s="1">
        <v>53</v>
      </c>
      <c r="D1921" s="6">
        <v>2</v>
      </c>
      <c r="E1921" s="2">
        <v>749.99</v>
      </c>
      <c r="F1921" s="1">
        <v>0.1</v>
      </c>
      <c r="G1921">
        <f t="shared" si="29"/>
        <v>1499.88</v>
      </c>
      <c r="H1921" t="str">
        <f>VLOOKUP($C1921,products!$A$1:$F$322,2,FALSE)</f>
        <v>Surly Ogre Frameset - 2017</v>
      </c>
      <c r="I1921">
        <f>_xlfn.XLOOKUP(C1921, products!A:A, products!D:D)</f>
        <v>7</v>
      </c>
      <c r="J1921" t="str">
        <f>_xlfn.XLOOKUP($I1921,categories!$A$1:$A$8,categories!$B$1:$B$8)</f>
        <v>Road Bikes</v>
      </c>
    </row>
    <row r="1922" spans="1:10" x14ac:dyDescent="0.2">
      <c r="A1922" s="1">
        <v>1187</v>
      </c>
      <c r="B1922" s="1">
        <v>4</v>
      </c>
      <c r="C1922" s="1">
        <v>53</v>
      </c>
      <c r="D1922" s="6">
        <v>2</v>
      </c>
      <c r="E1922" s="2">
        <v>749.99</v>
      </c>
      <c r="F1922" s="1">
        <v>0.1</v>
      </c>
      <c r="G1922">
        <f t="shared" ref="G1922:G1985" si="30">(E1922*B1922)-F1922</f>
        <v>2999.86</v>
      </c>
      <c r="H1922" t="str">
        <f>VLOOKUP($C1922,products!$A$1:$F$322,2,FALSE)</f>
        <v>Surly Ogre Frameset - 2017</v>
      </c>
      <c r="I1922">
        <f>_xlfn.XLOOKUP(C1922, products!A:A, products!D:D)</f>
        <v>7</v>
      </c>
      <c r="J1922" t="str">
        <f>_xlfn.XLOOKUP($I1922,categories!$A$1:$A$8,categories!$B$1:$B$8)</f>
        <v>Road Bikes</v>
      </c>
    </row>
    <row r="1923" spans="1:10" x14ac:dyDescent="0.2">
      <c r="A1923" s="1">
        <v>1196</v>
      </c>
      <c r="B1923" s="1">
        <v>1</v>
      </c>
      <c r="C1923" s="1">
        <v>53</v>
      </c>
      <c r="D1923" s="6">
        <v>1</v>
      </c>
      <c r="E1923" s="2">
        <v>749.99</v>
      </c>
      <c r="F1923" s="1">
        <v>7.0000000000000007E-2</v>
      </c>
      <c r="G1923">
        <f t="shared" si="30"/>
        <v>749.92</v>
      </c>
      <c r="H1923" t="str">
        <f>VLOOKUP($C1923,products!$A$1:$F$322,2,FALSE)</f>
        <v>Surly Ogre Frameset - 2017</v>
      </c>
      <c r="I1923">
        <f>_xlfn.XLOOKUP(C1923, products!A:A, products!D:D)</f>
        <v>7</v>
      </c>
      <c r="J1923" t="str">
        <f>_xlfn.XLOOKUP($I1923,categories!$A$1:$A$8,categories!$B$1:$B$8)</f>
        <v>Road Bikes</v>
      </c>
    </row>
    <row r="1924" spans="1:10" x14ac:dyDescent="0.2">
      <c r="A1924" s="1">
        <v>1206</v>
      </c>
      <c r="B1924" s="1">
        <v>1</v>
      </c>
      <c r="C1924" s="1">
        <v>73</v>
      </c>
      <c r="D1924" s="6">
        <v>1</v>
      </c>
      <c r="E1924" s="2">
        <v>749.99</v>
      </c>
      <c r="F1924" s="1">
        <v>7.0000000000000007E-2</v>
      </c>
      <c r="G1924">
        <f t="shared" si="30"/>
        <v>749.92</v>
      </c>
      <c r="H1924" t="str">
        <f>VLOOKUP($C1924,products!$A$1:$F$322,2,FALSE)</f>
        <v>Sun Bicycles Brickell Tandem 7 - 2017</v>
      </c>
      <c r="I1924">
        <f>_xlfn.XLOOKUP(C1924, products!A:A, products!D:D)</f>
        <v>3</v>
      </c>
      <c r="J1924" t="str">
        <f>_xlfn.XLOOKUP($I1924,categories!$A$1:$A$8,categories!$B$1:$B$8)</f>
        <v>Cruisers Bicycles</v>
      </c>
    </row>
    <row r="1925" spans="1:10" x14ac:dyDescent="0.2">
      <c r="A1925" s="1">
        <v>1215</v>
      </c>
      <c r="B1925" s="1">
        <v>1</v>
      </c>
      <c r="C1925" s="1">
        <v>73</v>
      </c>
      <c r="D1925" s="6">
        <v>2</v>
      </c>
      <c r="E1925" s="2">
        <v>749.99</v>
      </c>
      <c r="F1925" s="1">
        <v>0.1</v>
      </c>
      <c r="G1925">
        <f t="shared" si="30"/>
        <v>749.89</v>
      </c>
      <c r="H1925" t="str">
        <f>VLOOKUP($C1925,products!$A$1:$F$322,2,FALSE)</f>
        <v>Sun Bicycles Brickell Tandem 7 - 2017</v>
      </c>
      <c r="I1925">
        <f>_xlfn.XLOOKUP(C1925, products!A:A, products!D:D)</f>
        <v>3</v>
      </c>
      <c r="J1925" t="str">
        <f>_xlfn.XLOOKUP($I1925,categories!$A$1:$A$8,categories!$B$1:$B$8)</f>
        <v>Cruisers Bicycles</v>
      </c>
    </row>
    <row r="1926" spans="1:10" x14ac:dyDescent="0.2">
      <c r="A1926" s="1">
        <v>1217</v>
      </c>
      <c r="B1926" s="1">
        <v>1</v>
      </c>
      <c r="C1926" s="1">
        <v>73</v>
      </c>
      <c r="D1926" s="6">
        <v>1</v>
      </c>
      <c r="E1926" s="2">
        <v>749.99</v>
      </c>
      <c r="F1926" s="1">
        <v>0.05</v>
      </c>
      <c r="G1926">
        <f t="shared" si="30"/>
        <v>749.94</v>
      </c>
      <c r="H1926" t="str">
        <f>VLOOKUP($C1926,products!$A$1:$F$322,2,FALSE)</f>
        <v>Sun Bicycles Brickell Tandem 7 - 2017</v>
      </c>
      <c r="I1926">
        <f>_xlfn.XLOOKUP(C1926, products!A:A, products!D:D)</f>
        <v>3</v>
      </c>
      <c r="J1926" t="str">
        <f>_xlfn.XLOOKUP($I1926,categories!$A$1:$A$8,categories!$B$1:$B$8)</f>
        <v>Cruisers Bicycles</v>
      </c>
    </row>
    <row r="1927" spans="1:10" x14ac:dyDescent="0.2">
      <c r="A1927" s="1">
        <v>1255</v>
      </c>
      <c r="B1927" s="1">
        <v>2</v>
      </c>
      <c r="C1927" s="1">
        <v>53</v>
      </c>
      <c r="D1927" s="6">
        <v>1</v>
      </c>
      <c r="E1927" s="2">
        <v>749.99</v>
      </c>
      <c r="F1927" s="1">
        <v>0.05</v>
      </c>
      <c r="G1927">
        <f t="shared" si="30"/>
        <v>1499.93</v>
      </c>
      <c r="H1927" t="str">
        <f>VLOOKUP($C1927,products!$A$1:$F$322,2,FALSE)</f>
        <v>Surly Ogre Frameset - 2017</v>
      </c>
      <c r="I1927">
        <f>_xlfn.XLOOKUP(C1927, products!A:A, products!D:D)</f>
        <v>7</v>
      </c>
      <c r="J1927" t="str">
        <f>_xlfn.XLOOKUP($I1927,categories!$A$1:$A$8,categories!$B$1:$B$8)</f>
        <v>Road Bikes</v>
      </c>
    </row>
    <row r="1928" spans="1:10" x14ac:dyDescent="0.2">
      <c r="A1928" s="1">
        <v>1261</v>
      </c>
      <c r="B1928" s="1">
        <v>1</v>
      </c>
      <c r="C1928" s="1">
        <v>73</v>
      </c>
      <c r="D1928" s="6">
        <v>1</v>
      </c>
      <c r="E1928" s="2">
        <v>749.99</v>
      </c>
      <c r="F1928" s="1">
        <v>0.2</v>
      </c>
      <c r="G1928">
        <f t="shared" si="30"/>
        <v>749.79</v>
      </c>
      <c r="H1928" t="str">
        <f>VLOOKUP($C1928,products!$A$1:$F$322,2,FALSE)</f>
        <v>Sun Bicycles Brickell Tandem 7 - 2017</v>
      </c>
      <c r="I1928">
        <f>_xlfn.XLOOKUP(C1928, products!A:A, products!D:D)</f>
        <v>3</v>
      </c>
      <c r="J1928" t="str">
        <f>_xlfn.XLOOKUP($I1928,categories!$A$1:$A$8,categories!$B$1:$B$8)</f>
        <v>Cruisers Bicycles</v>
      </c>
    </row>
    <row r="1929" spans="1:10" x14ac:dyDescent="0.2">
      <c r="A1929" s="1">
        <v>1288</v>
      </c>
      <c r="B1929" s="1">
        <v>1</v>
      </c>
      <c r="C1929" s="1">
        <v>73</v>
      </c>
      <c r="D1929" s="6">
        <v>1</v>
      </c>
      <c r="E1929" s="2">
        <v>749.99</v>
      </c>
      <c r="F1929" s="1">
        <v>0.2</v>
      </c>
      <c r="G1929">
        <f t="shared" si="30"/>
        <v>749.79</v>
      </c>
      <c r="H1929" t="str">
        <f>VLOOKUP($C1929,products!$A$1:$F$322,2,FALSE)</f>
        <v>Sun Bicycles Brickell Tandem 7 - 2017</v>
      </c>
      <c r="I1929">
        <f>_xlfn.XLOOKUP(C1929, products!A:A, products!D:D)</f>
        <v>3</v>
      </c>
      <c r="J1929" t="str">
        <f>_xlfn.XLOOKUP($I1929,categories!$A$1:$A$8,categories!$B$1:$B$8)</f>
        <v>Cruisers Bicycles</v>
      </c>
    </row>
    <row r="1930" spans="1:10" x14ac:dyDescent="0.2">
      <c r="A1930" s="1">
        <v>1296</v>
      </c>
      <c r="B1930" s="1">
        <v>4</v>
      </c>
      <c r="C1930" s="1">
        <v>2</v>
      </c>
      <c r="D1930" s="6">
        <v>2</v>
      </c>
      <c r="E1930" s="2">
        <v>749.99</v>
      </c>
      <c r="F1930" s="1">
        <v>0.1</v>
      </c>
      <c r="G1930">
        <f t="shared" si="30"/>
        <v>2999.86</v>
      </c>
      <c r="H1930" t="str">
        <f>VLOOKUP($C1930,products!$A$1:$F$322,2,FALSE)</f>
        <v>Ritchey Timberwolf Frameset - 2016</v>
      </c>
      <c r="I1930">
        <f>_xlfn.XLOOKUP(C1930, products!A:A, products!D:D)</f>
        <v>6</v>
      </c>
      <c r="J1930" t="str">
        <f>_xlfn.XLOOKUP($I1930,categories!$A$1:$A$8,categories!$B$1:$B$8)</f>
        <v>Mountain Bikes</v>
      </c>
    </row>
    <row r="1931" spans="1:10" x14ac:dyDescent="0.2">
      <c r="A1931" s="1">
        <v>1303</v>
      </c>
      <c r="B1931" s="1">
        <v>4</v>
      </c>
      <c r="C1931" s="1">
        <v>73</v>
      </c>
      <c r="D1931" s="6">
        <v>1</v>
      </c>
      <c r="E1931" s="2">
        <v>749.99</v>
      </c>
      <c r="F1931" s="1">
        <v>0.1</v>
      </c>
      <c r="G1931">
        <f t="shared" si="30"/>
        <v>2999.86</v>
      </c>
      <c r="H1931" t="str">
        <f>VLOOKUP($C1931,products!$A$1:$F$322,2,FALSE)</f>
        <v>Sun Bicycles Brickell Tandem 7 - 2017</v>
      </c>
      <c r="I1931">
        <f>_xlfn.XLOOKUP(C1931, products!A:A, products!D:D)</f>
        <v>3</v>
      </c>
      <c r="J1931" t="str">
        <f>_xlfn.XLOOKUP($I1931,categories!$A$1:$A$8,categories!$B$1:$B$8)</f>
        <v>Cruisers Bicycles</v>
      </c>
    </row>
    <row r="1932" spans="1:10" x14ac:dyDescent="0.2">
      <c r="A1932" s="1">
        <v>1307</v>
      </c>
      <c r="B1932" s="1">
        <v>2</v>
      </c>
      <c r="C1932" s="1">
        <v>53</v>
      </c>
      <c r="D1932" s="6">
        <v>2</v>
      </c>
      <c r="E1932" s="2">
        <v>749.99</v>
      </c>
      <c r="F1932" s="1">
        <v>0.2</v>
      </c>
      <c r="G1932">
        <f t="shared" si="30"/>
        <v>1499.78</v>
      </c>
      <c r="H1932" t="str">
        <f>VLOOKUP($C1932,products!$A$1:$F$322,2,FALSE)</f>
        <v>Surly Ogre Frameset - 2017</v>
      </c>
      <c r="I1932">
        <f>_xlfn.XLOOKUP(C1932, products!A:A, products!D:D)</f>
        <v>7</v>
      </c>
      <c r="J1932" t="str">
        <f>_xlfn.XLOOKUP($I1932,categories!$A$1:$A$8,categories!$B$1:$B$8)</f>
        <v>Road Bikes</v>
      </c>
    </row>
    <row r="1933" spans="1:10" x14ac:dyDescent="0.2">
      <c r="A1933" s="1">
        <v>1328</v>
      </c>
      <c r="B1933" s="1">
        <v>1</v>
      </c>
      <c r="C1933" s="1">
        <v>241</v>
      </c>
      <c r="D1933" s="6">
        <v>1</v>
      </c>
      <c r="E1933" s="2">
        <v>749.99</v>
      </c>
      <c r="F1933" s="1">
        <v>7.0000000000000007E-2</v>
      </c>
      <c r="G1933">
        <f t="shared" si="30"/>
        <v>749.92</v>
      </c>
      <c r="H1933" t="str">
        <f>VLOOKUP($C1933,products!$A$1:$F$322,2,FALSE)</f>
        <v>Electra Townie Commute 8D - 2018</v>
      </c>
      <c r="I1933">
        <f>_xlfn.XLOOKUP(C1933, products!A:A, products!D:D)</f>
        <v>3</v>
      </c>
      <c r="J1933" t="str">
        <f>_xlfn.XLOOKUP($I1933,categories!$A$1:$A$8,categories!$B$1:$B$8)</f>
        <v>Cruisers Bicycles</v>
      </c>
    </row>
    <row r="1934" spans="1:10" x14ac:dyDescent="0.2">
      <c r="A1934" s="1">
        <v>1328</v>
      </c>
      <c r="B1934" s="1">
        <v>4</v>
      </c>
      <c r="C1934" s="1">
        <v>311</v>
      </c>
      <c r="D1934" s="6">
        <v>1</v>
      </c>
      <c r="E1934" s="2">
        <v>749.99</v>
      </c>
      <c r="F1934" s="1">
        <v>0.1</v>
      </c>
      <c r="G1934">
        <f t="shared" si="30"/>
        <v>2999.86</v>
      </c>
      <c r="H1934" t="str">
        <f>VLOOKUP($C1934,products!$A$1:$F$322,2,FALSE)</f>
        <v>Electra Townie Commute 8D - 2018</v>
      </c>
      <c r="I1934">
        <f>_xlfn.XLOOKUP(C1934, products!A:A, products!D:D)</f>
        <v>2</v>
      </c>
      <c r="J1934" t="str">
        <f>_xlfn.XLOOKUP($I1934,categories!$A$1:$A$8,categories!$B$1:$B$8)</f>
        <v>Comfort Bicycles</v>
      </c>
    </row>
    <row r="1935" spans="1:10" x14ac:dyDescent="0.2">
      <c r="A1935" s="1">
        <v>1341</v>
      </c>
      <c r="B1935" s="1">
        <v>1</v>
      </c>
      <c r="C1935" s="1">
        <v>215</v>
      </c>
      <c r="D1935" s="6">
        <v>2</v>
      </c>
      <c r="E1935" s="2">
        <v>749.99</v>
      </c>
      <c r="F1935" s="1">
        <v>7.0000000000000007E-2</v>
      </c>
      <c r="G1935">
        <f t="shared" si="30"/>
        <v>749.92</v>
      </c>
      <c r="H1935" t="str">
        <f>VLOOKUP($C1935,products!$A$1:$F$322,2,FALSE)</f>
        <v>Electra Queen of Hearts 3i - 2018</v>
      </c>
      <c r="I1935">
        <f>_xlfn.XLOOKUP(C1935, products!A:A, products!D:D)</f>
        <v>3</v>
      </c>
      <c r="J1935" t="str">
        <f>_xlfn.XLOOKUP($I1935,categories!$A$1:$A$8,categories!$B$1:$B$8)</f>
        <v>Cruisers Bicycles</v>
      </c>
    </row>
    <row r="1936" spans="1:10" x14ac:dyDescent="0.2">
      <c r="A1936" s="1">
        <v>1345</v>
      </c>
      <c r="B1936" s="1">
        <v>4</v>
      </c>
      <c r="C1936" s="1">
        <v>2</v>
      </c>
      <c r="D1936" s="6">
        <v>2</v>
      </c>
      <c r="E1936" s="2">
        <v>749.99</v>
      </c>
      <c r="F1936" s="1">
        <v>0.2</v>
      </c>
      <c r="G1936">
        <f t="shared" si="30"/>
        <v>2999.76</v>
      </c>
      <c r="H1936" t="str">
        <f>VLOOKUP($C1936,products!$A$1:$F$322,2,FALSE)</f>
        <v>Ritchey Timberwolf Frameset - 2016</v>
      </c>
      <c r="I1936">
        <f>_xlfn.XLOOKUP(C1936, products!A:A, products!D:D)</f>
        <v>6</v>
      </c>
      <c r="J1936" t="str">
        <f>_xlfn.XLOOKUP($I1936,categories!$A$1:$A$8,categories!$B$1:$B$8)</f>
        <v>Mountain Bikes</v>
      </c>
    </row>
    <row r="1937" spans="1:10" x14ac:dyDescent="0.2">
      <c r="A1937" s="1">
        <v>1346</v>
      </c>
      <c r="B1937" s="1">
        <v>4</v>
      </c>
      <c r="C1937" s="1">
        <v>249</v>
      </c>
      <c r="D1937" s="6">
        <v>1</v>
      </c>
      <c r="E1937" s="2">
        <v>749.99</v>
      </c>
      <c r="F1937" s="1">
        <v>0.1</v>
      </c>
      <c r="G1937">
        <f t="shared" si="30"/>
        <v>2999.86</v>
      </c>
      <c r="H1937" t="str">
        <f>VLOOKUP($C1937,products!$A$1:$F$322,2,FALSE)</f>
        <v>Electra White Water 3i - 2018</v>
      </c>
      <c r="I1937">
        <f>_xlfn.XLOOKUP(C1937, products!A:A, products!D:D)</f>
        <v>3</v>
      </c>
      <c r="J1937" t="str">
        <f>_xlfn.XLOOKUP($I1937,categories!$A$1:$A$8,categories!$B$1:$B$8)</f>
        <v>Cruisers Bicycles</v>
      </c>
    </row>
    <row r="1938" spans="1:10" x14ac:dyDescent="0.2">
      <c r="A1938" s="1">
        <v>1347</v>
      </c>
      <c r="B1938" s="1">
        <v>2</v>
      </c>
      <c r="C1938" s="1">
        <v>53</v>
      </c>
      <c r="D1938" s="6">
        <v>1</v>
      </c>
      <c r="E1938" s="2">
        <v>749.99</v>
      </c>
      <c r="F1938" s="1">
        <v>0.05</v>
      </c>
      <c r="G1938">
        <f t="shared" si="30"/>
        <v>1499.93</v>
      </c>
      <c r="H1938" t="str">
        <f>VLOOKUP($C1938,products!$A$1:$F$322,2,FALSE)</f>
        <v>Surly Ogre Frameset - 2017</v>
      </c>
      <c r="I1938">
        <f>_xlfn.XLOOKUP(C1938, products!A:A, products!D:D)</f>
        <v>7</v>
      </c>
      <c r="J1938" t="str">
        <f>_xlfn.XLOOKUP($I1938,categories!$A$1:$A$8,categories!$B$1:$B$8)</f>
        <v>Road Bikes</v>
      </c>
    </row>
    <row r="1939" spans="1:10" x14ac:dyDescent="0.2">
      <c r="A1939" s="1">
        <v>1350</v>
      </c>
      <c r="B1939" s="1">
        <v>1</v>
      </c>
      <c r="C1939" s="1">
        <v>305</v>
      </c>
      <c r="D1939" s="6">
        <v>1</v>
      </c>
      <c r="E1939" s="2">
        <v>749.99</v>
      </c>
      <c r="F1939" s="1">
        <v>0.1</v>
      </c>
      <c r="G1939">
        <f t="shared" si="30"/>
        <v>749.89</v>
      </c>
      <c r="H1939" t="str">
        <f>VLOOKUP($C1939,products!$A$1:$F$322,2,FALSE)</f>
        <v>Electra Townie Balloon 3i EQ - 2017/2018</v>
      </c>
      <c r="I1939">
        <f>_xlfn.XLOOKUP(C1939, products!A:A, products!D:D)</f>
        <v>2</v>
      </c>
      <c r="J1939" t="str">
        <f>_xlfn.XLOOKUP($I1939,categories!$A$1:$A$8,categories!$B$1:$B$8)</f>
        <v>Comfort Bicycles</v>
      </c>
    </row>
    <row r="1940" spans="1:10" x14ac:dyDescent="0.2">
      <c r="A1940" s="1">
        <v>1354</v>
      </c>
      <c r="B1940" s="1">
        <v>1</v>
      </c>
      <c r="C1940" s="1">
        <v>166</v>
      </c>
      <c r="D1940" s="6">
        <v>2</v>
      </c>
      <c r="E1940" s="2">
        <v>749.99</v>
      </c>
      <c r="F1940" s="1">
        <v>7.0000000000000007E-2</v>
      </c>
      <c r="G1940">
        <f t="shared" si="30"/>
        <v>749.92</v>
      </c>
      <c r="H1940" t="str">
        <f>VLOOKUP($C1940,products!$A$1:$F$322,2,FALSE)</f>
        <v>Trek Domane AL 2 Women's - 2018</v>
      </c>
      <c r="I1940">
        <f>_xlfn.XLOOKUP(C1940, products!A:A, products!D:D)</f>
        <v>7</v>
      </c>
      <c r="J1940" t="str">
        <f>_xlfn.XLOOKUP($I1940,categories!$A$1:$A$8,categories!$B$1:$B$8)</f>
        <v>Road Bikes</v>
      </c>
    </row>
    <row r="1941" spans="1:10" x14ac:dyDescent="0.2">
      <c r="A1941" s="1">
        <v>1361</v>
      </c>
      <c r="B1941" s="1">
        <v>1</v>
      </c>
      <c r="C1941" s="1">
        <v>307</v>
      </c>
      <c r="D1941" s="6">
        <v>2</v>
      </c>
      <c r="E1941" s="2">
        <v>749.99</v>
      </c>
      <c r="F1941" s="1">
        <v>7.0000000000000007E-2</v>
      </c>
      <c r="G1941">
        <f t="shared" si="30"/>
        <v>749.92</v>
      </c>
      <c r="H1941" t="str">
        <f>VLOOKUP($C1941,products!$A$1:$F$322,2,FALSE)</f>
        <v>Electra Townie Balloon 8D EQ - 2016/2017/2018</v>
      </c>
      <c r="I1941">
        <f>_xlfn.XLOOKUP(C1941, products!A:A, products!D:D)</f>
        <v>2</v>
      </c>
      <c r="J1941" t="str">
        <f>_xlfn.XLOOKUP($I1941,categories!$A$1:$A$8,categories!$B$1:$B$8)</f>
        <v>Comfort Bicycles</v>
      </c>
    </row>
    <row r="1942" spans="1:10" x14ac:dyDescent="0.2">
      <c r="A1942" s="1">
        <v>1365</v>
      </c>
      <c r="B1942" s="1">
        <v>3</v>
      </c>
      <c r="C1942" s="1">
        <v>236</v>
      </c>
      <c r="D1942" s="6">
        <v>1</v>
      </c>
      <c r="E1942" s="2">
        <v>749.99</v>
      </c>
      <c r="F1942" s="1">
        <v>0.05</v>
      </c>
      <c r="G1942">
        <f t="shared" si="30"/>
        <v>2249.92</v>
      </c>
      <c r="H1942" t="str">
        <f>VLOOKUP($C1942,products!$A$1:$F$322,2,FALSE)</f>
        <v>Electra Morningstar 3i Ladies' - 2018</v>
      </c>
      <c r="I1942">
        <f>_xlfn.XLOOKUP(C1942, products!A:A, products!D:D)</f>
        <v>3</v>
      </c>
      <c r="J1942" t="str">
        <f>_xlfn.XLOOKUP($I1942,categories!$A$1:$A$8,categories!$B$1:$B$8)</f>
        <v>Cruisers Bicycles</v>
      </c>
    </row>
    <row r="1943" spans="1:10" x14ac:dyDescent="0.2">
      <c r="A1943" s="1">
        <v>1372</v>
      </c>
      <c r="B1943" s="1">
        <v>1</v>
      </c>
      <c r="C1943" s="1">
        <v>307</v>
      </c>
      <c r="D1943" s="6">
        <v>1</v>
      </c>
      <c r="E1943" s="2">
        <v>749.99</v>
      </c>
      <c r="F1943" s="1">
        <v>7.0000000000000007E-2</v>
      </c>
      <c r="G1943">
        <f t="shared" si="30"/>
        <v>749.92</v>
      </c>
      <c r="H1943" t="str">
        <f>VLOOKUP($C1943,products!$A$1:$F$322,2,FALSE)</f>
        <v>Electra Townie Balloon 8D EQ - 2016/2017/2018</v>
      </c>
      <c r="I1943">
        <f>_xlfn.XLOOKUP(C1943, products!A:A, products!D:D)</f>
        <v>2</v>
      </c>
      <c r="J1943" t="str">
        <f>_xlfn.XLOOKUP($I1943,categories!$A$1:$A$8,categories!$B$1:$B$8)</f>
        <v>Comfort Bicycles</v>
      </c>
    </row>
    <row r="1944" spans="1:10" x14ac:dyDescent="0.2">
      <c r="A1944" s="1">
        <v>1378</v>
      </c>
      <c r="B1944" s="1">
        <v>3</v>
      </c>
      <c r="C1944" s="1">
        <v>2</v>
      </c>
      <c r="D1944" s="6">
        <v>2</v>
      </c>
      <c r="E1944" s="2">
        <v>749.99</v>
      </c>
      <c r="F1944" s="1">
        <v>0.2</v>
      </c>
      <c r="G1944">
        <f t="shared" si="30"/>
        <v>2249.7700000000004</v>
      </c>
      <c r="H1944" t="str">
        <f>VLOOKUP($C1944,products!$A$1:$F$322,2,FALSE)</f>
        <v>Ritchey Timberwolf Frameset - 2016</v>
      </c>
      <c r="I1944">
        <f>_xlfn.XLOOKUP(C1944, products!A:A, products!D:D)</f>
        <v>6</v>
      </c>
      <c r="J1944" t="str">
        <f>_xlfn.XLOOKUP($I1944,categories!$A$1:$A$8,categories!$B$1:$B$8)</f>
        <v>Mountain Bikes</v>
      </c>
    </row>
    <row r="1945" spans="1:10" x14ac:dyDescent="0.2">
      <c r="A1945" s="1">
        <v>1382</v>
      </c>
      <c r="B1945" s="1">
        <v>5</v>
      </c>
      <c r="C1945" s="1">
        <v>238</v>
      </c>
      <c r="D1945" s="6">
        <v>1</v>
      </c>
      <c r="E1945" s="2">
        <v>749.99</v>
      </c>
      <c r="F1945" s="1">
        <v>0.2</v>
      </c>
      <c r="G1945">
        <f t="shared" si="30"/>
        <v>3749.75</v>
      </c>
      <c r="H1945" t="str">
        <f>VLOOKUP($C1945,products!$A$1:$F$322,2,FALSE)</f>
        <v>Electra Townie Balloon 8D EQ - 2016/2017/2018</v>
      </c>
      <c r="I1945">
        <f>_xlfn.XLOOKUP(C1945, products!A:A, products!D:D)</f>
        <v>3</v>
      </c>
      <c r="J1945" t="str">
        <f>_xlfn.XLOOKUP($I1945,categories!$A$1:$A$8,categories!$B$1:$B$8)</f>
        <v>Cruisers Bicycles</v>
      </c>
    </row>
    <row r="1946" spans="1:10" x14ac:dyDescent="0.2">
      <c r="A1946" s="1">
        <v>1397</v>
      </c>
      <c r="B1946" s="1">
        <v>4</v>
      </c>
      <c r="C1946" s="1">
        <v>249</v>
      </c>
      <c r="D1946" s="6">
        <v>1</v>
      </c>
      <c r="E1946" s="2">
        <v>749.99</v>
      </c>
      <c r="F1946" s="1">
        <v>0.05</v>
      </c>
      <c r="G1946">
        <f t="shared" si="30"/>
        <v>2999.91</v>
      </c>
      <c r="H1946" t="str">
        <f>VLOOKUP($C1946,products!$A$1:$F$322,2,FALSE)</f>
        <v>Electra White Water 3i - 2018</v>
      </c>
      <c r="I1946">
        <f>_xlfn.XLOOKUP(C1946, products!A:A, products!D:D)</f>
        <v>3</v>
      </c>
      <c r="J1946" t="str">
        <f>_xlfn.XLOOKUP($I1946,categories!$A$1:$A$8,categories!$B$1:$B$8)</f>
        <v>Cruisers Bicycles</v>
      </c>
    </row>
    <row r="1947" spans="1:10" x14ac:dyDescent="0.2">
      <c r="A1947" s="1">
        <v>1398</v>
      </c>
      <c r="B1947" s="1">
        <v>2</v>
      </c>
      <c r="C1947" s="1">
        <v>53</v>
      </c>
      <c r="D1947" s="6">
        <v>1</v>
      </c>
      <c r="E1947" s="2">
        <v>749.99</v>
      </c>
      <c r="F1947" s="1">
        <v>0.2</v>
      </c>
      <c r="G1947">
        <f t="shared" si="30"/>
        <v>1499.78</v>
      </c>
      <c r="H1947" t="str">
        <f>VLOOKUP($C1947,products!$A$1:$F$322,2,FALSE)</f>
        <v>Surly Ogre Frameset - 2017</v>
      </c>
      <c r="I1947">
        <f>_xlfn.XLOOKUP(C1947, products!A:A, products!D:D)</f>
        <v>7</v>
      </c>
      <c r="J1947" t="str">
        <f>_xlfn.XLOOKUP($I1947,categories!$A$1:$A$8,categories!$B$1:$B$8)</f>
        <v>Road Bikes</v>
      </c>
    </row>
    <row r="1948" spans="1:10" x14ac:dyDescent="0.2">
      <c r="A1948" s="1">
        <v>1401</v>
      </c>
      <c r="B1948" s="1">
        <v>3</v>
      </c>
      <c r="C1948" s="1">
        <v>254</v>
      </c>
      <c r="D1948" s="6">
        <v>2</v>
      </c>
      <c r="E1948" s="2">
        <v>749.99</v>
      </c>
      <c r="F1948" s="1">
        <v>0.2</v>
      </c>
      <c r="G1948">
        <f t="shared" si="30"/>
        <v>2249.7700000000004</v>
      </c>
      <c r="H1948" t="str">
        <f>VLOOKUP($C1948,products!$A$1:$F$322,2,FALSE)</f>
        <v>Electra Townie Balloon 3i EQ - 2017/2018</v>
      </c>
      <c r="I1948">
        <f>_xlfn.XLOOKUP(C1948, products!A:A, products!D:D)</f>
        <v>3</v>
      </c>
      <c r="J1948" t="str">
        <f>_xlfn.XLOOKUP($I1948,categories!$A$1:$A$8,categories!$B$1:$B$8)</f>
        <v>Cruisers Bicycles</v>
      </c>
    </row>
    <row r="1949" spans="1:10" x14ac:dyDescent="0.2">
      <c r="A1949" s="1">
        <v>1408</v>
      </c>
      <c r="B1949" s="1">
        <v>2</v>
      </c>
      <c r="C1949" s="1">
        <v>166</v>
      </c>
      <c r="D1949" s="6">
        <v>1</v>
      </c>
      <c r="E1949" s="2">
        <v>749.99</v>
      </c>
      <c r="F1949" s="1">
        <v>0.2</v>
      </c>
      <c r="G1949">
        <f t="shared" si="30"/>
        <v>1499.78</v>
      </c>
      <c r="H1949" t="str">
        <f>VLOOKUP($C1949,products!$A$1:$F$322,2,FALSE)</f>
        <v>Trek Domane AL 2 Women's - 2018</v>
      </c>
      <c r="I1949">
        <f>_xlfn.XLOOKUP(C1949, products!A:A, products!D:D)</f>
        <v>7</v>
      </c>
      <c r="J1949" t="str">
        <f>_xlfn.XLOOKUP($I1949,categories!$A$1:$A$8,categories!$B$1:$B$8)</f>
        <v>Road Bikes</v>
      </c>
    </row>
    <row r="1950" spans="1:10" x14ac:dyDescent="0.2">
      <c r="A1950" s="1">
        <v>1411</v>
      </c>
      <c r="B1950" s="1">
        <v>2</v>
      </c>
      <c r="C1950" s="1">
        <v>308</v>
      </c>
      <c r="D1950" s="6">
        <v>2</v>
      </c>
      <c r="E1950" s="2">
        <v>749.99</v>
      </c>
      <c r="F1950" s="1">
        <v>0.2</v>
      </c>
      <c r="G1950">
        <f t="shared" si="30"/>
        <v>1499.78</v>
      </c>
      <c r="H1950" t="str">
        <f>VLOOKUP($C1950,products!$A$1:$F$322,2,FALSE)</f>
        <v>Electra Townie Balloon 8D EQ Ladies' - 2016/2017/2018</v>
      </c>
      <c r="I1950">
        <f>_xlfn.XLOOKUP(C1950, products!A:A, products!D:D)</f>
        <v>2</v>
      </c>
      <c r="J1950" t="str">
        <f>_xlfn.XLOOKUP($I1950,categories!$A$1:$A$8,categories!$B$1:$B$8)</f>
        <v>Comfort Bicycles</v>
      </c>
    </row>
    <row r="1951" spans="1:10" x14ac:dyDescent="0.2">
      <c r="A1951" s="1">
        <v>1423</v>
      </c>
      <c r="B1951" s="1">
        <v>1</v>
      </c>
      <c r="C1951" s="1">
        <v>249</v>
      </c>
      <c r="D1951" s="6">
        <v>1</v>
      </c>
      <c r="E1951" s="2">
        <v>749.99</v>
      </c>
      <c r="F1951" s="1">
        <v>0.2</v>
      </c>
      <c r="G1951">
        <f t="shared" si="30"/>
        <v>749.79</v>
      </c>
      <c r="H1951" t="str">
        <f>VLOOKUP($C1951,products!$A$1:$F$322,2,FALSE)</f>
        <v>Electra White Water 3i - 2018</v>
      </c>
      <c r="I1951">
        <f>_xlfn.XLOOKUP(C1951, products!A:A, products!D:D)</f>
        <v>3</v>
      </c>
      <c r="J1951" t="str">
        <f>_xlfn.XLOOKUP($I1951,categories!$A$1:$A$8,categories!$B$1:$B$8)</f>
        <v>Cruisers Bicycles</v>
      </c>
    </row>
    <row r="1952" spans="1:10" x14ac:dyDescent="0.2">
      <c r="A1952" s="1">
        <v>1426</v>
      </c>
      <c r="B1952" s="1">
        <v>1</v>
      </c>
      <c r="C1952" s="1">
        <v>215</v>
      </c>
      <c r="D1952" s="6">
        <v>1</v>
      </c>
      <c r="E1952" s="2">
        <v>749.99</v>
      </c>
      <c r="F1952" s="1">
        <v>7.0000000000000007E-2</v>
      </c>
      <c r="G1952">
        <f t="shared" si="30"/>
        <v>749.92</v>
      </c>
      <c r="H1952" t="str">
        <f>VLOOKUP($C1952,products!$A$1:$F$322,2,FALSE)</f>
        <v>Electra Queen of Hearts 3i - 2018</v>
      </c>
      <c r="I1952">
        <f>_xlfn.XLOOKUP(C1952, products!A:A, products!D:D)</f>
        <v>3</v>
      </c>
      <c r="J1952" t="str">
        <f>_xlfn.XLOOKUP($I1952,categories!$A$1:$A$8,categories!$B$1:$B$8)</f>
        <v>Cruisers Bicycles</v>
      </c>
    </row>
    <row r="1953" spans="1:10" x14ac:dyDescent="0.2">
      <c r="A1953" s="1">
        <v>1431</v>
      </c>
      <c r="B1953" s="1">
        <v>2</v>
      </c>
      <c r="C1953" s="1">
        <v>53</v>
      </c>
      <c r="D1953" s="6">
        <v>1</v>
      </c>
      <c r="E1953" s="2">
        <v>749.99</v>
      </c>
      <c r="F1953" s="1">
        <v>7.0000000000000007E-2</v>
      </c>
      <c r="G1953">
        <f t="shared" si="30"/>
        <v>1499.91</v>
      </c>
      <c r="H1953" t="str">
        <f>VLOOKUP($C1953,products!$A$1:$F$322,2,FALSE)</f>
        <v>Surly Ogre Frameset - 2017</v>
      </c>
      <c r="I1953">
        <f>_xlfn.XLOOKUP(C1953, products!A:A, products!D:D)</f>
        <v>7</v>
      </c>
      <c r="J1953" t="str">
        <f>_xlfn.XLOOKUP($I1953,categories!$A$1:$A$8,categories!$B$1:$B$8)</f>
        <v>Road Bikes</v>
      </c>
    </row>
    <row r="1954" spans="1:10" x14ac:dyDescent="0.2">
      <c r="A1954" s="1">
        <v>1431</v>
      </c>
      <c r="B1954" s="1">
        <v>4</v>
      </c>
      <c r="C1954" s="1">
        <v>254</v>
      </c>
      <c r="D1954" s="6">
        <v>1</v>
      </c>
      <c r="E1954" s="2">
        <v>749.99</v>
      </c>
      <c r="F1954" s="1">
        <v>7.0000000000000007E-2</v>
      </c>
      <c r="G1954">
        <f t="shared" si="30"/>
        <v>2999.89</v>
      </c>
      <c r="H1954" t="str">
        <f>VLOOKUP($C1954,products!$A$1:$F$322,2,FALSE)</f>
        <v>Electra Townie Balloon 3i EQ - 2017/2018</v>
      </c>
      <c r="I1954">
        <f>_xlfn.XLOOKUP(C1954, products!A:A, products!D:D)</f>
        <v>3</v>
      </c>
      <c r="J1954" t="str">
        <f>_xlfn.XLOOKUP($I1954,categories!$A$1:$A$8,categories!$B$1:$B$8)</f>
        <v>Cruisers Bicycles</v>
      </c>
    </row>
    <row r="1955" spans="1:10" x14ac:dyDescent="0.2">
      <c r="A1955" s="1">
        <v>1440</v>
      </c>
      <c r="B1955" s="1">
        <v>1</v>
      </c>
      <c r="C1955" s="1">
        <v>116</v>
      </c>
      <c r="D1955" s="6">
        <v>2</v>
      </c>
      <c r="E1955" s="2">
        <v>749.99</v>
      </c>
      <c r="F1955" s="1">
        <v>7.0000000000000007E-2</v>
      </c>
      <c r="G1955">
        <f t="shared" si="30"/>
        <v>749.92</v>
      </c>
      <c r="H1955" t="str">
        <f>VLOOKUP($C1955,products!$A$1:$F$322,2,FALSE)</f>
        <v>Trek Marlin 7 - 2017/2018</v>
      </c>
      <c r="I1955">
        <f>_xlfn.XLOOKUP(C1955, products!A:A, products!D:D)</f>
        <v>6</v>
      </c>
      <c r="J1955" t="str">
        <f>_xlfn.XLOOKUP($I1955,categories!$A$1:$A$8,categories!$B$1:$B$8)</f>
        <v>Mountain Bikes</v>
      </c>
    </row>
    <row r="1956" spans="1:10" x14ac:dyDescent="0.2">
      <c r="A1956" s="1">
        <v>1440</v>
      </c>
      <c r="B1956" s="1">
        <v>4</v>
      </c>
      <c r="C1956" s="1">
        <v>178</v>
      </c>
      <c r="D1956" s="6">
        <v>2</v>
      </c>
      <c r="E1956" s="2">
        <v>749.99</v>
      </c>
      <c r="F1956" s="1">
        <v>0.05</v>
      </c>
      <c r="G1956">
        <f t="shared" si="30"/>
        <v>2999.91</v>
      </c>
      <c r="H1956" t="str">
        <f>VLOOKUP($C1956,products!$A$1:$F$322,2,FALSE)</f>
        <v>Trek Domane AL 2 - 2018</v>
      </c>
      <c r="I1956">
        <f>_xlfn.XLOOKUP(C1956, products!A:A, products!D:D)</f>
        <v>7</v>
      </c>
      <c r="J1956" t="str">
        <f>_xlfn.XLOOKUP($I1956,categories!$A$1:$A$8,categories!$B$1:$B$8)</f>
        <v>Road Bikes</v>
      </c>
    </row>
    <row r="1957" spans="1:10" x14ac:dyDescent="0.2">
      <c r="A1957" s="1">
        <v>1448</v>
      </c>
      <c r="B1957" s="1">
        <v>1</v>
      </c>
      <c r="C1957" s="1">
        <v>239</v>
      </c>
      <c r="D1957" s="6">
        <v>1</v>
      </c>
      <c r="E1957" s="2">
        <v>749.99</v>
      </c>
      <c r="F1957" s="1">
        <v>0.1</v>
      </c>
      <c r="G1957">
        <f t="shared" si="30"/>
        <v>749.89</v>
      </c>
      <c r="H1957" t="str">
        <f>VLOOKUP($C1957,products!$A$1:$F$322,2,FALSE)</f>
        <v>Electra Townie Balloon 8D EQ Ladies' - 2016/2017/2018</v>
      </c>
      <c r="I1957">
        <f>_xlfn.XLOOKUP(C1957, products!A:A, products!D:D)</f>
        <v>3</v>
      </c>
      <c r="J1957" t="str">
        <f>_xlfn.XLOOKUP($I1957,categories!$A$1:$A$8,categories!$B$1:$B$8)</f>
        <v>Cruisers Bicycles</v>
      </c>
    </row>
    <row r="1958" spans="1:10" x14ac:dyDescent="0.2">
      <c r="A1958" s="1">
        <v>1455</v>
      </c>
      <c r="B1958" s="1">
        <v>2</v>
      </c>
      <c r="C1958" s="1">
        <v>254</v>
      </c>
      <c r="D1958" s="6">
        <v>1</v>
      </c>
      <c r="E1958" s="2">
        <v>749.99</v>
      </c>
      <c r="F1958" s="1">
        <v>0.2</v>
      </c>
      <c r="G1958">
        <f t="shared" si="30"/>
        <v>1499.78</v>
      </c>
      <c r="H1958" t="str">
        <f>VLOOKUP($C1958,products!$A$1:$F$322,2,FALSE)</f>
        <v>Electra Townie Balloon 3i EQ - 2017/2018</v>
      </c>
      <c r="I1958">
        <f>_xlfn.XLOOKUP(C1958, products!A:A, products!D:D)</f>
        <v>3</v>
      </c>
      <c r="J1958" t="str">
        <f>_xlfn.XLOOKUP($I1958,categories!$A$1:$A$8,categories!$B$1:$B$8)</f>
        <v>Cruisers Bicycles</v>
      </c>
    </row>
    <row r="1959" spans="1:10" x14ac:dyDescent="0.2">
      <c r="A1959" s="1">
        <v>1460</v>
      </c>
      <c r="B1959" s="1">
        <v>3</v>
      </c>
      <c r="C1959" s="1">
        <v>167</v>
      </c>
      <c r="D1959" s="6">
        <v>1</v>
      </c>
      <c r="E1959" s="2">
        <v>749.99</v>
      </c>
      <c r="F1959" s="1">
        <v>0.05</v>
      </c>
      <c r="G1959">
        <f t="shared" si="30"/>
        <v>2249.92</v>
      </c>
      <c r="H1959" t="str">
        <f>VLOOKUP($C1959,products!$A$1:$F$322,2,FALSE)</f>
        <v>Surly ECR Frameset - 2018</v>
      </c>
      <c r="I1959">
        <f>_xlfn.XLOOKUP(C1959, products!A:A, products!D:D)</f>
        <v>7</v>
      </c>
      <c r="J1959" t="str">
        <f>_xlfn.XLOOKUP($I1959,categories!$A$1:$A$8,categories!$B$1:$B$8)</f>
        <v>Road Bikes</v>
      </c>
    </row>
    <row r="1960" spans="1:10" x14ac:dyDescent="0.2">
      <c r="A1960" s="1">
        <v>1480</v>
      </c>
      <c r="B1960" s="1">
        <v>1</v>
      </c>
      <c r="C1960" s="1">
        <v>308</v>
      </c>
      <c r="D1960" s="6">
        <v>2</v>
      </c>
      <c r="E1960" s="2">
        <v>749.99</v>
      </c>
      <c r="F1960" s="1">
        <v>0.1</v>
      </c>
      <c r="G1960">
        <f t="shared" si="30"/>
        <v>749.89</v>
      </c>
      <c r="H1960" t="str">
        <f>VLOOKUP($C1960,products!$A$1:$F$322,2,FALSE)</f>
        <v>Electra Townie Balloon 8D EQ Ladies' - 2016/2017/2018</v>
      </c>
      <c r="I1960">
        <f>_xlfn.XLOOKUP(C1960, products!A:A, products!D:D)</f>
        <v>2</v>
      </c>
      <c r="J1960" t="str">
        <f>_xlfn.XLOOKUP($I1960,categories!$A$1:$A$8,categories!$B$1:$B$8)</f>
        <v>Comfort Bicycles</v>
      </c>
    </row>
    <row r="1961" spans="1:10" x14ac:dyDescent="0.2">
      <c r="A1961" s="1">
        <v>1481</v>
      </c>
      <c r="B1961" s="1">
        <v>1</v>
      </c>
      <c r="C1961" s="1">
        <v>53</v>
      </c>
      <c r="D1961" s="6">
        <v>2</v>
      </c>
      <c r="E1961" s="2">
        <v>749.99</v>
      </c>
      <c r="F1961" s="1">
        <v>7.0000000000000007E-2</v>
      </c>
      <c r="G1961">
        <f t="shared" si="30"/>
        <v>749.92</v>
      </c>
      <c r="H1961" t="str">
        <f>VLOOKUP($C1961,products!$A$1:$F$322,2,FALSE)</f>
        <v>Surly Ogre Frameset - 2017</v>
      </c>
      <c r="I1961">
        <f>_xlfn.XLOOKUP(C1961, products!A:A, products!D:D)</f>
        <v>7</v>
      </c>
      <c r="J1961" t="str">
        <f>_xlfn.XLOOKUP($I1961,categories!$A$1:$A$8,categories!$B$1:$B$8)</f>
        <v>Road Bikes</v>
      </c>
    </row>
    <row r="1962" spans="1:10" x14ac:dyDescent="0.2">
      <c r="A1962" s="1">
        <v>1490</v>
      </c>
      <c r="B1962" s="1">
        <v>2</v>
      </c>
      <c r="C1962" s="1">
        <v>254</v>
      </c>
      <c r="D1962" s="6">
        <v>1</v>
      </c>
      <c r="E1962" s="2">
        <v>749.99</v>
      </c>
      <c r="F1962" s="1">
        <v>0.1</v>
      </c>
      <c r="G1962">
        <f t="shared" si="30"/>
        <v>1499.88</v>
      </c>
      <c r="H1962" t="str">
        <f>VLOOKUP($C1962,products!$A$1:$F$322,2,FALSE)</f>
        <v>Electra Townie Balloon 3i EQ - 2017/2018</v>
      </c>
      <c r="I1962">
        <f>_xlfn.XLOOKUP(C1962, products!A:A, products!D:D)</f>
        <v>3</v>
      </c>
      <c r="J1962" t="str">
        <f>_xlfn.XLOOKUP($I1962,categories!$A$1:$A$8,categories!$B$1:$B$8)</f>
        <v>Cruisers Bicycles</v>
      </c>
    </row>
    <row r="1963" spans="1:10" x14ac:dyDescent="0.2">
      <c r="A1963" s="1">
        <v>1494</v>
      </c>
      <c r="B1963" s="1">
        <v>2</v>
      </c>
      <c r="C1963" s="1">
        <v>178</v>
      </c>
      <c r="D1963" s="6">
        <v>2</v>
      </c>
      <c r="E1963" s="2">
        <v>749.99</v>
      </c>
      <c r="F1963" s="1">
        <v>0.2</v>
      </c>
      <c r="G1963">
        <f t="shared" si="30"/>
        <v>1499.78</v>
      </c>
      <c r="H1963" t="str">
        <f>VLOOKUP($C1963,products!$A$1:$F$322,2,FALSE)</f>
        <v>Trek Domane AL 2 - 2018</v>
      </c>
      <c r="I1963">
        <f>_xlfn.XLOOKUP(C1963, products!A:A, products!D:D)</f>
        <v>7</v>
      </c>
      <c r="J1963" t="str">
        <f>_xlfn.XLOOKUP($I1963,categories!$A$1:$A$8,categories!$B$1:$B$8)</f>
        <v>Road Bikes</v>
      </c>
    </row>
    <row r="1964" spans="1:10" x14ac:dyDescent="0.2">
      <c r="A1964" s="1">
        <v>1495</v>
      </c>
      <c r="B1964" s="1">
        <v>2</v>
      </c>
      <c r="C1964" s="1">
        <v>308</v>
      </c>
      <c r="D1964" s="6">
        <v>2</v>
      </c>
      <c r="E1964" s="2">
        <v>749.99</v>
      </c>
      <c r="F1964" s="1">
        <v>0.2</v>
      </c>
      <c r="G1964">
        <f t="shared" si="30"/>
        <v>1499.78</v>
      </c>
      <c r="H1964" t="str">
        <f>VLOOKUP($C1964,products!$A$1:$F$322,2,FALSE)</f>
        <v>Electra Townie Balloon 8D EQ Ladies' - 2016/2017/2018</v>
      </c>
      <c r="I1964">
        <f>_xlfn.XLOOKUP(C1964, products!A:A, products!D:D)</f>
        <v>2</v>
      </c>
      <c r="J1964" t="str">
        <f>_xlfn.XLOOKUP($I1964,categories!$A$1:$A$8,categories!$B$1:$B$8)</f>
        <v>Comfort Bicycles</v>
      </c>
    </row>
    <row r="1965" spans="1:10" x14ac:dyDescent="0.2">
      <c r="A1965" s="1">
        <v>1499</v>
      </c>
      <c r="B1965" s="1">
        <v>4</v>
      </c>
      <c r="C1965" s="1">
        <v>2</v>
      </c>
      <c r="D1965" s="6">
        <v>1</v>
      </c>
      <c r="E1965" s="2">
        <v>749.99</v>
      </c>
      <c r="F1965" s="1">
        <v>0.05</v>
      </c>
      <c r="G1965">
        <f t="shared" si="30"/>
        <v>2999.91</v>
      </c>
      <c r="H1965" t="str">
        <f>VLOOKUP($C1965,products!$A$1:$F$322,2,FALSE)</f>
        <v>Ritchey Timberwolf Frameset - 2016</v>
      </c>
      <c r="I1965">
        <f>_xlfn.XLOOKUP(C1965, products!A:A, products!D:D)</f>
        <v>6</v>
      </c>
      <c r="J1965" t="str">
        <f>_xlfn.XLOOKUP($I1965,categories!$A$1:$A$8,categories!$B$1:$B$8)</f>
        <v>Mountain Bikes</v>
      </c>
    </row>
    <row r="1966" spans="1:10" x14ac:dyDescent="0.2">
      <c r="A1966" s="1">
        <v>1509</v>
      </c>
      <c r="B1966" s="1">
        <v>1</v>
      </c>
      <c r="C1966" s="1">
        <v>215</v>
      </c>
      <c r="D1966" s="6">
        <v>2</v>
      </c>
      <c r="E1966" s="2">
        <v>749.99</v>
      </c>
      <c r="F1966" s="1">
        <v>7.0000000000000007E-2</v>
      </c>
      <c r="G1966">
        <f t="shared" si="30"/>
        <v>749.92</v>
      </c>
      <c r="H1966" t="str">
        <f>VLOOKUP($C1966,products!$A$1:$F$322,2,FALSE)</f>
        <v>Electra Queen of Hearts 3i - 2018</v>
      </c>
      <c r="I1966">
        <f>_xlfn.XLOOKUP(C1966, products!A:A, products!D:D)</f>
        <v>3</v>
      </c>
      <c r="J1966" t="str">
        <f>_xlfn.XLOOKUP($I1966,categories!$A$1:$A$8,categories!$B$1:$B$8)</f>
        <v>Cruisers Bicycles</v>
      </c>
    </row>
    <row r="1967" spans="1:10" x14ac:dyDescent="0.2">
      <c r="A1967" s="1">
        <v>1513</v>
      </c>
      <c r="B1967" s="1">
        <v>1</v>
      </c>
      <c r="C1967" s="1">
        <v>166</v>
      </c>
      <c r="D1967" s="6">
        <v>1</v>
      </c>
      <c r="E1967" s="2">
        <v>749.99</v>
      </c>
      <c r="F1967" s="1">
        <v>0.1</v>
      </c>
      <c r="G1967">
        <f t="shared" si="30"/>
        <v>749.89</v>
      </c>
      <c r="H1967" t="str">
        <f>VLOOKUP($C1967,products!$A$1:$F$322,2,FALSE)</f>
        <v>Trek Domane AL 2 Women's - 2018</v>
      </c>
      <c r="I1967">
        <f>_xlfn.XLOOKUP(C1967, products!A:A, products!D:D)</f>
        <v>7</v>
      </c>
      <c r="J1967" t="str">
        <f>_xlfn.XLOOKUP($I1967,categories!$A$1:$A$8,categories!$B$1:$B$8)</f>
        <v>Road Bikes</v>
      </c>
    </row>
    <row r="1968" spans="1:10" x14ac:dyDescent="0.2">
      <c r="A1968" s="1">
        <v>1523</v>
      </c>
      <c r="B1968" s="1">
        <v>1</v>
      </c>
      <c r="C1968" s="1">
        <v>311</v>
      </c>
      <c r="D1968" s="6">
        <v>2</v>
      </c>
      <c r="E1968" s="2">
        <v>749.99</v>
      </c>
      <c r="F1968" s="1">
        <v>0.2</v>
      </c>
      <c r="G1968">
        <f t="shared" si="30"/>
        <v>749.79</v>
      </c>
      <c r="H1968" t="str">
        <f>VLOOKUP($C1968,products!$A$1:$F$322,2,FALSE)</f>
        <v>Electra Townie Commute 8D - 2018</v>
      </c>
      <c r="I1968">
        <f>_xlfn.XLOOKUP(C1968, products!A:A, products!D:D)</f>
        <v>2</v>
      </c>
      <c r="J1968" t="str">
        <f>_xlfn.XLOOKUP($I1968,categories!$A$1:$A$8,categories!$B$1:$B$8)</f>
        <v>Comfort Bicycles</v>
      </c>
    </row>
    <row r="1969" spans="1:10" x14ac:dyDescent="0.2">
      <c r="A1969" s="1">
        <v>1526</v>
      </c>
      <c r="B1969" s="1">
        <v>3</v>
      </c>
      <c r="C1969" s="1">
        <v>238</v>
      </c>
      <c r="D1969" s="6">
        <v>1</v>
      </c>
      <c r="E1969" s="2">
        <v>749.99</v>
      </c>
      <c r="F1969" s="1">
        <v>0.1</v>
      </c>
      <c r="G1969">
        <f t="shared" si="30"/>
        <v>2249.8700000000003</v>
      </c>
      <c r="H1969" t="str">
        <f>VLOOKUP($C1969,products!$A$1:$F$322,2,FALSE)</f>
        <v>Electra Townie Balloon 8D EQ - 2016/2017/2018</v>
      </c>
      <c r="I1969">
        <f>_xlfn.XLOOKUP(C1969, products!A:A, products!D:D)</f>
        <v>3</v>
      </c>
      <c r="J1969" t="str">
        <f>_xlfn.XLOOKUP($I1969,categories!$A$1:$A$8,categories!$B$1:$B$8)</f>
        <v>Cruisers Bicycles</v>
      </c>
    </row>
    <row r="1970" spans="1:10" x14ac:dyDescent="0.2">
      <c r="A1970" s="1">
        <v>1530</v>
      </c>
      <c r="B1970" s="1">
        <v>2</v>
      </c>
      <c r="C1970" s="1">
        <v>116</v>
      </c>
      <c r="D1970" s="6">
        <v>1</v>
      </c>
      <c r="E1970" s="2">
        <v>749.99</v>
      </c>
      <c r="F1970" s="1">
        <v>0.1</v>
      </c>
      <c r="G1970">
        <f t="shared" si="30"/>
        <v>1499.88</v>
      </c>
      <c r="H1970" t="str">
        <f>VLOOKUP($C1970,products!$A$1:$F$322,2,FALSE)</f>
        <v>Trek Marlin 7 - 2017/2018</v>
      </c>
      <c r="I1970">
        <f>_xlfn.XLOOKUP(C1970, products!A:A, products!D:D)</f>
        <v>6</v>
      </c>
      <c r="J1970" t="str">
        <f>_xlfn.XLOOKUP($I1970,categories!$A$1:$A$8,categories!$B$1:$B$8)</f>
        <v>Mountain Bikes</v>
      </c>
    </row>
    <row r="1971" spans="1:10" x14ac:dyDescent="0.2">
      <c r="A1971" s="1">
        <v>1540</v>
      </c>
      <c r="B1971" s="1">
        <v>2</v>
      </c>
      <c r="C1971" s="1">
        <v>236</v>
      </c>
      <c r="D1971" s="6">
        <v>1</v>
      </c>
      <c r="E1971" s="2">
        <v>749.99</v>
      </c>
      <c r="F1971" s="1">
        <v>7.0000000000000007E-2</v>
      </c>
      <c r="G1971">
        <f t="shared" si="30"/>
        <v>1499.91</v>
      </c>
      <c r="H1971" t="str">
        <f>VLOOKUP($C1971,products!$A$1:$F$322,2,FALSE)</f>
        <v>Electra Morningstar 3i Ladies' - 2018</v>
      </c>
      <c r="I1971">
        <f>_xlfn.XLOOKUP(C1971, products!A:A, products!D:D)</f>
        <v>3</v>
      </c>
      <c r="J1971" t="str">
        <f>_xlfn.XLOOKUP($I1971,categories!$A$1:$A$8,categories!$B$1:$B$8)</f>
        <v>Cruisers Bicycles</v>
      </c>
    </row>
    <row r="1972" spans="1:10" x14ac:dyDescent="0.2">
      <c r="A1972" s="1">
        <v>1546</v>
      </c>
      <c r="B1972" s="1">
        <v>3</v>
      </c>
      <c r="C1972" s="1">
        <v>215</v>
      </c>
      <c r="D1972" s="6">
        <v>1</v>
      </c>
      <c r="E1972" s="2">
        <v>749.99</v>
      </c>
      <c r="F1972" s="1">
        <v>0.1</v>
      </c>
      <c r="G1972">
        <f t="shared" si="30"/>
        <v>2249.8700000000003</v>
      </c>
      <c r="H1972" t="str">
        <f>VLOOKUP($C1972,products!$A$1:$F$322,2,FALSE)</f>
        <v>Electra Queen of Hearts 3i - 2018</v>
      </c>
      <c r="I1972">
        <f>_xlfn.XLOOKUP(C1972, products!A:A, products!D:D)</f>
        <v>3</v>
      </c>
      <c r="J1972" t="str">
        <f>_xlfn.XLOOKUP($I1972,categories!$A$1:$A$8,categories!$B$1:$B$8)</f>
        <v>Cruisers Bicycles</v>
      </c>
    </row>
    <row r="1973" spans="1:10" x14ac:dyDescent="0.2">
      <c r="A1973" s="1">
        <v>1549</v>
      </c>
      <c r="B1973" s="1">
        <v>3</v>
      </c>
      <c r="C1973" s="1">
        <v>249</v>
      </c>
      <c r="D1973" s="6">
        <v>2</v>
      </c>
      <c r="E1973" s="2">
        <v>749.99</v>
      </c>
      <c r="F1973" s="1">
        <v>0.05</v>
      </c>
      <c r="G1973">
        <f t="shared" si="30"/>
        <v>2249.92</v>
      </c>
      <c r="H1973" t="str">
        <f>VLOOKUP($C1973,products!$A$1:$F$322,2,FALSE)</f>
        <v>Electra White Water 3i - 2018</v>
      </c>
      <c r="I1973">
        <f>_xlfn.XLOOKUP(C1973, products!A:A, products!D:D)</f>
        <v>3</v>
      </c>
      <c r="J1973" t="str">
        <f>_xlfn.XLOOKUP($I1973,categories!$A$1:$A$8,categories!$B$1:$B$8)</f>
        <v>Cruisers Bicycles</v>
      </c>
    </row>
    <row r="1974" spans="1:10" x14ac:dyDescent="0.2">
      <c r="A1974" s="1">
        <v>1554</v>
      </c>
      <c r="B1974" s="1">
        <v>1</v>
      </c>
      <c r="C1974" s="1">
        <v>166</v>
      </c>
      <c r="D1974" s="6">
        <v>1</v>
      </c>
      <c r="E1974" s="2">
        <v>749.99</v>
      </c>
      <c r="F1974" s="1">
        <v>0.05</v>
      </c>
      <c r="G1974">
        <f t="shared" si="30"/>
        <v>749.94</v>
      </c>
      <c r="H1974" t="str">
        <f>VLOOKUP($C1974,products!$A$1:$F$322,2,FALSE)</f>
        <v>Trek Domane AL 2 Women's - 2018</v>
      </c>
      <c r="I1974">
        <f>_xlfn.XLOOKUP(C1974, products!A:A, products!D:D)</f>
        <v>7</v>
      </c>
      <c r="J1974" t="str">
        <f>_xlfn.XLOOKUP($I1974,categories!$A$1:$A$8,categories!$B$1:$B$8)</f>
        <v>Road Bikes</v>
      </c>
    </row>
    <row r="1975" spans="1:10" x14ac:dyDescent="0.2">
      <c r="A1975" s="1">
        <v>1578</v>
      </c>
      <c r="B1975" s="1">
        <v>3</v>
      </c>
      <c r="C1975" s="1">
        <v>241</v>
      </c>
      <c r="D1975" s="6">
        <v>2</v>
      </c>
      <c r="E1975" s="2">
        <v>749.99</v>
      </c>
      <c r="F1975" s="1">
        <v>0.2</v>
      </c>
      <c r="G1975">
        <f t="shared" si="30"/>
        <v>2249.7700000000004</v>
      </c>
      <c r="H1975" t="str">
        <f>VLOOKUP($C1975,products!$A$1:$F$322,2,FALSE)</f>
        <v>Electra Townie Commute 8D - 2018</v>
      </c>
      <c r="I1975">
        <f>_xlfn.XLOOKUP(C1975, products!A:A, products!D:D)</f>
        <v>3</v>
      </c>
      <c r="J1975" t="str">
        <f>_xlfn.XLOOKUP($I1975,categories!$A$1:$A$8,categories!$B$1:$B$8)</f>
        <v>Cruisers Bicycles</v>
      </c>
    </row>
    <row r="1976" spans="1:10" x14ac:dyDescent="0.2">
      <c r="A1976" s="1">
        <v>1609</v>
      </c>
      <c r="B1976" s="1">
        <v>2</v>
      </c>
      <c r="C1976" s="1">
        <v>238</v>
      </c>
      <c r="D1976" s="6">
        <v>2</v>
      </c>
      <c r="E1976" s="2">
        <v>749.99</v>
      </c>
      <c r="F1976" s="1">
        <v>0.2</v>
      </c>
      <c r="G1976">
        <f t="shared" si="30"/>
        <v>1499.78</v>
      </c>
      <c r="H1976" t="str">
        <f>VLOOKUP($C1976,products!$A$1:$F$322,2,FALSE)</f>
        <v>Electra Townie Balloon 8D EQ - 2016/2017/2018</v>
      </c>
      <c r="I1976">
        <f>_xlfn.XLOOKUP(C1976, products!A:A, products!D:D)</f>
        <v>3</v>
      </c>
      <c r="J1976" t="str">
        <f>_xlfn.XLOOKUP($I1976,categories!$A$1:$A$8,categories!$B$1:$B$8)</f>
        <v>Cruisers Bicycles</v>
      </c>
    </row>
    <row r="1977" spans="1:10" x14ac:dyDescent="0.2">
      <c r="A1977" s="1">
        <v>1611</v>
      </c>
      <c r="B1977" s="1">
        <v>3</v>
      </c>
      <c r="C1977" s="1">
        <v>236</v>
      </c>
      <c r="D1977" s="6">
        <v>1</v>
      </c>
      <c r="E1977" s="2">
        <v>749.99</v>
      </c>
      <c r="F1977" s="1">
        <v>0.2</v>
      </c>
      <c r="G1977">
        <f t="shared" si="30"/>
        <v>2249.7700000000004</v>
      </c>
      <c r="H1977" t="str">
        <f>VLOOKUP($C1977,products!$A$1:$F$322,2,FALSE)</f>
        <v>Electra Morningstar 3i Ladies' - 2018</v>
      </c>
      <c r="I1977">
        <f>_xlfn.XLOOKUP(C1977, products!A:A, products!D:D)</f>
        <v>3</v>
      </c>
      <c r="J1977" t="str">
        <f>_xlfn.XLOOKUP($I1977,categories!$A$1:$A$8,categories!$B$1:$B$8)</f>
        <v>Cruisers Bicycles</v>
      </c>
    </row>
    <row r="1978" spans="1:10" x14ac:dyDescent="0.2">
      <c r="A1978" s="1">
        <v>1416</v>
      </c>
      <c r="B1978" s="1">
        <v>2</v>
      </c>
      <c r="C1978" s="1">
        <v>242</v>
      </c>
      <c r="D1978" s="6">
        <v>2</v>
      </c>
      <c r="E1978" s="2">
        <v>699.99</v>
      </c>
      <c r="F1978" s="1">
        <v>0.1</v>
      </c>
      <c r="G1978">
        <f t="shared" si="30"/>
        <v>1399.88</v>
      </c>
      <c r="H1978" t="str">
        <f>VLOOKUP($C1978,products!$A$1:$F$322,2,FALSE)</f>
        <v>Electra Townie Commute 8D Ladies' - 2018</v>
      </c>
      <c r="I1978">
        <f>_xlfn.XLOOKUP(C1978, products!A:A, products!D:D)</f>
        <v>3</v>
      </c>
      <c r="J1978" t="str">
        <f>_xlfn.XLOOKUP($I1978,categories!$A$1:$A$8,categories!$B$1:$B$8)</f>
        <v>Cruisers Bicycles</v>
      </c>
    </row>
    <row r="1979" spans="1:10" x14ac:dyDescent="0.2">
      <c r="A1979" s="1">
        <v>1441</v>
      </c>
      <c r="B1979" s="1">
        <v>2</v>
      </c>
      <c r="C1979" s="1">
        <v>242</v>
      </c>
      <c r="D1979" s="6">
        <v>2</v>
      </c>
      <c r="E1979" s="2">
        <v>699.99</v>
      </c>
      <c r="F1979" s="1">
        <v>0.2</v>
      </c>
      <c r="G1979">
        <f t="shared" si="30"/>
        <v>1399.78</v>
      </c>
      <c r="H1979" t="str">
        <f>VLOOKUP($C1979,products!$A$1:$F$322,2,FALSE)</f>
        <v>Electra Townie Commute 8D Ladies' - 2018</v>
      </c>
      <c r="I1979">
        <f>_xlfn.XLOOKUP(C1979, products!A:A, products!D:D)</f>
        <v>3</v>
      </c>
      <c r="J1979" t="str">
        <f>_xlfn.XLOOKUP($I1979,categories!$A$1:$A$8,categories!$B$1:$B$8)</f>
        <v>Cruisers Bicycles</v>
      </c>
    </row>
    <row r="1980" spans="1:10" x14ac:dyDescent="0.2">
      <c r="A1980" s="1">
        <v>1461</v>
      </c>
      <c r="B1980" s="1">
        <v>2</v>
      </c>
      <c r="C1980" s="1">
        <v>242</v>
      </c>
      <c r="D1980" s="6">
        <v>2</v>
      </c>
      <c r="E1980" s="2">
        <v>699.99</v>
      </c>
      <c r="F1980" s="1">
        <v>0.2</v>
      </c>
      <c r="G1980">
        <f t="shared" si="30"/>
        <v>1399.78</v>
      </c>
      <c r="H1980" t="str">
        <f>VLOOKUP($C1980,products!$A$1:$F$322,2,FALSE)</f>
        <v>Electra Townie Commute 8D Ladies' - 2018</v>
      </c>
      <c r="I1980">
        <f>_xlfn.XLOOKUP(C1980, products!A:A, products!D:D)</f>
        <v>3</v>
      </c>
      <c r="J1980" t="str">
        <f>_xlfn.XLOOKUP($I1980,categories!$A$1:$A$8,categories!$B$1:$B$8)</f>
        <v>Cruisers Bicycles</v>
      </c>
    </row>
    <row r="1981" spans="1:10" x14ac:dyDescent="0.2">
      <c r="A1981" s="1">
        <v>1549</v>
      </c>
      <c r="B1981" s="1">
        <v>4</v>
      </c>
      <c r="C1981" s="1">
        <v>242</v>
      </c>
      <c r="D1981" s="6">
        <v>2</v>
      </c>
      <c r="E1981" s="2">
        <v>699.99</v>
      </c>
      <c r="F1981" s="1">
        <v>0.1</v>
      </c>
      <c r="G1981">
        <f t="shared" si="30"/>
        <v>2799.86</v>
      </c>
      <c r="H1981" t="str">
        <f>VLOOKUP($C1981,products!$A$1:$F$322,2,FALSE)</f>
        <v>Electra Townie Commute 8D Ladies' - 2018</v>
      </c>
      <c r="I1981">
        <f>_xlfn.XLOOKUP(C1981, products!A:A, products!D:D)</f>
        <v>3</v>
      </c>
      <c r="J1981" t="str">
        <f>_xlfn.XLOOKUP($I1981,categories!$A$1:$A$8,categories!$B$1:$B$8)</f>
        <v>Cruisers Bicycles</v>
      </c>
    </row>
    <row r="1982" spans="1:10" x14ac:dyDescent="0.2">
      <c r="A1982" s="1">
        <v>1571</v>
      </c>
      <c r="B1982" s="1">
        <v>1</v>
      </c>
      <c r="C1982" s="1">
        <v>312</v>
      </c>
      <c r="D1982" s="6">
        <v>2</v>
      </c>
      <c r="E1982" s="2">
        <v>699.99</v>
      </c>
      <c r="F1982" s="1">
        <v>0.1</v>
      </c>
      <c r="G1982">
        <f t="shared" si="30"/>
        <v>699.89</v>
      </c>
      <c r="H1982" t="str">
        <f>VLOOKUP($C1982,products!$A$1:$F$322,2,FALSE)</f>
        <v>Electra Townie Commute 8D Ladies' - 2018</v>
      </c>
      <c r="I1982">
        <f>_xlfn.XLOOKUP(C1982, products!A:A, products!D:D)</f>
        <v>2</v>
      </c>
      <c r="J1982" t="str">
        <f>_xlfn.XLOOKUP($I1982,categories!$A$1:$A$8,categories!$B$1:$B$8)</f>
        <v>Comfort Bicycles</v>
      </c>
    </row>
    <row r="1983" spans="1:10" x14ac:dyDescent="0.2">
      <c r="A1983" s="1">
        <v>1612</v>
      </c>
      <c r="B1983" s="1">
        <v>1</v>
      </c>
      <c r="C1983" s="1">
        <v>242</v>
      </c>
      <c r="D1983" s="6">
        <v>1</v>
      </c>
      <c r="E1983" s="2">
        <v>699.99</v>
      </c>
      <c r="F1983" s="1">
        <v>0.1</v>
      </c>
      <c r="G1983">
        <f t="shared" si="30"/>
        <v>699.89</v>
      </c>
      <c r="H1983" t="str">
        <f>VLOOKUP($C1983,products!$A$1:$F$322,2,FALSE)</f>
        <v>Electra Townie Commute 8D Ladies' - 2018</v>
      </c>
      <c r="I1983">
        <f>_xlfn.XLOOKUP(C1983, products!A:A, products!D:D)</f>
        <v>3</v>
      </c>
      <c r="J1983" t="str">
        <f>_xlfn.XLOOKUP($I1983,categories!$A$1:$A$8,categories!$B$1:$B$8)</f>
        <v>Cruisers Bicycles</v>
      </c>
    </row>
    <row r="1984" spans="1:10" x14ac:dyDescent="0.2">
      <c r="A1984" s="1">
        <v>1330</v>
      </c>
      <c r="B1984" s="1">
        <v>2</v>
      </c>
      <c r="C1984" s="1">
        <v>243</v>
      </c>
      <c r="D1984" s="6">
        <v>2</v>
      </c>
      <c r="E1984" s="2">
        <v>679.99</v>
      </c>
      <c r="F1984" s="1">
        <v>0.05</v>
      </c>
      <c r="G1984">
        <f t="shared" si="30"/>
        <v>1359.93</v>
      </c>
      <c r="H1984" t="str">
        <f>VLOOKUP($C1984,products!$A$1:$F$322,2,FALSE)</f>
        <v>Electra Townie Original 21D EQ Ladies' - 2018</v>
      </c>
      <c r="I1984">
        <f>_xlfn.XLOOKUP(C1984, products!A:A, products!D:D)</f>
        <v>3</v>
      </c>
      <c r="J1984" t="str">
        <f>_xlfn.XLOOKUP($I1984,categories!$A$1:$A$8,categories!$B$1:$B$8)</f>
        <v>Cruisers Bicycles</v>
      </c>
    </row>
    <row r="1985" spans="1:10" x14ac:dyDescent="0.2">
      <c r="A1985" s="1">
        <v>1333</v>
      </c>
      <c r="B1985" s="1">
        <v>2</v>
      </c>
      <c r="C1985" s="1">
        <v>304</v>
      </c>
      <c r="D1985" s="6">
        <v>2</v>
      </c>
      <c r="E1985" s="2">
        <v>679.99</v>
      </c>
      <c r="F1985" s="1">
        <v>0.1</v>
      </c>
      <c r="G1985">
        <f t="shared" si="30"/>
        <v>1359.88</v>
      </c>
      <c r="H1985" t="str">
        <f>VLOOKUP($C1985,products!$A$1:$F$322,2,FALSE)</f>
        <v>Electra Townie Original 21D EQ - 2017/2018</v>
      </c>
      <c r="I1985">
        <f>_xlfn.XLOOKUP(C1985, products!A:A, products!D:D)</f>
        <v>2</v>
      </c>
      <c r="J1985" t="str">
        <f>_xlfn.XLOOKUP($I1985,categories!$A$1:$A$8,categories!$B$1:$B$8)</f>
        <v>Comfort Bicycles</v>
      </c>
    </row>
    <row r="1986" spans="1:10" x14ac:dyDescent="0.2">
      <c r="A1986" s="1">
        <v>1395</v>
      </c>
      <c r="B1986" s="1">
        <v>4</v>
      </c>
      <c r="C1986" s="1">
        <v>226</v>
      </c>
      <c r="D1986" s="6">
        <v>1</v>
      </c>
      <c r="E1986" s="2">
        <v>679.99</v>
      </c>
      <c r="F1986" s="1">
        <v>0.1</v>
      </c>
      <c r="G1986">
        <f t="shared" ref="G1986:G2049" si="31">(E1986*B1986)-F1986</f>
        <v>2719.86</v>
      </c>
      <c r="H1986" t="str">
        <f>VLOOKUP($C1986,products!$A$1:$F$322,2,FALSE)</f>
        <v>Electra Townie Original 21D EQ - 2017/2018</v>
      </c>
      <c r="I1986">
        <f>_xlfn.XLOOKUP(C1986, products!A:A, products!D:D)</f>
        <v>3</v>
      </c>
      <c r="J1986" t="str">
        <f>_xlfn.XLOOKUP($I1986,categories!$A$1:$A$8,categories!$B$1:$B$8)</f>
        <v>Cruisers Bicycles</v>
      </c>
    </row>
    <row r="1987" spans="1:10" x14ac:dyDescent="0.2">
      <c r="A1987" s="1">
        <v>1410</v>
      </c>
      <c r="B1987" s="1">
        <v>3</v>
      </c>
      <c r="C1987" s="1">
        <v>304</v>
      </c>
      <c r="D1987" s="6">
        <v>1</v>
      </c>
      <c r="E1987" s="2">
        <v>679.99</v>
      </c>
      <c r="F1987" s="1">
        <v>0.1</v>
      </c>
      <c r="G1987">
        <f t="shared" si="31"/>
        <v>2039.8700000000001</v>
      </c>
      <c r="H1987" t="str">
        <f>VLOOKUP($C1987,products!$A$1:$F$322,2,FALSE)</f>
        <v>Electra Townie Original 21D EQ - 2017/2018</v>
      </c>
      <c r="I1987">
        <f>_xlfn.XLOOKUP(C1987, products!A:A, products!D:D)</f>
        <v>2</v>
      </c>
      <c r="J1987" t="str">
        <f>_xlfn.XLOOKUP($I1987,categories!$A$1:$A$8,categories!$B$1:$B$8)</f>
        <v>Comfort Bicycles</v>
      </c>
    </row>
    <row r="1988" spans="1:10" x14ac:dyDescent="0.2">
      <c r="A1988" s="1">
        <v>1418</v>
      </c>
      <c r="B1988" s="1">
        <v>2</v>
      </c>
      <c r="C1988" s="1">
        <v>243</v>
      </c>
      <c r="D1988" s="6">
        <v>2</v>
      </c>
      <c r="E1988" s="2">
        <v>679.99</v>
      </c>
      <c r="F1988" s="1">
        <v>0.05</v>
      </c>
      <c r="G1988">
        <f t="shared" si="31"/>
        <v>1359.93</v>
      </c>
      <c r="H1988" t="str">
        <f>VLOOKUP($C1988,products!$A$1:$F$322,2,FALSE)</f>
        <v>Electra Townie Original 21D EQ Ladies' - 2018</v>
      </c>
      <c r="I1988">
        <f>_xlfn.XLOOKUP(C1988, products!A:A, products!D:D)</f>
        <v>3</v>
      </c>
      <c r="J1988" t="str">
        <f>_xlfn.XLOOKUP($I1988,categories!$A$1:$A$8,categories!$B$1:$B$8)</f>
        <v>Cruisers Bicycles</v>
      </c>
    </row>
    <row r="1989" spans="1:10" x14ac:dyDescent="0.2">
      <c r="A1989" s="1">
        <v>1422</v>
      </c>
      <c r="B1989" s="1">
        <v>3</v>
      </c>
      <c r="C1989" s="1">
        <v>243</v>
      </c>
      <c r="D1989" s="6">
        <v>1</v>
      </c>
      <c r="E1989" s="2">
        <v>679.99</v>
      </c>
      <c r="F1989" s="1">
        <v>0.05</v>
      </c>
      <c r="G1989">
        <f t="shared" si="31"/>
        <v>2039.92</v>
      </c>
      <c r="H1989" t="str">
        <f>VLOOKUP($C1989,products!$A$1:$F$322,2,FALSE)</f>
        <v>Electra Townie Original 21D EQ Ladies' - 2018</v>
      </c>
      <c r="I1989">
        <f>_xlfn.XLOOKUP(C1989, products!A:A, products!D:D)</f>
        <v>3</v>
      </c>
      <c r="J1989" t="str">
        <f>_xlfn.XLOOKUP($I1989,categories!$A$1:$A$8,categories!$B$1:$B$8)</f>
        <v>Cruisers Bicycles</v>
      </c>
    </row>
    <row r="1990" spans="1:10" x14ac:dyDescent="0.2">
      <c r="A1990" s="1">
        <v>1483</v>
      </c>
      <c r="B1990" s="1">
        <v>2</v>
      </c>
      <c r="C1990" s="1">
        <v>226</v>
      </c>
      <c r="D1990" s="6">
        <v>2</v>
      </c>
      <c r="E1990" s="2">
        <v>679.99</v>
      </c>
      <c r="F1990" s="1">
        <v>7.0000000000000007E-2</v>
      </c>
      <c r="G1990">
        <f t="shared" si="31"/>
        <v>1359.91</v>
      </c>
      <c r="H1990" t="str">
        <f>VLOOKUP($C1990,products!$A$1:$F$322,2,FALSE)</f>
        <v>Electra Townie Original 21D EQ - 2017/2018</v>
      </c>
      <c r="I1990">
        <f>_xlfn.XLOOKUP(C1990, products!A:A, products!D:D)</f>
        <v>3</v>
      </c>
      <c r="J1990" t="str">
        <f>_xlfn.XLOOKUP($I1990,categories!$A$1:$A$8,categories!$B$1:$B$8)</f>
        <v>Cruisers Bicycles</v>
      </c>
    </row>
    <row r="1991" spans="1:10" x14ac:dyDescent="0.2">
      <c r="A1991" s="1">
        <v>1484</v>
      </c>
      <c r="B1991" s="1">
        <v>3</v>
      </c>
      <c r="C1991" s="1">
        <v>304</v>
      </c>
      <c r="D1991" s="6">
        <v>2</v>
      </c>
      <c r="E1991" s="2">
        <v>679.99</v>
      </c>
      <c r="F1991" s="1">
        <v>0.05</v>
      </c>
      <c r="G1991">
        <f t="shared" si="31"/>
        <v>2039.92</v>
      </c>
      <c r="H1991" t="str">
        <f>VLOOKUP($C1991,products!$A$1:$F$322,2,FALSE)</f>
        <v>Electra Townie Original 21D EQ - 2017/2018</v>
      </c>
      <c r="I1991">
        <f>_xlfn.XLOOKUP(C1991, products!A:A, products!D:D)</f>
        <v>2</v>
      </c>
      <c r="J1991" t="str">
        <f>_xlfn.XLOOKUP($I1991,categories!$A$1:$A$8,categories!$B$1:$B$8)</f>
        <v>Comfort Bicycles</v>
      </c>
    </row>
    <row r="1992" spans="1:10" x14ac:dyDescent="0.2">
      <c r="A1992" s="1">
        <v>1517</v>
      </c>
      <c r="B1992" s="1">
        <v>2</v>
      </c>
      <c r="C1992" s="1">
        <v>226</v>
      </c>
      <c r="D1992" s="6">
        <v>2</v>
      </c>
      <c r="E1992" s="2">
        <v>679.99</v>
      </c>
      <c r="F1992" s="1">
        <v>0.05</v>
      </c>
      <c r="G1992">
        <f t="shared" si="31"/>
        <v>1359.93</v>
      </c>
      <c r="H1992" t="str">
        <f>VLOOKUP($C1992,products!$A$1:$F$322,2,FALSE)</f>
        <v>Electra Townie Original 21D EQ - 2017/2018</v>
      </c>
      <c r="I1992">
        <f>_xlfn.XLOOKUP(C1992, products!A:A, products!D:D)</f>
        <v>3</v>
      </c>
      <c r="J1992" t="str">
        <f>_xlfn.XLOOKUP($I1992,categories!$A$1:$A$8,categories!$B$1:$B$8)</f>
        <v>Cruisers Bicycles</v>
      </c>
    </row>
    <row r="1993" spans="1:10" x14ac:dyDescent="0.2">
      <c r="A1993" s="1">
        <v>1518</v>
      </c>
      <c r="B1993" s="1">
        <v>1</v>
      </c>
      <c r="C1993" s="1">
        <v>304</v>
      </c>
      <c r="D1993" s="6">
        <v>2</v>
      </c>
      <c r="E1993" s="2">
        <v>679.99</v>
      </c>
      <c r="F1993" s="1">
        <v>0.1</v>
      </c>
      <c r="G1993">
        <f t="shared" si="31"/>
        <v>679.89</v>
      </c>
      <c r="H1993" t="str">
        <f>VLOOKUP($C1993,products!$A$1:$F$322,2,FALSE)</f>
        <v>Electra Townie Original 21D EQ - 2017/2018</v>
      </c>
      <c r="I1993">
        <f>_xlfn.XLOOKUP(C1993, products!A:A, products!D:D)</f>
        <v>2</v>
      </c>
      <c r="J1993" t="str">
        <f>_xlfn.XLOOKUP($I1993,categories!$A$1:$A$8,categories!$B$1:$B$8)</f>
        <v>Comfort Bicycles</v>
      </c>
    </row>
    <row r="1994" spans="1:10" x14ac:dyDescent="0.2">
      <c r="A1994" s="1">
        <v>1521</v>
      </c>
      <c r="B1994" s="1">
        <v>2</v>
      </c>
      <c r="C1994" s="1">
        <v>314</v>
      </c>
      <c r="D1994" s="6">
        <v>2</v>
      </c>
      <c r="E1994" s="2">
        <v>679.99</v>
      </c>
      <c r="F1994" s="1">
        <v>0.2</v>
      </c>
      <c r="G1994">
        <f t="shared" si="31"/>
        <v>1359.78</v>
      </c>
      <c r="H1994" t="str">
        <f>VLOOKUP($C1994,products!$A$1:$F$322,2,FALSE)</f>
        <v>Electra Townie Original 21D EQ Ladies' - 2018</v>
      </c>
      <c r="I1994">
        <f>_xlfn.XLOOKUP(C1994, products!A:A, products!D:D)</f>
        <v>2</v>
      </c>
      <c r="J1994" t="str">
        <f>_xlfn.XLOOKUP($I1994,categories!$A$1:$A$8,categories!$B$1:$B$8)</f>
        <v>Comfort Bicycles</v>
      </c>
    </row>
    <row r="1995" spans="1:10" x14ac:dyDescent="0.2">
      <c r="A1995" s="1">
        <v>1526</v>
      </c>
      <c r="B1995" s="1">
        <v>4</v>
      </c>
      <c r="C1995" s="1">
        <v>243</v>
      </c>
      <c r="D1995" s="6">
        <v>1</v>
      </c>
      <c r="E1995" s="2">
        <v>679.99</v>
      </c>
      <c r="F1995" s="1">
        <v>0.05</v>
      </c>
      <c r="G1995">
        <f t="shared" si="31"/>
        <v>2719.91</v>
      </c>
      <c r="H1995" t="str">
        <f>VLOOKUP($C1995,products!$A$1:$F$322,2,FALSE)</f>
        <v>Electra Townie Original 21D EQ Ladies' - 2018</v>
      </c>
      <c r="I1995">
        <f>_xlfn.XLOOKUP(C1995, products!A:A, products!D:D)</f>
        <v>3</v>
      </c>
      <c r="J1995" t="str">
        <f>_xlfn.XLOOKUP($I1995,categories!$A$1:$A$8,categories!$B$1:$B$8)</f>
        <v>Cruisers Bicycles</v>
      </c>
    </row>
    <row r="1996" spans="1:10" x14ac:dyDescent="0.2">
      <c r="A1996" s="1">
        <v>1565</v>
      </c>
      <c r="B1996" s="1">
        <v>5</v>
      </c>
      <c r="C1996" s="1">
        <v>226</v>
      </c>
      <c r="D1996" s="6">
        <v>2</v>
      </c>
      <c r="E1996" s="2">
        <v>679.99</v>
      </c>
      <c r="F1996" s="1">
        <v>0.2</v>
      </c>
      <c r="G1996">
        <f t="shared" si="31"/>
        <v>3399.75</v>
      </c>
      <c r="H1996" t="str">
        <f>VLOOKUP($C1996,products!$A$1:$F$322,2,FALSE)</f>
        <v>Electra Townie Original 21D EQ - 2017/2018</v>
      </c>
      <c r="I1996">
        <f>_xlfn.XLOOKUP(C1996, products!A:A, products!D:D)</f>
        <v>3</v>
      </c>
      <c r="J1996" t="str">
        <f>_xlfn.XLOOKUP($I1996,categories!$A$1:$A$8,categories!$B$1:$B$8)</f>
        <v>Cruisers Bicycles</v>
      </c>
    </row>
    <row r="1997" spans="1:10" x14ac:dyDescent="0.2">
      <c r="A1997" s="1">
        <v>1572</v>
      </c>
      <c r="B1997" s="1">
        <v>4</v>
      </c>
      <c r="C1997" s="1">
        <v>304</v>
      </c>
      <c r="D1997" s="6">
        <v>2</v>
      </c>
      <c r="E1997" s="2">
        <v>679.99</v>
      </c>
      <c r="F1997" s="1">
        <v>0.2</v>
      </c>
      <c r="G1997">
        <f t="shared" si="31"/>
        <v>2719.76</v>
      </c>
      <c r="H1997" t="str">
        <f>VLOOKUP($C1997,products!$A$1:$F$322,2,FALSE)</f>
        <v>Electra Townie Original 21D EQ - 2017/2018</v>
      </c>
      <c r="I1997">
        <f>_xlfn.XLOOKUP(C1997, products!A:A, products!D:D)</f>
        <v>2</v>
      </c>
      <c r="J1997" t="str">
        <f>_xlfn.XLOOKUP($I1997,categories!$A$1:$A$8,categories!$B$1:$B$8)</f>
        <v>Comfort Bicycles</v>
      </c>
    </row>
    <row r="1998" spans="1:10" x14ac:dyDescent="0.2">
      <c r="A1998" s="1">
        <v>659</v>
      </c>
      <c r="B1998" s="1">
        <v>3</v>
      </c>
      <c r="C1998" s="1">
        <v>70</v>
      </c>
      <c r="D1998" s="6">
        <v>1</v>
      </c>
      <c r="E1998" s="2">
        <v>659.99</v>
      </c>
      <c r="F1998" s="1">
        <v>0.05</v>
      </c>
      <c r="G1998">
        <f t="shared" si="31"/>
        <v>1979.92</v>
      </c>
      <c r="H1998" t="str">
        <f>VLOOKUP($C1998,products!$A$1:$F$322,2,FALSE)</f>
        <v>Electra Amsterdam Original 3i - 2015/2017</v>
      </c>
      <c r="I1998">
        <f>_xlfn.XLOOKUP(C1998, products!A:A, products!D:D)</f>
        <v>3</v>
      </c>
      <c r="J1998" t="str">
        <f>_xlfn.XLOOKUP($I1998,categories!$A$1:$A$8,categories!$B$1:$B$8)</f>
        <v>Cruisers Bicycles</v>
      </c>
    </row>
    <row r="1999" spans="1:10" x14ac:dyDescent="0.2">
      <c r="A1999" s="1">
        <v>676</v>
      </c>
      <c r="B1999" s="1">
        <v>1</v>
      </c>
      <c r="C1999" s="1">
        <v>70</v>
      </c>
      <c r="D1999" s="6">
        <v>1</v>
      </c>
      <c r="E1999" s="2">
        <v>659.99</v>
      </c>
      <c r="F1999" s="1">
        <v>0.2</v>
      </c>
      <c r="G1999">
        <f t="shared" si="31"/>
        <v>659.79</v>
      </c>
      <c r="H1999" t="str">
        <f>VLOOKUP($C1999,products!$A$1:$F$322,2,FALSE)</f>
        <v>Electra Amsterdam Original 3i - 2015/2017</v>
      </c>
      <c r="I1999">
        <f>_xlfn.XLOOKUP(C1999, products!A:A, products!D:D)</f>
        <v>3</v>
      </c>
      <c r="J1999" t="str">
        <f>_xlfn.XLOOKUP($I1999,categories!$A$1:$A$8,categories!$B$1:$B$8)</f>
        <v>Cruisers Bicycles</v>
      </c>
    </row>
    <row r="2000" spans="1:10" x14ac:dyDescent="0.2">
      <c r="A2000" s="1">
        <v>681</v>
      </c>
      <c r="B2000" s="1">
        <v>1</v>
      </c>
      <c r="C2000" s="1">
        <v>82</v>
      </c>
      <c r="D2000" s="6">
        <v>1</v>
      </c>
      <c r="E2000" s="2">
        <v>659.99</v>
      </c>
      <c r="F2000" s="1">
        <v>0.05</v>
      </c>
      <c r="G2000">
        <f t="shared" si="31"/>
        <v>659.94</v>
      </c>
      <c r="H2000" t="str">
        <f>VLOOKUP($C2000,products!$A$1:$F$322,2,FALSE)</f>
        <v>Electra Amsterdam Original 3i Ladies' - 2017</v>
      </c>
      <c r="I2000">
        <f>_xlfn.XLOOKUP(C2000, products!A:A, products!D:D)</f>
        <v>3</v>
      </c>
      <c r="J2000" t="str">
        <f>_xlfn.XLOOKUP($I2000,categories!$A$1:$A$8,categories!$B$1:$B$8)</f>
        <v>Cruisers Bicycles</v>
      </c>
    </row>
    <row r="2001" spans="1:10" x14ac:dyDescent="0.2">
      <c r="A2001" s="1">
        <v>695</v>
      </c>
      <c r="B2001" s="1">
        <v>1</v>
      </c>
      <c r="C2001" s="1">
        <v>82</v>
      </c>
      <c r="D2001" s="6">
        <v>2</v>
      </c>
      <c r="E2001" s="2">
        <v>659.99</v>
      </c>
      <c r="F2001" s="1">
        <v>0.1</v>
      </c>
      <c r="G2001">
        <f t="shared" si="31"/>
        <v>659.89</v>
      </c>
      <c r="H2001" t="str">
        <f>VLOOKUP($C2001,products!$A$1:$F$322,2,FALSE)</f>
        <v>Electra Amsterdam Original 3i Ladies' - 2017</v>
      </c>
      <c r="I2001">
        <f>_xlfn.XLOOKUP(C2001, products!A:A, products!D:D)</f>
        <v>3</v>
      </c>
      <c r="J2001" t="str">
        <f>_xlfn.XLOOKUP($I2001,categories!$A$1:$A$8,categories!$B$1:$B$8)</f>
        <v>Cruisers Bicycles</v>
      </c>
    </row>
    <row r="2002" spans="1:10" x14ac:dyDescent="0.2">
      <c r="A2002" s="1">
        <v>699</v>
      </c>
      <c r="B2002" s="1">
        <v>5</v>
      </c>
      <c r="C2002" s="1">
        <v>82</v>
      </c>
      <c r="D2002" s="6">
        <v>2</v>
      </c>
      <c r="E2002" s="2">
        <v>659.99</v>
      </c>
      <c r="F2002" s="1">
        <v>0.2</v>
      </c>
      <c r="G2002">
        <f t="shared" si="31"/>
        <v>3299.75</v>
      </c>
      <c r="H2002" t="str">
        <f>VLOOKUP($C2002,products!$A$1:$F$322,2,FALSE)</f>
        <v>Electra Amsterdam Original 3i Ladies' - 2017</v>
      </c>
      <c r="I2002">
        <f>_xlfn.XLOOKUP(C2002, products!A:A, products!D:D)</f>
        <v>3</v>
      </c>
      <c r="J2002" t="str">
        <f>_xlfn.XLOOKUP($I2002,categories!$A$1:$A$8,categories!$B$1:$B$8)</f>
        <v>Cruisers Bicycles</v>
      </c>
    </row>
    <row r="2003" spans="1:10" x14ac:dyDescent="0.2">
      <c r="A2003" s="1">
        <v>727</v>
      </c>
      <c r="B2003" s="1">
        <v>2</v>
      </c>
      <c r="C2003" s="1">
        <v>82</v>
      </c>
      <c r="D2003" s="6">
        <v>2</v>
      </c>
      <c r="E2003" s="2">
        <v>659.99</v>
      </c>
      <c r="F2003" s="1">
        <v>0.05</v>
      </c>
      <c r="G2003">
        <f t="shared" si="31"/>
        <v>1319.93</v>
      </c>
      <c r="H2003" t="str">
        <f>VLOOKUP($C2003,products!$A$1:$F$322,2,FALSE)</f>
        <v>Electra Amsterdam Original 3i Ladies' - 2017</v>
      </c>
      <c r="I2003">
        <f>_xlfn.XLOOKUP(C2003, products!A:A, products!D:D)</f>
        <v>3</v>
      </c>
      <c r="J2003" t="str">
        <f>_xlfn.XLOOKUP($I2003,categories!$A$1:$A$8,categories!$B$1:$B$8)</f>
        <v>Cruisers Bicycles</v>
      </c>
    </row>
    <row r="2004" spans="1:10" x14ac:dyDescent="0.2">
      <c r="A2004" s="1">
        <v>728</v>
      </c>
      <c r="B2004" s="1">
        <v>1</v>
      </c>
      <c r="C2004" s="1">
        <v>70</v>
      </c>
      <c r="D2004" s="6">
        <v>1</v>
      </c>
      <c r="E2004" s="2">
        <v>659.99</v>
      </c>
      <c r="F2004" s="1">
        <v>0.05</v>
      </c>
      <c r="G2004">
        <f t="shared" si="31"/>
        <v>659.94</v>
      </c>
      <c r="H2004" t="str">
        <f>VLOOKUP($C2004,products!$A$1:$F$322,2,FALSE)</f>
        <v>Electra Amsterdam Original 3i - 2015/2017</v>
      </c>
      <c r="I2004">
        <f>_xlfn.XLOOKUP(C2004, products!A:A, products!D:D)</f>
        <v>3</v>
      </c>
      <c r="J2004" t="str">
        <f>_xlfn.XLOOKUP($I2004,categories!$A$1:$A$8,categories!$B$1:$B$8)</f>
        <v>Cruisers Bicycles</v>
      </c>
    </row>
    <row r="2005" spans="1:10" x14ac:dyDescent="0.2">
      <c r="A2005" s="1">
        <v>738</v>
      </c>
      <c r="B2005" s="1">
        <v>1</v>
      </c>
      <c r="C2005" s="1">
        <v>82</v>
      </c>
      <c r="D2005" s="6">
        <v>2</v>
      </c>
      <c r="E2005" s="2">
        <v>659.99</v>
      </c>
      <c r="F2005" s="1">
        <v>7.0000000000000007E-2</v>
      </c>
      <c r="G2005">
        <f t="shared" si="31"/>
        <v>659.92</v>
      </c>
      <c r="H2005" t="str">
        <f>VLOOKUP($C2005,products!$A$1:$F$322,2,FALSE)</f>
        <v>Electra Amsterdam Original 3i Ladies' - 2017</v>
      </c>
      <c r="I2005">
        <f>_xlfn.XLOOKUP(C2005, products!A:A, products!D:D)</f>
        <v>3</v>
      </c>
      <c r="J2005" t="str">
        <f>_xlfn.XLOOKUP($I2005,categories!$A$1:$A$8,categories!$B$1:$B$8)</f>
        <v>Cruisers Bicycles</v>
      </c>
    </row>
    <row r="2006" spans="1:10" x14ac:dyDescent="0.2">
      <c r="A2006" s="1">
        <v>806</v>
      </c>
      <c r="B2006" s="1">
        <v>4</v>
      </c>
      <c r="C2006" s="1">
        <v>82</v>
      </c>
      <c r="D2006" s="6">
        <v>2</v>
      </c>
      <c r="E2006" s="2">
        <v>659.99</v>
      </c>
      <c r="F2006" s="1">
        <v>0.2</v>
      </c>
      <c r="G2006">
        <f t="shared" si="31"/>
        <v>2639.76</v>
      </c>
      <c r="H2006" t="str">
        <f>VLOOKUP($C2006,products!$A$1:$F$322,2,FALSE)</f>
        <v>Electra Amsterdam Original 3i Ladies' - 2017</v>
      </c>
      <c r="I2006">
        <f>_xlfn.XLOOKUP(C2006, products!A:A, products!D:D)</f>
        <v>3</v>
      </c>
      <c r="J2006" t="str">
        <f>_xlfn.XLOOKUP($I2006,categories!$A$1:$A$8,categories!$B$1:$B$8)</f>
        <v>Cruisers Bicycles</v>
      </c>
    </row>
    <row r="2007" spans="1:10" x14ac:dyDescent="0.2">
      <c r="A2007" s="1">
        <v>811</v>
      </c>
      <c r="B2007" s="1">
        <v>3</v>
      </c>
      <c r="C2007" s="1">
        <v>70</v>
      </c>
      <c r="D2007" s="6">
        <v>1</v>
      </c>
      <c r="E2007" s="2">
        <v>659.99</v>
      </c>
      <c r="F2007" s="1">
        <v>7.0000000000000007E-2</v>
      </c>
      <c r="G2007">
        <f t="shared" si="31"/>
        <v>1979.9</v>
      </c>
      <c r="H2007" t="str">
        <f>VLOOKUP($C2007,products!$A$1:$F$322,2,FALSE)</f>
        <v>Electra Amsterdam Original 3i - 2015/2017</v>
      </c>
      <c r="I2007">
        <f>_xlfn.XLOOKUP(C2007, products!A:A, products!D:D)</f>
        <v>3</v>
      </c>
      <c r="J2007" t="str">
        <f>_xlfn.XLOOKUP($I2007,categories!$A$1:$A$8,categories!$B$1:$B$8)</f>
        <v>Cruisers Bicycles</v>
      </c>
    </row>
    <row r="2008" spans="1:10" x14ac:dyDescent="0.2">
      <c r="A2008" s="1">
        <v>821</v>
      </c>
      <c r="B2008" s="1">
        <v>2</v>
      </c>
      <c r="C2008" s="1">
        <v>70</v>
      </c>
      <c r="D2008" s="6">
        <v>2</v>
      </c>
      <c r="E2008" s="2">
        <v>659.99</v>
      </c>
      <c r="F2008" s="1">
        <v>0.2</v>
      </c>
      <c r="G2008">
        <f t="shared" si="31"/>
        <v>1319.78</v>
      </c>
      <c r="H2008" t="str">
        <f>VLOOKUP($C2008,products!$A$1:$F$322,2,FALSE)</f>
        <v>Electra Amsterdam Original 3i - 2015/2017</v>
      </c>
      <c r="I2008">
        <f>_xlfn.XLOOKUP(C2008, products!A:A, products!D:D)</f>
        <v>3</v>
      </c>
      <c r="J2008" t="str">
        <f>_xlfn.XLOOKUP($I2008,categories!$A$1:$A$8,categories!$B$1:$B$8)</f>
        <v>Cruisers Bicycles</v>
      </c>
    </row>
    <row r="2009" spans="1:10" x14ac:dyDescent="0.2">
      <c r="A2009" s="1">
        <v>835</v>
      </c>
      <c r="B2009" s="1">
        <v>2</v>
      </c>
      <c r="C2009" s="1">
        <v>82</v>
      </c>
      <c r="D2009" s="6">
        <v>1</v>
      </c>
      <c r="E2009" s="2">
        <v>659.99</v>
      </c>
      <c r="F2009" s="1">
        <v>0.2</v>
      </c>
      <c r="G2009">
        <f t="shared" si="31"/>
        <v>1319.78</v>
      </c>
      <c r="H2009" t="str">
        <f>VLOOKUP($C2009,products!$A$1:$F$322,2,FALSE)</f>
        <v>Electra Amsterdam Original 3i Ladies' - 2017</v>
      </c>
      <c r="I2009">
        <f>_xlfn.XLOOKUP(C2009, products!A:A, products!D:D)</f>
        <v>3</v>
      </c>
      <c r="J2009" t="str">
        <f>_xlfn.XLOOKUP($I2009,categories!$A$1:$A$8,categories!$B$1:$B$8)</f>
        <v>Cruisers Bicycles</v>
      </c>
    </row>
    <row r="2010" spans="1:10" x14ac:dyDescent="0.2">
      <c r="A2010" s="1">
        <v>879</v>
      </c>
      <c r="B2010" s="1">
        <v>4</v>
      </c>
      <c r="C2010" s="1">
        <v>82</v>
      </c>
      <c r="D2010" s="6">
        <v>1</v>
      </c>
      <c r="E2010" s="2">
        <v>659.99</v>
      </c>
      <c r="F2010" s="1">
        <v>7.0000000000000007E-2</v>
      </c>
      <c r="G2010">
        <f t="shared" si="31"/>
        <v>2639.89</v>
      </c>
      <c r="H2010" t="str">
        <f>VLOOKUP($C2010,products!$A$1:$F$322,2,FALSE)</f>
        <v>Electra Amsterdam Original 3i Ladies' - 2017</v>
      </c>
      <c r="I2010">
        <f>_xlfn.XLOOKUP(C2010, products!A:A, products!D:D)</f>
        <v>3</v>
      </c>
      <c r="J2010" t="str">
        <f>_xlfn.XLOOKUP($I2010,categories!$A$1:$A$8,categories!$B$1:$B$8)</f>
        <v>Cruisers Bicycles</v>
      </c>
    </row>
    <row r="2011" spans="1:10" x14ac:dyDescent="0.2">
      <c r="A2011" s="1">
        <v>887</v>
      </c>
      <c r="B2011" s="1">
        <v>2</v>
      </c>
      <c r="C2011" s="1">
        <v>70</v>
      </c>
      <c r="D2011" s="6">
        <v>1</v>
      </c>
      <c r="E2011" s="2">
        <v>659.99</v>
      </c>
      <c r="F2011" s="1">
        <v>0.1</v>
      </c>
      <c r="G2011">
        <f t="shared" si="31"/>
        <v>1319.88</v>
      </c>
      <c r="H2011" t="str">
        <f>VLOOKUP($C2011,products!$A$1:$F$322,2,FALSE)</f>
        <v>Electra Amsterdam Original 3i - 2015/2017</v>
      </c>
      <c r="I2011">
        <f>_xlfn.XLOOKUP(C2011, products!A:A, products!D:D)</f>
        <v>3</v>
      </c>
      <c r="J2011" t="str">
        <f>_xlfn.XLOOKUP($I2011,categories!$A$1:$A$8,categories!$B$1:$B$8)</f>
        <v>Cruisers Bicycles</v>
      </c>
    </row>
    <row r="2012" spans="1:10" x14ac:dyDescent="0.2">
      <c r="A2012" s="1">
        <v>929</v>
      </c>
      <c r="B2012" s="1">
        <v>1</v>
      </c>
      <c r="C2012" s="1">
        <v>82</v>
      </c>
      <c r="D2012" s="6">
        <v>1</v>
      </c>
      <c r="E2012" s="2">
        <v>659.99</v>
      </c>
      <c r="F2012" s="1">
        <v>0.2</v>
      </c>
      <c r="G2012">
        <f t="shared" si="31"/>
        <v>659.79</v>
      </c>
      <c r="H2012" t="str">
        <f>VLOOKUP($C2012,products!$A$1:$F$322,2,FALSE)</f>
        <v>Electra Amsterdam Original 3i Ladies' - 2017</v>
      </c>
      <c r="I2012">
        <f>_xlfn.XLOOKUP(C2012, products!A:A, products!D:D)</f>
        <v>3</v>
      </c>
      <c r="J2012" t="str">
        <f>_xlfn.XLOOKUP($I2012,categories!$A$1:$A$8,categories!$B$1:$B$8)</f>
        <v>Cruisers Bicycles</v>
      </c>
    </row>
    <row r="2013" spans="1:10" x14ac:dyDescent="0.2">
      <c r="A2013" s="1">
        <v>930</v>
      </c>
      <c r="B2013" s="1">
        <v>2</v>
      </c>
      <c r="C2013" s="1">
        <v>82</v>
      </c>
      <c r="D2013" s="6">
        <v>1</v>
      </c>
      <c r="E2013" s="2">
        <v>659.99</v>
      </c>
      <c r="F2013" s="1">
        <v>7.0000000000000007E-2</v>
      </c>
      <c r="G2013">
        <f t="shared" si="31"/>
        <v>1319.91</v>
      </c>
      <c r="H2013" t="str">
        <f>VLOOKUP($C2013,products!$A$1:$F$322,2,FALSE)</f>
        <v>Electra Amsterdam Original 3i Ladies' - 2017</v>
      </c>
      <c r="I2013">
        <f>_xlfn.XLOOKUP(C2013, products!A:A, products!D:D)</f>
        <v>3</v>
      </c>
      <c r="J2013" t="str">
        <f>_xlfn.XLOOKUP($I2013,categories!$A$1:$A$8,categories!$B$1:$B$8)</f>
        <v>Cruisers Bicycles</v>
      </c>
    </row>
    <row r="2014" spans="1:10" x14ac:dyDescent="0.2">
      <c r="A2014" s="1">
        <v>936</v>
      </c>
      <c r="B2014" s="1">
        <v>1</v>
      </c>
      <c r="C2014" s="1">
        <v>70</v>
      </c>
      <c r="D2014" s="6">
        <v>1</v>
      </c>
      <c r="E2014" s="2">
        <v>659.99</v>
      </c>
      <c r="F2014" s="1">
        <v>0.1</v>
      </c>
      <c r="G2014">
        <f t="shared" si="31"/>
        <v>659.89</v>
      </c>
      <c r="H2014" t="str">
        <f>VLOOKUP($C2014,products!$A$1:$F$322,2,FALSE)</f>
        <v>Electra Amsterdam Original 3i - 2015/2017</v>
      </c>
      <c r="I2014">
        <f>_xlfn.XLOOKUP(C2014, products!A:A, products!D:D)</f>
        <v>3</v>
      </c>
      <c r="J2014" t="str">
        <f>_xlfn.XLOOKUP($I2014,categories!$A$1:$A$8,categories!$B$1:$B$8)</f>
        <v>Cruisers Bicycles</v>
      </c>
    </row>
    <row r="2015" spans="1:10" x14ac:dyDescent="0.2">
      <c r="A2015" s="1">
        <v>943</v>
      </c>
      <c r="B2015" s="1">
        <v>2</v>
      </c>
      <c r="C2015" s="1">
        <v>82</v>
      </c>
      <c r="D2015" s="6">
        <v>1</v>
      </c>
      <c r="E2015" s="2">
        <v>659.99</v>
      </c>
      <c r="F2015" s="1">
        <v>0.2</v>
      </c>
      <c r="G2015">
        <f t="shared" si="31"/>
        <v>1319.78</v>
      </c>
      <c r="H2015" t="str">
        <f>VLOOKUP($C2015,products!$A$1:$F$322,2,FALSE)</f>
        <v>Electra Amsterdam Original 3i Ladies' - 2017</v>
      </c>
      <c r="I2015">
        <f>_xlfn.XLOOKUP(C2015, products!A:A, products!D:D)</f>
        <v>3</v>
      </c>
      <c r="J2015" t="str">
        <f>_xlfn.XLOOKUP($I2015,categories!$A$1:$A$8,categories!$B$1:$B$8)</f>
        <v>Cruisers Bicycles</v>
      </c>
    </row>
    <row r="2016" spans="1:10" x14ac:dyDescent="0.2">
      <c r="A2016" s="1">
        <v>944</v>
      </c>
      <c r="B2016" s="1">
        <v>3</v>
      </c>
      <c r="C2016" s="1">
        <v>70</v>
      </c>
      <c r="D2016" s="6">
        <v>2</v>
      </c>
      <c r="E2016" s="2">
        <v>659.99</v>
      </c>
      <c r="F2016" s="1">
        <v>0.2</v>
      </c>
      <c r="G2016">
        <f t="shared" si="31"/>
        <v>1979.77</v>
      </c>
      <c r="H2016" t="str">
        <f>VLOOKUP($C2016,products!$A$1:$F$322,2,FALSE)</f>
        <v>Electra Amsterdam Original 3i - 2015/2017</v>
      </c>
      <c r="I2016">
        <f>_xlfn.XLOOKUP(C2016, products!A:A, products!D:D)</f>
        <v>3</v>
      </c>
      <c r="J2016" t="str">
        <f>_xlfn.XLOOKUP($I2016,categories!$A$1:$A$8,categories!$B$1:$B$8)</f>
        <v>Cruisers Bicycles</v>
      </c>
    </row>
    <row r="2017" spans="1:10" x14ac:dyDescent="0.2">
      <c r="A2017" s="1">
        <v>957</v>
      </c>
      <c r="B2017" s="1">
        <v>3</v>
      </c>
      <c r="C2017" s="1">
        <v>70</v>
      </c>
      <c r="D2017" s="6">
        <v>2</v>
      </c>
      <c r="E2017" s="2">
        <v>659.99</v>
      </c>
      <c r="F2017" s="1">
        <v>0.05</v>
      </c>
      <c r="G2017">
        <f t="shared" si="31"/>
        <v>1979.92</v>
      </c>
      <c r="H2017" t="str">
        <f>VLOOKUP($C2017,products!$A$1:$F$322,2,FALSE)</f>
        <v>Electra Amsterdam Original 3i - 2015/2017</v>
      </c>
      <c r="I2017">
        <f>_xlfn.XLOOKUP(C2017, products!A:A, products!D:D)</f>
        <v>3</v>
      </c>
      <c r="J2017" t="str">
        <f>_xlfn.XLOOKUP($I2017,categories!$A$1:$A$8,categories!$B$1:$B$8)</f>
        <v>Cruisers Bicycles</v>
      </c>
    </row>
    <row r="2018" spans="1:10" x14ac:dyDescent="0.2">
      <c r="A2018" s="1">
        <v>971</v>
      </c>
      <c r="B2018" s="1">
        <v>1</v>
      </c>
      <c r="C2018" s="1">
        <v>70</v>
      </c>
      <c r="D2018" s="6">
        <v>2</v>
      </c>
      <c r="E2018" s="2">
        <v>659.99</v>
      </c>
      <c r="F2018" s="1">
        <v>0.05</v>
      </c>
      <c r="G2018">
        <f t="shared" si="31"/>
        <v>659.94</v>
      </c>
      <c r="H2018" t="str">
        <f>VLOOKUP($C2018,products!$A$1:$F$322,2,FALSE)</f>
        <v>Electra Amsterdam Original 3i - 2015/2017</v>
      </c>
      <c r="I2018">
        <f>_xlfn.XLOOKUP(C2018, products!A:A, products!D:D)</f>
        <v>3</v>
      </c>
      <c r="J2018" t="str">
        <f>_xlfn.XLOOKUP($I2018,categories!$A$1:$A$8,categories!$B$1:$B$8)</f>
        <v>Cruisers Bicycles</v>
      </c>
    </row>
    <row r="2019" spans="1:10" x14ac:dyDescent="0.2">
      <c r="A2019" s="1">
        <v>989</v>
      </c>
      <c r="B2019" s="1">
        <v>3</v>
      </c>
      <c r="C2019" s="1">
        <v>70</v>
      </c>
      <c r="D2019" s="6">
        <v>1</v>
      </c>
      <c r="E2019" s="2">
        <v>659.99</v>
      </c>
      <c r="F2019" s="1">
        <v>0.1</v>
      </c>
      <c r="G2019">
        <f t="shared" si="31"/>
        <v>1979.8700000000001</v>
      </c>
      <c r="H2019" t="str">
        <f>VLOOKUP($C2019,products!$A$1:$F$322,2,FALSE)</f>
        <v>Electra Amsterdam Original 3i - 2015/2017</v>
      </c>
      <c r="I2019">
        <f>_xlfn.XLOOKUP(C2019, products!A:A, products!D:D)</f>
        <v>3</v>
      </c>
      <c r="J2019" t="str">
        <f>_xlfn.XLOOKUP($I2019,categories!$A$1:$A$8,categories!$B$1:$B$8)</f>
        <v>Cruisers Bicycles</v>
      </c>
    </row>
    <row r="2020" spans="1:10" x14ac:dyDescent="0.2">
      <c r="A2020" s="1">
        <v>999</v>
      </c>
      <c r="B2020" s="1">
        <v>1</v>
      </c>
      <c r="C2020" s="1">
        <v>70</v>
      </c>
      <c r="D2020" s="6">
        <v>2</v>
      </c>
      <c r="E2020" s="2">
        <v>659.99</v>
      </c>
      <c r="F2020" s="1">
        <v>7.0000000000000007E-2</v>
      </c>
      <c r="G2020">
        <f t="shared" si="31"/>
        <v>659.92</v>
      </c>
      <c r="H2020" t="str">
        <f>VLOOKUP($C2020,products!$A$1:$F$322,2,FALSE)</f>
        <v>Electra Amsterdam Original 3i - 2015/2017</v>
      </c>
      <c r="I2020">
        <f>_xlfn.XLOOKUP(C2020, products!A:A, products!D:D)</f>
        <v>3</v>
      </c>
      <c r="J2020" t="str">
        <f>_xlfn.XLOOKUP($I2020,categories!$A$1:$A$8,categories!$B$1:$B$8)</f>
        <v>Cruisers Bicycles</v>
      </c>
    </row>
    <row r="2021" spans="1:10" x14ac:dyDescent="0.2">
      <c r="A2021" s="1">
        <v>1017</v>
      </c>
      <c r="B2021" s="1">
        <v>2</v>
      </c>
      <c r="C2021" s="1">
        <v>82</v>
      </c>
      <c r="D2021" s="6">
        <v>2</v>
      </c>
      <c r="E2021" s="2">
        <v>659.99</v>
      </c>
      <c r="F2021" s="1">
        <v>0.2</v>
      </c>
      <c r="G2021">
        <f t="shared" si="31"/>
        <v>1319.78</v>
      </c>
      <c r="H2021" t="str">
        <f>VLOOKUP($C2021,products!$A$1:$F$322,2,FALSE)</f>
        <v>Electra Amsterdam Original 3i Ladies' - 2017</v>
      </c>
      <c r="I2021">
        <f>_xlfn.XLOOKUP(C2021, products!A:A, products!D:D)</f>
        <v>3</v>
      </c>
      <c r="J2021" t="str">
        <f>_xlfn.XLOOKUP($I2021,categories!$A$1:$A$8,categories!$B$1:$B$8)</f>
        <v>Cruisers Bicycles</v>
      </c>
    </row>
    <row r="2022" spans="1:10" x14ac:dyDescent="0.2">
      <c r="A2022" s="1">
        <v>1068</v>
      </c>
      <c r="B2022" s="1">
        <v>2</v>
      </c>
      <c r="C2022" s="1">
        <v>82</v>
      </c>
      <c r="D2022" s="6">
        <v>1</v>
      </c>
      <c r="E2022" s="2">
        <v>659.99</v>
      </c>
      <c r="F2022" s="1">
        <v>0.2</v>
      </c>
      <c r="G2022">
        <f t="shared" si="31"/>
        <v>1319.78</v>
      </c>
      <c r="H2022" t="str">
        <f>VLOOKUP($C2022,products!$A$1:$F$322,2,FALSE)</f>
        <v>Electra Amsterdam Original 3i Ladies' - 2017</v>
      </c>
      <c r="I2022">
        <f>_xlfn.XLOOKUP(C2022, products!A:A, products!D:D)</f>
        <v>3</v>
      </c>
      <c r="J2022" t="str">
        <f>_xlfn.XLOOKUP($I2022,categories!$A$1:$A$8,categories!$B$1:$B$8)</f>
        <v>Cruisers Bicycles</v>
      </c>
    </row>
    <row r="2023" spans="1:10" x14ac:dyDescent="0.2">
      <c r="A2023" s="1">
        <v>1079</v>
      </c>
      <c r="B2023" s="1">
        <v>1</v>
      </c>
      <c r="C2023" s="1">
        <v>70</v>
      </c>
      <c r="D2023" s="6">
        <v>2</v>
      </c>
      <c r="E2023" s="2">
        <v>659.99</v>
      </c>
      <c r="F2023" s="1">
        <v>7.0000000000000007E-2</v>
      </c>
      <c r="G2023">
        <f t="shared" si="31"/>
        <v>659.92</v>
      </c>
      <c r="H2023" t="str">
        <f>VLOOKUP($C2023,products!$A$1:$F$322,2,FALSE)</f>
        <v>Electra Amsterdam Original 3i - 2015/2017</v>
      </c>
      <c r="I2023">
        <f>_xlfn.XLOOKUP(C2023, products!A:A, products!D:D)</f>
        <v>3</v>
      </c>
      <c r="J2023" t="str">
        <f>_xlfn.XLOOKUP($I2023,categories!$A$1:$A$8,categories!$B$1:$B$8)</f>
        <v>Cruisers Bicycles</v>
      </c>
    </row>
    <row r="2024" spans="1:10" x14ac:dyDescent="0.2">
      <c r="A2024" s="1">
        <v>1084</v>
      </c>
      <c r="B2024" s="1">
        <v>2</v>
      </c>
      <c r="C2024" s="1">
        <v>70</v>
      </c>
      <c r="D2024" s="6">
        <v>1</v>
      </c>
      <c r="E2024" s="2">
        <v>659.99</v>
      </c>
      <c r="F2024" s="1">
        <v>0.05</v>
      </c>
      <c r="G2024">
        <f t="shared" si="31"/>
        <v>1319.93</v>
      </c>
      <c r="H2024" t="str">
        <f>VLOOKUP($C2024,products!$A$1:$F$322,2,FALSE)</f>
        <v>Electra Amsterdam Original 3i - 2015/2017</v>
      </c>
      <c r="I2024">
        <f>_xlfn.XLOOKUP(C2024, products!A:A, products!D:D)</f>
        <v>3</v>
      </c>
      <c r="J2024" t="str">
        <f>_xlfn.XLOOKUP($I2024,categories!$A$1:$A$8,categories!$B$1:$B$8)</f>
        <v>Cruisers Bicycles</v>
      </c>
    </row>
    <row r="2025" spans="1:10" x14ac:dyDescent="0.2">
      <c r="A2025" s="1">
        <v>1089</v>
      </c>
      <c r="B2025" s="1">
        <v>1</v>
      </c>
      <c r="C2025" s="1">
        <v>70</v>
      </c>
      <c r="D2025" s="6">
        <v>2</v>
      </c>
      <c r="E2025" s="2">
        <v>659.99</v>
      </c>
      <c r="F2025" s="1">
        <v>7.0000000000000007E-2</v>
      </c>
      <c r="G2025">
        <f t="shared" si="31"/>
        <v>659.92</v>
      </c>
      <c r="H2025" t="str">
        <f>VLOOKUP($C2025,products!$A$1:$F$322,2,FALSE)</f>
        <v>Electra Amsterdam Original 3i - 2015/2017</v>
      </c>
      <c r="I2025">
        <f>_xlfn.XLOOKUP(C2025, products!A:A, products!D:D)</f>
        <v>3</v>
      </c>
      <c r="J2025" t="str">
        <f>_xlfn.XLOOKUP($I2025,categories!$A$1:$A$8,categories!$B$1:$B$8)</f>
        <v>Cruisers Bicycles</v>
      </c>
    </row>
    <row r="2026" spans="1:10" x14ac:dyDescent="0.2">
      <c r="A2026" s="1">
        <v>1104</v>
      </c>
      <c r="B2026" s="1">
        <v>2</v>
      </c>
      <c r="C2026" s="1">
        <v>70</v>
      </c>
      <c r="D2026" s="6">
        <v>2</v>
      </c>
      <c r="E2026" s="2">
        <v>659.99</v>
      </c>
      <c r="F2026" s="1">
        <v>0.1</v>
      </c>
      <c r="G2026">
        <f t="shared" si="31"/>
        <v>1319.88</v>
      </c>
      <c r="H2026" t="str">
        <f>VLOOKUP($C2026,products!$A$1:$F$322,2,FALSE)</f>
        <v>Electra Amsterdam Original 3i - 2015/2017</v>
      </c>
      <c r="I2026">
        <f>_xlfn.XLOOKUP(C2026, products!A:A, products!D:D)</f>
        <v>3</v>
      </c>
      <c r="J2026" t="str">
        <f>_xlfn.XLOOKUP($I2026,categories!$A$1:$A$8,categories!$B$1:$B$8)</f>
        <v>Cruisers Bicycles</v>
      </c>
    </row>
    <row r="2027" spans="1:10" x14ac:dyDescent="0.2">
      <c r="A2027" s="1">
        <v>1147</v>
      </c>
      <c r="B2027" s="1">
        <v>1</v>
      </c>
      <c r="C2027" s="1">
        <v>82</v>
      </c>
      <c r="D2027" s="6">
        <v>1</v>
      </c>
      <c r="E2027" s="2">
        <v>659.99</v>
      </c>
      <c r="F2027" s="1">
        <v>0.2</v>
      </c>
      <c r="G2027">
        <f t="shared" si="31"/>
        <v>659.79</v>
      </c>
      <c r="H2027" t="str">
        <f>VLOOKUP($C2027,products!$A$1:$F$322,2,FALSE)</f>
        <v>Electra Amsterdam Original 3i Ladies' - 2017</v>
      </c>
      <c r="I2027">
        <f>_xlfn.XLOOKUP(C2027, products!A:A, products!D:D)</f>
        <v>3</v>
      </c>
      <c r="J2027" t="str">
        <f>_xlfn.XLOOKUP($I2027,categories!$A$1:$A$8,categories!$B$1:$B$8)</f>
        <v>Cruisers Bicycles</v>
      </c>
    </row>
    <row r="2028" spans="1:10" x14ac:dyDescent="0.2">
      <c r="A2028" s="1">
        <v>1148</v>
      </c>
      <c r="B2028" s="1">
        <v>1</v>
      </c>
      <c r="C2028" s="1">
        <v>82</v>
      </c>
      <c r="D2028" s="6">
        <v>1</v>
      </c>
      <c r="E2028" s="2">
        <v>659.99</v>
      </c>
      <c r="F2028" s="1">
        <v>7.0000000000000007E-2</v>
      </c>
      <c r="G2028">
        <f t="shared" si="31"/>
        <v>659.92</v>
      </c>
      <c r="H2028" t="str">
        <f>VLOOKUP($C2028,products!$A$1:$F$322,2,FALSE)</f>
        <v>Electra Amsterdam Original 3i Ladies' - 2017</v>
      </c>
      <c r="I2028">
        <f>_xlfn.XLOOKUP(C2028, products!A:A, products!D:D)</f>
        <v>3</v>
      </c>
      <c r="J2028" t="str">
        <f>_xlfn.XLOOKUP($I2028,categories!$A$1:$A$8,categories!$B$1:$B$8)</f>
        <v>Cruisers Bicycles</v>
      </c>
    </row>
    <row r="2029" spans="1:10" x14ac:dyDescent="0.2">
      <c r="A2029" s="1">
        <v>1168</v>
      </c>
      <c r="B2029" s="1">
        <v>2</v>
      </c>
      <c r="C2029" s="1">
        <v>82</v>
      </c>
      <c r="D2029" s="6">
        <v>1</v>
      </c>
      <c r="E2029" s="2">
        <v>659.99</v>
      </c>
      <c r="F2029" s="1">
        <v>0.2</v>
      </c>
      <c r="G2029">
        <f t="shared" si="31"/>
        <v>1319.78</v>
      </c>
      <c r="H2029" t="str">
        <f>VLOOKUP($C2029,products!$A$1:$F$322,2,FALSE)</f>
        <v>Electra Amsterdam Original 3i Ladies' - 2017</v>
      </c>
      <c r="I2029">
        <f>_xlfn.XLOOKUP(C2029, products!A:A, products!D:D)</f>
        <v>3</v>
      </c>
      <c r="J2029" t="str">
        <f>_xlfn.XLOOKUP($I2029,categories!$A$1:$A$8,categories!$B$1:$B$8)</f>
        <v>Cruisers Bicycles</v>
      </c>
    </row>
    <row r="2030" spans="1:10" x14ac:dyDescent="0.2">
      <c r="A2030" s="1">
        <v>1231</v>
      </c>
      <c r="B2030" s="1">
        <v>2</v>
      </c>
      <c r="C2030" s="1">
        <v>70</v>
      </c>
      <c r="D2030" s="6">
        <v>1</v>
      </c>
      <c r="E2030" s="2">
        <v>659.99</v>
      </c>
      <c r="F2030" s="1">
        <v>7.0000000000000007E-2</v>
      </c>
      <c r="G2030">
        <f t="shared" si="31"/>
        <v>1319.91</v>
      </c>
      <c r="H2030" t="str">
        <f>VLOOKUP($C2030,products!$A$1:$F$322,2,FALSE)</f>
        <v>Electra Amsterdam Original 3i - 2015/2017</v>
      </c>
      <c r="I2030">
        <f>_xlfn.XLOOKUP(C2030, products!A:A, products!D:D)</f>
        <v>3</v>
      </c>
      <c r="J2030" t="str">
        <f>_xlfn.XLOOKUP($I2030,categories!$A$1:$A$8,categories!$B$1:$B$8)</f>
        <v>Cruisers Bicycles</v>
      </c>
    </row>
    <row r="2031" spans="1:10" x14ac:dyDescent="0.2">
      <c r="A2031" s="1">
        <v>1242</v>
      </c>
      <c r="B2031" s="1">
        <v>4</v>
      </c>
      <c r="C2031" s="1">
        <v>70</v>
      </c>
      <c r="D2031" s="6">
        <v>1</v>
      </c>
      <c r="E2031" s="2">
        <v>659.99</v>
      </c>
      <c r="F2031" s="1">
        <v>0.2</v>
      </c>
      <c r="G2031">
        <f t="shared" si="31"/>
        <v>2639.76</v>
      </c>
      <c r="H2031" t="str">
        <f>VLOOKUP($C2031,products!$A$1:$F$322,2,FALSE)</f>
        <v>Electra Amsterdam Original 3i - 2015/2017</v>
      </c>
      <c r="I2031">
        <f>_xlfn.XLOOKUP(C2031, products!A:A, products!D:D)</f>
        <v>3</v>
      </c>
      <c r="J2031" t="str">
        <f>_xlfn.XLOOKUP($I2031,categories!$A$1:$A$8,categories!$B$1:$B$8)</f>
        <v>Cruisers Bicycles</v>
      </c>
    </row>
    <row r="2032" spans="1:10" x14ac:dyDescent="0.2">
      <c r="A2032" s="1">
        <v>1255</v>
      </c>
      <c r="B2032" s="1">
        <v>5</v>
      </c>
      <c r="C2032" s="1">
        <v>82</v>
      </c>
      <c r="D2032" s="6">
        <v>1</v>
      </c>
      <c r="E2032" s="2">
        <v>659.99</v>
      </c>
      <c r="F2032" s="1">
        <v>0.05</v>
      </c>
      <c r="G2032">
        <f t="shared" si="31"/>
        <v>3299.8999999999996</v>
      </c>
      <c r="H2032" t="str">
        <f>VLOOKUP($C2032,products!$A$1:$F$322,2,FALSE)</f>
        <v>Electra Amsterdam Original 3i Ladies' - 2017</v>
      </c>
      <c r="I2032">
        <f>_xlfn.XLOOKUP(C2032, products!A:A, products!D:D)</f>
        <v>3</v>
      </c>
      <c r="J2032" t="str">
        <f>_xlfn.XLOOKUP($I2032,categories!$A$1:$A$8,categories!$B$1:$B$8)</f>
        <v>Cruisers Bicycles</v>
      </c>
    </row>
    <row r="2033" spans="1:10" x14ac:dyDescent="0.2">
      <c r="A2033" s="1">
        <v>1292</v>
      </c>
      <c r="B2033" s="1">
        <v>1</v>
      </c>
      <c r="C2033" s="1">
        <v>70</v>
      </c>
      <c r="D2033" s="6">
        <v>1</v>
      </c>
      <c r="E2033" s="2">
        <v>659.99</v>
      </c>
      <c r="F2033" s="1">
        <v>7.0000000000000007E-2</v>
      </c>
      <c r="G2033">
        <f t="shared" si="31"/>
        <v>659.92</v>
      </c>
      <c r="H2033" t="str">
        <f>VLOOKUP($C2033,products!$A$1:$F$322,2,FALSE)</f>
        <v>Electra Amsterdam Original 3i - 2015/2017</v>
      </c>
      <c r="I2033">
        <f>_xlfn.XLOOKUP(C2033, products!A:A, products!D:D)</f>
        <v>3</v>
      </c>
      <c r="J2033" t="str">
        <f>_xlfn.XLOOKUP($I2033,categories!$A$1:$A$8,categories!$B$1:$B$8)</f>
        <v>Cruisers Bicycles</v>
      </c>
    </row>
    <row r="2034" spans="1:10" x14ac:dyDescent="0.2">
      <c r="A2034" s="1">
        <v>1317</v>
      </c>
      <c r="B2034" s="1">
        <v>1</v>
      </c>
      <c r="C2034" s="1">
        <v>82</v>
      </c>
      <c r="D2034" s="6">
        <v>1</v>
      </c>
      <c r="E2034" s="2">
        <v>659.99</v>
      </c>
      <c r="F2034" s="1">
        <v>0.1</v>
      </c>
      <c r="G2034">
        <f t="shared" si="31"/>
        <v>659.89</v>
      </c>
      <c r="H2034" t="str">
        <f>VLOOKUP($C2034,products!$A$1:$F$322,2,FALSE)</f>
        <v>Electra Amsterdam Original 3i Ladies' - 2017</v>
      </c>
      <c r="I2034">
        <f>_xlfn.XLOOKUP(C2034, products!A:A, products!D:D)</f>
        <v>3</v>
      </c>
      <c r="J2034" t="str">
        <f>_xlfn.XLOOKUP($I2034,categories!$A$1:$A$8,categories!$B$1:$B$8)</f>
        <v>Cruisers Bicycles</v>
      </c>
    </row>
    <row r="2035" spans="1:10" x14ac:dyDescent="0.2">
      <c r="A2035" s="1">
        <v>1318</v>
      </c>
      <c r="B2035" s="1">
        <v>1</v>
      </c>
      <c r="C2035" s="1">
        <v>82</v>
      </c>
      <c r="D2035" s="6">
        <v>2</v>
      </c>
      <c r="E2035" s="2">
        <v>659.99</v>
      </c>
      <c r="F2035" s="1">
        <v>0.2</v>
      </c>
      <c r="G2035">
        <f t="shared" si="31"/>
        <v>659.79</v>
      </c>
      <c r="H2035" t="str">
        <f>VLOOKUP($C2035,products!$A$1:$F$322,2,FALSE)</f>
        <v>Electra Amsterdam Original 3i Ladies' - 2017</v>
      </c>
      <c r="I2035">
        <f>_xlfn.XLOOKUP(C2035, products!A:A, products!D:D)</f>
        <v>3</v>
      </c>
      <c r="J2035" t="str">
        <f>_xlfn.XLOOKUP($I2035,categories!$A$1:$A$8,categories!$B$1:$B$8)</f>
        <v>Cruisers Bicycles</v>
      </c>
    </row>
    <row r="2036" spans="1:10" x14ac:dyDescent="0.2">
      <c r="A2036" s="1">
        <v>1323</v>
      </c>
      <c r="B2036" s="1">
        <v>3</v>
      </c>
      <c r="C2036" s="1">
        <v>70</v>
      </c>
      <c r="D2036" s="6">
        <v>1</v>
      </c>
      <c r="E2036" s="2">
        <v>659.99</v>
      </c>
      <c r="F2036" s="1">
        <v>0.05</v>
      </c>
      <c r="G2036">
        <f t="shared" si="31"/>
        <v>1979.92</v>
      </c>
      <c r="H2036" t="str">
        <f>VLOOKUP($C2036,products!$A$1:$F$322,2,FALSE)</f>
        <v>Electra Amsterdam Original 3i - 2015/2017</v>
      </c>
      <c r="I2036">
        <f>_xlfn.XLOOKUP(C2036, products!A:A, products!D:D)</f>
        <v>3</v>
      </c>
      <c r="J2036" t="str">
        <f>_xlfn.XLOOKUP($I2036,categories!$A$1:$A$8,categories!$B$1:$B$8)</f>
        <v>Cruisers Bicycles</v>
      </c>
    </row>
    <row r="2037" spans="1:10" x14ac:dyDescent="0.2">
      <c r="A2037" s="1">
        <v>1359</v>
      </c>
      <c r="B2037" s="1">
        <v>2</v>
      </c>
      <c r="C2037" s="1">
        <v>82</v>
      </c>
      <c r="D2037" s="6">
        <v>1</v>
      </c>
      <c r="E2037" s="2">
        <v>659.99</v>
      </c>
      <c r="F2037" s="1">
        <v>0.05</v>
      </c>
      <c r="G2037">
        <f t="shared" si="31"/>
        <v>1319.93</v>
      </c>
      <c r="H2037" t="str">
        <f>VLOOKUP($C2037,products!$A$1:$F$322,2,FALSE)</f>
        <v>Electra Amsterdam Original 3i Ladies' - 2017</v>
      </c>
      <c r="I2037">
        <f>_xlfn.XLOOKUP(C2037, products!A:A, products!D:D)</f>
        <v>3</v>
      </c>
      <c r="J2037" t="str">
        <f>_xlfn.XLOOKUP($I2037,categories!$A$1:$A$8,categories!$B$1:$B$8)</f>
        <v>Cruisers Bicycles</v>
      </c>
    </row>
    <row r="2038" spans="1:10" x14ac:dyDescent="0.2">
      <c r="A2038" s="1">
        <v>1393</v>
      </c>
      <c r="B2038" s="1">
        <v>2</v>
      </c>
      <c r="C2038" s="1">
        <v>82</v>
      </c>
      <c r="D2038" s="6">
        <v>1</v>
      </c>
      <c r="E2038" s="2">
        <v>659.99</v>
      </c>
      <c r="F2038" s="1">
        <v>7.0000000000000007E-2</v>
      </c>
      <c r="G2038">
        <f t="shared" si="31"/>
        <v>1319.91</v>
      </c>
      <c r="H2038" t="str">
        <f>VLOOKUP($C2038,products!$A$1:$F$322,2,FALSE)</f>
        <v>Electra Amsterdam Original 3i Ladies' - 2017</v>
      </c>
      <c r="I2038">
        <f>_xlfn.XLOOKUP(C2038, products!A:A, products!D:D)</f>
        <v>3</v>
      </c>
      <c r="J2038" t="str">
        <f>_xlfn.XLOOKUP($I2038,categories!$A$1:$A$8,categories!$B$1:$B$8)</f>
        <v>Cruisers Bicycles</v>
      </c>
    </row>
    <row r="2039" spans="1:10" x14ac:dyDescent="0.2">
      <c r="A2039" s="1">
        <v>1415</v>
      </c>
      <c r="B2039" s="1">
        <v>4</v>
      </c>
      <c r="C2039" s="1">
        <v>245</v>
      </c>
      <c r="D2039" s="6">
        <v>1</v>
      </c>
      <c r="E2039" s="2">
        <v>659.99</v>
      </c>
      <c r="F2039" s="1">
        <v>0.05</v>
      </c>
      <c r="G2039">
        <f t="shared" si="31"/>
        <v>2639.91</v>
      </c>
      <c r="H2039" t="str">
        <f>VLOOKUP($C2039,products!$A$1:$F$322,2,FALSE)</f>
        <v>Electra Townie Original 3i EQ - 2017/2018</v>
      </c>
      <c r="I2039">
        <f>_xlfn.XLOOKUP(C2039, products!A:A, products!D:D)</f>
        <v>3</v>
      </c>
      <c r="J2039" t="str">
        <f>_xlfn.XLOOKUP($I2039,categories!$A$1:$A$8,categories!$B$1:$B$8)</f>
        <v>Cruisers Bicycles</v>
      </c>
    </row>
    <row r="2040" spans="1:10" x14ac:dyDescent="0.2">
      <c r="A2040" s="1">
        <v>1429</v>
      </c>
      <c r="B2040" s="1">
        <v>1</v>
      </c>
      <c r="C2040" s="1">
        <v>70</v>
      </c>
      <c r="D2040" s="6">
        <v>2</v>
      </c>
      <c r="E2040" s="2">
        <v>659.99</v>
      </c>
      <c r="F2040" s="1">
        <v>0.2</v>
      </c>
      <c r="G2040">
        <f t="shared" si="31"/>
        <v>659.79</v>
      </c>
      <c r="H2040" t="str">
        <f>VLOOKUP($C2040,products!$A$1:$F$322,2,FALSE)</f>
        <v>Electra Amsterdam Original 3i - 2015/2017</v>
      </c>
      <c r="I2040">
        <f>_xlfn.XLOOKUP(C2040, products!A:A, products!D:D)</f>
        <v>3</v>
      </c>
      <c r="J2040" t="str">
        <f>_xlfn.XLOOKUP($I2040,categories!$A$1:$A$8,categories!$B$1:$B$8)</f>
        <v>Cruisers Bicycles</v>
      </c>
    </row>
    <row r="2041" spans="1:10" x14ac:dyDescent="0.2">
      <c r="A2041" s="1">
        <v>1465</v>
      </c>
      <c r="B2041" s="1">
        <v>1</v>
      </c>
      <c r="C2041" s="1">
        <v>70</v>
      </c>
      <c r="D2041" s="6">
        <v>2</v>
      </c>
      <c r="E2041" s="2">
        <v>659.99</v>
      </c>
      <c r="F2041" s="1">
        <v>0.05</v>
      </c>
      <c r="G2041">
        <f t="shared" si="31"/>
        <v>659.94</v>
      </c>
      <c r="H2041" t="str">
        <f>VLOOKUP($C2041,products!$A$1:$F$322,2,FALSE)</f>
        <v>Electra Amsterdam Original 3i - 2015/2017</v>
      </c>
      <c r="I2041">
        <f>_xlfn.XLOOKUP(C2041, products!A:A, products!D:D)</f>
        <v>3</v>
      </c>
      <c r="J2041" t="str">
        <f>_xlfn.XLOOKUP($I2041,categories!$A$1:$A$8,categories!$B$1:$B$8)</f>
        <v>Cruisers Bicycles</v>
      </c>
    </row>
    <row r="2042" spans="1:10" x14ac:dyDescent="0.2">
      <c r="A2042" s="1">
        <v>1480</v>
      </c>
      <c r="B2042" s="1">
        <v>2</v>
      </c>
      <c r="C2042" s="1">
        <v>82</v>
      </c>
      <c r="D2042" s="6">
        <v>2</v>
      </c>
      <c r="E2042" s="2">
        <v>659.99</v>
      </c>
      <c r="F2042" s="1">
        <v>0.1</v>
      </c>
      <c r="G2042">
        <f t="shared" si="31"/>
        <v>1319.88</v>
      </c>
      <c r="H2042" t="str">
        <f>VLOOKUP($C2042,products!$A$1:$F$322,2,FALSE)</f>
        <v>Electra Amsterdam Original 3i Ladies' - 2017</v>
      </c>
      <c r="I2042">
        <f>_xlfn.XLOOKUP(C2042, products!A:A, products!D:D)</f>
        <v>3</v>
      </c>
      <c r="J2042" t="str">
        <f>_xlfn.XLOOKUP($I2042,categories!$A$1:$A$8,categories!$B$1:$B$8)</f>
        <v>Cruisers Bicycles</v>
      </c>
    </row>
    <row r="2043" spans="1:10" x14ac:dyDescent="0.2">
      <c r="A2043" s="1">
        <v>1550</v>
      </c>
      <c r="B2043" s="1">
        <v>2</v>
      </c>
      <c r="C2043" s="1">
        <v>245</v>
      </c>
      <c r="D2043" s="6">
        <v>1</v>
      </c>
      <c r="E2043" s="2">
        <v>659.99</v>
      </c>
      <c r="F2043" s="1">
        <v>7.0000000000000007E-2</v>
      </c>
      <c r="G2043">
        <f t="shared" si="31"/>
        <v>1319.91</v>
      </c>
      <c r="H2043" t="str">
        <f>VLOOKUP($C2043,products!$A$1:$F$322,2,FALSE)</f>
        <v>Electra Townie Original 3i EQ - 2017/2018</v>
      </c>
      <c r="I2043">
        <f>_xlfn.XLOOKUP(C2043, products!A:A, products!D:D)</f>
        <v>3</v>
      </c>
      <c r="J2043" t="str">
        <f>_xlfn.XLOOKUP($I2043,categories!$A$1:$A$8,categories!$B$1:$B$8)</f>
        <v>Cruisers Bicycles</v>
      </c>
    </row>
    <row r="2044" spans="1:10" x14ac:dyDescent="0.2">
      <c r="A2044" s="1">
        <v>1556</v>
      </c>
      <c r="B2044" s="1">
        <v>2</v>
      </c>
      <c r="C2044" s="1">
        <v>82</v>
      </c>
      <c r="D2044" s="6">
        <v>1</v>
      </c>
      <c r="E2044" s="2">
        <v>659.99</v>
      </c>
      <c r="F2044" s="1">
        <v>7.0000000000000007E-2</v>
      </c>
      <c r="G2044">
        <f t="shared" si="31"/>
        <v>1319.91</v>
      </c>
      <c r="H2044" t="str">
        <f>VLOOKUP($C2044,products!$A$1:$F$322,2,FALSE)</f>
        <v>Electra Amsterdam Original 3i Ladies' - 2017</v>
      </c>
      <c r="I2044">
        <f>_xlfn.XLOOKUP(C2044, products!A:A, products!D:D)</f>
        <v>3</v>
      </c>
      <c r="J2044" t="str">
        <f>_xlfn.XLOOKUP($I2044,categories!$A$1:$A$8,categories!$B$1:$B$8)</f>
        <v>Cruisers Bicycles</v>
      </c>
    </row>
    <row r="2045" spans="1:10" x14ac:dyDescent="0.2">
      <c r="A2045" s="1">
        <v>1606</v>
      </c>
      <c r="B2045" s="1">
        <v>1</v>
      </c>
      <c r="C2045" s="1">
        <v>245</v>
      </c>
      <c r="D2045" s="6">
        <v>1</v>
      </c>
      <c r="E2045" s="2">
        <v>659.99</v>
      </c>
      <c r="F2045" s="1">
        <v>0.1</v>
      </c>
      <c r="G2045">
        <f t="shared" si="31"/>
        <v>659.89</v>
      </c>
      <c r="H2045" t="str">
        <f>VLOOKUP($C2045,products!$A$1:$F$322,2,FALSE)</f>
        <v>Electra Townie Original 3i EQ - 2017/2018</v>
      </c>
      <c r="I2045">
        <f>_xlfn.XLOOKUP(C2045, products!A:A, products!D:D)</f>
        <v>3</v>
      </c>
      <c r="J2045" t="str">
        <f>_xlfn.XLOOKUP($I2045,categories!$A$1:$A$8,categories!$B$1:$B$8)</f>
        <v>Cruisers Bicycles</v>
      </c>
    </row>
    <row r="2046" spans="1:10" x14ac:dyDescent="0.2">
      <c r="A2046" s="1">
        <v>649</v>
      </c>
      <c r="B2046" s="1">
        <v>4</v>
      </c>
      <c r="C2046" s="1">
        <v>78</v>
      </c>
      <c r="D2046" s="6">
        <v>1</v>
      </c>
      <c r="E2046" s="2">
        <v>647.99</v>
      </c>
      <c r="F2046" s="1">
        <v>0.05</v>
      </c>
      <c r="G2046">
        <f t="shared" si="31"/>
        <v>2591.91</v>
      </c>
      <c r="H2046" t="str">
        <f>VLOOKUP($C2046,products!$A$1:$F$322,2,FALSE)</f>
        <v>Sun Bicycles Biscayne Tandem CB - 2017</v>
      </c>
      <c r="I2046">
        <f>_xlfn.XLOOKUP(C2046, products!A:A, products!D:D)</f>
        <v>3</v>
      </c>
      <c r="J2046" t="str">
        <f>_xlfn.XLOOKUP($I2046,categories!$A$1:$A$8,categories!$B$1:$B$8)</f>
        <v>Cruisers Bicycles</v>
      </c>
    </row>
    <row r="2047" spans="1:10" x14ac:dyDescent="0.2">
      <c r="A2047" s="1">
        <v>727</v>
      </c>
      <c r="B2047" s="1">
        <v>1</v>
      </c>
      <c r="C2047" s="1">
        <v>78</v>
      </c>
      <c r="D2047" s="6">
        <v>1</v>
      </c>
      <c r="E2047" s="2">
        <v>647.99</v>
      </c>
      <c r="F2047" s="1">
        <v>7.0000000000000007E-2</v>
      </c>
      <c r="G2047">
        <f t="shared" si="31"/>
        <v>647.91999999999996</v>
      </c>
      <c r="H2047" t="str">
        <f>VLOOKUP($C2047,products!$A$1:$F$322,2,FALSE)</f>
        <v>Sun Bicycles Biscayne Tandem CB - 2017</v>
      </c>
      <c r="I2047">
        <f>_xlfn.XLOOKUP(C2047, products!A:A, products!D:D)</f>
        <v>3</v>
      </c>
      <c r="J2047" t="str">
        <f>_xlfn.XLOOKUP($I2047,categories!$A$1:$A$8,categories!$B$1:$B$8)</f>
        <v>Cruisers Bicycles</v>
      </c>
    </row>
    <row r="2048" spans="1:10" x14ac:dyDescent="0.2">
      <c r="A2048" s="1">
        <v>745</v>
      </c>
      <c r="B2048" s="1">
        <v>3</v>
      </c>
      <c r="C2048" s="1">
        <v>78</v>
      </c>
      <c r="D2048" s="6">
        <v>1</v>
      </c>
      <c r="E2048" s="2">
        <v>647.99</v>
      </c>
      <c r="F2048" s="1">
        <v>0.1</v>
      </c>
      <c r="G2048">
        <f t="shared" si="31"/>
        <v>1943.8700000000001</v>
      </c>
      <c r="H2048" t="str">
        <f>VLOOKUP($C2048,products!$A$1:$F$322,2,FALSE)</f>
        <v>Sun Bicycles Biscayne Tandem CB - 2017</v>
      </c>
      <c r="I2048">
        <f>_xlfn.XLOOKUP(C2048, products!A:A, products!D:D)</f>
        <v>3</v>
      </c>
      <c r="J2048" t="str">
        <f>_xlfn.XLOOKUP($I2048,categories!$A$1:$A$8,categories!$B$1:$B$8)</f>
        <v>Cruisers Bicycles</v>
      </c>
    </row>
    <row r="2049" spans="1:10" x14ac:dyDescent="0.2">
      <c r="A2049" s="1">
        <v>750</v>
      </c>
      <c r="B2049" s="1">
        <v>2</v>
      </c>
      <c r="C2049" s="1">
        <v>78</v>
      </c>
      <c r="D2049" s="6">
        <v>2</v>
      </c>
      <c r="E2049" s="2">
        <v>647.99</v>
      </c>
      <c r="F2049" s="1">
        <v>0.1</v>
      </c>
      <c r="G2049">
        <f t="shared" si="31"/>
        <v>1295.8800000000001</v>
      </c>
      <c r="H2049" t="str">
        <f>VLOOKUP($C2049,products!$A$1:$F$322,2,FALSE)</f>
        <v>Sun Bicycles Biscayne Tandem CB - 2017</v>
      </c>
      <c r="I2049">
        <f>_xlfn.XLOOKUP(C2049, products!A:A, products!D:D)</f>
        <v>3</v>
      </c>
      <c r="J2049" t="str">
        <f>_xlfn.XLOOKUP($I2049,categories!$A$1:$A$8,categories!$B$1:$B$8)</f>
        <v>Cruisers Bicycles</v>
      </c>
    </row>
    <row r="2050" spans="1:10" x14ac:dyDescent="0.2">
      <c r="A2050" s="1">
        <v>759</v>
      </c>
      <c r="B2050" s="1">
        <v>2</v>
      </c>
      <c r="C2050" s="1">
        <v>78</v>
      </c>
      <c r="D2050" s="6">
        <v>1</v>
      </c>
      <c r="E2050" s="2">
        <v>647.99</v>
      </c>
      <c r="F2050" s="1">
        <v>7.0000000000000007E-2</v>
      </c>
      <c r="G2050">
        <f t="shared" ref="G2050:G2113" si="32">(E2050*B2050)-F2050</f>
        <v>1295.9100000000001</v>
      </c>
      <c r="H2050" t="str">
        <f>VLOOKUP($C2050,products!$A$1:$F$322,2,FALSE)</f>
        <v>Sun Bicycles Biscayne Tandem CB - 2017</v>
      </c>
      <c r="I2050">
        <f>_xlfn.XLOOKUP(C2050, products!A:A, products!D:D)</f>
        <v>3</v>
      </c>
      <c r="J2050" t="str">
        <f>_xlfn.XLOOKUP($I2050,categories!$A$1:$A$8,categories!$B$1:$B$8)</f>
        <v>Cruisers Bicycles</v>
      </c>
    </row>
    <row r="2051" spans="1:10" x14ac:dyDescent="0.2">
      <c r="A2051" s="1">
        <v>809</v>
      </c>
      <c r="B2051" s="1">
        <v>1</v>
      </c>
      <c r="C2051" s="1">
        <v>78</v>
      </c>
      <c r="D2051" s="6">
        <v>1</v>
      </c>
      <c r="E2051" s="2">
        <v>647.99</v>
      </c>
      <c r="F2051" s="1">
        <v>0.1</v>
      </c>
      <c r="G2051">
        <f t="shared" si="32"/>
        <v>647.89</v>
      </c>
      <c r="H2051" t="str">
        <f>VLOOKUP($C2051,products!$A$1:$F$322,2,FALSE)</f>
        <v>Sun Bicycles Biscayne Tandem CB - 2017</v>
      </c>
      <c r="I2051">
        <f>_xlfn.XLOOKUP(C2051, products!A:A, products!D:D)</f>
        <v>3</v>
      </c>
      <c r="J2051" t="str">
        <f>_xlfn.XLOOKUP($I2051,categories!$A$1:$A$8,categories!$B$1:$B$8)</f>
        <v>Cruisers Bicycles</v>
      </c>
    </row>
    <row r="2052" spans="1:10" x14ac:dyDescent="0.2">
      <c r="A2052" s="1">
        <v>834</v>
      </c>
      <c r="B2052" s="1">
        <v>3</v>
      </c>
      <c r="C2052" s="1">
        <v>78</v>
      </c>
      <c r="D2052" s="6">
        <v>1</v>
      </c>
      <c r="E2052" s="2">
        <v>647.99</v>
      </c>
      <c r="F2052" s="1">
        <v>0.2</v>
      </c>
      <c r="G2052">
        <f t="shared" si="32"/>
        <v>1943.77</v>
      </c>
      <c r="H2052" t="str">
        <f>VLOOKUP($C2052,products!$A$1:$F$322,2,FALSE)</f>
        <v>Sun Bicycles Biscayne Tandem CB - 2017</v>
      </c>
      <c r="I2052">
        <f>_xlfn.XLOOKUP(C2052, products!A:A, products!D:D)</f>
        <v>3</v>
      </c>
      <c r="J2052" t="str">
        <f>_xlfn.XLOOKUP($I2052,categories!$A$1:$A$8,categories!$B$1:$B$8)</f>
        <v>Cruisers Bicycles</v>
      </c>
    </row>
    <row r="2053" spans="1:10" x14ac:dyDescent="0.2">
      <c r="A2053" s="1">
        <v>920</v>
      </c>
      <c r="B2053" s="1">
        <v>3</v>
      </c>
      <c r="C2053" s="1">
        <v>78</v>
      </c>
      <c r="D2053" s="6">
        <v>1</v>
      </c>
      <c r="E2053" s="2">
        <v>647.99</v>
      </c>
      <c r="F2053" s="1">
        <v>0.05</v>
      </c>
      <c r="G2053">
        <f t="shared" si="32"/>
        <v>1943.92</v>
      </c>
      <c r="H2053" t="str">
        <f>VLOOKUP($C2053,products!$A$1:$F$322,2,FALSE)</f>
        <v>Sun Bicycles Biscayne Tandem CB - 2017</v>
      </c>
      <c r="I2053">
        <f>_xlfn.XLOOKUP(C2053, products!A:A, products!D:D)</f>
        <v>3</v>
      </c>
      <c r="J2053" t="str">
        <f>_xlfn.XLOOKUP($I2053,categories!$A$1:$A$8,categories!$B$1:$B$8)</f>
        <v>Cruisers Bicycles</v>
      </c>
    </row>
    <row r="2054" spans="1:10" x14ac:dyDescent="0.2">
      <c r="A2054" s="1">
        <v>985</v>
      </c>
      <c r="B2054" s="1">
        <v>3</v>
      </c>
      <c r="C2054" s="1">
        <v>78</v>
      </c>
      <c r="D2054" s="6">
        <v>2</v>
      </c>
      <c r="E2054" s="2">
        <v>647.99</v>
      </c>
      <c r="F2054" s="1">
        <v>0.05</v>
      </c>
      <c r="G2054">
        <f t="shared" si="32"/>
        <v>1943.92</v>
      </c>
      <c r="H2054" t="str">
        <f>VLOOKUP($C2054,products!$A$1:$F$322,2,FALSE)</f>
        <v>Sun Bicycles Biscayne Tandem CB - 2017</v>
      </c>
      <c r="I2054">
        <f>_xlfn.XLOOKUP(C2054, products!A:A, products!D:D)</f>
        <v>3</v>
      </c>
      <c r="J2054" t="str">
        <f>_xlfn.XLOOKUP($I2054,categories!$A$1:$A$8,categories!$B$1:$B$8)</f>
        <v>Cruisers Bicycles</v>
      </c>
    </row>
    <row r="2055" spans="1:10" x14ac:dyDescent="0.2">
      <c r="A2055" s="1">
        <v>986</v>
      </c>
      <c r="B2055" s="1">
        <v>2</v>
      </c>
      <c r="C2055" s="1">
        <v>78</v>
      </c>
      <c r="D2055" s="6">
        <v>1</v>
      </c>
      <c r="E2055" s="2">
        <v>647.99</v>
      </c>
      <c r="F2055" s="1">
        <v>0.05</v>
      </c>
      <c r="G2055">
        <f t="shared" si="32"/>
        <v>1295.93</v>
      </c>
      <c r="H2055" t="str">
        <f>VLOOKUP($C2055,products!$A$1:$F$322,2,FALSE)</f>
        <v>Sun Bicycles Biscayne Tandem CB - 2017</v>
      </c>
      <c r="I2055">
        <f>_xlfn.XLOOKUP(C2055, products!A:A, products!D:D)</f>
        <v>3</v>
      </c>
      <c r="J2055" t="str">
        <f>_xlfn.XLOOKUP($I2055,categories!$A$1:$A$8,categories!$B$1:$B$8)</f>
        <v>Cruisers Bicycles</v>
      </c>
    </row>
    <row r="2056" spans="1:10" x14ac:dyDescent="0.2">
      <c r="A2056" s="1">
        <v>1047</v>
      </c>
      <c r="B2056" s="1">
        <v>2</v>
      </c>
      <c r="C2056" s="1">
        <v>78</v>
      </c>
      <c r="D2056" s="6">
        <v>1</v>
      </c>
      <c r="E2056" s="2">
        <v>647.99</v>
      </c>
      <c r="F2056" s="1">
        <v>0.2</v>
      </c>
      <c r="G2056">
        <f t="shared" si="32"/>
        <v>1295.78</v>
      </c>
      <c r="H2056" t="str">
        <f>VLOOKUP($C2056,products!$A$1:$F$322,2,FALSE)</f>
        <v>Sun Bicycles Biscayne Tandem CB - 2017</v>
      </c>
      <c r="I2056">
        <f>_xlfn.XLOOKUP(C2056, products!A:A, products!D:D)</f>
        <v>3</v>
      </c>
      <c r="J2056" t="str">
        <f>_xlfn.XLOOKUP($I2056,categories!$A$1:$A$8,categories!$B$1:$B$8)</f>
        <v>Cruisers Bicycles</v>
      </c>
    </row>
    <row r="2057" spans="1:10" x14ac:dyDescent="0.2">
      <c r="A2057" s="1">
        <v>1095</v>
      </c>
      <c r="B2057" s="1">
        <v>1</v>
      </c>
      <c r="C2057" s="1">
        <v>78</v>
      </c>
      <c r="D2057" s="6">
        <v>2</v>
      </c>
      <c r="E2057" s="2">
        <v>647.99</v>
      </c>
      <c r="F2057" s="1">
        <v>0.05</v>
      </c>
      <c r="G2057">
        <f t="shared" si="32"/>
        <v>647.94000000000005</v>
      </c>
      <c r="H2057" t="str">
        <f>VLOOKUP($C2057,products!$A$1:$F$322,2,FALSE)</f>
        <v>Sun Bicycles Biscayne Tandem CB - 2017</v>
      </c>
      <c r="I2057">
        <f>_xlfn.XLOOKUP(C2057, products!A:A, products!D:D)</f>
        <v>3</v>
      </c>
      <c r="J2057" t="str">
        <f>_xlfn.XLOOKUP($I2057,categories!$A$1:$A$8,categories!$B$1:$B$8)</f>
        <v>Cruisers Bicycles</v>
      </c>
    </row>
    <row r="2058" spans="1:10" x14ac:dyDescent="0.2">
      <c r="A2058" s="1">
        <v>1164</v>
      </c>
      <c r="B2058" s="1">
        <v>2</v>
      </c>
      <c r="C2058" s="1">
        <v>78</v>
      </c>
      <c r="D2058" s="6">
        <v>1</v>
      </c>
      <c r="E2058" s="2">
        <v>647.99</v>
      </c>
      <c r="F2058" s="1">
        <v>0.05</v>
      </c>
      <c r="G2058">
        <f t="shared" si="32"/>
        <v>1295.93</v>
      </c>
      <c r="H2058" t="str">
        <f>VLOOKUP($C2058,products!$A$1:$F$322,2,FALSE)</f>
        <v>Sun Bicycles Biscayne Tandem CB - 2017</v>
      </c>
      <c r="I2058">
        <f>_xlfn.XLOOKUP(C2058, products!A:A, products!D:D)</f>
        <v>3</v>
      </c>
      <c r="J2058" t="str">
        <f>_xlfn.XLOOKUP($I2058,categories!$A$1:$A$8,categories!$B$1:$B$8)</f>
        <v>Cruisers Bicycles</v>
      </c>
    </row>
    <row r="2059" spans="1:10" x14ac:dyDescent="0.2">
      <c r="A2059" s="1">
        <v>1172</v>
      </c>
      <c r="B2059" s="1">
        <v>1</v>
      </c>
      <c r="C2059" s="1">
        <v>78</v>
      </c>
      <c r="D2059" s="6">
        <v>2</v>
      </c>
      <c r="E2059" s="2">
        <v>647.99</v>
      </c>
      <c r="F2059" s="1">
        <v>7.0000000000000007E-2</v>
      </c>
      <c r="G2059">
        <f t="shared" si="32"/>
        <v>647.91999999999996</v>
      </c>
      <c r="H2059" t="str">
        <f>VLOOKUP($C2059,products!$A$1:$F$322,2,FALSE)</f>
        <v>Sun Bicycles Biscayne Tandem CB - 2017</v>
      </c>
      <c r="I2059">
        <f>_xlfn.XLOOKUP(C2059, products!A:A, products!D:D)</f>
        <v>3</v>
      </c>
      <c r="J2059" t="str">
        <f>_xlfn.XLOOKUP($I2059,categories!$A$1:$A$8,categories!$B$1:$B$8)</f>
        <v>Cruisers Bicycles</v>
      </c>
    </row>
    <row r="2060" spans="1:10" x14ac:dyDescent="0.2">
      <c r="A2060" s="1">
        <v>1210</v>
      </c>
      <c r="B2060" s="1">
        <v>3</v>
      </c>
      <c r="C2060" s="1">
        <v>78</v>
      </c>
      <c r="D2060" s="6">
        <v>2</v>
      </c>
      <c r="E2060" s="2">
        <v>647.99</v>
      </c>
      <c r="F2060" s="1">
        <v>0.05</v>
      </c>
      <c r="G2060">
        <f t="shared" si="32"/>
        <v>1943.92</v>
      </c>
      <c r="H2060" t="str">
        <f>VLOOKUP($C2060,products!$A$1:$F$322,2,FALSE)</f>
        <v>Sun Bicycles Biscayne Tandem CB - 2017</v>
      </c>
      <c r="I2060">
        <f>_xlfn.XLOOKUP(C2060, products!A:A, products!D:D)</f>
        <v>3</v>
      </c>
      <c r="J2060" t="str">
        <f>_xlfn.XLOOKUP($I2060,categories!$A$1:$A$8,categories!$B$1:$B$8)</f>
        <v>Cruisers Bicycles</v>
      </c>
    </row>
    <row r="2061" spans="1:10" x14ac:dyDescent="0.2">
      <c r="A2061" s="1">
        <v>1213</v>
      </c>
      <c r="B2061" s="1">
        <v>2</v>
      </c>
      <c r="C2061" s="1">
        <v>78</v>
      </c>
      <c r="D2061" s="6">
        <v>1</v>
      </c>
      <c r="E2061" s="2">
        <v>647.99</v>
      </c>
      <c r="F2061" s="1">
        <v>7.0000000000000007E-2</v>
      </c>
      <c r="G2061">
        <f t="shared" si="32"/>
        <v>1295.9100000000001</v>
      </c>
      <c r="H2061" t="str">
        <f>VLOOKUP($C2061,products!$A$1:$F$322,2,FALSE)</f>
        <v>Sun Bicycles Biscayne Tandem CB - 2017</v>
      </c>
      <c r="I2061">
        <f>_xlfn.XLOOKUP(C2061, products!A:A, products!D:D)</f>
        <v>3</v>
      </c>
      <c r="J2061" t="str">
        <f>_xlfn.XLOOKUP($I2061,categories!$A$1:$A$8,categories!$B$1:$B$8)</f>
        <v>Cruisers Bicycles</v>
      </c>
    </row>
    <row r="2062" spans="1:10" x14ac:dyDescent="0.2">
      <c r="A2062" s="1">
        <v>1246</v>
      </c>
      <c r="B2062" s="1">
        <v>1</v>
      </c>
      <c r="C2062" s="1">
        <v>78</v>
      </c>
      <c r="D2062" s="6">
        <v>2</v>
      </c>
      <c r="E2062" s="2">
        <v>647.99</v>
      </c>
      <c r="F2062" s="1">
        <v>0.2</v>
      </c>
      <c r="G2062">
        <f t="shared" si="32"/>
        <v>647.79</v>
      </c>
      <c r="H2062" t="str">
        <f>VLOOKUP($C2062,products!$A$1:$F$322,2,FALSE)</f>
        <v>Sun Bicycles Biscayne Tandem CB - 2017</v>
      </c>
      <c r="I2062">
        <f>_xlfn.XLOOKUP(C2062, products!A:A, products!D:D)</f>
        <v>3</v>
      </c>
      <c r="J2062" t="str">
        <f>_xlfn.XLOOKUP($I2062,categories!$A$1:$A$8,categories!$B$1:$B$8)</f>
        <v>Cruisers Bicycles</v>
      </c>
    </row>
    <row r="2063" spans="1:10" x14ac:dyDescent="0.2">
      <c r="A2063" s="1">
        <v>1250</v>
      </c>
      <c r="B2063" s="1">
        <v>1</v>
      </c>
      <c r="C2063" s="1">
        <v>78</v>
      </c>
      <c r="D2063" s="6">
        <v>2</v>
      </c>
      <c r="E2063" s="2">
        <v>647.99</v>
      </c>
      <c r="F2063" s="1">
        <v>0.05</v>
      </c>
      <c r="G2063">
        <f t="shared" si="32"/>
        <v>647.94000000000005</v>
      </c>
      <c r="H2063" t="str">
        <f>VLOOKUP($C2063,products!$A$1:$F$322,2,FALSE)</f>
        <v>Sun Bicycles Biscayne Tandem CB - 2017</v>
      </c>
      <c r="I2063">
        <f>_xlfn.XLOOKUP(C2063, products!A:A, products!D:D)</f>
        <v>3</v>
      </c>
      <c r="J2063" t="str">
        <f>_xlfn.XLOOKUP($I2063,categories!$A$1:$A$8,categories!$B$1:$B$8)</f>
        <v>Cruisers Bicycles</v>
      </c>
    </row>
    <row r="2064" spans="1:10" x14ac:dyDescent="0.2">
      <c r="A2064" s="1">
        <v>1276</v>
      </c>
      <c r="B2064" s="1">
        <v>5</v>
      </c>
      <c r="C2064" s="1">
        <v>78</v>
      </c>
      <c r="D2064" s="6">
        <v>2</v>
      </c>
      <c r="E2064" s="2">
        <v>647.99</v>
      </c>
      <c r="F2064" s="1">
        <v>0.2</v>
      </c>
      <c r="G2064">
        <f t="shared" si="32"/>
        <v>3239.75</v>
      </c>
      <c r="H2064" t="str">
        <f>VLOOKUP($C2064,products!$A$1:$F$322,2,FALSE)</f>
        <v>Sun Bicycles Biscayne Tandem CB - 2017</v>
      </c>
      <c r="I2064">
        <f>_xlfn.XLOOKUP(C2064, products!A:A, products!D:D)</f>
        <v>3</v>
      </c>
      <c r="J2064" t="str">
        <f>_xlfn.XLOOKUP($I2064,categories!$A$1:$A$8,categories!$B$1:$B$8)</f>
        <v>Cruisers Bicycles</v>
      </c>
    </row>
    <row r="2065" spans="1:10" x14ac:dyDescent="0.2">
      <c r="A2065" s="1">
        <v>1285</v>
      </c>
      <c r="B2065" s="1">
        <v>1</v>
      </c>
      <c r="C2065" s="1">
        <v>78</v>
      </c>
      <c r="D2065" s="6">
        <v>2</v>
      </c>
      <c r="E2065" s="2">
        <v>647.99</v>
      </c>
      <c r="F2065" s="1">
        <v>7.0000000000000007E-2</v>
      </c>
      <c r="G2065">
        <f t="shared" si="32"/>
        <v>647.91999999999996</v>
      </c>
      <c r="H2065" t="str">
        <f>VLOOKUP($C2065,products!$A$1:$F$322,2,FALSE)</f>
        <v>Sun Bicycles Biscayne Tandem CB - 2017</v>
      </c>
      <c r="I2065">
        <f>_xlfn.XLOOKUP(C2065, products!A:A, products!D:D)</f>
        <v>3</v>
      </c>
      <c r="J2065" t="str">
        <f>_xlfn.XLOOKUP($I2065,categories!$A$1:$A$8,categories!$B$1:$B$8)</f>
        <v>Cruisers Bicycles</v>
      </c>
    </row>
    <row r="2066" spans="1:10" x14ac:dyDescent="0.2">
      <c r="A2066" s="1">
        <v>1333</v>
      </c>
      <c r="B2066" s="1">
        <v>5</v>
      </c>
      <c r="C2066" s="1">
        <v>78</v>
      </c>
      <c r="D2066" s="6">
        <v>1</v>
      </c>
      <c r="E2066" s="2">
        <v>647.99</v>
      </c>
      <c r="F2066" s="1">
        <v>0.1</v>
      </c>
      <c r="G2066">
        <f t="shared" si="32"/>
        <v>3239.85</v>
      </c>
      <c r="H2066" t="str">
        <f>VLOOKUP($C2066,products!$A$1:$F$322,2,FALSE)</f>
        <v>Sun Bicycles Biscayne Tandem CB - 2017</v>
      </c>
      <c r="I2066">
        <f>_xlfn.XLOOKUP(C2066, products!A:A, products!D:D)</f>
        <v>3</v>
      </c>
      <c r="J2066" t="str">
        <f>_xlfn.XLOOKUP($I2066,categories!$A$1:$A$8,categories!$B$1:$B$8)</f>
        <v>Cruisers Bicycles</v>
      </c>
    </row>
    <row r="2067" spans="1:10" x14ac:dyDescent="0.2">
      <c r="A2067" s="1">
        <v>1364</v>
      </c>
      <c r="B2067" s="1">
        <v>1</v>
      </c>
      <c r="C2067" s="1">
        <v>78</v>
      </c>
      <c r="D2067" s="6">
        <v>1</v>
      </c>
      <c r="E2067" s="2">
        <v>647.99</v>
      </c>
      <c r="F2067" s="1">
        <v>7.0000000000000007E-2</v>
      </c>
      <c r="G2067">
        <f t="shared" si="32"/>
        <v>647.91999999999996</v>
      </c>
      <c r="H2067" t="str">
        <f>VLOOKUP($C2067,products!$A$1:$F$322,2,FALSE)</f>
        <v>Sun Bicycles Biscayne Tandem CB - 2017</v>
      </c>
      <c r="I2067">
        <f>_xlfn.XLOOKUP(C2067, products!A:A, products!D:D)</f>
        <v>3</v>
      </c>
      <c r="J2067" t="str">
        <f>_xlfn.XLOOKUP($I2067,categories!$A$1:$A$8,categories!$B$1:$B$8)</f>
        <v>Cruisers Bicycles</v>
      </c>
    </row>
    <row r="2068" spans="1:10" x14ac:dyDescent="0.2">
      <c r="A2068" s="1">
        <v>1397</v>
      </c>
      <c r="B2068" s="1">
        <v>5</v>
      </c>
      <c r="C2068" s="1">
        <v>78</v>
      </c>
      <c r="D2068" s="6">
        <v>2</v>
      </c>
      <c r="E2068" s="2">
        <v>647.99</v>
      </c>
      <c r="F2068" s="1">
        <v>0.1</v>
      </c>
      <c r="G2068">
        <f t="shared" si="32"/>
        <v>3239.85</v>
      </c>
      <c r="H2068" t="str">
        <f>VLOOKUP($C2068,products!$A$1:$F$322,2,FALSE)</f>
        <v>Sun Bicycles Biscayne Tandem CB - 2017</v>
      </c>
      <c r="I2068">
        <f>_xlfn.XLOOKUP(C2068, products!A:A, products!D:D)</f>
        <v>3</v>
      </c>
      <c r="J2068" t="str">
        <f>_xlfn.XLOOKUP($I2068,categories!$A$1:$A$8,categories!$B$1:$B$8)</f>
        <v>Cruisers Bicycles</v>
      </c>
    </row>
    <row r="2069" spans="1:10" x14ac:dyDescent="0.2">
      <c r="A2069" s="1">
        <v>1458</v>
      </c>
      <c r="B2069" s="1">
        <v>4</v>
      </c>
      <c r="C2069" s="1">
        <v>78</v>
      </c>
      <c r="D2069" s="6">
        <v>2</v>
      </c>
      <c r="E2069" s="2">
        <v>647.99</v>
      </c>
      <c r="F2069" s="1">
        <v>0.1</v>
      </c>
      <c r="G2069">
        <f t="shared" si="32"/>
        <v>2591.86</v>
      </c>
      <c r="H2069" t="str">
        <f>VLOOKUP($C2069,products!$A$1:$F$322,2,FALSE)</f>
        <v>Sun Bicycles Biscayne Tandem CB - 2017</v>
      </c>
      <c r="I2069">
        <f>_xlfn.XLOOKUP(C2069, products!A:A, products!D:D)</f>
        <v>3</v>
      </c>
      <c r="J2069" t="str">
        <f>_xlfn.XLOOKUP($I2069,categories!$A$1:$A$8,categories!$B$1:$B$8)</f>
        <v>Cruisers Bicycles</v>
      </c>
    </row>
    <row r="2070" spans="1:10" x14ac:dyDescent="0.2">
      <c r="A2070" s="1">
        <v>1533</v>
      </c>
      <c r="B2070" s="1">
        <v>2</v>
      </c>
      <c r="C2070" s="1">
        <v>78</v>
      </c>
      <c r="D2070" s="6">
        <v>1</v>
      </c>
      <c r="E2070" s="2">
        <v>647.99</v>
      </c>
      <c r="F2070" s="1">
        <v>0.1</v>
      </c>
      <c r="G2070">
        <f t="shared" si="32"/>
        <v>1295.8800000000001</v>
      </c>
      <c r="H2070" t="str">
        <f>VLOOKUP($C2070,products!$A$1:$F$322,2,FALSE)</f>
        <v>Sun Bicycles Biscayne Tandem CB - 2017</v>
      </c>
      <c r="I2070">
        <f>_xlfn.XLOOKUP(C2070, products!A:A, products!D:D)</f>
        <v>3</v>
      </c>
      <c r="J2070" t="str">
        <f>_xlfn.XLOOKUP($I2070,categories!$A$1:$A$8,categories!$B$1:$B$8)</f>
        <v>Cruisers Bicycles</v>
      </c>
    </row>
    <row r="2071" spans="1:10" x14ac:dyDescent="0.2">
      <c r="A2071" s="1">
        <v>1540</v>
      </c>
      <c r="B2071" s="1">
        <v>5</v>
      </c>
      <c r="C2071" s="1">
        <v>78</v>
      </c>
      <c r="D2071" s="6">
        <v>1</v>
      </c>
      <c r="E2071" s="2">
        <v>647.99</v>
      </c>
      <c r="F2071" s="1">
        <v>0.2</v>
      </c>
      <c r="G2071">
        <f t="shared" si="32"/>
        <v>3239.75</v>
      </c>
      <c r="H2071" t="str">
        <f>VLOOKUP($C2071,products!$A$1:$F$322,2,FALSE)</f>
        <v>Sun Bicycles Biscayne Tandem CB - 2017</v>
      </c>
      <c r="I2071">
        <f>_xlfn.XLOOKUP(C2071, products!A:A, products!D:D)</f>
        <v>3</v>
      </c>
      <c r="J2071" t="str">
        <f>_xlfn.XLOOKUP($I2071,categories!$A$1:$A$8,categories!$B$1:$B$8)</f>
        <v>Cruisers Bicycles</v>
      </c>
    </row>
    <row r="2072" spans="1:10" x14ac:dyDescent="0.2">
      <c r="A2072" s="1">
        <v>1587</v>
      </c>
      <c r="B2072" s="1">
        <v>3</v>
      </c>
      <c r="C2072" s="1">
        <v>78</v>
      </c>
      <c r="D2072" s="6">
        <v>2</v>
      </c>
      <c r="E2072" s="2">
        <v>647.99</v>
      </c>
      <c r="F2072" s="1">
        <v>0.05</v>
      </c>
      <c r="G2072">
        <f t="shared" si="32"/>
        <v>1943.92</v>
      </c>
      <c r="H2072" t="str">
        <f>VLOOKUP($C2072,products!$A$1:$F$322,2,FALSE)</f>
        <v>Sun Bicycles Biscayne Tandem CB - 2017</v>
      </c>
      <c r="I2072">
        <f>_xlfn.XLOOKUP(C2072, products!A:A, products!D:D)</f>
        <v>3</v>
      </c>
      <c r="J2072" t="str">
        <f>_xlfn.XLOOKUP($I2072,categories!$A$1:$A$8,categories!$B$1:$B$8)</f>
        <v>Cruisers Bicycles</v>
      </c>
    </row>
    <row r="2073" spans="1:10" x14ac:dyDescent="0.2">
      <c r="A2073" s="1">
        <v>1353</v>
      </c>
      <c r="B2073" s="1">
        <v>2</v>
      </c>
      <c r="C2073" s="1">
        <v>233</v>
      </c>
      <c r="D2073" s="6">
        <v>1</v>
      </c>
      <c r="E2073" s="2">
        <v>639.99</v>
      </c>
      <c r="F2073" s="1">
        <v>7.0000000000000007E-2</v>
      </c>
      <c r="G2073">
        <f t="shared" si="32"/>
        <v>1279.9100000000001</v>
      </c>
      <c r="H2073" t="str">
        <f>VLOOKUP($C2073,products!$A$1:$F$322,2,FALSE)</f>
        <v>Electra Cruiser Lux Fat Tire 7D - 2018</v>
      </c>
      <c r="I2073">
        <f>_xlfn.XLOOKUP(C2073, products!A:A, products!D:D)</f>
        <v>3</v>
      </c>
      <c r="J2073" t="str">
        <f>_xlfn.XLOOKUP($I2073,categories!$A$1:$A$8,categories!$B$1:$B$8)</f>
        <v>Cruisers Bicycles</v>
      </c>
    </row>
    <row r="2074" spans="1:10" x14ac:dyDescent="0.2">
      <c r="A2074" s="1">
        <v>1417</v>
      </c>
      <c r="B2074" s="1">
        <v>1</v>
      </c>
      <c r="C2074" s="1">
        <v>219</v>
      </c>
      <c r="D2074" s="6">
        <v>2</v>
      </c>
      <c r="E2074" s="2">
        <v>639.99</v>
      </c>
      <c r="F2074" s="1">
        <v>0.2</v>
      </c>
      <c r="G2074">
        <f t="shared" si="32"/>
        <v>639.79</v>
      </c>
      <c r="H2074" t="str">
        <f>VLOOKUP($C2074,products!$A$1:$F$322,2,FALSE)</f>
        <v>Electra Moto 3i - 2018</v>
      </c>
      <c r="I2074">
        <f>_xlfn.XLOOKUP(C2074, products!A:A, products!D:D)</f>
        <v>3</v>
      </c>
      <c r="J2074" t="str">
        <f>_xlfn.XLOOKUP($I2074,categories!$A$1:$A$8,categories!$B$1:$B$8)</f>
        <v>Cruisers Bicycles</v>
      </c>
    </row>
    <row r="2075" spans="1:10" x14ac:dyDescent="0.2">
      <c r="A2075" s="1">
        <v>1445</v>
      </c>
      <c r="B2075" s="1">
        <v>1</v>
      </c>
      <c r="C2075" s="1">
        <v>219</v>
      </c>
      <c r="D2075" s="6">
        <v>2</v>
      </c>
      <c r="E2075" s="2">
        <v>639.99</v>
      </c>
      <c r="F2075" s="1">
        <v>0.1</v>
      </c>
      <c r="G2075">
        <f t="shared" si="32"/>
        <v>639.89</v>
      </c>
      <c r="H2075" t="str">
        <f>VLOOKUP($C2075,products!$A$1:$F$322,2,FALSE)</f>
        <v>Electra Moto 3i - 2018</v>
      </c>
      <c r="I2075">
        <f>_xlfn.XLOOKUP(C2075, products!A:A, products!D:D)</f>
        <v>3</v>
      </c>
      <c r="J2075" t="str">
        <f>_xlfn.XLOOKUP($I2075,categories!$A$1:$A$8,categories!$B$1:$B$8)</f>
        <v>Cruisers Bicycles</v>
      </c>
    </row>
    <row r="2076" spans="1:10" x14ac:dyDescent="0.2">
      <c r="A2076" s="1">
        <v>1446</v>
      </c>
      <c r="B2076" s="1">
        <v>2</v>
      </c>
      <c r="C2076" s="1">
        <v>233</v>
      </c>
      <c r="D2076" s="6">
        <v>2</v>
      </c>
      <c r="E2076" s="2">
        <v>639.99</v>
      </c>
      <c r="F2076" s="1">
        <v>0.05</v>
      </c>
      <c r="G2076">
        <f t="shared" si="32"/>
        <v>1279.93</v>
      </c>
      <c r="H2076" t="str">
        <f>VLOOKUP($C2076,products!$A$1:$F$322,2,FALSE)</f>
        <v>Electra Cruiser Lux Fat Tire 7D - 2018</v>
      </c>
      <c r="I2076">
        <f>_xlfn.XLOOKUP(C2076, products!A:A, products!D:D)</f>
        <v>3</v>
      </c>
      <c r="J2076" t="str">
        <f>_xlfn.XLOOKUP($I2076,categories!$A$1:$A$8,categories!$B$1:$B$8)</f>
        <v>Cruisers Bicycles</v>
      </c>
    </row>
    <row r="2077" spans="1:10" x14ac:dyDescent="0.2">
      <c r="A2077" s="1">
        <v>1456</v>
      </c>
      <c r="B2077" s="1">
        <v>2</v>
      </c>
      <c r="C2077" s="1">
        <v>246</v>
      </c>
      <c r="D2077" s="6">
        <v>1</v>
      </c>
      <c r="E2077" s="2">
        <v>639.99</v>
      </c>
      <c r="F2077" s="1">
        <v>7.0000000000000007E-2</v>
      </c>
      <c r="G2077">
        <f t="shared" si="32"/>
        <v>1279.9100000000001</v>
      </c>
      <c r="H2077" t="str">
        <f>VLOOKUP($C2077,products!$A$1:$F$322,2,FALSE)</f>
        <v>Electra Townie Original 3i EQ Ladies' - 2018</v>
      </c>
      <c r="I2077">
        <f>_xlfn.XLOOKUP(C2077, products!A:A, products!D:D)</f>
        <v>3</v>
      </c>
      <c r="J2077" t="str">
        <f>_xlfn.XLOOKUP($I2077,categories!$A$1:$A$8,categories!$B$1:$B$8)</f>
        <v>Cruisers Bicycles</v>
      </c>
    </row>
    <row r="2078" spans="1:10" x14ac:dyDescent="0.2">
      <c r="A2078" s="1">
        <v>1501</v>
      </c>
      <c r="B2078" s="1">
        <v>2</v>
      </c>
      <c r="C2078" s="1">
        <v>219</v>
      </c>
      <c r="D2078" s="6">
        <v>1</v>
      </c>
      <c r="E2078" s="2">
        <v>639.99</v>
      </c>
      <c r="F2078" s="1">
        <v>7.0000000000000007E-2</v>
      </c>
      <c r="G2078">
        <f t="shared" si="32"/>
        <v>1279.9100000000001</v>
      </c>
      <c r="H2078" t="str">
        <f>VLOOKUP($C2078,products!$A$1:$F$322,2,FALSE)</f>
        <v>Electra Moto 3i - 2018</v>
      </c>
      <c r="I2078">
        <f>_xlfn.XLOOKUP(C2078, products!A:A, products!D:D)</f>
        <v>3</v>
      </c>
      <c r="J2078" t="str">
        <f>_xlfn.XLOOKUP($I2078,categories!$A$1:$A$8,categories!$B$1:$B$8)</f>
        <v>Cruisers Bicycles</v>
      </c>
    </row>
    <row r="2079" spans="1:10" x14ac:dyDescent="0.2">
      <c r="A2079" s="1">
        <v>1589</v>
      </c>
      <c r="B2079" s="1">
        <v>1</v>
      </c>
      <c r="C2079" s="1">
        <v>246</v>
      </c>
      <c r="D2079" s="6">
        <v>2</v>
      </c>
      <c r="E2079" s="2">
        <v>639.99</v>
      </c>
      <c r="F2079" s="1">
        <v>0.05</v>
      </c>
      <c r="G2079">
        <f t="shared" si="32"/>
        <v>639.94000000000005</v>
      </c>
      <c r="H2079" t="str">
        <f>VLOOKUP($C2079,products!$A$1:$F$322,2,FALSE)</f>
        <v>Electra Townie Original 3i EQ Ladies' - 2018</v>
      </c>
      <c r="I2079">
        <f>_xlfn.XLOOKUP(C2079, products!A:A, products!D:D)</f>
        <v>3</v>
      </c>
      <c r="J2079" t="str">
        <f>_xlfn.XLOOKUP($I2079,categories!$A$1:$A$8,categories!$B$1:$B$8)</f>
        <v>Cruisers Bicycles</v>
      </c>
    </row>
    <row r="2080" spans="1:10" x14ac:dyDescent="0.2">
      <c r="A2080" s="1">
        <v>639</v>
      </c>
      <c r="B2080" s="1">
        <v>3</v>
      </c>
      <c r="C2080" s="1">
        <v>72</v>
      </c>
      <c r="D2080" s="6">
        <v>1</v>
      </c>
      <c r="E2080" s="2">
        <v>619.99</v>
      </c>
      <c r="F2080" s="1">
        <v>0.05</v>
      </c>
      <c r="G2080">
        <f t="shared" si="32"/>
        <v>1859.92</v>
      </c>
      <c r="H2080" t="str">
        <f>VLOOKUP($C2080,products!$A$1:$F$322,2,FALSE)</f>
        <v>Sun Bicycles Biscayne Tandem 7 - 2017</v>
      </c>
      <c r="I2080">
        <f>_xlfn.XLOOKUP(C2080, products!A:A, products!D:D)</f>
        <v>3</v>
      </c>
      <c r="J2080" t="str">
        <f>_xlfn.XLOOKUP($I2080,categories!$A$1:$A$8,categories!$B$1:$B$8)</f>
        <v>Cruisers Bicycles</v>
      </c>
    </row>
    <row r="2081" spans="1:10" x14ac:dyDescent="0.2">
      <c r="A2081" s="1">
        <v>669</v>
      </c>
      <c r="B2081" s="1">
        <v>2</v>
      </c>
      <c r="C2081" s="1">
        <v>72</v>
      </c>
      <c r="D2081" s="6">
        <v>1</v>
      </c>
      <c r="E2081" s="2">
        <v>619.99</v>
      </c>
      <c r="F2081" s="1">
        <v>7.0000000000000007E-2</v>
      </c>
      <c r="G2081">
        <f t="shared" si="32"/>
        <v>1239.9100000000001</v>
      </c>
      <c r="H2081" t="str">
        <f>VLOOKUP($C2081,products!$A$1:$F$322,2,FALSE)</f>
        <v>Sun Bicycles Biscayne Tandem 7 - 2017</v>
      </c>
      <c r="I2081">
        <f>_xlfn.XLOOKUP(C2081, products!A:A, products!D:D)</f>
        <v>3</v>
      </c>
      <c r="J2081" t="str">
        <f>_xlfn.XLOOKUP($I2081,categories!$A$1:$A$8,categories!$B$1:$B$8)</f>
        <v>Cruisers Bicycles</v>
      </c>
    </row>
    <row r="2082" spans="1:10" x14ac:dyDescent="0.2">
      <c r="A2082" s="1">
        <v>703</v>
      </c>
      <c r="B2082" s="1">
        <v>3</v>
      </c>
      <c r="C2082" s="1">
        <v>72</v>
      </c>
      <c r="D2082" s="6">
        <v>1</v>
      </c>
      <c r="E2082" s="2">
        <v>619.99</v>
      </c>
      <c r="F2082" s="1">
        <v>0.2</v>
      </c>
      <c r="G2082">
        <f t="shared" si="32"/>
        <v>1859.77</v>
      </c>
      <c r="H2082" t="str">
        <f>VLOOKUP($C2082,products!$A$1:$F$322,2,FALSE)</f>
        <v>Sun Bicycles Biscayne Tandem 7 - 2017</v>
      </c>
      <c r="I2082">
        <f>_xlfn.XLOOKUP(C2082, products!A:A, products!D:D)</f>
        <v>3</v>
      </c>
      <c r="J2082" t="str">
        <f>_xlfn.XLOOKUP($I2082,categories!$A$1:$A$8,categories!$B$1:$B$8)</f>
        <v>Cruisers Bicycles</v>
      </c>
    </row>
    <row r="2083" spans="1:10" x14ac:dyDescent="0.2">
      <c r="A2083" s="1">
        <v>711</v>
      </c>
      <c r="B2083" s="1">
        <v>3</v>
      </c>
      <c r="C2083" s="1">
        <v>72</v>
      </c>
      <c r="D2083" s="6">
        <v>2</v>
      </c>
      <c r="E2083" s="2">
        <v>619.99</v>
      </c>
      <c r="F2083" s="1">
        <v>0.05</v>
      </c>
      <c r="G2083">
        <f t="shared" si="32"/>
        <v>1859.92</v>
      </c>
      <c r="H2083" t="str">
        <f>VLOOKUP($C2083,products!$A$1:$F$322,2,FALSE)</f>
        <v>Sun Bicycles Biscayne Tandem 7 - 2017</v>
      </c>
      <c r="I2083">
        <f>_xlfn.XLOOKUP(C2083, products!A:A, products!D:D)</f>
        <v>3</v>
      </c>
      <c r="J2083" t="str">
        <f>_xlfn.XLOOKUP($I2083,categories!$A$1:$A$8,categories!$B$1:$B$8)</f>
        <v>Cruisers Bicycles</v>
      </c>
    </row>
    <row r="2084" spans="1:10" x14ac:dyDescent="0.2">
      <c r="A2084" s="1">
        <v>750</v>
      </c>
      <c r="B2084" s="1">
        <v>1</v>
      </c>
      <c r="C2084" s="1">
        <v>72</v>
      </c>
      <c r="D2084" s="6">
        <v>1</v>
      </c>
      <c r="E2084" s="2">
        <v>619.99</v>
      </c>
      <c r="F2084" s="1">
        <v>0.05</v>
      </c>
      <c r="G2084">
        <f t="shared" si="32"/>
        <v>619.94000000000005</v>
      </c>
      <c r="H2084" t="str">
        <f>VLOOKUP($C2084,products!$A$1:$F$322,2,FALSE)</f>
        <v>Sun Bicycles Biscayne Tandem 7 - 2017</v>
      </c>
      <c r="I2084">
        <f>_xlfn.XLOOKUP(C2084, products!A:A, products!D:D)</f>
        <v>3</v>
      </c>
      <c r="J2084" t="str">
        <f>_xlfn.XLOOKUP($I2084,categories!$A$1:$A$8,categories!$B$1:$B$8)</f>
        <v>Cruisers Bicycles</v>
      </c>
    </row>
    <row r="2085" spans="1:10" x14ac:dyDescent="0.2">
      <c r="A2085" s="1">
        <v>784</v>
      </c>
      <c r="B2085" s="1">
        <v>2</v>
      </c>
      <c r="C2085" s="1">
        <v>72</v>
      </c>
      <c r="D2085" s="6">
        <v>2</v>
      </c>
      <c r="E2085" s="2">
        <v>619.99</v>
      </c>
      <c r="F2085" s="1">
        <v>0.1</v>
      </c>
      <c r="G2085">
        <f t="shared" si="32"/>
        <v>1239.8800000000001</v>
      </c>
      <c r="H2085" t="str">
        <f>VLOOKUP($C2085,products!$A$1:$F$322,2,FALSE)</f>
        <v>Sun Bicycles Biscayne Tandem 7 - 2017</v>
      </c>
      <c r="I2085">
        <f>_xlfn.XLOOKUP(C2085, products!A:A, products!D:D)</f>
        <v>3</v>
      </c>
      <c r="J2085" t="str">
        <f>_xlfn.XLOOKUP($I2085,categories!$A$1:$A$8,categories!$B$1:$B$8)</f>
        <v>Cruisers Bicycles</v>
      </c>
    </row>
    <row r="2086" spans="1:10" x14ac:dyDescent="0.2">
      <c r="A2086" s="1">
        <v>822</v>
      </c>
      <c r="B2086" s="1">
        <v>2</v>
      </c>
      <c r="C2086" s="1">
        <v>72</v>
      </c>
      <c r="D2086" s="6">
        <v>1</v>
      </c>
      <c r="E2086" s="2">
        <v>619.99</v>
      </c>
      <c r="F2086" s="1">
        <v>0.2</v>
      </c>
      <c r="G2086">
        <f t="shared" si="32"/>
        <v>1239.78</v>
      </c>
      <c r="H2086" t="str">
        <f>VLOOKUP($C2086,products!$A$1:$F$322,2,FALSE)</f>
        <v>Sun Bicycles Biscayne Tandem 7 - 2017</v>
      </c>
      <c r="I2086">
        <f>_xlfn.XLOOKUP(C2086, products!A:A, products!D:D)</f>
        <v>3</v>
      </c>
      <c r="J2086" t="str">
        <f>_xlfn.XLOOKUP($I2086,categories!$A$1:$A$8,categories!$B$1:$B$8)</f>
        <v>Cruisers Bicycles</v>
      </c>
    </row>
    <row r="2087" spans="1:10" x14ac:dyDescent="0.2">
      <c r="A2087" s="1">
        <v>843</v>
      </c>
      <c r="B2087" s="1">
        <v>1</v>
      </c>
      <c r="C2087" s="1">
        <v>72</v>
      </c>
      <c r="D2087" s="6">
        <v>1</v>
      </c>
      <c r="E2087" s="2">
        <v>619.99</v>
      </c>
      <c r="F2087" s="1">
        <v>0.1</v>
      </c>
      <c r="G2087">
        <f t="shared" si="32"/>
        <v>619.89</v>
      </c>
      <c r="H2087" t="str">
        <f>VLOOKUP($C2087,products!$A$1:$F$322,2,FALSE)</f>
        <v>Sun Bicycles Biscayne Tandem 7 - 2017</v>
      </c>
      <c r="I2087">
        <f>_xlfn.XLOOKUP(C2087, products!A:A, products!D:D)</f>
        <v>3</v>
      </c>
      <c r="J2087" t="str">
        <f>_xlfn.XLOOKUP($I2087,categories!$A$1:$A$8,categories!$B$1:$B$8)</f>
        <v>Cruisers Bicycles</v>
      </c>
    </row>
    <row r="2088" spans="1:10" x14ac:dyDescent="0.2">
      <c r="A2088" s="1">
        <v>846</v>
      </c>
      <c r="B2088" s="1">
        <v>4</v>
      </c>
      <c r="C2088" s="1">
        <v>72</v>
      </c>
      <c r="D2088" s="6">
        <v>2</v>
      </c>
      <c r="E2088" s="2">
        <v>619.99</v>
      </c>
      <c r="F2088" s="1">
        <v>0.05</v>
      </c>
      <c r="G2088">
        <f t="shared" si="32"/>
        <v>2479.91</v>
      </c>
      <c r="H2088" t="str">
        <f>VLOOKUP($C2088,products!$A$1:$F$322,2,FALSE)</f>
        <v>Sun Bicycles Biscayne Tandem 7 - 2017</v>
      </c>
      <c r="I2088">
        <f>_xlfn.XLOOKUP(C2088, products!A:A, products!D:D)</f>
        <v>3</v>
      </c>
      <c r="J2088" t="str">
        <f>_xlfn.XLOOKUP($I2088,categories!$A$1:$A$8,categories!$B$1:$B$8)</f>
        <v>Cruisers Bicycles</v>
      </c>
    </row>
    <row r="2089" spans="1:10" x14ac:dyDescent="0.2">
      <c r="A2089" s="1">
        <v>948</v>
      </c>
      <c r="B2089" s="1">
        <v>5</v>
      </c>
      <c r="C2089" s="1">
        <v>72</v>
      </c>
      <c r="D2089" s="6">
        <v>2</v>
      </c>
      <c r="E2089" s="2">
        <v>619.99</v>
      </c>
      <c r="F2089" s="1">
        <v>0.2</v>
      </c>
      <c r="G2089">
        <f t="shared" si="32"/>
        <v>3099.75</v>
      </c>
      <c r="H2089" t="str">
        <f>VLOOKUP($C2089,products!$A$1:$F$322,2,FALSE)</f>
        <v>Sun Bicycles Biscayne Tandem 7 - 2017</v>
      </c>
      <c r="I2089">
        <f>_xlfn.XLOOKUP(C2089, products!A:A, products!D:D)</f>
        <v>3</v>
      </c>
      <c r="J2089" t="str">
        <f>_xlfn.XLOOKUP($I2089,categories!$A$1:$A$8,categories!$B$1:$B$8)</f>
        <v>Cruisers Bicycles</v>
      </c>
    </row>
    <row r="2090" spans="1:10" x14ac:dyDescent="0.2">
      <c r="A2090" s="1">
        <v>959</v>
      </c>
      <c r="B2090" s="1">
        <v>2</v>
      </c>
      <c r="C2090" s="1">
        <v>72</v>
      </c>
      <c r="D2090" s="6">
        <v>1</v>
      </c>
      <c r="E2090" s="2">
        <v>619.99</v>
      </c>
      <c r="F2090" s="1">
        <v>0.1</v>
      </c>
      <c r="G2090">
        <f t="shared" si="32"/>
        <v>1239.8800000000001</v>
      </c>
      <c r="H2090" t="str">
        <f>VLOOKUP($C2090,products!$A$1:$F$322,2,FALSE)</f>
        <v>Sun Bicycles Biscayne Tandem 7 - 2017</v>
      </c>
      <c r="I2090">
        <f>_xlfn.XLOOKUP(C2090, products!A:A, products!D:D)</f>
        <v>3</v>
      </c>
      <c r="J2090" t="str">
        <f>_xlfn.XLOOKUP($I2090,categories!$A$1:$A$8,categories!$B$1:$B$8)</f>
        <v>Cruisers Bicycles</v>
      </c>
    </row>
    <row r="2091" spans="1:10" x14ac:dyDescent="0.2">
      <c r="A2091" s="1">
        <v>1001</v>
      </c>
      <c r="B2091" s="1">
        <v>1</v>
      </c>
      <c r="C2091" s="1">
        <v>72</v>
      </c>
      <c r="D2091" s="6">
        <v>1</v>
      </c>
      <c r="E2091" s="2">
        <v>619.99</v>
      </c>
      <c r="F2091" s="1">
        <v>0.05</v>
      </c>
      <c r="G2091">
        <f t="shared" si="32"/>
        <v>619.94000000000005</v>
      </c>
      <c r="H2091" t="str">
        <f>VLOOKUP($C2091,products!$A$1:$F$322,2,FALSE)</f>
        <v>Sun Bicycles Biscayne Tandem 7 - 2017</v>
      </c>
      <c r="I2091">
        <f>_xlfn.XLOOKUP(C2091, products!A:A, products!D:D)</f>
        <v>3</v>
      </c>
      <c r="J2091" t="str">
        <f>_xlfn.XLOOKUP($I2091,categories!$A$1:$A$8,categories!$B$1:$B$8)</f>
        <v>Cruisers Bicycles</v>
      </c>
    </row>
    <row r="2092" spans="1:10" x14ac:dyDescent="0.2">
      <c r="A2092" s="1">
        <v>1030</v>
      </c>
      <c r="B2092" s="1">
        <v>3</v>
      </c>
      <c r="C2092" s="1">
        <v>72</v>
      </c>
      <c r="D2092" s="6">
        <v>1</v>
      </c>
      <c r="E2092" s="2">
        <v>619.99</v>
      </c>
      <c r="F2092" s="1">
        <v>0.1</v>
      </c>
      <c r="G2092">
        <f t="shared" si="32"/>
        <v>1859.8700000000001</v>
      </c>
      <c r="H2092" t="str">
        <f>VLOOKUP($C2092,products!$A$1:$F$322,2,FALSE)</f>
        <v>Sun Bicycles Biscayne Tandem 7 - 2017</v>
      </c>
      <c r="I2092">
        <f>_xlfn.XLOOKUP(C2092, products!A:A, products!D:D)</f>
        <v>3</v>
      </c>
      <c r="J2092" t="str">
        <f>_xlfn.XLOOKUP($I2092,categories!$A$1:$A$8,categories!$B$1:$B$8)</f>
        <v>Cruisers Bicycles</v>
      </c>
    </row>
    <row r="2093" spans="1:10" x14ac:dyDescent="0.2">
      <c r="A2093" s="1">
        <v>1063</v>
      </c>
      <c r="B2093" s="1">
        <v>3</v>
      </c>
      <c r="C2093" s="1">
        <v>72</v>
      </c>
      <c r="D2093" s="6">
        <v>2</v>
      </c>
      <c r="E2093" s="2">
        <v>619.99</v>
      </c>
      <c r="F2093" s="1">
        <v>0.2</v>
      </c>
      <c r="G2093">
        <f t="shared" si="32"/>
        <v>1859.77</v>
      </c>
      <c r="H2093" t="str">
        <f>VLOOKUP($C2093,products!$A$1:$F$322,2,FALSE)</f>
        <v>Sun Bicycles Biscayne Tandem 7 - 2017</v>
      </c>
      <c r="I2093">
        <f>_xlfn.XLOOKUP(C2093, products!A:A, products!D:D)</f>
        <v>3</v>
      </c>
      <c r="J2093" t="str">
        <f>_xlfn.XLOOKUP($I2093,categories!$A$1:$A$8,categories!$B$1:$B$8)</f>
        <v>Cruisers Bicycles</v>
      </c>
    </row>
    <row r="2094" spans="1:10" x14ac:dyDescent="0.2">
      <c r="A2094" s="1">
        <v>1067</v>
      </c>
      <c r="B2094" s="1">
        <v>3</v>
      </c>
      <c r="C2094" s="1">
        <v>72</v>
      </c>
      <c r="D2094" s="6">
        <v>2</v>
      </c>
      <c r="E2094" s="2">
        <v>619.99</v>
      </c>
      <c r="F2094" s="1">
        <v>0.1</v>
      </c>
      <c r="G2094">
        <f t="shared" si="32"/>
        <v>1859.8700000000001</v>
      </c>
      <c r="H2094" t="str">
        <f>VLOOKUP($C2094,products!$A$1:$F$322,2,FALSE)</f>
        <v>Sun Bicycles Biscayne Tandem 7 - 2017</v>
      </c>
      <c r="I2094">
        <f>_xlfn.XLOOKUP(C2094, products!A:A, products!D:D)</f>
        <v>3</v>
      </c>
      <c r="J2094" t="str">
        <f>_xlfn.XLOOKUP($I2094,categories!$A$1:$A$8,categories!$B$1:$B$8)</f>
        <v>Cruisers Bicycles</v>
      </c>
    </row>
    <row r="2095" spans="1:10" x14ac:dyDescent="0.2">
      <c r="A2095" s="1">
        <v>1078</v>
      </c>
      <c r="B2095" s="1">
        <v>5</v>
      </c>
      <c r="C2095" s="1">
        <v>72</v>
      </c>
      <c r="D2095" s="6">
        <v>2</v>
      </c>
      <c r="E2095" s="2">
        <v>619.99</v>
      </c>
      <c r="F2095" s="1">
        <v>0.2</v>
      </c>
      <c r="G2095">
        <f t="shared" si="32"/>
        <v>3099.75</v>
      </c>
      <c r="H2095" t="str">
        <f>VLOOKUP($C2095,products!$A$1:$F$322,2,FALSE)</f>
        <v>Sun Bicycles Biscayne Tandem 7 - 2017</v>
      </c>
      <c r="I2095">
        <f>_xlfn.XLOOKUP(C2095, products!A:A, products!D:D)</f>
        <v>3</v>
      </c>
      <c r="J2095" t="str">
        <f>_xlfn.XLOOKUP($I2095,categories!$A$1:$A$8,categories!$B$1:$B$8)</f>
        <v>Cruisers Bicycles</v>
      </c>
    </row>
    <row r="2096" spans="1:10" x14ac:dyDescent="0.2">
      <c r="A2096" s="1">
        <v>1109</v>
      </c>
      <c r="B2096" s="1">
        <v>1</v>
      </c>
      <c r="C2096" s="1">
        <v>72</v>
      </c>
      <c r="D2096" s="6">
        <v>2</v>
      </c>
      <c r="E2096" s="2">
        <v>619.99</v>
      </c>
      <c r="F2096" s="1">
        <v>0.1</v>
      </c>
      <c r="G2096">
        <f t="shared" si="32"/>
        <v>619.89</v>
      </c>
      <c r="H2096" t="str">
        <f>VLOOKUP($C2096,products!$A$1:$F$322,2,FALSE)</f>
        <v>Sun Bicycles Biscayne Tandem 7 - 2017</v>
      </c>
      <c r="I2096">
        <f>_xlfn.XLOOKUP(C2096, products!A:A, products!D:D)</f>
        <v>3</v>
      </c>
      <c r="J2096" t="str">
        <f>_xlfn.XLOOKUP($I2096,categories!$A$1:$A$8,categories!$B$1:$B$8)</f>
        <v>Cruisers Bicycles</v>
      </c>
    </row>
    <row r="2097" spans="1:10" x14ac:dyDescent="0.2">
      <c r="A2097" s="1">
        <v>1122</v>
      </c>
      <c r="B2097" s="1">
        <v>5</v>
      </c>
      <c r="C2097" s="1">
        <v>72</v>
      </c>
      <c r="D2097" s="6">
        <v>1</v>
      </c>
      <c r="E2097" s="2">
        <v>619.99</v>
      </c>
      <c r="F2097" s="1">
        <v>0.1</v>
      </c>
      <c r="G2097">
        <f t="shared" si="32"/>
        <v>3099.85</v>
      </c>
      <c r="H2097" t="str">
        <f>VLOOKUP($C2097,products!$A$1:$F$322,2,FALSE)</f>
        <v>Sun Bicycles Biscayne Tandem 7 - 2017</v>
      </c>
      <c r="I2097">
        <f>_xlfn.XLOOKUP(C2097, products!A:A, products!D:D)</f>
        <v>3</v>
      </c>
      <c r="J2097" t="str">
        <f>_xlfn.XLOOKUP($I2097,categories!$A$1:$A$8,categories!$B$1:$B$8)</f>
        <v>Cruisers Bicycles</v>
      </c>
    </row>
    <row r="2098" spans="1:10" x14ac:dyDescent="0.2">
      <c r="A2098" s="1">
        <v>1265</v>
      </c>
      <c r="B2098" s="1">
        <v>2</v>
      </c>
      <c r="C2098" s="1">
        <v>72</v>
      </c>
      <c r="D2098" s="6">
        <v>2</v>
      </c>
      <c r="E2098" s="2">
        <v>619.99</v>
      </c>
      <c r="F2098" s="1">
        <v>7.0000000000000007E-2</v>
      </c>
      <c r="G2098">
        <f t="shared" si="32"/>
        <v>1239.9100000000001</v>
      </c>
      <c r="H2098" t="str">
        <f>VLOOKUP($C2098,products!$A$1:$F$322,2,FALSE)</f>
        <v>Sun Bicycles Biscayne Tandem 7 - 2017</v>
      </c>
      <c r="I2098">
        <f>_xlfn.XLOOKUP(C2098, products!A:A, products!D:D)</f>
        <v>3</v>
      </c>
      <c r="J2098" t="str">
        <f>_xlfn.XLOOKUP($I2098,categories!$A$1:$A$8,categories!$B$1:$B$8)</f>
        <v>Cruisers Bicycles</v>
      </c>
    </row>
    <row r="2099" spans="1:10" x14ac:dyDescent="0.2">
      <c r="A2099" s="1">
        <v>1280</v>
      </c>
      <c r="B2099" s="1">
        <v>1</v>
      </c>
      <c r="C2099" s="1">
        <v>72</v>
      </c>
      <c r="D2099" s="6">
        <v>2</v>
      </c>
      <c r="E2099" s="2">
        <v>619.99</v>
      </c>
      <c r="F2099" s="1">
        <v>7.0000000000000007E-2</v>
      </c>
      <c r="G2099">
        <f t="shared" si="32"/>
        <v>619.91999999999996</v>
      </c>
      <c r="H2099" t="str">
        <f>VLOOKUP($C2099,products!$A$1:$F$322,2,FALSE)</f>
        <v>Sun Bicycles Biscayne Tandem 7 - 2017</v>
      </c>
      <c r="I2099">
        <f>_xlfn.XLOOKUP(C2099, products!A:A, products!D:D)</f>
        <v>3</v>
      </c>
      <c r="J2099" t="str">
        <f>_xlfn.XLOOKUP($I2099,categories!$A$1:$A$8,categories!$B$1:$B$8)</f>
        <v>Cruisers Bicycles</v>
      </c>
    </row>
    <row r="2100" spans="1:10" x14ac:dyDescent="0.2">
      <c r="A2100" s="1">
        <v>1314</v>
      </c>
      <c r="B2100" s="1">
        <v>2</v>
      </c>
      <c r="C2100" s="1">
        <v>72</v>
      </c>
      <c r="D2100" s="6">
        <v>2</v>
      </c>
      <c r="E2100" s="2">
        <v>619.99</v>
      </c>
      <c r="F2100" s="1">
        <v>0.05</v>
      </c>
      <c r="G2100">
        <f t="shared" si="32"/>
        <v>1239.93</v>
      </c>
      <c r="H2100" t="str">
        <f>VLOOKUP($C2100,products!$A$1:$F$322,2,FALSE)</f>
        <v>Sun Bicycles Biscayne Tandem 7 - 2017</v>
      </c>
      <c r="I2100">
        <f>_xlfn.XLOOKUP(C2100, products!A:A, products!D:D)</f>
        <v>3</v>
      </c>
      <c r="J2100" t="str">
        <f>_xlfn.XLOOKUP($I2100,categories!$A$1:$A$8,categories!$B$1:$B$8)</f>
        <v>Cruisers Bicycles</v>
      </c>
    </row>
    <row r="2101" spans="1:10" x14ac:dyDescent="0.2">
      <c r="A2101" s="1">
        <v>1605</v>
      </c>
      <c r="B2101" s="1">
        <v>1</v>
      </c>
      <c r="C2101" s="1">
        <v>72</v>
      </c>
      <c r="D2101" s="6">
        <v>1</v>
      </c>
      <c r="E2101" s="2">
        <v>619.99</v>
      </c>
      <c r="F2101" s="1">
        <v>0.1</v>
      </c>
      <c r="G2101">
        <f t="shared" si="32"/>
        <v>619.89</v>
      </c>
      <c r="H2101" t="str">
        <f>VLOOKUP($C2101,products!$A$1:$F$322,2,FALSE)</f>
        <v>Sun Bicycles Biscayne Tandem 7 - 2017</v>
      </c>
      <c r="I2101">
        <f>_xlfn.XLOOKUP(C2101, products!A:A, products!D:D)</f>
        <v>3</v>
      </c>
      <c r="J2101" t="str">
        <f>_xlfn.XLOOKUP($I2101,categories!$A$1:$A$8,categories!$B$1:$B$8)</f>
        <v>Cruisers Bicycles</v>
      </c>
    </row>
    <row r="2102" spans="1:10" x14ac:dyDescent="0.2">
      <c r="A2102" s="1">
        <v>1</v>
      </c>
      <c r="B2102" s="1">
        <v>1</v>
      </c>
      <c r="C2102" s="1">
        <v>20</v>
      </c>
      <c r="D2102" s="6">
        <v>1</v>
      </c>
      <c r="E2102" s="2">
        <v>599.99</v>
      </c>
      <c r="F2102" s="1">
        <v>0.2</v>
      </c>
      <c r="G2102">
        <f t="shared" si="32"/>
        <v>599.79</v>
      </c>
      <c r="H2102" t="str">
        <f>VLOOKUP($C2102,products!$A$1:$F$322,2,FALSE)</f>
        <v>Electra Townie Original 7D EQ - Women's - 2016</v>
      </c>
      <c r="I2102">
        <f>_xlfn.XLOOKUP(C2102, products!A:A, products!D:D)</f>
        <v>3</v>
      </c>
      <c r="J2102" t="str">
        <f>_xlfn.XLOOKUP($I2102,categories!$A$1:$A$8,categories!$B$1:$B$8)</f>
        <v>Cruisers Bicycles</v>
      </c>
    </row>
    <row r="2103" spans="1:10" x14ac:dyDescent="0.2">
      <c r="A2103" s="1">
        <v>1</v>
      </c>
      <c r="B2103" s="1">
        <v>4</v>
      </c>
      <c r="C2103" s="1">
        <v>16</v>
      </c>
      <c r="D2103" s="6">
        <v>2</v>
      </c>
      <c r="E2103" s="2">
        <v>599.99</v>
      </c>
      <c r="F2103" s="1">
        <v>0.05</v>
      </c>
      <c r="G2103">
        <f t="shared" si="32"/>
        <v>2399.91</v>
      </c>
      <c r="H2103" t="str">
        <f>VLOOKUP($C2103,products!$A$1:$F$322,2,FALSE)</f>
        <v>Electra Townie Original 7D EQ - 2016</v>
      </c>
      <c r="I2103">
        <f>_xlfn.XLOOKUP(C2103, products!A:A, products!D:D)</f>
        <v>3</v>
      </c>
      <c r="J2103" t="str">
        <f>_xlfn.XLOOKUP($I2103,categories!$A$1:$A$8,categories!$B$1:$B$8)</f>
        <v>Cruisers Bicycles</v>
      </c>
    </row>
    <row r="2104" spans="1:10" x14ac:dyDescent="0.2">
      <c r="A2104" s="1">
        <v>2</v>
      </c>
      <c r="B2104" s="1">
        <v>1</v>
      </c>
      <c r="C2104" s="1">
        <v>20</v>
      </c>
      <c r="D2104" s="6">
        <v>1</v>
      </c>
      <c r="E2104" s="2">
        <v>599.99</v>
      </c>
      <c r="F2104" s="1">
        <v>7.0000000000000007E-2</v>
      </c>
      <c r="G2104">
        <f t="shared" si="32"/>
        <v>599.91999999999996</v>
      </c>
      <c r="H2104" t="str">
        <f>VLOOKUP($C2104,products!$A$1:$F$322,2,FALSE)</f>
        <v>Electra Townie Original 7D EQ - Women's - 2016</v>
      </c>
      <c r="I2104">
        <f>_xlfn.XLOOKUP(C2104, products!A:A, products!D:D)</f>
        <v>3</v>
      </c>
      <c r="J2104" t="str">
        <f>_xlfn.XLOOKUP($I2104,categories!$A$1:$A$8,categories!$B$1:$B$8)</f>
        <v>Cruisers Bicycles</v>
      </c>
    </row>
    <row r="2105" spans="1:10" x14ac:dyDescent="0.2">
      <c r="A2105" s="1">
        <v>2</v>
      </c>
      <c r="B2105" s="1">
        <v>2</v>
      </c>
      <c r="C2105" s="1">
        <v>16</v>
      </c>
      <c r="D2105" s="6">
        <v>2</v>
      </c>
      <c r="E2105" s="2">
        <v>599.99</v>
      </c>
      <c r="F2105" s="1">
        <v>0.05</v>
      </c>
      <c r="G2105">
        <f t="shared" si="32"/>
        <v>1199.93</v>
      </c>
      <c r="H2105" t="str">
        <f>VLOOKUP($C2105,products!$A$1:$F$322,2,FALSE)</f>
        <v>Electra Townie Original 7D EQ - 2016</v>
      </c>
      <c r="I2105">
        <f>_xlfn.XLOOKUP(C2105, products!A:A, products!D:D)</f>
        <v>3</v>
      </c>
      <c r="J2105" t="str">
        <f>_xlfn.XLOOKUP($I2105,categories!$A$1:$A$8,categories!$B$1:$B$8)</f>
        <v>Cruisers Bicycles</v>
      </c>
    </row>
    <row r="2106" spans="1:10" x14ac:dyDescent="0.2">
      <c r="A2106" s="1">
        <v>3</v>
      </c>
      <c r="B2106" s="1">
        <v>2</v>
      </c>
      <c r="C2106" s="1">
        <v>20</v>
      </c>
      <c r="D2106" s="6">
        <v>1</v>
      </c>
      <c r="E2106" s="2">
        <v>599.99</v>
      </c>
      <c r="F2106" s="1">
        <v>0.05</v>
      </c>
      <c r="G2106">
        <f t="shared" si="32"/>
        <v>1199.93</v>
      </c>
      <c r="H2106" t="str">
        <f>VLOOKUP($C2106,products!$A$1:$F$322,2,FALSE)</f>
        <v>Electra Townie Original 7D EQ - Women's - 2016</v>
      </c>
      <c r="I2106">
        <f>_xlfn.XLOOKUP(C2106, products!A:A, products!D:D)</f>
        <v>3</v>
      </c>
      <c r="J2106" t="str">
        <f>_xlfn.XLOOKUP($I2106,categories!$A$1:$A$8,categories!$B$1:$B$8)</f>
        <v>Cruisers Bicycles</v>
      </c>
    </row>
    <row r="2107" spans="1:10" x14ac:dyDescent="0.2">
      <c r="A2107" s="1">
        <v>5</v>
      </c>
      <c r="B2107" s="1">
        <v>3</v>
      </c>
      <c r="C2107" s="1">
        <v>26</v>
      </c>
      <c r="D2107" s="6">
        <v>1</v>
      </c>
      <c r="E2107" s="2">
        <v>599.99</v>
      </c>
      <c r="F2107" s="1">
        <v>7.0000000000000007E-2</v>
      </c>
      <c r="G2107">
        <f t="shared" si="32"/>
        <v>1799.9</v>
      </c>
      <c r="H2107" t="str">
        <f>VLOOKUP($C2107,products!$A$1:$F$322,2,FALSE)</f>
        <v>Electra Townie Original 7D EQ - 2016</v>
      </c>
      <c r="I2107">
        <f>_xlfn.XLOOKUP(C2107, products!A:A, products!D:D)</f>
        <v>2</v>
      </c>
      <c r="J2107" t="str">
        <f>_xlfn.XLOOKUP($I2107,categories!$A$1:$A$8,categories!$B$1:$B$8)</f>
        <v>Comfort Bicycles</v>
      </c>
    </row>
    <row r="2108" spans="1:10" x14ac:dyDescent="0.2">
      <c r="A2108" s="1">
        <v>6</v>
      </c>
      <c r="B2108" s="1">
        <v>3</v>
      </c>
      <c r="C2108" s="1">
        <v>20</v>
      </c>
      <c r="D2108" s="6">
        <v>1</v>
      </c>
      <c r="E2108" s="2">
        <v>599.99</v>
      </c>
      <c r="F2108" s="1">
        <v>0.1</v>
      </c>
      <c r="G2108">
        <f t="shared" si="32"/>
        <v>1799.8700000000001</v>
      </c>
      <c r="H2108" t="str">
        <f>VLOOKUP($C2108,products!$A$1:$F$322,2,FALSE)</f>
        <v>Electra Townie Original 7D EQ - Women's - 2016</v>
      </c>
      <c r="I2108">
        <f>_xlfn.XLOOKUP(C2108, products!A:A, products!D:D)</f>
        <v>3</v>
      </c>
      <c r="J2108" t="str">
        <f>_xlfn.XLOOKUP($I2108,categories!$A$1:$A$8,categories!$B$1:$B$8)</f>
        <v>Cruisers Bicycles</v>
      </c>
    </row>
    <row r="2109" spans="1:10" x14ac:dyDescent="0.2">
      <c r="A2109" s="1">
        <v>8</v>
      </c>
      <c r="B2109" s="1">
        <v>2</v>
      </c>
      <c r="C2109" s="1">
        <v>20</v>
      </c>
      <c r="D2109" s="6">
        <v>2</v>
      </c>
      <c r="E2109" s="2">
        <v>599.99</v>
      </c>
      <c r="F2109" s="1">
        <v>7.0000000000000007E-2</v>
      </c>
      <c r="G2109">
        <f t="shared" si="32"/>
        <v>1199.9100000000001</v>
      </c>
      <c r="H2109" t="str">
        <f>VLOOKUP($C2109,products!$A$1:$F$322,2,FALSE)</f>
        <v>Electra Townie Original 7D EQ - Women's - 2016</v>
      </c>
      <c r="I2109">
        <f>_xlfn.XLOOKUP(C2109, products!A:A, products!D:D)</f>
        <v>3</v>
      </c>
      <c r="J2109" t="str">
        <f>_xlfn.XLOOKUP($I2109,categories!$A$1:$A$8,categories!$B$1:$B$8)</f>
        <v>Cruisers Bicycles</v>
      </c>
    </row>
    <row r="2110" spans="1:10" x14ac:dyDescent="0.2">
      <c r="A2110" s="1">
        <v>11</v>
      </c>
      <c r="B2110" s="1">
        <v>3</v>
      </c>
      <c r="C2110" s="1">
        <v>16</v>
      </c>
      <c r="D2110" s="6">
        <v>2</v>
      </c>
      <c r="E2110" s="2">
        <v>599.99</v>
      </c>
      <c r="F2110" s="1">
        <v>0.2</v>
      </c>
      <c r="G2110">
        <f t="shared" si="32"/>
        <v>1799.77</v>
      </c>
      <c r="H2110" t="str">
        <f>VLOOKUP($C2110,products!$A$1:$F$322,2,FALSE)</f>
        <v>Electra Townie Original 7D EQ - 2016</v>
      </c>
      <c r="I2110">
        <f>_xlfn.XLOOKUP(C2110, products!A:A, products!D:D)</f>
        <v>3</v>
      </c>
      <c r="J2110" t="str">
        <f>_xlfn.XLOOKUP($I2110,categories!$A$1:$A$8,categories!$B$1:$B$8)</f>
        <v>Cruisers Bicycles</v>
      </c>
    </row>
    <row r="2111" spans="1:10" x14ac:dyDescent="0.2">
      <c r="A2111" s="1">
        <v>13</v>
      </c>
      <c r="B2111" s="1">
        <v>3</v>
      </c>
      <c r="C2111" s="1">
        <v>20</v>
      </c>
      <c r="D2111" s="6">
        <v>2</v>
      </c>
      <c r="E2111" s="2">
        <v>599.99</v>
      </c>
      <c r="F2111" s="1">
        <v>0.1</v>
      </c>
      <c r="G2111">
        <f t="shared" si="32"/>
        <v>1799.8700000000001</v>
      </c>
      <c r="H2111" t="str">
        <f>VLOOKUP($C2111,products!$A$1:$F$322,2,FALSE)</f>
        <v>Electra Townie Original 7D EQ - Women's - 2016</v>
      </c>
      <c r="I2111">
        <f>_xlfn.XLOOKUP(C2111, products!A:A, products!D:D)</f>
        <v>3</v>
      </c>
      <c r="J2111" t="str">
        <f>_xlfn.XLOOKUP($I2111,categories!$A$1:$A$8,categories!$B$1:$B$8)</f>
        <v>Cruisers Bicycles</v>
      </c>
    </row>
    <row r="2112" spans="1:10" x14ac:dyDescent="0.2">
      <c r="A2112" s="1">
        <v>13</v>
      </c>
      <c r="B2112" s="1">
        <v>4</v>
      </c>
      <c r="C2112" s="1">
        <v>16</v>
      </c>
      <c r="D2112" s="6">
        <v>2</v>
      </c>
      <c r="E2112" s="2">
        <v>599.99</v>
      </c>
      <c r="F2112" s="1">
        <v>0.05</v>
      </c>
      <c r="G2112">
        <f t="shared" si="32"/>
        <v>2399.91</v>
      </c>
      <c r="H2112" t="str">
        <f>VLOOKUP($C2112,products!$A$1:$F$322,2,FALSE)</f>
        <v>Electra Townie Original 7D EQ - 2016</v>
      </c>
      <c r="I2112">
        <f>_xlfn.XLOOKUP(C2112, products!A:A, products!D:D)</f>
        <v>3</v>
      </c>
      <c r="J2112" t="str">
        <f>_xlfn.XLOOKUP($I2112,categories!$A$1:$A$8,categories!$B$1:$B$8)</f>
        <v>Cruisers Bicycles</v>
      </c>
    </row>
    <row r="2113" spans="1:10" x14ac:dyDescent="0.2">
      <c r="A2113" s="1">
        <v>17</v>
      </c>
      <c r="B2113" s="1">
        <v>4</v>
      </c>
      <c r="C2113" s="1">
        <v>20</v>
      </c>
      <c r="D2113" s="6">
        <v>2</v>
      </c>
      <c r="E2113" s="2">
        <v>599.99</v>
      </c>
      <c r="F2113" s="1">
        <v>0.2</v>
      </c>
      <c r="G2113">
        <f t="shared" si="32"/>
        <v>2399.7600000000002</v>
      </c>
      <c r="H2113" t="str">
        <f>VLOOKUP($C2113,products!$A$1:$F$322,2,FALSE)</f>
        <v>Electra Townie Original 7D EQ - Women's - 2016</v>
      </c>
      <c r="I2113">
        <f>_xlfn.XLOOKUP(C2113, products!A:A, products!D:D)</f>
        <v>3</v>
      </c>
      <c r="J2113" t="str">
        <f>_xlfn.XLOOKUP($I2113,categories!$A$1:$A$8,categories!$B$1:$B$8)</f>
        <v>Cruisers Bicycles</v>
      </c>
    </row>
    <row r="2114" spans="1:10" x14ac:dyDescent="0.2">
      <c r="A2114" s="1">
        <v>27</v>
      </c>
      <c r="B2114" s="1">
        <v>3</v>
      </c>
      <c r="C2114" s="1">
        <v>26</v>
      </c>
      <c r="D2114" s="6">
        <v>2</v>
      </c>
      <c r="E2114" s="2">
        <v>599.99</v>
      </c>
      <c r="F2114" s="1">
        <v>7.0000000000000007E-2</v>
      </c>
      <c r="G2114">
        <f t="shared" ref="G2114:G2177" si="33">(E2114*B2114)-F2114</f>
        <v>1799.9</v>
      </c>
      <c r="H2114" t="str">
        <f>VLOOKUP($C2114,products!$A$1:$F$322,2,FALSE)</f>
        <v>Electra Townie Original 7D EQ - 2016</v>
      </c>
      <c r="I2114">
        <f>_xlfn.XLOOKUP(C2114, products!A:A, products!D:D)</f>
        <v>2</v>
      </c>
      <c r="J2114" t="str">
        <f>_xlfn.XLOOKUP($I2114,categories!$A$1:$A$8,categories!$B$1:$B$8)</f>
        <v>Comfort Bicycles</v>
      </c>
    </row>
    <row r="2115" spans="1:10" x14ac:dyDescent="0.2">
      <c r="A2115" s="1">
        <v>30</v>
      </c>
      <c r="B2115" s="1">
        <v>1</v>
      </c>
      <c r="C2115" s="1">
        <v>26</v>
      </c>
      <c r="D2115" s="6">
        <v>1</v>
      </c>
      <c r="E2115" s="2">
        <v>599.99</v>
      </c>
      <c r="F2115" s="1">
        <v>0.05</v>
      </c>
      <c r="G2115">
        <f t="shared" si="33"/>
        <v>599.94000000000005</v>
      </c>
      <c r="H2115" t="str">
        <f>VLOOKUP($C2115,products!$A$1:$F$322,2,FALSE)</f>
        <v>Electra Townie Original 7D EQ - 2016</v>
      </c>
      <c r="I2115">
        <f>_xlfn.XLOOKUP(C2115, products!A:A, products!D:D)</f>
        <v>2</v>
      </c>
      <c r="J2115" t="str">
        <f>_xlfn.XLOOKUP($I2115,categories!$A$1:$A$8,categories!$B$1:$B$8)</f>
        <v>Comfort Bicycles</v>
      </c>
    </row>
    <row r="2116" spans="1:10" x14ac:dyDescent="0.2">
      <c r="A2116" s="1">
        <v>35</v>
      </c>
      <c r="B2116" s="1">
        <v>2</v>
      </c>
      <c r="C2116" s="1">
        <v>20</v>
      </c>
      <c r="D2116" s="6">
        <v>2</v>
      </c>
      <c r="E2116" s="2">
        <v>599.99</v>
      </c>
      <c r="F2116" s="1">
        <v>0.05</v>
      </c>
      <c r="G2116">
        <f t="shared" si="33"/>
        <v>1199.93</v>
      </c>
      <c r="H2116" t="str">
        <f>VLOOKUP($C2116,products!$A$1:$F$322,2,FALSE)</f>
        <v>Electra Townie Original 7D EQ - Women's - 2016</v>
      </c>
      <c r="I2116">
        <f>_xlfn.XLOOKUP(C2116, products!A:A, products!D:D)</f>
        <v>3</v>
      </c>
      <c r="J2116" t="str">
        <f>_xlfn.XLOOKUP($I2116,categories!$A$1:$A$8,categories!$B$1:$B$8)</f>
        <v>Cruisers Bicycles</v>
      </c>
    </row>
    <row r="2117" spans="1:10" x14ac:dyDescent="0.2">
      <c r="A2117" s="1">
        <v>37</v>
      </c>
      <c r="B2117" s="1">
        <v>1</v>
      </c>
      <c r="C2117" s="1">
        <v>16</v>
      </c>
      <c r="D2117" s="6">
        <v>2</v>
      </c>
      <c r="E2117" s="2">
        <v>599.99</v>
      </c>
      <c r="F2117" s="1">
        <v>0.05</v>
      </c>
      <c r="G2117">
        <f t="shared" si="33"/>
        <v>599.94000000000005</v>
      </c>
      <c r="H2117" t="str">
        <f>VLOOKUP($C2117,products!$A$1:$F$322,2,FALSE)</f>
        <v>Electra Townie Original 7D EQ - 2016</v>
      </c>
      <c r="I2117">
        <f>_xlfn.XLOOKUP(C2117, products!A:A, products!D:D)</f>
        <v>3</v>
      </c>
      <c r="J2117" t="str">
        <f>_xlfn.XLOOKUP($I2117,categories!$A$1:$A$8,categories!$B$1:$B$8)</f>
        <v>Cruisers Bicycles</v>
      </c>
    </row>
    <row r="2118" spans="1:10" x14ac:dyDescent="0.2">
      <c r="A2118" s="1">
        <v>39</v>
      </c>
      <c r="B2118" s="1">
        <v>2</v>
      </c>
      <c r="C2118" s="1">
        <v>16</v>
      </c>
      <c r="D2118" s="6">
        <v>2</v>
      </c>
      <c r="E2118" s="2">
        <v>599.99</v>
      </c>
      <c r="F2118" s="1">
        <v>0.2</v>
      </c>
      <c r="G2118">
        <f t="shared" si="33"/>
        <v>1199.78</v>
      </c>
      <c r="H2118" t="str">
        <f>VLOOKUP($C2118,products!$A$1:$F$322,2,FALSE)</f>
        <v>Electra Townie Original 7D EQ - 2016</v>
      </c>
      <c r="I2118">
        <f>_xlfn.XLOOKUP(C2118, products!A:A, products!D:D)</f>
        <v>3</v>
      </c>
      <c r="J2118" t="str">
        <f>_xlfn.XLOOKUP($I2118,categories!$A$1:$A$8,categories!$B$1:$B$8)</f>
        <v>Cruisers Bicycles</v>
      </c>
    </row>
    <row r="2119" spans="1:10" x14ac:dyDescent="0.2">
      <c r="A2119" s="1">
        <v>41</v>
      </c>
      <c r="B2119" s="1">
        <v>3</v>
      </c>
      <c r="C2119" s="1">
        <v>26</v>
      </c>
      <c r="D2119" s="6">
        <v>2</v>
      </c>
      <c r="E2119" s="2">
        <v>599.99</v>
      </c>
      <c r="F2119" s="1">
        <v>0.2</v>
      </c>
      <c r="G2119">
        <f t="shared" si="33"/>
        <v>1799.77</v>
      </c>
      <c r="H2119" t="str">
        <f>VLOOKUP($C2119,products!$A$1:$F$322,2,FALSE)</f>
        <v>Electra Townie Original 7D EQ - 2016</v>
      </c>
      <c r="I2119">
        <f>_xlfn.XLOOKUP(C2119, products!A:A, products!D:D)</f>
        <v>2</v>
      </c>
      <c r="J2119" t="str">
        <f>_xlfn.XLOOKUP($I2119,categories!$A$1:$A$8,categories!$B$1:$B$8)</f>
        <v>Comfort Bicycles</v>
      </c>
    </row>
    <row r="2120" spans="1:10" x14ac:dyDescent="0.2">
      <c r="A2120" s="1">
        <v>44</v>
      </c>
      <c r="B2120" s="1">
        <v>2</v>
      </c>
      <c r="C2120" s="1">
        <v>16</v>
      </c>
      <c r="D2120" s="6">
        <v>1</v>
      </c>
      <c r="E2120" s="2">
        <v>599.99</v>
      </c>
      <c r="F2120" s="1">
        <v>0.05</v>
      </c>
      <c r="G2120">
        <f t="shared" si="33"/>
        <v>1199.93</v>
      </c>
      <c r="H2120" t="str">
        <f>VLOOKUP($C2120,products!$A$1:$F$322,2,FALSE)</f>
        <v>Electra Townie Original 7D EQ - 2016</v>
      </c>
      <c r="I2120">
        <f>_xlfn.XLOOKUP(C2120, products!A:A, products!D:D)</f>
        <v>3</v>
      </c>
      <c r="J2120" t="str">
        <f>_xlfn.XLOOKUP($I2120,categories!$A$1:$A$8,categories!$B$1:$B$8)</f>
        <v>Cruisers Bicycles</v>
      </c>
    </row>
    <row r="2121" spans="1:10" x14ac:dyDescent="0.2">
      <c r="A2121" s="1">
        <v>50</v>
      </c>
      <c r="B2121" s="1">
        <v>2</v>
      </c>
      <c r="C2121" s="1">
        <v>26</v>
      </c>
      <c r="D2121" s="6">
        <v>2</v>
      </c>
      <c r="E2121" s="2">
        <v>599.99</v>
      </c>
      <c r="F2121" s="1">
        <v>7.0000000000000007E-2</v>
      </c>
      <c r="G2121">
        <f t="shared" si="33"/>
        <v>1199.9100000000001</v>
      </c>
      <c r="H2121" t="str">
        <f>VLOOKUP($C2121,products!$A$1:$F$322,2,FALSE)</f>
        <v>Electra Townie Original 7D EQ - 2016</v>
      </c>
      <c r="I2121">
        <f>_xlfn.XLOOKUP(C2121, products!A:A, products!D:D)</f>
        <v>2</v>
      </c>
      <c r="J2121" t="str">
        <f>_xlfn.XLOOKUP($I2121,categories!$A$1:$A$8,categories!$B$1:$B$8)</f>
        <v>Comfort Bicycles</v>
      </c>
    </row>
    <row r="2122" spans="1:10" x14ac:dyDescent="0.2">
      <c r="A2122" s="1">
        <v>51</v>
      </c>
      <c r="B2122" s="1">
        <v>2</v>
      </c>
      <c r="C2122" s="1">
        <v>20</v>
      </c>
      <c r="D2122" s="6">
        <v>1</v>
      </c>
      <c r="E2122" s="2">
        <v>599.99</v>
      </c>
      <c r="F2122" s="1">
        <v>0.05</v>
      </c>
      <c r="G2122">
        <f t="shared" si="33"/>
        <v>1199.93</v>
      </c>
      <c r="H2122" t="str">
        <f>VLOOKUP($C2122,products!$A$1:$F$322,2,FALSE)</f>
        <v>Electra Townie Original 7D EQ - Women's - 2016</v>
      </c>
      <c r="I2122">
        <f>_xlfn.XLOOKUP(C2122, products!A:A, products!D:D)</f>
        <v>3</v>
      </c>
      <c r="J2122" t="str">
        <f>_xlfn.XLOOKUP($I2122,categories!$A$1:$A$8,categories!$B$1:$B$8)</f>
        <v>Cruisers Bicycles</v>
      </c>
    </row>
    <row r="2123" spans="1:10" x14ac:dyDescent="0.2">
      <c r="A2123" s="1">
        <v>51</v>
      </c>
      <c r="B2123" s="1">
        <v>3</v>
      </c>
      <c r="C2123" s="1">
        <v>26</v>
      </c>
      <c r="D2123" s="6">
        <v>2</v>
      </c>
      <c r="E2123" s="2">
        <v>599.99</v>
      </c>
      <c r="F2123" s="1">
        <v>0.2</v>
      </c>
      <c r="G2123">
        <f t="shared" si="33"/>
        <v>1799.77</v>
      </c>
      <c r="H2123" t="str">
        <f>VLOOKUP($C2123,products!$A$1:$F$322,2,FALSE)</f>
        <v>Electra Townie Original 7D EQ - 2016</v>
      </c>
      <c r="I2123">
        <f>_xlfn.XLOOKUP(C2123, products!A:A, products!D:D)</f>
        <v>2</v>
      </c>
      <c r="J2123" t="str">
        <f>_xlfn.XLOOKUP($I2123,categories!$A$1:$A$8,categories!$B$1:$B$8)</f>
        <v>Comfort Bicycles</v>
      </c>
    </row>
    <row r="2124" spans="1:10" x14ac:dyDescent="0.2">
      <c r="A2124" s="1">
        <v>54</v>
      </c>
      <c r="B2124" s="1">
        <v>1</v>
      </c>
      <c r="C2124" s="1">
        <v>26</v>
      </c>
      <c r="D2124" s="6">
        <v>2</v>
      </c>
      <c r="E2124" s="2">
        <v>599.99</v>
      </c>
      <c r="F2124" s="1">
        <v>0.2</v>
      </c>
      <c r="G2124">
        <f t="shared" si="33"/>
        <v>599.79</v>
      </c>
      <c r="H2124" t="str">
        <f>VLOOKUP($C2124,products!$A$1:$F$322,2,FALSE)</f>
        <v>Electra Townie Original 7D EQ - 2016</v>
      </c>
      <c r="I2124">
        <f>_xlfn.XLOOKUP(C2124, products!A:A, products!D:D)</f>
        <v>2</v>
      </c>
      <c r="J2124" t="str">
        <f>_xlfn.XLOOKUP($I2124,categories!$A$1:$A$8,categories!$B$1:$B$8)</f>
        <v>Comfort Bicycles</v>
      </c>
    </row>
    <row r="2125" spans="1:10" x14ac:dyDescent="0.2">
      <c r="A2125" s="1">
        <v>56</v>
      </c>
      <c r="B2125" s="1">
        <v>1</v>
      </c>
      <c r="C2125" s="1">
        <v>20</v>
      </c>
      <c r="D2125" s="6">
        <v>2</v>
      </c>
      <c r="E2125" s="2">
        <v>599.99</v>
      </c>
      <c r="F2125" s="1">
        <v>7.0000000000000007E-2</v>
      </c>
      <c r="G2125">
        <f t="shared" si="33"/>
        <v>599.91999999999996</v>
      </c>
      <c r="H2125" t="str">
        <f>VLOOKUP($C2125,products!$A$1:$F$322,2,FALSE)</f>
        <v>Electra Townie Original 7D EQ - Women's - 2016</v>
      </c>
      <c r="I2125">
        <f>_xlfn.XLOOKUP(C2125, products!A:A, products!D:D)</f>
        <v>3</v>
      </c>
      <c r="J2125" t="str">
        <f>_xlfn.XLOOKUP($I2125,categories!$A$1:$A$8,categories!$B$1:$B$8)</f>
        <v>Cruisers Bicycles</v>
      </c>
    </row>
    <row r="2126" spans="1:10" x14ac:dyDescent="0.2">
      <c r="A2126" s="1">
        <v>70</v>
      </c>
      <c r="B2126" s="1">
        <v>3</v>
      </c>
      <c r="C2126" s="1">
        <v>20</v>
      </c>
      <c r="D2126" s="6">
        <v>1</v>
      </c>
      <c r="E2126" s="2">
        <v>599.99</v>
      </c>
      <c r="F2126" s="1">
        <v>0.05</v>
      </c>
      <c r="G2126">
        <f t="shared" si="33"/>
        <v>1799.92</v>
      </c>
      <c r="H2126" t="str">
        <f>VLOOKUP($C2126,products!$A$1:$F$322,2,FALSE)</f>
        <v>Electra Townie Original 7D EQ - Women's - 2016</v>
      </c>
      <c r="I2126">
        <f>_xlfn.XLOOKUP(C2126, products!A:A, products!D:D)</f>
        <v>3</v>
      </c>
      <c r="J2126" t="str">
        <f>_xlfn.XLOOKUP($I2126,categories!$A$1:$A$8,categories!$B$1:$B$8)</f>
        <v>Cruisers Bicycles</v>
      </c>
    </row>
    <row r="2127" spans="1:10" x14ac:dyDescent="0.2">
      <c r="A2127" s="1">
        <v>71</v>
      </c>
      <c r="B2127" s="1">
        <v>1</v>
      </c>
      <c r="C2127" s="1">
        <v>26</v>
      </c>
      <c r="D2127" s="6">
        <v>2</v>
      </c>
      <c r="E2127" s="2">
        <v>599.99</v>
      </c>
      <c r="F2127" s="1">
        <v>0.05</v>
      </c>
      <c r="G2127">
        <f t="shared" si="33"/>
        <v>599.94000000000005</v>
      </c>
      <c r="H2127" t="str">
        <f>VLOOKUP($C2127,products!$A$1:$F$322,2,FALSE)</f>
        <v>Electra Townie Original 7D EQ - 2016</v>
      </c>
      <c r="I2127">
        <f>_xlfn.XLOOKUP(C2127, products!A:A, products!D:D)</f>
        <v>2</v>
      </c>
      <c r="J2127" t="str">
        <f>_xlfn.XLOOKUP($I2127,categories!$A$1:$A$8,categories!$B$1:$B$8)</f>
        <v>Comfort Bicycles</v>
      </c>
    </row>
    <row r="2128" spans="1:10" x14ac:dyDescent="0.2">
      <c r="A2128" s="1">
        <v>73</v>
      </c>
      <c r="B2128" s="1">
        <v>2</v>
      </c>
      <c r="C2128" s="1">
        <v>26</v>
      </c>
      <c r="D2128" s="6">
        <v>2</v>
      </c>
      <c r="E2128" s="2">
        <v>599.99</v>
      </c>
      <c r="F2128" s="1">
        <v>0.05</v>
      </c>
      <c r="G2128">
        <f t="shared" si="33"/>
        <v>1199.93</v>
      </c>
      <c r="H2128" t="str">
        <f>VLOOKUP($C2128,products!$A$1:$F$322,2,FALSE)</f>
        <v>Electra Townie Original 7D EQ - 2016</v>
      </c>
      <c r="I2128">
        <f>_xlfn.XLOOKUP(C2128, products!A:A, products!D:D)</f>
        <v>2</v>
      </c>
      <c r="J2128" t="str">
        <f>_xlfn.XLOOKUP($I2128,categories!$A$1:$A$8,categories!$B$1:$B$8)</f>
        <v>Comfort Bicycles</v>
      </c>
    </row>
    <row r="2129" spans="1:10" x14ac:dyDescent="0.2">
      <c r="A2129" s="1">
        <v>74</v>
      </c>
      <c r="B2129" s="1">
        <v>1</v>
      </c>
      <c r="C2129" s="1">
        <v>16</v>
      </c>
      <c r="D2129" s="6">
        <v>2</v>
      </c>
      <c r="E2129" s="2">
        <v>599.99</v>
      </c>
      <c r="F2129" s="1">
        <v>0.05</v>
      </c>
      <c r="G2129">
        <f t="shared" si="33"/>
        <v>599.94000000000005</v>
      </c>
      <c r="H2129" t="str">
        <f>VLOOKUP($C2129,products!$A$1:$F$322,2,FALSE)</f>
        <v>Electra Townie Original 7D EQ - 2016</v>
      </c>
      <c r="I2129">
        <f>_xlfn.XLOOKUP(C2129, products!A:A, products!D:D)</f>
        <v>3</v>
      </c>
      <c r="J2129" t="str">
        <f>_xlfn.XLOOKUP($I2129,categories!$A$1:$A$8,categories!$B$1:$B$8)</f>
        <v>Cruisers Bicycles</v>
      </c>
    </row>
    <row r="2130" spans="1:10" x14ac:dyDescent="0.2">
      <c r="A2130" s="1">
        <v>77</v>
      </c>
      <c r="B2130" s="1">
        <v>1</v>
      </c>
      <c r="C2130" s="1">
        <v>20</v>
      </c>
      <c r="D2130" s="6">
        <v>1</v>
      </c>
      <c r="E2130" s="2">
        <v>599.99</v>
      </c>
      <c r="F2130" s="1">
        <v>7.0000000000000007E-2</v>
      </c>
      <c r="G2130">
        <f t="shared" si="33"/>
        <v>599.91999999999996</v>
      </c>
      <c r="H2130" t="str">
        <f>VLOOKUP($C2130,products!$A$1:$F$322,2,FALSE)</f>
        <v>Electra Townie Original 7D EQ - Women's - 2016</v>
      </c>
      <c r="I2130">
        <f>_xlfn.XLOOKUP(C2130, products!A:A, products!D:D)</f>
        <v>3</v>
      </c>
      <c r="J2130" t="str">
        <f>_xlfn.XLOOKUP($I2130,categories!$A$1:$A$8,categories!$B$1:$B$8)</f>
        <v>Cruisers Bicycles</v>
      </c>
    </row>
    <row r="2131" spans="1:10" x14ac:dyDescent="0.2">
      <c r="A2131" s="1">
        <v>77</v>
      </c>
      <c r="B2131" s="1">
        <v>3</v>
      </c>
      <c r="C2131" s="1">
        <v>26</v>
      </c>
      <c r="D2131" s="6">
        <v>1</v>
      </c>
      <c r="E2131" s="2">
        <v>599.99</v>
      </c>
      <c r="F2131" s="1">
        <v>0.2</v>
      </c>
      <c r="G2131">
        <f t="shared" si="33"/>
        <v>1799.77</v>
      </c>
      <c r="H2131" t="str">
        <f>VLOOKUP($C2131,products!$A$1:$F$322,2,FALSE)</f>
        <v>Electra Townie Original 7D EQ - 2016</v>
      </c>
      <c r="I2131">
        <f>_xlfn.XLOOKUP(C2131, products!A:A, products!D:D)</f>
        <v>2</v>
      </c>
      <c r="J2131" t="str">
        <f>_xlfn.XLOOKUP($I2131,categories!$A$1:$A$8,categories!$B$1:$B$8)</f>
        <v>Comfort Bicycles</v>
      </c>
    </row>
    <row r="2132" spans="1:10" x14ac:dyDescent="0.2">
      <c r="A2132" s="1">
        <v>80</v>
      </c>
      <c r="B2132" s="1">
        <v>1</v>
      </c>
      <c r="C2132" s="1">
        <v>26</v>
      </c>
      <c r="D2132" s="6">
        <v>1</v>
      </c>
      <c r="E2132" s="2">
        <v>599.99</v>
      </c>
      <c r="F2132" s="1">
        <v>0.1</v>
      </c>
      <c r="G2132">
        <f t="shared" si="33"/>
        <v>599.89</v>
      </c>
      <c r="H2132" t="str">
        <f>VLOOKUP($C2132,products!$A$1:$F$322,2,FALSE)</f>
        <v>Electra Townie Original 7D EQ - 2016</v>
      </c>
      <c r="I2132">
        <f>_xlfn.XLOOKUP(C2132, products!A:A, products!D:D)</f>
        <v>2</v>
      </c>
      <c r="J2132" t="str">
        <f>_xlfn.XLOOKUP($I2132,categories!$A$1:$A$8,categories!$B$1:$B$8)</f>
        <v>Comfort Bicycles</v>
      </c>
    </row>
    <row r="2133" spans="1:10" x14ac:dyDescent="0.2">
      <c r="A2133" s="1">
        <v>83</v>
      </c>
      <c r="B2133" s="1">
        <v>1</v>
      </c>
      <c r="C2133" s="1">
        <v>20</v>
      </c>
      <c r="D2133" s="6">
        <v>1</v>
      </c>
      <c r="E2133" s="2">
        <v>599.99</v>
      </c>
      <c r="F2133" s="1">
        <v>0.2</v>
      </c>
      <c r="G2133">
        <f t="shared" si="33"/>
        <v>599.79</v>
      </c>
      <c r="H2133" t="str">
        <f>VLOOKUP($C2133,products!$A$1:$F$322,2,FALSE)</f>
        <v>Electra Townie Original 7D EQ - Women's - 2016</v>
      </c>
      <c r="I2133">
        <f>_xlfn.XLOOKUP(C2133, products!A:A, products!D:D)</f>
        <v>3</v>
      </c>
      <c r="J2133" t="str">
        <f>_xlfn.XLOOKUP($I2133,categories!$A$1:$A$8,categories!$B$1:$B$8)</f>
        <v>Cruisers Bicycles</v>
      </c>
    </row>
    <row r="2134" spans="1:10" x14ac:dyDescent="0.2">
      <c r="A2134" s="1">
        <v>87</v>
      </c>
      <c r="B2134" s="1">
        <v>1</v>
      </c>
      <c r="C2134" s="1">
        <v>20</v>
      </c>
      <c r="D2134" s="6">
        <v>2</v>
      </c>
      <c r="E2134" s="2">
        <v>599.99</v>
      </c>
      <c r="F2134" s="1">
        <v>0.2</v>
      </c>
      <c r="G2134">
        <f t="shared" si="33"/>
        <v>599.79</v>
      </c>
      <c r="H2134" t="str">
        <f>VLOOKUP($C2134,products!$A$1:$F$322,2,FALSE)</f>
        <v>Electra Townie Original 7D EQ - Women's - 2016</v>
      </c>
      <c r="I2134">
        <f>_xlfn.XLOOKUP(C2134, products!A:A, products!D:D)</f>
        <v>3</v>
      </c>
      <c r="J2134" t="str">
        <f>_xlfn.XLOOKUP($I2134,categories!$A$1:$A$8,categories!$B$1:$B$8)</f>
        <v>Cruisers Bicycles</v>
      </c>
    </row>
    <row r="2135" spans="1:10" x14ac:dyDescent="0.2">
      <c r="A2135" s="1">
        <v>95</v>
      </c>
      <c r="B2135" s="1">
        <v>4</v>
      </c>
      <c r="C2135" s="1">
        <v>20</v>
      </c>
      <c r="D2135" s="6">
        <v>2</v>
      </c>
      <c r="E2135" s="2">
        <v>599.99</v>
      </c>
      <c r="F2135" s="1">
        <v>0.05</v>
      </c>
      <c r="G2135">
        <f t="shared" si="33"/>
        <v>2399.91</v>
      </c>
      <c r="H2135" t="str">
        <f>VLOOKUP($C2135,products!$A$1:$F$322,2,FALSE)</f>
        <v>Electra Townie Original 7D EQ - Women's - 2016</v>
      </c>
      <c r="I2135">
        <f>_xlfn.XLOOKUP(C2135, products!A:A, products!D:D)</f>
        <v>3</v>
      </c>
      <c r="J2135" t="str">
        <f>_xlfn.XLOOKUP($I2135,categories!$A$1:$A$8,categories!$B$1:$B$8)</f>
        <v>Cruisers Bicycles</v>
      </c>
    </row>
    <row r="2136" spans="1:10" x14ac:dyDescent="0.2">
      <c r="A2136" s="1">
        <v>96</v>
      </c>
      <c r="B2136" s="1">
        <v>1</v>
      </c>
      <c r="C2136" s="1">
        <v>26</v>
      </c>
      <c r="D2136" s="6">
        <v>1</v>
      </c>
      <c r="E2136" s="2">
        <v>599.99</v>
      </c>
      <c r="F2136" s="1">
        <v>0.1</v>
      </c>
      <c r="G2136">
        <f t="shared" si="33"/>
        <v>599.89</v>
      </c>
      <c r="H2136" t="str">
        <f>VLOOKUP($C2136,products!$A$1:$F$322,2,FALSE)</f>
        <v>Electra Townie Original 7D EQ - 2016</v>
      </c>
      <c r="I2136">
        <f>_xlfn.XLOOKUP(C2136, products!A:A, products!D:D)</f>
        <v>2</v>
      </c>
      <c r="J2136" t="str">
        <f>_xlfn.XLOOKUP($I2136,categories!$A$1:$A$8,categories!$B$1:$B$8)</f>
        <v>Comfort Bicycles</v>
      </c>
    </row>
    <row r="2137" spans="1:10" x14ac:dyDescent="0.2">
      <c r="A2137" s="1">
        <v>97</v>
      </c>
      <c r="B2137" s="1">
        <v>1</v>
      </c>
      <c r="C2137" s="1">
        <v>20</v>
      </c>
      <c r="D2137" s="6">
        <v>2</v>
      </c>
      <c r="E2137" s="2">
        <v>599.99</v>
      </c>
      <c r="F2137" s="1">
        <v>0.2</v>
      </c>
      <c r="G2137">
        <f t="shared" si="33"/>
        <v>599.79</v>
      </c>
      <c r="H2137" t="str">
        <f>VLOOKUP($C2137,products!$A$1:$F$322,2,FALSE)</f>
        <v>Electra Townie Original 7D EQ - Women's - 2016</v>
      </c>
      <c r="I2137">
        <f>_xlfn.XLOOKUP(C2137, products!A:A, products!D:D)</f>
        <v>3</v>
      </c>
      <c r="J2137" t="str">
        <f>_xlfn.XLOOKUP($I2137,categories!$A$1:$A$8,categories!$B$1:$B$8)</f>
        <v>Cruisers Bicycles</v>
      </c>
    </row>
    <row r="2138" spans="1:10" x14ac:dyDescent="0.2">
      <c r="A2138" s="1">
        <v>100</v>
      </c>
      <c r="B2138" s="1">
        <v>4</v>
      </c>
      <c r="C2138" s="1">
        <v>16</v>
      </c>
      <c r="D2138" s="6">
        <v>2</v>
      </c>
      <c r="E2138" s="2">
        <v>599.99</v>
      </c>
      <c r="F2138" s="1">
        <v>0.2</v>
      </c>
      <c r="G2138">
        <f t="shared" si="33"/>
        <v>2399.7600000000002</v>
      </c>
      <c r="H2138" t="str">
        <f>VLOOKUP($C2138,products!$A$1:$F$322,2,FALSE)</f>
        <v>Electra Townie Original 7D EQ - 2016</v>
      </c>
      <c r="I2138">
        <f>_xlfn.XLOOKUP(C2138, products!A:A, products!D:D)</f>
        <v>3</v>
      </c>
      <c r="J2138" t="str">
        <f>_xlfn.XLOOKUP($I2138,categories!$A$1:$A$8,categories!$B$1:$B$8)</f>
        <v>Cruisers Bicycles</v>
      </c>
    </row>
    <row r="2139" spans="1:10" x14ac:dyDescent="0.2">
      <c r="A2139" s="1">
        <v>104</v>
      </c>
      <c r="B2139" s="1">
        <v>2</v>
      </c>
      <c r="C2139" s="1">
        <v>26</v>
      </c>
      <c r="D2139" s="6">
        <v>1</v>
      </c>
      <c r="E2139" s="2">
        <v>599.99</v>
      </c>
      <c r="F2139" s="1">
        <v>0.05</v>
      </c>
      <c r="G2139">
        <f t="shared" si="33"/>
        <v>1199.93</v>
      </c>
      <c r="H2139" t="str">
        <f>VLOOKUP($C2139,products!$A$1:$F$322,2,FALSE)</f>
        <v>Electra Townie Original 7D EQ - 2016</v>
      </c>
      <c r="I2139">
        <f>_xlfn.XLOOKUP(C2139, products!A:A, products!D:D)</f>
        <v>2</v>
      </c>
      <c r="J2139" t="str">
        <f>_xlfn.XLOOKUP($I2139,categories!$A$1:$A$8,categories!$B$1:$B$8)</f>
        <v>Comfort Bicycles</v>
      </c>
    </row>
    <row r="2140" spans="1:10" x14ac:dyDescent="0.2">
      <c r="A2140" s="1">
        <v>108</v>
      </c>
      <c r="B2140" s="1">
        <v>3</v>
      </c>
      <c r="C2140" s="1">
        <v>16</v>
      </c>
      <c r="D2140" s="6">
        <v>2</v>
      </c>
      <c r="E2140" s="2">
        <v>599.99</v>
      </c>
      <c r="F2140" s="1">
        <v>0.05</v>
      </c>
      <c r="G2140">
        <f t="shared" si="33"/>
        <v>1799.92</v>
      </c>
      <c r="H2140" t="str">
        <f>VLOOKUP($C2140,products!$A$1:$F$322,2,FALSE)</f>
        <v>Electra Townie Original 7D EQ - 2016</v>
      </c>
      <c r="I2140">
        <f>_xlfn.XLOOKUP(C2140, products!A:A, products!D:D)</f>
        <v>3</v>
      </c>
      <c r="J2140" t="str">
        <f>_xlfn.XLOOKUP($I2140,categories!$A$1:$A$8,categories!$B$1:$B$8)</f>
        <v>Cruisers Bicycles</v>
      </c>
    </row>
    <row r="2141" spans="1:10" x14ac:dyDescent="0.2">
      <c r="A2141" s="1">
        <v>116</v>
      </c>
      <c r="B2141" s="1">
        <v>1</v>
      </c>
      <c r="C2141" s="1">
        <v>26</v>
      </c>
      <c r="D2141" s="6">
        <v>1</v>
      </c>
      <c r="E2141" s="2">
        <v>599.99</v>
      </c>
      <c r="F2141" s="1">
        <v>0.05</v>
      </c>
      <c r="G2141">
        <f t="shared" si="33"/>
        <v>599.94000000000005</v>
      </c>
      <c r="H2141" t="str">
        <f>VLOOKUP($C2141,products!$A$1:$F$322,2,FALSE)</f>
        <v>Electra Townie Original 7D EQ - 2016</v>
      </c>
      <c r="I2141">
        <f>_xlfn.XLOOKUP(C2141, products!A:A, products!D:D)</f>
        <v>2</v>
      </c>
      <c r="J2141" t="str">
        <f>_xlfn.XLOOKUP($I2141,categories!$A$1:$A$8,categories!$B$1:$B$8)</f>
        <v>Comfort Bicycles</v>
      </c>
    </row>
    <row r="2142" spans="1:10" x14ac:dyDescent="0.2">
      <c r="A2142" s="1">
        <v>117</v>
      </c>
      <c r="B2142" s="1">
        <v>2</v>
      </c>
      <c r="C2142" s="1">
        <v>26</v>
      </c>
      <c r="D2142" s="6">
        <v>1</v>
      </c>
      <c r="E2142" s="2">
        <v>599.99</v>
      </c>
      <c r="F2142" s="1">
        <v>0.05</v>
      </c>
      <c r="G2142">
        <f t="shared" si="33"/>
        <v>1199.93</v>
      </c>
      <c r="H2142" t="str">
        <f>VLOOKUP($C2142,products!$A$1:$F$322,2,FALSE)</f>
        <v>Electra Townie Original 7D EQ - 2016</v>
      </c>
      <c r="I2142">
        <f>_xlfn.XLOOKUP(C2142, products!A:A, products!D:D)</f>
        <v>2</v>
      </c>
      <c r="J2142" t="str">
        <f>_xlfn.XLOOKUP($I2142,categories!$A$1:$A$8,categories!$B$1:$B$8)</f>
        <v>Comfort Bicycles</v>
      </c>
    </row>
    <row r="2143" spans="1:10" x14ac:dyDescent="0.2">
      <c r="A2143" s="1">
        <v>120</v>
      </c>
      <c r="B2143" s="1">
        <v>5</v>
      </c>
      <c r="C2143" s="1">
        <v>16</v>
      </c>
      <c r="D2143" s="6">
        <v>2</v>
      </c>
      <c r="E2143" s="2">
        <v>599.99</v>
      </c>
      <c r="F2143" s="1">
        <v>0.2</v>
      </c>
      <c r="G2143">
        <f t="shared" si="33"/>
        <v>2999.75</v>
      </c>
      <c r="H2143" t="str">
        <f>VLOOKUP($C2143,products!$A$1:$F$322,2,FALSE)</f>
        <v>Electra Townie Original 7D EQ - 2016</v>
      </c>
      <c r="I2143">
        <f>_xlfn.XLOOKUP(C2143, products!A:A, products!D:D)</f>
        <v>3</v>
      </c>
      <c r="J2143" t="str">
        <f>_xlfn.XLOOKUP($I2143,categories!$A$1:$A$8,categories!$B$1:$B$8)</f>
        <v>Cruisers Bicycles</v>
      </c>
    </row>
    <row r="2144" spans="1:10" x14ac:dyDescent="0.2">
      <c r="A2144" s="1">
        <v>122</v>
      </c>
      <c r="B2144" s="1">
        <v>1</v>
      </c>
      <c r="C2144" s="1">
        <v>16</v>
      </c>
      <c r="D2144" s="6">
        <v>1</v>
      </c>
      <c r="E2144" s="2">
        <v>599.99</v>
      </c>
      <c r="F2144" s="1">
        <v>0.1</v>
      </c>
      <c r="G2144">
        <f t="shared" si="33"/>
        <v>599.89</v>
      </c>
      <c r="H2144" t="str">
        <f>VLOOKUP($C2144,products!$A$1:$F$322,2,FALSE)</f>
        <v>Electra Townie Original 7D EQ - 2016</v>
      </c>
      <c r="I2144">
        <f>_xlfn.XLOOKUP(C2144, products!A:A, products!D:D)</f>
        <v>3</v>
      </c>
      <c r="J2144" t="str">
        <f>_xlfn.XLOOKUP($I2144,categories!$A$1:$A$8,categories!$B$1:$B$8)</f>
        <v>Cruisers Bicycles</v>
      </c>
    </row>
    <row r="2145" spans="1:10" x14ac:dyDescent="0.2">
      <c r="A2145" s="1">
        <v>124</v>
      </c>
      <c r="B2145" s="1">
        <v>1</v>
      </c>
      <c r="C2145" s="1">
        <v>16</v>
      </c>
      <c r="D2145" s="6">
        <v>1</v>
      </c>
      <c r="E2145" s="2">
        <v>599.99</v>
      </c>
      <c r="F2145" s="1">
        <v>0.05</v>
      </c>
      <c r="G2145">
        <f t="shared" si="33"/>
        <v>599.94000000000005</v>
      </c>
      <c r="H2145" t="str">
        <f>VLOOKUP($C2145,products!$A$1:$F$322,2,FALSE)</f>
        <v>Electra Townie Original 7D EQ - 2016</v>
      </c>
      <c r="I2145">
        <f>_xlfn.XLOOKUP(C2145, products!A:A, products!D:D)</f>
        <v>3</v>
      </c>
      <c r="J2145" t="str">
        <f>_xlfn.XLOOKUP($I2145,categories!$A$1:$A$8,categories!$B$1:$B$8)</f>
        <v>Cruisers Bicycles</v>
      </c>
    </row>
    <row r="2146" spans="1:10" x14ac:dyDescent="0.2">
      <c r="A2146" s="1">
        <v>127</v>
      </c>
      <c r="B2146" s="1">
        <v>2</v>
      </c>
      <c r="C2146" s="1">
        <v>20</v>
      </c>
      <c r="D2146" s="6">
        <v>1</v>
      </c>
      <c r="E2146" s="2">
        <v>599.99</v>
      </c>
      <c r="F2146" s="1">
        <v>0.1</v>
      </c>
      <c r="G2146">
        <f t="shared" si="33"/>
        <v>1199.8800000000001</v>
      </c>
      <c r="H2146" t="str">
        <f>VLOOKUP($C2146,products!$A$1:$F$322,2,FALSE)</f>
        <v>Electra Townie Original 7D EQ - Women's - 2016</v>
      </c>
      <c r="I2146">
        <f>_xlfn.XLOOKUP(C2146, products!A:A, products!D:D)</f>
        <v>3</v>
      </c>
      <c r="J2146" t="str">
        <f>_xlfn.XLOOKUP($I2146,categories!$A$1:$A$8,categories!$B$1:$B$8)</f>
        <v>Cruisers Bicycles</v>
      </c>
    </row>
    <row r="2147" spans="1:10" x14ac:dyDescent="0.2">
      <c r="A2147" s="1">
        <v>128</v>
      </c>
      <c r="B2147" s="1">
        <v>2</v>
      </c>
      <c r="C2147" s="1">
        <v>16</v>
      </c>
      <c r="D2147" s="6">
        <v>2</v>
      </c>
      <c r="E2147" s="2">
        <v>599.99</v>
      </c>
      <c r="F2147" s="1">
        <v>0.1</v>
      </c>
      <c r="G2147">
        <f t="shared" si="33"/>
        <v>1199.8800000000001</v>
      </c>
      <c r="H2147" t="str">
        <f>VLOOKUP($C2147,products!$A$1:$F$322,2,FALSE)</f>
        <v>Electra Townie Original 7D EQ - 2016</v>
      </c>
      <c r="I2147">
        <f>_xlfn.XLOOKUP(C2147, products!A:A, products!D:D)</f>
        <v>3</v>
      </c>
      <c r="J2147" t="str">
        <f>_xlfn.XLOOKUP($I2147,categories!$A$1:$A$8,categories!$B$1:$B$8)</f>
        <v>Cruisers Bicycles</v>
      </c>
    </row>
    <row r="2148" spans="1:10" x14ac:dyDescent="0.2">
      <c r="A2148" s="1">
        <v>130</v>
      </c>
      <c r="B2148" s="1">
        <v>1</v>
      </c>
      <c r="C2148" s="1">
        <v>26</v>
      </c>
      <c r="D2148" s="6">
        <v>1</v>
      </c>
      <c r="E2148" s="2">
        <v>599.99</v>
      </c>
      <c r="F2148" s="1">
        <v>0.05</v>
      </c>
      <c r="G2148">
        <f t="shared" si="33"/>
        <v>599.94000000000005</v>
      </c>
      <c r="H2148" t="str">
        <f>VLOOKUP($C2148,products!$A$1:$F$322,2,FALSE)</f>
        <v>Electra Townie Original 7D EQ - 2016</v>
      </c>
      <c r="I2148">
        <f>_xlfn.XLOOKUP(C2148, products!A:A, products!D:D)</f>
        <v>2</v>
      </c>
      <c r="J2148" t="str">
        <f>_xlfn.XLOOKUP($I2148,categories!$A$1:$A$8,categories!$B$1:$B$8)</f>
        <v>Comfort Bicycles</v>
      </c>
    </row>
    <row r="2149" spans="1:10" x14ac:dyDescent="0.2">
      <c r="A2149" s="1">
        <v>132</v>
      </c>
      <c r="B2149" s="1">
        <v>2</v>
      </c>
      <c r="C2149" s="1">
        <v>20</v>
      </c>
      <c r="D2149" s="6">
        <v>1</v>
      </c>
      <c r="E2149" s="2">
        <v>599.99</v>
      </c>
      <c r="F2149" s="1">
        <v>0.05</v>
      </c>
      <c r="G2149">
        <f t="shared" si="33"/>
        <v>1199.93</v>
      </c>
      <c r="H2149" t="str">
        <f>VLOOKUP($C2149,products!$A$1:$F$322,2,FALSE)</f>
        <v>Electra Townie Original 7D EQ - Women's - 2016</v>
      </c>
      <c r="I2149">
        <f>_xlfn.XLOOKUP(C2149, products!A:A, products!D:D)</f>
        <v>3</v>
      </c>
      <c r="J2149" t="str">
        <f>_xlfn.XLOOKUP($I2149,categories!$A$1:$A$8,categories!$B$1:$B$8)</f>
        <v>Cruisers Bicycles</v>
      </c>
    </row>
    <row r="2150" spans="1:10" x14ac:dyDescent="0.2">
      <c r="A2150" s="1">
        <v>138</v>
      </c>
      <c r="B2150" s="1">
        <v>1</v>
      </c>
      <c r="C2150" s="1">
        <v>16</v>
      </c>
      <c r="D2150" s="6">
        <v>2</v>
      </c>
      <c r="E2150" s="2">
        <v>599.99</v>
      </c>
      <c r="F2150" s="1">
        <v>0.1</v>
      </c>
      <c r="G2150">
        <f t="shared" si="33"/>
        <v>599.89</v>
      </c>
      <c r="H2150" t="str">
        <f>VLOOKUP($C2150,products!$A$1:$F$322,2,FALSE)</f>
        <v>Electra Townie Original 7D EQ - 2016</v>
      </c>
      <c r="I2150">
        <f>_xlfn.XLOOKUP(C2150, products!A:A, products!D:D)</f>
        <v>3</v>
      </c>
      <c r="J2150" t="str">
        <f>_xlfn.XLOOKUP($I2150,categories!$A$1:$A$8,categories!$B$1:$B$8)</f>
        <v>Cruisers Bicycles</v>
      </c>
    </row>
    <row r="2151" spans="1:10" x14ac:dyDescent="0.2">
      <c r="A2151" s="1">
        <v>142</v>
      </c>
      <c r="B2151" s="1">
        <v>1</v>
      </c>
      <c r="C2151" s="1">
        <v>16</v>
      </c>
      <c r="D2151" s="6">
        <v>2</v>
      </c>
      <c r="E2151" s="2">
        <v>599.99</v>
      </c>
      <c r="F2151" s="1">
        <v>0.1</v>
      </c>
      <c r="G2151">
        <f t="shared" si="33"/>
        <v>599.89</v>
      </c>
      <c r="H2151" t="str">
        <f>VLOOKUP($C2151,products!$A$1:$F$322,2,FALSE)</f>
        <v>Electra Townie Original 7D EQ - 2016</v>
      </c>
      <c r="I2151">
        <f>_xlfn.XLOOKUP(C2151, products!A:A, products!D:D)</f>
        <v>3</v>
      </c>
      <c r="J2151" t="str">
        <f>_xlfn.XLOOKUP($I2151,categories!$A$1:$A$8,categories!$B$1:$B$8)</f>
        <v>Cruisers Bicycles</v>
      </c>
    </row>
    <row r="2152" spans="1:10" x14ac:dyDescent="0.2">
      <c r="A2152" s="1">
        <v>146</v>
      </c>
      <c r="B2152" s="1">
        <v>3</v>
      </c>
      <c r="C2152" s="1">
        <v>20</v>
      </c>
      <c r="D2152" s="6">
        <v>2</v>
      </c>
      <c r="E2152" s="2">
        <v>599.99</v>
      </c>
      <c r="F2152" s="1">
        <v>0.1</v>
      </c>
      <c r="G2152">
        <f t="shared" si="33"/>
        <v>1799.8700000000001</v>
      </c>
      <c r="H2152" t="str">
        <f>VLOOKUP($C2152,products!$A$1:$F$322,2,FALSE)</f>
        <v>Electra Townie Original 7D EQ - Women's - 2016</v>
      </c>
      <c r="I2152">
        <f>_xlfn.XLOOKUP(C2152, products!A:A, products!D:D)</f>
        <v>3</v>
      </c>
      <c r="J2152" t="str">
        <f>_xlfn.XLOOKUP($I2152,categories!$A$1:$A$8,categories!$B$1:$B$8)</f>
        <v>Cruisers Bicycles</v>
      </c>
    </row>
    <row r="2153" spans="1:10" x14ac:dyDescent="0.2">
      <c r="A2153" s="1">
        <v>147</v>
      </c>
      <c r="B2153" s="1">
        <v>1</v>
      </c>
      <c r="C2153" s="1">
        <v>26</v>
      </c>
      <c r="D2153" s="6">
        <v>2</v>
      </c>
      <c r="E2153" s="2">
        <v>599.99</v>
      </c>
      <c r="F2153" s="1">
        <v>0.2</v>
      </c>
      <c r="G2153">
        <f t="shared" si="33"/>
        <v>599.79</v>
      </c>
      <c r="H2153" t="str">
        <f>VLOOKUP($C2153,products!$A$1:$F$322,2,FALSE)</f>
        <v>Electra Townie Original 7D EQ - 2016</v>
      </c>
      <c r="I2153">
        <f>_xlfn.XLOOKUP(C2153, products!A:A, products!D:D)</f>
        <v>2</v>
      </c>
      <c r="J2153" t="str">
        <f>_xlfn.XLOOKUP($I2153,categories!$A$1:$A$8,categories!$B$1:$B$8)</f>
        <v>Comfort Bicycles</v>
      </c>
    </row>
    <row r="2154" spans="1:10" x14ac:dyDescent="0.2">
      <c r="A2154" s="1">
        <v>151</v>
      </c>
      <c r="B2154" s="1">
        <v>2</v>
      </c>
      <c r="C2154" s="1">
        <v>26</v>
      </c>
      <c r="D2154" s="6">
        <v>1</v>
      </c>
      <c r="E2154" s="2">
        <v>599.99</v>
      </c>
      <c r="F2154" s="1">
        <v>0.1</v>
      </c>
      <c r="G2154">
        <f t="shared" si="33"/>
        <v>1199.8800000000001</v>
      </c>
      <c r="H2154" t="str">
        <f>VLOOKUP($C2154,products!$A$1:$F$322,2,FALSE)</f>
        <v>Electra Townie Original 7D EQ - 2016</v>
      </c>
      <c r="I2154">
        <f>_xlfn.XLOOKUP(C2154, products!A:A, products!D:D)</f>
        <v>2</v>
      </c>
      <c r="J2154" t="str">
        <f>_xlfn.XLOOKUP($I2154,categories!$A$1:$A$8,categories!$B$1:$B$8)</f>
        <v>Comfort Bicycles</v>
      </c>
    </row>
    <row r="2155" spans="1:10" x14ac:dyDescent="0.2">
      <c r="A2155" s="1">
        <v>152</v>
      </c>
      <c r="B2155" s="1">
        <v>3</v>
      </c>
      <c r="C2155" s="1">
        <v>16</v>
      </c>
      <c r="D2155" s="6">
        <v>2</v>
      </c>
      <c r="E2155" s="2">
        <v>599.99</v>
      </c>
      <c r="F2155" s="1">
        <v>7.0000000000000007E-2</v>
      </c>
      <c r="G2155">
        <f t="shared" si="33"/>
        <v>1799.9</v>
      </c>
      <c r="H2155" t="str">
        <f>VLOOKUP($C2155,products!$A$1:$F$322,2,FALSE)</f>
        <v>Electra Townie Original 7D EQ - 2016</v>
      </c>
      <c r="I2155">
        <f>_xlfn.XLOOKUP(C2155, products!A:A, products!D:D)</f>
        <v>3</v>
      </c>
      <c r="J2155" t="str">
        <f>_xlfn.XLOOKUP($I2155,categories!$A$1:$A$8,categories!$B$1:$B$8)</f>
        <v>Cruisers Bicycles</v>
      </c>
    </row>
    <row r="2156" spans="1:10" x14ac:dyDescent="0.2">
      <c r="A2156" s="1">
        <v>153</v>
      </c>
      <c r="B2156" s="1">
        <v>1</v>
      </c>
      <c r="C2156" s="1">
        <v>16</v>
      </c>
      <c r="D2156" s="6">
        <v>1</v>
      </c>
      <c r="E2156" s="2">
        <v>599.99</v>
      </c>
      <c r="F2156" s="1">
        <v>7.0000000000000007E-2</v>
      </c>
      <c r="G2156">
        <f t="shared" si="33"/>
        <v>599.91999999999996</v>
      </c>
      <c r="H2156" t="str">
        <f>VLOOKUP($C2156,products!$A$1:$F$322,2,FALSE)</f>
        <v>Electra Townie Original 7D EQ - 2016</v>
      </c>
      <c r="I2156">
        <f>_xlfn.XLOOKUP(C2156, products!A:A, products!D:D)</f>
        <v>3</v>
      </c>
      <c r="J2156" t="str">
        <f>_xlfn.XLOOKUP($I2156,categories!$A$1:$A$8,categories!$B$1:$B$8)</f>
        <v>Cruisers Bicycles</v>
      </c>
    </row>
    <row r="2157" spans="1:10" x14ac:dyDescent="0.2">
      <c r="A2157" s="1">
        <v>169</v>
      </c>
      <c r="B2157" s="1">
        <v>1</v>
      </c>
      <c r="C2157" s="1">
        <v>20</v>
      </c>
      <c r="D2157" s="6">
        <v>2</v>
      </c>
      <c r="E2157" s="2">
        <v>599.99</v>
      </c>
      <c r="F2157" s="1">
        <v>0.1</v>
      </c>
      <c r="G2157">
        <f t="shared" si="33"/>
        <v>599.89</v>
      </c>
      <c r="H2157" t="str">
        <f>VLOOKUP($C2157,products!$A$1:$F$322,2,FALSE)</f>
        <v>Electra Townie Original 7D EQ - Women's - 2016</v>
      </c>
      <c r="I2157">
        <f>_xlfn.XLOOKUP(C2157, products!A:A, products!D:D)</f>
        <v>3</v>
      </c>
      <c r="J2157" t="str">
        <f>_xlfn.XLOOKUP($I2157,categories!$A$1:$A$8,categories!$B$1:$B$8)</f>
        <v>Cruisers Bicycles</v>
      </c>
    </row>
    <row r="2158" spans="1:10" x14ac:dyDescent="0.2">
      <c r="A2158" s="1">
        <v>172</v>
      </c>
      <c r="B2158" s="1">
        <v>2</v>
      </c>
      <c r="C2158" s="1">
        <v>16</v>
      </c>
      <c r="D2158" s="6">
        <v>1</v>
      </c>
      <c r="E2158" s="2">
        <v>599.99</v>
      </c>
      <c r="F2158" s="1">
        <v>0.2</v>
      </c>
      <c r="G2158">
        <f t="shared" si="33"/>
        <v>1199.78</v>
      </c>
      <c r="H2158" t="str">
        <f>VLOOKUP($C2158,products!$A$1:$F$322,2,FALSE)</f>
        <v>Electra Townie Original 7D EQ - 2016</v>
      </c>
      <c r="I2158">
        <f>_xlfn.XLOOKUP(C2158, products!A:A, products!D:D)</f>
        <v>3</v>
      </c>
      <c r="J2158" t="str">
        <f>_xlfn.XLOOKUP($I2158,categories!$A$1:$A$8,categories!$B$1:$B$8)</f>
        <v>Cruisers Bicycles</v>
      </c>
    </row>
    <row r="2159" spans="1:10" x14ac:dyDescent="0.2">
      <c r="A2159" s="1">
        <v>173</v>
      </c>
      <c r="B2159" s="1">
        <v>2</v>
      </c>
      <c r="C2159" s="1">
        <v>16</v>
      </c>
      <c r="D2159" s="6">
        <v>1</v>
      </c>
      <c r="E2159" s="2">
        <v>599.99</v>
      </c>
      <c r="F2159" s="1">
        <v>0.2</v>
      </c>
      <c r="G2159">
        <f t="shared" si="33"/>
        <v>1199.78</v>
      </c>
      <c r="H2159" t="str">
        <f>VLOOKUP($C2159,products!$A$1:$F$322,2,FALSE)</f>
        <v>Electra Townie Original 7D EQ - 2016</v>
      </c>
      <c r="I2159">
        <f>_xlfn.XLOOKUP(C2159, products!A:A, products!D:D)</f>
        <v>3</v>
      </c>
      <c r="J2159" t="str">
        <f>_xlfn.XLOOKUP($I2159,categories!$A$1:$A$8,categories!$B$1:$B$8)</f>
        <v>Cruisers Bicycles</v>
      </c>
    </row>
    <row r="2160" spans="1:10" x14ac:dyDescent="0.2">
      <c r="A2160" s="1">
        <v>173</v>
      </c>
      <c r="B2160" s="1">
        <v>3</v>
      </c>
      <c r="C2160" s="1">
        <v>20</v>
      </c>
      <c r="D2160" s="6">
        <v>2</v>
      </c>
      <c r="E2160" s="2">
        <v>599.99</v>
      </c>
      <c r="F2160" s="1">
        <v>0.05</v>
      </c>
      <c r="G2160">
        <f t="shared" si="33"/>
        <v>1799.92</v>
      </c>
      <c r="H2160" t="str">
        <f>VLOOKUP($C2160,products!$A$1:$F$322,2,FALSE)</f>
        <v>Electra Townie Original 7D EQ - Women's - 2016</v>
      </c>
      <c r="I2160">
        <f>_xlfn.XLOOKUP(C2160, products!A:A, products!D:D)</f>
        <v>3</v>
      </c>
      <c r="J2160" t="str">
        <f>_xlfn.XLOOKUP($I2160,categories!$A$1:$A$8,categories!$B$1:$B$8)</f>
        <v>Cruisers Bicycles</v>
      </c>
    </row>
    <row r="2161" spans="1:10" x14ac:dyDescent="0.2">
      <c r="A2161" s="1">
        <v>176</v>
      </c>
      <c r="B2161" s="1">
        <v>3</v>
      </c>
      <c r="C2161" s="1">
        <v>16</v>
      </c>
      <c r="D2161" s="6">
        <v>2</v>
      </c>
      <c r="E2161" s="2">
        <v>599.99</v>
      </c>
      <c r="F2161" s="1">
        <v>0.05</v>
      </c>
      <c r="G2161">
        <f t="shared" si="33"/>
        <v>1799.92</v>
      </c>
      <c r="H2161" t="str">
        <f>VLOOKUP($C2161,products!$A$1:$F$322,2,FALSE)</f>
        <v>Electra Townie Original 7D EQ - 2016</v>
      </c>
      <c r="I2161">
        <f>_xlfn.XLOOKUP(C2161, products!A:A, products!D:D)</f>
        <v>3</v>
      </c>
      <c r="J2161" t="str">
        <f>_xlfn.XLOOKUP($I2161,categories!$A$1:$A$8,categories!$B$1:$B$8)</f>
        <v>Cruisers Bicycles</v>
      </c>
    </row>
    <row r="2162" spans="1:10" x14ac:dyDescent="0.2">
      <c r="A2162" s="1">
        <v>177</v>
      </c>
      <c r="B2162" s="1">
        <v>1</v>
      </c>
      <c r="C2162" s="1">
        <v>20</v>
      </c>
      <c r="D2162" s="6">
        <v>2</v>
      </c>
      <c r="E2162" s="2">
        <v>599.99</v>
      </c>
      <c r="F2162" s="1">
        <v>0.1</v>
      </c>
      <c r="G2162">
        <f t="shared" si="33"/>
        <v>599.89</v>
      </c>
      <c r="H2162" t="str">
        <f>VLOOKUP($C2162,products!$A$1:$F$322,2,FALSE)</f>
        <v>Electra Townie Original 7D EQ - Women's - 2016</v>
      </c>
      <c r="I2162">
        <f>_xlfn.XLOOKUP(C2162, products!A:A, products!D:D)</f>
        <v>3</v>
      </c>
      <c r="J2162" t="str">
        <f>_xlfn.XLOOKUP($I2162,categories!$A$1:$A$8,categories!$B$1:$B$8)</f>
        <v>Cruisers Bicycles</v>
      </c>
    </row>
    <row r="2163" spans="1:10" x14ac:dyDescent="0.2">
      <c r="A2163" s="1">
        <v>179</v>
      </c>
      <c r="B2163" s="1">
        <v>2</v>
      </c>
      <c r="C2163" s="1">
        <v>26</v>
      </c>
      <c r="D2163" s="6">
        <v>1</v>
      </c>
      <c r="E2163" s="2">
        <v>599.99</v>
      </c>
      <c r="F2163" s="1">
        <v>0.1</v>
      </c>
      <c r="G2163">
        <f t="shared" si="33"/>
        <v>1199.8800000000001</v>
      </c>
      <c r="H2163" t="str">
        <f>VLOOKUP($C2163,products!$A$1:$F$322,2,FALSE)</f>
        <v>Electra Townie Original 7D EQ - 2016</v>
      </c>
      <c r="I2163">
        <f>_xlfn.XLOOKUP(C2163, products!A:A, products!D:D)</f>
        <v>2</v>
      </c>
      <c r="J2163" t="str">
        <f>_xlfn.XLOOKUP($I2163,categories!$A$1:$A$8,categories!$B$1:$B$8)</f>
        <v>Comfort Bicycles</v>
      </c>
    </row>
    <row r="2164" spans="1:10" x14ac:dyDescent="0.2">
      <c r="A2164" s="1">
        <v>179</v>
      </c>
      <c r="B2164" s="1">
        <v>5</v>
      </c>
      <c r="C2164" s="1">
        <v>20</v>
      </c>
      <c r="D2164" s="6">
        <v>2</v>
      </c>
      <c r="E2164" s="2">
        <v>599.99</v>
      </c>
      <c r="F2164" s="1">
        <v>0.1</v>
      </c>
      <c r="G2164">
        <f t="shared" si="33"/>
        <v>2999.85</v>
      </c>
      <c r="H2164" t="str">
        <f>VLOOKUP($C2164,products!$A$1:$F$322,2,FALSE)</f>
        <v>Electra Townie Original 7D EQ - Women's - 2016</v>
      </c>
      <c r="I2164">
        <f>_xlfn.XLOOKUP(C2164, products!A:A, products!D:D)</f>
        <v>3</v>
      </c>
      <c r="J2164" t="str">
        <f>_xlfn.XLOOKUP($I2164,categories!$A$1:$A$8,categories!$B$1:$B$8)</f>
        <v>Cruisers Bicycles</v>
      </c>
    </row>
    <row r="2165" spans="1:10" x14ac:dyDescent="0.2">
      <c r="A2165" s="1">
        <v>180</v>
      </c>
      <c r="B2165" s="1">
        <v>1</v>
      </c>
      <c r="C2165" s="1">
        <v>16</v>
      </c>
      <c r="D2165" s="6">
        <v>1</v>
      </c>
      <c r="E2165" s="2">
        <v>599.99</v>
      </c>
      <c r="F2165" s="1">
        <v>7.0000000000000007E-2</v>
      </c>
      <c r="G2165">
        <f t="shared" si="33"/>
        <v>599.91999999999996</v>
      </c>
      <c r="H2165" t="str">
        <f>VLOOKUP($C2165,products!$A$1:$F$322,2,FALSE)</f>
        <v>Electra Townie Original 7D EQ - 2016</v>
      </c>
      <c r="I2165">
        <f>_xlfn.XLOOKUP(C2165, products!A:A, products!D:D)</f>
        <v>3</v>
      </c>
      <c r="J2165" t="str">
        <f>_xlfn.XLOOKUP($I2165,categories!$A$1:$A$8,categories!$B$1:$B$8)</f>
        <v>Cruisers Bicycles</v>
      </c>
    </row>
    <row r="2166" spans="1:10" x14ac:dyDescent="0.2">
      <c r="A2166" s="1">
        <v>185</v>
      </c>
      <c r="B2166" s="1">
        <v>1</v>
      </c>
      <c r="C2166" s="1">
        <v>20</v>
      </c>
      <c r="D2166" s="6">
        <v>1</v>
      </c>
      <c r="E2166" s="2">
        <v>599.99</v>
      </c>
      <c r="F2166" s="1">
        <v>0.1</v>
      </c>
      <c r="G2166">
        <f t="shared" si="33"/>
        <v>599.89</v>
      </c>
      <c r="H2166" t="str">
        <f>VLOOKUP($C2166,products!$A$1:$F$322,2,FALSE)</f>
        <v>Electra Townie Original 7D EQ - Women's - 2016</v>
      </c>
      <c r="I2166">
        <f>_xlfn.XLOOKUP(C2166, products!A:A, products!D:D)</f>
        <v>3</v>
      </c>
      <c r="J2166" t="str">
        <f>_xlfn.XLOOKUP($I2166,categories!$A$1:$A$8,categories!$B$1:$B$8)</f>
        <v>Cruisers Bicycles</v>
      </c>
    </row>
    <row r="2167" spans="1:10" x14ac:dyDescent="0.2">
      <c r="A2167" s="1">
        <v>189</v>
      </c>
      <c r="B2167" s="1">
        <v>1</v>
      </c>
      <c r="C2167" s="1">
        <v>16</v>
      </c>
      <c r="D2167" s="6">
        <v>2</v>
      </c>
      <c r="E2167" s="2">
        <v>599.99</v>
      </c>
      <c r="F2167" s="1">
        <v>0.2</v>
      </c>
      <c r="G2167">
        <f t="shared" si="33"/>
        <v>599.79</v>
      </c>
      <c r="H2167" t="str">
        <f>VLOOKUP($C2167,products!$A$1:$F$322,2,FALSE)</f>
        <v>Electra Townie Original 7D EQ - 2016</v>
      </c>
      <c r="I2167">
        <f>_xlfn.XLOOKUP(C2167, products!A:A, products!D:D)</f>
        <v>3</v>
      </c>
      <c r="J2167" t="str">
        <f>_xlfn.XLOOKUP($I2167,categories!$A$1:$A$8,categories!$B$1:$B$8)</f>
        <v>Cruisers Bicycles</v>
      </c>
    </row>
    <row r="2168" spans="1:10" x14ac:dyDescent="0.2">
      <c r="A2168" s="1">
        <v>196</v>
      </c>
      <c r="B2168" s="1">
        <v>5</v>
      </c>
      <c r="C2168" s="1">
        <v>20</v>
      </c>
      <c r="D2168" s="6">
        <v>1</v>
      </c>
      <c r="E2168" s="2">
        <v>599.99</v>
      </c>
      <c r="F2168" s="1">
        <v>0.1</v>
      </c>
      <c r="G2168">
        <f t="shared" si="33"/>
        <v>2999.85</v>
      </c>
      <c r="H2168" t="str">
        <f>VLOOKUP($C2168,products!$A$1:$F$322,2,FALSE)</f>
        <v>Electra Townie Original 7D EQ - Women's - 2016</v>
      </c>
      <c r="I2168">
        <f>_xlfn.XLOOKUP(C2168, products!A:A, products!D:D)</f>
        <v>3</v>
      </c>
      <c r="J2168" t="str">
        <f>_xlfn.XLOOKUP($I2168,categories!$A$1:$A$8,categories!$B$1:$B$8)</f>
        <v>Cruisers Bicycles</v>
      </c>
    </row>
    <row r="2169" spans="1:10" x14ac:dyDescent="0.2">
      <c r="A2169" s="1">
        <v>198</v>
      </c>
      <c r="B2169" s="1">
        <v>2</v>
      </c>
      <c r="C2169" s="1">
        <v>20</v>
      </c>
      <c r="D2169" s="6">
        <v>2</v>
      </c>
      <c r="E2169" s="2">
        <v>599.99</v>
      </c>
      <c r="F2169" s="1">
        <v>7.0000000000000007E-2</v>
      </c>
      <c r="G2169">
        <f t="shared" si="33"/>
        <v>1199.9100000000001</v>
      </c>
      <c r="H2169" t="str">
        <f>VLOOKUP($C2169,products!$A$1:$F$322,2,FALSE)</f>
        <v>Electra Townie Original 7D EQ - Women's - 2016</v>
      </c>
      <c r="I2169">
        <f>_xlfn.XLOOKUP(C2169, products!A:A, products!D:D)</f>
        <v>3</v>
      </c>
      <c r="J2169" t="str">
        <f>_xlfn.XLOOKUP($I2169,categories!$A$1:$A$8,categories!$B$1:$B$8)</f>
        <v>Cruisers Bicycles</v>
      </c>
    </row>
    <row r="2170" spans="1:10" x14ac:dyDescent="0.2">
      <c r="A2170" s="1">
        <v>203</v>
      </c>
      <c r="B2170" s="1">
        <v>1</v>
      </c>
      <c r="C2170" s="1">
        <v>26</v>
      </c>
      <c r="D2170" s="6">
        <v>1</v>
      </c>
      <c r="E2170" s="2">
        <v>599.99</v>
      </c>
      <c r="F2170" s="1">
        <v>0.05</v>
      </c>
      <c r="G2170">
        <f t="shared" si="33"/>
        <v>599.94000000000005</v>
      </c>
      <c r="H2170" t="str">
        <f>VLOOKUP($C2170,products!$A$1:$F$322,2,FALSE)</f>
        <v>Electra Townie Original 7D EQ - 2016</v>
      </c>
      <c r="I2170">
        <f>_xlfn.XLOOKUP(C2170, products!A:A, products!D:D)</f>
        <v>2</v>
      </c>
      <c r="J2170" t="str">
        <f>_xlfn.XLOOKUP($I2170,categories!$A$1:$A$8,categories!$B$1:$B$8)</f>
        <v>Comfort Bicycles</v>
      </c>
    </row>
    <row r="2171" spans="1:10" x14ac:dyDescent="0.2">
      <c r="A2171" s="1">
        <v>206</v>
      </c>
      <c r="B2171" s="1">
        <v>2</v>
      </c>
      <c r="C2171" s="1">
        <v>20</v>
      </c>
      <c r="D2171" s="6">
        <v>1</v>
      </c>
      <c r="E2171" s="2">
        <v>599.99</v>
      </c>
      <c r="F2171" s="1">
        <v>0.2</v>
      </c>
      <c r="G2171">
        <f t="shared" si="33"/>
        <v>1199.78</v>
      </c>
      <c r="H2171" t="str">
        <f>VLOOKUP($C2171,products!$A$1:$F$322,2,FALSE)</f>
        <v>Electra Townie Original 7D EQ - Women's - 2016</v>
      </c>
      <c r="I2171">
        <f>_xlfn.XLOOKUP(C2171, products!A:A, products!D:D)</f>
        <v>3</v>
      </c>
      <c r="J2171" t="str">
        <f>_xlfn.XLOOKUP($I2171,categories!$A$1:$A$8,categories!$B$1:$B$8)</f>
        <v>Cruisers Bicycles</v>
      </c>
    </row>
    <row r="2172" spans="1:10" x14ac:dyDescent="0.2">
      <c r="A2172" s="1">
        <v>212</v>
      </c>
      <c r="B2172" s="1">
        <v>1</v>
      </c>
      <c r="C2172" s="1">
        <v>16</v>
      </c>
      <c r="D2172" s="6">
        <v>2</v>
      </c>
      <c r="E2172" s="2">
        <v>599.99</v>
      </c>
      <c r="F2172" s="1">
        <v>7.0000000000000007E-2</v>
      </c>
      <c r="G2172">
        <f t="shared" si="33"/>
        <v>599.91999999999996</v>
      </c>
      <c r="H2172" t="str">
        <f>VLOOKUP($C2172,products!$A$1:$F$322,2,FALSE)</f>
        <v>Electra Townie Original 7D EQ - 2016</v>
      </c>
      <c r="I2172">
        <f>_xlfn.XLOOKUP(C2172, products!A:A, products!D:D)</f>
        <v>3</v>
      </c>
      <c r="J2172" t="str">
        <f>_xlfn.XLOOKUP($I2172,categories!$A$1:$A$8,categories!$B$1:$B$8)</f>
        <v>Cruisers Bicycles</v>
      </c>
    </row>
    <row r="2173" spans="1:10" x14ac:dyDescent="0.2">
      <c r="A2173" s="1">
        <v>216</v>
      </c>
      <c r="B2173" s="1">
        <v>2</v>
      </c>
      <c r="C2173" s="1">
        <v>16</v>
      </c>
      <c r="D2173" s="6">
        <v>2</v>
      </c>
      <c r="E2173" s="2">
        <v>599.99</v>
      </c>
      <c r="F2173" s="1">
        <v>0.05</v>
      </c>
      <c r="G2173">
        <f t="shared" si="33"/>
        <v>1199.93</v>
      </c>
      <c r="H2173" t="str">
        <f>VLOOKUP($C2173,products!$A$1:$F$322,2,FALSE)</f>
        <v>Electra Townie Original 7D EQ - 2016</v>
      </c>
      <c r="I2173">
        <f>_xlfn.XLOOKUP(C2173, products!A:A, products!D:D)</f>
        <v>3</v>
      </c>
      <c r="J2173" t="str">
        <f>_xlfn.XLOOKUP($I2173,categories!$A$1:$A$8,categories!$B$1:$B$8)</f>
        <v>Cruisers Bicycles</v>
      </c>
    </row>
    <row r="2174" spans="1:10" x14ac:dyDescent="0.2">
      <c r="A2174" s="1">
        <v>219</v>
      </c>
      <c r="B2174" s="1">
        <v>1</v>
      </c>
      <c r="C2174" s="1">
        <v>26</v>
      </c>
      <c r="D2174" s="6">
        <v>1</v>
      </c>
      <c r="E2174" s="2">
        <v>599.99</v>
      </c>
      <c r="F2174" s="1">
        <v>0.05</v>
      </c>
      <c r="G2174">
        <f t="shared" si="33"/>
        <v>599.94000000000005</v>
      </c>
      <c r="H2174" t="str">
        <f>VLOOKUP($C2174,products!$A$1:$F$322,2,FALSE)</f>
        <v>Electra Townie Original 7D EQ - 2016</v>
      </c>
      <c r="I2174">
        <f>_xlfn.XLOOKUP(C2174, products!A:A, products!D:D)</f>
        <v>2</v>
      </c>
      <c r="J2174" t="str">
        <f>_xlfn.XLOOKUP($I2174,categories!$A$1:$A$8,categories!$B$1:$B$8)</f>
        <v>Comfort Bicycles</v>
      </c>
    </row>
    <row r="2175" spans="1:10" x14ac:dyDescent="0.2">
      <c r="A2175" s="1">
        <v>223</v>
      </c>
      <c r="B2175" s="1">
        <v>4</v>
      </c>
      <c r="C2175" s="1">
        <v>20</v>
      </c>
      <c r="D2175" s="6">
        <v>1</v>
      </c>
      <c r="E2175" s="2">
        <v>599.99</v>
      </c>
      <c r="F2175" s="1">
        <v>0.05</v>
      </c>
      <c r="G2175">
        <f t="shared" si="33"/>
        <v>2399.91</v>
      </c>
      <c r="H2175" t="str">
        <f>VLOOKUP($C2175,products!$A$1:$F$322,2,FALSE)</f>
        <v>Electra Townie Original 7D EQ - Women's - 2016</v>
      </c>
      <c r="I2175">
        <f>_xlfn.XLOOKUP(C2175, products!A:A, products!D:D)</f>
        <v>3</v>
      </c>
      <c r="J2175" t="str">
        <f>_xlfn.XLOOKUP($I2175,categories!$A$1:$A$8,categories!$B$1:$B$8)</f>
        <v>Cruisers Bicycles</v>
      </c>
    </row>
    <row r="2176" spans="1:10" x14ac:dyDescent="0.2">
      <c r="A2176" s="1">
        <v>232</v>
      </c>
      <c r="B2176" s="1">
        <v>3</v>
      </c>
      <c r="C2176" s="1">
        <v>26</v>
      </c>
      <c r="D2176" s="6">
        <v>2</v>
      </c>
      <c r="E2176" s="2">
        <v>599.99</v>
      </c>
      <c r="F2176" s="1">
        <v>7.0000000000000007E-2</v>
      </c>
      <c r="G2176">
        <f t="shared" si="33"/>
        <v>1799.9</v>
      </c>
      <c r="H2176" t="str">
        <f>VLOOKUP($C2176,products!$A$1:$F$322,2,FALSE)</f>
        <v>Electra Townie Original 7D EQ - 2016</v>
      </c>
      <c r="I2176">
        <f>_xlfn.XLOOKUP(C2176, products!A:A, products!D:D)</f>
        <v>2</v>
      </c>
      <c r="J2176" t="str">
        <f>_xlfn.XLOOKUP($I2176,categories!$A$1:$A$8,categories!$B$1:$B$8)</f>
        <v>Comfort Bicycles</v>
      </c>
    </row>
    <row r="2177" spans="1:10" x14ac:dyDescent="0.2">
      <c r="A2177" s="1">
        <v>233</v>
      </c>
      <c r="B2177" s="1">
        <v>2</v>
      </c>
      <c r="C2177" s="1">
        <v>16</v>
      </c>
      <c r="D2177" s="6">
        <v>2</v>
      </c>
      <c r="E2177" s="2">
        <v>599.99</v>
      </c>
      <c r="F2177" s="1">
        <v>0.1</v>
      </c>
      <c r="G2177">
        <f t="shared" si="33"/>
        <v>1199.8800000000001</v>
      </c>
      <c r="H2177" t="str">
        <f>VLOOKUP($C2177,products!$A$1:$F$322,2,FALSE)</f>
        <v>Electra Townie Original 7D EQ - 2016</v>
      </c>
      <c r="I2177">
        <f>_xlfn.XLOOKUP(C2177, products!A:A, products!D:D)</f>
        <v>3</v>
      </c>
      <c r="J2177" t="str">
        <f>_xlfn.XLOOKUP($I2177,categories!$A$1:$A$8,categories!$B$1:$B$8)</f>
        <v>Cruisers Bicycles</v>
      </c>
    </row>
    <row r="2178" spans="1:10" x14ac:dyDescent="0.2">
      <c r="A2178" s="1">
        <v>237</v>
      </c>
      <c r="B2178" s="1">
        <v>3</v>
      </c>
      <c r="C2178" s="1">
        <v>20</v>
      </c>
      <c r="D2178" s="6">
        <v>2</v>
      </c>
      <c r="E2178" s="2">
        <v>599.99</v>
      </c>
      <c r="F2178" s="1">
        <v>0.2</v>
      </c>
      <c r="G2178">
        <f t="shared" ref="G2178:G2241" si="34">(E2178*B2178)-F2178</f>
        <v>1799.77</v>
      </c>
      <c r="H2178" t="str">
        <f>VLOOKUP($C2178,products!$A$1:$F$322,2,FALSE)</f>
        <v>Electra Townie Original 7D EQ - Women's - 2016</v>
      </c>
      <c r="I2178">
        <f>_xlfn.XLOOKUP(C2178, products!A:A, products!D:D)</f>
        <v>3</v>
      </c>
      <c r="J2178" t="str">
        <f>_xlfn.XLOOKUP($I2178,categories!$A$1:$A$8,categories!$B$1:$B$8)</f>
        <v>Cruisers Bicycles</v>
      </c>
    </row>
    <row r="2179" spans="1:10" x14ac:dyDescent="0.2">
      <c r="A2179" s="1">
        <v>237</v>
      </c>
      <c r="B2179" s="1">
        <v>4</v>
      </c>
      <c r="C2179" s="1">
        <v>26</v>
      </c>
      <c r="D2179" s="6">
        <v>1</v>
      </c>
      <c r="E2179" s="2">
        <v>599.99</v>
      </c>
      <c r="F2179" s="1">
        <v>0.05</v>
      </c>
      <c r="G2179">
        <f t="shared" si="34"/>
        <v>2399.91</v>
      </c>
      <c r="H2179" t="str">
        <f>VLOOKUP($C2179,products!$A$1:$F$322,2,FALSE)</f>
        <v>Electra Townie Original 7D EQ - 2016</v>
      </c>
      <c r="I2179">
        <f>_xlfn.XLOOKUP(C2179, products!A:A, products!D:D)</f>
        <v>2</v>
      </c>
      <c r="J2179" t="str">
        <f>_xlfn.XLOOKUP($I2179,categories!$A$1:$A$8,categories!$B$1:$B$8)</f>
        <v>Comfort Bicycles</v>
      </c>
    </row>
    <row r="2180" spans="1:10" x14ac:dyDescent="0.2">
      <c r="A2180" s="1">
        <v>238</v>
      </c>
      <c r="B2180" s="1">
        <v>1</v>
      </c>
      <c r="C2180" s="1">
        <v>20</v>
      </c>
      <c r="D2180" s="6">
        <v>2</v>
      </c>
      <c r="E2180" s="2">
        <v>599.99</v>
      </c>
      <c r="F2180" s="1">
        <v>0.2</v>
      </c>
      <c r="G2180">
        <f t="shared" si="34"/>
        <v>599.79</v>
      </c>
      <c r="H2180" t="str">
        <f>VLOOKUP($C2180,products!$A$1:$F$322,2,FALSE)</f>
        <v>Electra Townie Original 7D EQ - Women's - 2016</v>
      </c>
      <c r="I2180">
        <f>_xlfn.XLOOKUP(C2180, products!A:A, products!D:D)</f>
        <v>3</v>
      </c>
      <c r="J2180" t="str">
        <f>_xlfn.XLOOKUP($I2180,categories!$A$1:$A$8,categories!$B$1:$B$8)</f>
        <v>Cruisers Bicycles</v>
      </c>
    </row>
    <row r="2181" spans="1:10" x14ac:dyDescent="0.2">
      <c r="A2181" s="1">
        <v>239</v>
      </c>
      <c r="B2181" s="1">
        <v>1</v>
      </c>
      <c r="C2181" s="1">
        <v>16</v>
      </c>
      <c r="D2181" s="6">
        <v>2</v>
      </c>
      <c r="E2181" s="2">
        <v>599.99</v>
      </c>
      <c r="F2181" s="1">
        <v>0.1</v>
      </c>
      <c r="G2181">
        <f t="shared" si="34"/>
        <v>599.89</v>
      </c>
      <c r="H2181" t="str">
        <f>VLOOKUP($C2181,products!$A$1:$F$322,2,FALSE)</f>
        <v>Electra Townie Original 7D EQ - 2016</v>
      </c>
      <c r="I2181">
        <f>_xlfn.XLOOKUP(C2181, products!A:A, products!D:D)</f>
        <v>3</v>
      </c>
      <c r="J2181" t="str">
        <f>_xlfn.XLOOKUP($I2181,categories!$A$1:$A$8,categories!$B$1:$B$8)</f>
        <v>Cruisers Bicycles</v>
      </c>
    </row>
    <row r="2182" spans="1:10" x14ac:dyDescent="0.2">
      <c r="A2182" s="1">
        <v>248</v>
      </c>
      <c r="B2182" s="1">
        <v>2</v>
      </c>
      <c r="C2182" s="1">
        <v>26</v>
      </c>
      <c r="D2182" s="6">
        <v>2</v>
      </c>
      <c r="E2182" s="2">
        <v>599.99</v>
      </c>
      <c r="F2182" s="1">
        <v>0.1</v>
      </c>
      <c r="G2182">
        <f t="shared" si="34"/>
        <v>1199.8800000000001</v>
      </c>
      <c r="H2182" t="str">
        <f>VLOOKUP($C2182,products!$A$1:$F$322,2,FALSE)</f>
        <v>Electra Townie Original 7D EQ - 2016</v>
      </c>
      <c r="I2182">
        <f>_xlfn.XLOOKUP(C2182, products!A:A, products!D:D)</f>
        <v>2</v>
      </c>
      <c r="J2182" t="str">
        <f>_xlfn.XLOOKUP($I2182,categories!$A$1:$A$8,categories!$B$1:$B$8)</f>
        <v>Comfort Bicycles</v>
      </c>
    </row>
    <row r="2183" spans="1:10" x14ac:dyDescent="0.2">
      <c r="A2183" s="1">
        <v>259</v>
      </c>
      <c r="B2183" s="1">
        <v>1</v>
      </c>
      <c r="C2183" s="1">
        <v>26</v>
      </c>
      <c r="D2183" s="6">
        <v>1</v>
      </c>
      <c r="E2183" s="2">
        <v>599.99</v>
      </c>
      <c r="F2183" s="1">
        <v>0.05</v>
      </c>
      <c r="G2183">
        <f t="shared" si="34"/>
        <v>599.94000000000005</v>
      </c>
      <c r="H2183" t="str">
        <f>VLOOKUP($C2183,products!$A$1:$F$322,2,FALSE)</f>
        <v>Electra Townie Original 7D EQ - 2016</v>
      </c>
      <c r="I2183">
        <f>_xlfn.XLOOKUP(C2183, products!A:A, products!D:D)</f>
        <v>2</v>
      </c>
      <c r="J2183" t="str">
        <f>_xlfn.XLOOKUP($I2183,categories!$A$1:$A$8,categories!$B$1:$B$8)</f>
        <v>Comfort Bicycles</v>
      </c>
    </row>
    <row r="2184" spans="1:10" x14ac:dyDescent="0.2">
      <c r="A2184" s="1">
        <v>261</v>
      </c>
      <c r="B2184" s="1">
        <v>1</v>
      </c>
      <c r="C2184" s="1">
        <v>16</v>
      </c>
      <c r="D2184" s="6">
        <v>2</v>
      </c>
      <c r="E2184" s="2">
        <v>599.99</v>
      </c>
      <c r="F2184" s="1">
        <v>0.05</v>
      </c>
      <c r="G2184">
        <f t="shared" si="34"/>
        <v>599.94000000000005</v>
      </c>
      <c r="H2184" t="str">
        <f>VLOOKUP($C2184,products!$A$1:$F$322,2,FALSE)</f>
        <v>Electra Townie Original 7D EQ - 2016</v>
      </c>
      <c r="I2184">
        <f>_xlfn.XLOOKUP(C2184, products!A:A, products!D:D)</f>
        <v>3</v>
      </c>
      <c r="J2184" t="str">
        <f>_xlfn.XLOOKUP($I2184,categories!$A$1:$A$8,categories!$B$1:$B$8)</f>
        <v>Cruisers Bicycles</v>
      </c>
    </row>
    <row r="2185" spans="1:10" x14ac:dyDescent="0.2">
      <c r="A2185" s="1">
        <v>277</v>
      </c>
      <c r="B2185" s="1">
        <v>1</v>
      </c>
      <c r="C2185" s="1">
        <v>20</v>
      </c>
      <c r="D2185" s="6">
        <v>2</v>
      </c>
      <c r="E2185" s="2">
        <v>599.99</v>
      </c>
      <c r="F2185" s="1">
        <v>0.2</v>
      </c>
      <c r="G2185">
        <f t="shared" si="34"/>
        <v>599.79</v>
      </c>
      <c r="H2185" t="str">
        <f>VLOOKUP($C2185,products!$A$1:$F$322,2,FALSE)</f>
        <v>Electra Townie Original 7D EQ - Women's - 2016</v>
      </c>
      <c r="I2185">
        <f>_xlfn.XLOOKUP(C2185, products!A:A, products!D:D)</f>
        <v>3</v>
      </c>
      <c r="J2185" t="str">
        <f>_xlfn.XLOOKUP($I2185,categories!$A$1:$A$8,categories!$B$1:$B$8)</f>
        <v>Cruisers Bicycles</v>
      </c>
    </row>
    <row r="2186" spans="1:10" x14ac:dyDescent="0.2">
      <c r="A2186" s="1">
        <v>278</v>
      </c>
      <c r="B2186" s="1">
        <v>1</v>
      </c>
      <c r="C2186" s="1">
        <v>16</v>
      </c>
      <c r="D2186" s="6">
        <v>1</v>
      </c>
      <c r="E2186" s="2">
        <v>599.99</v>
      </c>
      <c r="F2186" s="1">
        <v>0.2</v>
      </c>
      <c r="G2186">
        <f t="shared" si="34"/>
        <v>599.79</v>
      </c>
      <c r="H2186" t="str">
        <f>VLOOKUP($C2186,products!$A$1:$F$322,2,FALSE)</f>
        <v>Electra Townie Original 7D EQ - 2016</v>
      </c>
      <c r="I2186">
        <f>_xlfn.XLOOKUP(C2186, products!A:A, products!D:D)</f>
        <v>3</v>
      </c>
      <c r="J2186" t="str">
        <f>_xlfn.XLOOKUP($I2186,categories!$A$1:$A$8,categories!$B$1:$B$8)</f>
        <v>Cruisers Bicycles</v>
      </c>
    </row>
    <row r="2187" spans="1:10" x14ac:dyDescent="0.2">
      <c r="A2187" s="1">
        <v>280</v>
      </c>
      <c r="B2187" s="1">
        <v>2</v>
      </c>
      <c r="C2187" s="1">
        <v>26</v>
      </c>
      <c r="D2187" s="6">
        <v>2</v>
      </c>
      <c r="E2187" s="2">
        <v>599.99</v>
      </c>
      <c r="F2187" s="1">
        <v>7.0000000000000007E-2</v>
      </c>
      <c r="G2187">
        <f t="shared" si="34"/>
        <v>1199.9100000000001</v>
      </c>
      <c r="H2187" t="str">
        <f>VLOOKUP($C2187,products!$A$1:$F$322,2,FALSE)</f>
        <v>Electra Townie Original 7D EQ - 2016</v>
      </c>
      <c r="I2187">
        <f>_xlfn.XLOOKUP(C2187, products!A:A, products!D:D)</f>
        <v>2</v>
      </c>
      <c r="J2187" t="str">
        <f>_xlfn.XLOOKUP($I2187,categories!$A$1:$A$8,categories!$B$1:$B$8)</f>
        <v>Comfort Bicycles</v>
      </c>
    </row>
    <row r="2188" spans="1:10" x14ac:dyDescent="0.2">
      <c r="A2188" s="1">
        <v>282</v>
      </c>
      <c r="B2188" s="1">
        <v>1</v>
      </c>
      <c r="C2188" s="1">
        <v>20</v>
      </c>
      <c r="D2188" s="6">
        <v>1</v>
      </c>
      <c r="E2188" s="2">
        <v>599.99</v>
      </c>
      <c r="F2188" s="1">
        <v>7.0000000000000007E-2</v>
      </c>
      <c r="G2188">
        <f t="shared" si="34"/>
        <v>599.91999999999996</v>
      </c>
      <c r="H2188" t="str">
        <f>VLOOKUP($C2188,products!$A$1:$F$322,2,FALSE)</f>
        <v>Electra Townie Original 7D EQ - Women's - 2016</v>
      </c>
      <c r="I2188">
        <f>_xlfn.XLOOKUP(C2188, products!A:A, products!D:D)</f>
        <v>3</v>
      </c>
      <c r="J2188" t="str">
        <f>_xlfn.XLOOKUP($I2188,categories!$A$1:$A$8,categories!$B$1:$B$8)</f>
        <v>Cruisers Bicycles</v>
      </c>
    </row>
    <row r="2189" spans="1:10" x14ac:dyDescent="0.2">
      <c r="A2189" s="1">
        <v>282</v>
      </c>
      <c r="B2189" s="1">
        <v>4</v>
      </c>
      <c r="C2189" s="1">
        <v>16</v>
      </c>
      <c r="D2189" s="6">
        <v>2</v>
      </c>
      <c r="E2189" s="2">
        <v>599.99</v>
      </c>
      <c r="F2189" s="1">
        <v>7.0000000000000007E-2</v>
      </c>
      <c r="G2189">
        <f t="shared" si="34"/>
        <v>2399.89</v>
      </c>
      <c r="H2189" t="str">
        <f>VLOOKUP($C2189,products!$A$1:$F$322,2,FALSE)</f>
        <v>Electra Townie Original 7D EQ - 2016</v>
      </c>
      <c r="I2189">
        <f>_xlfn.XLOOKUP(C2189, products!A:A, products!D:D)</f>
        <v>3</v>
      </c>
      <c r="J2189" t="str">
        <f>_xlfn.XLOOKUP($I2189,categories!$A$1:$A$8,categories!$B$1:$B$8)</f>
        <v>Cruisers Bicycles</v>
      </c>
    </row>
    <row r="2190" spans="1:10" x14ac:dyDescent="0.2">
      <c r="A2190" s="1">
        <v>283</v>
      </c>
      <c r="B2190" s="1">
        <v>2</v>
      </c>
      <c r="C2190" s="1">
        <v>16</v>
      </c>
      <c r="D2190" s="6">
        <v>2</v>
      </c>
      <c r="E2190" s="2">
        <v>599.99</v>
      </c>
      <c r="F2190" s="1">
        <v>0.2</v>
      </c>
      <c r="G2190">
        <f t="shared" si="34"/>
        <v>1199.78</v>
      </c>
      <c r="H2190" t="str">
        <f>VLOOKUP($C2190,products!$A$1:$F$322,2,FALSE)</f>
        <v>Electra Townie Original 7D EQ - 2016</v>
      </c>
      <c r="I2190">
        <f>_xlfn.XLOOKUP(C2190, products!A:A, products!D:D)</f>
        <v>3</v>
      </c>
      <c r="J2190" t="str">
        <f>_xlfn.XLOOKUP($I2190,categories!$A$1:$A$8,categories!$B$1:$B$8)</f>
        <v>Cruisers Bicycles</v>
      </c>
    </row>
    <row r="2191" spans="1:10" x14ac:dyDescent="0.2">
      <c r="A2191" s="1">
        <v>284</v>
      </c>
      <c r="B2191" s="1">
        <v>2</v>
      </c>
      <c r="C2191" s="1">
        <v>20</v>
      </c>
      <c r="D2191" s="6">
        <v>1</v>
      </c>
      <c r="E2191" s="2">
        <v>599.99</v>
      </c>
      <c r="F2191" s="1">
        <v>0.2</v>
      </c>
      <c r="G2191">
        <f t="shared" si="34"/>
        <v>1199.78</v>
      </c>
      <c r="H2191" t="str">
        <f>VLOOKUP($C2191,products!$A$1:$F$322,2,FALSE)</f>
        <v>Electra Townie Original 7D EQ - Women's - 2016</v>
      </c>
      <c r="I2191">
        <f>_xlfn.XLOOKUP(C2191, products!A:A, products!D:D)</f>
        <v>3</v>
      </c>
      <c r="J2191" t="str">
        <f>_xlfn.XLOOKUP($I2191,categories!$A$1:$A$8,categories!$B$1:$B$8)</f>
        <v>Cruisers Bicycles</v>
      </c>
    </row>
    <row r="2192" spans="1:10" x14ac:dyDescent="0.2">
      <c r="A2192" s="1">
        <v>285</v>
      </c>
      <c r="B2192" s="1">
        <v>1</v>
      </c>
      <c r="C2192" s="1">
        <v>16</v>
      </c>
      <c r="D2192" s="6">
        <v>2</v>
      </c>
      <c r="E2192" s="2">
        <v>599.99</v>
      </c>
      <c r="F2192" s="1">
        <v>0.05</v>
      </c>
      <c r="G2192">
        <f t="shared" si="34"/>
        <v>599.94000000000005</v>
      </c>
      <c r="H2192" t="str">
        <f>VLOOKUP($C2192,products!$A$1:$F$322,2,FALSE)</f>
        <v>Electra Townie Original 7D EQ - 2016</v>
      </c>
      <c r="I2192">
        <f>_xlfn.XLOOKUP(C2192, products!A:A, products!D:D)</f>
        <v>3</v>
      </c>
      <c r="J2192" t="str">
        <f>_xlfn.XLOOKUP($I2192,categories!$A$1:$A$8,categories!$B$1:$B$8)</f>
        <v>Cruisers Bicycles</v>
      </c>
    </row>
    <row r="2193" spans="1:10" x14ac:dyDescent="0.2">
      <c r="A2193" s="1">
        <v>286</v>
      </c>
      <c r="B2193" s="1">
        <v>1</v>
      </c>
      <c r="C2193" s="1">
        <v>26</v>
      </c>
      <c r="D2193" s="6">
        <v>2</v>
      </c>
      <c r="E2193" s="2">
        <v>599.99</v>
      </c>
      <c r="F2193" s="1">
        <v>0.2</v>
      </c>
      <c r="G2193">
        <f t="shared" si="34"/>
        <v>599.79</v>
      </c>
      <c r="H2193" t="str">
        <f>VLOOKUP($C2193,products!$A$1:$F$322,2,FALSE)</f>
        <v>Electra Townie Original 7D EQ - 2016</v>
      </c>
      <c r="I2193">
        <f>_xlfn.XLOOKUP(C2193, products!A:A, products!D:D)</f>
        <v>2</v>
      </c>
      <c r="J2193" t="str">
        <f>_xlfn.XLOOKUP($I2193,categories!$A$1:$A$8,categories!$B$1:$B$8)</f>
        <v>Comfort Bicycles</v>
      </c>
    </row>
    <row r="2194" spans="1:10" x14ac:dyDescent="0.2">
      <c r="A2194" s="1">
        <v>286</v>
      </c>
      <c r="B2194" s="1">
        <v>3</v>
      </c>
      <c r="C2194" s="1">
        <v>16</v>
      </c>
      <c r="D2194" s="6">
        <v>2</v>
      </c>
      <c r="E2194" s="2">
        <v>599.99</v>
      </c>
      <c r="F2194" s="1">
        <v>0.1</v>
      </c>
      <c r="G2194">
        <f t="shared" si="34"/>
        <v>1799.8700000000001</v>
      </c>
      <c r="H2194" t="str">
        <f>VLOOKUP($C2194,products!$A$1:$F$322,2,FALSE)</f>
        <v>Electra Townie Original 7D EQ - 2016</v>
      </c>
      <c r="I2194">
        <f>_xlfn.XLOOKUP(C2194, products!A:A, products!D:D)</f>
        <v>3</v>
      </c>
      <c r="J2194" t="str">
        <f>_xlfn.XLOOKUP($I2194,categories!$A$1:$A$8,categories!$B$1:$B$8)</f>
        <v>Cruisers Bicycles</v>
      </c>
    </row>
    <row r="2195" spans="1:10" x14ac:dyDescent="0.2">
      <c r="A2195" s="1">
        <v>287</v>
      </c>
      <c r="B2195" s="1">
        <v>4</v>
      </c>
      <c r="C2195" s="1">
        <v>20</v>
      </c>
      <c r="D2195" s="6">
        <v>1</v>
      </c>
      <c r="E2195" s="2">
        <v>599.99</v>
      </c>
      <c r="F2195" s="1">
        <v>0.05</v>
      </c>
      <c r="G2195">
        <f t="shared" si="34"/>
        <v>2399.91</v>
      </c>
      <c r="H2195" t="str">
        <f>VLOOKUP($C2195,products!$A$1:$F$322,2,FALSE)</f>
        <v>Electra Townie Original 7D EQ - Women's - 2016</v>
      </c>
      <c r="I2195">
        <f>_xlfn.XLOOKUP(C2195, products!A:A, products!D:D)</f>
        <v>3</v>
      </c>
      <c r="J2195" t="str">
        <f>_xlfn.XLOOKUP($I2195,categories!$A$1:$A$8,categories!$B$1:$B$8)</f>
        <v>Cruisers Bicycles</v>
      </c>
    </row>
    <row r="2196" spans="1:10" x14ac:dyDescent="0.2">
      <c r="A2196" s="1">
        <v>300</v>
      </c>
      <c r="B2196" s="1">
        <v>1</v>
      </c>
      <c r="C2196" s="1">
        <v>16</v>
      </c>
      <c r="D2196" s="6">
        <v>2</v>
      </c>
      <c r="E2196" s="2">
        <v>599.99</v>
      </c>
      <c r="F2196" s="1">
        <v>0.1</v>
      </c>
      <c r="G2196">
        <f t="shared" si="34"/>
        <v>599.89</v>
      </c>
      <c r="H2196" t="str">
        <f>VLOOKUP($C2196,products!$A$1:$F$322,2,FALSE)</f>
        <v>Electra Townie Original 7D EQ - 2016</v>
      </c>
      <c r="I2196">
        <f>_xlfn.XLOOKUP(C2196, products!A:A, products!D:D)</f>
        <v>3</v>
      </c>
      <c r="J2196" t="str">
        <f>_xlfn.XLOOKUP($I2196,categories!$A$1:$A$8,categories!$B$1:$B$8)</f>
        <v>Cruisers Bicycles</v>
      </c>
    </row>
    <row r="2197" spans="1:10" x14ac:dyDescent="0.2">
      <c r="A2197" s="1">
        <v>304</v>
      </c>
      <c r="B2197" s="1">
        <v>3</v>
      </c>
      <c r="C2197" s="1">
        <v>20</v>
      </c>
      <c r="D2197" s="6">
        <v>1</v>
      </c>
      <c r="E2197" s="2">
        <v>599.99</v>
      </c>
      <c r="F2197" s="1">
        <v>0.1</v>
      </c>
      <c r="G2197">
        <f t="shared" si="34"/>
        <v>1799.8700000000001</v>
      </c>
      <c r="H2197" t="str">
        <f>VLOOKUP($C2197,products!$A$1:$F$322,2,FALSE)</f>
        <v>Electra Townie Original 7D EQ - Women's - 2016</v>
      </c>
      <c r="I2197">
        <f>_xlfn.XLOOKUP(C2197, products!A:A, products!D:D)</f>
        <v>3</v>
      </c>
      <c r="J2197" t="str">
        <f>_xlfn.XLOOKUP($I2197,categories!$A$1:$A$8,categories!$B$1:$B$8)</f>
        <v>Cruisers Bicycles</v>
      </c>
    </row>
    <row r="2198" spans="1:10" x14ac:dyDescent="0.2">
      <c r="A2198" s="1">
        <v>312</v>
      </c>
      <c r="B2198" s="1">
        <v>3</v>
      </c>
      <c r="C2198" s="1">
        <v>16</v>
      </c>
      <c r="D2198" s="6">
        <v>2</v>
      </c>
      <c r="E2198" s="2">
        <v>599.99</v>
      </c>
      <c r="F2198" s="1">
        <v>0.05</v>
      </c>
      <c r="G2198">
        <f t="shared" si="34"/>
        <v>1799.92</v>
      </c>
      <c r="H2198" t="str">
        <f>VLOOKUP($C2198,products!$A$1:$F$322,2,FALSE)</f>
        <v>Electra Townie Original 7D EQ - 2016</v>
      </c>
      <c r="I2198">
        <f>_xlfn.XLOOKUP(C2198, products!A:A, products!D:D)</f>
        <v>3</v>
      </c>
      <c r="J2198" t="str">
        <f>_xlfn.XLOOKUP($I2198,categories!$A$1:$A$8,categories!$B$1:$B$8)</f>
        <v>Cruisers Bicycles</v>
      </c>
    </row>
    <row r="2199" spans="1:10" x14ac:dyDescent="0.2">
      <c r="A2199" s="1">
        <v>316</v>
      </c>
      <c r="B2199" s="1">
        <v>2</v>
      </c>
      <c r="C2199" s="1">
        <v>16</v>
      </c>
      <c r="D2199" s="6">
        <v>2</v>
      </c>
      <c r="E2199" s="2">
        <v>599.99</v>
      </c>
      <c r="F2199" s="1">
        <v>0.1</v>
      </c>
      <c r="G2199">
        <f t="shared" si="34"/>
        <v>1199.8800000000001</v>
      </c>
      <c r="H2199" t="str">
        <f>VLOOKUP($C2199,products!$A$1:$F$322,2,FALSE)</f>
        <v>Electra Townie Original 7D EQ - 2016</v>
      </c>
      <c r="I2199">
        <f>_xlfn.XLOOKUP(C2199, products!A:A, products!D:D)</f>
        <v>3</v>
      </c>
      <c r="J2199" t="str">
        <f>_xlfn.XLOOKUP($I2199,categories!$A$1:$A$8,categories!$B$1:$B$8)</f>
        <v>Cruisers Bicycles</v>
      </c>
    </row>
    <row r="2200" spans="1:10" x14ac:dyDescent="0.2">
      <c r="A2200" s="1">
        <v>316</v>
      </c>
      <c r="B2200" s="1">
        <v>3</v>
      </c>
      <c r="C2200" s="1">
        <v>20</v>
      </c>
      <c r="D2200" s="6">
        <v>1</v>
      </c>
      <c r="E2200" s="2">
        <v>599.99</v>
      </c>
      <c r="F2200" s="1">
        <v>0.1</v>
      </c>
      <c r="G2200">
        <f t="shared" si="34"/>
        <v>1799.8700000000001</v>
      </c>
      <c r="H2200" t="str">
        <f>VLOOKUP($C2200,products!$A$1:$F$322,2,FALSE)</f>
        <v>Electra Townie Original 7D EQ - Women's - 2016</v>
      </c>
      <c r="I2200">
        <f>_xlfn.XLOOKUP(C2200, products!A:A, products!D:D)</f>
        <v>3</v>
      </c>
      <c r="J2200" t="str">
        <f>_xlfn.XLOOKUP($I2200,categories!$A$1:$A$8,categories!$B$1:$B$8)</f>
        <v>Cruisers Bicycles</v>
      </c>
    </row>
    <row r="2201" spans="1:10" x14ac:dyDescent="0.2">
      <c r="A2201" s="1">
        <v>321</v>
      </c>
      <c r="B2201" s="1">
        <v>3</v>
      </c>
      <c r="C2201" s="1">
        <v>26</v>
      </c>
      <c r="D2201" s="6">
        <v>1</v>
      </c>
      <c r="E2201" s="2">
        <v>599.99</v>
      </c>
      <c r="F2201" s="1">
        <v>0.2</v>
      </c>
      <c r="G2201">
        <f t="shared" si="34"/>
        <v>1799.77</v>
      </c>
      <c r="H2201" t="str">
        <f>VLOOKUP($C2201,products!$A$1:$F$322,2,FALSE)</f>
        <v>Electra Townie Original 7D EQ - 2016</v>
      </c>
      <c r="I2201">
        <f>_xlfn.XLOOKUP(C2201, products!A:A, products!D:D)</f>
        <v>2</v>
      </c>
      <c r="J2201" t="str">
        <f>_xlfn.XLOOKUP($I2201,categories!$A$1:$A$8,categories!$B$1:$B$8)</f>
        <v>Comfort Bicycles</v>
      </c>
    </row>
    <row r="2202" spans="1:10" x14ac:dyDescent="0.2">
      <c r="A2202" s="1">
        <v>323</v>
      </c>
      <c r="B2202" s="1">
        <v>2</v>
      </c>
      <c r="C2202" s="1">
        <v>26</v>
      </c>
      <c r="D2202" s="6">
        <v>2</v>
      </c>
      <c r="E2202" s="2">
        <v>599.99</v>
      </c>
      <c r="F2202" s="1">
        <v>0.1</v>
      </c>
      <c r="G2202">
        <f t="shared" si="34"/>
        <v>1199.8800000000001</v>
      </c>
      <c r="H2202" t="str">
        <f>VLOOKUP($C2202,products!$A$1:$F$322,2,FALSE)</f>
        <v>Electra Townie Original 7D EQ - 2016</v>
      </c>
      <c r="I2202">
        <f>_xlfn.XLOOKUP(C2202, products!A:A, products!D:D)</f>
        <v>2</v>
      </c>
      <c r="J2202" t="str">
        <f>_xlfn.XLOOKUP($I2202,categories!$A$1:$A$8,categories!$B$1:$B$8)</f>
        <v>Comfort Bicycles</v>
      </c>
    </row>
    <row r="2203" spans="1:10" x14ac:dyDescent="0.2">
      <c r="A2203" s="1">
        <v>329</v>
      </c>
      <c r="B2203" s="1">
        <v>5</v>
      </c>
      <c r="C2203" s="1">
        <v>26</v>
      </c>
      <c r="D2203" s="6">
        <v>2</v>
      </c>
      <c r="E2203" s="2">
        <v>599.99</v>
      </c>
      <c r="F2203" s="1">
        <v>0.05</v>
      </c>
      <c r="G2203">
        <f t="shared" si="34"/>
        <v>2999.8999999999996</v>
      </c>
      <c r="H2203" t="str">
        <f>VLOOKUP($C2203,products!$A$1:$F$322,2,FALSE)</f>
        <v>Electra Townie Original 7D EQ - 2016</v>
      </c>
      <c r="I2203">
        <f>_xlfn.XLOOKUP(C2203, products!A:A, products!D:D)</f>
        <v>2</v>
      </c>
      <c r="J2203" t="str">
        <f>_xlfn.XLOOKUP($I2203,categories!$A$1:$A$8,categories!$B$1:$B$8)</f>
        <v>Comfort Bicycles</v>
      </c>
    </row>
    <row r="2204" spans="1:10" x14ac:dyDescent="0.2">
      <c r="A2204" s="1">
        <v>334</v>
      </c>
      <c r="B2204" s="1">
        <v>1</v>
      </c>
      <c r="C2204" s="1">
        <v>16</v>
      </c>
      <c r="D2204" s="6">
        <v>2</v>
      </c>
      <c r="E2204" s="2">
        <v>599.99</v>
      </c>
      <c r="F2204" s="1">
        <v>0.2</v>
      </c>
      <c r="G2204">
        <f t="shared" si="34"/>
        <v>599.79</v>
      </c>
      <c r="H2204" t="str">
        <f>VLOOKUP($C2204,products!$A$1:$F$322,2,FALSE)</f>
        <v>Electra Townie Original 7D EQ - 2016</v>
      </c>
      <c r="I2204">
        <f>_xlfn.XLOOKUP(C2204, products!A:A, products!D:D)</f>
        <v>3</v>
      </c>
      <c r="J2204" t="str">
        <f>_xlfn.XLOOKUP($I2204,categories!$A$1:$A$8,categories!$B$1:$B$8)</f>
        <v>Cruisers Bicycles</v>
      </c>
    </row>
    <row r="2205" spans="1:10" x14ac:dyDescent="0.2">
      <c r="A2205" s="1">
        <v>342</v>
      </c>
      <c r="B2205" s="1">
        <v>1</v>
      </c>
      <c r="C2205" s="1">
        <v>26</v>
      </c>
      <c r="D2205" s="6">
        <v>1</v>
      </c>
      <c r="E2205" s="2">
        <v>599.99</v>
      </c>
      <c r="F2205" s="1">
        <v>7.0000000000000007E-2</v>
      </c>
      <c r="G2205">
        <f t="shared" si="34"/>
        <v>599.91999999999996</v>
      </c>
      <c r="H2205" t="str">
        <f>VLOOKUP($C2205,products!$A$1:$F$322,2,FALSE)</f>
        <v>Electra Townie Original 7D EQ - 2016</v>
      </c>
      <c r="I2205">
        <f>_xlfn.XLOOKUP(C2205, products!A:A, products!D:D)</f>
        <v>2</v>
      </c>
      <c r="J2205" t="str">
        <f>_xlfn.XLOOKUP($I2205,categories!$A$1:$A$8,categories!$B$1:$B$8)</f>
        <v>Comfort Bicycles</v>
      </c>
    </row>
    <row r="2206" spans="1:10" x14ac:dyDescent="0.2">
      <c r="A2206" s="1">
        <v>342</v>
      </c>
      <c r="B2206" s="1">
        <v>3</v>
      </c>
      <c r="C2206" s="1">
        <v>16</v>
      </c>
      <c r="D2206" s="6">
        <v>2</v>
      </c>
      <c r="E2206" s="2">
        <v>599.99</v>
      </c>
      <c r="F2206" s="1">
        <v>0.1</v>
      </c>
      <c r="G2206">
        <f t="shared" si="34"/>
        <v>1799.8700000000001</v>
      </c>
      <c r="H2206" t="str">
        <f>VLOOKUP($C2206,products!$A$1:$F$322,2,FALSE)</f>
        <v>Electra Townie Original 7D EQ - 2016</v>
      </c>
      <c r="I2206">
        <f>_xlfn.XLOOKUP(C2206, products!A:A, products!D:D)</f>
        <v>3</v>
      </c>
      <c r="J2206" t="str">
        <f>_xlfn.XLOOKUP($I2206,categories!$A$1:$A$8,categories!$B$1:$B$8)</f>
        <v>Cruisers Bicycles</v>
      </c>
    </row>
    <row r="2207" spans="1:10" x14ac:dyDescent="0.2">
      <c r="A2207" s="1">
        <v>343</v>
      </c>
      <c r="B2207" s="1">
        <v>1</v>
      </c>
      <c r="C2207" s="1">
        <v>20</v>
      </c>
      <c r="D2207" s="6">
        <v>2</v>
      </c>
      <c r="E2207" s="2">
        <v>599.99</v>
      </c>
      <c r="F2207" s="1">
        <v>0.2</v>
      </c>
      <c r="G2207">
        <f t="shared" si="34"/>
        <v>599.79</v>
      </c>
      <c r="H2207" t="str">
        <f>VLOOKUP($C2207,products!$A$1:$F$322,2,FALSE)</f>
        <v>Electra Townie Original 7D EQ - Women's - 2016</v>
      </c>
      <c r="I2207">
        <f>_xlfn.XLOOKUP(C2207, products!A:A, products!D:D)</f>
        <v>3</v>
      </c>
      <c r="J2207" t="str">
        <f>_xlfn.XLOOKUP($I2207,categories!$A$1:$A$8,categories!$B$1:$B$8)</f>
        <v>Cruisers Bicycles</v>
      </c>
    </row>
    <row r="2208" spans="1:10" x14ac:dyDescent="0.2">
      <c r="A2208" s="1">
        <v>349</v>
      </c>
      <c r="B2208" s="1">
        <v>1</v>
      </c>
      <c r="C2208" s="1">
        <v>20</v>
      </c>
      <c r="D2208" s="6">
        <v>2</v>
      </c>
      <c r="E2208" s="2">
        <v>599.99</v>
      </c>
      <c r="F2208" s="1">
        <v>0.2</v>
      </c>
      <c r="G2208">
        <f t="shared" si="34"/>
        <v>599.79</v>
      </c>
      <c r="H2208" t="str">
        <f>VLOOKUP($C2208,products!$A$1:$F$322,2,FALSE)</f>
        <v>Electra Townie Original 7D EQ - Women's - 2016</v>
      </c>
      <c r="I2208">
        <f>_xlfn.XLOOKUP(C2208, products!A:A, products!D:D)</f>
        <v>3</v>
      </c>
      <c r="J2208" t="str">
        <f>_xlfn.XLOOKUP($I2208,categories!$A$1:$A$8,categories!$B$1:$B$8)</f>
        <v>Cruisers Bicycles</v>
      </c>
    </row>
    <row r="2209" spans="1:10" x14ac:dyDescent="0.2">
      <c r="A2209" s="1">
        <v>350</v>
      </c>
      <c r="B2209" s="1">
        <v>2</v>
      </c>
      <c r="C2209" s="1">
        <v>20</v>
      </c>
      <c r="D2209" s="6">
        <v>1</v>
      </c>
      <c r="E2209" s="2">
        <v>599.99</v>
      </c>
      <c r="F2209" s="1">
        <v>7.0000000000000007E-2</v>
      </c>
      <c r="G2209">
        <f t="shared" si="34"/>
        <v>1199.9100000000001</v>
      </c>
      <c r="H2209" t="str">
        <f>VLOOKUP($C2209,products!$A$1:$F$322,2,FALSE)</f>
        <v>Electra Townie Original 7D EQ - Women's - 2016</v>
      </c>
      <c r="I2209">
        <f>_xlfn.XLOOKUP(C2209, products!A:A, products!D:D)</f>
        <v>3</v>
      </c>
      <c r="J2209" t="str">
        <f>_xlfn.XLOOKUP($I2209,categories!$A$1:$A$8,categories!$B$1:$B$8)</f>
        <v>Cruisers Bicycles</v>
      </c>
    </row>
    <row r="2210" spans="1:10" x14ac:dyDescent="0.2">
      <c r="A2210" s="1">
        <v>351</v>
      </c>
      <c r="B2210" s="1">
        <v>3</v>
      </c>
      <c r="C2210" s="1">
        <v>20</v>
      </c>
      <c r="D2210" s="6">
        <v>1</v>
      </c>
      <c r="E2210" s="2">
        <v>599.99</v>
      </c>
      <c r="F2210" s="1">
        <v>0.2</v>
      </c>
      <c r="G2210">
        <f t="shared" si="34"/>
        <v>1799.77</v>
      </c>
      <c r="H2210" t="str">
        <f>VLOOKUP($C2210,products!$A$1:$F$322,2,FALSE)</f>
        <v>Electra Townie Original 7D EQ - Women's - 2016</v>
      </c>
      <c r="I2210">
        <f>_xlfn.XLOOKUP(C2210, products!A:A, products!D:D)</f>
        <v>3</v>
      </c>
      <c r="J2210" t="str">
        <f>_xlfn.XLOOKUP($I2210,categories!$A$1:$A$8,categories!$B$1:$B$8)</f>
        <v>Cruisers Bicycles</v>
      </c>
    </row>
    <row r="2211" spans="1:10" x14ac:dyDescent="0.2">
      <c r="A2211" s="1">
        <v>355</v>
      </c>
      <c r="B2211" s="1">
        <v>1</v>
      </c>
      <c r="C2211" s="1">
        <v>16</v>
      </c>
      <c r="D2211" s="6">
        <v>1</v>
      </c>
      <c r="E2211" s="2">
        <v>599.99</v>
      </c>
      <c r="F2211" s="1">
        <v>0.1</v>
      </c>
      <c r="G2211">
        <f t="shared" si="34"/>
        <v>599.89</v>
      </c>
      <c r="H2211" t="str">
        <f>VLOOKUP($C2211,products!$A$1:$F$322,2,FALSE)</f>
        <v>Electra Townie Original 7D EQ - 2016</v>
      </c>
      <c r="I2211">
        <f>_xlfn.XLOOKUP(C2211, products!A:A, products!D:D)</f>
        <v>3</v>
      </c>
      <c r="J2211" t="str">
        <f>_xlfn.XLOOKUP($I2211,categories!$A$1:$A$8,categories!$B$1:$B$8)</f>
        <v>Cruisers Bicycles</v>
      </c>
    </row>
    <row r="2212" spans="1:10" x14ac:dyDescent="0.2">
      <c r="A2212" s="1">
        <v>360</v>
      </c>
      <c r="B2212" s="1">
        <v>1</v>
      </c>
      <c r="C2212" s="1">
        <v>26</v>
      </c>
      <c r="D2212" s="6">
        <v>1</v>
      </c>
      <c r="E2212" s="2">
        <v>599.99</v>
      </c>
      <c r="F2212" s="1">
        <v>0.05</v>
      </c>
      <c r="G2212">
        <f t="shared" si="34"/>
        <v>599.94000000000005</v>
      </c>
      <c r="H2212" t="str">
        <f>VLOOKUP($C2212,products!$A$1:$F$322,2,FALSE)</f>
        <v>Electra Townie Original 7D EQ - 2016</v>
      </c>
      <c r="I2212">
        <f>_xlfn.XLOOKUP(C2212, products!A:A, products!D:D)</f>
        <v>2</v>
      </c>
      <c r="J2212" t="str">
        <f>_xlfn.XLOOKUP($I2212,categories!$A$1:$A$8,categories!$B$1:$B$8)</f>
        <v>Comfort Bicycles</v>
      </c>
    </row>
    <row r="2213" spans="1:10" x14ac:dyDescent="0.2">
      <c r="A2213" s="1">
        <v>363</v>
      </c>
      <c r="B2213" s="1">
        <v>4</v>
      </c>
      <c r="C2213" s="1">
        <v>20</v>
      </c>
      <c r="D2213" s="6">
        <v>1</v>
      </c>
      <c r="E2213" s="2">
        <v>599.99</v>
      </c>
      <c r="F2213" s="1">
        <v>0.2</v>
      </c>
      <c r="G2213">
        <f t="shared" si="34"/>
        <v>2399.7600000000002</v>
      </c>
      <c r="H2213" t="str">
        <f>VLOOKUP($C2213,products!$A$1:$F$322,2,FALSE)</f>
        <v>Electra Townie Original 7D EQ - Women's - 2016</v>
      </c>
      <c r="I2213">
        <f>_xlfn.XLOOKUP(C2213, products!A:A, products!D:D)</f>
        <v>3</v>
      </c>
      <c r="J2213" t="str">
        <f>_xlfn.XLOOKUP($I2213,categories!$A$1:$A$8,categories!$B$1:$B$8)</f>
        <v>Cruisers Bicycles</v>
      </c>
    </row>
    <row r="2214" spans="1:10" x14ac:dyDescent="0.2">
      <c r="A2214" s="1">
        <v>366</v>
      </c>
      <c r="B2214" s="1">
        <v>3</v>
      </c>
      <c r="C2214" s="1">
        <v>16</v>
      </c>
      <c r="D2214" s="6">
        <v>2</v>
      </c>
      <c r="E2214" s="2">
        <v>599.99</v>
      </c>
      <c r="F2214" s="1">
        <v>0.2</v>
      </c>
      <c r="G2214">
        <f t="shared" si="34"/>
        <v>1799.77</v>
      </c>
      <c r="H2214" t="str">
        <f>VLOOKUP($C2214,products!$A$1:$F$322,2,FALSE)</f>
        <v>Electra Townie Original 7D EQ - 2016</v>
      </c>
      <c r="I2214">
        <f>_xlfn.XLOOKUP(C2214, products!A:A, products!D:D)</f>
        <v>3</v>
      </c>
      <c r="J2214" t="str">
        <f>_xlfn.XLOOKUP($I2214,categories!$A$1:$A$8,categories!$B$1:$B$8)</f>
        <v>Cruisers Bicycles</v>
      </c>
    </row>
    <row r="2215" spans="1:10" x14ac:dyDescent="0.2">
      <c r="A2215" s="1">
        <v>367</v>
      </c>
      <c r="B2215" s="1">
        <v>1</v>
      </c>
      <c r="C2215" s="1">
        <v>26</v>
      </c>
      <c r="D2215" s="6">
        <v>2</v>
      </c>
      <c r="E2215" s="2">
        <v>599.99</v>
      </c>
      <c r="F2215" s="1">
        <v>0.1</v>
      </c>
      <c r="G2215">
        <f t="shared" si="34"/>
        <v>599.89</v>
      </c>
      <c r="H2215" t="str">
        <f>VLOOKUP($C2215,products!$A$1:$F$322,2,FALSE)</f>
        <v>Electra Townie Original 7D EQ - 2016</v>
      </c>
      <c r="I2215">
        <f>_xlfn.XLOOKUP(C2215, products!A:A, products!D:D)</f>
        <v>2</v>
      </c>
      <c r="J2215" t="str">
        <f>_xlfn.XLOOKUP($I2215,categories!$A$1:$A$8,categories!$B$1:$B$8)</f>
        <v>Comfort Bicycles</v>
      </c>
    </row>
    <row r="2216" spans="1:10" x14ac:dyDescent="0.2">
      <c r="A2216" s="1">
        <v>378</v>
      </c>
      <c r="B2216" s="1">
        <v>1</v>
      </c>
      <c r="C2216" s="1">
        <v>26</v>
      </c>
      <c r="D2216" s="6">
        <v>2</v>
      </c>
      <c r="E2216" s="2">
        <v>599.99</v>
      </c>
      <c r="F2216" s="1">
        <v>0.05</v>
      </c>
      <c r="G2216">
        <f t="shared" si="34"/>
        <v>599.94000000000005</v>
      </c>
      <c r="H2216" t="str">
        <f>VLOOKUP($C2216,products!$A$1:$F$322,2,FALSE)</f>
        <v>Electra Townie Original 7D EQ - 2016</v>
      </c>
      <c r="I2216">
        <f>_xlfn.XLOOKUP(C2216, products!A:A, products!D:D)</f>
        <v>2</v>
      </c>
      <c r="J2216" t="str">
        <f>_xlfn.XLOOKUP($I2216,categories!$A$1:$A$8,categories!$B$1:$B$8)</f>
        <v>Comfort Bicycles</v>
      </c>
    </row>
    <row r="2217" spans="1:10" x14ac:dyDescent="0.2">
      <c r="A2217" s="1">
        <v>379</v>
      </c>
      <c r="B2217" s="1">
        <v>2</v>
      </c>
      <c r="C2217" s="1">
        <v>16</v>
      </c>
      <c r="D2217" s="6">
        <v>1</v>
      </c>
      <c r="E2217" s="2">
        <v>599.99</v>
      </c>
      <c r="F2217" s="1">
        <v>0.2</v>
      </c>
      <c r="G2217">
        <f t="shared" si="34"/>
        <v>1199.78</v>
      </c>
      <c r="H2217" t="str">
        <f>VLOOKUP($C2217,products!$A$1:$F$322,2,FALSE)</f>
        <v>Electra Townie Original 7D EQ - 2016</v>
      </c>
      <c r="I2217">
        <f>_xlfn.XLOOKUP(C2217, products!A:A, products!D:D)</f>
        <v>3</v>
      </c>
      <c r="J2217" t="str">
        <f>_xlfn.XLOOKUP($I2217,categories!$A$1:$A$8,categories!$B$1:$B$8)</f>
        <v>Cruisers Bicycles</v>
      </c>
    </row>
    <row r="2218" spans="1:10" x14ac:dyDescent="0.2">
      <c r="A2218" s="1">
        <v>380</v>
      </c>
      <c r="B2218" s="1">
        <v>1</v>
      </c>
      <c r="C2218" s="1">
        <v>16</v>
      </c>
      <c r="D2218" s="6">
        <v>1</v>
      </c>
      <c r="E2218" s="2">
        <v>599.99</v>
      </c>
      <c r="F2218" s="1">
        <v>0.05</v>
      </c>
      <c r="G2218">
        <f t="shared" si="34"/>
        <v>599.94000000000005</v>
      </c>
      <c r="H2218" t="str">
        <f>VLOOKUP($C2218,products!$A$1:$F$322,2,FALSE)</f>
        <v>Electra Townie Original 7D EQ - 2016</v>
      </c>
      <c r="I2218">
        <f>_xlfn.XLOOKUP(C2218, products!A:A, products!D:D)</f>
        <v>3</v>
      </c>
      <c r="J2218" t="str">
        <f>_xlfn.XLOOKUP($I2218,categories!$A$1:$A$8,categories!$B$1:$B$8)</f>
        <v>Cruisers Bicycles</v>
      </c>
    </row>
    <row r="2219" spans="1:10" x14ac:dyDescent="0.2">
      <c r="A2219" s="1">
        <v>384</v>
      </c>
      <c r="B2219" s="1">
        <v>1</v>
      </c>
      <c r="C2219" s="1">
        <v>20</v>
      </c>
      <c r="D2219" s="6">
        <v>1</v>
      </c>
      <c r="E2219" s="2">
        <v>599.99</v>
      </c>
      <c r="F2219" s="1">
        <v>0.1</v>
      </c>
      <c r="G2219">
        <f t="shared" si="34"/>
        <v>599.89</v>
      </c>
      <c r="H2219" t="str">
        <f>VLOOKUP($C2219,products!$A$1:$F$322,2,FALSE)</f>
        <v>Electra Townie Original 7D EQ - Women's - 2016</v>
      </c>
      <c r="I2219">
        <f>_xlfn.XLOOKUP(C2219, products!A:A, products!D:D)</f>
        <v>3</v>
      </c>
      <c r="J2219" t="str">
        <f>_xlfn.XLOOKUP($I2219,categories!$A$1:$A$8,categories!$B$1:$B$8)</f>
        <v>Cruisers Bicycles</v>
      </c>
    </row>
    <row r="2220" spans="1:10" x14ac:dyDescent="0.2">
      <c r="A2220" s="1">
        <v>385</v>
      </c>
      <c r="B2220" s="1">
        <v>3</v>
      </c>
      <c r="C2220" s="1">
        <v>26</v>
      </c>
      <c r="D2220" s="6">
        <v>2</v>
      </c>
      <c r="E2220" s="2">
        <v>599.99</v>
      </c>
      <c r="F2220" s="1">
        <v>0.05</v>
      </c>
      <c r="G2220">
        <f t="shared" si="34"/>
        <v>1799.92</v>
      </c>
      <c r="H2220" t="str">
        <f>VLOOKUP($C2220,products!$A$1:$F$322,2,FALSE)</f>
        <v>Electra Townie Original 7D EQ - 2016</v>
      </c>
      <c r="I2220">
        <f>_xlfn.XLOOKUP(C2220, products!A:A, products!D:D)</f>
        <v>2</v>
      </c>
      <c r="J2220" t="str">
        <f>_xlfn.XLOOKUP($I2220,categories!$A$1:$A$8,categories!$B$1:$B$8)</f>
        <v>Comfort Bicycles</v>
      </c>
    </row>
    <row r="2221" spans="1:10" x14ac:dyDescent="0.2">
      <c r="A2221" s="1">
        <v>386</v>
      </c>
      <c r="B2221" s="1">
        <v>3</v>
      </c>
      <c r="C2221" s="1">
        <v>16</v>
      </c>
      <c r="D2221" s="6">
        <v>2</v>
      </c>
      <c r="E2221" s="2">
        <v>599.99</v>
      </c>
      <c r="F2221" s="1">
        <v>0.2</v>
      </c>
      <c r="G2221">
        <f t="shared" si="34"/>
        <v>1799.77</v>
      </c>
      <c r="H2221" t="str">
        <f>VLOOKUP($C2221,products!$A$1:$F$322,2,FALSE)</f>
        <v>Electra Townie Original 7D EQ - 2016</v>
      </c>
      <c r="I2221">
        <f>_xlfn.XLOOKUP(C2221, products!A:A, products!D:D)</f>
        <v>3</v>
      </c>
      <c r="J2221" t="str">
        <f>_xlfn.XLOOKUP($I2221,categories!$A$1:$A$8,categories!$B$1:$B$8)</f>
        <v>Cruisers Bicycles</v>
      </c>
    </row>
    <row r="2222" spans="1:10" x14ac:dyDescent="0.2">
      <c r="A2222" s="1">
        <v>394</v>
      </c>
      <c r="B2222" s="1">
        <v>2</v>
      </c>
      <c r="C2222" s="1">
        <v>16</v>
      </c>
      <c r="D2222" s="6">
        <v>1</v>
      </c>
      <c r="E2222" s="2">
        <v>599.99</v>
      </c>
      <c r="F2222" s="1">
        <v>0.2</v>
      </c>
      <c r="G2222">
        <f t="shared" si="34"/>
        <v>1199.78</v>
      </c>
      <c r="H2222" t="str">
        <f>VLOOKUP($C2222,products!$A$1:$F$322,2,FALSE)</f>
        <v>Electra Townie Original 7D EQ - 2016</v>
      </c>
      <c r="I2222">
        <f>_xlfn.XLOOKUP(C2222, products!A:A, products!D:D)</f>
        <v>3</v>
      </c>
      <c r="J2222" t="str">
        <f>_xlfn.XLOOKUP($I2222,categories!$A$1:$A$8,categories!$B$1:$B$8)</f>
        <v>Cruisers Bicycles</v>
      </c>
    </row>
    <row r="2223" spans="1:10" x14ac:dyDescent="0.2">
      <c r="A2223" s="1">
        <v>402</v>
      </c>
      <c r="B2223" s="1">
        <v>3</v>
      </c>
      <c r="C2223" s="1">
        <v>26</v>
      </c>
      <c r="D2223" s="6">
        <v>1</v>
      </c>
      <c r="E2223" s="2">
        <v>599.99</v>
      </c>
      <c r="F2223" s="1">
        <v>0.05</v>
      </c>
      <c r="G2223">
        <f t="shared" si="34"/>
        <v>1799.92</v>
      </c>
      <c r="H2223" t="str">
        <f>VLOOKUP($C2223,products!$A$1:$F$322,2,FALSE)</f>
        <v>Electra Townie Original 7D EQ - 2016</v>
      </c>
      <c r="I2223">
        <f>_xlfn.XLOOKUP(C2223, products!A:A, products!D:D)</f>
        <v>2</v>
      </c>
      <c r="J2223" t="str">
        <f>_xlfn.XLOOKUP($I2223,categories!$A$1:$A$8,categories!$B$1:$B$8)</f>
        <v>Comfort Bicycles</v>
      </c>
    </row>
    <row r="2224" spans="1:10" x14ac:dyDescent="0.2">
      <c r="A2224" s="1">
        <v>404</v>
      </c>
      <c r="B2224" s="1">
        <v>3</v>
      </c>
      <c r="C2224" s="1">
        <v>16</v>
      </c>
      <c r="D2224" s="6">
        <v>2</v>
      </c>
      <c r="E2224" s="2">
        <v>599.99</v>
      </c>
      <c r="F2224" s="1">
        <v>0.2</v>
      </c>
      <c r="G2224">
        <f t="shared" si="34"/>
        <v>1799.77</v>
      </c>
      <c r="H2224" t="str">
        <f>VLOOKUP($C2224,products!$A$1:$F$322,2,FALSE)</f>
        <v>Electra Townie Original 7D EQ - 2016</v>
      </c>
      <c r="I2224">
        <f>_xlfn.XLOOKUP(C2224, products!A:A, products!D:D)</f>
        <v>3</v>
      </c>
      <c r="J2224" t="str">
        <f>_xlfn.XLOOKUP($I2224,categories!$A$1:$A$8,categories!$B$1:$B$8)</f>
        <v>Cruisers Bicycles</v>
      </c>
    </row>
    <row r="2225" spans="1:10" x14ac:dyDescent="0.2">
      <c r="A2225" s="1">
        <v>407</v>
      </c>
      <c r="B2225" s="1">
        <v>1</v>
      </c>
      <c r="C2225" s="1">
        <v>20</v>
      </c>
      <c r="D2225" s="6">
        <v>1</v>
      </c>
      <c r="E2225" s="2">
        <v>599.99</v>
      </c>
      <c r="F2225" s="1">
        <v>0.2</v>
      </c>
      <c r="G2225">
        <f t="shared" si="34"/>
        <v>599.79</v>
      </c>
      <c r="H2225" t="str">
        <f>VLOOKUP($C2225,products!$A$1:$F$322,2,FALSE)</f>
        <v>Electra Townie Original 7D EQ - Women's - 2016</v>
      </c>
      <c r="I2225">
        <f>_xlfn.XLOOKUP(C2225, products!A:A, products!D:D)</f>
        <v>3</v>
      </c>
      <c r="J2225" t="str">
        <f>_xlfn.XLOOKUP($I2225,categories!$A$1:$A$8,categories!$B$1:$B$8)</f>
        <v>Cruisers Bicycles</v>
      </c>
    </row>
    <row r="2226" spans="1:10" x14ac:dyDescent="0.2">
      <c r="A2226" s="1">
        <v>409</v>
      </c>
      <c r="B2226" s="1">
        <v>2</v>
      </c>
      <c r="C2226" s="1">
        <v>16</v>
      </c>
      <c r="D2226" s="6">
        <v>2</v>
      </c>
      <c r="E2226" s="2">
        <v>599.99</v>
      </c>
      <c r="F2226" s="1">
        <v>0.2</v>
      </c>
      <c r="G2226">
        <f t="shared" si="34"/>
        <v>1199.78</v>
      </c>
      <c r="H2226" t="str">
        <f>VLOOKUP($C2226,products!$A$1:$F$322,2,FALSE)</f>
        <v>Electra Townie Original 7D EQ - 2016</v>
      </c>
      <c r="I2226">
        <f>_xlfn.XLOOKUP(C2226, products!A:A, products!D:D)</f>
        <v>3</v>
      </c>
      <c r="J2226" t="str">
        <f>_xlfn.XLOOKUP($I2226,categories!$A$1:$A$8,categories!$B$1:$B$8)</f>
        <v>Cruisers Bicycles</v>
      </c>
    </row>
    <row r="2227" spans="1:10" x14ac:dyDescent="0.2">
      <c r="A2227" s="1">
        <v>411</v>
      </c>
      <c r="B2227" s="1">
        <v>2</v>
      </c>
      <c r="C2227" s="1">
        <v>26</v>
      </c>
      <c r="D2227" s="6">
        <v>2</v>
      </c>
      <c r="E2227" s="2">
        <v>599.99</v>
      </c>
      <c r="F2227" s="1">
        <v>0.05</v>
      </c>
      <c r="G2227">
        <f t="shared" si="34"/>
        <v>1199.93</v>
      </c>
      <c r="H2227" t="str">
        <f>VLOOKUP($C2227,products!$A$1:$F$322,2,FALSE)</f>
        <v>Electra Townie Original 7D EQ - 2016</v>
      </c>
      <c r="I2227">
        <f>_xlfn.XLOOKUP(C2227, products!A:A, products!D:D)</f>
        <v>2</v>
      </c>
      <c r="J2227" t="str">
        <f>_xlfn.XLOOKUP($I2227,categories!$A$1:$A$8,categories!$B$1:$B$8)</f>
        <v>Comfort Bicycles</v>
      </c>
    </row>
    <row r="2228" spans="1:10" x14ac:dyDescent="0.2">
      <c r="A2228" s="1">
        <v>417</v>
      </c>
      <c r="B2228" s="1">
        <v>1</v>
      </c>
      <c r="C2228" s="1">
        <v>26</v>
      </c>
      <c r="D2228" s="6">
        <v>2</v>
      </c>
      <c r="E2228" s="2">
        <v>599.99</v>
      </c>
      <c r="F2228" s="1">
        <v>7.0000000000000007E-2</v>
      </c>
      <c r="G2228">
        <f t="shared" si="34"/>
        <v>599.91999999999996</v>
      </c>
      <c r="H2228" t="str">
        <f>VLOOKUP($C2228,products!$A$1:$F$322,2,FALSE)</f>
        <v>Electra Townie Original 7D EQ - 2016</v>
      </c>
      <c r="I2228">
        <f>_xlfn.XLOOKUP(C2228, products!A:A, products!D:D)</f>
        <v>2</v>
      </c>
      <c r="J2228" t="str">
        <f>_xlfn.XLOOKUP($I2228,categories!$A$1:$A$8,categories!$B$1:$B$8)</f>
        <v>Comfort Bicycles</v>
      </c>
    </row>
    <row r="2229" spans="1:10" x14ac:dyDescent="0.2">
      <c r="A2229" s="1">
        <v>418</v>
      </c>
      <c r="B2229" s="1">
        <v>2</v>
      </c>
      <c r="C2229" s="1">
        <v>20</v>
      </c>
      <c r="D2229" s="6">
        <v>1</v>
      </c>
      <c r="E2229" s="2">
        <v>599.99</v>
      </c>
      <c r="F2229" s="1">
        <v>0.05</v>
      </c>
      <c r="G2229">
        <f t="shared" si="34"/>
        <v>1199.93</v>
      </c>
      <c r="H2229" t="str">
        <f>VLOOKUP($C2229,products!$A$1:$F$322,2,FALSE)</f>
        <v>Electra Townie Original 7D EQ - Women's - 2016</v>
      </c>
      <c r="I2229">
        <f>_xlfn.XLOOKUP(C2229, products!A:A, products!D:D)</f>
        <v>3</v>
      </c>
      <c r="J2229" t="str">
        <f>_xlfn.XLOOKUP($I2229,categories!$A$1:$A$8,categories!$B$1:$B$8)</f>
        <v>Cruisers Bicycles</v>
      </c>
    </row>
    <row r="2230" spans="1:10" x14ac:dyDescent="0.2">
      <c r="A2230" s="1">
        <v>421</v>
      </c>
      <c r="B2230" s="1">
        <v>3</v>
      </c>
      <c r="C2230" s="1">
        <v>20</v>
      </c>
      <c r="D2230" s="6">
        <v>2</v>
      </c>
      <c r="E2230" s="2">
        <v>599.99</v>
      </c>
      <c r="F2230" s="1">
        <v>0.2</v>
      </c>
      <c r="G2230">
        <f t="shared" si="34"/>
        <v>1799.77</v>
      </c>
      <c r="H2230" t="str">
        <f>VLOOKUP($C2230,products!$A$1:$F$322,2,FALSE)</f>
        <v>Electra Townie Original 7D EQ - Women's - 2016</v>
      </c>
      <c r="I2230">
        <f>_xlfn.XLOOKUP(C2230, products!A:A, products!D:D)</f>
        <v>3</v>
      </c>
      <c r="J2230" t="str">
        <f>_xlfn.XLOOKUP($I2230,categories!$A$1:$A$8,categories!$B$1:$B$8)</f>
        <v>Cruisers Bicycles</v>
      </c>
    </row>
    <row r="2231" spans="1:10" x14ac:dyDescent="0.2">
      <c r="A2231" s="1">
        <v>422</v>
      </c>
      <c r="B2231" s="1">
        <v>1</v>
      </c>
      <c r="C2231" s="1">
        <v>20</v>
      </c>
      <c r="D2231" s="6">
        <v>2</v>
      </c>
      <c r="E2231" s="2">
        <v>599.99</v>
      </c>
      <c r="F2231" s="1">
        <v>0.05</v>
      </c>
      <c r="G2231">
        <f t="shared" si="34"/>
        <v>599.94000000000005</v>
      </c>
      <c r="H2231" t="str">
        <f>VLOOKUP($C2231,products!$A$1:$F$322,2,FALSE)</f>
        <v>Electra Townie Original 7D EQ - Women's - 2016</v>
      </c>
      <c r="I2231">
        <f>_xlfn.XLOOKUP(C2231, products!A:A, products!D:D)</f>
        <v>3</v>
      </c>
      <c r="J2231" t="str">
        <f>_xlfn.XLOOKUP($I2231,categories!$A$1:$A$8,categories!$B$1:$B$8)</f>
        <v>Cruisers Bicycles</v>
      </c>
    </row>
    <row r="2232" spans="1:10" x14ac:dyDescent="0.2">
      <c r="A2232" s="1">
        <v>427</v>
      </c>
      <c r="B2232" s="1">
        <v>3</v>
      </c>
      <c r="C2232" s="1">
        <v>26</v>
      </c>
      <c r="D2232" s="6">
        <v>2</v>
      </c>
      <c r="E2232" s="2">
        <v>599.99</v>
      </c>
      <c r="F2232" s="1">
        <v>7.0000000000000007E-2</v>
      </c>
      <c r="G2232">
        <f t="shared" si="34"/>
        <v>1799.9</v>
      </c>
      <c r="H2232" t="str">
        <f>VLOOKUP($C2232,products!$A$1:$F$322,2,FALSE)</f>
        <v>Electra Townie Original 7D EQ - 2016</v>
      </c>
      <c r="I2232">
        <f>_xlfn.XLOOKUP(C2232, products!A:A, products!D:D)</f>
        <v>2</v>
      </c>
      <c r="J2232" t="str">
        <f>_xlfn.XLOOKUP($I2232,categories!$A$1:$A$8,categories!$B$1:$B$8)</f>
        <v>Comfort Bicycles</v>
      </c>
    </row>
    <row r="2233" spans="1:10" x14ac:dyDescent="0.2">
      <c r="A2233" s="1">
        <v>434</v>
      </c>
      <c r="B2233" s="1">
        <v>2</v>
      </c>
      <c r="C2233" s="1">
        <v>20</v>
      </c>
      <c r="D2233" s="6">
        <v>1</v>
      </c>
      <c r="E2233" s="2">
        <v>599.99</v>
      </c>
      <c r="F2233" s="1">
        <v>0.1</v>
      </c>
      <c r="G2233">
        <f t="shared" si="34"/>
        <v>1199.8800000000001</v>
      </c>
      <c r="H2233" t="str">
        <f>VLOOKUP($C2233,products!$A$1:$F$322,2,FALSE)</f>
        <v>Electra Townie Original 7D EQ - Women's - 2016</v>
      </c>
      <c r="I2233">
        <f>_xlfn.XLOOKUP(C2233, products!A:A, products!D:D)</f>
        <v>3</v>
      </c>
      <c r="J2233" t="str">
        <f>_xlfn.XLOOKUP($I2233,categories!$A$1:$A$8,categories!$B$1:$B$8)</f>
        <v>Cruisers Bicycles</v>
      </c>
    </row>
    <row r="2234" spans="1:10" x14ac:dyDescent="0.2">
      <c r="A2234" s="1">
        <v>442</v>
      </c>
      <c r="B2234" s="1">
        <v>1</v>
      </c>
      <c r="C2234" s="1">
        <v>16</v>
      </c>
      <c r="D2234" s="6">
        <v>2</v>
      </c>
      <c r="E2234" s="2">
        <v>599.99</v>
      </c>
      <c r="F2234" s="1">
        <v>7.0000000000000007E-2</v>
      </c>
      <c r="G2234">
        <f t="shared" si="34"/>
        <v>599.91999999999996</v>
      </c>
      <c r="H2234" t="str">
        <f>VLOOKUP($C2234,products!$A$1:$F$322,2,FALSE)</f>
        <v>Electra Townie Original 7D EQ - 2016</v>
      </c>
      <c r="I2234">
        <f>_xlfn.XLOOKUP(C2234, products!A:A, products!D:D)</f>
        <v>3</v>
      </c>
      <c r="J2234" t="str">
        <f>_xlfn.XLOOKUP($I2234,categories!$A$1:$A$8,categories!$B$1:$B$8)</f>
        <v>Cruisers Bicycles</v>
      </c>
    </row>
    <row r="2235" spans="1:10" x14ac:dyDescent="0.2">
      <c r="A2235" s="1">
        <v>442</v>
      </c>
      <c r="B2235" s="1">
        <v>2</v>
      </c>
      <c r="C2235" s="1">
        <v>26</v>
      </c>
      <c r="D2235" s="6">
        <v>2</v>
      </c>
      <c r="E2235" s="2">
        <v>599.99</v>
      </c>
      <c r="F2235" s="1">
        <v>0.2</v>
      </c>
      <c r="G2235">
        <f t="shared" si="34"/>
        <v>1199.78</v>
      </c>
      <c r="H2235" t="str">
        <f>VLOOKUP($C2235,products!$A$1:$F$322,2,FALSE)</f>
        <v>Electra Townie Original 7D EQ - 2016</v>
      </c>
      <c r="I2235">
        <f>_xlfn.XLOOKUP(C2235, products!A:A, products!D:D)</f>
        <v>2</v>
      </c>
      <c r="J2235" t="str">
        <f>_xlfn.XLOOKUP($I2235,categories!$A$1:$A$8,categories!$B$1:$B$8)</f>
        <v>Comfort Bicycles</v>
      </c>
    </row>
    <row r="2236" spans="1:10" x14ac:dyDescent="0.2">
      <c r="A2236" s="1">
        <v>443</v>
      </c>
      <c r="B2236" s="1">
        <v>2</v>
      </c>
      <c r="C2236" s="1">
        <v>26</v>
      </c>
      <c r="D2236" s="6">
        <v>1</v>
      </c>
      <c r="E2236" s="2">
        <v>599.99</v>
      </c>
      <c r="F2236" s="1">
        <v>0.2</v>
      </c>
      <c r="G2236">
        <f t="shared" si="34"/>
        <v>1199.78</v>
      </c>
      <c r="H2236" t="str">
        <f>VLOOKUP($C2236,products!$A$1:$F$322,2,FALSE)</f>
        <v>Electra Townie Original 7D EQ - 2016</v>
      </c>
      <c r="I2236">
        <f>_xlfn.XLOOKUP(C2236, products!A:A, products!D:D)</f>
        <v>2</v>
      </c>
      <c r="J2236" t="str">
        <f>_xlfn.XLOOKUP($I2236,categories!$A$1:$A$8,categories!$B$1:$B$8)</f>
        <v>Comfort Bicycles</v>
      </c>
    </row>
    <row r="2237" spans="1:10" x14ac:dyDescent="0.2">
      <c r="A2237" s="1">
        <v>444</v>
      </c>
      <c r="B2237" s="1">
        <v>3</v>
      </c>
      <c r="C2237" s="1">
        <v>20</v>
      </c>
      <c r="D2237" s="6">
        <v>2</v>
      </c>
      <c r="E2237" s="2">
        <v>599.99</v>
      </c>
      <c r="F2237" s="1">
        <v>0.05</v>
      </c>
      <c r="G2237">
        <f t="shared" si="34"/>
        <v>1799.92</v>
      </c>
      <c r="H2237" t="str">
        <f>VLOOKUP($C2237,products!$A$1:$F$322,2,FALSE)</f>
        <v>Electra Townie Original 7D EQ - Women's - 2016</v>
      </c>
      <c r="I2237">
        <f>_xlfn.XLOOKUP(C2237, products!A:A, products!D:D)</f>
        <v>3</v>
      </c>
      <c r="J2237" t="str">
        <f>_xlfn.XLOOKUP($I2237,categories!$A$1:$A$8,categories!$B$1:$B$8)</f>
        <v>Cruisers Bicycles</v>
      </c>
    </row>
    <row r="2238" spans="1:10" x14ac:dyDescent="0.2">
      <c r="A2238" s="1">
        <v>444</v>
      </c>
      <c r="B2238" s="1">
        <v>4</v>
      </c>
      <c r="C2238" s="1">
        <v>16</v>
      </c>
      <c r="D2238" s="6">
        <v>1</v>
      </c>
      <c r="E2238" s="2">
        <v>599.99</v>
      </c>
      <c r="F2238" s="1">
        <v>0.1</v>
      </c>
      <c r="G2238">
        <f t="shared" si="34"/>
        <v>2399.86</v>
      </c>
      <c r="H2238" t="str">
        <f>VLOOKUP($C2238,products!$A$1:$F$322,2,FALSE)</f>
        <v>Electra Townie Original 7D EQ - 2016</v>
      </c>
      <c r="I2238">
        <f>_xlfn.XLOOKUP(C2238, products!A:A, products!D:D)</f>
        <v>3</v>
      </c>
      <c r="J2238" t="str">
        <f>_xlfn.XLOOKUP($I2238,categories!$A$1:$A$8,categories!$B$1:$B$8)</f>
        <v>Cruisers Bicycles</v>
      </c>
    </row>
    <row r="2239" spans="1:10" x14ac:dyDescent="0.2">
      <c r="A2239" s="1">
        <v>445</v>
      </c>
      <c r="B2239" s="1">
        <v>2</v>
      </c>
      <c r="C2239" s="1">
        <v>16</v>
      </c>
      <c r="D2239" s="6">
        <v>1</v>
      </c>
      <c r="E2239" s="2">
        <v>599.99</v>
      </c>
      <c r="F2239" s="1">
        <v>7.0000000000000007E-2</v>
      </c>
      <c r="G2239">
        <f t="shared" si="34"/>
        <v>1199.9100000000001</v>
      </c>
      <c r="H2239" t="str">
        <f>VLOOKUP($C2239,products!$A$1:$F$322,2,FALSE)</f>
        <v>Electra Townie Original 7D EQ - 2016</v>
      </c>
      <c r="I2239">
        <f>_xlfn.XLOOKUP(C2239, products!A:A, products!D:D)</f>
        <v>3</v>
      </c>
      <c r="J2239" t="str">
        <f>_xlfn.XLOOKUP($I2239,categories!$A$1:$A$8,categories!$B$1:$B$8)</f>
        <v>Cruisers Bicycles</v>
      </c>
    </row>
    <row r="2240" spans="1:10" x14ac:dyDescent="0.2">
      <c r="A2240" s="1">
        <v>446</v>
      </c>
      <c r="B2240" s="1">
        <v>2</v>
      </c>
      <c r="C2240" s="1">
        <v>16</v>
      </c>
      <c r="D2240" s="6">
        <v>2</v>
      </c>
      <c r="E2240" s="2">
        <v>599.99</v>
      </c>
      <c r="F2240" s="1">
        <v>7.0000000000000007E-2</v>
      </c>
      <c r="G2240">
        <f t="shared" si="34"/>
        <v>1199.9100000000001</v>
      </c>
      <c r="H2240" t="str">
        <f>VLOOKUP($C2240,products!$A$1:$F$322,2,FALSE)</f>
        <v>Electra Townie Original 7D EQ - 2016</v>
      </c>
      <c r="I2240">
        <f>_xlfn.XLOOKUP(C2240, products!A:A, products!D:D)</f>
        <v>3</v>
      </c>
      <c r="J2240" t="str">
        <f>_xlfn.XLOOKUP($I2240,categories!$A$1:$A$8,categories!$B$1:$B$8)</f>
        <v>Cruisers Bicycles</v>
      </c>
    </row>
    <row r="2241" spans="1:10" x14ac:dyDescent="0.2">
      <c r="A2241" s="1">
        <v>449</v>
      </c>
      <c r="B2241" s="1">
        <v>4</v>
      </c>
      <c r="C2241" s="1">
        <v>26</v>
      </c>
      <c r="D2241" s="6">
        <v>2</v>
      </c>
      <c r="E2241" s="2">
        <v>599.99</v>
      </c>
      <c r="F2241" s="1">
        <v>0.2</v>
      </c>
      <c r="G2241">
        <f t="shared" si="34"/>
        <v>2399.7600000000002</v>
      </c>
      <c r="H2241" t="str">
        <f>VLOOKUP($C2241,products!$A$1:$F$322,2,FALSE)</f>
        <v>Electra Townie Original 7D EQ - 2016</v>
      </c>
      <c r="I2241">
        <f>_xlfn.XLOOKUP(C2241, products!A:A, products!D:D)</f>
        <v>2</v>
      </c>
      <c r="J2241" t="str">
        <f>_xlfn.XLOOKUP($I2241,categories!$A$1:$A$8,categories!$B$1:$B$8)</f>
        <v>Comfort Bicycles</v>
      </c>
    </row>
    <row r="2242" spans="1:10" x14ac:dyDescent="0.2">
      <c r="A2242" s="1">
        <v>452</v>
      </c>
      <c r="B2242" s="1">
        <v>2</v>
      </c>
      <c r="C2242" s="1">
        <v>16</v>
      </c>
      <c r="D2242" s="6">
        <v>1</v>
      </c>
      <c r="E2242" s="2">
        <v>599.99</v>
      </c>
      <c r="F2242" s="1">
        <v>0.05</v>
      </c>
      <c r="G2242">
        <f t="shared" ref="G2242:G2305" si="35">(E2242*B2242)-F2242</f>
        <v>1199.93</v>
      </c>
      <c r="H2242" t="str">
        <f>VLOOKUP($C2242,products!$A$1:$F$322,2,FALSE)</f>
        <v>Electra Townie Original 7D EQ - 2016</v>
      </c>
      <c r="I2242">
        <f>_xlfn.XLOOKUP(C2242, products!A:A, products!D:D)</f>
        <v>3</v>
      </c>
      <c r="J2242" t="str">
        <f>_xlfn.XLOOKUP($I2242,categories!$A$1:$A$8,categories!$B$1:$B$8)</f>
        <v>Cruisers Bicycles</v>
      </c>
    </row>
    <row r="2243" spans="1:10" x14ac:dyDescent="0.2">
      <c r="A2243" s="1">
        <v>453</v>
      </c>
      <c r="B2243" s="1">
        <v>2</v>
      </c>
      <c r="C2243" s="1">
        <v>20</v>
      </c>
      <c r="D2243" s="6">
        <v>2</v>
      </c>
      <c r="E2243" s="2">
        <v>599.99</v>
      </c>
      <c r="F2243" s="1">
        <v>0.2</v>
      </c>
      <c r="G2243">
        <f t="shared" si="35"/>
        <v>1199.78</v>
      </c>
      <c r="H2243" t="str">
        <f>VLOOKUP($C2243,products!$A$1:$F$322,2,FALSE)</f>
        <v>Electra Townie Original 7D EQ - Women's - 2016</v>
      </c>
      <c r="I2243">
        <f>_xlfn.XLOOKUP(C2243, products!A:A, products!D:D)</f>
        <v>3</v>
      </c>
      <c r="J2243" t="str">
        <f>_xlfn.XLOOKUP($I2243,categories!$A$1:$A$8,categories!$B$1:$B$8)</f>
        <v>Cruisers Bicycles</v>
      </c>
    </row>
    <row r="2244" spans="1:10" x14ac:dyDescent="0.2">
      <c r="A2244" s="1">
        <v>461</v>
      </c>
      <c r="B2244" s="1">
        <v>1</v>
      </c>
      <c r="C2244" s="1">
        <v>16</v>
      </c>
      <c r="D2244" s="6">
        <v>1</v>
      </c>
      <c r="E2244" s="2">
        <v>599.99</v>
      </c>
      <c r="F2244" s="1">
        <v>7.0000000000000007E-2</v>
      </c>
      <c r="G2244">
        <f t="shared" si="35"/>
        <v>599.91999999999996</v>
      </c>
      <c r="H2244" t="str">
        <f>VLOOKUP($C2244,products!$A$1:$F$322,2,FALSE)</f>
        <v>Electra Townie Original 7D EQ - 2016</v>
      </c>
      <c r="I2244">
        <f>_xlfn.XLOOKUP(C2244, products!A:A, products!D:D)</f>
        <v>3</v>
      </c>
      <c r="J2244" t="str">
        <f>_xlfn.XLOOKUP($I2244,categories!$A$1:$A$8,categories!$B$1:$B$8)</f>
        <v>Cruisers Bicycles</v>
      </c>
    </row>
    <row r="2245" spans="1:10" x14ac:dyDescent="0.2">
      <c r="A2245" s="1">
        <v>473</v>
      </c>
      <c r="B2245" s="1">
        <v>1</v>
      </c>
      <c r="C2245" s="1">
        <v>26</v>
      </c>
      <c r="D2245" s="6">
        <v>1</v>
      </c>
      <c r="E2245" s="2">
        <v>599.99</v>
      </c>
      <c r="F2245" s="1">
        <v>7.0000000000000007E-2</v>
      </c>
      <c r="G2245">
        <f t="shared" si="35"/>
        <v>599.91999999999996</v>
      </c>
      <c r="H2245" t="str">
        <f>VLOOKUP($C2245,products!$A$1:$F$322,2,FALSE)</f>
        <v>Electra Townie Original 7D EQ - 2016</v>
      </c>
      <c r="I2245">
        <f>_xlfn.XLOOKUP(C2245, products!A:A, products!D:D)</f>
        <v>2</v>
      </c>
      <c r="J2245" t="str">
        <f>_xlfn.XLOOKUP($I2245,categories!$A$1:$A$8,categories!$B$1:$B$8)</f>
        <v>Comfort Bicycles</v>
      </c>
    </row>
    <row r="2246" spans="1:10" x14ac:dyDescent="0.2">
      <c r="A2246" s="1">
        <v>475</v>
      </c>
      <c r="B2246" s="1">
        <v>2</v>
      </c>
      <c r="C2246" s="1">
        <v>26</v>
      </c>
      <c r="D2246" s="6">
        <v>2</v>
      </c>
      <c r="E2246" s="2">
        <v>599.99</v>
      </c>
      <c r="F2246" s="1">
        <v>0.2</v>
      </c>
      <c r="G2246">
        <f t="shared" si="35"/>
        <v>1199.78</v>
      </c>
      <c r="H2246" t="str">
        <f>VLOOKUP($C2246,products!$A$1:$F$322,2,FALSE)</f>
        <v>Electra Townie Original 7D EQ - 2016</v>
      </c>
      <c r="I2246">
        <f>_xlfn.XLOOKUP(C2246, products!A:A, products!D:D)</f>
        <v>2</v>
      </c>
      <c r="J2246" t="str">
        <f>_xlfn.XLOOKUP($I2246,categories!$A$1:$A$8,categories!$B$1:$B$8)</f>
        <v>Comfort Bicycles</v>
      </c>
    </row>
    <row r="2247" spans="1:10" x14ac:dyDescent="0.2">
      <c r="A2247" s="1">
        <v>476</v>
      </c>
      <c r="B2247" s="1">
        <v>4</v>
      </c>
      <c r="C2247" s="1">
        <v>20</v>
      </c>
      <c r="D2247" s="6">
        <v>2</v>
      </c>
      <c r="E2247" s="2">
        <v>599.99</v>
      </c>
      <c r="F2247" s="1">
        <v>0.05</v>
      </c>
      <c r="G2247">
        <f t="shared" si="35"/>
        <v>2399.91</v>
      </c>
      <c r="H2247" t="str">
        <f>VLOOKUP($C2247,products!$A$1:$F$322,2,FALSE)</f>
        <v>Electra Townie Original 7D EQ - Women's - 2016</v>
      </c>
      <c r="I2247">
        <f>_xlfn.XLOOKUP(C2247, products!A:A, products!D:D)</f>
        <v>3</v>
      </c>
      <c r="J2247" t="str">
        <f>_xlfn.XLOOKUP($I2247,categories!$A$1:$A$8,categories!$B$1:$B$8)</f>
        <v>Cruisers Bicycles</v>
      </c>
    </row>
    <row r="2248" spans="1:10" x14ac:dyDescent="0.2">
      <c r="A2248" s="1">
        <v>479</v>
      </c>
      <c r="B2248" s="1">
        <v>1</v>
      </c>
      <c r="C2248" s="1">
        <v>26</v>
      </c>
      <c r="D2248" s="6">
        <v>1</v>
      </c>
      <c r="E2248" s="2">
        <v>599.99</v>
      </c>
      <c r="F2248" s="1">
        <v>7.0000000000000007E-2</v>
      </c>
      <c r="G2248">
        <f t="shared" si="35"/>
        <v>599.91999999999996</v>
      </c>
      <c r="H2248" t="str">
        <f>VLOOKUP($C2248,products!$A$1:$F$322,2,FALSE)</f>
        <v>Electra Townie Original 7D EQ - 2016</v>
      </c>
      <c r="I2248">
        <f>_xlfn.XLOOKUP(C2248, products!A:A, products!D:D)</f>
        <v>2</v>
      </c>
      <c r="J2248" t="str">
        <f>_xlfn.XLOOKUP($I2248,categories!$A$1:$A$8,categories!$B$1:$B$8)</f>
        <v>Comfort Bicycles</v>
      </c>
    </row>
    <row r="2249" spans="1:10" x14ac:dyDescent="0.2">
      <c r="A2249" s="1">
        <v>481</v>
      </c>
      <c r="B2249" s="1">
        <v>2</v>
      </c>
      <c r="C2249" s="1">
        <v>16</v>
      </c>
      <c r="D2249" s="6">
        <v>2</v>
      </c>
      <c r="E2249" s="2">
        <v>599.99</v>
      </c>
      <c r="F2249" s="1">
        <v>7.0000000000000007E-2</v>
      </c>
      <c r="G2249">
        <f t="shared" si="35"/>
        <v>1199.9100000000001</v>
      </c>
      <c r="H2249" t="str">
        <f>VLOOKUP($C2249,products!$A$1:$F$322,2,FALSE)</f>
        <v>Electra Townie Original 7D EQ - 2016</v>
      </c>
      <c r="I2249">
        <f>_xlfn.XLOOKUP(C2249, products!A:A, products!D:D)</f>
        <v>3</v>
      </c>
      <c r="J2249" t="str">
        <f>_xlfn.XLOOKUP($I2249,categories!$A$1:$A$8,categories!$B$1:$B$8)</f>
        <v>Cruisers Bicycles</v>
      </c>
    </row>
    <row r="2250" spans="1:10" x14ac:dyDescent="0.2">
      <c r="A2250" s="1">
        <v>485</v>
      </c>
      <c r="B2250" s="1">
        <v>2</v>
      </c>
      <c r="C2250" s="1">
        <v>26</v>
      </c>
      <c r="D2250" s="6">
        <v>2</v>
      </c>
      <c r="E2250" s="2">
        <v>599.99</v>
      </c>
      <c r="F2250" s="1">
        <v>0.05</v>
      </c>
      <c r="G2250">
        <f t="shared" si="35"/>
        <v>1199.93</v>
      </c>
      <c r="H2250" t="str">
        <f>VLOOKUP($C2250,products!$A$1:$F$322,2,FALSE)</f>
        <v>Electra Townie Original 7D EQ - 2016</v>
      </c>
      <c r="I2250">
        <f>_xlfn.XLOOKUP(C2250, products!A:A, products!D:D)</f>
        <v>2</v>
      </c>
      <c r="J2250" t="str">
        <f>_xlfn.XLOOKUP($I2250,categories!$A$1:$A$8,categories!$B$1:$B$8)</f>
        <v>Comfort Bicycles</v>
      </c>
    </row>
    <row r="2251" spans="1:10" x14ac:dyDescent="0.2">
      <c r="A2251" s="1">
        <v>492</v>
      </c>
      <c r="B2251" s="1">
        <v>3</v>
      </c>
      <c r="C2251" s="1">
        <v>26</v>
      </c>
      <c r="D2251" s="6">
        <v>1</v>
      </c>
      <c r="E2251" s="2">
        <v>599.99</v>
      </c>
      <c r="F2251" s="1">
        <v>0.05</v>
      </c>
      <c r="G2251">
        <f t="shared" si="35"/>
        <v>1799.92</v>
      </c>
      <c r="H2251" t="str">
        <f>VLOOKUP($C2251,products!$A$1:$F$322,2,FALSE)</f>
        <v>Electra Townie Original 7D EQ - 2016</v>
      </c>
      <c r="I2251">
        <f>_xlfn.XLOOKUP(C2251, products!A:A, products!D:D)</f>
        <v>2</v>
      </c>
      <c r="J2251" t="str">
        <f>_xlfn.XLOOKUP($I2251,categories!$A$1:$A$8,categories!$B$1:$B$8)</f>
        <v>Comfort Bicycles</v>
      </c>
    </row>
    <row r="2252" spans="1:10" x14ac:dyDescent="0.2">
      <c r="A2252" s="1">
        <v>493</v>
      </c>
      <c r="B2252" s="1">
        <v>3</v>
      </c>
      <c r="C2252" s="1">
        <v>26</v>
      </c>
      <c r="D2252" s="6">
        <v>1</v>
      </c>
      <c r="E2252" s="2">
        <v>599.99</v>
      </c>
      <c r="F2252" s="1">
        <v>0.05</v>
      </c>
      <c r="G2252">
        <f t="shared" si="35"/>
        <v>1799.92</v>
      </c>
      <c r="H2252" t="str">
        <f>VLOOKUP($C2252,products!$A$1:$F$322,2,FALSE)</f>
        <v>Electra Townie Original 7D EQ - 2016</v>
      </c>
      <c r="I2252">
        <f>_xlfn.XLOOKUP(C2252, products!A:A, products!D:D)</f>
        <v>2</v>
      </c>
      <c r="J2252" t="str">
        <f>_xlfn.XLOOKUP($I2252,categories!$A$1:$A$8,categories!$B$1:$B$8)</f>
        <v>Comfort Bicycles</v>
      </c>
    </row>
    <row r="2253" spans="1:10" x14ac:dyDescent="0.2">
      <c r="A2253" s="1">
        <v>499</v>
      </c>
      <c r="B2253" s="1">
        <v>4</v>
      </c>
      <c r="C2253" s="1">
        <v>20</v>
      </c>
      <c r="D2253" s="6">
        <v>2</v>
      </c>
      <c r="E2253" s="2">
        <v>599.99</v>
      </c>
      <c r="F2253" s="1">
        <v>0.1</v>
      </c>
      <c r="G2253">
        <f t="shared" si="35"/>
        <v>2399.86</v>
      </c>
      <c r="H2253" t="str">
        <f>VLOOKUP($C2253,products!$A$1:$F$322,2,FALSE)</f>
        <v>Electra Townie Original 7D EQ - Women's - 2016</v>
      </c>
      <c r="I2253">
        <f>_xlfn.XLOOKUP(C2253, products!A:A, products!D:D)</f>
        <v>3</v>
      </c>
      <c r="J2253" t="str">
        <f>_xlfn.XLOOKUP($I2253,categories!$A$1:$A$8,categories!$B$1:$B$8)</f>
        <v>Cruisers Bicycles</v>
      </c>
    </row>
    <row r="2254" spans="1:10" x14ac:dyDescent="0.2">
      <c r="A2254" s="1">
        <v>505</v>
      </c>
      <c r="B2254" s="1">
        <v>1</v>
      </c>
      <c r="C2254" s="1">
        <v>26</v>
      </c>
      <c r="D2254" s="6">
        <v>1</v>
      </c>
      <c r="E2254" s="2">
        <v>599.99</v>
      </c>
      <c r="F2254" s="1">
        <v>0.2</v>
      </c>
      <c r="G2254">
        <f t="shared" si="35"/>
        <v>599.79</v>
      </c>
      <c r="H2254" t="str">
        <f>VLOOKUP($C2254,products!$A$1:$F$322,2,FALSE)</f>
        <v>Electra Townie Original 7D EQ - 2016</v>
      </c>
      <c r="I2254">
        <f>_xlfn.XLOOKUP(C2254, products!A:A, products!D:D)</f>
        <v>2</v>
      </c>
      <c r="J2254" t="str">
        <f>_xlfn.XLOOKUP($I2254,categories!$A$1:$A$8,categories!$B$1:$B$8)</f>
        <v>Comfort Bicycles</v>
      </c>
    </row>
    <row r="2255" spans="1:10" x14ac:dyDescent="0.2">
      <c r="A2255" s="1">
        <v>507</v>
      </c>
      <c r="B2255" s="1">
        <v>3</v>
      </c>
      <c r="C2255" s="1">
        <v>20</v>
      </c>
      <c r="D2255" s="6">
        <v>2</v>
      </c>
      <c r="E2255" s="2">
        <v>599.99</v>
      </c>
      <c r="F2255" s="1">
        <v>0.1</v>
      </c>
      <c r="G2255">
        <f t="shared" si="35"/>
        <v>1799.8700000000001</v>
      </c>
      <c r="H2255" t="str">
        <f>VLOOKUP($C2255,products!$A$1:$F$322,2,FALSE)</f>
        <v>Electra Townie Original 7D EQ - Women's - 2016</v>
      </c>
      <c r="I2255">
        <f>_xlfn.XLOOKUP(C2255, products!A:A, products!D:D)</f>
        <v>3</v>
      </c>
      <c r="J2255" t="str">
        <f>_xlfn.XLOOKUP($I2255,categories!$A$1:$A$8,categories!$B$1:$B$8)</f>
        <v>Cruisers Bicycles</v>
      </c>
    </row>
    <row r="2256" spans="1:10" x14ac:dyDescent="0.2">
      <c r="A2256" s="1">
        <v>518</v>
      </c>
      <c r="B2256" s="1">
        <v>1</v>
      </c>
      <c r="C2256" s="1">
        <v>16</v>
      </c>
      <c r="D2256" s="6">
        <v>2</v>
      </c>
      <c r="E2256" s="2">
        <v>599.99</v>
      </c>
      <c r="F2256" s="1">
        <v>0.2</v>
      </c>
      <c r="G2256">
        <f t="shared" si="35"/>
        <v>599.79</v>
      </c>
      <c r="H2256" t="str">
        <f>VLOOKUP($C2256,products!$A$1:$F$322,2,FALSE)</f>
        <v>Electra Townie Original 7D EQ - 2016</v>
      </c>
      <c r="I2256">
        <f>_xlfn.XLOOKUP(C2256, products!A:A, products!D:D)</f>
        <v>3</v>
      </c>
      <c r="J2256" t="str">
        <f>_xlfn.XLOOKUP($I2256,categories!$A$1:$A$8,categories!$B$1:$B$8)</f>
        <v>Cruisers Bicycles</v>
      </c>
    </row>
    <row r="2257" spans="1:10" x14ac:dyDescent="0.2">
      <c r="A2257" s="1">
        <v>519</v>
      </c>
      <c r="B2257" s="1">
        <v>2</v>
      </c>
      <c r="C2257" s="1">
        <v>16</v>
      </c>
      <c r="D2257" s="6">
        <v>1</v>
      </c>
      <c r="E2257" s="2">
        <v>599.99</v>
      </c>
      <c r="F2257" s="1">
        <v>0.1</v>
      </c>
      <c r="G2257">
        <f t="shared" si="35"/>
        <v>1199.8800000000001</v>
      </c>
      <c r="H2257" t="str">
        <f>VLOOKUP($C2257,products!$A$1:$F$322,2,FALSE)</f>
        <v>Electra Townie Original 7D EQ - 2016</v>
      </c>
      <c r="I2257">
        <f>_xlfn.XLOOKUP(C2257, products!A:A, products!D:D)</f>
        <v>3</v>
      </c>
      <c r="J2257" t="str">
        <f>_xlfn.XLOOKUP($I2257,categories!$A$1:$A$8,categories!$B$1:$B$8)</f>
        <v>Cruisers Bicycles</v>
      </c>
    </row>
    <row r="2258" spans="1:10" x14ac:dyDescent="0.2">
      <c r="A2258" s="1">
        <v>520</v>
      </c>
      <c r="B2258" s="1">
        <v>1</v>
      </c>
      <c r="C2258" s="1">
        <v>26</v>
      </c>
      <c r="D2258" s="6">
        <v>1</v>
      </c>
      <c r="E2258" s="2">
        <v>599.99</v>
      </c>
      <c r="F2258" s="1">
        <v>0.1</v>
      </c>
      <c r="G2258">
        <f t="shared" si="35"/>
        <v>599.89</v>
      </c>
      <c r="H2258" t="str">
        <f>VLOOKUP($C2258,products!$A$1:$F$322,2,FALSE)</f>
        <v>Electra Townie Original 7D EQ - 2016</v>
      </c>
      <c r="I2258">
        <f>_xlfn.XLOOKUP(C2258, products!A:A, products!D:D)</f>
        <v>2</v>
      </c>
      <c r="J2258" t="str">
        <f>_xlfn.XLOOKUP($I2258,categories!$A$1:$A$8,categories!$B$1:$B$8)</f>
        <v>Comfort Bicycles</v>
      </c>
    </row>
    <row r="2259" spans="1:10" x14ac:dyDescent="0.2">
      <c r="A2259" s="1">
        <v>523</v>
      </c>
      <c r="B2259" s="1">
        <v>2</v>
      </c>
      <c r="C2259" s="1">
        <v>20</v>
      </c>
      <c r="D2259" s="6">
        <v>1</v>
      </c>
      <c r="E2259" s="2">
        <v>599.99</v>
      </c>
      <c r="F2259" s="1">
        <v>0.05</v>
      </c>
      <c r="G2259">
        <f t="shared" si="35"/>
        <v>1199.93</v>
      </c>
      <c r="H2259" t="str">
        <f>VLOOKUP($C2259,products!$A$1:$F$322,2,FALSE)</f>
        <v>Electra Townie Original 7D EQ - Women's - 2016</v>
      </c>
      <c r="I2259">
        <f>_xlfn.XLOOKUP(C2259, products!A:A, products!D:D)</f>
        <v>3</v>
      </c>
      <c r="J2259" t="str">
        <f>_xlfn.XLOOKUP($I2259,categories!$A$1:$A$8,categories!$B$1:$B$8)</f>
        <v>Cruisers Bicycles</v>
      </c>
    </row>
    <row r="2260" spans="1:10" x14ac:dyDescent="0.2">
      <c r="A2260" s="1">
        <v>523</v>
      </c>
      <c r="B2260" s="1">
        <v>4</v>
      </c>
      <c r="C2260" s="1">
        <v>16</v>
      </c>
      <c r="D2260" s="6">
        <v>2</v>
      </c>
      <c r="E2260" s="2">
        <v>599.99</v>
      </c>
      <c r="F2260" s="1">
        <v>7.0000000000000007E-2</v>
      </c>
      <c r="G2260">
        <f t="shared" si="35"/>
        <v>2399.89</v>
      </c>
      <c r="H2260" t="str">
        <f>VLOOKUP($C2260,products!$A$1:$F$322,2,FALSE)</f>
        <v>Electra Townie Original 7D EQ - 2016</v>
      </c>
      <c r="I2260">
        <f>_xlfn.XLOOKUP(C2260, products!A:A, products!D:D)</f>
        <v>3</v>
      </c>
      <c r="J2260" t="str">
        <f>_xlfn.XLOOKUP($I2260,categories!$A$1:$A$8,categories!$B$1:$B$8)</f>
        <v>Cruisers Bicycles</v>
      </c>
    </row>
    <row r="2261" spans="1:10" x14ac:dyDescent="0.2">
      <c r="A2261" s="1">
        <v>524</v>
      </c>
      <c r="B2261" s="1">
        <v>5</v>
      </c>
      <c r="C2261" s="1">
        <v>26</v>
      </c>
      <c r="D2261" s="6">
        <v>1</v>
      </c>
      <c r="E2261" s="2">
        <v>599.99</v>
      </c>
      <c r="F2261" s="1">
        <v>0.05</v>
      </c>
      <c r="G2261">
        <f t="shared" si="35"/>
        <v>2999.8999999999996</v>
      </c>
      <c r="H2261" t="str">
        <f>VLOOKUP($C2261,products!$A$1:$F$322,2,FALSE)</f>
        <v>Electra Townie Original 7D EQ - 2016</v>
      </c>
      <c r="I2261">
        <f>_xlfn.XLOOKUP(C2261, products!A:A, products!D:D)</f>
        <v>2</v>
      </c>
      <c r="J2261" t="str">
        <f>_xlfn.XLOOKUP($I2261,categories!$A$1:$A$8,categories!$B$1:$B$8)</f>
        <v>Comfort Bicycles</v>
      </c>
    </row>
    <row r="2262" spans="1:10" x14ac:dyDescent="0.2">
      <c r="A2262" s="1">
        <v>532</v>
      </c>
      <c r="B2262" s="1">
        <v>2</v>
      </c>
      <c r="C2262" s="1">
        <v>16</v>
      </c>
      <c r="D2262" s="6">
        <v>2</v>
      </c>
      <c r="E2262" s="2">
        <v>599.99</v>
      </c>
      <c r="F2262" s="1">
        <v>0.2</v>
      </c>
      <c r="G2262">
        <f t="shared" si="35"/>
        <v>1199.78</v>
      </c>
      <c r="H2262" t="str">
        <f>VLOOKUP($C2262,products!$A$1:$F$322,2,FALSE)</f>
        <v>Electra Townie Original 7D EQ - 2016</v>
      </c>
      <c r="I2262">
        <f>_xlfn.XLOOKUP(C2262, products!A:A, products!D:D)</f>
        <v>3</v>
      </c>
      <c r="J2262" t="str">
        <f>_xlfn.XLOOKUP($I2262,categories!$A$1:$A$8,categories!$B$1:$B$8)</f>
        <v>Cruisers Bicycles</v>
      </c>
    </row>
    <row r="2263" spans="1:10" x14ac:dyDescent="0.2">
      <c r="A2263" s="1">
        <v>537</v>
      </c>
      <c r="B2263" s="1">
        <v>2</v>
      </c>
      <c r="C2263" s="1">
        <v>26</v>
      </c>
      <c r="D2263" s="6">
        <v>1</v>
      </c>
      <c r="E2263" s="2">
        <v>599.99</v>
      </c>
      <c r="F2263" s="1">
        <v>0.05</v>
      </c>
      <c r="G2263">
        <f t="shared" si="35"/>
        <v>1199.93</v>
      </c>
      <c r="H2263" t="str">
        <f>VLOOKUP($C2263,products!$A$1:$F$322,2,FALSE)</f>
        <v>Electra Townie Original 7D EQ - 2016</v>
      </c>
      <c r="I2263">
        <f>_xlfn.XLOOKUP(C2263, products!A:A, products!D:D)</f>
        <v>2</v>
      </c>
      <c r="J2263" t="str">
        <f>_xlfn.XLOOKUP($I2263,categories!$A$1:$A$8,categories!$B$1:$B$8)</f>
        <v>Comfort Bicycles</v>
      </c>
    </row>
    <row r="2264" spans="1:10" x14ac:dyDescent="0.2">
      <c r="A2264" s="1">
        <v>540</v>
      </c>
      <c r="B2264" s="1">
        <v>2</v>
      </c>
      <c r="C2264" s="1">
        <v>26</v>
      </c>
      <c r="D2264" s="6">
        <v>2</v>
      </c>
      <c r="E2264" s="2">
        <v>599.99</v>
      </c>
      <c r="F2264" s="1">
        <v>0.1</v>
      </c>
      <c r="G2264">
        <f t="shared" si="35"/>
        <v>1199.8800000000001</v>
      </c>
      <c r="H2264" t="str">
        <f>VLOOKUP($C2264,products!$A$1:$F$322,2,FALSE)</f>
        <v>Electra Townie Original 7D EQ - 2016</v>
      </c>
      <c r="I2264">
        <f>_xlfn.XLOOKUP(C2264, products!A:A, products!D:D)</f>
        <v>2</v>
      </c>
      <c r="J2264" t="str">
        <f>_xlfn.XLOOKUP($I2264,categories!$A$1:$A$8,categories!$B$1:$B$8)</f>
        <v>Comfort Bicycles</v>
      </c>
    </row>
    <row r="2265" spans="1:10" x14ac:dyDescent="0.2">
      <c r="A2265" s="1">
        <v>542</v>
      </c>
      <c r="B2265" s="1">
        <v>1</v>
      </c>
      <c r="C2265" s="1">
        <v>16</v>
      </c>
      <c r="D2265" s="6">
        <v>2</v>
      </c>
      <c r="E2265" s="2">
        <v>599.99</v>
      </c>
      <c r="F2265" s="1">
        <v>0.2</v>
      </c>
      <c r="G2265">
        <f t="shared" si="35"/>
        <v>599.79</v>
      </c>
      <c r="H2265" t="str">
        <f>VLOOKUP($C2265,products!$A$1:$F$322,2,FALSE)</f>
        <v>Electra Townie Original 7D EQ - 2016</v>
      </c>
      <c r="I2265">
        <f>_xlfn.XLOOKUP(C2265, products!A:A, products!D:D)</f>
        <v>3</v>
      </c>
      <c r="J2265" t="str">
        <f>_xlfn.XLOOKUP($I2265,categories!$A$1:$A$8,categories!$B$1:$B$8)</f>
        <v>Cruisers Bicycles</v>
      </c>
    </row>
    <row r="2266" spans="1:10" x14ac:dyDescent="0.2">
      <c r="A2266" s="1">
        <v>542</v>
      </c>
      <c r="B2266" s="1">
        <v>3</v>
      </c>
      <c r="C2266" s="1">
        <v>20</v>
      </c>
      <c r="D2266" s="6">
        <v>1</v>
      </c>
      <c r="E2266" s="2">
        <v>599.99</v>
      </c>
      <c r="F2266" s="1">
        <v>0.1</v>
      </c>
      <c r="G2266">
        <f t="shared" si="35"/>
        <v>1799.8700000000001</v>
      </c>
      <c r="H2266" t="str">
        <f>VLOOKUP($C2266,products!$A$1:$F$322,2,FALSE)</f>
        <v>Electra Townie Original 7D EQ - Women's - 2016</v>
      </c>
      <c r="I2266">
        <f>_xlfn.XLOOKUP(C2266, products!A:A, products!D:D)</f>
        <v>3</v>
      </c>
      <c r="J2266" t="str">
        <f>_xlfn.XLOOKUP($I2266,categories!$A$1:$A$8,categories!$B$1:$B$8)</f>
        <v>Cruisers Bicycles</v>
      </c>
    </row>
    <row r="2267" spans="1:10" x14ac:dyDescent="0.2">
      <c r="A2267" s="1">
        <v>543</v>
      </c>
      <c r="B2267" s="1">
        <v>3</v>
      </c>
      <c r="C2267" s="1">
        <v>26</v>
      </c>
      <c r="D2267" s="6">
        <v>2</v>
      </c>
      <c r="E2267" s="2">
        <v>599.99</v>
      </c>
      <c r="F2267" s="1">
        <v>0.05</v>
      </c>
      <c r="G2267">
        <f t="shared" si="35"/>
        <v>1799.92</v>
      </c>
      <c r="H2267" t="str">
        <f>VLOOKUP($C2267,products!$A$1:$F$322,2,FALSE)</f>
        <v>Electra Townie Original 7D EQ - 2016</v>
      </c>
      <c r="I2267">
        <f>_xlfn.XLOOKUP(C2267, products!A:A, products!D:D)</f>
        <v>2</v>
      </c>
      <c r="J2267" t="str">
        <f>_xlfn.XLOOKUP($I2267,categories!$A$1:$A$8,categories!$B$1:$B$8)</f>
        <v>Comfort Bicycles</v>
      </c>
    </row>
    <row r="2268" spans="1:10" x14ac:dyDescent="0.2">
      <c r="A2268" s="1">
        <v>545</v>
      </c>
      <c r="B2268" s="1">
        <v>4</v>
      </c>
      <c r="C2268" s="1">
        <v>20</v>
      </c>
      <c r="D2268" s="6">
        <v>2</v>
      </c>
      <c r="E2268" s="2">
        <v>599.99</v>
      </c>
      <c r="F2268" s="1">
        <v>7.0000000000000007E-2</v>
      </c>
      <c r="G2268">
        <f t="shared" si="35"/>
        <v>2399.89</v>
      </c>
      <c r="H2268" t="str">
        <f>VLOOKUP($C2268,products!$A$1:$F$322,2,FALSE)</f>
        <v>Electra Townie Original 7D EQ - Women's - 2016</v>
      </c>
      <c r="I2268">
        <f>_xlfn.XLOOKUP(C2268, products!A:A, products!D:D)</f>
        <v>3</v>
      </c>
      <c r="J2268" t="str">
        <f>_xlfn.XLOOKUP($I2268,categories!$A$1:$A$8,categories!$B$1:$B$8)</f>
        <v>Cruisers Bicycles</v>
      </c>
    </row>
    <row r="2269" spans="1:10" x14ac:dyDescent="0.2">
      <c r="A2269" s="1">
        <v>549</v>
      </c>
      <c r="B2269" s="1">
        <v>2</v>
      </c>
      <c r="C2269" s="1">
        <v>16</v>
      </c>
      <c r="D2269" s="6">
        <v>1</v>
      </c>
      <c r="E2269" s="2">
        <v>599.99</v>
      </c>
      <c r="F2269" s="1">
        <v>0.05</v>
      </c>
      <c r="G2269">
        <f t="shared" si="35"/>
        <v>1199.93</v>
      </c>
      <c r="H2269" t="str">
        <f>VLOOKUP($C2269,products!$A$1:$F$322,2,FALSE)</f>
        <v>Electra Townie Original 7D EQ - 2016</v>
      </c>
      <c r="I2269">
        <f>_xlfn.XLOOKUP(C2269, products!A:A, products!D:D)</f>
        <v>3</v>
      </c>
      <c r="J2269" t="str">
        <f>_xlfn.XLOOKUP($I2269,categories!$A$1:$A$8,categories!$B$1:$B$8)</f>
        <v>Cruisers Bicycles</v>
      </c>
    </row>
    <row r="2270" spans="1:10" x14ac:dyDescent="0.2">
      <c r="A2270" s="1">
        <v>551</v>
      </c>
      <c r="B2270" s="1">
        <v>1</v>
      </c>
      <c r="C2270" s="1">
        <v>16</v>
      </c>
      <c r="D2270" s="6">
        <v>1</v>
      </c>
      <c r="E2270" s="2">
        <v>599.99</v>
      </c>
      <c r="F2270" s="1">
        <v>0.05</v>
      </c>
      <c r="G2270">
        <f t="shared" si="35"/>
        <v>599.94000000000005</v>
      </c>
      <c r="H2270" t="str">
        <f>VLOOKUP($C2270,products!$A$1:$F$322,2,FALSE)</f>
        <v>Electra Townie Original 7D EQ - 2016</v>
      </c>
      <c r="I2270">
        <f>_xlfn.XLOOKUP(C2270, products!A:A, products!D:D)</f>
        <v>3</v>
      </c>
      <c r="J2270" t="str">
        <f>_xlfn.XLOOKUP($I2270,categories!$A$1:$A$8,categories!$B$1:$B$8)</f>
        <v>Cruisers Bicycles</v>
      </c>
    </row>
    <row r="2271" spans="1:10" x14ac:dyDescent="0.2">
      <c r="A2271" s="1">
        <v>551</v>
      </c>
      <c r="B2271" s="1">
        <v>2</v>
      </c>
      <c r="C2271" s="1">
        <v>26</v>
      </c>
      <c r="D2271" s="6">
        <v>1</v>
      </c>
      <c r="E2271" s="2">
        <v>599.99</v>
      </c>
      <c r="F2271" s="1">
        <v>7.0000000000000007E-2</v>
      </c>
      <c r="G2271">
        <f t="shared" si="35"/>
        <v>1199.9100000000001</v>
      </c>
      <c r="H2271" t="str">
        <f>VLOOKUP($C2271,products!$A$1:$F$322,2,FALSE)</f>
        <v>Electra Townie Original 7D EQ - 2016</v>
      </c>
      <c r="I2271">
        <f>_xlfn.XLOOKUP(C2271, products!A:A, products!D:D)</f>
        <v>2</v>
      </c>
      <c r="J2271" t="str">
        <f>_xlfn.XLOOKUP($I2271,categories!$A$1:$A$8,categories!$B$1:$B$8)</f>
        <v>Comfort Bicycles</v>
      </c>
    </row>
    <row r="2272" spans="1:10" x14ac:dyDescent="0.2">
      <c r="A2272" s="1">
        <v>555</v>
      </c>
      <c r="B2272" s="1">
        <v>3</v>
      </c>
      <c r="C2272" s="1">
        <v>20</v>
      </c>
      <c r="D2272" s="6">
        <v>2</v>
      </c>
      <c r="E2272" s="2">
        <v>599.99</v>
      </c>
      <c r="F2272" s="1">
        <v>7.0000000000000007E-2</v>
      </c>
      <c r="G2272">
        <f t="shared" si="35"/>
        <v>1799.9</v>
      </c>
      <c r="H2272" t="str">
        <f>VLOOKUP($C2272,products!$A$1:$F$322,2,FALSE)</f>
        <v>Electra Townie Original 7D EQ - Women's - 2016</v>
      </c>
      <c r="I2272">
        <f>_xlfn.XLOOKUP(C2272, products!A:A, products!D:D)</f>
        <v>3</v>
      </c>
      <c r="J2272" t="str">
        <f>_xlfn.XLOOKUP($I2272,categories!$A$1:$A$8,categories!$B$1:$B$8)</f>
        <v>Cruisers Bicycles</v>
      </c>
    </row>
    <row r="2273" spans="1:10" x14ac:dyDescent="0.2">
      <c r="A2273" s="1">
        <v>556</v>
      </c>
      <c r="B2273" s="1">
        <v>1</v>
      </c>
      <c r="C2273" s="1">
        <v>16</v>
      </c>
      <c r="D2273" s="6">
        <v>1</v>
      </c>
      <c r="E2273" s="2">
        <v>599.99</v>
      </c>
      <c r="F2273" s="1">
        <v>0.1</v>
      </c>
      <c r="G2273">
        <f t="shared" si="35"/>
        <v>599.89</v>
      </c>
      <c r="H2273" t="str">
        <f>VLOOKUP($C2273,products!$A$1:$F$322,2,FALSE)</f>
        <v>Electra Townie Original 7D EQ - 2016</v>
      </c>
      <c r="I2273">
        <f>_xlfn.XLOOKUP(C2273, products!A:A, products!D:D)</f>
        <v>3</v>
      </c>
      <c r="J2273" t="str">
        <f>_xlfn.XLOOKUP($I2273,categories!$A$1:$A$8,categories!$B$1:$B$8)</f>
        <v>Cruisers Bicycles</v>
      </c>
    </row>
    <row r="2274" spans="1:10" x14ac:dyDescent="0.2">
      <c r="A2274" s="1">
        <v>558</v>
      </c>
      <c r="B2274" s="1">
        <v>2</v>
      </c>
      <c r="C2274" s="1">
        <v>16</v>
      </c>
      <c r="D2274" s="6">
        <v>1</v>
      </c>
      <c r="E2274" s="2">
        <v>599.99</v>
      </c>
      <c r="F2274" s="1">
        <v>7.0000000000000007E-2</v>
      </c>
      <c r="G2274">
        <f t="shared" si="35"/>
        <v>1199.9100000000001</v>
      </c>
      <c r="H2274" t="str">
        <f>VLOOKUP($C2274,products!$A$1:$F$322,2,FALSE)</f>
        <v>Electra Townie Original 7D EQ - 2016</v>
      </c>
      <c r="I2274">
        <f>_xlfn.XLOOKUP(C2274, products!A:A, products!D:D)</f>
        <v>3</v>
      </c>
      <c r="J2274" t="str">
        <f>_xlfn.XLOOKUP($I2274,categories!$A$1:$A$8,categories!$B$1:$B$8)</f>
        <v>Cruisers Bicycles</v>
      </c>
    </row>
    <row r="2275" spans="1:10" x14ac:dyDescent="0.2">
      <c r="A2275" s="1">
        <v>560</v>
      </c>
      <c r="B2275" s="1">
        <v>1</v>
      </c>
      <c r="C2275" s="1">
        <v>16</v>
      </c>
      <c r="D2275" s="6">
        <v>1</v>
      </c>
      <c r="E2275" s="2">
        <v>599.99</v>
      </c>
      <c r="F2275" s="1">
        <v>0.05</v>
      </c>
      <c r="G2275">
        <f t="shared" si="35"/>
        <v>599.94000000000005</v>
      </c>
      <c r="H2275" t="str">
        <f>VLOOKUP($C2275,products!$A$1:$F$322,2,FALSE)</f>
        <v>Electra Townie Original 7D EQ - 2016</v>
      </c>
      <c r="I2275">
        <f>_xlfn.XLOOKUP(C2275, products!A:A, products!D:D)</f>
        <v>3</v>
      </c>
      <c r="J2275" t="str">
        <f>_xlfn.XLOOKUP($I2275,categories!$A$1:$A$8,categories!$B$1:$B$8)</f>
        <v>Cruisers Bicycles</v>
      </c>
    </row>
    <row r="2276" spans="1:10" x14ac:dyDescent="0.2">
      <c r="A2276" s="1">
        <v>560</v>
      </c>
      <c r="B2276" s="1">
        <v>2</v>
      </c>
      <c r="C2276" s="1">
        <v>26</v>
      </c>
      <c r="D2276" s="6">
        <v>2</v>
      </c>
      <c r="E2276" s="2">
        <v>599.99</v>
      </c>
      <c r="F2276" s="1">
        <v>0.1</v>
      </c>
      <c r="G2276">
        <f t="shared" si="35"/>
        <v>1199.8800000000001</v>
      </c>
      <c r="H2276" t="str">
        <f>VLOOKUP($C2276,products!$A$1:$F$322,2,FALSE)</f>
        <v>Electra Townie Original 7D EQ - 2016</v>
      </c>
      <c r="I2276">
        <f>_xlfn.XLOOKUP(C2276, products!A:A, products!D:D)</f>
        <v>2</v>
      </c>
      <c r="J2276" t="str">
        <f>_xlfn.XLOOKUP($I2276,categories!$A$1:$A$8,categories!$B$1:$B$8)</f>
        <v>Comfort Bicycles</v>
      </c>
    </row>
    <row r="2277" spans="1:10" x14ac:dyDescent="0.2">
      <c r="A2277" s="1">
        <v>562</v>
      </c>
      <c r="B2277" s="1">
        <v>2</v>
      </c>
      <c r="C2277" s="1">
        <v>26</v>
      </c>
      <c r="D2277" s="6">
        <v>1</v>
      </c>
      <c r="E2277" s="2">
        <v>599.99</v>
      </c>
      <c r="F2277" s="1">
        <v>0.05</v>
      </c>
      <c r="G2277">
        <f t="shared" si="35"/>
        <v>1199.93</v>
      </c>
      <c r="H2277" t="str">
        <f>VLOOKUP($C2277,products!$A$1:$F$322,2,FALSE)</f>
        <v>Electra Townie Original 7D EQ - 2016</v>
      </c>
      <c r="I2277">
        <f>_xlfn.XLOOKUP(C2277, products!A:A, products!D:D)</f>
        <v>2</v>
      </c>
      <c r="J2277" t="str">
        <f>_xlfn.XLOOKUP($I2277,categories!$A$1:$A$8,categories!$B$1:$B$8)</f>
        <v>Comfort Bicycles</v>
      </c>
    </row>
    <row r="2278" spans="1:10" x14ac:dyDescent="0.2">
      <c r="A2278" s="1">
        <v>569</v>
      </c>
      <c r="B2278" s="1">
        <v>1</v>
      </c>
      <c r="C2278" s="1">
        <v>16</v>
      </c>
      <c r="D2278" s="6">
        <v>1</v>
      </c>
      <c r="E2278" s="2">
        <v>599.99</v>
      </c>
      <c r="F2278" s="1">
        <v>0.05</v>
      </c>
      <c r="G2278">
        <f t="shared" si="35"/>
        <v>599.94000000000005</v>
      </c>
      <c r="H2278" t="str">
        <f>VLOOKUP($C2278,products!$A$1:$F$322,2,FALSE)</f>
        <v>Electra Townie Original 7D EQ - 2016</v>
      </c>
      <c r="I2278">
        <f>_xlfn.XLOOKUP(C2278, products!A:A, products!D:D)</f>
        <v>3</v>
      </c>
      <c r="J2278" t="str">
        <f>_xlfn.XLOOKUP($I2278,categories!$A$1:$A$8,categories!$B$1:$B$8)</f>
        <v>Cruisers Bicycles</v>
      </c>
    </row>
    <row r="2279" spans="1:10" x14ac:dyDescent="0.2">
      <c r="A2279" s="1">
        <v>570</v>
      </c>
      <c r="B2279" s="1">
        <v>5</v>
      </c>
      <c r="C2279" s="1">
        <v>16</v>
      </c>
      <c r="D2279" s="6">
        <v>1</v>
      </c>
      <c r="E2279" s="2">
        <v>599.99</v>
      </c>
      <c r="F2279" s="1">
        <v>0.05</v>
      </c>
      <c r="G2279">
        <f t="shared" si="35"/>
        <v>2999.8999999999996</v>
      </c>
      <c r="H2279" t="str">
        <f>VLOOKUP($C2279,products!$A$1:$F$322,2,FALSE)</f>
        <v>Electra Townie Original 7D EQ - 2016</v>
      </c>
      <c r="I2279">
        <f>_xlfn.XLOOKUP(C2279, products!A:A, products!D:D)</f>
        <v>3</v>
      </c>
      <c r="J2279" t="str">
        <f>_xlfn.XLOOKUP($I2279,categories!$A$1:$A$8,categories!$B$1:$B$8)</f>
        <v>Cruisers Bicycles</v>
      </c>
    </row>
    <row r="2280" spans="1:10" x14ac:dyDescent="0.2">
      <c r="A2280" s="1">
        <v>574</v>
      </c>
      <c r="B2280" s="1">
        <v>1</v>
      </c>
      <c r="C2280" s="1">
        <v>26</v>
      </c>
      <c r="D2280" s="6">
        <v>1</v>
      </c>
      <c r="E2280" s="2">
        <v>599.99</v>
      </c>
      <c r="F2280" s="1">
        <v>0.05</v>
      </c>
      <c r="G2280">
        <f t="shared" si="35"/>
        <v>599.94000000000005</v>
      </c>
      <c r="H2280" t="str">
        <f>VLOOKUP($C2280,products!$A$1:$F$322,2,FALSE)</f>
        <v>Electra Townie Original 7D EQ - 2016</v>
      </c>
      <c r="I2280">
        <f>_xlfn.XLOOKUP(C2280, products!A:A, products!D:D)</f>
        <v>2</v>
      </c>
      <c r="J2280" t="str">
        <f>_xlfn.XLOOKUP($I2280,categories!$A$1:$A$8,categories!$B$1:$B$8)</f>
        <v>Comfort Bicycles</v>
      </c>
    </row>
    <row r="2281" spans="1:10" x14ac:dyDescent="0.2">
      <c r="A2281" s="1">
        <v>580</v>
      </c>
      <c r="B2281" s="1">
        <v>1</v>
      </c>
      <c r="C2281" s="1">
        <v>16</v>
      </c>
      <c r="D2281" s="6">
        <v>2</v>
      </c>
      <c r="E2281" s="2">
        <v>599.99</v>
      </c>
      <c r="F2281" s="1">
        <v>0.2</v>
      </c>
      <c r="G2281">
        <f t="shared" si="35"/>
        <v>599.79</v>
      </c>
      <c r="H2281" t="str">
        <f>VLOOKUP($C2281,products!$A$1:$F$322,2,FALSE)</f>
        <v>Electra Townie Original 7D EQ - 2016</v>
      </c>
      <c r="I2281">
        <f>_xlfn.XLOOKUP(C2281, products!A:A, products!D:D)</f>
        <v>3</v>
      </c>
      <c r="J2281" t="str">
        <f>_xlfn.XLOOKUP($I2281,categories!$A$1:$A$8,categories!$B$1:$B$8)</f>
        <v>Cruisers Bicycles</v>
      </c>
    </row>
    <row r="2282" spans="1:10" x14ac:dyDescent="0.2">
      <c r="A2282" s="1">
        <v>590</v>
      </c>
      <c r="B2282" s="1">
        <v>2</v>
      </c>
      <c r="C2282" s="1">
        <v>20</v>
      </c>
      <c r="D2282" s="6">
        <v>1</v>
      </c>
      <c r="E2282" s="2">
        <v>599.99</v>
      </c>
      <c r="F2282" s="1">
        <v>7.0000000000000007E-2</v>
      </c>
      <c r="G2282">
        <f t="shared" si="35"/>
        <v>1199.9100000000001</v>
      </c>
      <c r="H2282" t="str">
        <f>VLOOKUP($C2282,products!$A$1:$F$322,2,FALSE)</f>
        <v>Electra Townie Original 7D EQ - Women's - 2016</v>
      </c>
      <c r="I2282">
        <f>_xlfn.XLOOKUP(C2282, products!A:A, products!D:D)</f>
        <v>3</v>
      </c>
      <c r="J2282" t="str">
        <f>_xlfn.XLOOKUP($I2282,categories!$A$1:$A$8,categories!$B$1:$B$8)</f>
        <v>Cruisers Bicycles</v>
      </c>
    </row>
    <row r="2283" spans="1:10" x14ac:dyDescent="0.2">
      <c r="A2283" s="1">
        <v>591</v>
      </c>
      <c r="B2283" s="1">
        <v>1</v>
      </c>
      <c r="C2283" s="1">
        <v>16</v>
      </c>
      <c r="D2283" s="6">
        <v>2</v>
      </c>
      <c r="E2283" s="2">
        <v>599.99</v>
      </c>
      <c r="F2283" s="1">
        <v>0.05</v>
      </c>
      <c r="G2283">
        <f t="shared" si="35"/>
        <v>599.94000000000005</v>
      </c>
      <c r="H2283" t="str">
        <f>VLOOKUP($C2283,products!$A$1:$F$322,2,FALSE)</f>
        <v>Electra Townie Original 7D EQ - 2016</v>
      </c>
      <c r="I2283">
        <f>_xlfn.XLOOKUP(C2283, products!A:A, products!D:D)</f>
        <v>3</v>
      </c>
      <c r="J2283" t="str">
        <f>_xlfn.XLOOKUP($I2283,categories!$A$1:$A$8,categories!$B$1:$B$8)</f>
        <v>Cruisers Bicycles</v>
      </c>
    </row>
    <row r="2284" spans="1:10" x14ac:dyDescent="0.2">
      <c r="A2284" s="1">
        <v>592</v>
      </c>
      <c r="B2284" s="1">
        <v>2</v>
      </c>
      <c r="C2284" s="1">
        <v>16</v>
      </c>
      <c r="D2284" s="6">
        <v>1</v>
      </c>
      <c r="E2284" s="2">
        <v>599.99</v>
      </c>
      <c r="F2284" s="1">
        <v>0.05</v>
      </c>
      <c r="G2284">
        <f t="shared" si="35"/>
        <v>1199.93</v>
      </c>
      <c r="H2284" t="str">
        <f>VLOOKUP($C2284,products!$A$1:$F$322,2,FALSE)</f>
        <v>Electra Townie Original 7D EQ - 2016</v>
      </c>
      <c r="I2284">
        <f>_xlfn.XLOOKUP(C2284, products!A:A, products!D:D)</f>
        <v>3</v>
      </c>
      <c r="J2284" t="str">
        <f>_xlfn.XLOOKUP($I2284,categories!$A$1:$A$8,categories!$B$1:$B$8)</f>
        <v>Cruisers Bicycles</v>
      </c>
    </row>
    <row r="2285" spans="1:10" x14ac:dyDescent="0.2">
      <c r="A2285" s="1">
        <v>594</v>
      </c>
      <c r="B2285" s="1">
        <v>1</v>
      </c>
      <c r="C2285" s="1">
        <v>26</v>
      </c>
      <c r="D2285" s="6">
        <v>1</v>
      </c>
      <c r="E2285" s="2">
        <v>599.99</v>
      </c>
      <c r="F2285" s="1">
        <v>0.1</v>
      </c>
      <c r="G2285">
        <f t="shared" si="35"/>
        <v>599.89</v>
      </c>
      <c r="H2285" t="str">
        <f>VLOOKUP($C2285,products!$A$1:$F$322,2,FALSE)</f>
        <v>Electra Townie Original 7D EQ - 2016</v>
      </c>
      <c r="I2285">
        <f>_xlfn.XLOOKUP(C2285, products!A:A, products!D:D)</f>
        <v>2</v>
      </c>
      <c r="J2285" t="str">
        <f>_xlfn.XLOOKUP($I2285,categories!$A$1:$A$8,categories!$B$1:$B$8)</f>
        <v>Comfort Bicycles</v>
      </c>
    </row>
    <row r="2286" spans="1:10" x14ac:dyDescent="0.2">
      <c r="A2286" s="1">
        <v>595</v>
      </c>
      <c r="B2286" s="1">
        <v>5</v>
      </c>
      <c r="C2286" s="1">
        <v>26</v>
      </c>
      <c r="D2286" s="6">
        <v>2</v>
      </c>
      <c r="E2286" s="2">
        <v>599.99</v>
      </c>
      <c r="F2286" s="1">
        <v>0.05</v>
      </c>
      <c r="G2286">
        <f t="shared" si="35"/>
        <v>2999.8999999999996</v>
      </c>
      <c r="H2286" t="str">
        <f>VLOOKUP($C2286,products!$A$1:$F$322,2,FALSE)</f>
        <v>Electra Townie Original 7D EQ - 2016</v>
      </c>
      <c r="I2286">
        <f>_xlfn.XLOOKUP(C2286, products!A:A, products!D:D)</f>
        <v>2</v>
      </c>
      <c r="J2286" t="str">
        <f>_xlfn.XLOOKUP($I2286,categories!$A$1:$A$8,categories!$B$1:$B$8)</f>
        <v>Comfort Bicycles</v>
      </c>
    </row>
    <row r="2287" spans="1:10" x14ac:dyDescent="0.2">
      <c r="A2287" s="1">
        <v>598</v>
      </c>
      <c r="B2287" s="1">
        <v>2</v>
      </c>
      <c r="C2287" s="1">
        <v>16</v>
      </c>
      <c r="D2287" s="6">
        <v>2</v>
      </c>
      <c r="E2287" s="2">
        <v>599.99</v>
      </c>
      <c r="F2287" s="1">
        <v>7.0000000000000007E-2</v>
      </c>
      <c r="G2287">
        <f t="shared" si="35"/>
        <v>1199.9100000000001</v>
      </c>
      <c r="H2287" t="str">
        <f>VLOOKUP($C2287,products!$A$1:$F$322,2,FALSE)</f>
        <v>Electra Townie Original 7D EQ - 2016</v>
      </c>
      <c r="I2287">
        <f>_xlfn.XLOOKUP(C2287, products!A:A, products!D:D)</f>
        <v>3</v>
      </c>
      <c r="J2287" t="str">
        <f>_xlfn.XLOOKUP($I2287,categories!$A$1:$A$8,categories!$B$1:$B$8)</f>
        <v>Cruisers Bicycles</v>
      </c>
    </row>
    <row r="2288" spans="1:10" x14ac:dyDescent="0.2">
      <c r="A2288" s="1">
        <v>600</v>
      </c>
      <c r="B2288" s="1">
        <v>1</v>
      </c>
      <c r="C2288" s="1">
        <v>26</v>
      </c>
      <c r="D2288" s="6">
        <v>2</v>
      </c>
      <c r="E2288" s="2">
        <v>599.99</v>
      </c>
      <c r="F2288" s="1">
        <v>7.0000000000000007E-2</v>
      </c>
      <c r="G2288">
        <f t="shared" si="35"/>
        <v>599.91999999999996</v>
      </c>
      <c r="H2288" t="str">
        <f>VLOOKUP($C2288,products!$A$1:$F$322,2,FALSE)</f>
        <v>Electra Townie Original 7D EQ - 2016</v>
      </c>
      <c r="I2288">
        <f>_xlfn.XLOOKUP(C2288, products!A:A, products!D:D)</f>
        <v>2</v>
      </c>
      <c r="J2288" t="str">
        <f>_xlfn.XLOOKUP($I2288,categories!$A$1:$A$8,categories!$B$1:$B$8)</f>
        <v>Comfort Bicycles</v>
      </c>
    </row>
    <row r="2289" spans="1:10" x14ac:dyDescent="0.2">
      <c r="A2289" s="1">
        <v>607</v>
      </c>
      <c r="B2289" s="1">
        <v>2</v>
      </c>
      <c r="C2289" s="1">
        <v>26</v>
      </c>
      <c r="D2289" s="6">
        <v>2</v>
      </c>
      <c r="E2289" s="2">
        <v>599.99</v>
      </c>
      <c r="F2289" s="1">
        <v>0.2</v>
      </c>
      <c r="G2289">
        <f t="shared" si="35"/>
        <v>1199.78</v>
      </c>
      <c r="H2289" t="str">
        <f>VLOOKUP($C2289,products!$A$1:$F$322,2,FALSE)</f>
        <v>Electra Townie Original 7D EQ - 2016</v>
      </c>
      <c r="I2289">
        <f>_xlfn.XLOOKUP(C2289, products!A:A, products!D:D)</f>
        <v>2</v>
      </c>
      <c r="J2289" t="str">
        <f>_xlfn.XLOOKUP($I2289,categories!$A$1:$A$8,categories!$B$1:$B$8)</f>
        <v>Comfort Bicycles</v>
      </c>
    </row>
    <row r="2290" spans="1:10" x14ac:dyDescent="0.2">
      <c r="A2290" s="1">
        <v>610</v>
      </c>
      <c r="B2290" s="1">
        <v>1</v>
      </c>
      <c r="C2290" s="1">
        <v>26</v>
      </c>
      <c r="D2290" s="6">
        <v>1</v>
      </c>
      <c r="E2290" s="2">
        <v>599.99</v>
      </c>
      <c r="F2290" s="1">
        <v>0.1</v>
      </c>
      <c r="G2290">
        <f t="shared" si="35"/>
        <v>599.89</v>
      </c>
      <c r="H2290" t="str">
        <f>VLOOKUP($C2290,products!$A$1:$F$322,2,FALSE)</f>
        <v>Electra Townie Original 7D EQ - 2016</v>
      </c>
      <c r="I2290">
        <f>_xlfn.XLOOKUP(C2290, products!A:A, products!D:D)</f>
        <v>2</v>
      </c>
      <c r="J2290" t="str">
        <f>_xlfn.XLOOKUP($I2290,categories!$A$1:$A$8,categories!$B$1:$B$8)</f>
        <v>Comfort Bicycles</v>
      </c>
    </row>
    <row r="2291" spans="1:10" x14ac:dyDescent="0.2">
      <c r="A2291" s="1">
        <v>611</v>
      </c>
      <c r="B2291" s="1">
        <v>1</v>
      </c>
      <c r="C2291" s="1">
        <v>16</v>
      </c>
      <c r="D2291" s="6">
        <v>2</v>
      </c>
      <c r="E2291" s="2">
        <v>599.99</v>
      </c>
      <c r="F2291" s="1">
        <v>7.0000000000000007E-2</v>
      </c>
      <c r="G2291">
        <f t="shared" si="35"/>
        <v>599.91999999999996</v>
      </c>
      <c r="H2291" t="str">
        <f>VLOOKUP($C2291,products!$A$1:$F$322,2,FALSE)</f>
        <v>Electra Townie Original 7D EQ - 2016</v>
      </c>
      <c r="I2291">
        <f>_xlfn.XLOOKUP(C2291, products!A:A, products!D:D)</f>
        <v>3</v>
      </c>
      <c r="J2291" t="str">
        <f>_xlfn.XLOOKUP($I2291,categories!$A$1:$A$8,categories!$B$1:$B$8)</f>
        <v>Cruisers Bicycles</v>
      </c>
    </row>
    <row r="2292" spans="1:10" x14ac:dyDescent="0.2">
      <c r="A2292" s="1">
        <v>612</v>
      </c>
      <c r="B2292" s="1">
        <v>4</v>
      </c>
      <c r="C2292" s="1">
        <v>20</v>
      </c>
      <c r="D2292" s="6">
        <v>1</v>
      </c>
      <c r="E2292" s="2">
        <v>599.99</v>
      </c>
      <c r="F2292" s="1">
        <v>0.2</v>
      </c>
      <c r="G2292">
        <f t="shared" si="35"/>
        <v>2399.7600000000002</v>
      </c>
      <c r="H2292" t="str">
        <f>VLOOKUP($C2292,products!$A$1:$F$322,2,FALSE)</f>
        <v>Electra Townie Original 7D EQ - Women's - 2016</v>
      </c>
      <c r="I2292">
        <f>_xlfn.XLOOKUP(C2292, products!A:A, products!D:D)</f>
        <v>3</v>
      </c>
      <c r="J2292" t="str">
        <f>_xlfn.XLOOKUP($I2292,categories!$A$1:$A$8,categories!$B$1:$B$8)</f>
        <v>Cruisers Bicycles</v>
      </c>
    </row>
    <row r="2293" spans="1:10" x14ac:dyDescent="0.2">
      <c r="A2293" s="1">
        <v>616</v>
      </c>
      <c r="B2293" s="1">
        <v>2</v>
      </c>
      <c r="C2293" s="1">
        <v>16</v>
      </c>
      <c r="D2293" s="6">
        <v>2</v>
      </c>
      <c r="E2293" s="2">
        <v>599.99</v>
      </c>
      <c r="F2293" s="1">
        <v>0.2</v>
      </c>
      <c r="G2293">
        <f t="shared" si="35"/>
        <v>1199.78</v>
      </c>
      <c r="H2293" t="str">
        <f>VLOOKUP($C2293,products!$A$1:$F$322,2,FALSE)</f>
        <v>Electra Townie Original 7D EQ - 2016</v>
      </c>
      <c r="I2293">
        <f>_xlfn.XLOOKUP(C2293, products!A:A, products!D:D)</f>
        <v>3</v>
      </c>
      <c r="J2293" t="str">
        <f>_xlfn.XLOOKUP($I2293,categories!$A$1:$A$8,categories!$B$1:$B$8)</f>
        <v>Cruisers Bicycles</v>
      </c>
    </row>
    <row r="2294" spans="1:10" x14ac:dyDescent="0.2">
      <c r="A2294" s="1">
        <v>624</v>
      </c>
      <c r="B2294" s="1">
        <v>2</v>
      </c>
      <c r="C2294" s="1">
        <v>16</v>
      </c>
      <c r="D2294" s="6">
        <v>1</v>
      </c>
      <c r="E2294" s="2">
        <v>599.99</v>
      </c>
      <c r="F2294" s="1">
        <v>7.0000000000000007E-2</v>
      </c>
      <c r="G2294">
        <f t="shared" si="35"/>
        <v>1199.9100000000001</v>
      </c>
      <c r="H2294" t="str">
        <f>VLOOKUP($C2294,products!$A$1:$F$322,2,FALSE)</f>
        <v>Electra Townie Original 7D EQ - 2016</v>
      </c>
      <c r="I2294">
        <f>_xlfn.XLOOKUP(C2294, products!A:A, products!D:D)</f>
        <v>3</v>
      </c>
      <c r="J2294" t="str">
        <f>_xlfn.XLOOKUP($I2294,categories!$A$1:$A$8,categories!$B$1:$B$8)</f>
        <v>Cruisers Bicycles</v>
      </c>
    </row>
    <row r="2295" spans="1:10" x14ac:dyDescent="0.2">
      <c r="A2295" s="1">
        <v>625</v>
      </c>
      <c r="B2295" s="1">
        <v>3</v>
      </c>
      <c r="C2295" s="1">
        <v>26</v>
      </c>
      <c r="D2295" s="6">
        <v>1</v>
      </c>
      <c r="E2295" s="2">
        <v>599.99</v>
      </c>
      <c r="F2295" s="1">
        <v>7.0000000000000007E-2</v>
      </c>
      <c r="G2295">
        <f t="shared" si="35"/>
        <v>1799.9</v>
      </c>
      <c r="H2295" t="str">
        <f>VLOOKUP($C2295,products!$A$1:$F$322,2,FALSE)</f>
        <v>Electra Townie Original 7D EQ - 2016</v>
      </c>
      <c r="I2295">
        <f>_xlfn.XLOOKUP(C2295, products!A:A, products!D:D)</f>
        <v>2</v>
      </c>
      <c r="J2295" t="str">
        <f>_xlfn.XLOOKUP($I2295,categories!$A$1:$A$8,categories!$B$1:$B$8)</f>
        <v>Comfort Bicycles</v>
      </c>
    </row>
    <row r="2296" spans="1:10" x14ac:dyDescent="0.2">
      <c r="A2296" s="1">
        <v>627</v>
      </c>
      <c r="B2296" s="1">
        <v>3</v>
      </c>
      <c r="C2296" s="1">
        <v>26</v>
      </c>
      <c r="D2296" s="6">
        <v>1</v>
      </c>
      <c r="E2296" s="2">
        <v>599.99</v>
      </c>
      <c r="F2296" s="1">
        <v>7.0000000000000007E-2</v>
      </c>
      <c r="G2296">
        <f t="shared" si="35"/>
        <v>1799.9</v>
      </c>
      <c r="H2296" t="str">
        <f>VLOOKUP($C2296,products!$A$1:$F$322,2,FALSE)</f>
        <v>Electra Townie Original 7D EQ - 2016</v>
      </c>
      <c r="I2296">
        <f>_xlfn.XLOOKUP(C2296, products!A:A, products!D:D)</f>
        <v>2</v>
      </c>
      <c r="J2296" t="str">
        <f>_xlfn.XLOOKUP($I2296,categories!$A$1:$A$8,categories!$B$1:$B$8)</f>
        <v>Comfort Bicycles</v>
      </c>
    </row>
    <row r="2297" spans="1:10" x14ac:dyDescent="0.2">
      <c r="A2297" s="1">
        <v>669</v>
      </c>
      <c r="B2297" s="1">
        <v>1</v>
      </c>
      <c r="C2297" s="1">
        <v>16</v>
      </c>
      <c r="D2297" s="6">
        <v>2</v>
      </c>
      <c r="E2297" s="2">
        <v>599.99</v>
      </c>
      <c r="F2297" s="1">
        <v>7.0000000000000007E-2</v>
      </c>
      <c r="G2297">
        <f t="shared" si="35"/>
        <v>599.91999999999996</v>
      </c>
      <c r="H2297" t="str">
        <f>VLOOKUP($C2297,products!$A$1:$F$322,2,FALSE)</f>
        <v>Electra Townie Original 7D EQ - 2016</v>
      </c>
      <c r="I2297">
        <f>_xlfn.XLOOKUP(C2297, products!A:A, products!D:D)</f>
        <v>3</v>
      </c>
      <c r="J2297" t="str">
        <f>_xlfn.XLOOKUP($I2297,categories!$A$1:$A$8,categories!$B$1:$B$8)</f>
        <v>Cruisers Bicycles</v>
      </c>
    </row>
    <row r="2298" spans="1:10" x14ac:dyDescent="0.2">
      <c r="A2298" s="1">
        <v>674</v>
      </c>
      <c r="B2298" s="1">
        <v>1</v>
      </c>
      <c r="C2298" s="1">
        <v>26</v>
      </c>
      <c r="D2298" s="6">
        <v>2</v>
      </c>
      <c r="E2298" s="2">
        <v>599.99</v>
      </c>
      <c r="F2298" s="1">
        <v>0.2</v>
      </c>
      <c r="G2298">
        <f t="shared" si="35"/>
        <v>599.79</v>
      </c>
      <c r="H2298" t="str">
        <f>VLOOKUP($C2298,products!$A$1:$F$322,2,FALSE)</f>
        <v>Electra Townie Original 7D EQ - 2016</v>
      </c>
      <c r="I2298">
        <f>_xlfn.XLOOKUP(C2298, products!A:A, products!D:D)</f>
        <v>2</v>
      </c>
      <c r="J2298" t="str">
        <f>_xlfn.XLOOKUP($I2298,categories!$A$1:$A$8,categories!$B$1:$B$8)</f>
        <v>Comfort Bicycles</v>
      </c>
    </row>
    <row r="2299" spans="1:10" x14ac:dyDescent="0.2">
      <c r="A2299" s="1">
        <v>677</v>
      </c>
      <c r="B2299" s="1">
        <v>1</v>
      </c>
      <c r="C2299" s="1">
        <v>75</v>
      </c>
      <c r="D2299" s="6">
        <v>1</v>
      </c>
      <c r="E2299" s="2">
        <v>599.99</v>
      </c>
      <c r="F2299" s="1">
        <v>7.0000000000000007E-2</v>
      </c>
      <c r="G2299">
        <f t="shared" si="35"/>
        <v>599.91999999999996</v>
      </c>
      <c r="H2299" t="str">
        <f>VLOOKUP($C2299,products!$A$1:$F$322,2,FALSE)</f>
        <v>Electra Cruiser Lux Fat Tire 1 Ladies - 2017</v>
      </c>
      <c r="I2299">
        <f>_xlfn.XLOOKUP(C2299, products!A:A, products!D:D)</f>
        <v>3</v>
      </c>
      <c r="J2299" t="str">
        <f>_xlfn.XLOOKUP($I2299,categories!$A$1:$A$8,categories!$B$1:$B$8)</f>
        <v>Cruisers Bicycles</v>
      </c>
    </row>
    <row r="2300" spans="1:10" x14ac:dyDescent="0.2">
      <c r="A2300" s="1">
        <v>686</v>
      </c>
      <c r="B2300" s="1">
        <v>1</v>
      </c>
      <c r="C2300" s="1">
        <v>16</v>
      </c>
      <c r="D2300" s="6">
        <v>1</v>
      </c>
      <c r="E2300" s="2">
        <v>599.99</v>
      </c>
      <c r="F2300" s="1">
        <v>0.2</v>
      </c>
      <c r="G2300">
        <f t="shared" si="35"/>
        <v>599.79</v>
      </c>
      <c r="H2300" t="str">
        <f>VLOOKUP($C2300,products!$A$1:$F$322,2,FALSE)</f>
        <v>Electra Townie Original 7D EQ - 2016</v>
      </c>
      <c r="I2300">
        <f>_xlfn.XLOOKUP(C2300, products!A:A, products!D:D)</f>
        <v>3</v>
      </c>
      <c r="J2300" t="str">
        <f>_xlfn.XLOOKUP($I2300,categories!$A$1:$A$8,categories!$B$1:$B$8)</f>
        <v>Cruisers Bicycles</v>
      </c>
    </row>
    <row r="2301" spans="1:10" x14ac:dyDescent="0.2">
      <c r="A2301" s="1">
        <v>691</v>
      </c>
      <c r="B2301" s="1">
        <v>4</v>
      </c>
      <c r="C2301" s="1">
        <v>20</v>
      </c>
      <c r="D2301" s="6">
        <v>1</v>
      </c>
      <c r="E2301" s="2">
        <v>599.99</v>
      </c>
      <c r="F2301" s="1">
        <v>0.2</v>
      </c>
      <c r="G2301">
        <f t="shared" si="35"/>
        <v>2399.7600000000002</v>
      </c>
      <c r="H2301" t="str">
        <f>VLOOKUP($C2301,products!$A$1:$F$322,2,FALSE)</f>
        <v>Electra Townie Original 7D EQ - Women's - 2016</v>
      </c>
      <c r="I2301">
        <f>_xlfn.XLOOKUP(C2301, products!A:A, products!D:D)</f>
        <v>3</v>
      </c>
      <c r="J2301" t="str">
        <f>_xlfn.XLOOKUP($I2301,categories!$A$1:$A$8,categories!$B$1:$B$8)</f>
        <v>Cruisers Bicycles</v>
      </c>
    </row>
    <row r="2302" spans="1:10" x14ac:dyDescent="0.2">
      <c r="A2302" s="1">
        <v>692</v>
      </c>
      <c r="B2302" s="1">
        <v>2</v>
      </c>
      <c r="C2302" s="1">
        <v>75</v>
      </c>
      <c r="D2302" s="6">
        <v>1</v>
      </c>
      <c r="E2302" s="2">
        <v>599.99</v>
      </c>
      <c r="F2302" s="1">
        <v>7.0000000000000007E-2</v>
      </c>
      <c r="G2302">
        <f t="shared" si="35"/>
        <v>1199.9100000000001</v>
      </c>
      <c r="H2302" t="str">
        <f>VLOOKUP($C2302,products!$A$1:$F$322,2,FALSE)</f>
        <v>Electra Cruiser Lux Fat Tire 1 Ladies - 2017</v>
      </c>
      <c r="I2302">
        <f>_xlfn.XLOOKUP(C2302, products!A:A, products!D:D)</f>
        <v>3</v>
      </c>
      <c r="J2302" t="str">
        <f>_xlfn.XLOOKUP($I2302,categories!$A$1:$A$8,categories!$B$1:$B$8)</f>
        <v>Cruisers Bicycles</v>
      </c>
    </row>
    <row r="2303" spans="1:10" x14ac:dyDescent="0.2">
      <c r="A2303" s="1">
        <v>707</v>
      </c>
      <c r="B2303" s="1">
        <v>4</v>
      </c>
      <c r="C2303" s="1">
        <v>26</v>
      </c>
      <c r="D2303" s="6">
        <v>2</v>
      </c>
      <c r="E2303" s="2">
        <v>599.99</v>
      </c>
      <c r="F2303" s="1">
        <v>0.1</v>
      </c>
      <c r="G2303">
        <f t="shared" si="35"/>
        <v>2399.86</v>
      </c>
      <c r="H2303" t="str">
        <f>VLOOKUP($C2303,products!$A$1:$F$322,2,FALSE)</f>
        <v>Electra Townie Original 7D EQ - 2016</v>
      </c>
      <c r="I2303">
        <f>_xlfn.XLOOKUP(C2303, products!A:A, products!D:D)</f>
        <v>2</v>
      </c>
      <c r="J2303" t="str">
        <f>_xlfn.XLOOKUP($I2303,categories!$A$1:$A$8,categories!$B$1:$B$8)</f>
        <v>Comfort Bicycles</v>
      </c>
    </row>
    <row r="2304" spans="1:10" x14ac:dyDescent="0.2">
      <c r="A2304" s="1">
        <v>723</v>
      </c>
      <c r="B2304" s="1">
        <v>2</v>
      </c>
      <c r="C2304" s="1">
        <v>16</v>
      </c>
      <c r="D2304" s="6">
        <v>1</v>
      </c>
      <c r="E2304" s="2">
        <v>599.99</v>
      </c>
      <c r="F2304" s="1">
        <v>0.05</v>
      </c>
      <c r="G2304">
        <f t="shared" si="35"/>
        <v>1199.93</v>
      </c>
      <c r="H2304" t="str">
        <f>VLOOKUP($C2304,products!$A$1:$F$322,2,FALSE)</f>
        <v>Electra Townie Original 7D EQ - 2016</v>
      </c>
      <c r="I2304">
        <f>_xlfn.XLOOKUP(C2304, products!A:A, products!D:D)</f>
        <v>3</v>
      </c>
      <c r="J2304" t="str">
        <f>_xlfn.XLOOKUP($I2304,categories!$A$1:$A$8,categories!$B$1:$B$8)</f>
        <v>Cruisers Bicycles</v>
      </c>
    </row>
    <row r="2305" spans="1:10" x14ac:dyDescent="0.2">
      <c r="A2305" s="1">
        <v>724</v>
      </c>
      <c r="B2305" s="1">
        <v>2</v>
      </c>
      <c r="C2305" s="1">
        <v>75</v>
      </c>
      <c r="D2305" s="6">
        <v>1</v>
      </c>
      <c r="E2305" s="2">
        <v>599.99</v>
      </c>
      <c r="F2305" s="1">
        <v>0.2</v>
      </c>
      <c r="G2305">
        <f t="shared" si="35"/>
        <v>1199.78</v>
      </c>
      <c r="H2305" t="str">
        <f>VLOOKUP($C2305,products!$A$1:$F$322,2,FALSE)</f>
        <v>Electra Cruiser Lux Fat Tire 1 Ladies - 2017</v>
      </c>
      <c r="I2305">
        <f>_xlfn.XLOOKUP(C2305, products!A:A, products!D:D)</f>
        <v>3</v>
      </c>
      <c r="J2305" t="str">
        <f>_xlfn.XLOOKUP($I2305,categories!$A$1:$A$8,categories!$B$1:$B$8)</f>
        <v>Cruisers Bicycles</v>
      </c>
    </row>
    <row r="2306" spans="1:10" x14ac:dyDescent="0.2">
      <c r="A2306" s="1">
        <v>734</v>
      </c>
      <c r="B2306" s="1">
        <v>1</v>
      </c>
      <c r="C2306" s="1">
        <v>26</v>
      </c>
      <c r="D2306" s="6">
        <v>1</v>
      </c>
      <c r="E2306" s="2">
        <v>599.99</v>
      </c>
      <c r="F2306" s="1">
        <v>0.2</v>
      </c>
      <c r="G2306">
        <f t="shared" ref="G2306:G2369" si="36">(E2306*B2306)-F2306</f>
        <v>599.79</v>
      </c>
      <c r="H2306" t="str">
        <f>VLOOKUP($C2306,products!$A$1:$F$322,2,FALSE)</f>
        <v>Electra Townie Original 7D EQ - 2016</v>
      </c>
      <c r="I2306">
        <f>_xlfn.XLOOKUP(C2306, products!A:A, products!D:D)</f>
        <v>2</v>
      </c>
      <c r="J2306" t="str">
        <f>_xlfn.XLOOKUP($I2306,categories!$A$1:$A$8,categories!$B$1:$B$8)</f>
        <v>Comfort Bicycles</v>
      </c>
    </row>
    <row r="2307" spans="1:10" x14ac:dyDescent="0.2">
      <c r="A2307" s="1">
        <v>748</v>
      </c>
      <c r="B2307" s="1">
        <v>1</v>
      </c>
      <c r="C2307" s="1">
        <v>16</v>
      </c>
      <c r="D2307" s="6">
        <v>2</v>
      </c>
      <c r="E2307" s="2">
        <v>599.99</v>
      </c>
      <c r="F2307" s="1">
        <v>0.1</v>
      </c>
      <c r="G2307">
        <f t="shared" si="36"/>
        <v>599.89</v>
      </c>
      <c r="H2307" t="str">
        <f>VLOOKUP($C2307,products!$A$1:$F$322,2,FALSE)</f>
        <v>Electra Townie Original 7D EQ - 2016</v>
      </c>
      <c r="I2307">
        <f>_xlfn.XLOOKUP(C2307, products!A:A, products!D:D)</f>
        <v>3</v>
      </c>
      <c r="J2307" t="str">
        <f>_xlfn.XLOOKUP($I2307,categories!$A$1:$A$8,categories!$B$1:$B$8)</f>
        <v>Cruisers Bicycles</v>
      </c>
    </row>
    <row r="2308" spans="1:10" x14ac:dyDescent="0.2">
      <c r="A2308" s="1">
        <v>774</v>
      </c>
      <c r="B2308" s="1">
        <v>3</v>
      </c>
      <c r="C2308" s="1">
        <v>20</v>
      </c>
      <c r="D2308" s="6">
        <v>1</v>
      </c>
      <c r="E2308" s="2">
        <v>599.99</v>
      </c>
      <c r="F2308" s="1">
        <v>0.2</v>
      </c>
      <c r="G2308">
        <f t="shared" si="36"/>
        <v>1799.77</v>
      </c>
      <c r="H2308" t="str">
        <f>VLOOKUP($C2308,products!$A$1:$F$322,2,FALSE)</f>
        <v>Electra Townie Original 7D EQ - Women's - 2016</v>
      </c>
      <c r="I2308">
        <f>_xlfn.XLOOKUP(C2308, products!A:A, products!D:D)</f>
        <v>3</v>
      </c>
      <c r="J2308" t="str">
        <f>_xlfn.XLOOKUP($I2308,categories!$A$1:$A$8,categories!$B$1:$B$8)</f>
        <v>Cruisers Bicycles</v>
      </c>
    </row>
    <row r="2309" spans="1:10" x14ac:dyDescent="0.2">
      <c r="A2309" s="1">
        <v>782</v>
      </c>
      <c r="B2309" s="1">
        <v>1</v>
      </c>
      <c r="C2309" s="1">
        <v>20</v>
      </c>
      <c r="D2309" s="6">
        <v>2</v>
      </c>
      <c r="E2309" s="2">
        <v>599.99</v>
      </c>
      <c r="F2309" s="1">
        <v>7.0000000000000007E-2</v>
      </c>
      <c r="G2309">
        <f t="shared" si="36"/>
        <v>599.91999999999996</v>
      </c>
      <c r="H2309" t="str">
        <f>VLOOKUP($C2309,products!$A$1:$F$322,2,FALSE)</f>
        <v>Electra Townie Original 7D EQ - Women's - 2016</v>
      </c>
      <c r="I2309">
        <f>_xlfn.XLOOKUP(C2309, products!A:A, products!D:D)</f>
        <v>3</v>
      </c>
      <c r="J2309" t="str">
        <f>_xlfn.XLOOKUP($I2309,categories!$A$1:$A$8,categories!$B$1:$B$8)</f>
        <v>Cruisers Bicycles</v>
      </c>
    </row>
    <row r="2310" spans="1:10" x14ac:dyDescent="0.2">
      <c r="A2310" s="1">
        <v>782</v>
      </c>
      <c r="B2310" s="1">
        <v>4</v>
      </c>
      <c r="C2310" s="1">
        <v>16</v>
      </c>
      <c r="D2310" s="6">
        <v>2</v>
      </c>
      <c r="E2310" s="2">
        <v>599.99</v>
      </c>
      <c r="F2310" s="1">
        <v>0.2</v>
      </c>
      <c r="G2310">
        <f t="shared" si="36"/>
        <v>2399.7600000000002</v>
      </c>
      <c r="H2310" t="str">
        <f>VLOOKUP($C2310,products!$A$1:$F$322,2,FALSE)</f>
        <v>Electra Townie Original 7D EQ - 2016</v>
      </c>
      <c r="I2310">
        <f>_xlfn.XLOOKUP(C2310, products!A:A, products!D:D)</f>
        <v>3</v>
      </c>
      <c r="J2310" t="str">
        <f>_xlfn.XLOOKUP($I2310,categories!$A$1:$A$8,categories!$B$1:$B$8)</f>
        <v>Cruisers Bicycles</v>
      </c>
    </row>
    <row r="2311" spans="1:10" x14ac:dyDescent="0.2">
      <c r="A2311" s="1">
        <v>784</v>
      </c>
      <c r="B2311" s="1">
        <v>3</v>
      </c>
      <c r="C2311" s="1">
        <v>16</v>
      </c>
      <c r="D2311" s="6">
        <v>1</v>
      </c>
      <c r="E2311" s="2">
        <v>599.99</v>
      </c>
      <c r="F2311" s="1">
        <v>0.2</v>
      </c>
      <c r="G2311">
        <f t="shared" si="36"/>
        <v>1799.77</v>
      </c>
      <c r="H2311" t="str">
        <f>VLOOKUP($C2311,products!$A$1:$F$322,2,FALSE)</f>
        <v>Electra Townie Original 7D EQ - 2016</v>
      </c>
      <c r="I2311">
        <f>_xlfn.XLOOKUP(C2311, products!A:A, products!D:D)</f>
        <v>3</v>
      </c>
      <c r="J2311" t="str">
        <f>_xlfn.XLOOKUP($I2311,categories!$A$1:$A$8,categories!$B$1:$B$8)</f>
        <v>Cruisers Bicycles</v>
      </c>
    </row>
    <row r="2312" spans="1:10" x14ac:dyDescent="0.2">
      <c r="A2312" s="1">
        <v>792</v>
      </c>
      <c r="B2312" s="1">
        <v>1</v>
      </c>
      <c r="C2312" s="1">
        <v>16</v>
      </c>
      <c r="D2312" s="6">
        <v>2</v>
      </c>
      <c r="E2312" s="2">
        <v>599.99</v>
      </c>
      <c r="F2312" s="1">
        <v>0.2</v>
      </c>
      <c r="G2312">
        <f t="shared" si="36"/>
        <v>599.79</v>
      </c>
      <c r="H2312" t="str">
        <f>VLOOKUP($C2312,products!$A$1:$F$322,2,FALSE)</f>
        <v>Electra Townie Original 7D EQ - 2016</v>
      </c>
      <c r="I2312">
        <f>_xlfn.XLOOKUP(C2312, products!A:A, products!D:D)</f>
        <v>3</v>
      </c>
      <c r="J2312" t="str">
        <f>_xlfn.XLOOKUP($I2312,categories!$A$1:$A$8,categories!$B$1:$B$8)</f>
        <v>Cruisers Bicycles</v>
      </c>
    </row>
    <row r="2313" spans="1:10" x14ac:dyDescent="0.2">
      <c r="A2313" s="1">
        <v>793</v>
      </c>
      <c r="B2313" s="1">
        <v>3</v>
      </c>
      <c r="C2313" s="1">
        <v>75</v>
      </c>
      <c r="D2313" s="6">
        <v>2</v>
      </c>
      <c r="E2313" s="2">
        <v>599.99</v>
      </c>
      <c r="F2313" s="1">
        <v>0.05</v>
      </c>
      <c r="G2313">
        <f t="shared" si="36"/>
        <v>1799.92</v>
      </c>
      <c r="H2313" t="str">
        <f>VLOOKUP($C2313,products!$A$1:$F$322,2,FALSE)</f>
        <v>Electra Cruiser Lux Fat Tire 1 Ladies - 2017</v>
      </c>
      <c r="I2313">
        <f>_xlfn.XLOOKUP(C2313, products!A:A, products!D:D)</f>
        <v>3</v>
      </c>
      <c r="J2313" t="str">
        <f>_xlfn.XLOOKUP($I2313,categories!$A$1:$A$8,categories!$B$1:$B$8)</f>
        <v>Cruisers Bicycles</v>
      </c>
    </row>
    <row r="2314" spans="1:10" x14ac:dyDescent="0.2">
      <c r="A2314" s="1">
        <v>798</v>
      </c>
      <c r="B2314" s="1">
        <v>5</v>
      </c>
      <c r="C2314" s="1">
        <v>26</v>
      </c>
      <c r="D2314" s="6">
        <v>2</v>
      </c>
      <c r="E2314" s="2">
        <v>599.99</v>
      </c>
      <c r="F2314" s="1">
        <v>0.05</v>
      </c>
      <c r="G2314">
        <f t="shared" si="36"/>
        <v>2999.8999999999996</v>
      </c>
      <c r="H2314" t="str">
        <f>VLOOKUP($C2314,products!$A$1:$F$322,2,FALSE)</f>
        <v>Electra Townie Original 7D EQ - 2016</v>
      </c>
      <c r="I2314">
        <f>_xlfn.XLOOKUP(C2314, products!A:A, products!D:D)</f>
        <v>2</v>
      </c>
      <c r="J2314" t="str">
        <f>_xlfn.XLOOKUP($I2314,categories!$A$1:$A$8,categories!$B$1:$B$8)</f>
        <v>Comfort Bicycles</v>
      </c>
    </row>
    <row r="2315" spans="1:10" x14ac:dyDescent="0.2">
      <c r="A2315" s="1">
        <v>807</v>
      </c>
      <c r="B2315" s="1">
        <v>5</v>
      </c>
      <c r="C2315" s="1">
        <v>16</v>
      </c>
      <c r="D2315" s="6">
        <v>1</v>
      </c>
      <c r="E2315" s="2">
        <v>599.99</v>
      </c>
      <c r="F2315" s="1">
        <v>0.2</v>
      </c>
      <c r="G2315">
        <f t="shared" si="36"/>
        <v>2999.75</v>
      </c>
      <c r="H2315" t="str">
        <f>VLOOKUP($C2315,products!$A$1:$F$322,2,FALSE)</f>
        <v>Electra Townie Original 7D EQ - 2016</v>
      </c>
      <c r="I2315">
        <f>_xlfn.XLOOKUP(C2315, products!A:A, products!D:D)</f>
        <v>3</v>
      </c>
      <c r="J2315" t="str">
        <f>_xlfn.XLOOKUP($I2315,categories!$A$1:$A$8,categories!$B$1:$B$8)</f>
        <v>Cruisers Bicycles</v>
      </c>
    </row>
    <row r="2316" spans="1:10" x14ac:dyDescent="0.2">
      <c r="A2316" s="1">
        <v>809</v>
      </c>
      <c r="B2316" s="1">
        <v>2</v>
      </c>
      <c r="C2316" s="1">
        <v>26</v>
      </c>
      <c r="D2316" s="6">
        <v>1</v>
      </c>
      <c r="E2316" s="2">
        <v>599.99</v>
      </c>
      <c r="F2316" s="1">
        <v>0.2</v>
      </c>
      <c r="G2316">
        <f t="shared" si="36"/>
        <v>1199.78</v>
      </c>
      <c r="H2316" t="str">
        <f>VLOOKUP($C2316,products!$A$1:$F$322,2,FALSE)</f>
        <v>Electra Townie Original 7D EQ - 2016</v>
      </c>
      <c r="I2316">
        <f>_xlfn.XLOOKUP(C2316, products!A:A, products!D:D)</f>
        <v>2</v>
      </c>
      <c r="J2316" t="str">
        <f>_xlfn.XLOOKUP($I2316,categories!$A$1:$A$8,categories!$B$1:$B$8)</f>
        <v>Comfort Bicycles</v>
      </c>
    </row>
    <row r="2317" spans="1:10" x14ac:dyDescent="0.2">
      <c r="A2317" s="1">
        <v>813</v>
      </c>
      <c r="B2317" s="1">
        <v>4</v>
      </c>
      <c r="C2317" s="1">
        <v>26</v>
      </c>
      <c r="D2317" s="6">
        <v>2</v>
      </c>
      <c r="E2317" s="2">
        <v>599.99</v>
      </c>
      <c r="F2317" s="1">
        <v>7.0000000000000007E-2</v>
      </c>
      <c r="G2317">
        <f t="shared" si="36"/>
        <v>2399.89</v>
      </c>
      <c r="H2317" t="str">
        <f>VLOOKUP($C2317,products!$A$1:$F$322,2,FALSE)</f>
        <v>Electra Townie Original 7D EQ - 2016</v>
      </c>
      <c r="I2317">
        <f>_xlfn.XLOOKUP(C2317, products!A:A, products!D:D)</f>
        <v>2</v>
      </c>
      <c r="J2317" t="str">
        <f>_xlfn.XLOOKUP($I2317,categories!$A$1:$A$8,categories!$B$1:$B$8)</f>
        <v>Comfort Bicycles</v>
      </c>
    </row>
    <row r="2318" spans="1:10" x14ac:dyDescent="0.2">
      <c r="A2318" s="1">
        <v>816</v>
      </c>
      <c r="B2318" s="1">
        <v>1</v>
      </c>
      <c r="C2318" s="1">
        <v>75</v>
      </c>
      <c r="D2318" s="6">
        <v>2</v>
      </c>
      <c r="E2318" s="2">
        <v>599.99</v>
      </c>
      <c r="F2318" s="1">
        <v>0.1</v>
      </c>
      <c r="G2318">
        <f t="shared" si="36"/>
        <v>599.89</v>
      </c>
      <c r="H2318" t="str">
        <f>VLOOKUP($C2318,products!$A$1:$F$322,2,FALSE)</f>
        <v>Electra Cruiser Lux Fat Tire 1 Ladies - 2017</v>
      </c>
      <c r="I2318">
        <f>_xlfn.XLOOKUP(C2318, products!A:A, products!D:D)</f>
        <v>3</v>
      </c>
      <c r="J2318" t="str">
        <f>_xlfn.XLOOKUP($I2318,categories!$A$1:$A$8,categories!$B$1:$B$8)</f>
        <v>Cruisers Bicycles</v>
      </c>
    </row>
    <row r="2319" spans="1:10" x14ac:dyDescent="0.2">
      <c r="A2319" s="1">
        <v>832</v>
      </c>
      <c r="B2319" s="1">
        <v>4</v>
      </c>
      <c r="C2319" s="1">
        <v>16</v>
      </c>
      <c r="D2319" s="6">
        <v>2</v>
      </c>
      <c r="E2319" s="2">
        <v>599.99</v>
      </c>
      <c r="F2319" s="1">
        <v>0.1</v>
      </c>
      <c r="G2319">
        <f t="shared" si="36"/>
        <v>2399.86</v>
      </c>
      <c r="H2319" t="str">
        <f>VLOOKUP($C2319,products!$A$1:$F$322,2,FALSE)</f>
        <v>Electra Townie Original 7D EQ - 2016</v>
      </c>
      <c r="I2319">
        <f>_xlfn.XLOOKUP(C2319, products!A:A, products!D:D)</f>
        <v>3</v>
      </c>
      <c r="J2319" t="str">
        <f>_xlfn.XLOOKUP($I2319,categories!$A$1:$A$8,categories!$B$1:$B$8)</f>
        <v>Cruisers Bicycles</v>
      </c>
    </row>
    <row r="2320" spans="1:10" x14ac:dyDescent="0.2">
      <c r="A2320" s="1">
        <v>833</v>
      </c>
      <c r="B2320" s="1">
        <v>1</v>
      </c>
      <c r="C2320" s="1">
        <v>20</v>
      </c>
      <c r="D2320" s="6">
        <v>2</v>
      </c>
      <c r="E2320" s="2">
        <v>599.99</v>
      </c>
      <c r="F2320" s="1">
        <v>0.05</v>
      </c>
      <c r="G2320">
        <f t="shared" si="36"/>
        <v>599.94000000000005</v>
      </c>
      <c r="H2320" t="str">
        <f>VLOOKUP($C2320,products!$A$1:$F$322,2,FALSE)</f>
        <v>Electra Townie Original 7D EQ - Women's - 2016</v>
      </c>
      <c r="I2320">
        <f>_xlfn.XLOOKUP(C2320, products!A:A, products!D:D)</f>
        <v>3</v>
      </c>
      <c r="J2320" t="str">
        <f>_xlfn.XLOOKUP($I2320,categories!$A$1:$A$8,categories!$B$1:$B$8)</f>
        <v>Cruisers Bicycles</v>
      </c>
    </row>
    <row r="2321" spans="1:10" x14ac:dyDescent="0.2">
      <c r="A2321" s="1">
        <v>843</v>
      </c>
      <c r="B2321" s="1">
        <v>2</v>
      </c>
      <c r="C2321" s="1">
        <v>75</v>
      </c>
      <c r="D2321" s="6">
        <v>2</v>
      </c>
      <c r="E2321" s="2">
        <v>599.99</v>
      </c>
      <c r="F2321" s="1">
        <v>0.1</v>
      </c>
      <c r="G2321">
        <f t="shared" si="36"/>
        <v>1199.8800000000001</v>
      </c>
      <c r="H2321" t="str">
        <f>VLOOKUP($C2321,products!$A$1:$F$322,2,FALSE)</f>
        <v>Electra Cruiser Lux Fat Tire 1 Ladies - 2017</v>
      </c>
      <c r="I2321">
        <f>_xlfn.XLOOKUP(C2321, products!A:A, products!D:D)</f>
        <v>3</v>
      </c>
      <c r="J2321" t="str">
        <f>_xlfn.XLOOKUP($I2321,categories!$A$1:$A$8,categories!$B$1:$B$8)</f>
        <v>Cruisers Bicycles</v>
      </c>
    </row>
    <row r="2322" spans="1:10" x14ac:dyDescent="0.2">
      <c r="A2322" s="1">
        <v>845</v>
      </c>
      <c r="B2322" s="1">
        <v>1</v>
      </c>
      <c r="C2322" s="1">
        <v>16</v>
      </c>
      <c r="D2322" s="6">
        <v>2</v>
      </c>
      <c r="E2322" s="2">
        <v>599.99</v>
      </c>
      <c r="F2322" s="1">
        <v>0.2</v>
      </c>
      <c r="G2322">
        <f t="shared" si="36"/>
        <v>599.79</v>
      </c>
      <c r="H2322" t="str">
        <f>VLOOKUP($C2322,products!$A$1:$F$322,2,FALSE)</f>
        <v>Electra Townie Original 7D EQ - 2016</v>
      </c>
      <c r="I2322">
        <f>_xlfn.XLOOKUP(C2322, products!A:A, products!D:D)</f>
        <v>3</v>
      </c>
      <c r="J2322" t="str">
        <f>_xlfn.XLOOKUP($I2322,categories!$A$1:$A$8,categories!$B$1:$B$8)</f>
        <v>Cruisers Bicycles</v>
      </c>
    </row>
    <row r="2323" spans="1:10" x14ac:dyDescent="0.2">
      <c r="A2323" s="1">
        <v>845</v>
      </c>
      <c r="B2323" s="1">
        <v>2</v>
      </c>
      <c r="C2323" s="1">
        <v>75</v>
      </c>
      <c r="D2323" s="6">
        <v>1</v>
      </c>
      <c r="E2323" s="2">
        <v>599.99</v>
      </c>
      <c r="F2323" s="1">
        <v>0.2</v>
      </c>
      <c r="G2323">
        <f t="shared" si="36"/>
        <v>1199.78</v>
      </c>
      <c r="H2323" t="str">
        <f>VLOOKUP($C2323,products!$A$1:$F$322,2,FALSE)</f>
        <v>Electra Cruiser Lux Fat Tire 1 Ladies - 2017</v>
      </c>
      <c r="I2323">
        <f>_xlfn.XLOOKUP(C2323, products!A:A, products!D:D)</f>
        <v>3</v>
      </c>
      <c r="J2323" t="str">
        <f>_xlfn.XLOOKUP($I2323,categories!$A$1:$A$8,categories!$B$1:$B$8)</f>
        <v>Cruisers Bicycles</v>
      </c>
    </row>
    <row r="2324" spans="1:10" x14ac:dyDescent="0.2">
      <c r="A2324" s="1">
        <v>845</v>
      </c>
      <c r="B2324" s="1">
        <v>3</v>
      </c>
      <c r="C2324" s="1">
        <v>26</v>
      </c>
      <c r="D2324" s="6">
        <v>2</v>
      </c>
      <c r="E2324" s="2">
        <v>599.99</v>
      </c>
      <c r="F2324" s="1">
        <v>0.05</v>
      </c>
      <c r="G2324">
        <f t="shared" si="36"/>
        <v>1799.92</v>
      </c>
      <c r="H2324" t="str">
        <f>VLOOKUP($C2324,products!$A$1:$F$322,2,FALSE)</f>
        <v>Electra Townie Original 7D EQ - 2016</v>
      </c>
      <c r="I2324">
        <f>_xlfn.XLOOKUP(C2324, products!A:A, products!D:D)</f>
        <v>2</v>
      </c>
      <c r="J2324" t="str">
        <f>_xlfn.XLOOKUP($I2324,categories!$A$1:$A$8,categories!$B$1:$B$8)</f>
        <v>Comfort Bicycles</v>
      </c>
    </row>
    <row r="2325" spans="1:10" x14ac:dyDescent="0.2">
      <c r="A2325" s="1">
        <v>880</v>
      </c>
      <c r="B2325" s="1">
        <v>4</v>
      </c>
      <c r="C2325" s="1">
        <v>26</v>
      </c>
      <c r="D2325" s="6">
        <v>1</v>
      </c>
      <c r="E2325" s="2">
        <v>599.99</v>
      </c>
      <c r="F2325" s="1">
        <v>0.1</v>
      </c>
      <c r="G2325">
        <f t="shared" si="36"/>
        <v>2399.86</v>
      </c>
      <c r="H2325" t="str">
        <f>VLOOKUP($C2325,products!$A$1:$F$322,2,FALSE)</f>
        <v>Electra Townie Original 7D EQ - 2016</v>
      </c>
      <c r="I2325">
        <f>_xlfn.XLOOKUP(C2325, products!A:A, products!D:D)</f>
        <v>2</v>
      </c>
      <c r="J2325" t="str">
        <f>_xlfn.XLOOKUP($I2325,categories!$A$1:$A$8,categories!$B$1:$B$8)</f>
        <v>Comfort Bicycles</v>
      </c>
    </row>
    <row r="2326" spans="1:10" x14ac:dyDescent="0.2">
      <c r="A2326" s="1">
        <v>888</v>
      </c>
      <c r="B2326" s="1">
        <v>2</v>
      </c>
      <c r="C2326" s="1">
        <v>26</v>
      </c>
      <c r="D2326" s="6">
        <v>2</v>
      </c>
      <c r="E2326" s="2">
        <v>599.99</v>
      </c>
      <c r="F2326" s="1">
        <v>0.2</v>
      </c>
      <c r="G2326">
        <f t="shared" si="36"/>
        <v>1199.78</v>
      </c>
      <c r="H2326" t="str">
        <f>VLOOKUP($C2326,products!$A$1:$F$322,2,FALSE)</f>
        <v>Electra Townie Original 7D EQ - 2016</v>
      </c>
      <c r="I2326">
        <f>_xlfn.XLOOKUP(C2326, products!A:A, products!D:D)</f>
        <v>2</v>
      </c>
      <c r="J2326" t="str">
        <f>_xlfn.XLOOKUP($I2326,categories!$A$1:$A$8,categories!$B$1:$B$8)</f>
        <v>Comfort Bicycles</v>
      </c>
    </row>
    <row r="2327" spans="1:10" x14ac:dyDescent="0.2">
      <c r="A2327" s="1">
        <v>890</v>
      </c>
      <c r="B2327" s="1">
        <v>1</v>
      </c>
      <c r="C2327" s="1">
        <v>16</v>
      </c>
      <c r="D2327" s="6">
        <v>2</v>
      </c>
      <c r="E2327" s="2">
        <v>599.99</v>
      </c>
      <c r="F2327" s="1">
        <v>0.1</v>
      </c>
      <c r="G2327">
        <f t="shared" si="36"/>
        <v>599.89</v>
      </c>
      <c r="H2327" t="str">
        <f>VLOOKUP($C2327,products!$A$1:$F$322,2,FALSE)</f>
        <v>Electra Townie Original 7D EQ - 2016</v>
      </c>
      <c r="I2327">
        <f>_xlfn.XLOOKUP(C2327, products!A:A, products!D:D)</f>
        <v>3</v>
      </c>
      <c r="J2327" t="str">
        <f>_xlfn.XLOOKUP($I2327,categories!$A$1:$A$8,categories!$B$1:$B$8)</f>
        <v>Cruisers Bicycles</v>
      </c>
    </row>
    <row r="2328" spans="1:10" x14ac:dyDescent="0.2">
      <c r="A2328" s="1">
        <v>898</v>
      </c>
      <c r="B2328" s="1">
        <v>2</v>
      </c>
      <c r="C2328" s="1">
        <v>16</v>
      </c>
      <c r="D2328" s="6">
        <v>1</v>
      </c>
      <c r="E2328" s="2">
        <v>599.99</v>
      </c>
      <c r="F2328" s="1">
        <v>7.0000000000000007E-2</v>
      </c>
      <c r="G2328">
        <f t="shared" si="36"/>
        <v>1199.9100000000001</v>
      </c>
      <c r="H2328" t="str">
        <f>VLOOKUP($C2328,products!$A$1:$F$322,2,FALSE)</f>
        <v>Electra Townie Original 7D EQ - 2016</v>
      </c>
      <c r="I2328">
        <f>_xlfn.XLOOKUP(C2328, products!A:A, products!D:D)</f>
        <v>3</v>
      </c>
      <c r="J2328" t="str">
        <f>_xlfn.XLOOKUP($I2328,categories!$A$1:$A$8,categories!$B$1:$B$8)</f>
        <v>Cruisers Bicycles</v>
      </c>
    </row>
    <row r="2329" spans="1:10" x14ac:dyDescent="0.2">
      <c r="A2329" s="1">
        <v>900</v>
      </c>
      <c r="B2329" s="1">
        <v>1</v>
      </c>
      <c r="C2329" s="1">
        <v>26</v>
      </c>
      <c r="D2329" s="6">
        <v>2</v>
      </c>
      <c r="E2329" s="2">
        <v>599.99</v>
      </c>
      <c r="F2329" s="1">
        <v>0.05</v>
      </c>
      <c r="G2329">
        <f t="shared" si="36"/>
        <v>599.94000000000005</v>
      </c>
      <c r="H2329" t="str">
        <f>VLOOKUP($C2329,products!$A$1:$F$322,2,FALSE)</f>
        <v>Electra Townie Original 7D EQ - 2016</v>
      </c>
      <c r="I2329">
        <f>_xlfn.XLOOKUP(C2329, products!A:A, products!D:D)</f>
        <v>2</v>
      </c>
      <c r="J2329" t="str">
        <f>_xlfn.XLOOKUP($I2329,categories!$A$1:$A$8,categories!$B$1:$B$8)</f>
        <v>Comfort Bicycles</v>
      </c>
    </row>
    <row r="2330" spans="1:10" x14ac:dyDescent="0.2">
      <c r="A2330" s="1">
        <v>905</v>
      </c>
      <c r="B2330" s="1">
        <v>4</v>
      </c>
      <c r="C2330" s="1">
        <v>20</v>
      </c>
      <c r="D2330" s="6">
        <v>1</v>
      </c>
      <c r="E2330" s="2">
        <v>599.99</v>
      </c>
      <c r="F2330" s="1">
        <v>0.2</v>
      </c>
      <c r="G2330">
        <f t="shared" si="36"/>
        <v>2399.7600000000002</v>
      </c>
      <c r="H2330" t="str">
        <f>VLOOKUP($C2330,products!$A$1:$F$322,2,FALSE)</f>
        <v>Electra Townie Original 7D EQ - Women's - 2016</v>
      </c>
      <c r="I2330">
        <f>_xlfn.XLOOKUP(C2330, products!A:A, products!D:D)</f>
        <v>3</v>
      </c>
      <c r="J2330" t="str">
        <f>_xlfn.XLOOKUP($I2330,categories!$A$1:$A$8,categories!$B$1:$B$8)</f>
        <v>Cruisers Bicycles</v>
      </c>
    </row>
    <row r="2331" spans="1:10" x14ac:dyDescent="0.2">
      <c r="A2331" s="1">
        <v>914</v>
      </c>
      <c r="B2331" s="1">
        <v>2</v>
      </c>
      <c r="C2331" s="1">
        <v>20</v>
      </c>
      <c r="D2331" s="6">
        <v>2</v>
      </c>
      <c r="E2331" s="2">
        <v>599.99</v>
      </c>
      <c r="F2331" s="1">
        <v>0.2</v>
      </c>
      <c r="G2331">
        <f t="shared" si="36"/>
        <v>1199.78</v>
      </c>
      <c r="H2331" t="str">
        <f>VLOOKUP($C2331,products!$A$1:$F$322,2,FALSE)</f>
        <v>Electra Townie Original 7D EQ - Women's - 2016</v>
      </c>
      <c r="I2331">
        <f>_xlfn.XLOOKUP(C2331, products!A:A, products!D:D)</f>
        <v>3</v>
      </c>
      <c r="J2331" t="str">
        <f>_xlfn.XLOOKUP($I2331,categories!$A$1:$A$8,categories!$B$1:$B$8)</f>
        <v>Cruisers Bicycles</v>
      </c>
    </row>
    <row r="2332" spans="1:10" x14ac:dyDescent="0.2">
      <c r="A2332" s="1">
        <v>921</v>
      </c>
      <c r="B2332" s="1">
        <v>2</v>
      </c>
      <c r="C2332" s="1">
        <v>75</v>
      </c>
      <c r="D2332" s="6">
        <v>2</v>
      </c>
      <c r="E2332" s="2">
        <v>599.99</v>
      </c>
      <c r="F2332" s="1">
        <v>7.0000000000000007E-2</v>
      </c>
      <c r="G2332">
        <f t="shared" si="36"/>
        <v>1199.9100000000001</v>
      </c>
      <c r="H2332" t="str">
        <f>VLOOKUP($C2332,products!$A$1:$F$322,2,FALSE)</f>
        <v>Electra Cruiser Lux Fat Tire 1 Ladies - 2017</v>
      </c>
      <c r="I2332">
        <f>_xlfn.XLOOKUP(C2332, products!A:A, products!D:D)</f>
        <v>3</v>
      </c>
      <c r="J2332" t="str">
        <f>_xlfn.XLOOKUP($I2332,categories!$A$1:$A$8,categories!$B$1:$B$8)</f>
        <v>Cruisers Bicycles</v>
      </c>
    </row>
    <row r="2333" spans="1:10" x14ac:dyDescent="0.2">
      <c r="A2333" s="1">
        <v>927</v>
      </c>
      <c r="B2333" s="1">
        <v>2</v>
      </c>
      <c r="C2333" s="1">
        <v>16</v>
      </c>
      <c r="D2333" s="6">
        <v>2</v>
      </c>
      <c r="E2333" s="2">
        <v>599.99</v>
      </c>
      <c r="F2333" s="1">
        <v>0.2</v>
      </c>
      <c r="G2333">
        <f t="shared" si="36"/>
        <v>1199.78</v>
      </c>
      <c r="H2333" t="str">
        <f>VLOOKUP($C2333,products!$A$1:$F$322,2,FALSE)</f>
        <v>Electra Townie Original 7D EQ - 2016</v>
      </c>
      <c r="I2333">
        <f>_xlfn.XLOOKUP(C2333, products!A:A, products!D:D)</f>
        <v>3</v>
      </c>
      <c r="J2333" t="str">
        <f>_xlfn.XLOOKUP($I2333,categories!$A$1:$A$8,categories!$B$1:$B$8)</f>
        <v>Cruisers Bicycles</v>
      </c>
    </row>
    <row r="2334" spans="1:10" x14ac:dyDescent="0.2">
      <c r="A2334" s="1">
        <v>933</v>
      </c>
      <c r="B2334" s="1">
        <v>3</v>
      </c>
      <c r="C2334" s="1">
        <v>75</v>
      </c>
      <c r="D2334" s="6">
        <v>2</v>
      </c>
      <c r="E2334" s="2">
        <v>599.99</v>
      </c>
      <c r="F2334" s="1">
        <v>0.05</v>
      </c>
      <c r="G2334">
        <f t="shared" si="36"/>
        <v>1799.92</v>
      </c>
      <c r="H2334" t="str">
        <f>VLOOKUP($C2334,products!$A$1:$F$322,2,FALSE)</f>
        <v>Electra Cruiser Lux Fat Tire 1 Ladies - 2017</v>
      </c>
      <c r="I2334">
        <f>_xlfn.XLOOKUP(C2334, products!A:A, products!D:D)</f>
        <v>3</v>
      </c>
      <c r="J2334" t="str">
        <f>_xlfn.XLOOKUP($I2334,categories!$A$1:$A$8,categories!$B$1:$B$8)</f>
        <v>Cruisers Bicycles</v>
      </c>
    </row>
    <row r="2335" spans="1:10" x14ac:dyDescent="0.2">
      <c r="A2335" s="1">
        <v>940</v>
      </c>
      <c r="B2335" s="1">
        <v>1</v>
      </c>
      <c r="C2335" s="1">
        <v>75</v>
      </c>
      <c r="D2335" s="6">
        <v>2</v>
      </c>
      <c r="E2335" s="2">
        <v>599.99</v>
      </c>
      <c r="F2335" s="1">
        <v>0.2</v>
      </c>
      <c r="G2335">
        <f t="shared" si="36"/>
        <v>599.79</v>
      </c>
      <c r="H2335" t="str">
        <f>VLOOKUP($C2335,products!$A$1:$F$322,2,FALSE)</f>
        <v>Electra Cruiser Lux Fat Tire 1 Ladies - 2017</v>
      </c>
      <c r="I2335">
        <f>_xlfn.XLOOKUP(C2335, products!A:A, products!D:D)</f>
        <v>3</v>
      </c>
      <c r="J2335" t="str">
        <f>_xlfn.XLOOKUP($I2335,categories!$A$1:$A$8,categories!$B$1:$B$8)</f>
        <v>Cruisers Bicycles</v>
      </c>
    </row>
    <row r="2336" spans="1:10" x14ac:dyDescent="0.2">
      <c r="A2336" s="1">
        <v>944</v>
      </c>
      <c r="B2336" s="1">
        <v>2</v>
      </c>
      <c r="C2336" s="1">
        <v>16</v>
      </c>
      <c r="D2336" s="6">
        <v>2</v>
      </c>
      <c r="E2336" s="2">
        <v>599.99</v>
      </c>
      <c r="F2336" s="1">
        <v>0.1</v>
      </c>
      <c r="G2336">
        <f t="shared" si="36"/>
        <v>1199.8800000000001</v>
      </c>
      <c r="H2336" t="str">
        <f>VLOOKUP($C2336,products!$A$1:$F$322,2,FALSE)</f>
        <v>Electra Townie Original 7D EQ - 2016</v>
      </c>
      <c r="I2336">
        <f>_xlfn.XLOOKUP(C2336, products!A:A, products!D:D)</f>
        <v>3</v>
      </c>
      <c r="J2336" t="str">
        <f>_xlfn.XLOOKUP($I2336,categories!$A$1:$A$8,categories!$B$1:$B$8)</f>
        <v>Cruisers Bicycles</v>
      </c>
    </row>
    <row r="2337" spans="1:10" x14ac:dyDescent="0.2">
      <c r="A2337" s="1">
        <v>948</v>
      </c>
      <c r="B2337" s="1">
        <v>2</v>
      </c>
      <c r="C2337" s="1">
        <v>20</v>
      </c>
      <c r="D2337" s="6">
        <v>2</v>
      </c>
      <c r="E2337" s="2">
        <v>599.99</v>
      </c>
      <c r="F2337" s="1">
        <v>0.1</v>
      </c>
      <c r="G2337">
        <f t="shared" si="36"/>
        <v>1199.8800000000001</v>
      </c>
      <c r="H2337" t="str">
        <f>VLOOKUP($C2337,products!$A$1:$F$322,2,FALSE)</f>
        <v>Electra Townie Original 7D EQ - Women's - 2016</v>
      </c>
      <c r="I2337">
        <f>_xlfn.XLOOKUP(C2337, products!A:A, products!D:D)</f>
        <v>3</v>
      </c>
      <c r="J2337" t="str">
        <f>_xlfn.XLOOKUP($I2337,categories!$A$1:$A$8,categories!$B$1:$B$8)</f>
        <v>Cruisers Bicycles</v>
      </c>
    </row>
    <row r="2338" spans="1:10" x14ac:dyDescent="0.2">
      <c r="A2338" s="1">
        <v>952</v>
      </c>
      <c r="B2338" s="1">
        <v>1</v>
      </c>
      <c r="C2338" s="1">
        <v>20</v>
      </c>
      <c r="D2338" s="6">
        <v>2</v>
      </c>
      <c r="E2338" s="2">
        <v>599.99</v>
      </c>
      <c r="F2338" s="1">
        <v>7.0000000000000007E-2</v>
      </c>
      <c r="G2338">
        <f t="shared" si="36"/>
        <v>599.91999999999996</v>
      </c>
      <c r="H2338" t="str">
        <f>VLOOKUP($C2338,products!$A$1:$F$322,2,FALSE)</f>
        <v>Electra Townie Original 7D EQ - Women's - 2016</v>
      </c>
      <c r="I2338">
        <f>_xlfn.XLOOKUP(C2338, products!A:A, products!D:D)</f>
        <v>3</v>
      </c>
      <c r="J2338" t="str">
        <f>_xlfn.XLOOKUP($I2338,categories!$A$1:$A$8,categories!$B$1:$B$8)</f>
        <v>Cruisers Bicycles</v>
      </c>
    </row>
    <row r="2339" spans="1:10" x14ac:dyDescent="0.2">
      <c r="A2339" s="1">
        <v>976</v>
      </c>
      <c r="B2339" s="1">
        <v>1</v>
      </c>
      <c r="C2339" s="1">
        <v>26</v>
      </c>
      <c r="D2339" s="6">
        <v>2</v>
      </c>
      <c r="E2339" s="2">
        <v>599.99</v>
      </c>
      <c r="F2339" s="1">
        <v>0.1</v>
      </c>
      <c r="G2339">
        <f t="shared" si="36"/>
        <v>599.89</v>
      </c>
      <c r="H2339" t="str">
        <f>VLOOKUP($C2339,products!$A$1:$F$322,2,FALSE)</f>
        <v>Electra Townie Original 7D EQ - 2016</v>
      </c>
      <c r="I2339">
        <f>_xlfn.XLOOKUP(C2339, products!A:A, products!D:D)</f>
        <v>2</v>
      </c>
      <c r="J2339" t="str">
        <f>_xlfn.XLOOKUP($I2339,categories!$A$1:$A$8,categories!$B$1:$B$8)</f>
        <v>Comfort Bicycles</v>
      </c>
    </row>
    <row r="2340" spans="1:10" x14ac:dyDescent="0.2">
      <c r="A2340" s="1">
        <v>983</v>
      </c>
      <c r="B2340" s="1">
        <v>2</v>
      </c>
      <c r="C2340" s="1">
        <v>20</v>
      </c>
      <c r="D2340" s="6">
        <v>2</v>
      </c>
      <c r="E2340" s="2">
        <v>599.99</v>
      </c>
      <c r="F2340" s="1">
        <v>0.2</v>
      </c>
      <c r="G2340">
        <f t="shared" si="36"/>
        <v>1199.78</v>
      </c>
      <c r="H2340" t="str">
        <f>VLOOKUP($C2340,products!$A$1:$F$322,2,FALSE)</f>
        <v>Electra Townie Original 7D EQ - Women's - 2016</v>
      </c>
      <c r="I2340">
        <f>_xlfn.XLOOKUP(C2340, products!A:A, products!D:D)</f>
        <v>3</v>
      </c>
      <c r="J2340" t="str">
        <f>_xlfn.XLOOKUP($I2340,categories!$A$1:$A$8,categories!$B$1:$B$8)</f>
        <v>Cruisers Bicycles</v>
      </c>
    </row>
    <row r="2341" spans="1:10" x14ac:dyDescent="0.2">
      <c r="A2341" s="1">
        <v>986</v>
      </c>
      <c r="B2341" s="1">
        <v>3</v>
      </c>
      <c r="C2341" s="1">
        <v>26</v>
      </c>
      <c r="D2341" s="6">
        <v>2</v>
      </c>
      <c r="E2341" s="2">
        <v>599.99</v>
      </c>
      <c r="F2341" s="1">
        <v>7.0000000000000007E-2</v>
      </c>
      <c r="G2341">
        <f t="shared" si="36"/>
        <v>1799.9</v>
      </c>
      <c r="H2341" t="str">
        <f>VLOOKUP($C2341,products!$A$1:$F$322,2,FALSE)</f>
        <v>Electra Townie Original 7D EQ - 2016</v>
      </c>
      <c r="I2341">
        <f>_xlfn.XLOOKUP(C2341, products!A:A, products!D:D)</f>
        <v>2</v>
      </c>
      <c r="J2341" t="str">
        <f>_xlfn.XLOOKUP($I2341,categories!$A$1:$A$8,categories!$B$1:$B$8)</f>
        <v>Comfort Bicycles</v>
      </c>
    </row>
    <row r="2342" spans="1:10" x14ac:dyDescent="0.2">
      <c r="A2342" s="1">
        <v>992</v>
      </c>
      <c r="B2342" s="1">
        <v>3</v>
      </c>
      <c r="C2342" s="1">
        <v>20</v>
      </c>
      <c r="D2342" s="6">
        <v>1</v>
      </c>
      <c r="E2342" s="2">
        <v>599.99</v>
      </c>
      <c r="F2342" s="1">
        <v>0.2</v>
      </c>
      <c r="G2342">
        <f t="shared" si="36"/>
        <v>1799.77</v>
      </c>
      <c r="H2342" t="str">
        <f>VLOOKUP($C2342,products!$A$1:$F$322,2,FALSE)</f>
        <v>Electra Townie Original 7D EQ - Women's - 2016</v>
      </c>
      <c r="I2342">
        <f>_xlfn.XLOOKUP(C2342, products!A:A, products!D:D)</f>
        <v>3</v>
      </c>
      <c r="J2342" t="str">
        <f>_xlfn.XLOOKUP($I2342,categories!$A$1:$A$8,categories!$B$1:$B$8)</f>
        <v>Cruisers Bicycles</v>
      </c>
    </row>
    <row r="2343" spans="1:10" x14ac:dyDescent="0.2">
      <c r="A2343" s="1">
        <v>995</v>
      </c>
      <c r="B2343" s="1">
        <v>1</v>
      </c>
      <c r="C2343" s="1">
        <v>16</v>
      </c>
      <c r="D2343" s="6">
        <v>2</v>
      </c>
      <c r="E2343" s="2">
        <v>599.99</v>
      </c>
      <c r="F2343" s="1">
        <v>0.1</v>
      </c>
      <c r="G2343">
        <f t="shared" si="36"/>
        <v>599.89</v>
      </c>
      <c r="H2343" t="str">
        <f>VLOOKUP($C2343,products!$A$1:$F$322,2,FALSE)</f>
        <v>Electra Townie Original 7D EQ - 2016</v>
      </c>
      <c r="I2343">
        <f>_xlfn.XLOOKUP(C2343, products!A:A, products!D:D)</f>
        <v>3</v>
      </c>
      <c r="J2343" t="str">
        <f>_xlfn.XLOOKUP($I2343,categories!$A$1:$A$8,categories!$B$1:$B$8)</f>
        <v>Cruisers Bicycles</v>
      </c>
    </row>
    <row r="2344" spans="1:10" x14ac:dyDescent="0.2">
      <c r="A2344" s="1">
        <v>998</v>
      </c>
      <c r="B2344" s="1">
        <v>1</v>
      </c>
      <c r="C2344" s="1">
        <v>26</v>
      </c>
      <c r="D2344" s="6">
        <v>2</v>
      </c>
      <c r="E2344" s="2">
        <v>599.99</v>
      </c>
      <c r="F2344" s="1">
        <v>0.05</v>
      </c>
      <c r="G2344">
        <f t="shared" si="36"/>
        <v>599.94000000000005</v>
      </c>
      <c r="H2344" t="str">
        <f>VLOOKUP($C2344,products!$A$1:$F$322,2,FALSE)</f>
        <v>Electra Townie Original 7D EQ - 2016</v>
      </c>
      <c r="I2344">
        <f>_xlfn.XLOOKUP(C2344, products!A:A, products!D:D)</f>
        <v>2</v>
      </c>
      <c r="J2344" t="str">
        <f>_xlfn.XLOOKUP($I2344,categories!$A$1:$A$8,categories!$B$1:$B$8)</f>
        <v>Comfort Bicycles</v>
      </c>
    </row>
    <row r="2345" spans="1:10" x14ac:dyDescent="0.2">
      <c r="A2345" s="1">
        <v>1006</v>
      </c>
      <c r="B2345" s="1">
        <v>1</v>
      </c>
      <c r="C2345" s="1">
        <v>20</v>
      </c>
      <c r="D2345" s="6">
        <v>1</v>
      </c>
      <c r="E2345" s="2">
        <v>599.99</v>
      </c>
      <c r="F2345" s="1">
        <v>7.0000000000000007E-2</v>
      </c>
      <c r="G2345">
        <f t="shared" si="36"/>
        <v>599.91999999999996</v>
      </c>
      <c r="H2345" t="str">
        <f>VLOOKUP($C2345,products!$A$1:$F$322,2,FALSE)</f>
        <v>Electra Townie Original 7D EQ - Women's - 2016</v>
      </c>
      <c r="I2345">
        <f>_xlfn.XLOOKUP(C2345, products!A:A, products!D:D)</f>
        <v>3</v>
      </c>
      <c r="J2345" t="str">
        <f>_xlfn.XLOOKUP($I2345,categories!$A$1:$A$8,categories!$B$1:$B$8)</f>
        <v>Cruisers Bicycles</v>
      </c>
    </row>
    <row r="2346" spans="1:10" x14ac:dyDescent="0.2">
      <c r="A2346" s="1">
        <v>1007</v>
      </c>
      <c r="B2346" s="1">
        <v>1</v>
      </c>
      <c r="C2346" s="1">
        <v>26</v>
      </c>
      <c r="D2346" s="6">
        <v>1</v>
      </c>
      <c r="E2346" s="2">
        <v>599.99</v>
      </c>
      <c r="F2346" s="1">
        <v>0.2</v>
      </c>
      <c r="G2346">
        <f t="shared" si="36"/>
        <v>599.79</v>
      </c>
      <c r="H2346" t="str">
        <f>VLOOKUP($C2346,products!$A$1:$F$322,2,FALSE)</f>
        <v>Electra Townie Original 7D EQ - 2016</v>
      </c>
      <c r="I2346">
        <f>_xlfn.XLOOKUP(C2346, products!A:A, products!D:D)</f>
        <v>2</v>
      </c>
      <c r="J2346" t="str">
        <f>_xlfn.XLOOKUP($I2346,categories!$A$1:$A$8,categories!$B$1:$B$8)</f>
        <v>Comfort Bicycles</v>
      </c>
    </row>
    <row r="2347" spans="1:10" x14ac:dyDescent="0.2">
      <c r="A2347" s="1">
        <v>1011</v>
      </c>
      <c r="B2347" s="1">
        <v>3</v>
      </c>
      <c r="C2347" s="1">
        <v>16</v>
      </c>
      <c r="D2347" s="6">
        <v>2</v>
      </c>
      <c r="E2347" s="2">
        <v>599.99</v>
      </c>
      <c r="F2347" s="1">
        <v>0.2</v>
      </c>
      <c r="G2347">
        <f t="shared" si="36"/>
        <v>1799.77</v>
      </c>
      <c r="H2347" t="str">
        <f>VLOOKUP($C2347,products!$A$1:$F$322,2,FALSE)</f>
        <v>Electra Townie Original 7D EQ - 2016</v>
      </c>
      <c r="I2347">
        <f>_xlfn.XLOOKUP(C2347, products!A:A, products!D:D)</f>
        <v>3</v>
      </c>
      <c r="J2347" t="str">
        <f>_xlfn.XLOOKUP($I2347,categories!$A$1:$A$8,categories!$B$1:$B$8)</f>
        <v>Cruisers Bicycles</v>
      </c>
    </row>
    <row r="2348" spans="1:10" x14ac:dyDescent="0.2">
      <c r="A2348" s="1">
        <v>1020</v>
      </c>
      <c r="B2348" s="1">
        <v>1</v>
      </c>
      <c r="C2348" s="1">
        <v>20</v>
      </c>
      <c r="D2348" s="6">
        <v>2</v>
      </c>
      <c r="E2348" s="2">
        <v>599.99</v>
      </c>
      <c r="F2348" s="1">
        <v>0.05</v>
      </c>
      <c r="G2348">
        <f t="shared" si="36"/>
        <v>599.94000000000005</v>
      </c>
      <c r="H2348" t="str">
        <f>VLOOKUP($C2348,products!$A$1:$F$322,2,FALSE)</f>
        <v>Electra Townie Original 7D EQ - Women's - 2016</v>
      </c>
      <c r="I2348">
        <f>_xlfn.XLOOKUP(C2348, products!A:A, products!D:D)</f>
        <v>3</v>
      </c>
      <c r="J2348" t="str">
        <f>_xlfn.XLOOKUP($I2348,categories!$A$1:$A$8,categories!$B$1:$B$8)</f>
        <v>Cruisers Bicycles</v>
      </c>
    </row>
    <row r="2349" spans="1:10" x14ac:dyDescent="0.2">
      <c r="A2349" s="1">
        <v>1029</v>
      </c>
      <c r="B2349" s="1">
        <v>1</v>
      </c>
      <c r="C2349" s="1">
        <v>20</v>
      </c>
      <c r="D2349" s="6">
        <v>1</v>
      </c>
      <c r="E2349" s="2">
        <v>599.99</v>
      </c>
      <c r="F2349" s="1">
        <v>0.2</v>
      </c>
      <c r="G2349">
        <f t="shared" si="36"/>
        <v>599.79</v>
      </c>
      <c r="H2349" t="str">
        <f>VLOOKUP($C2349,products!$A$1:$F$322,2,FALSE)</f>
        <v>Electra Townie Original 7D EQ - Women's - 2016</v>
      </c>
      <c r="I2349">
        <f>_xlfn.XLOOKUP(C2349, products!A:A, products!D:D)</f>
        <v>3</v>
      </c>
      <c r="J2349" t="str">
        <f>_xlfn.XLOOKUP($I2349,categories!$A$1:$A$8,categories!$B$1:$B$8)</f>
        <v>Cruisers Bicycles</v>
      </c>
    </row>
    <row r="2350" spans="1:10" x14ac:dyDescent="0.2">
      <c r="A2350" s="1">
        <v>1033</v>
      </c>
      <c r="B2350" s="1">
        <v>1</v>
      </c>
      <c r="C2350" s="1">
        <v>26</v>
      </c>
      <c r="D2350" s="6">
        <v>1</v>
      </c>
      <c r="E2350" s="2">
        <v>599.99</v>
      </c>
      <c r="F2350" s="1">
        <v>7.0000000000000007E-2</v>
      </c>
      <c r="G2350">
        <f t="shared" si="36"/>
        <v>599.91999999999996</v>
      </c>
      <c r="H2350" t="str">
        <f>VLOOKUP($C2350,products!$A$1:$F$322,2,FALSE)</f>
        <v>Electra Townie Original 7D EQ - 2016</v>
      </c>
      <c r="I2350">
        <f>_xlfn.XLOOKUP(C2350, products!A:A, products!D:D)</f>
        <v>2</v>
      </c>
      <c r="J2350" t="str">
        <f>_xlfn.XLOOKUP($I2350,categories!$A$1:$A$8,categories!$B$1:$B$8)</f>
        <v>Comfort Bicycles</v>
      </c>
    </row>
    <row r="2351" spans="1:10" x14ac:dyDescent="0.2">
      <c r="A2351" s="1">
        <v>1043</v>
      </c>
      <c r="B2351" s="1">
        <v>2</v>
      </c>
      <c r="C2351" s="1">
        <v>20</v>
      </c>
      <c r="D2351" s="6">
        <v>1</v>
      </c>
      <c r="E2351" s="2">
        <v>599.99</v>
      </c>
      <c r="F2351" s="1">
        <v>7.0000000000000007E-2</v>
      </c>
      <c r="G2351">
        <f t="shared" si="36"/>
        <v>1199.9100000000001</v>
      </c>
      <c r="H2351" t="str">
        <f>VLOOKUP($C2351,products!$A$1:$F$322,2,FALSE)</f>
        <v>Electra Townie Original 7D EQ - Women's - 2016</v>
      </c>
      <c r="I2351">
        <f>_xlfn.XLOOKUP(C2351, products!A:A, products!D:D)</f>
        <v>3</v>
      </c>
      <c r="J2351" t="str">
        <f>_xlfn.XLOOKUP($I2351,categories!$A$1:$A$8,categories!$B$1:$B$8)</f>
        <v>Cruisers Bicycles</v>
      </c>
    </row>
    <row r="2352" spans="1:10" x14ac:dyDescent="0.2">
      <c r="A2352" s="1">
        <v>1049</v>
      </c>
      <c r="B2352" s="1">
        <v>4</v>
      </c>
      <c r="C2352" s="1">
        <v>26</v>
      </c>
      <c r="D2352" s="6">
        <v>1</v>
      </c>
      <c r="E2352" s="2">
        <v>599.99</v>
      </c>
      <c r="F2352" s="1">
        <v>7.0000000000000007E-2</v>
      </c>
      <c r="G2352">
        <f t="shared" si="36"/>
        <v>2399.89</v>
      </c>
      <c r="H2352" t="str">
        <f>VLOOKUP($C2352,products!$A$1:$F$322,2,FALSE)</f>
        <v>Electra Townie Original 7D EQ - 2016</v>
      </c>
      <c r="I2352">
        <f>_xlfn.XLOOKUP(C2352, products!A:A, products!D:D)</f>
        <v>2</v>
      </c>
      <c r="J2352" t="str">
        <f>_xlfn.XLOOKUP($I2352,categories!$A$1:$A$8,categories!$B$1:$B$8)</f>
        <v>Comfort Bicycles</v>
      </c>
    </row>
    <row r="2353" spans="1:10" x14ac:dyDescent="0.2">
      <c r="A2353" s="1">
        <v>1052</v>
      </c>
      <c r="B2353" s="1">
        <v>3</v>
      </c>
      <c r="C2353" s="1">
        <v>26</v>
      </c>
      <c r="D2353" s="6">
        <v>2</v>
      </c>
      <c r="E2353" s="2">
        <v>599.99</v>
      </c>
      <c r="F2353" s="1">
        <v>7.0000000000000007E-2</v>
      </c>
      <c r="G2353">
        <f t="shared" si="36"/>
        <v>1799.9</v>
      </c>
      <c r="H2353" t="str">
        <f>VLOOKUP($C2353,products!$A$1:$F$322,2,FALSE)</f>
        <v>Electra Townie Original 7D EQ - 2016</v>
      </c>
      <c r="I2353">
        <f>_xlfn.XLOOKUP(C2353, products!A:A, products!D:D)</f>
        <v>2</v>
      </c>
      <c r="J2353" t="str">
        <f>_xlfn.XLOOKUP($I2353,categories!$A$1:$A$8,categories!$B$1:$B$8)</f>
        <v>Comfort Bicycles</v>
      </c>
    </row>
    <row r="2354" spans="1:10" x14ac:dyDescent="0.2">
      <c r="A2354" s="1">
        <v>1053</v>
      </c>
      <c r="B2354" s="1">
        <v>2</v>
      </c>
      <c r="C2354" s="1">
        <v>26</v>
      </c>
      <c r="D2354" s="6">
        <v>2</v>
      </c>
      <c r="E2354" s="2">
        <v>599.99</v>
      </c>
      <c r="F2354" s="1">
        <v>0.2</v>
      </c>
      <c r="G2354">
        <f t="shared" si="36"/>
        <v>1199.78</v>
      </c>
      <c r="H2354" t="str">
        <f>VLOOKUP($C2354,products!$A$1:$F$322,2,FALSE)</f>
        <v>Electra Townie Original 7D EQ - 2016</v>
      </c>
      <c r="I2354">
        <f>_xlfn.XLOOKUP(C2354, products!A:A, products!D:D)</f>
        <v>2</v>
      </c>
      <c r="J2354" t="str">
        <f>_xlfn.XLOOKUP($I2354,categories!$A$1:$A$8,categories!$B$1:$B$8)</f>
        <v>Comfort Bicycles</v>
      </c>
    </row>
    <row r="2355" spans="1:10" x14ac:dyDescent="0.2">
      <c r="A2355" s="1">
        <v>1054</v>
      </c>
      <c r="B2355" s="1">
        <v>2</v>
      </c>
      <c r="C2355" s="1">
        <v>16</v>
      </c>
      <c r="D2355" s="6">
        <v>1</v>
      </c>
      <c r="E2355" s="2">
        <v>599.99</v>
      </c>
      <c r="F2355" s="1">
        <v>0.05</v>
      </c>
      <c r="G2355">
        <f t="shared" si="36"/>
        <v>1199.93</v>
      </c>
      <c r="H2355" t="str">
        <f>VLOOKUP($C2355,products!$A$1:$F$322,2,FALSE)</f>
        <v>Electra Townie Original 7D EQ - 2016</v>
      </c>
      <c r="I2355">
        <f>_xlfn.XLOOKUP(C2355, products!A:A, products!D:D)</f>
        <v>3</v>
      </c>
      <c r="J2355" t="str">
        <f>_xlfn.XLOOKUP($I2355,categories!$A$1:$A$8,categories!$B$1:$B$8)</f>
        <v>Cruisers Bicycles</v>
      </c>
    </row>
    <row r="2356" spans="1:10" x14ac:dyDescent="0.2">
      <c r="A2356" s="1">
        <v>1073</v>
      </c>
      <c r="B2356" s="1">
        <v>3</v>
      </c>
      <c r="C2356" s="1">
        <v>20</v>
      </c>
      <c r="D2356" s="6">
        <v>1</v>
      </c>
      <c r="E2356" s="2">
        <v>599.99</v>
      </c>
      <c r="F2356" s="1">
        <v>0.2</v>
      </c>
      <c r="G2356">
        <f t="shared" si="36"/>
        <v>1799.77</v>
      </c>
      <c r="H2356" t="str">
        <f>VLOOKUP($C2356,products!$A$1:$F$322,2,FALSE)</f>
        <v>Electra Townie Original 7D EQ - Women's - 2016</v>
      </c>
      <c r="I2356">
        <f>_xlfn.XLOOKUP(C2356, products!A:A, products!D:D)</f>
        <v>3</v>
      </c>
      <c r="J2356" t="str">
        <f>_xlfn.XLOOKUP($I2356,categories!$A$1:$A$8,categories!$B$1:$B$8)</f>
        <v>Cruisers Bicycles</v>
      </c>
    </row>
    <row r="2357" spans="1:10" x14ac:dyDescent="0.2">
      <c r="A2357" s="1">
        <v>1125</v>
      </c>
      <c r="B2357" s="1">
        <v>1</v>
      </c>
      <c r="C2357" s="1">
        <v>16</v>
      </c>
      <c r="D2357" s="6">
        <v>2</v>
      </c>
      <c r="E2357" s="2">
        <v>599.99</v>
      </c>
      <c r="F2357" s="1">
        <v>0.05</v>
      </c>
      <c r="G2357">
        <f t="shared" si="36"/>
        <v>599.94000000000005</v>
      </c>
      <c r="H2357" t="str">
        <f>VLOOKUP($C2357,products!$A$1:$F$322,2,FALSE)</f>
        <v>Electra Townie Original 7D EQ - 2016</v>
      </c>
      <c r="I2357">
        <f>_xlfn.XLOOKUP(C2357, products!A:A, products!D:D)</f>
        <v>3</v>
      </c>
      <c r="J2357" t="str">
        <f>_xlfn.XLOOKUP($I2357,categories!$A$1:$A$8,categories!$B$1:$B$8)</f>
        <v>Cruisers Bicycles</v>
      </c>
    </row>
    <row r="2358" spans="1:10" x14ac:dyDescent="0.2">
      <c r="A2358" s="1">
        <v>1132</v>
      </c>
      <c r="B2358" s="1">
        <v>4</v>
      </c>
      <c r="C2358" s="1">
        <v>16</v>
      </c>
      <c r="D2358" s="6">
        <v>1</v>
      </c>
      <c r="E2358" s="2">
        <v>599.99</v>
      </c>
      <c r="F2358" s="1">
        <v>0.05</v>
      </c>
      <c r="G2358">
        <f t="shared" si="36"/>
        <v>2399.91</v>
      </c>
      <c r="H2358" t="str">
        <f>VLOOKUP($C2358,products!$A$1:$F$322,2,FALSE)</f>
        <v>Electra Townie Original 7D EQ - 2016</v>
      </c>
      <c r="I2358">
        <f>_xlfn.XLOOKUP(C2358, products!A:A, products!D:D)</f>
        <v>3</v>
      </c>
      <c r="J2358" t="str">
        <f>_xlfn.XLOOKUP($I2358,categories!$A$1:$A$8,categories!$B$1:$B$8)</f>
        <v>Cruisers Bicycles</v>
      </c>
    </row>
    <row r="2359" spans="1:10" x14ac:dyDescent="0.2">
      <c r="A2359" s="1">
        <v>1142</v>
      </c>
      <c r="B2359" s="1">
        <v>1</v>
      </c>
      <c r="C2359" s="1">
        <v>20</v>
      </c>
      <c r="D2359" s="6">
        <v>2</v>
      </c>
      <c r="E2359" s="2">
        <v>599.99</v>
      </c>
      <c r="F2359" s="1">
        <v>7.0000000000000007E-2</v>
      </c>
      <c r="G2359">
        <f t="shared" si="36"/>
        <v>599.91999999999996</v>
      </c>
      <c r="H2359" t="str">
        <f>VLOOKUP($C2359,products!$A$1:$F$322,2,FALSE)</f>
        <v>Electra Townie Original 7D EQ - Women's - 2016</v>
      </c>
      <c r="I2359">
        <f>_xlfn.XLOOKUP(C2359, products!A:A, products!D:D)</f>
        <v>3</v>
      </c>
      <c r="J2359" t="str">
        <f>_xlfn.XLOOKUP($I2359,categories!$A$1:$A$8,categories!$B$1:$B$8)</f>
        <v>Cruisers Bicycles</v>
      </c>
    </row>
    <row r="2360" spans="1:10" x14ac:dyDescent="0.2">
      <c r="A2360" s="1">
        <v>1157</v>
      </c>
      <c r="B2360" s="1">
        <v>1</v>
      </c>
      <c r="C2360" s="1">
        <v>20</v>
      </c>
      <c r="D2360" s="6">
        <v>1</v>
      </c>
      <c r="E2360" s="2">
        <v>599.99</v>
      </c>
      <c r="F2360" s="1">
        <v>0.1</v>
      </c>
      <c r="G2360">
        <f t="shared" si="36"/>
        <v>599.89</v>
      </c>
      <c r="H2360" t="str">
        <f>VLOOKUP($C2360,products!$A$1:$F$322,2,FALSE)</f>
        <v>Electra Townie Original 7D EQ - Women's - 2016</v>
      </c>
      <c r="I2360">
        <f>_xlfn.XLOOKUP(C2360, products!A:A, products!D:D)</f>
        <v>3</v>
      </c>
      <c r="J2360" t="str">
        <f>_xlfn.XLOOKUP($I2360,categories!$A$1:$A$8,categories!$B$1:$B$8)</f>
        <v>Cruisers Bicycles</v>
      </c>
    </row>
    <row r="2361" spans="1:10" x14ac:dyDescent="0.2">
      <c r="A2361" s="1">
        <v>1175</v>
      </c>
      <c r="B2361" s="1">
        <v>3</v>
      </c>
      <c r="C2361" s="1">
        <v>20</v>
      </c>
      <c r="D2361" s="6">
        <v>1</v>
      </c>
      <c r="E2361" s="2">
        <v>599.99</v>
      </c>
      <c r="F2361" s="1">
        <v>0.05</v>
      </c>
      <c r="G2361">
        <f t="shared" si="36"/>
        <v>1799.92</v>
      </c>
      <c r="H2361" t="str">
        <f>VLOOKUP($C2361,products!$A$1:$F$322,2,FALSE)</f>
        <v>Electra Townie Original 7D EQ - Women's - 2016</v>
      </c>
      <c r="I2361">
        <f>_xlfn.XLOOKUP(C2361, products!A:A, products!D:D)</f>
        <v>3</v>
      </c>
      <c r="J2361" t="str">
        <f>_xlfn.XLOOKUP($I2361,categories!$A$1:$A$8,categories!$B$1:$B$8)</f>
        <v>Cruisers Bicycles</v>
      </c>
    </row>
    <row r="2362" spans="1:10" x14ac:dyDescent="0.2">
      <c r="A2362" s="1">
        <v>1184</v>
      </c>
      <c r="B2362" s="1">
        <v>1</v>
      </c>
      <c r="C2362" s="1">
        <v>16</v>
      </c>
      <c r="D2362" s="6">
        <v>2</v>
      </c>
      <c r="E2362" s="2">
        <v>599.99</v>
      </c>
      <c r="F2362" s="1">
        <v>0.05</v>
      </c>
      <c r="G2362">
        <f t="shared" si="36"/>
        <v>599.94000000000005</v>
      </c>
      <c r="H2362" t="str">
        <f>VLOOKUP($C2362,products!$A$1:$F$322,2,FALSE)</f>
        <v>Electra Townie Original 7D EQ - 2016</v>
      </c>
      <c r="I2362">
        <f>_xlfn.XLOOKUP(C2362, products!A:A, products!D:D)</f>
        <v>3</v>
      </c>
      <c r="J2362" t="str">
        <f>_xlfn.XLOOKUP($I2362,categories!$A$1:$A$8,categories!$B$1:$B$8)</f>
        <v>Cruisers Bicycles</v>
      </c>
    </row>
    <row r="2363" spans="1:10" x14ac:dyDescent="0.2">
      <c r="A2363" s="1">
        <v>1201</v>
      </c>
      <c r="B2363" s="1">
        <v>3</v>
      </c>
      <c r="C2363" s="1">
        <v>26</v>
      </c>
      <c r="D2363" s="6">
        <v>1</v>
      </c>
      <c r="E2363" s="2">
        <v>599.99</v>
      </c>
      <c r="F2363" s="1">
        <v>0.2</v>
      </c>
      <c r="G2363">
        <f t="shared" si="36"/>
        <v>1799.77</v>
      </c>
      <c r="H2363" t="str">
        <f>VLOOKUP($C2363,products!$A$1:$F$322,2,FALSE)</f>
        <v>Electra Townie Original 7D EQ - 2016</v>
      </c>
      <c r="I2363">
        <f>_xlfn.XLOOKUP(C2363, products!A:A, products!D:D)</f>
        <v>2</v>
      </c>
      <c r="J2363" t="str">
        <f>_xlfn.XLOOKUP($I2363,categories!$A$1:$A$8,categories!$B$1:$B$8)</f>
        <v>Comfort Bicycles</v>
      </c>
    </row>
    <row r="2364" spans="1:10" x14ac:dyDescent="0.2">
      <c r="A2364" s="1">
        <v>1210</v>
      </c>
      <c r="B2364" s="1">
        <v>1</v>
      </c>
      <c r="C2364" s="1">
        <v>26</v>
      </c>
      <c r="D2364" s="6">
        <v>1</v>
      </c>
      <c r="E2364" s="2">
        <v>599.99</v>
      </c>
      <c r="F2364" s="1">
        <v>0.1</v>
      </c>
      <c r="G2364">
        <f t="shared" si="36"/>
        <v>599.89</v>
      </c>
      <c r="H2364" t="str">
        <f>VLOOKUP($C2364,products!$A$1:$F$322,2,FALSE)</f>
        <v>Electra Townie Original 7D EQ - 2016</v>
      </c>
      <c r="I2364">
        <f>_xlfn.XLOOKUP(C2364, products!A:A, products!D:D)</f>
        <v>2</v>
      </c>
      <c r="J2364" t="str">
        <f>_xlfn.XLOOKUP($I2364,categories!$A$1:$A$8,categories!$B$1:$B$8)</f>
        <v>Comfort Bicycles</v>
      </c>
    </row>
    <row r="2365" spans="1:10" x14ac:dyDescent="0.2">
      <c r="A2365" s="1">
        <v>1227</v>
      </c>
      <c r="B2365" s="1">
        <v>3</v>
      </c>
      <c r="C2365" s="1">
        <v>26</v>
      </c>
      <c r="D2365" s="6">
        <v>1</v>
      </c>
      <c r="E2365" s="2">
        <v>599.99</v>
      </c>
      <c r="F2365" s="1">
        <v>0.05</v>
      </c>
      <c r="G2365">
        <f t="shared" si="36"/>
        <v>1799.92</v>
      </c>
      <c r="H2365" t="str">
        <f>VLOOKUP($C2365,products!$A$1:$F$322,2,FALSE)</f>
        <v>Electra Townie Original 7D EQ - 2016</v>
      </c>
      <c r="I2365">
        <f>_xlfn.XLOOKUP(C2365, products!A:A, products!D:D)</f>
        <v>2</v>
      </c>
      <c r="J2365" t="str">
        <f>_xlfn.XLOOKUP($I2365,categories!$A$1:$A$8,categories!$B$1:$B$8)</f>
        <v>Comfort Bicycles</v>
      </c>
    </row>
    <row r="2366" spans="1:10" x14ac:dyDescent="0.2">
      <c r="A2366" s="1">
        <v>1228</v>
      </c>
      <c r="B2366" s="1">
        <v>3</v>
      </c>
      <c r="C2366" s="1">
        <v>20</v>
      </c>
      <c r="D2366" s="6">
        <v>2</v>
      </c>
      <c r="E2366" s="2">
        <v>599.99</v>
      </c>
      <c r="F2366" s="1">
        <v>0.05</v>
      </c>
      <c r="G2366">
        <f t="shared" si="36"/>
        <v>1799.92</v>
      </c>
      <c r="H2366" t="str">
        <f>VLOOKUP($C2366,products!$A$1:$F$322,2,FALSE)</f>
        <v>Electra Townie Original 7D EQ - Women's - 2016</v>
      </c>
      <c r="I2366">
        <f>_xlfn.XLOOKUP(C2366, products!A:A, products!D:D)</f>
        <v>3</v>
      </c>
      <c r="J2366" t="str">
        <f>_xlfn.XLOOKUP($I2366,categories!$A$1:$A$8,categories!$B$1:$B$8)</f>
        <v>Cruisers Bicycles</v>
      </c>
    </row>
    <row r="2367" spans="1:10" x14ac:dyDescent="0.2">
      <c r="A2367" s="1">
        <v>1231</v>
      </c>
      <c r="B2367" s="1">
        <v>1</v>
      </c>
      <c r="C2367" s="1">
        <v>75</v>
      </c>
      <c r="D2367" s="6">
        <v>2</v>
      </c>
      <c r="E2367" s="2">
        <v>599.99</v>
      </c>
      <c r="F2367" s="1">
        <v>0.05</v>
      </c>
      <c r="G2367">
        <f t="shared" si="36"/>
        <v>599.94000000000005</v>
      </c>
      <c r="H2367" t="str">
        <f>VLOOKUP($C2367,products!$A$1:$F$322,2,FALSE)</f>
        <v>Electra Cruiser Lux Fat Tire 1 Ladies - 2017</v>
      </c>
      <c r="I2367">
        <f>_xlfn.XLOOKUP(C2367, products!A:A, products!D:D)</f>
        <v>3</v>
      </c>
      <c r="J2367" t="str">
        <f>_xlfn.XLOOKUP($I2367,categories!$A$1:$A$8,categories!$B$1:$B$8)</f>
        <v>Cruisers Bicycles</v>
      </c>
    </row>
    <row r="2368" spans="1:10" x14ac:dyDescent="0.2">
      <c r="A2368" s="1">
        <v>1247</v>
      </c>
      <c r="B2368" s="1">
        <v>3</v>
      </c>
      <c r="C2368" s="1">
        <v>26</v>
      </c>
      <c r="D2368" s="6">
        <v>1</v>
      </c>
      <c r="E2368" s="2">
        <v>599.99</v>
      </c>
      <c r="F2368" s="1">
        <v>0.05</v>
      </c>
      <c r="G2368">
        <f t="shared" si="36"/>
        <v>1799.92</v>
      </c>
      <c r="H2368" t="str">
        <f>VLOOKUP($C2368,products!$A$1:$F$322,2,FALSE)</f>
        <v>Electra Townie Original 7D EQ - 2016</v>
      </c>
      <c r="I2368">
        <f>_xlfn.XLOOKUP(C2368, products!A:A, products!D:D)</f>
        <v>2</v>
      </c>
      <c r="J2368" t="str">
        <f>_xlfn.XLOOKUP($I2368,categories!$A$1:$A$8,categories!$B$1:$B$8)</f>
        <v>Comfort Bicycles</v>
      </c>
    </row>
    <row r="2369" spans="1:10" x14ac:dyDescent="0.2">
      <c r="A2369" s="1">
        <v>1250</v>
      </c>
      <c r="B2369" s="1">
        <v>3</v>
      </c>
      <c r="C2369" s="1">
        <v>20</v>
      </c>
      <c r="D2369" s="6">
        <v>2</v>
      </c>
      <c r="E2369" s="2">
        <v>599.99</v>
      </c>
      <c r="F2369" s="1">
        <v>0.05</v>
      </c>
      <c r="G2369">
        <f t="shared" si="36"/>
        <v>1799.92</v>
      </c>
      <c r="H2369" t="str">
        <f>VLOOKUP($C2369,products!$A$1:$F$322,2,FALSE)</f>
        <v>Electra Townie Original 7D EQ - Women's - 2016</v>
      </c>
      <c r="I2369">
        <f>_xlfn.XLOOKUP(C2369, products!A:A, products!D:D)</f>
        <v>3</v>
      </c>
      <c r="J2369" t="str">
        <f>_xlfn.XLOOKUP($I2369,categories!$A$1:$A$8,categories!$B$1:$B$8)</f>
        <v>Cruisers Bicycles</v>
      </c>
    </row>
    <row r="2370" spans="1:10" x14ac:dyDescent="0.2">
      <c r="A2370" s="1">
        <v>1255</v>
      </c>
      <c r="B2370" s="1">
        <v>4</v>
      </c>
      <c r="C2370" s="1">
        <v>26</v>
      </c>
      <c r="D2370" s="6">
        <v>2</v>
      </c>
      <c r="E2370" s="2">
        <v>599.99</v>
      </c>
      <c r="F2370" s="1">
        <v>0.05</v>
      </c>
      <c r="G2370">
        <f t="shared" ref="G2370:G2433" si="37">(E2370*B2370)-F2370</f>
        <v>2399.91</v>
      </c>
      <c r="H2370" t="str">
        <f>VLOOKUP($C2370,products!$A$1:$F$322,2,FALSE)</f>
        <v>Electra Townie Original 7D EQ - 2016</v>
      </c>
      <c r="I2370">
        <f>_xlfn.XLOOKUP(C2370, products!A:A, products!D:D)</f>
        <v>2</v>
      </c>
      <c r="J2370" t="str">
        <f>_xlfn.XLOOKUP($I2370,categories!$A$1:$A$8,categories!$B$1:$B$8)</f>
        <v>Comfort Bicycles</v>
      </c>
    </row>
    <row r="2371" spans="1:10" x14ac:dyDescent="0.2">
      <c r="A2371" s="1">
        <v>1272</v>
      </c>
      <c r="B2371" s="1">
        <v>1</v>
      </c>
      <c r="C2371" s="1">
        <v>16</v>
      </c>
      <c r="D2371" s="6">
        <v>2</v>
      </c>
      <c r="E2371" s="2">
        <v>599.99</v>
      </c>
      <c r="F2371" s="1">
        <v>0.2</v>
      </c>
      <c r="G2371">
        <f t="shared" si="37"/>
        <v>599.79</v>
      </c>
      <c r="H2371" t="str">
        <f>VLOOKUP($C2371,products!$A$1:$F$322,2,FALSE)</f>
        <v>Electra Townie Original 7D EQ - 2016</v>
      </c>
      <c r="I2371">
        <f>_xlfn.XLOOKUP(C2371, products!A:A, products!D:D)</f>
        <v>3</v>
      </c>
      <c r="J2371" t="str">
        <f>_xlfn.XLOOKUP($I2371,categories!$A$1:$A$8,categories!$B$1:$B$8)</f>
        <v>Cruisers Bicycles</v>
      </c>
    </row>
    <row r="2372" spans="1:10" x14ac:dyDescent="0.2">
      <c r="A2372" s="1">
        <v>1273</v>
      </c>
      <c r="B2372" s="1">
        <v>2</v>
      </c>
      <c r="C2372" s="1">
        <v>20</v>
      </c>
      <c r="D2372" s="6">
        <v>1</v>
      </c>
      <c r="E2372" s="2">
        <v>599.99</v>
      </c>
      <c r="F2372" s="1">
        <v>7.0000000000000007E-2</v>
      </c>
      <c r="G2372">
        <f t="shared" si="37"/>
        <v>1199.9100000000001</v>
      </c>
      <c r="H2372" t="str">
        <f>VLOOKUP($C2372,products!$A$1:$F$322,2,FALSE)</f>
        <v>Electra Townie Original 7D EQ - Women's - 2016</v>
      </c>
      <c r="I2372">
        <f>_xlfn.XLOOKUP(C2372, products!A:A, products!D:D)</f>
        <v>3</v>
      </c>
      <c r="J2372" t="str">
        <f>_xlfn.XLOOKUP($I2372,categories!$A$1:$A$8,categories!$B$1:$B$8)</f>
        <v>Cruisers Bicycles</v>
      </c>
    </row>
    <row r="2373" spans="1:10" x14ac:dyDescent="0.2">
      <c r="A2373" s="1">
        <v>1281</v>
      </c>
      <c r="B2373" s="1">
        <v>3</v>
      </c>
      <c r="C2373" s="1">
        <v>75</v>
      </c>
      <c r="D2373" s="6">
        <v>1</v>
      </c>
      <c r="E2373" s="2">
        <v>599.99</v>
      </c>
      <c r="F2373" s="1">
        <v>0.05</v>
      </c>
      <c r="G2373">
        <f t="shared" si="37"/>
        <v>1799.92</v>
      </c>
      <c r="H2373" t="str">
        <f>VLOOKUP($C2373,products!$A$1:$F$322,2,FALSE)</f>
        <v>Electra Cruiser Lux Fat Tire 1 Ladies - 2017</v>
      </c>
      <c r="I2373">
        <f>_xlfn.XLOOKUP(C2373, products!A:A, products!D:D)</f>
        <v>3</v>
      </c>
      <c r="J2373" t="str">
        <f>_xlfn.XLOOKUP($I2373,categories!$A$1:$A$8,categories!$B$1:$B$8)</f>
        <v>Cruisers Bicycles</v>
      </c>
    </row>
    <row r="2374" spans="1:10" x14ac:dyDescent="0.2">
      <c r="A2374" s="1">
        <v>1290</v>
      </c>
      <c r="B2374" s="1">
        <v>1</v>
      </c>
      <c r="C2374" s="1">
        <v>75</v>
      </c>
      <c r="D2374" s="6">
        <v>2</v>
      </c>
      <c r="E2374" s="2">
        <v>599.99</v>
      </c>
      <c r="F2374" s="1">
        <v>0.05</v>
      </c>
      <c r="G2374">
        <f t="shared" si="37"/>
        <v>599.94000000000005</v>
      </c>
      <c r="H2374" t="str">
        <f>VLOOKUP($C2374,products!$A$1:$F$322,2,FALSE)</f>
        <v>Electra Cruiser Lux Fat Tire 1 Ladies - 2017</v>
      </c>
      <c r="I2374">
        <f>_xlfn.XLOOKUP(C2374, products!A:A, products!D:D)</f>
        <v>3</v>
      </c>
      <c r="J2374" t="str">
        <f>_xlfn.XLOOKUP($I2374,categories!$A$1:$A$8,categories!$B$1:$B$8)</f>
        <v>Cruisers Bicycles</v>
      </c>
    </row>
    <row r="2375" spans="1:10" x14ac:dyDescent="0.2">
      <c r="A2375" s="1">
        <v>1296</v>
      </c>
      <c r="B2375" s="1">
        <v>3</v>
      </c>
      <c r="C2375" s="1">
        <v>16</v>
      </c>
      <c r="D2375" s="6">
        <v>1</v>
      </c>
      <c r="E2375" s="2">
        <v>599.99</v>
      </c>
      <c r="F2375" s="1">
        <v>0.05</v>
      </c>
      <c r="G2375">
        <f t="shared" si="37"/>
        <v>1799.92</v>
      </c>
      <c r="H2375" t="str">
        <f>VLOOKUP($C2375,products!$A$1:$F$322,2,FALSE)</f>
        <v>Electra Townie Original 7D EQ - 2016</v>
      </c>
      <c r="I2375">
        <f>_xlfn.XLOOKUP(C2375, products!A:A, products!D:D)</f>
        <v>3</v>
      </c>
      <c r="J2375" t="str">
        <f>_xlfn.XLOOKUP($I2375,categories!$A$1:$A$8,categories!$B$1:$B$8)</f>
        <v>Cruisers Bicycles</v>
      </c>
    </row>
    <row r="2376" spans="1:10" x14ac:dyDescent="0.2">
      <c r="A2376" s="1">
        <v>1299</v>
      </c>
      <c r="B2376" s="1">
        <v>3</v>
      </c>
      <c r="C2376" s="1">
        <v>75</v>
      </c>
      <c r="D2376" s="6">
        <v>1</v>
      </c>
      <c r="E2376" s="2">
        <v>599.99</v>
      </c>
      <c r="F2376" s="1">
        <v>0.05</v>
      </c>
      <c r="G2376">
        <f t="shared" si="37"/>
        <v>1799.92</v>
      </c>
      <c r="H2376" t="str">
        <f>VLOOKUP($C2376,products!$A$1:$F$322,2,FALSE)</f>
        <v>Electra Cruiser Lux Fat Tire 1 Ladies - 2017</v>
      </c>
      <c r="I2376">
        <f>_xlfn.XLOOKUP(C2376, products!A:A, products!D:D)</f>
        <v>3</v>
      </c>
      <c r="J2376" t="str">
        <f>_xlfn.XLOOKUP($I2376,categories!$A$1:$A$8,categories!$B$1:$B$8)</f>
        <v>Cruisers Bicycles</v>
      </c>
    </row>
    <row r="2377" spans="1:10" x14ac:dyDescent="0.2">
      <c r="A2377" s="1">
        <v>1302</v>
      </c>
      <c r="B2377" s="1">
        <v>2</v>
      </c>
      <c r="C2377" s="1">
        <v>20</v>
      </c>
      <c r="D2377" s="6">
        <v>2</v>
      </c>
      <c r="E2377" s="2">
        <v>599.99</v>
      </c>
      <c r="F2377" s="1">
        <v>0.1</v>
      </c>
      <c r="G2377">
        <f t="shared" si="37"/>
        <v>1199.8800000000001</v>
      </c>
      <c r="H2377" t="str">
        <f>VLOOKUP($C2377,products!$A$1:$F$322,2,FALSE)</f>
        <v>Electra Townie Original 7D EQ - Women's - 2016</v>
      </c>
      <c r="I2377">
        <f>_xlfn.XLOOKUP(C2377, products!A:A, products!D:D)</f>
        <v>3</v>
      </c>
      <c r="J2377" t="str">
        <f>_xlfn.XLOOKUP($I2377,categories!$A$1:$A$8,categories!$B$1:$B$8)</f>
        <v>Cruisers Bicycles</v>
      </c>
    </row>
    <row r="2378" spans="1:10" x14ac:dyDescent="0.2">
      <c r="A2378" s="1">
        <v>1312</v>
      </c>
      <c r="B2378" s="1">
        <v>3</v>
      </c>
      <c r="C2378" s="1">
        <v>20</v>
      </c>
      <c r="D2378" s="6">
        <v>1</v>
      </c>
      <c r="E2378" s="2">
        <v>599.99</v>
      </c>
      <c r="F2378" s="1">
        <v>7.0000000000000007E-2</v>
      </c>
      <c r="G2378">
        <f t="shared" si="37"/>
        <v>1799.9</v>
      </c>
      <c r="H2378" t="str">
        <f>VLOOKUP($C2378,products!$A$1:$F$322,2,FALSE)</f>
        <v>Electra Townie Original 7D EQ - Women's - 2016</v>
      </c>
      <c r="I2378">
        <f>_xlfn.XLOOKUP(C2378, products!A:A, products!D:D)</f>
        <v>3</v>
      </c>
      <c r="J2378" t="str">
        <f>_xlfn.XLOOKUP($I2378,categories!$A$1:$A$8,categories!$B$1:$B$8)</f>
        <v>Cruisers Bicycles</v>
      </c>
    </row>
    <row r="2379" spans="1:10" x14ac:dyDescent="0.2">
      <c r="A2379" s="1">
        <v>1313</v>
      </c>
      <c r="B2379" s="1">
        <v>1</v>
      </c>
      <c r="C2379" s="1">
        <v>75</v>
      </c>
      <c r="D2379" s="6">
        <v>1</v>
      </c>
      <c r="E2379" s="2">
        <v>599.99</v>
      </c>
      <c r="F2379" s="1">
        <v>0.2</v>
      </c>
      <c r="G2379">
        <f t="shared" si="37"/>
        <v>599.79</v>
      </c>
      <c r="H2379" t="str">
        <f>VLOOKUP($C2379,products!$A$1:$F$322,2,FALSE)</f>
        <v>Electra Cruiser Lux Fat Tire 1 Ladies - 2017</v>
      </c>
      <c r="I2379">
        <f>_xlfn.XLOOKUP(C2379, products!A:A, products!D:D)</f>
        <v>3</v>
      </c>
      <c r="J2379" t="str">
        <f>_xlfn.XLOOKUP($I2379,categories!$A$1:$A$8,categories!$B$1:$B$8)</f>
        <v>Cruisers Bicycles</v>
      </c>
    </row>
    <row r="2380" spans="1:10" x14ac:dyDescent="0.2">
      <c r="A2380" s="1">
        <v>1315</v>
      </c>
      <c r="B2380" s="1">
        <v>4</v>
      </c>
      <c r="C2380" s="1">
        <v>26</v>
      </c>
      <c r="D2380" s="6">
        <v>1</v>
      </c>
      <c r="E2380" s="2">
        <v>599.99</v>
      </c>
      <c r="F2380" s="1">
        <v>7.0000000000000007E-2</v>
      </c>
      <c r="G2380">
        <f t="shared" si="37"/>
        <v>2399.89</v>
      </c>
      <c r="H2380" t="str">
        <f>VLOOKUP($C2380,products!$A$1:$F$322,2,FALSE)</f>
        <v>Electra Townie Original 7D EQ - 2016</v>
      </c>
      <c r="I2380">
        <f>_xlfn.XLOOKUP(C2380, products!A:A, products!D:D)</f>
        <v>2</v>
      </c>
      <c r="J2380" t="str">
        <f>_xlfn.XLOOKUP($I2380,categories!$A$1:$A$8,categories!$B$1:$B$8)</f>
        <v>Comfort Bicycles</v>
      </c>
    </row>
    <row r="2381" spans="1:10" x14ac:dyDescent="0.2">
      <c r="A2381" s="1">
        <v>1315</v>
      </c>
      <c r="B2381" s="1">
        <v>5</v>
      </c>
      <c r="C2381" s="1">
        <v>16</v>
      </c>
      <c r="D2381" s="6">
        <v>2</v>
      </c>
      <c r="E2381" s="2">
        <v>599.99</v>
      </c>
      <c r="F2381" s="1">
        <v>0.2</v>
      </c>
      <c r="G2381">
        <f t="shared" si="37"/>
        <v>2999.75</v>
      </c>
      <c r="H2381" t="str">
        <f>VLOOKUP($C2381,products!$A$1:$F$322,2,FALSE)</f>
        <v>Electra Townie Original 7D EQ - 2016</v>
      </c>
      <c r="I2381">
        <f>_xlfn.XLOOKUP(C2381, products!A:A, products!D:D)</f>
        <v>3</v>
      </c>
      <c r="J2381" t="str">
        <f>_xlfn.XLOOKUP($I2381,categories!$A$1:$A$8,categories!$B$1:$B$8)</f>
        <v>Cruisers Bicycles</v>
      </c>
    </row>
    <row r="2382" spans="1:10" x14ac:dyDescent="0.2">
      <c r="A2382" s="1">
        <v>1319</v>
      </c>
      <c r="B2382" s="1">
        <v>1</v>
      </c>
      <c r="C2382" s="1">
        <v>75</v>
      </c>
      <c r="D2382" s="6">
        <v>1</v>
      </c>
      <c r="E2382" s="2">
        <v>599.99</v>
      </c>
      <c r="F2382" s="1">
        <v>7.0000000000000007E-2</v>
      </c>
      <c r="G2382">
        <f t="shared" si="37"/>
        <v>599.91999999999996</v>
      </c>
      <c r="H2382" t="str">
        <f>VLOOKUP($C2382,products!$A$1:$F$322,2,FALSE)</f>
        <v>Electra Cruiser Lux Fat Tire 1 Ladies - 2017</v>
      </c>
      <c r="I2382">
        <f>_xlfn.XLOOKUP(C2382, products!A:A, products!D:D)</f>
        <v>3</v>
      </c>
      <c r="J2382" t="str">
        <f>_xlfn.XLOOKUP($I2382,categories!$A$1:$A$8,categories!$B$1:$B$8)</f>
        <v>Cruisers Bicycles</v>
      </c>
    </row>
    <row r="2383" spans="1:10" x14ac:dyDescent="0.2">
      <c r="A2383" s="1">
        <v>1323</v>
      </c>
      <c r="B2383" s="1">
        <v>2</v>
      </c>
      <c r="C2383" s="1">
        <v>20</v>
      </c>
      <c r="D2383" s="6">
        <v>1</v>
      </c>
      <c r="E2383" s="2">
        <v>599.99</v>
      </c>
      <c r="F2383" s="1">
        <v>0.05</v>
      </c>
      <c r="G2383">
        <f t="shared" si="37"/>
        <v>1199.93</v>
      </c>
      <c r="H2383" t="str">
        <f>VLOOKUP($C2383,products!$A$1:$F$322,2,FALSE)</f>
        <v>Electra Townie Original 7D EQ - Women's - 2016</v>
      </c>
      <c r="I2383">
        <f>_xlfn.XLOOKUP(C2383, products!A:A, products!D:D)</f>
        <v>3</v>
      </c>
      <c r="J2383" t="str">
        <f>_xlfn.XLOOKUP($I2383,categories!$A$1:$A$8,categories!$B$1:$B$8)</f>
        <v>Cruisers Bicycles</v>
      </c>
    </row>
    <row r="2384" spans="1:10" x14ac:dyDescent="0.2">
      <c r="A2384" s="1">
        <v>1328</v>
      </c>
      <c r="B2384" s="1">
        <v>5</v>
      </c>
      <c r="C2384" s="1">
        <v>247</v>
      </c>
      <c r="D2384" s="6">
        <v>1</v>
      </c>
      <c r="E2384" s="2">
        <v>599.99</v>
      </c>
      <c r="F2384" s="1">
        <v>0.1</v>
      </c>
      <c r="G2384">
        <f t="shared" si="37"/>
        <v>2999.85</v>
      </c>
      <c r="H2384" t="str">
        <f>VLOOKUP($C2384,products!$A$1:$F$322,2,FALSE)</f>
        <v>Electra Townie Original 7D EQ - 2018</v>
      </c>
      <c r="I2384">
        <f>_xlfn.XLOOKUP(C2384, products!A:A, products!D:D)</f>
        <v>3</v>
      </c>
      <c r="J2384" t="str">
        <f>_xlfn.XLOOKUP($I2384,categories!$A$1:$A$8,categories!$B$1:$B$8)</f>
        <v>Cruisers Bicycles</v>
      </c>
    </row>
    <row r="2385" spans="1:10" x14ac:dyDescent="0.2">
      <c r="A2385" s="1">
        <v>1426</v>
      </c>
      <c r="B2385" s="1">
        <v>2</v>
      </c>
      <c r="C2385" s="1">
        <v>20</v>
      </c>
      <c r="D2385" s="6">
        <v>2</v>
      </c>
      <c r="E2385" s="2">
        <v>599.99</v>
      </c>
      <c r="F2385" s="1">
        <v>0.05</v>
      </c>
      <c r="G2385">
        <f t="shared" si="37"/>
        <v>1199.93</v>
      </c>
      <c r="H2385" t="str">
        <f>VLOOKUP($C2385,products!$A$1:$F$322,2,FALSE)</f>
        <v>Electra Townie Original 7D EQ - Women's - 2016</v>
      </c>
      <c r="I2385">
        <f>_xlfn.XLOOKUP(C2385, products!A:A, products!D:D)</f>
        <v>3</v>
      </c>
      <c r="J2385" t="str">
        <f>_xlfn.XLOOKUP($I2385,categories!$A$1:$A$8,categories!$B$1:$B$8)</f>
        <v>Cruisers Bicycles</v>
      </c>
    </row>
    <row r="2386" spans="1:10" x14ac:dyDescent="0.2">
      <c r="A2386" s="1">
        <v>1475</v>
      </c>
      <c r="B2386" s="1">
        <v>4</v>
      </c>
      <c r="C2386" s="1">
        <v>248</v>
      </c>
      <c r="D2386" s="6">
        <v>2</v>
      </c>
      <c r="E2386" s="2">
        <v>599.99</v>
      </c>
      <c r="F2386" s="1">
        <v>0.2</v>
      </c>
      <c r="G2386">
        <f t="shared" si="37"/>
        <v>2399.7600000000002</v>
      </c>
      <c r="H2386" t="str">
        <f>VLOOKUP($C2386,products!$A$1:$F$322,2,FALSE)</f>
        <v>Electra Townie Original 7D EQ Ladies' - 2017/2018</v>
      </c>
      <c r="I2386">
        <f>_xlfn.XLOOKUP(C2386, products!A:A, products!D:D)</f>
        <v>3</v>
      </c>
      <c r="J2386" t="str">
        <f>_xlfn.XLOOKUP($I2386,categories!$A$1:$A$8,categories!$B$1:$B$8)</f>
        <v>Cruisers Bicycles</v>
      </c>
    </row>
    <row r="2387" spans="1:10" x14ac:dyDescent="0.2">
      <c r="A2387" s="1">
        <v>1496</v>
      </c>
      <c r="B2387" s="1">
        <v>1</v>
      </c>
      <c r="C2387" s="1">
        <v>248</v>
      </c>
      <c r="D2387" s="6">
        <v>1</v>
      </c>
      <c r="E2387" s="2">
        <v>599.99</v>
      </c>
      <c r="F2387" s="1">
        <v>7.0000000000000007E-2</v>
      </c>
      <c r="G2387">
        <f t="shared" si="37"/>
        <v>599.91999999999996</v>
      </c>
      <c r="H2387" t="str">
        <f>VLOOKUP($C2387,products!$A$1:$F$322,2,FALSE)</f>
        <v>Electra Townie Original 7D EQ Ladies' - 2017/2018</v>
      </c>
      <c r="I2387">
        <f>_xlfn.XLOOKUP(C2387, products!A:A, products!D:D)</f>
        <v>3</v>
      </c>
      <c r="J2387" t="str">
        <f>_xlfn.XLOOKUP($I2387,categories!$A$1:$A$8,categories!$B$1:$B$8)</f>
        <v>Cruisers Bicycles</v>
      </c>
    </row>
    <row r="2388" spans="1:10" x14ac:dyDescent="0.2">
      <c r="A2388" s="1">
        <v>1501</v>
      </c>
      <c r="B2388" s="1">
        <v>1</v>
      </c>
      <c r="C2388" s="1">
        <v>248</v>
      </c>
      <c r="D2388" s="6">
        <v>1</v>
      </c>
      <c r="E2388" s="2">
        <v>599.99</v>
      </c>
      <c r="F2388" s="1">
        <v>0.05</v>
      </c>
      <c r="G2388">
        <f t="shared" si="37"/>
        <v>599.94000000000005</v>
      </c>
      <c r="H2388" t="str">
        <f>VLOOKUP($C2388,products!$A$1:$F$322,2,FALSE)</f>
        <v>Electra Townie Original 7D EQ Ladies' - 2017/2018</v>
      </c>
      <c r="I2388">
        <f>_xlfn.XLOOKUP(C2388, products!A:A, products!D:D)</f>
        <v>3</v>
      </c>
      <c r="J2388" t="str">
        <f>_xlfn.XLOOKUP($I2388,categories!$A$1:$A$8,categories!$B$1:$B$8)</f>
        <v>Cruisers Bicycles</v>
      </c>
    </row>
    <row r="2389" spans="1:10" x14ac:dyDescent="0.2">
      <c r="A2389" s="1">
        <v>1502</v>
      </c>
      <c r="B2389" s="1">
        <v>3</v>
      </c>
      <c r="C2389" s="1">
        <v>26</v>
      </c>
      <c r="D2389" s="6">
        <v>2</v>
      </c>
      <c r="E2389" s="2">
        <v>599.99</v>
      </c>
      <c r="F2389" s="1">
        <v>7.0000000000000007E-2</v>
      </c>
      <c r="G2389">
        <f t="shared" si="37"/>
        <v>1799.9</v>
      </c>
      <c r="H2389" t="str">
        <f>VLOOKUP($C2389,products!$A$1:$F$322,2,FALSE)</f>
        <v>Electra Townie Original 7D EQ - 2016</v>
      </c>
      <c r="I2389">
        <f>_xlfn.XLOOKUP(C2389, products!A:A, products!D:D)</f>
        <v>2</v>
      </c>
      <c r="J2389" t="str">
        <f>_xlfn.XLOOKUP($I2389,categories!$A$1:$A$8,categories!$B$1:$B$8)</f>
        <v>Comfort Bicycles</v>
      </c>
    </row>
    <row r="2390" spans="1:10" x14ac:dyDescent="0.2">
      <c r="A2390" s="1">
        <v>1535</v>
      </c>
      <c r="B2390" s="1">
        <v>2</v>
      </c>
      <c r="C2390" s="1">
        <v>75</v>
      </c>
      <c r="D2390" s="6">
        <v>2</v>
      </c>
      <c r="E2390" s="2">
        <v>599.99</v>
      </c>
      <c r="F2390" s="1">
        <v>0.05</v>
      </c>
      <c r="G2390">
        <f t="shared" si="37"/>
        <v>1199.93</v>
      </c>
      <c r="H2390" t="str">
        <f>VLOOKUP($C2390,products!$A$1:$F$322,2,FALSE)</f>
        <v>Electra Cruiser Lux Fat Tire 1 Ladies - 2017</v>
      </c>
      <c r="I2390">
        <f>_xlfn.XLOOKUP(C2390, products!A:A, products!D:D)</f>
        <v>3</v>
      </c>
      <c r="J2390" t="str">
        <f>_xlfn.XLOOKUP($I2390,categories!$A$1:$A$8,categories!$B$1:$B$8)</f>
        <v>Cruisers Bicycles</v>
      </c>
    </row>
    <row r="2391" spans="1:10" x14ac:dyDescent="0.2">
      <c r="A2391" s="1">
        <v>1541</v>
      </c>
      <c r="B2391" s="1">
        <v>2</v>
      </c>
      <c r="C2391" s="1">
        <v>248</v>
      </c>
      <c r="D2391" s="6">
        <v>2</v>
      </c>
      <c r="E2391" s="2">
        <v>599.99</v>
      </c>
      <c r="F2391" s="1">
        <v>7.0000000000000007E-2</v>
      </c>
      <c r="G2391">
        <f t="shared" si="37"/>
        <v>1199.9100000000001</v>
      </c>
      <c r="H2391" t="str">
        <f>VLOOKUP($C2391,products!$A$1:$F$322,2,FALSE)</f>
        <v>Electra Townie Original 7D EQ Ladies' - 2017/2018</v>
      </c>
      <c r="I2391">
        <f>_xlfn.XLOOKUP(C2391, products!A:A, products!D:D)</f>
        <v>3</v>
      </c>
      <c r="J2391" t="str">
        <f>_xlfn.XLOOKUP($I2391,categories!$A$1:$A$8,categories!$B$1:$B$8)</f>
        <v>Cruisers Bicycles</v>
      </c>
    </row>
    <row r="2392" spans="1:10" x14ac:dyDescent="0.2">
      <c r="A2392" s="1">
        <v>1571</v>
      </c>
      <c r="B2392" s="1">
        <v>3</v>
      </c>
      <c r="C2392" s="1">
        <v>20</v>
      </c>
      <c r="D2392" s="6">
        <v>2</v>
      </c>
      <c r="E2392" s="2">
        <v>599.99</v>
      </c>
      <c r="F2392" s="1">
        <v>0.2</v>
      </c>
      <c r="G2392">
        <f t="shared" si="37"/>
        <v>1799.77</v>
      </c>
      <c r="H2392" t="str">
        <f>VLOOKUP($C2392,products!$A$1:$F$322,2,FALSE)</f>
        <v>Electra Townie Original 7D EQ - Women's - 2016</v>
      </c>
      <c r="I2392">
        <f>_xlfn.XLOOKUP(C2392, products!A:A, products!D:D)</f>
        <v>3</v>
      </c>
      <c r="J2392" t="str">
        <f>_xlfn.XLOOKUP($I2392,categories!$A$1:$A$8,categories!$B$1:$B$8)</f>
        <v>Cruisers Bicycles</v>
      </c>
    </row>
    <row r="2393" spans="1:10" x14ac:dyDescent="0.2">
      <c r="A2393" s="1">
        <v>1582</v>
      </c>
      <c r="B2393" s="1">
        <v>1</v>
      </c>
      <c r="C2393" s="1">
        <v>75</v>
      </c>
      <c r="D2393" s="6">
        <v>1</v>
      </c>
      <c r="E2393" s="2">
        <v>599.99</v>
      </c>
      <c r="F2393" s="1">
        <v>7.0000000000000007E-2</v>
      </c>
      <c r="G2393">
        <f t="shared" si="37"/>
        <v>599.91999999999996</v>
      </c>
      <c r="H2393" t="str">
        <f>VLOOKUP($C2393,products!$A$1:$F$322,2,FALSE)</f>
        <v>Electra Cruiser Lux Fat Tire 1 Ladies - 2017</v>
      </c>
      <c r="I2393">
        <f>_xlfn.XLOOKUP(C2393, products!A:A, products!D:D)</f>
        <v>3</v>
      </c>
      <c r="J2393" t="str">
        <f>_xlfn.XLOOKUP($I2393,categories!$A$1:$A$8,categories!$B$1:$B$8)</f>
        <v>Cruisers Bicycles</v>
      </c>
    </row>
    <row r="2394" spans="1:10" x14ac:dyDescent="0.2">
      <c r="A2394" s="1">
        <v>1590</v>
      </c>
      <c r="B2394" s="1">
        <v>2</v>
      </c>
      <c r="C2394" s="1">
        <v>248</v>
      </c>
      <c r="D2394" s="6">
        <v>1</v>
      </c>
      <c r="E2394" s="2">
        <v>599.99</v>
      </c>
      <c r="F2394" s="1">
        <v>0.2</v>
      </c>
      <c r="G2394">
        <f t="shared" si="37"/>
        <v>1199.78</v>
      </c>
      <c r="H2394" t="str">
        <f>VLOOKUP($C2394,products!$A$1:$F$322,2,FALSE)</f>
        <v>Electra Townie Original 7D EQ Ladies' - 2017/2018</v>
      </c>
      <c r="I2394">
        <f>_xlfn.XLOOKUP(C2394, products!A:A, products!D:D)</f>
        <v>3</v>
      </c>
      <c r="J2394" t="str">
        <f>_xlfn.XLOOKUP($I2394,categories!$A$1:$A$8,categories!$B$1:$B$8)</f>
        <v>Cruisers Bicycles</v>
      </c>
    </row>
    <row r="2395" spans="1:10" x14ac:dyDescent="0.2">
      <c r="A2395" s="1">
        <v>1598</v>
      </c>
      <c r="B2395" s="1">
        <v>1</v>
      </c>
      <c r="C2395" s="1">
        <v>247</v>
      </c>
      <c r="D2395" s="6">
        <v>1</v>
      </c>
      <c r="E2395" s="2">
        <v>599.99</v>
      </c>
      <c r="F2395" s="1">
        <v>0.2</v>
      </c>
      <c r="G2395">
        <f t="shared" si="37"/>
        <v>599.79</v>
      </c>
      <c r="H2395" t="str">
        <f>VLOOKUP($C2395,products!$A$1:$F$322,2,FALSE)</f>
        <v>Electra Townie Original 7D EQ - 2018</v>
      </c>
      <c r="I2395">
        <f>_xlfn.XLOOKUP(C2395, products!A:A, products!D:D)</f>
        <v>3</v>
      </c>
      <c r="J2395" t="str">
        <f>_xlfn.XLOOKUP($I2395,categories!$A$1:$A$8,categories!$B$1:$B$8)</f>
        <v>Cruisers Bicycles</v>
      </c>
    </row>
    <row r="2396" spans="1:10" x14ac:dyDescent="0.2">
      <c r="A2396" s="1">
        <v>1408</v>
      </c>
      <c r="B2396" s="1">
        <v>3</v>
      </c>
      <c r="C2396" s="1">
        <v>114</v>
      </c>
      <c r="D2396" s="6">
        <v>1</v>
      </c>
      <c r="E2396" s="2">
        <v>579.99</v>
      </c>
      <c r="F2396" s="1">
        <v>7.0000000000000007E-2</v>
      </c>
      <c r="G2396">
        <f t="shared" si="37"/>
        <v>1739.9</v>
      </c>
      <c r="H2396" t="str">
        <f>VLOOKUP($C2396,products!$A$1:$F$322,2,FALSE)</f>
        <v>Trek Marlin 6 - 2018</v>
      </c>
      <c r="I2396">
        <f>_xlfn.XLOOKUP(C2396, products!A:A, products!D:D)</f>
        <v>6</v>
      </c>
      <c r="J2396" t="str">
        <f>_xlfn.XLOOKUP($I2396,categories!$A$1:$A$8,categories!$B$1:$B$8)</f>
        <v>Mountain Bikes</v>
      </c>
    </row>
    <row r="2397" spans="1:10" x14ac:dyDescent="0.2">
      <c r="A2397" s="1">
        <v>1601</v>
      </c>
      <c r="B2397" s="1">
        <v>1</v>
      </c>
      <c r="C2397" s="1">
        <v>114</v>
      </c>
      <c r="D2397" s="6">
        <v>2</v>
      </c>
      <c r="E2397" s="2">
        <v>579.99</v>
      </c>
      <c r="F2397" s="1">
        <v>0.2</v>
      </c>
      <c r="G2397">
        <f t="shared" si="37"/>
        <v>579.79</v>
      </c>
      <c r="H2397" t="str">
        <f>VLOOKUP($C2397,products!$A$1:$F$322,2,FALSE)</f>
        <v>Trek Marlin 6 - 2018</v>
      </c>
      <c r="I2397">
        <f>_xlfn.XLOOKUP(C2397, products!A:A, products!D:D)</f>
        <v>6</v>
      </c>
      <c r="J2397" t="str">
        <f>_xlfn.XLOOKUP($I2397,categories!$A$1:$A$8,categories!$B$1:$B$8)</f>
        <v>Mountain Bikes</v>
      </c>
    </row>
    <row r="2398" spans="1:10" x14ac:dyDescent="0.2">
      <c r="A2398" s="1">
        <v>1343</v>
      </c>
      <c r="B2398" s="1">
        <v>1</v>
      </c>
      <c r="C2398" s="1">
        <v>244</v>
      </c>
      <c r="D2398" s="6">
        <v>1</v>
      </c>
      <c r="E2398" s="2">
        <v>559.99</v>
      </c>
      <c r="F2398" s="1">
        <v>0.05</v>
      </c>
      <c r="G2398">
        <f t="shared" si="37"/>
        <v>559.94000000000005</v>
      </c>
      <c r="H2398" t="str">
        <f>VLOOKUP($C2398,products!$A$1:$F$322,2,FALSE)</f>
        <v>Electra Townie Original 21D Ladies' - 2018</v>
      </c>
      <c r="I2398">
        <f>_xlfn.XLOOKUP(C2398, products!A:A, products!D:D)</f>
        <v>3</v>
      </c>
      <c r="J2398" t="str">
        <f>_xlfn.XLOOKUP($I2398,categories!$A$1:$A$8,categories!$B$1:$B$8)</f>
        <v>Cruisers Bicycles</v>
      </c>
    </row>
    <row r="2399" spans="1:10" x14ac:dyDescent="0.2">
      <c r="A2399" s="1">
        <v>1436</v>
      </c>
      <c r="B2399" s="1">
        <v>1</v>
      </c>
      <c r="C2399" s="1">
        <v>244</v>
      </c>
      <c r="D2399" s="6">
        <v>2</v>
      </c>
      <c r="E2399" s="2">
        <v>559.99</v>
      </c>
      <c r="F2399" s="1">
        <v>7.0000000000000007E-2</v>
      </c>
      <c r="G2399">
        <f t="shared" si="37"/>
        <v>559.91999999999996</v>
      </c>
      <c r="H2399" t="str">
        <f>VLOOKUP($C2399,products!$A$1:$F$322,2,FALSE)</f>
        <v>Electra Townie Original 21D Ladies' - 2018</v>
      </c>
      <c r="I2399">
        <f>_xlfn.XLOOKUP(C2399, products!A:A, products!D:D)</f>
        <v>3</v>
      </c>
      <c r="J2399" t="str">
        <f>_xlfn.XLOOKUP($I2399,categories!$A$1:$A$8,categories!$B$1:$B$8)</f>
        <v>Cruisers Bicycles</v>
      </c>
    </row>
    <row r="2400" spans="1:10" x14ac:dyDescent="0.2">
      <c r="A2400" s="1">
        <v>1450</v>
      </c>
      <c r="B2400" s="1">
        <v>3</v>
      </c>
      <c r="C2400" s="1">
        <v>299</v>
      </c>
      <c r="D2400" s="6">
        <v>1</v>
      </c>
      <c r="E2400" s="2">
        <v>559.99</v>
      </c>
      <c r="F2400" s="1">
        <v>0.2</v>
      </c>
      <c r="G2400">
        <f t="shared" si="37"/>
        <v>1679.77</v>
      </c>
      <c r="H2400" t="str">
        <f>VLOOKUP($C2400,products!$A$1:$F$322,2,FALSE)</f>
        <v>Electra Townie Original 21D - 2018</v>
      </c>
      <c r="I2400">
        <f>_xlfn.XLOOKUP(C2400, products!A:A, products!D:D)</f>
        <v>2</v>
      </c>
      <c r="J2400" t="str">
        <f>_xlfn.XLOOKUP($I2400,categories!$A$1:$A$8,categories!$B$1:$B$8)</f>
        <v>Comfort Bicycles</v>
      </c>
    </row>
    <row r="2401" spans="1:10" x14ac:dyDescent="0.2">
      <c r="A2401" s="1">
        <v>1550</v>
      </c>
      <c r="B2401" s="1">
        <v>1</v>
      </c>
      <c r="C2401" s="1">
        <v>315</v>
      </c>
      <c r="D2401" s="6">
        <v>2</v>
      </c>
      <c r="E2401" s="2">
        <v>559.99</v>
      </c>
      <c r="F2401" s="1">
        <v>0.05</v>
      </c>
      <c r="G2401">
        <f t="shared" si="37"/>
        <v>559.94000000000005</v>
      </c>
      <c r="H2401" t="str">
        <f>VLOOKUP($C2401,products!$A$1:$F$322,2,FALSE)</f>
        <v>Electra Townie Original 21D Ladies' - 2018</v>
      </c>
      <c r="I2401">
        <f>_xlfn.XLOOKUP(C2401, products!A:A, products!D:D)</f>
        <v>2</v>
      </c>
      <c r="J2401" t="str">
        <f>_xlfn.XLOOKUP($I2401,categories!$A$1:$A$8,categories!$B$1:$B$8)</f>
        <v>Comfort Bicycles</v>
      </c>
    </row>
    <row r="2402" spans="1:10" x14ac:dyDescent="0.2">
      <c r="A2402" s="1">
        <v>1571</v>
      </c>
      <c r="B2402" s="1">
        <v>2</v>
      </c>
      <c r="C2402" s="1">
        <v>212</v>
      </c>
      <c r="D2402" s="6">
        <v>1</v>
      </c>
      <c r="E2402" s="2">
        <v>559.99</v>
      </c>
      <c r="F2402" s="1">
        <v>7.0000000000000007E-2</v>
      </c>
      <c r="G2402">
        <f t="shared" si="37"/>
        <v>1119.9100000000001</v>
      </c>
      <c r="H2402" t="str">
        <f>VLOOKUP($C2402,products!$A$1:$F$322,2,FALSE)</f>
        <v>Electra Townie Original 21D - 2018</v>
      </c>
      <c r="I2402">
        <f>_xlfn.XLOOKUP(C2402, products!A:A, products!D:D)</f>
        <v>3</v>
      </c>
      <c r="J2402" t="str">
        <f>_xlfn.XLOOKUP($I2402,categories!$A$1:$A$8,categories!$B$1:$B$8)</f>
        <v>Cruisers Bicycles</v>
      </c>
    </row>
    <row r="2403" spans="1:10" x14ac:dyDescent="0.2">
      <c r="A2403" s="1">
        <v>638</v>
      </c>
      <c r="B2403" s="1">
        <v>1</v>
      </c>
      <c r="C2403" s="1">
        <v>103</v>
      </c>
      <c r="D2403" s="6">
        <v>1</v>
      </c>
      <c r="E2403" s="2">
        <v>551.99</v>
      </c>
      <c r="F2403" s="1">
        <v>0.05</v>
      </c>
      <c r="G2403">
        <f t="shared" si="37"/>
        <v>551.94000000000005</v>
      </c>
      <c r="H2403" t="str">
        <f>VLOOKUP($C2403,products!$A$1:$F$322,2,FALSE)</f>
        <v>Sun Bicycles Streamway 3 - 2017</v>
      </c>
      <c r="I2403">
        <f>_xlfn.XLOOKUP(C2403, products!A:A, products!D:D)</f>
        <v>2</v>
      </c>
      <c r="J2403" t="str">
        <f>_xlfn.XLOOKUP($I2403,categories!$A$1:$A$8,categories!$B$1:$B$8)</f>
        <v>Comfort Bicycles</v>
      </c>
    </row>
    <row r="2404" spans="1:10" x14ac:dyDescent="0.2">
      <c r="A2404" s="1">
        <v>694</v>
      </c>
      <c r="B2404" s="1">
        <v>4</v>
      </c>
      <c r="C2404" s="1">
        <v>103</v>
      </c>
      <c r="D2404" s="6">
        <v>2</v>
      </c>
      <c r="E2404" s="2">
        <v>551.99</v>
      </c>
      <c r="F2404" s="1">
        <v>0.2</v>
      </c>
      <c r="G2404">
        <f t="shared" si="37"/>
        <v>2207.7600000000002</v>
      </c>
      <c r="H2404" t="str">
        <f>VLOOKUP($C2404,products!$A$1:$F$322,2,FALSE)</f>
        <v>Sun Bicycles Streamway 3 - 2017</v>
      </c>
      <c r="I2404">
        <f>_xlfn.XLOOKUP(C2404, products!A:A, products!D:D)</f>
        <v>2</v>
      </c>
      <c r="J2404" t="str">
        <f>_xlfn.XLOOKUP($I2404,categories!$A$1:$A$8,categories!$B$1:$B$8)</f>
        <v>Comfort Bicycles</v>
      </c>
    </row>
    <row r="2405" spans="1:10" x14ac:dyDescent="0.2">
      <c r="A2405" s="1">
        <v>763</v>
      </c>
      <c r="B2405" s="1">
        <v>2</v>
      </c>
      <c r="C2405" s="1">
        <v>103</v>
      </c>
      <c r="D2405" s="6">
        <v>1</v>
      </c>
      <c r="E2405" s="2">
        <v>551.99</v>
      </c>
      <c r="F2405" s="1">
        <v>0.1</v>
      </c>
      <c r="G2405">
        <f t="shared" si="37"/>
        <v>1103.8800000000001</v>
      </c>
      <c r="H2405" t="str">
        <f>VLOOKUP($C2405,products!$A$1:$F$322,2,FALSE)</f>
        <v>Sun Bicycles Streamway 3 - 2017</v>
      </c>
      <c r="I2405">
        <f>_xlfn.XLOOKUP(C2405, products!A:A, products!D:D)</f>
        <v>2</v>
      </c>
      <c r="J2405" t="str">
        <f>_xlfn.XLOOKUP($I2405,categories!$A$1:$A$8,categories!$B$1:$B$8)</f>
        <v>Comfort Bicycles</v>
      </c>
    </row>
    <row r="2406" spans="1:10" x14ac:dyDescent="0.2">
      <c r="A2406" s="1">
        <v>770</v>
      </c>
      <c r="B2406" s="1">
        <v>3</v>
      </c>
      <c r="C2406" s="1">
        <v>103</v>
      </c>
      <c r="D2406" s="6">
        <v>1</v>
      </c>
      <c r="E2406" s="2">
        <v>551.99</v>
      </c>
      <c r="F2406" s="1">
        <v>0.2</v>
      </c>
      <c r="G2406">
        <f t="shared" si="37"/>
        <v>1655.77</v>
      </c>
      <c r="H2406" t="str">
        <f>VLOOKUP($C2406,products!$A$1:$F$322,2,FALSE)</f>
        <v>Sun Bicycles Streamway 3 - 2017</v>
      </c>
      <c r="I2406">
        <f>_xlfn.XLOOKUP(C2406, products!A:A, products!D:D)</f>
        <v>2</v>
      </c>
      <c r="J2406" t="str">
        <f>_xlfn.XLOOKUP($I2406,categories!$A$1:$A$8,categories!$B$1:$B$8)</f>
        <v>Comfort Bicycles</v>
      </c>
    </row>
    <row r="2407" spans="1:10" x14ac:dyDescent="0.2">
      <c r="A2407" s="1">
        <v>772</v>
      </c>
      <c r="B2407" s="1">
        <v>1</v>
      </c>
      <c r="C2407" s="1">
        <v>103</v>
      </c>
      <c r="D2407" s="6">
        <v>1</v>
      </c>
      <c r="E2407" s="2">
        <v>551.99</v>
      </c>
      <c r="F2407" s="1">
        <v>7.0000000000000007E-2</v>
      </c>
      <c r="G2407">
        <f t="shared" si="37"/>
        <v>551.91999999999996</v>
      </c>
      <c r="H2407" t="str">
        <f>VLOOKUP($C2407,products!$A$1:$F$322,2,FALSE)</f>
        <v>Sun Bicycles Streamway 3 - 2017</v>
      </c>
      <c r="I2407">
        <f>_xlfn.XLOOKUP(C2407, products!A:A, products!D:D)</f>
        <v>2</v>
      </c>
      <c r="J2407" t="str">
        <f>_xlfn.XLOOKUP($I2407,categories!$A$1:$A$8,categories!$B$1:$B$8)</f>
        <v>Comfort Bicycles</v>
      </c>
    </row>
    <row r="2408" spans="1:10" x14ac:dyDescent="0.2">
      <c r="A2408" s="1">
        <v>810</v>
      </c>
      <c r="B2408" s="1">
        <v>1</v>
      </c>
      <c r="C2408" s="1">
        <v>103</v>
      </c>
      <c r="D2408" s="6">
        <v>2</v>
      </c>
      <c r="E2408" s="2">
        <v>551.99</v>
      </c>
      <c r="F2408" s="1">
        <v>0.05</v>
      </c>
      <c r="G2408">
        <f t="shared" si="37"/>
        <v>551.94000000000005</v>
      </c>
      <c r="H2408" t="str">
        <f>VLOOKUP($C2408,products!$A$1:$F$322,2,FALSE)</f>
        <v>Sun Bicycles Streamway 3 - 2017</v>
      </c>
      <c r="I2408">
        <f>_xlfn.XLOOKUP(C2408, products!A:A, products!D:D)</f>
        <v>2</v>
      </c>
      <c r="J2408" t="str">
        <f>_xlfn.XLOOKUP($I2408,categories!$A$1:$A$8,categories!$B$1:$B$8)</f>
        <v>Comfort Bicycles</v>
      </c>
    </row>
    <row r="2409" spans="1:10" x14ac:dyDescent="0.2">
      <c r="A2409" s="1">
        <v>818</v>
      </c>
      <c r="B2409" s="1">
        <v>1</v>
      </c>
      <c r="C2409" s="1">
        <v>103</v>
      </c>
      <c r="D2409" s="6">
        <v>1</v>
      </c>
      <c r="E2409" s="2">
        <v>551.99</v>
      </c>
      <c r="F2409" s="1">
        <v>0.05</v>
      </c>
      <c r="G2409">
        <f t="shared" si="37"/>
        <v>551.94000000000005</v>
      </c>
      <c r="H2409" t="str">
        <f>VLOOKUP($C2409,products!$A$1:$F$322,2,FALSE)</f>
        <v>Sun Bicycles Streamway 3 - 2017</v>
      </c>
      <c r="I2409">
        <f>_xlfn.XLOOKUP(C2409, products!A:A, products!D:D)</f>
        <v>2</v>
      </c>
      <c r="J2409" t="str">
        <f>_xlfn.XLOOKUP($I2409,categories!$A$1:$A$8,categories!$B$1:$B$8)</f>
        <v>Comfort Bicycles</v>
      </c>
    </row>
    <row r="2410" spans="1:10" x14ac:dyDescent="0.2">
      <c r="A2410" s="1">
        <v>829</v>
      </c>
      <c r="B2410" s="1">
        <v>1</v>
      </c>
      <c r="C2410" s="1">
        <v>103</v>
      </c>
      <c r="D2410" s="6">
        <v>1</v>
      </c>
      <c r="E2410" s="2">
        <v>551.99</v>
      </c>
      <c r="F2410" s="1">
        <v>0.2</v>
      </c>
      <c r="G2410">
        <f t="shared" si="37"/>
        <v>551.79</v>
      </c>
      <c r="H2410" t="str">
        <f>VLOOKUP($C2410,products!$A$1:$F$322,2,FALSE)</f>
        <v>Sun Bicycles Streamway 3 - 2017</v>
      </c>
      <c r="I2410">
        <f>_xlfn.XLOOKUP(C2410, products!A:A, products!D:D)</f>
        <v>2</v>
      </c>
      <c r="J2410" t="str">
        <f>_xlfn.XLOOKUP($I2410,categories!$A$1:$A$8,categories!$B$1:$B$8)</f>
        <v>Comfort Bicycles</v>
      </c>
    </row>
    <row r="2411" spans="1:10" x14ac:dyDescent="0.2">
      <c r="A2411" s="1">
        <v>846</v>
      </c>
      <c r="B2411" s="1">
        <v>5</v>
      </c>
      <c r="C2411" s="1">
        <v>103</v>
      </c>
      <c r="D2411" s="6">
        <v>2</v>
      </c>
      <c r="E2411" s="2">
        <v>551.99</v>
      </c>
      <c r="F2411" s="1">
        <v>7.0000000000000007E-2</v>
      </c>
      <c r="G2411">
        <f t="shared" si="37"/>
        <v>2759.8799999999997</v>
      </c>
      <c r="H2411" t="str">
        <f>VLOOKUP($C2411,products!$A$1:$F$322,2,FALSE)</f>
        <v>Sun Bicycles Streamway 3 - 2017</v>
      </c>
      <c r="I2411">
        <f>_xlfn.XLOOKUP(C2411, products!A:A, products!D:D)</f>
        <v>2</v>
      </c>
      <c r="J2411" t="str">
        <f>_xlfn.XLOOKUP($I2411,categories!$A$1:$A$8,categories!$B$1:$B$8)</f>
        <v>Comfort Bicycles</v>
      </c>
    </row>
    <row r="2412" spans="1:10" x14ac:dyDescent="0.2">
      <c r="A2412" s="1">
        <v>877</v>
      </c>
      <c r="B2412" s="1">
        <v>2</v>
      </c>
      <c r="C2412" s="1">
        <v>103</v>
      </c>
      <c r="D2412" s="6">
        <v>1</v>
      </c>
      <c r="E2412" s="2">
        <v>551.99</v>
      </c>
      <c r="F2412" s="1">
        <v>0.1</v>
      </c>
      <c r="G2412">
        <f t="shared" si="37"/>
        <v>1103.8800000000001</v>
      </c>
      <c r="H2412" t="str">
        <f>VLOOKUP($C2412,products!$A$1:$F$322,2,FALSE)</f>
        <v>Sun Bicycles Streamway 3 - 2017</v>
      </c>
      <c r="I2412">
        <f>_xlfn.XLOOKUP(C2412, products!A:A, products!D:D)</f>
        <v>2</v>
      </c>
      <c r="J2412" t="str">
        <f>_xlfn.XLOOKUP($I2412,categories!$A$1:$A$8,categories!$B$1:$B$8)</f>
        <v>Comfort Bicycles</v>
      </c>
    </row>
    <row r="2413" spans="1:10" x14ac:dyDescent="0.2">
      <c r="A2413" s="1">
        <v>878</v>
      </c>
      <c r="B2413" s="1">
        <v>1</v>
      </c>
      <c r="C2413" s="1">
        <v>103</v>
      </c>
      <c r="D2413" s="6">
        <v>1</v>
      </c>
      <c r="E2413" s="2">
        <v>551.99</v>
      </c>
      <c r="F2413" s="1">
        <v>0.2</v>
      </c>
      <c r="G2413">
        <f t="shared" si="37"/>
        <v>551.79</v>
      </c>
      <c r="H2413" t="str">
        <f>VLOOKUP($C2413,products!$A$1:$F$322,2,FALSE)</f>
        <v>Sun Bicycles Streamway 3 - 2017</v>
      </c>
      <c r="I2413">
        <f>_xlfn.XLOOKUP(C2413, products!A:A, products!D:D)</f>
        <v>2</v>
      </c>
      <c r="J2413" t="str">
        <f>_xlfn.XLOOKUP($I2413,categories!$A$1:$A$8,categories!$B$1:$B$8)</f>
        <v>Comfort Bicycles</v>
      </c>
    </row>
    <row r="2414" spans="1:10" x14ac:dyDescent="0.2">
      <c r="A2414" s="1">
        <v>942</v>
      </c>
      <c r="B2414" s="1">
        <v>4</v>
      </c>
      <c r="C2414" s="1">
        <v>103</v>
      </c>
      <c r="D2414" s="6">
        <v>1</v>
      </c>
      <c r="E2414" s="2">
        <v>551.99</v>
      </c>
      <c r="F2414" s="1">
        <v>0.05</v>
      </c>
      <c r="G2414">
        <f t="shared" si="37"/>
        <v>2207.91</v>
      </c>
      <c r="H2414" t="str">
        <f>VLOOKUP($C2414,products!$A$1:$F$322,2,FALSE)</f>
        <v>Sun Bicycles Streamway 3 - 2017</v>
      </c>
      <c r="I2414">
        <f>_xlfn.XLOOKUP(C2414, products!A:A, products!D:D)</f>
        <v>2</v>
      </c>
      <c r="J2414" t="str">
        <f>_xlfn.XLOOKUP($I2414,categories!$A$1:$A$8,categories!$B$1:$B$8)</f>
        <v>Comfort Bicycles</v>
      </c>
    </row>
    <row r="2415" spans="1:10" x14ac:dyDescent="0.2">
      <c r="A2415" s="1">
        <v>967</v>
      </c>
      <c r="B2415" s="1">
        <v>4</v>
      </c>
      <c r="C2415" s="1">
        <v>103</v>
      </c>
      <c r="D2415" s="6">
        <v>1</v>
      </c>
      <c r="E2415" s="2">
        <v>551.99</v>
      </c>
      <c r="F2415" s="1">
        <v>0.2</v>
      </c>
      <c r="G2415">
        <f t="shared" si="37"/>
        <v>2207.7600000000002</v>
      </c>
      <c r="H2415" t="str">
        <f>VLOOKUP($C2415,products!$A$1:$F$322,2,FALSE)</f>
        <v>Sun Bicycles Streamway 3 - 2017</v>
      </c>
      <c r="I2415">
        <f>_xlfn.XLOOKUP(C2415, products!A:A, products!D:D)</f>
        <v>2</v>
      </c>
      <c r="J2415" t="str">
        <f>_xlfn.XLOOKUP($I2415,categories!$A$1:$A$8,categories!$B$1:$B$8)</f>
        <v>Comfort Bicycles</v>
      </c>
    </row>
    <row r="2416" spans="1:10" x14ac:dyDescent="0.2">
      <c r="A2416" s="1">
        <v>1052</v>
      </c>
      <c r="B2416" s="1">
        <v>2</v>
      </c>
      <c r="C2416" s="1">
        <v>103</v>
      </c>
      <c r="D2416" s="6">
        <v>1</v>
      </c>
      <c r="E2416" s="2">
        <v>551.99</v>
      </c>
      <c r="F2416" s="1">
        <v>0.05</v>
      </c>
      <c r="G2416">
        <f t="shared" si="37"/>
        <v>1103.93</v>
      </c>
      <c r="H2416" t="str">
        <f>VLOOKUP($C2416,products!$A$1:$F$322,2,FALSE)</f>
        <v>Sun Bicycles Streamway 3 - 2017</v>
      </c>
      <c r="I2416">
        <f>_xlfn.XLOOKUP(C2416, products!A:A, products!D:D)</f>
        <v>2</v>
      </c>
      <c r="J2416" t="str">
        <f>_xlfn.XLOOKUP($I2416,categories!$A$1:$A$8,categories!$B$1:$B$8)</f>
        <v>Comfort Bicycles</v>
      </c>
    </row>
    <row r="2417" spans="1:10" x14ac:dyDescent="0.2">
      <c r="A2417" s="1">
        <v>1058</v>
      </c>
      <c r="B2417" s="1">
        <v>3</v>
      </c>
      <c r="C2417" s="1">
        <v>103</v>
      </c>
      <c r="D2417" s="6">
        <v>1</v>
      </c>
      <c r="E2417" s="2">
        <v>551.99</v>
      </c>
      <c r="F2417" s="1">
        <v>7.0000000000000007E-2</v>
      </c>
      <c r="G2417">
        <f t="shared" si="37"/>
        <v>1655.9</v>
      </c>
      <c r="H2417" t="str">
        <f>VLOOKUP($C2417,products!$A$1:$F$322,2,FALSE)</f>
        <v>Sun Bicycles Streamway 3 - 2017</v>
      </c>
      <c r="I2417">
        <f>_xlfn.XLOOKUP(C2417, products!A:A, products!D:D)</f>
        <v>2</v>
      </c>
      <c r="J2417" t="str">
        <f>_xlfn.XLOOKUP($I2417,categories!$A$1:$A$8,categories!$B$1:$B$8)</f>
        <v>Comfort Bicycles</v>
      </c>
    </row>
    <row r="2418" spans="1:10" x14ac:dyDescent="0.2">
      <c r="A2418" s="1">
        <v>1065</v>
      </c>
      <c r="B2418" s="1">
        <v>2</v>
      </c>
      <c r="C2418" s="1">
        <v>103</v>
      </c>
      <c r="D2418" s="6">
        <v>2</v>
      </c>
      <c r="E2418" s="2">
        <v>551.99</v>
      </c>
      <c r="F2418" s="1">
        <v>0.05</v>
      </c>
      <c r="G2418">
        <f t="shared" si="37"/>
        <v>1103.93</v>
      </c>
      <c r="H2418" t="str">
        <f>VLOOKUP($C2418,products!$A$1:$F$322,2,FALSE)</f>
        <v>Sun Bicycles Streamway 3 - 2017</v>
      </c>
      <c r="I2418">
        <f>_xlfn.XLOOKUP(C2418, products!A:A, products!D:D)</f>
        <v>2</v>
      </c>
      <c r="J2418" t="str">
        <f>_xlfn.XLOOKUP($I2418,categories!$A$1:$A$8,categories!$B$1:$B$8)</f>
        <v>Comfort Bicycles</v>
      </c>
    </row>
    <row r="2419" spans="1:10" x14ac:dyDescent="0.2">
      <c r="A2419" s="1">
        <v>1131</v>
      </c>
      <c r="B2419" s="1">
        <v>2</v>
      </c>
      <c r="C2419" s="1">
        <v>103</v>
      </c>
      <c r="D2419" s="6">
        <v>2</v>
      </c>
      <c r="E2419" s="2">
        <v>551.99</v>
      </c>
      <c r="F2419" s="1">
        <v>0.05</v>
      </c>
      <c r="G2419">
        <f t="shared" si="37"/>
        <v>1103.93</v>
      </c>
      <c r="H2419" t="str">
        <f>VLOOKUP($C2419,products!$A$1:$F$322,2,FALSE)</f>
        <v>Sun Bicycles Streamway 3 - 2017</v>
      </c>
      <c r="I2419">
        <f>_xlfn.XLOOKUP(C2419, products!A:A, products!D:D)</f>
        <v>2</v>
      </c>
      <c r="J2419" t="str">
        <f>_xlfn.XLOOKUP($I2419,categories!$A$1:$A$8,categories!$B$1:$B$8)</f>
        <v>Comfort Bicycles</v>
      </c>
    </row>
    <row r="2420" spans="1:10" x14ac:dyDescent="0.2">
      <c r="A2420" s="1">
        <v>1153</v>
      </c>
      <c r="B2420" s="1">
        <v>1</v>
      </c>
      <c r="C2420" s="1">
        <v>103</v>
      </c>
      <c r="D2420" s="6">
        <v>1</v>
      </c>
      <c r="E2420" s="2">
        <v>551.99</v>
      </c>
      <c r="F2420" s="1">
        <v>0.1</v>
      </c>
      <c r="G2420">
        <f t="shared" si="37"/>
        <v>551.89</v>
      </c>
      <c r="H2420" t="str">
        <f>VLOOKUP($C2420,products!$A$1:$F$322,2,FALSE)</f>
        <v>Sun Bicycles Streamway 3 - 2017</v>
      </c>
      <c r="I2420">
        <f>_xlfn.XLOOKUP(C2420, products!A:A, products!D:D)</f>
        <v>2</v>
      </c>
      <c r="J2420" t="str">
        <f>_xlfn.XLOOKUP($I2420,categories!$A$1:$A$8,categories!$B$1:$B$8)</f>
        <v>Comfort Bicycles</v>
      </c>
    </row>
    <row r="2421" spans="1:10" x14ac:dyDescent="0.2">
      <c r="A2421" s="1">
        <v>1164</v>
      </c>
      <c r="B2421" s="1">
        <v>3</v>
      </c>
      <c r="C2421" s="1">
        <v>103</v>
      </c>
      <c r="D2421" s="6">
        <v>2</v>
      </c>
      <c r="E2421" s="2">
        <v>551.99</v>
      </c>
      <c r="F2421" s="1">
        <v>0.05</v>
      </c>
      <c r="G2421">
        <f t="shared" si="37"/>
        <v>1655.92</v>
      </c>
      <c r="H2421" t="str">
        <f>VLOOKUP($C2421,products!$A$1:$F$322,2,FALSE)</f>
        <v>Sun Bicycles Streamway 3 - 2017</v>
      </c>
      <c r="I2421">
        <f>_xlfn.XLOOKUP(C2421, products!A:A, products!D:D)</f>
        <v>2</v>
      </c>
      <c r="J2421" t="str">
        <f>_xlfn.XLOOKUP($I2421,categories!$A$1:$A$8,categories!$B$1:$B$8)</f>
        <v>Comfort Bicycles</v>
      </c>
    </row>
    <row r="2422" spans="1:10" x14ac:dyDescent="0.2">
      <c r="A2422" s="1">
        <v>1166</v>
      </c>
      <c r="B2422" s="1">
        <v>1</v>
      </c>
      <c r="C2422" s="1">
        <v>103</v>
      </c>
      <c r="D2422" s="6">
        <v>2</v>
      </c>
      <c r="E2422" s="2">
        <v>551.99</v>
      </c>
      <c r="F2422" s="1">
        <v>7.0000000000000007E-2</v>
      </c>
      <c r="G2422">
        <f t="shared" si="37"/>
        <v>551.91999999999996</v>
      </c>
      <c r="H2422" t="str">
        <f>VLOOKUP($C2422,products!$A$1:$F$322,2,FALSE)</f>
        <v>Sun Bicycles Streamway 3 - 2017</v>
      </c>
      <c r="I2422">
        <f>_xlfn.XLOOKUP(C2422, products!A:A, products!D:D)</f>
        <v>2</v>
      </c>
      <c r="J2422" t="str">
        <f>_xlfn.XLOOKUP($I2422,categories!$A$1:$A$8,categories!$B$1:$B$8)</f>
        <v>Comfort Bicycles</v>
      </c>
    </row>
    <row r="2423" spans="1:10" x14ac:dyDescent="0.2">
      <c r="A2423" s="1">
        <v>1173</v>
      </c>
      <c r="B2423" s="1">
        <v>4</v>
      </c>
      <c r="C2423" s="1">
        <v>103</v>
      </c>
      <c r="D2423" s="6">
        <v>2</v>
      </c>
      <c r="E2423" s="2">
        <v>551.99</v>
      </c>
      <c r="F2423" s="1">
        <v>0.2</v>
      </c>
      <c r="G2423">
        <f t="shared" si="37"/>
        <v>2207.7600000000002</v>
      </c>
      <c r="H2423" t="str">
        <f>VLOOKUP($C2423,products!$A$1:$F$322,2,FALSE)</f>
        <v>Sun Bicycles Streamway 3 - 2017</v>
      </c>
      <c r="I2423">
        <f>_xlfn.XLOOKUP(C2423, products!A:A, products!D:D)</f>
        <v>2</v>
      </c>
      <c r="J2423" t="str">
        <f>_xlfn.XLOOKUP($I2423,categories!$A$1:$A$8,categories!$B$1:$B$8)</f>
        <v>Comfort Bicycles</v>
      </c>
    </row>
    <row r="2424" spans="1:10" x14ac:dyDescent="0.2">
      <c r="A2424" s="1">
        <v>1207</v>
      </c>
      <c r="B2424" s="1">
        <v>2</v>
      </c>
      <c r="C2424" s="1">
        <v>103</v>
      </c>
      <c r="D2424" s="6">
        <v>1</v>
      </c>
      <c r="E2424" s="2">
        <v>551.99</v>
      </c>
      <c r="F2424" s="1">
        <v>0.1</v>
      </c>
      <c r="G2424">
        <f t="shared" si="37"/>
        <v>1103.8800000000001</v>
      </c>
      <c r="H2424" t="str">
        <f>VLOOKUP($C2424,products!$A$1:$F$322,2,FALSE)</f>
        <v>Sun Bicycles Streamway 3 - 2017</v>
      </c>
      <c r="I2424">
        <f>_xlfn.XLOOKUP(C2424, products!A:A, products!D:D)</f>
        <v>2</v>
      </c>
      <c r="J2424" t="str">
        <f>_xlfn.XLOOKUP($I2424,categories!$A$1:$A$8,categories!$B$1:$B$8)</f>
        <v>Comfort Bicycles</v>
      </c>
    </row>
    <row r="2425" spans="1:10" x14ac:dyDescent="0.2">
      <c r="A2425" s="1">
        <v>1223</v>
      </c>
      <c r="B2425" s="1">
        <v>1</v>
      </c>
      <c r="C2425" s="1">
        <v>103</v>
      </c>
      <c r="D2425" s="6">
        <v>1</v>
      </c>
      <c r="E2425" s="2">
        <v>551.99</v>
      </c>
      <c r="F2425" s="1">
        <v>0.05</v>
      </c>
      <c r="G2425">
        <f t="shared" si="37"/>
        <v>551.94000000000005</v>
      </c>
      <c r="H2425" t="str">
        <f>VLOOKUP($C2425,products!$A$1:$F$322,2,FALSE)</f>
        <v>Sun Bicycles Streamway 3 - 2017</v>
      </c>
      <c r="I2425">
        <f>_xlfn.XLOOKUP(C2425, products!A:A, products!D:D)</f>
        <v>2</v>
      </c>
      <c r="J2425" t="str">
        <f>_xlfn.XLOOKUP($I2425,categories!$A$1:$A$8,categories!$B$1:$B$8)</f>
        <v>Comfort Bicycles</v>
      </c>
    </row>
    <row r="2426" spans="1:10" x14ac:dyDescent="0.2">
      <c r="A2426" s="1">
        <v>1278</v>
      </c>
      <c r="B2426" s="1">
        <v>1</v>
      </c>
      <c r="C2426" s="1">
        <v>103</v>
      </c>
      <c r="D2426" s="6">
        <v>2</v>
      </c>
      <c r="E2426" s="2">
        <v>551.99</v>
      </c>
      <c r="F2426" s="1">
        <v>0.1</v>
      </c>
      <c r="G2426">
        <f t="shared" si="37"/>
        <v>551.89</v>
      </c>
      <c r="H2426" t="str">
        <f>VLOOKUP($C2426,products!$A$1:$F$322,2,FALSE)</f>
        <v>Sun Bicycles Streamway 3 - 2017</v>
      </c>
      <c r="I2426">
        <f>_xlfn.XLOOKUP(C2426, products!A:A, products!D:D)</f>
        <v>2</v>
      </c>
      <c r="J2426" t="str">
        <f>_xlfn.XLOOKUP($I2426,categories!$A$1:$A$8,categories!$B$1:$B$8)</f>
        <v>Comfort Bicycles</v>
      </c>
    </row>
    <row r="2427" spans="1:10" x14ac:dyDescent="0.2">
      <c r="A2427" s="1">
        <v>1287</v>
      </c>
      <c r="B2427" s="1">
        <v>3</v>
      </c>
      <c r="C2427" s="1">
        <v>103</v>
      </c>
      <c r="D2427" s="6">
        <v>1</v>
      </c>
      <c r="E2427" s="2">
        <v>551.99</v>
      </c>
      <c r="F2427" s="1">
        <v>0.1</v>
      </c>
      <c r="G2427">
        <f t="shared" si="37"/>
        <v>1655.8700000000001</v>
      </c>
      <c r="H2427" t="str">
        <f>VLOOKUP($C2427,products!$A$1:$F$322,2,FALSE)</f>
        <v>Sun Bicycles Streamway 3 - 2017</v>
      </c>
      <c r="I2427">
        <f>_xlfn.XLOOKUP(C2427, products!A:A, products!D:D)</f>
        <v>2</v>
      </c>
      <c r="J2427" t="str">
        <f>_xlfn.XLOOKUP($I2427,categories!$A$1:$A$8,categories!$B$1:$B$8)</f>
        <v>Comfort Bicycles</v>
      </c>
    </row>
    <row r="2428" spans="1:10" x14ac:dyDescent="0.2">
      <c r="A2428" s="1">
        <v>1306</v>
      </c>
      <c r="B2428" s="1">
        <v>1</v>
      </c>
      <c r="C2428" s="1">
        <v>103</v>
      </c>
      <c r="D2428" s="6">
        <v>2</v>
      </c>
      <c r="E2428" s="2">
        <v>551.99</v>
      </c>
      <c r="F2428" s="1">
        <v>0.05</v>
      </c>
      <c r="G2428">
        <f t="shared" si="37"/>
        <v>551.94000000000005</v>
      </c>
      <c r="H2428" t="str">
        <f>VLOOKUP($C2428,products!$A$1:$F$322,2,FALSE)</f>
        <v>Sun Bicycles Streamway 3 - 2017</v>
      </c>
      <c r="I2428">
        <f>_xlfn.XLOOKUP(C2428, products!A:A, products!D:D)</f>
        <v>2</v>
      </c>
      <c r="J2428" t="str">
        <f>_xlfn.XLOOKUP($I2428,categories!$A$1:$A$8,categories!$B$1:$B$8)</f>
        <v>Comfort Bicycles</v>
      </c>
    </row>
    <row r="2429" spans="1:10" x14ac:dyDescent="0.2">
      <c r="A2429" s="1">
        <v>1344</v>
      </c>
      <c r="B2429" s="1">
        <v>2</v>
      </c>
      <c r="C2429" s="1">
        <v>103</v>
      </c>
      <c r="D2429" s="6">
        <v>2</v>
      </c>
      <c r="E2429" s="2">
        <v>551.99</v>
      </c>
      <c r="F2429" s="1">
        <v>0.2</v>
      </c>
      <c r="G2429">
        <f t="shared" si="37"/>
        <v>1103.78</v>
      </c>
      <c r="H2429" t="str">
        <f>VLOOKUP($C2429,products!$A$1:$F$322,2,FALSE)</f>
        <v>Sun Bicycles Streamway 3 - 2017</v>
      </c>
      <c r="I2429">
        <f>_xlfn.XLOOKUP(C2429, products!A:A, products!D:D)</f>
        <v>2</v>
      </c>
      <c r="J2429" t="str">
        <f>_xlfn.XLOOKUP($I2429,categories!$A$1:$A$8,categories!$B$1:$B$8)</f>
        <v>Comfort Bicycles</v>
      </c>
    </row>
    <row r="2430" spans="1:10" x14ac:dyDescent="0.2">
      <c r="A2430" s="1">
        <v>1527</v>
      </c>
      <c r="B2430" s="1">
        <v>2</v>
      </c>
      <c r="C2430" s="1">
        <v>103</v>
      </c>
      <c r="D2430" s="6">
        <v>1</v>
      </c>
      <c r="E2430" s="2">
        <v>551.99</v>
      </c>
      <c r="F2430" s="1">
        <v>0.05</v>
      </c>
      <c r="G2430">
        <f t="shared" si="37"/>
        <v>1103.93</v>
      </c>
      <c r="H2430" t="str">
        <f>VLOOKUP($C2430,products!$A$1:$F$322,2,FALSE)</f>
        <v>Sun Bicycles Streamway 3 - 2017</v>
      </c>
      <c r="I2430">
        <f>_xlfn.XLOOKUP(C2430, products!A:A, products!D:D)</f>
        <v>2</v>
      </c>
      <c r="J2430" t="str">
        <f>_xlfn.XLOOKUP($I2430,categories!$A$1:$A$8,categories!$B$1:$B$8)</f>
        <v>Comfort Bicycles</v>
      </c>
    </row>
    <row r="2431" spans="1:10" x14ac:dyDescent="0.2">
      <c r="A2431" s="1">
        <v>6</v>
      </c>
      <c r="B2431" s="1">
        <v>2</v>
      </c>
      <c r="C2431" s="1">
        <v>12</v>
      </c>
      <c r="D2431" s="6">
        <v>2</v>
      </c>
      <c r="E2431" s="2">
        <v>549.99</v>
      </c>
      <c r="F2431" s="1">
        <v>0.05</v>
      </c>
      <c r="G2431">
        <f t="shared" si="37"/>
        <v>1099.93</v>
      </c>
      <c r="H2431" t="str">
        <f>VLOOKUP($C2431,products!$A$1:$F$322,2,FALSE)</f>
        <v>Electra Townie Original 21D - 2016</v>
      </c>
      <c r="I2431">
        <f>_xlfn.XLOOKUP(C2431, products!A:A, products!D:D)</f>
        <v>3</v>
      </c>
      <c r="J2431" t="str">
        <f>_xlfn.XLOOKUP($I2431,categories!$A$1:$A$8,categories!$B$1:$B$8)</f>
        <v>Cruisers Bicycles</v>
      </c>
    </row>
    <row r="2432" spans="1:10" x14ac:dyDescent="0.2">
      <c r="A2432" s="1">
        <v>15</v>
      </c>
      <c r="B2432" s="1">
        <v>1</v>
      </c>
      <c r="C2432" s="1">
        <v>12</v>
      </c>
      <c r="D2432" s="6">
        <v>2</v>
      </c>
      <c r="E2432" s="2">
        <v>549.99</v>
      </c>
      <c r="F2432" s="1">
        <v>7.0000000000000007E-2</v>
      </c>
      <c r="G2432">
        <f t="shared" si="37"/>
        <v>549.91999999999996</v>
      </c>
      <c r="H2432" t="str">
        <f>VLOOKUP($C2432,products!$A$1:$F$322,2,FALSE)</f>
        <v>Electra Townie Original 21D - 2016</v>
      </c>
      <c r="I2432">
        <f>_xlfn.XLOOKUP(C2432, products!A:A, products!D:D)</f>
        <v>3</v>
      </c>
      <c r="J2432" t="str">
        <f>_xlfn.XLOOKUP($I2432,categories!$A$1:$A$8,categories!$B$1:$B$8)</f>
        <v>Cruisers Bicycles</v>
      </c>
    </row>
    <row r="2433" spans="1:10" x14ac:dyDescent="0.2">
      <c r="A2433" s="1">
        <v>26</v>
      </c>
      <c r="B2433" s="1">
        <v>3</v>
      </c>
      <c r="C2433" s="1">
        <v>12</v>
      </c>
      <c r="D2433" s="6">
        <v>1</v>
      </c>
      <c r="E2433" s="2">
        <v>549.99</v>
      </c>
      <c r="F2433" s="1">
        <v>0.2</v>
      </c>
      <c r="G2433">
        <f t="shared" si="37"/>
        <v>1649.77</v>
      </c>
      <c r="H2433" t="str">
        <f>VLOOKUP($C2433,products!$A$1:$F$322,2,FALSE)</f>
        <v>Electra Townie Original 21D - 2016</v>
      </c>
      <c r="I2433">
        <f>_xlfn.XLOOKUP(C2433, products!A:A, products!D:D)</f>
        <v>3</v>
      </c>
      <c r="J2433" t="str">
        <f>_xlfn.XLOOKUP($I2433,categories!$A$1:$A$8,categories!$B$1:$B$8)</f>
        <v>Cruisers Bicycles</v>
      </c>
    </row>
    <row r="2434" spans="1:10" x14ac:dyDescent="0.2">
      <c r="A2434" s="1">
        <v>29</v>
      </c>
      <c r="B2434" s="1">
        <v>1</v>
      </c>
      <c r="C2434" s="1">
        <v>24</v>
      </c>
      <c r="D2434" s="6">
        <v>2</v>
      </c>
      <c r="E2434" s="2">
        <v>549.99</v>
      </c>
      <c r="F2434" s="1">
        <v>0.05</v>
      </c>
      <c r="G2434">
        <f t="shared" ref="G2434:G2497" si="38">(E2434*B2434)-F2434</f>
        <v>549.94000000000005</v>
      </c>
      <c r="H2434" t="str">
        <f>VLOOKUP($C2434,products!$A$1:$F$322,2,FALSE)</f>
        <v>Electra Townie Original 21D - 2016</v>
      </c>
      <c r="I2434">
        <f>_xlfn.XLOOKUP(C2434, products!A:A, products!D:D)</f>
        <v>2</v>
      </c>
      <c r="J2434" t="str">
        <f>_xlfn.XLOOKUP($I2434,categories!$A$1:$A$8,categories!$B$1:$B$8)</f>
        <v>Comfort Bicycles</v>
      </c>
    </row>
    <row r="2435" spans="1:10" x14ac:dyDescent="0.2">
      <c r="A2435" s="1">
        <v>32</v>
      </c>
      <c r="B2435" s="1">
        <v>2</v>
      </c>
      <c r="C2435" s="1">
        <v>12</v>
      </c>
      <c r="D2435" s="6">
        <v>2</v>
      </c>
      <c r="E2435" s="2">
        <v>549.99</v>
      </c>
      <c r="F2435" s="1">
        <v>7.0000000000000007E-2</v>
      </c>
      <c r="G2435">
        <f t="shared" si="38"/>
        <v>1099.9100000000001</v>
      </c>
      <c r="H2435" t="str">
        <f>VLOOKUP($C2435,products!$A$1:$F$322,2,FALSE)</f>
        <v>Electra Townie Original 21D - 2016</v>
      </c>
      <c r="I2435">
        <f>_xlfn.XLOOKUP(C2435, products!A:A, products!D:D)</f>
        <v>3</v>
      </c>
      <c r="J2435" t="str">
        <f>_xlfn.XLOOKUP($I2435,categories!$A$1:$A$8,categories!$B$1:$B$8)</f>
        <v>Cruisers Bicycles</v>
      </c>
    </row>
    <row r="2436" spans="1:10" x14ac:dyDescent="0.2">
      <c r="A2436" s="1">
        <v>38</v>
      </c>
      <c r="B2436" s="1">
        <v>5</v>
      </c>
      <c r="C2436" s="1">
        <v>24</v>
      </c>
      <c r="D2436" s="6">
        <v>1</v>
      </c>
      <c r="E2436" s="2">
        <v>549.99</v>
      </c>
      <c r="F2436" s="1">
        <v>7.0000000000000007E-2</v>
      </c>
      <c r="G2436">
        <f t="shared" si="38"/>
        <v>2749.8799999999997</v>
      </c>
      <c r="H2436" t="str">
        <f>VLOOKUP($C2436,products!$A$1:$F$322,2,FALSE)</f>
        <v>Electra Townie Original 21D - 2016</v>
      </c>
      <c r="I2436">
        <f>_xlfn.XLOOKUP(C2436, products!A:A, products!D:D)</f>
        <v>2</v>
      </c>
      <c r="J2436" t="str">
        <f>_xlfn.XLOOKUP($I2436,categories!$A$1:$A$8,categories!$B$1:$B$8)</f>
        <v>Comfort Bicycles</v>
      </c>
    </row>
    <row r="2437" spans="1:10" x14ac:dyDescent="0.2">
      <c r="A2437" s="1">
        <v>43</v>
      </c>
      <c r="B2437" s="1">
        <v>2</v>
      </c>
      <c r="C2437" s="1">
        <v>12</v>
      </c>
      <c r="D2437" s="6">
        <v>2</v>
      </c>
      <c r="E2437" s="2">
        <v>549.99</v>
      </c>
      <c r="F2437" s="1">
        <v>0.05</v>
      </c>
      <c r="G2437">
        <f t="shared" si="38"/>
        <v>1099.93</v>
      </c>
      <c r="H2437" t="str">
        <f>VLOOKUP($C2437,products!$A$1:$F$322,2,FALSE)</f>
        <v>Electra Townie Original 21D - 2016</v>
      </c>
      <c r="I2437">
        <f>_xlfn.XLOOKUP(C2437, products!A:A, products!D:D)</f>
        <v>3</v>
      </c>
      <c r="J2437" t="str">
        <f>_xlfn.XLOOKUP($I2437,categories!$A$1:$A$8,categories!$B$1:$B$8)</f>
        <v>Cruisers Bicycles</v>
      </c>
    </row>
    <row r="2438" spans="1:10" x14ac:dyDescent="0.2">
      <c r="A2438" s="1">
        <v>64</v>
      </c>
      <c r="B2438" s="1">
        <v>4</v>
      </c>
      <c r="C2438" s="1">
        <v>24</v>
      </c>
      <c r="D2438" s="6">
        <v>2</v>
      </c>
      <c r="E2438" s="2">
        <v>549.99</v>
      </c>
      <c r="F2438" s="1">
        <v>0.1</v>
      </c>
      <c r="G2438">
        <f t="shared" si="38"/>
        <v>2199.86</v>
      </c>
      <c r="H2438" t="str">
        <f>VLOOKUP($C2438,products!$A$1:$F$322,2,FALSE)</f>
        <v>Electra Townie Original 21D - 2016</v>
      </c>
      <c r="I2438">
        <f>_xlfn.XLOOKUP(C2438, products!A:A, products!D:D)</f>
        <v>2</v>
      </c>
      <c r="J2438" t="str">
        <f>_xlfn.XLOOKUP($I2438,categories!$A$1:$A$8,categories!$B$1:$B$8)</f>
        <v>Comfort Bicycles</v>
      </c>
    </row>
    <row r="2439" spans="1:10" x14ac:dyDescent="0.2">
      <c r="A2439" s="1">
        <v>65</v>
      </c>
      <c r="B2439" s="1">
        <v>1</v>
      </c>
      <c r="C2439" s="1">
        <v>12</v>
      </c>
      <c r="D2439" s="6">
        <v>1</v>
      </c>
      <c r="E2439" s="2">
        <v>549.99</v>
      </c>
      <c r="F2439" s="1">
        <v>0.1</v>
      </c>
      <c r="G2439">
        <f t="shared" si="38"/>
        <v>549.89</v>
      </c>
      <c r="H2439" t="str">
        <f>VLOOKUP($C2439,products!$A$1:$F$322,2,FALSE)</f>
        <v>Electra Townie Original 21D - 2016</v>
      </c>
      <c r="I2439">
        <f>_xlfn.XLOOKUP(C2439, products!A:A, products!D:D)</f>
        <v>3</v>
      </c>
      <c r="J2439" t="str">
        <f>_xlfn.XLOOKUP($I2439,categories!$A$1:$A$8,categories!$B$1:$B$8)</f>
        <v>Cruisers Bicycles</v>
      </c>
    </row>
    <row r="2440" spans="1:10" x14ac:dyDescent="0.2">
      <c r="A2440" s="1">
        <v>66</v>
      </c>
      <c r="B2440" s="1">
        <v>3</v>
      </c>
      <c r="C2440" s="1">
        <v>12</v>
      </c>
      <c r="D2440" s="6">
        <v>1</v>
      </c>
      <c r="E2440" s="2">
        <v>549.99</v>
      </c>
      <c r="F2440" s="1">
        <v>7.0000000000000007E-2</v>
      </c>
      <c r="G2440">
        <f t="shared" si="38"/>
        <v>1649.9</v>
      </c>
      <c r="H2440" t="str">
        <f>VLOOKUP($C2440,products!$A$1:$F$322,2,FALSE)</f>
        <v>Electra Townie Original 21D - 2016</v>
      </c>
      <c r="I2440">
        <f>_xlfn.XLOOKUP(C2440, products!A:A, products!D:D)</f>
        <v>3</v>
      </c>
      <c r="J2440" t="str">
        <f>_xlfn.XLOOKUP($I2440,categories!$A$1:$A$8,categories!$B$1:$B$8)</f>
        <v>Cruisers Bicycles</v>
      </c>
    </row>
    <row r="2441" spans="1:10" x14ac:dyDescent="0.2">
      <c r="A2441" s="1">
        <v>67</v>
      </c>
      <c r="B2441" s="1">
        <v>2</v>
      </c>
      <c r="C2441" s="1">
        <v>12</v>
      </c>
      <c r="D2441" s="6">
        <v>2</v>
      </c>
      <c r="E2441" s="2">
        <v>549.99</v>
      </c>
      <c r="F2441" s="1">
        <v>0.1</v>
      </c>
      <c r="G2441">
        <f t="shared" si="38"/>
        <v>1099.8800000000001</v>
      </c>
      <c r="H2441" t="str">
        <f>VLOOKUP($C2441,products!$A$1:$F$322,2,FALSE)</f>
        <v>Electra Townie Original 21D - 2016</v>
      </c>
      <c r="I2441">
        <f>_xlfn.XLOOKUP(C2441, products!A:A, products!D:D)</f>
        <v>3</v>
      </c>
      <c r="J2441" t="str">
        <f>_xlfn.XLOOKUP($I2441,categories!$A$1:$A$8,categories!$B$1:$B$8)</f>
        <v>Cruisers Bicycles</v>
      </c>
    </row>
    <row r="2442" spans="1:10" x14ac:dyDescent="0.2">
      <c r="A2442" s="1">
        <v>71</v>
      </c>
      <c r="B2442" s="1">
        <v>2</v>
      </c>
      <c r="C2442" s="1">
        <v>24</v>
      </c>
      <c r="D2442" s="6">
        <v>1</v>
      </c>
      <c r="E2442" s="2">
        <v>549.99</v>
      </c>
      <c r="F2442" s="1">
        <v>0.2</v>
      </c>
      <c r="G2442">
        <f t="shared" si="38"/>
        <v>1099.78</v>
      </c>
      <c r="H2442" t="str">
        <f>VLOOKUP($C2442,products!$A$1:$F$322,2,FALSE)</f>
        <v>Electra Townie Original 21D - 2016</v>
      </c>
      <c r="I2442">
        <f>_xlfn.XLOOKUP(C2442, products!A:A, products!D:D)</f>
        <v>2</v>
      </c>
      <c r="J2442" t="str">
        <f>_xlfn.XLOOKUP($I2442,categories!$A$1:$A$8,categories!$B$1:$B$8)</f>
        <v>Comfort Bicycles</v>
      </c>
    </row>
    <row r="2443" spans="1:10" x14ac:dyDescent="0.2">
      <c r="A2443" s="1">
        <v>72</v>
      </c>
      <c r="B2443" s="1">
        <v>2</v>
      </c>
      <c r="C2443" s="1">
        <v>12</v>
      </c>
      <c r="D2443" s="6">
        <v>1</v>
      </c>
      <c r="E2443" s="2">
        <v>549.99</v>
      </c>
      <c r="F2443" s="1">
        <v>0.05</v>
      </c>
      <c r="G2443">
        <f t="shared" si="38"/>
        <v>1099.93</v>
      </c>
      <c r="H2443" t="str">
        <f>VLOOKUP($C2443,products!$A$1:$F$322,2,FALSE)</f>
        <v>Electra Townie Original 21D - 2016</v>
      </c>
      <c r="I2443">
        <f>_xlfn.XLOOKUP(C2443, products!A:A, products!D:D)</f>
        <v>3</v>
      </c>
      <c r="J2443" t="str">
        <f>_xlfn.XLOOKUP($I2443,categories!$A$1:$A$8,categories!$B$1:$B$8)</f>
        <v>Cruisers Bicycles</v>
      </c>
    </row>
    <row r="2444" spans="1:10" x14ac:dyDescent="0.2">
      <c r="A2444" s="1">
        <v>76</v>
      </c>
      <c r="B2444" s="1">
        <v>1</v>
      </c>
      <c r="C2444" s="1">
        <v>12</v>
      </c>
      <c r="D2444" s="6">
        <v>1</v>
      </c>
      <c r="E2444" s="2">
        <v>549.99</v>
      </c>
      <c r="F2444" s="1">
        <v>0.05</v>
      </c>
      <c r="G2444">
        <f t="shared" si="38"/>
        <v>549.94000000000005</v>
      </c>
      <c r="H2444" t="str">
        <f>VLOOKUP($C2444,products!$A$1:$F$322,2,FALSE)</f>
        <v>Electra Townie Original 21D - 2016</v>
      </c>
      <c r="I2444">
        <f>_xlfn.XLOOKUP(C2444, products!A:A, products!D:D)</f>
        <v>3</v>
      </c>
      <c r="J2444" t="str">
        <f>_xlfn.XLOOKUP($I2444,categories!$A$1:$A$8,categories!$B$1:$B$8)</f>
        <v>Cruisers Bicycles</v>
      </c>
    </row>
    <row r="2445" spans="1:10" x14ac:dyDescent="0.2">
      <c r="A2445" s="1">
        <v>77</v>
      </c>
      <c r="B2445" s="1">
        <v>2</v>
      </c>
      <c r="C2445" s="1">
        <v>24</v>
      </c>
      <c r="D2445" s="6">
        <v>2</v>
      </c>
      <c r="E2445" s="2">
        <v>549.99</v>
      </c>
      <c r="F2445" s="1">
        <v>0.1</v>
      </c>
      <c r="G2445">
        <f t="shared" si="38"/>
        <v>1099.8800000000001</v>
      </c>
      <c r="H2445" t="str">
        <f>VLOOKUP($C2445,products!$A$1:$F$322,2,FALSE)</f>
        <v>Electra Townie Original 21D - 2016</v>
      </c>
      <c r="I2445">
        <f>_xlfn.XLOOKUP(C2445, products!A:A, products!D:D)</f>
        <v>2</v>
      </c>
      <c r="J2445" t="str">
        <f>_xlfn.XLOOKUP($I2445,categories!$A$1:$A$8,categories!$B$1:$B$8)</f>
        <v>Comfort Bicycles</v>
      </c>
    </row>
    <row r="2446" spans="1:10" x14ac:dyDescent="0.2">
      <c r="A2446" s="1">
        <v>80</v>
      </c>
      <c r="B2446" s="1">
        <v>2</v>
      </c>
      <c r="C2446" s="1">
        <v>24</v>
      </c>
      <c r="D2446" s="6">
        <v>1</v>
      </c>
      <c r="E2446" s="2">
        <v>549.99</v>
      </c>
      <c r="F2446" s="1">
        <v>0.1</v>
      </c>
      <c r="G2446">
        <f t="shared" si="38"/>
        <v>1099.8800000000001</v>
      </c>
      <c r="H2446" t="str">
        <f>VLOOKUP($C2446,products!$A$1:$F$322,2,FALSE)</f>
        <v>Electra Townie Original 21D - 2016</v>
      </c>
      <c r="I2446">
        <f>_xlfn.XLOOKUP(C2446, products!A:A, products!D:D)</f>
        <v>2</v>
      </c>
      <c r="J2446" t="str">
        <f>_xlfn.XLOOKUP($I2446,categories!$A$1:$A$8,categories!$B$1:$B$8)</f>
        <v>Comfort Bicycles</v>
      </c>
    </row>
    <row r="2447" spans="1:10" x14ac:dyDescent="0.2">
      <c r="A2447" s="1">
        <v>94</v>
      </c>
      <c r="B2447" s="1">
        <v>1</v>
      </c>
      <c r="C2447" s="1">
        <v>12</v>
      </c>
      <c r="D2447" s="6">
        <v>1</v>
      </c>
      <c r="E2447" s="2">
        <v>549.99</v>
      </c>
      <c r="F2447" s="1">
        <v>0.05</v>
      </c>
      <c r="G2447">
        <f t="shared" si="38"/>
        <v>549.94000000000005</v>
      </c>
      <c r="H2447" t="str">
        <f>VLOOKUP($C2447,products!$A$1:$F$322,2,FALSE)</f>
        <v>Electra Townie Original 21D - 2016</v>
      </c>
      <c r="I2447">
        <f>_xlfn.XLOOKUP(C2447, products!A:A, products!D:D)</f>
        <v>3</v>
      </c>
      <c r="J2447" t="str">
        <f>_xlfn.XLOOKUP($I2447,categories!$A$1:$A$8,categories!$B$1:$B$8)</f>
        <v>Cruisers Bicycles</v>
      </c>
    </row>
    <row r="2448" spans="1:10" x14ac:dyDescent="0.2">
      <c r="A2448" s="1">
        <v>100</v>
      </c>
      <c r="B2448" s="1">
        <v>1</v>
      </c>
      <c r="C2448" s="1">
        <v>12</v>
      </c>
      <c r="D2448" s="6">
        <v>2</v>
      </c>
      <c r="E2448" s="2">
        <v>549.99</v>
      </c>
      <c r="F2448" s="1">
        <v>0.05</v>
      </c>
      <c r="G2448">
        <f t="shared" si="38"/>
        <v>549.94000000000005</v>
      </c>
      <c r="H2448" t="str">
        <f>VLOOKUP($C2448,products!$A$1:$F$322,2,FALSE)</f>
        <v>Electra Townie Original 21D - 2016</v>
      </c>
      <c r="I2448">
        <f>_xlfn.XLOOKUP(C2448, products!A:A, products!D:D)</f>
        <v>3</v>
      </c>
      <c r="J2448" t="str">
        <f>_xlfn.XLOOKUP($I2448,categories!$A$1:$A$8,categories!$B$1:$B$8)</f>
        <v>Cruisers Bicycles</v>
      </c>
    </row>
    <row r="2449" spans="1:10" x14ac:dyDescent="0.2">
      <c r="A2449" s="1">
        <v>100</v>
      </c>
      <c r="B2449" s="1">
        <v>5</v>
      </c>
      <c r="C2449" s="1">
        <v>24</v>
      </c>
      <c r="D2449" s="6">
        <v>2</v>
      </c>
      <c r="E2449" s="2">
        <v>549.99</v>
      </c>
      <c r="F2449" s="1">
        <v>0.1</v>
      </c>
      <c r="G2449">
        <f t="shared" si="38"/>
        <v>2749.85</v>
      </c>
      <c r="H2449" t="str">
        <f>VLOOKUP($C2449,products!$A$1:$F$322,2,FALSE)</f>
        <v>Electra Townie Original 21D - 2016</v>
      </c>
      <c r="I2449">
        <f>_xlfn.XLOOKUP(C2449, products!A:A, products!D:D)</f>
        <v>2</v>
      </c>
      <c r="J2449" t="str">
        <f>_xlfn.XLOOKUP($I2449,categories!$A$1:$A$8,categories!$B$1:$B$8)</f>
        <v>Comfort Bicycles</v>
      </c>
    </row>
    <row r="2450" spans="1:10" x14ac:dyDescent="0.2">
      <c r="A2450" s="1">
        <v>101</v>
      </c>
      <c r="B2450" s="1">
        <v>1</v>
      </c>
      <c r="C2450" s="1">
        <v>12</v>
      </c>
      <c r="D2450" s="6">
        <v>2</v>
      </c>
      <c r="E2450" s="2">
        <v>549.99</v>
      </c>
      <c r="F2450" s="1">
        <v>0.2</v>
      </c>
      <c r="G2450">
        <f t="shared" si="38"/>
        <v>549.79</v>
      </c>
      <c r="H2450" t="str">
        <f>VLOOKUP($C2450,products!$A$1:$F$322,2,FALSE)</f>
        <v>Electra Townie Original 21D - 2016</v>
      </c>
      <c r="I2450">
        <f>_xlfn.XLOOKUP(C2450, products!A:A, products!D:D)</f>
        <v>3</v>
      </c>
      <c r="J2450" t="str">
        <f>_xlfn.XLOOKUP($I2450,categories!$A$1:$A$8,categories!$B$1:$B$8)</f>
        <v>Cruisers Bicycles</v>
      </c>
    </row>
    <row r="2451" spans="1:10" x14ac:dyDescent="0.2">
      <c r="A2451" s="1">
        <v>111</v>
      </c>
      <c r="B2451" s="1">
        <v>2</v>
      </c>
      <c r="C2451" s="1">
        <v>12</v>
      </c>
      <c r="D2451" s="6">
        <v>2</v>
      </c>
      <c r="E2451" s="2">
        <v>549.99</v>
      </c>
      <c r="F2451" s="1">
        <v>7.0000000000000007E-2</v>
      </c>
      <c r="G2451">
        <f t="shared" si="38"/>
        <v>1099.9100000000001</v>
      </c>
      <c r="H2451" t="str">
        <f>VLOOKUP($C2451,products!$A$1:$F$322,2,FALSE)</f>
        <v>Electra Townie Original 21D - 2016</v>
      </c>
      <c r="I2451">
        <f>_xlfn.XLOOKUP(C2451, products!A:A, products!D:D)</f>
        <v>3</v>
      </c>
      <c r="J2451" t="str">
        <f>_xlfn.XLOOKUP($I2451,categories!$A$1:$A$8,categories!$B$1:$B$8)</f>
        <v>Cruisers Bicycles</v>
      </c>
    </row>
    <row r="2452" spans="1:10" x14ac:dyDescent="0.2">
      <c r="A2452" s="1">
        <v>112</v>
      </c>
      <c r="B2452" s="1">
        <v>3</v>
      </c>
      <c r="C2452" s="1">
        <v>24</v>
      </c>
      <c r="D2452" s="6">
        <v>2</v>
      </c>
      <c r="E2452" s="2">
        <v>549.99</v>
      </c>
      <c r="F2452" s="1">
        <v>0.05</v>
      </c>
      <c r="G2452">
        <f t="shared" si="38"/>
        <v>1649.92</v>
      </c>
      <c r="H2452" t="str">
        <f>VLOOKUP($C2452,products!$A$1:$F$322,2,FALSE)</f>
        <v>Electra Townie Original 21D - 2016</v>
      </c>
      <c r="I2452">
        <f>_xlfn.XLOOKUP(C2452, products!A:A, products!D:D)</f>
        <v>2</v>
      </c>
      <c r="J2452" t="str">
        <f>_xlfn.XLOOKUP($I2452,categories!$A$1:$A$8,categories!$B$1:$B$8)</f>
        <v>Comfort Bicycles</v>
      </c>
    </row>
    <row r="2453" spans="1:10" x14ac:dyDescent="0.2">
      <c r="A2453" s="1">
        <v>113</v>
      </c>
      <c r="B2453" s="1">
        <v>1</v>
      </c>
      <c r="C2453" s="1">
        <v>12</v>
      </c>
      <c r="D2453" s="6">
        <v>2</v>
      </c>
      <c r="E2453" s="2">
        <v>549.99</v>
      </c>
      <c r="F2453" s="1">
        <v>7.0000000000000007E-2</v>
      </c>
      <c r="G2453">
        <f t="shared" si="38"/>
        <v>549.91999999999996</v>
      </c>
      <c r="H2453" t="str">
        <f>VLOOKUP($C2453,products!$A$1:$F$322,2,FALSE)</f>
        <v>Electra Townie Original 21D - 2016</v>
      </c>
      <c r="I2453">
        <f>_xlfn.XLOOKUP(C2453, products!A:A, products!D:D)</f>
        <v>3</v>
      </c>
      <c r="J2453" t="str">
        <f>_xlfn.XLOOKUP($I2453,categories!$A$1:$A$8,categories!$B$1:$B$8)</f>
        <v>Cruisers Bicycles</v>
      </c>
    </row>
    <row r="2454" spans="1:10" x14ac:dyDescent="0.2">
      <c r="A2454" s="1">
        <v>113</v>
      </c>
      <c r="B2454" s="1">
        <v>2</v>
      </c>
      <c r="C2454" s="1">
        <v>24</v>
      </c>
      <c r="D2454" s="6">
        <v>2</v>
      </c>
      <c r="E2454" s="2">
        <v>549.99</v>
      </c>
      <c r="F2454" s="1">
        <v>0.1</v>
      </c>
      <c r="G2454">
        <f t="shared" si="38"/>
        <v>1099.8800000000001</v>
      </c>
      <c r="H2454" t="str">
        <f>VLOOKUP($C2454,products!$A$1:$F$322,2,FALSE)</f>
        <v>Electra Townie Original 21D - 2016</v>
      </c>
      <c r="I2454">
        <f>_xlfn.XLOOKUP(C2454, products!A:A, products!D:D)</f>
        <v>2</v>
      </c>
      <c r="J2454" t="str">
        <f>_xlfn.XLOOKUP($I2454,categories!$A$1:$A$8,categories!$B$1:$B$8)</f>
        <v>Comfort Bicycles</v>
      </c>
    </row>
    <row r="2455" spans="1:10" x14ac:dyDescent="0.2">
      <c r="A2455" s="1">
        <v>114</v>
      </c>
      <c r="B2455" s="1">
        <v>1</v>
      </c>
      <c r="C2455" s="1">
        <v>12</v>
      </c>
      <c r="D2455" s="6">
        <v>1</v>
      </c>
      <c r="E2455" s="2">
        <v>549.99</v>
      </c>
      <c r="F2455" s="1">
        <v>0.05</v>
      </c>
      <c r="G2455">
        <f t="shared" si="38"/>
        <v>549.94000000000005</v>
      </c>
      <c r="H2455" t="str">
        <f>VLOOKUP($C2455,products!$A$1:$F$322,2,FALSE)</f>
        <v>Electra Townie Original 21D - 2016</v>
      </c>
      <c r="I2455">
        <f>_xlfn.XLOOKUP(C2455, products!A:A, products!D:D)</f>
        <v>3</v>
      </c>
      <c r="J2455" t="str">
        <f>_xlfn.XLOOKUP($I2455,categories!$A$1:$A$8,categories!$B$1:$B$8)</f>
        <v>Cruisers Bicycles</v>
      </c>
    </row>
    <row r="2456" spans="1:10" x14ac:dyDescent="0.2">
      <c r="A2456" s="1">
        <v>121</v>
      </c>
      <c r="B2456" s="1">
        <v>4</v>
      </c>
      <c r="C2456" s="1">
        <v>24</v>
      </c>
      <c r="D2456" s="6">
        <v>2</v>
      </c>
      <c r="E2456" s="2">
        <v>549.99</v>
      </c>
      <c r="F2456" s="1">
        <v>7.0000000000000007E-2</v>
      </c>
      <c r="G2456">
        <f t="shared" si="38"/>
        <v>2199.89</v>
      </c>
      <c r="H2456" t="str">
        <f>VLOOKUP($C2456,products!$A$1:$F$322,2,FALSE)</f>
        <v>Electra Townie Original 21D - 2016</v>
      </c>
      <c r="I2456">
        <f>_xlfn.XLOOKUP(C2456, products!A:A, products!D:D)</f>
        <v>2</v>
      </c>
      <c r="J2456" t="str">
        <f>_xlfn.XLOOKUP($I2456,categories!$A$1:$A$8,categories!$B$1:$B$8)</f>
        <v>Comfort Bicycles</v>
      </c>
    </row>
    <row r="2457" spans="1:10" x14ac:dyDescent="0.2">
      <c r="A2457" s="1">
        <v>123</v>
      </c>
      <c r="B2457" s="1">
        <v>1</v>
      </c>
      <c r="C2457" s="1">
        <v>12</v>
      </c>
      <c r="D2457" s="6">
        <v>2</v>
      </c>
      <c r="E2457" s="2">
        <v>549.99</v>
      </c>
      <c r="F2457" s="1">
        <v>0.1</v>
      </c>
      <c r="G2457">
        <f t="shared" si="38"/>
        <v>549.89</v>
      </c>
      <c r="H2457" t="str">
        <f>VLOOKUP($C2457,products!$A$1:$F$322,2,FALSE)</f>
        <v>Electra Townie Original 21D - 2016</v>
      </c>
      <c r="I2457">
        <f>_xlfn.XLOOKUP(C2457, products!A:A, products!D:D)</f>
        <v>3</v>
      </c>
      <c r="J2457" t="str">
        <f>_xlfn.XLOOKUP($I2457,categories!$A$1:$A$8,categories!$B$1:$B$8)</f>
        <v>Cruisers Bicycles</v>
      </c>
    </row>
    <row r="2458" spans="1:10" x14ac:dyDescent="0.2">
      <c r="A2458" s="1">
        <v>128</v>
      </c>
      <c r="B2458" s="1">
        <v>1</v>
      </c>
      <c r="C2458" s="1">
        <v>24</v>
      </c>
      <c r="D2458" s="6">
        <v>2</v>
      </c>
      <c r="E2458" s="2">
        <v>549.99</v>
      </c>
      <c r="F2458" s="1">
        <v>0.1</v>
      </c>
      <c r="G2458">
        <f t="shared" si="38"/>
        <v>549.89</v>
      </c>
      <c r="H2458" t="str">
        <f>VLOOKUP($C2458,products!$A$1:$F$322,2,FALSE)</f>
        <v>Electra Townie Original 21D - 2016</v>
      </c>
      <c r="I2458">
        <f>_xlfn.XLOOKUP(C2458, products!A:A, products!D:D)</f>
        <v>2</v>
      </c>
      <c r="J2458" t="str">
        <f>_xlfn.XLOOKUP($I2458,categories!$A$1:$A$8,categories!$B$1:$B$8)</f>
        <v>Comfort Bicycles</v>
      </c>
    </row>
    <row r="2459" spans="1:10" x14ac:dyDescent="0.2">
      <c r="A2459" s="1">
        <v>131</v>
      </c>
      <c r="B2459" s="1">
        <v>3</v>
      </c>
      <c r="C2459" s="1">
        <v>24</v>
      </c>
      <c r="D2459" s="6">
        <v>2</v>
      </c>
      <c r="E2459" s="2">
        <v>549.99</v>
      </c>
      <c r="F2459" s="1">
        <v>0.1</v>
      </c>
      <c r="G2459">
        <f t="shared" si="38"/>
        <v>1649.8700000000001</v>
      </c>
      <c r="H2459" t="str">
        <f>VLOOKUP($C2459,products!$A$1:$F$322,2,FALSE)</f>
        <v>Electra Townie Original 21D - 2016</v>
      </c>
      <c r="I2459">
        <f>_xlfn.XLOOKUP(C2459, products!A:A, products!D:D)</f>
        <v>2</v>
      </c>
      <c r="J2459" t="str">
        <f>_xlfn.XLOOKUP($I2459,categories!$A$1:$A$8,categories!$B$1:$B$8)</f>
        <v>Comfort Bicycles</v>
      </c>
    </row>
    <row r="2460" spans="1:10" x14ac:dyDescent="0.2">
      <c r="A2460" s="1">
        <v>140</v>
      </c>
      <c r="B2460" s="1">
        <v>3</v>
      </c>
      <c r="C2460" s="1">
        <v>12</v>
      </c>
      <c r="D2460" s="6">
        <v>2</v>
      </c>
      <c r="E2460" s="2">
        <v>549.99</v>
      </c>
      <c r="F2460" s="1">
        <v>0.2</v>
      </c>
      <c r="G2460">
        <f t="shared" si="38"/>
        <v>1649.77</v>
      </c>
      <c r="H2460" t="str">
        <f>VLOOKUP($C2460,products!$A$1:$F$322,2,FALSE)</f>
        <v>Electra Townie Original 21D - 2016</v>
      </c>
      <c r="I2460">
        <f>_xlfn.XLOOKUP(C2460, products!A:A, products!D:D)</f>
        <v>3</v>
      </c>
      <c r="J2460" t="str">
        <f>_xlfn.XLOOKUP($I2460,categories!$A$1:$A$8,categories!$B$1:$B$8)</f>
        <v>Cruisers Bicycles</v>
      </c>
    </row>
    <row r="2461" spans="1:10" x14ac:dyDescent="0.2">
      <c r="A2461" s="1">
        <v>146</v>
      </c>
      <c r="B2461" s="1">
        <v>2</v>
      </c>
      <c r="C2461" s="1">
        <v>12</v>
      </c>
      <c r="D2461" s="6">
        <v>1</v>
      </c>
      <c r="E2461" s="2">
        <v>549.99</v>
      </c>
      <c r="F2461" s="1">
        <v>0.1</v>
      </c>
      <c r="G2461">
        <f t="shared" si="38"/>
        <v>1099.8800000000001</v>
      </c>
      <c r="H2461" t="str">
        <f>VLOOKUP($C2461,products!$A$1:$F$322,2,FALSE)</f>
        <v>Electra Townie Original 21D - 2016</v>
      </c>
      <c r="I2461">
        <f>_xlfn.XLOOKUP(C2461, products!A:A, products!D:D)</f>
        <v>3</v>
      </c>
      <c r="J2461" t="str">
        <f>_xlfn.XLOOKUP($I2461,categories!$A$1:$A$8,categories!$B$1:$B$8)</f>
        <v>Cruisers Bicycles</v>
      </c>
    </row>
    <row r="2462" spans="1:10" x14ac:dyDescent="0.2">
      <c r="A2462" s="1">
        <v>149</v>
      </c>
      <c r="B2462" s="1">
        <v>1</v>
      </c>
      <c r="C2462" s="1">
        <v>12</v>
      </c>
      <c r="D2462" s="6">
        <v>2</v>
      </c>
      <c r="E2462" s="2">
        <v>549.99</v>
      </c>
      <c r="F2462" s="1">
        <v>7.0000000000000007E-2</v>
      </c>
      <c r="G2462">
        <f t="shared" si="38"/>
        <v>549.91999999999996</v>
      </c>
      <c r="H2462" t="str">
        <f>VLOOKUP($C2462,products!$A$1:$F$322,2,FALSE)</f>
        <v>Electra Townie Original 21D - 2016</v>
      </c>
      <c r="I2462">
        <f>_xlfn.XLOOKUP(C2462, products!A:A, products!D:D)</f>
        <v>3</v>
      </c>
      <c r="J2462" t="str">
        <f>_xlfn.XLOOKUP($I2462,categories!$A$1:$A$8,categories!$B$1:$B$8)</f>
        <v>Cruisers Bicycles</v>
      </c>
    </row>
    <row r="2463" spans="1:10" x14ac:dyDescent="0.2">
      <c r="A2463" s="1">
        <v>154</v>
      </c>
      <c r="B2463" s="1">
        <v>1</v>
      </c>
      <c r="C2463" s="1">
        <v>12</v>
      </c>
      <c r="D2463" s="6">
        <v>1</v>
      </c>
      <c r="E2463" s="2">
        <v>549.99</v>
      </c>
      <c r="F2463" s="1">
        <v>0.1</v>
      </c>
      <c r="G2463">
        <f t="shared" si="38"/>
        <v>549.89</v>
      </c>
      <c r="H2463" t="str">
        <f>VLOOKUP($C2463,products!$A$1:$F$322,2,FALSE)</f>
        <v>Electra Townie Original 21D - 2016</v>
      </c>
      <c r="I2463">
        <f>_xlfn.XLOOKUP(C2463, products!A:A, products!D:D)</f>
        <v>3</v>
      </c>
      <c r="J2463" t="str">
        <f>_xlfn.XLOOKUP($I2463,categories!$A$1:$A$8,categories!$B$1:$B$8)</f>
        <v>Cruisers Bicycles</v>
      </c>
    </row>
    <row r="2464" spans="1:10" x14ac:dyDescent="0.2">
      <c r="A2464" s="1">
        <v>158</v>
      </c>
      <c r="B2464" s="1">
        <v>1</v>
      </c>
      <c r="C2464" s="1">
        <v>24</v>
      </c>
      <c r="D2464" s="6">
        <v>1</v>
      </c>
      <c r="E2464" s="2">
        <v>549.99</v>
      </c>
      <c r="F2464" s="1">
        <v>0.1</v>
      </c>
      <c r="G2464">
        <f t="shared" si="38"/>
        <v>549.89</v>
      </c>
      <c r="H2464" t="str">
        <f>VLOOKUP($C2464,products!$A$1:$F$322,2,FALSE)</f>
        <v>Electra Townie Original 21D - 2016</v>
      </c>
      <c r="I2464">
        <f>_xlfn.XLOOKUP(C2464, products!A:A, products!D:D)</f>
        <v>2</v>
      </c>
      <c r="J2464" t="str">
        <f>_xlfn.XLOOKUP($I2464,categories!$A$1:$A$8,categories!$B$1:$B$8)</f>
        <v>Comfort Bicycles</v>
      </c>
    </row>
    <row r="2465" spans="1:10" x14ac:dyDescent="0.2">
      <c r="A2465" s="1">
        <v>161</v>
      </c>
      <c r="B2465" s="1">
        <v>1</v>
      </c>
      <c r="C2465" s="1">
        <v>24</v>
      </c>
      <c r="D2465" s="6">
        <v>2</v>
      </c>
      <c r="E2465" s="2">
        <v>549.99</v>
      </c>
      <c r="F2465" s="1">
        <v>7.0000000000000007E-2</v>
      </c>
      <c r="G2465">
        <f t="shared" si="38"/>
        <v>549.91999999999996</v>
      </c>
      <c r="H2465" t="str">
        <f>VLOOKUP($C2465,products!$A$1:$F$322,2,FALSE)</f>
        <v>Electra Townie Original 21D - 2016</v>
      </c>
      <c r="I2465">
        <f>_xlfn.XLOOKUP(C2465, products!A:A, products!D:D)</f>
        <v>2</v>
      </c>
      <c r="J2465" t="str">
        <f>_xlfn.XLOOKUP($I2465,categories!$A$1:$A$8,categories!$B$1:$B$8)</f>
        <v>Comfort Bicycles</v>
      </c>
    </row>
    <row r="2466" spans="1:10" x14ac:dyDescent="0.2">
      <c r="A2466" s="1">
        <v>163</v>
      </c>
      <c r="B2466" s="1">
        <v>1</v>
      </c>
      <c r="C2466" s="1">
        <v>12</v>
      </c>
      <c r="D2466" s="6">
        <v>1</v>
      </c>
      <c r="E2466" s="2">
        <v>549.99</v>
      </c>
      <c r="F2466" s="1">
        <v>0.1</v>
      </c>
      <c r="G2466">
        <f t="shared" si="38"/>
        <v>549.89</v>
      </c>
      <c r="H2466" t="str">
        <f>VLOOKUP($C2466,products!$A$1:$F$322,2,FALSE)</f>
        <v>Electra Townie Original 21D - 2016</v>
      </c>
      <c r="I2466">
        <f>_xlfn.XLOOKUP(C2466, products!A:A, products!D:D)</f>
        <v>3</v>
      </c>
      <c r="J2466" t="str">
        <f>_xlfn.XLOOKUP($I2466,categories!$A$1:$A$8,categories!$B$1:$B$8)</f>
        <v>Cruisers Bicycles</v>
      </c>
    </row>
    <row r="2467" spans="1:10" x14ac:dyDescent="0.2">
      <c r="A2467" s="1">
        <v>167</v>
      </c>
      <c r="B2467" s="1">
        <v>1</v>
      </c>
      <c r="C2467" s="1">
        <v>12</v>
      </c>
      <c r="D2467" s="6">
        <v>1</v>
      </c>
      <c r="E2467" s="2">
        <v>549.99</v>
      </c>
      <c r="F2467" s="1">
        <v>0.05</v>
      </c>
      <c r="G2467">
        <f t="shared" si="38"/>
        <v>549.94000000000005</v>
      </c>
      <c r="H2467" t="str">
        <f>VLOOKUP($C2467,products!$A$1:$F$322,2,FALSE)</f>
        <v>Electra Townie Original 21D - 2016</v>
      </c>
      <c r="I2467">
        <f>_xlfn.XLOOKUP(C2467, products!A:A, products!D:D)</f>
        <v>3</v>
      </c>
      <c r="J2467" t="str">
        <f>_xlfn.XLOOKUP($I2467,categories!$A$1:$A$8,categories!$B$1:$B$8)</f>
        <v>Cruisers Bicycles</v>
      </c>
    </row>
    <row r="2468" spans="1:10" x14ac:dyDescent="0.2">
      <c r="A2468" s="1">
        <v>168</v>
      </c>
      <c r="B2468" s="1">
        <v>3</v>
      </c>
      <c r="C2468" s="1">
        <v>12</v>
      </c>
      <c r="D2468" s="6">
        <v>2</v>
      </c>
      <c r="E2468" s="2">
        <v>549.99</v>
      </c>
      <c r="F2468" s="1">
        <v>7.0000000000000007E-2</v>
      </c>
      <c r="G2468">
        <f t="shared" si="38"/>
        <v>1649.9</v>
      </c>
      <c r="H2468" t="str">
        <f>VLOOKUP($C2468,products!$A$1:$F$322,2,FALSE)</f>
        <v>Electra Townie Original 21D - 2016</v>
      </c>
      <c r="I2468">
        <f>_xlfn.XLOOKUP(C2468, products!A:A, products!D:D)</f>
        <v>3</v>
      </c>
      <c r="J2468" t="str">
        <f>_xlfn.XLOOKUP($I2468,categories!$A$1:$A$8,categories!$B$1:$B$8)</f>
        <v>Cruisers Bicycles</v>
      </c>
    </row>
    <row r="2469" spans="1:10" x14ac:dyDescent="0.2">
      <c r="A2469" s="1">
        <v>170</v>
      </c>
      <c r="B2469" s="1">
        <v>1</v>
      </c>
      <c r="C2469" s="1">
        <v>12</v>
      </c>
      <c r="D2469" s="6">
        <v>2</v>
      </c>
      <c r="E2469" s="2">
        <v>549.99</v>
      </c>
      <c r="F2469" s="1">
        <v>0.1</v>
      </c>
      <c r="G2469">
        <f t="shared" si="38"/>
        <v>549.89</v>
      </c>
      <c r="H2469" t="str">
        <f>VLOOKUP($C2469,products!$A$1:$F$322,2,FALSE)</f>
        <v>Electra Townie Original 21D - 2016</v>
      </c>
      <c r="I2469">
        <f>_xlfn.XLOOKUP(C2469, products!A:A, products!D:D)</f>
        <v>3</v>
      </c>
      <c r="J2469" t="str">
        <f>_xlfn.XLOOKUP($I2469,categories!$A$1:$A$8,categories!$B$1:$B$8)</f>
        <v>Cruisers Bicycles</v>
      </c>
    </row>
    <row r="2470" spans="1:10" x14ac:dyDescent="0.2">
      <c r="A2470" s="1">
        <v>170</v>
      </c>
      <c r="B2470" s="1">
        <v>2</v>
      </c>
      <c r="C2470" s="1">
        <v>24</v>
      </c>
      <c r="D2470" s="6">
        <v>1</v>
      </c>
      <c r="E2470" s="2">
        <v>549.99</v>
      </c>
      <c r="F2470" s="1">
        <v>0.05</v>
      </c>
      <c r="G2470">
        <f t="shared" si="38"/>
        <v>1099.93</v>
      </c>
      <c r="H2470" t="str">
        <f>VLOOKUP($C2470,products!$A$1:$F$322,2,FALSE)</f>
        <v>Electra Townie Original 21D - 2016</v>
      </c>
      <c r="I2470">
        <f>_xlfn.XLOOKUP(C2470, products!A:A, products!D:D)</f>
        <v>2</v>
      </c>
      <c r="J2470" t="str">
        <f>_xlfn.XLOOKUP($I2470,categories!$A$1:$A$8,categories!$B$1:$B$8)</f>
        <v>Comfort Bicycles</v>
      </c>
    </row>
    <row r="2471" spans="1:10" x14ac:dyDescent="0.2">
      <c r="A2471" s="1">
        <v>178</v>
      </c>
      <c r="B2471" s="1">
        <v>2</v>
      </c>
      <c r="C2471" s="1">
        <v>12</v>
      </c>
      <c r="D2471" s="6">
        <v>1</v>
      </c>
      <c r="E2471" s="2">
        <v>549.99</v>
      </c>
      <c r="F2471" s="1">
        <v>0.05</v>
      </c>
      <c r="G2471">
        <f t="shared" si="38"/>
        <v>1099.93</v>
      </c>
      <c r="H2471" t="str">
        <f>VLOOKUP($C2471,products!$A$1:$F$322,2,FALSE)</f>
        <v>Electra Townie Original 21D - 2016</v>
      </c>
      <c r="I2471">
        <f>_xlfn.XLOOKUP(C2471, products!A:A, products!D:D)</f>
        <v>3</v>
      </c>
      <c r="J2471" t="str">
        <f>_xlfn.XLOOKUP($I2471,categories!$A$1:$A$8,categories!$B$1:$B$8)</f>
        <v>Cruisers Bicycles</v>
      </c>
    </row>
    <row r="2472" spans="1:10" x14ac:dyDescent="0.2">
      <c r="A2472" s="1">
        <v>179</v>
      </c>
      <c r="B2472" s="1">
        <v>4</v>
      </c>
      <c r="C2472" s="1">
        <v>12</v>
      </c>
      <c r="D2472" s="6">
        <v>2</v>
      </c>
      <c r="E2472" s="2">
        <v>549.99</v>
      </c>
      <c r="F2472" s="1">
        <v>0.2</v>
      </c>
      <c r="G2472">
        <f t="shared" si="38"/>
        <v>2199.7600000000002</v>
      </c>
      <c r="H2472" t="str">
        <f>VLOOKUP($C2472,products!$A$1:$F$322,2,FALSE)</f>
        <v>Electra Townie Original 21D - 2016</v>
      </c>
      <c r="I2472">
        <f>_xlfn.XLOOKUP(C2472, products!A:A, products!D:D)</f>
        <v>3</v>
      </c>
      <c r="J2472" t="str">
        <f>_xlfn.XLOOKUP($I2472,categories!$A$1:$A$8,categories!$B$1:$B$8)</f>
        <v>Cruisers Bicycles</v>
      </c>
    </row>
    <row r="2473" spans="1:10" x14ac:dyDescent="0.2">
      <c r="A2473" s="1">
        <v>181</v>
      </c>
      <c r="B2473" s="1">
        <v>4</v>
      </c>
      <c r="C2473" s="1">
        <v>24</v>
      </c>
      <c r="D2473" s="6">
        <v>2</v>
      </c>
      <c r="E2473" s="2">
        <v>549.99</v>
      </c>
      <c r="F2473" s="1">
        <v>0.05</v>
      </c>
      <c r="G2473">
        <f t="shared" si="38"/>
        <v>2199.91</v>
      </c>
      <c r="H2473" t="str">
        <f>VLOOKUP($C2473,products!$A$1:$F$322,2,FALSE)</f>
        <v>Electra Townie Original 21D - 2016</v>
      </c>
      <c r="I2473">
        <f>_xlfn.XLOOKUP(C2473, products!A:A, products!D:D)</f>
        <v>2</v>
      </c>
      <c r="J2473" t="str">
        <f>_xlfn.XLOOKUP($I2473,categories!$A$1:$A$8,categories!$B$1:$B$8)</f>
        <v>Comfort Bicycles</v>
      </c>
    </row>
    <row r="2474" spans="1:10" x14ac:dyDescent="0.2">
      <c r="A2474" s="1">
        <v>182</v>
      </c>
      <c r="B2474" s="1">
        <v>2</v>
      </c>
      <c r="C2474" s="1">
        <v>24</v>
      </c>
      <c r="D2474" s="6">
        <v>2</v>
      </c>
      <c r="E2474" s="2">
        <v>549.99</v>
      </c>
      <c r="F2474" s="1">
        <v>7.0000000000000007E-2</v>
      </c>
      <c r="G2474">
        <f t="shared" si="38"/>
        <v>1099.9100000000001</v>
      </c>
      <c r="H2474" t="str">
        <f>VLOOKUP($C2474,products!$A$1:$F$322,2,FALSE)</f>
        <v>Electra Townie Original 21D - 2016</v>
      </c>
      <c r="I2474">
        <f>_xlfn.XLOOKUP(C2474, products!A:A, products!D:D)</f>
        <v>2</v>
      </c>
      <c r="J2474" t="str">
        <f>_xlfn.XLOOKUP($I2474,categories!$A$1:$A$8,categories!$B$1:$B$8)</f>
        <v>Comfort Bicycles</v>
      </c>
    </row>
    <row r="2475" spans="1:10" x14ac:dyDescent="0.2">
      <c r="A2475" s="1">
        <v>183</v>
      </c>
      <c r="B2475" s="1">
        <v>2</v>
      </c>
      <c r="C2475" s="1">
        <v>12</v>
      </c>
      <c r="D2475" s="6">
        <v>2</v>
      </c>
      <c r="E2475" s="2">
        <v>549.99</v>
      </c>
      <c r="F2475" s="1">
        <v>0.05</v>
      </c>
      <c r="G2475">
        <f t="shared" si="38"/>
        <v>1099.93</v>
      </c>
      <c r="H2475" t="str">
        <f>VLOOKUP($C2475,products!$A$1:$F$322,2,FALSE)</f>
        <v>Electra Townie Original 21D - 2016</v>
      </c>
      <c r="I2475">
        <f>_xlfn.XLOOKUP(C2475, products!A:A, products!D:D)</f>
        <v>3</v>
      </c>
      <c r="J2475" t="str">
        <f>_xlfn.XLOOKUP($I2475,categories!$A$1:$A$8,categories!$B$1:$B$8)</f>
        <v>Cruisers Bicycles</v>
      </c>
    </row>
    <row r="2476" spans="1:10" x14ac:dyDescent="0.2">
      <c r="A2476" s="1">
        <v>190</v>
      </c>
      <c r="B2476" s="1">
        <v>1</v>
      </c>
      <c r="C2476" s="1">
        <v>24</v>
      </c>
      <c r="D2476" s="6">
        <v>1</v>
      </c>
      <c r="E2476" s="2">
        <v>549.99</v>
      </c>
      <c r="F2476" s="1">
        <v>0.05</v>
      </c>
      <c r="G2476">
        <f t="shared" si="38"/>
        <v>549.94000000000005</v>
      </c>
      <c r="H2476" t="str">
        <f>VLOOKUP($C2476,products!$A$1:$F$322,2,FALSE)</f>
        <v>Electra Townie Original 21D - 2016</v>
      </c>
      <c r="I2476">
        <f>_xlfn.XLOOKUP(C2476, products!A:A, products!D:D)</f>
        <v>2</v>
      </c>
      <c r="J2476" t="str">
        <f>_xlfn.XLOOKUP($I2476,categories!$A$1:$A$8,categories!$B$1:$B$8)</f>
        <v>Comfort Bicycles</v>
      </c>
    </row>
    <row r="2477" spans="1:10" x14ac:dyDescent="0.2">
      <c r="A2477" s="1">
        <v>191</v>
      </c>
      <c r="B2477" s="1">
        <v>2</v>
      </c>
      <c r="C2477" s="1">
        <v>12</v>
      </c>
      <c r="D2477" s="6">
        <v>2</v>
      </c>
      <c r="E2477" s="2">
        <v>549.99</v>
      </c>
      <c r="F2477" s="1">
        <v>0.2</v>
      </c>
      <c r="G2477">
        <f t="shared" si="38"/>
        <v>1099.78</v>
      </c>
      <c r="H2477" t="str">
        <f>VLOOKUP($C2477,products!$A$1:$F$322,2,FALSE)</f>
        <v>Electra Townie Original 21D - 2016</v>
      </c>
      <c r="I2477">
        <f>_xlfn.XLOOKUP(C2477, products!A:A, products!D:D)</f>
        <v>3</v>
      </c>
      <c r="J2477" t="str">
        <f>_xlfn.XLOOKUP($I2477,categories!$A$1:$A$8,categories!$B$1:$B$8)</f>
        <v>Cruisers Bicycles</v>
      </c>
    </row>
    <row r="2478" spans="1:10" x14ac:dyDescent="0.2">
      <c r="A2478" s="1">
        <v>192</v>
      </c>
      <c r="B2478" s="1">
        <v>4</v>
      </c>
      <c r="C2478" s="1">
        <v>24</v>
      </c>
      <c r="D2478" s="6">
        <v>2</v>
      </c>
      <c r="E2478" s="2">
        <v>549.99</v>
      </c>
      <c r="F2478" s="1">
        <v>7.0000000000000007E-2</v>
      </c>
      <c r="G2478">
        <f t="shared" si="38"/>
        <v>2199.89</v>
      </c>
      <c r="H2478" t="str">
        <f>VLOOKUP($C2478,products!$A$1:$F$322,2,FALSE)</f>
        <v>Electra Townie Original 21D - 2016</v>
      </c>
      <c r="I2478">
        <f>_xlfn.XLOOKUP(C2478, products!A:A, products!D:D)</f>
        <v>2</v>
      </c>
      <c r="J2478" t="str">
        <f>_xlfn.XLOOKUP($I2478,categories!$A$1:$A$8,categories!$B$1:$B$8)</f>
        <v>Comfort Bicycles</v>
      </c>
    </row>
    <row r="2479" spans="1:10" x14ac:dyDescent="0.2">
      <c r="A2479" s="1">
        <v>193</v>
      </c>
      <c r="B2479" s="1">
        <v>1</v>
      </c>
      <c r="C2479" s="1">
        <v>12</v>
      </c>
      <c r="D2479" s="6">
        <v>2</v>
      </c>
      <c r="E2479" s="2">
        <v>549.99</v>
      </c>
      <c r="F2479" s="1">
        <v>0.1</v>
      </c>
      <c r="G2479">
        <f t="shared" si="38"/>
        <v>549.89</v>
      </c>
      <c r="H2479" t="str">
        <f>VLOOKUP($C2479,products!$A$1:$F$322,2,FALSE)</f>
        <v>Electra Townie Original 21D - 2016</v>
      </c>
      <c r="I2479">
        <f>_xlfn.XLOOKUP(C2479, products!A:A, products!D:D)</f>
        <v>3</v>
      </c>
      <c r="J2479" t="str">
        <f>_xlfn.XLOOKUP($I2479,categories!$A$1:$A$8,categories!$B$1:$B$8)</f>
        <v>Cruisers Bicycles</v>
      </c>
    </row>
    <row r="2480" spans="1:10" x14ac:dyDescent="0.2">
      <c r="A2480" s="1">
        <v>196</v>
      </c>
      <c r="B2480" s="1">
        <v>4</v>
      </c>
      <c r="C2480" s="1">
        <v>12</v>
      </c>
      <c r="D2480" s="6">
        <v>1</v>
      </c>
      <c r="E2480" s="2">
        <v>549.99</v>
      </c>
      <c r="F2480" s="1">
        <v>7.0000000000000007E-2</v>
      </c>
      <c r="G2480">
        <f t="shared" si="38"/>
        <v>2199.89</v>
      </c>
      <c r="H2480" t="str">
        <f>VLOOKUP($C2480,products!$A$1:$F$322,2,FALSE)</f>
        <v>Electra Townie Original 21D - 2016</v>
      </c>
      <c r="I2480">
        <f>_xlfn.XLOOKUP(C2480, products!A:A, products!D:D)</f>
        <v>3</v>
      </c>
      <c r="J2480" t="str">
        <f>_xlfn.XLOOKUP($I2480,categories!$A$1:$A$8,categories!$B$1:$B$8)</f>
        <v>Cruisers Bicycles</v>
      </c>
    </row>
    <row r="2481" spans="1:10" x14ac:dyDescent="0.2">
      <c r="A2481" s="1">
        <v>201</v>
      </c>
      <c r="B2481" s="1">
        <v>1</v>
      </c>
      <c r="C2481" s="1">
        <v>24</v>
      </c>
      <c r="D2481" s="6">
        <v>1</v>
      </c>
      <c r="E2481" s="2">
        <v>549.99</v>
      </c>
      <c r="F2481" s="1">
        <v>0.05</v>
      </c>
      <c r="G2481">
        <f t="shared" si="38"/>
        <v>549.94000000000005</v>
      </c>
      <c r="H2481" t="str">
        <f>VLOOKUP($C2481,products!$A$1:$F$322,2,FALSE)</f>
        <v>Electra Townie Original 21D - 2016</v>
      </c>
      <c r="I2481">
        <f>_xlfn.XLOOKUP(C2481, products!A:A, products!D:D)</f>
        <v>2</v>
      </c>
      <c r="J2481" t="str">
        <f>_xlfn.XLOOKUP($I2481,categories!$A$1:$A$8,categories!$B$1:$B$8)</f>
        <v>Comfort Bicycles</v>
      </c>
    </row>
    <row r="2482" spans="1:10" x14ac:dyDescent="0.2">
      <c r="A2482" s="1">
        <v>205</v>
      </c>
      <c r="B2482" s="1">
        <v>2</v>
      </c>
      <c r="C2482" s="1">
        <v>24</v>
      </c>
      <c r="D2482" s="6">
        <v>2</v>
      </c>
      <c r="E2482" s="2">
        <v>549.99</v>
      </c>
      <c r="F2482" s="1">
        <v>0.1</v>
      </c>
      <c r="G2482">
        <f t="shared" si="38"/>
        <v>1099.8800000000001</v>
      </c>
      <c r="H2482" t="str">
        <f>VLOOKUP($C2482,products!$A$1:$F$322,2,FALSE)</f>
        <v>Electra Townie Original 21D - 2016</v>
      </c>
      <c r="I2482">
        <f>_xlfn.XLOOKUP(C2482, products!A:A, products!D:D)</f>
        <v>2</v>
      </c>
      <c r="J2482" t="str">
        <f>_xlfn.XLOOKUP($I2482,categories!$A$1:$A$8,categories!$B$1:$B$8)</f>
        <v>Comfort Bicycles</v>
      </c>
    </row>
    <row r="2483" spans="1:10" x14ac:dyDescent="0.2">
      <c r="A2483" s="1">
        <v>207</v>
      </c>
      <c r="B2483" s="1">
        <v>1</v>
      </c>
      <c r="C2483" s="1">
        <v>12</v>
      </c>
      <c r="D2483" s="6">
        <v>2</v>
      </c>
      <c r="E2483" s="2">
        <v>549.99</v>
      </c>
      <c r="F2483" s="1">
        <v>0.2</v>
      </c>
      <c r="G2483">
        <f t="shared" si="38"/>
        <v>549.79</v>
      </c>
      <c r="H2483" t="str">
        <f>VLOOKUP($C2483,products!$A$1:$F$322,2,FALSE)</f>
        <v>Electra Townie Original 21D - 2016</v>
      </c>
      <c r="I2483">
        <f>_xlfn.XLOOKUP(C2483, products!A:A, products!D:D)</f>
        <v>3</v>
      </c>
      <c r="J2483" t="str">
        <f>_xlfn.XLOOKUP($I2483,categories!$A$1:$A$8,categories!$B$1:$B$8)</f>
        <v>Cruisers Bicycles</v>
      </c>
    </row>
    <row r="2484" spans="1:10" x14ac:dyDescent="0.2">
      <c r="A2484" s="1">
        <v>208</v>
      </c>
      <c r="B2484" s="1">
        <v>4</v>
      </c>
      <c r="C2484" s="1">
        <v>12</v>
      </c>
      <c r="D2484" s="6">
        <v>1</v>
      </c>
      <c r="E2484" s="2">
        <v>549.99</v>
      </c>
      <c r="F2484" s="1">
        <v>0.2</v>
      </c>
      <c r="G2484">
        <f t="shared" si="38"/>
        <v>2199.7600000000002</v>
      </c>
      <c r="H2484" t="str">
        <f>VLOOKUP($C2484,products!$A$1:$F$322,2,FALSE)</f>
        <v>Electra Townie Original 21D - 2016</v>
      </c>
      <c r="I2484">
        <f>_xlfn.XLOOKUP(C2484, products!A:A, products!D:D)</f>
        <v>3</v>
      </c>
      <c r="J2484" t="str">
        <f>_xlfn.XLOOKUP($I2484,categories!$A$1:$A$8,categories!$B$1:$B$8)</f>
        <v>Cruisers Bicycles</v>
      </c>
    </row>
    <row r="2485" spans="1:10" x14ac:dyDescent="0.2">
      <c r="A2485" s="1">
        <v>212</v>
      </c>
      <c r="B2485" s="1">
        <v>2</v>
      </c>
      <c r="C2485" s="1">
        <v>12</v>
      </c>
      <c r="D2485" s="6">
        <v>2</v>
      </c>
      <c r="E2485" s="2">
        <v>549.99</v>
      </c>
      <c r="F2485" s="1">
        <v>0.2</v>
      </c>
      <c r="G2485">
        <f t="shared" si="38"/>
        <v>1099.78</v>
      </c>
      <c r="H2485" t="str">
        <f>VLOOKUP($C2485,products!$A$1:$F$322,2,FALSE)</f>
        <v>Electra Townie Original 21D - 2016</v>
      </c>
      <c r="I2485">
        <f>_xlfn.XLOOKUP(C2485, products!A:A, products!D:D)</f>
        <v>3</v>
      </c>
      <c r="J2485" t="str">
        <f>_xlfn.XLOOKUP($I2485,categories!$A$1:$A$8,categories!$B$1:$B$8)</f>
        <v>Cruisers Bicycles</v>
      </c>
    </row>
    <row r="2486" spans="1:10" x14ac:dyDescent="0.2">
      <c r="A2486" s="1">
        <v>215</v>
      </c>
      <c r="B2486" s="1">
        <v>2</v>
      </c>
      <c r="C2486" s="1">
        <v>12</v>
      </c>
      <c r="D2486" s="6">
        <v>2</v>
      </c>
      <c r="E2486" s="2">
        <v>549.99</v>
      </c>
      <c r="F2486" s="1">
        <v>0.1</v>
      </c>
      <c r="G2486">
        <f t="shared" si="38"/>
        <v>1099.8800000000001</v>
      </c>
      <c r="H2486" t="str">
        <f>VLOOKUP($C2486,products!$A$1:$F$322,2,FALSE)</f>
        <v>Electra Townie Original 21D - 2016</v>
      </c>
      <c r="I2486">
        <f>_xlfn.XLOOKUP(C2486, products!A:A, products!D:D)</f>
        <v>3</v>
      </c>
      <c r="J2486" t="str">
        <f>_xlfn.XLOOKUP($I2486,categories!$A$1:$A$8,categories!$B$1:$B$8)</f>
        <v>Cruisers Bicycles</v>
      </c>
    </row>
    <row r="2487" spans="1:10" x14ac:dyDescent="0.2">
      <c r="A2487" s="1">
        <v>218</v>
      </c>
      <c r="B2487" s="1">
        <v>3</v>
      </c>
      <c r="C2487" s="1">
        <v>12</v>
      </c>
      <c r="D2487" s="6">
        <v>1</v>
      </c>
      <c r="E2487" s="2">
        <v>549.99</v>
      </c>
      <c r="F2487" s="1">
        <v>0.05</v>
      </c>
      <c r="G2487">
        <f t="shared" si="38"/>
        <v>1649.92</v>
      </c>
      <c r="H2487" t="str">
        <f>VLOOKUP($C2487,products!$A$1:$F$322,2,FALSE)</f>
        <v>Electra Townie Original 21D - 2016</v>
      </c>
      <c r="I2487">
        <f>_xlfn.XLOOKUP(C2487, products!A:A, products!D:D)</f>
        <v>3</v>
      </c>
      <c r="J2487" t="str">
        <f>_xlfn.XLOOKUP($I2487,categories!$A$1:$A$8,categories!$B$1:$B$8)</f>
        <v>Cruisers Bicycles</v>
      </c>
    </row>
    <row r="2488" spans="1:10" x14ac:dyDescent="0.2">
      <c r="A2488" s="1">
        <v>233</v>
      </c>
      <c r="B2488" s="1">
        <v>3</v>
      </c>
      <c r="C2488" s="1">
        <v>12</v>
      </c>
      <c r="D2488" s="6">
        <v>1</v>
      </c>
      <c r="E2488" s="2">
        <v>549.99</v>
      </c>
      <c r="F2488" s="1">
        <v>0.2</v>
      </c>
      <c r="G2488">
        <f t="shared" si="38"/>
        <v>1649.77</v>
      </c>
      <c r="H2488" t="str">
        <f>VLOOKUP($C2488,products!$A$1:$F$322,2,FALSE)</f>
        <v>Electra Townie Original 21D - 2016</v>
      </c>
      <c r="I2488">
        <f>_xlfn.XLOOKUP(C2488, products!A:A, products!D:D)</f>
        <v>3</v>
      </c>
      <c r="J2488" t="str">
        <f>_xlfn.XLOOKUP($I2488,categories!$A$1:$A$8,categories!$B$1:$B$8)</f>
        <v>Cruisers Bicycles</v>
      </c>
    </row>
    <row r="2489" spans="1:10" x14ac:dyDescent="0.2">
      <c r="A2489" s="1">
        <v>234</v>
      </c>
      <c r="B2489" s="1">
        <v>3</v>
      </c>
      <c r="C2489" s="1">
        <v>12</v>
      </c>
      <c r="D2489" s="6">
        <v>1</v>
      </c>
      <c r="E2489" s="2">
        <v>549.99</v>
      </c>
      <c r="F2489" s="1">
        <v>0.1</v>
      </c>
      <c r="G2489">
        <f t="shared" si="38"/>
        <v>1649.8700000000001</v>
      </c>
      <c r="H2489" t="str">
        <f>VLOOKUP($C2489,products!$A$1:$F$322,2,FALSE)</f>
        <v>Electra Townie Original 21D - 2016</v>
      </c>
      <c r="I2489">
        <f>_xlfn.XLOOKUP(C2489, products!A:A, products!D:D)</f>
        <v>3</v>
      </c>
      <c r="J2489" t="str">
        <f>_xlfn.XLOOKUP($I2489,categories!$A$1:$A$8,categories!$B$1:$B$8)</f>
        <v>Cruisers Bicycles</v>
      </c>
    </row>
    <row r="2490" spans="1:10" x14ac:dyDescent="0.2">
      <c r="A2490" s="1">
        <v>237</v>
      </c>
      <c r="B2490" s="1">
        <v>2</v>
      </c>
      <c r="C2490" s="1">
        <v>24</v>
      </c>
      <c r="D2490" s="6">
        <v>1</v>
      </c>
      <c r="E2490" s="2">
        <v>549.99</v>
      </c>
      <c r="F2490" s="1">
        <v>7.0000000000000007E-2</v>
      </c>
      <c r="G2490">
        <f t="shared" si="38"/>
        <v>1099.9100000000001</v>
      </c>
      <c r="H2490" t="str">
        <f>VLOOKUP($C2490,products!$A$1:$F$322,2,FALSE)</f>
        <v>Electra Townie Original 21D - 2016</v>
      </c>
      <c r="I2490">
        <f>_xlfn.XLOOKUP(C2490, products!A:A, products!D:D)</f>
        <v>2</v>
      </c>
      <c r="J2490" t="str">
        <f>_xlfn.XLOOKUP($I2490,categories!$A$1:$A$8,categories!$B$1:$B$8)</f>
        <v>Comfort Bicycles</v>
      </c>
    </row>
    <row r="2491" spans="1:10" x14ac:dyDescent="0.2">
      <c r="A2491" s="1">
        <v>254</v>
      </c>
      <c r="B2491" s="1">
        <v>3</v>
      </c>
      <c r="C2491" s="1">
        <v>12</v>
      </c>
      <c r="D2491" s="6">
        <v>1</v>
      </c>
      <c r="E2491" s="2">
        <v>549.99</v>
      </c>
      <c r="F2491" s="1">
        <v>0.05</v>
      </c>
      <c r="G2491">
        <f t="shared" si="38"/>
        <v>1649.92</v>
      </c>
      <c r="H2491" t="str">
        <f>VLOOKUP($C2491,products!$A$1:$F$322,2,FALSE)</f>
        <v>Electra Townie Original 21D - 2016</v>
      </c>
      <c r="I2491">
        <f>_xlfn.XLOOKUP(C2491, products!A:A, products!D:D)</f>
        <v>3</v>
      </c>
      <c r="J2491" t="str">
        <f>_xlfn.XLOOKUP($I2491,categories!$A$1:$A$8,categories!$B$1:$B$8)</f>
        <v>Cruisers Bicycles</v>
      </c>
    </row>
    <row r="2492" spans="1:10" x14ac:dyDescent="0.2">
      <c r="A2492" s="1">
        <v>260</v>
      </c>
      <c r="B2492" s="1">
        <v>3</v>
      </c>
      <c r="C2492" s="1">
        <v>24</v>
      </c>
      <c r="D2492" s="6">
        <v>2</v>
      </c>
      <c r="E2492" s="2">
        <v>549.99</v>
      </c>
      <c r="F2492" s="1">
        <v>0.2</v>
      </c>
      <c r="G2492">
        <f t="shared" si="38"/>
        <v>1649.77</v>
      </c>
      <c r="H2492" t="str">
        <f>VLOOKUP($C2492,products!$A$1:$F$322,2,FALSE)</f>
        <v>Electra Townie Original 21D - 2016</v>
      </c>
      <c r="I2492">
        <f>_xlfn.XLOOKUP(C2492, products!A:A, products!D:D)</f>
        <v>2</v>
      </c>
      <c r="J2492" t="str">
        <f>_xlfn.XLOOKUP($I2492,categories!$A$1:$A$8,categories!$B$1:$B$8)</f>
        <v>Comfort Bicycles</v>
      </c>
    </row>
    <row r="2493" spans="1:10" x14ac:dyDescent="0.2">
      <c r="A2493" s="1">
        <v>264</v>
      </c>
      <c r="B2493" s="1">
        <v>2</v>
      </c>
      <c r="C2493" s="1">
        <v>24</v>
      </c>
      <c r="D2493" s="6">
        <v>2</v>
      </c>
      <c r="E2493" s="2">
        <v>549.99</v>
      </c>
      <c r="F2493" s="1">
        <v>0.05</v>
      </c>
      <c r="G2493">
        <f t="shared" si="38"/>
        <v>1099.93</v>
      </c>
      <c r="H2493" t="str">
        <f>VLOOKUP($C2493,products!$A$1:$F$322,2,FALSE)</f>
        <v>Electra Townie Original 21D - 2016</v>
      </c>
      <c r="I2493">
        <f>_xlfn.XLOOKUP(C2493, products!A:A, products!D:D)</f>
        <v>2</v>
      </c>
      <c r="J2493" t="str">
        <f>_xlfn.XLOOKUP($I2493,categories!$A$1:$A$8,categories!$B$1:$B$8)</f>
        <v>Comfort Bicycles</v>
      </c>
    </row>
    <row r="2494" spans="1:10" x14ac:dyDescent="0.2">
      <c r="A2494" s="1">
        <v>267</v>
      </c>
      <c r="B2494" s="1">
        <v>3</v>
      </c>
      <c r="C2494" s="1">
        <v>24</v>
      </c>
      <c r="D2494" s="6">
        <v>1</v>
      </c>
      <c r="E2494" s="2">
        <v>549.99</v>
      </c>
      <c r="F2494" s="1">
        <v>0.1</v>
      </c>
      <c r="G2494">
        <f t="shared" si="38"/>
        <v>1649.8700000000001</v>
      </c>
      <c r="H2494" t="str">
        <f>VLOOKUP($C2494,products!$A$1:$F$322,2,FALSE)</f>
        <v>Electra Townie Original 21D - 2016</v>
      </c>
      <c r="I2494">
        <f>_xlfn.XLOOKUP(C2494, products!A:A, products!D:D)</f>
        <v>2</v>
      </c>
      <c r="J2494" t="str">
        <f>_xlfn.XLOOKUP($I2494,categories!$A$1:$A$8,categories!$B$1:$B$8)</f>
        <v>Comfort Bicycles</v>
      </c>
    </row>
    <row r="2495" spans="1:10" x14ac:dyDescent="0.2">
      <c r="A2495" s="1">
        <v>284</v>
      </c>
      <c r="B2495" s="1">
        <v>1</v>
      </c>
      <c r="C2495" s="1">
        <v>24</v>
      </c>
      <c r="D2495" s="6">
        <v>2</v>
      </c>
      <c r="E2495" s="2">
        <v>549.99</v>
      </c>
      <c r="F2495" s="1">
        <v>0.2</v>
      </c>
      <c r="G2495">
        <f t="shared" si="38"/>
        <v>549.79</v>
      </c>
      <c r="H2495" t="str">
        <f>VLOOKUP($C2495,products!$A$1:$F$322,2,FALSE)</f>
        <v>Electra Townie Original 21D - 2016</v>
      </c>
      <c r="I2495">
        <f>_xlfn.XLOOKUP(C2495, products!A:A, products!D:D)</f>
        <v>2</v>
      </c>
      <c r="J2495" t="str">
        <f>_xlfn.XLOOKUP($I2495,categories!$A$1:$A$8,categories!$B$1:$B$8)</f>
        <v>Comfort Bicycles</v>
      </c>
    </row>
    <row r="2496" spans="1:10" x14ac:dyDescent="0.2">
      <c r="A2496" s="1">
        <v>285</v>
      </c>
      <c r="B2496" s="1">
        <v>2</v>
      </c>
      <c r="C2496" s="1">
        <v>12</v>
      </c>
      <c r="D2496" s="6">
        <v>1</v>
      </c>
      <c r="E2496" s="2">
        <v>549.99</v>
      </c>
      <c r="F2496" s="1">
        <v>0.05</v>
      </c>
      <c r="G2496">
        <f t="shared" si="38"/>
        <v>1099.93</v>
      </c>
      <c r="H2496" t="str">
        <f>VLOOKUP($C2496,products!$A$1:$F$322,2,FALSE)</f>
        <v>Electra Townie Original 21D - 2016</v>
      </c>
      <c r="I2496">
        <f>_xlfn.XLOOKUP(C2496, products!A:A, products!D:D)</f>
        <v>3</v>
      </c>
      <c r="J2496" t="str">
        <f>_xlfn.XLOOKUP($I2496,categories!$A$1:$A$8,categories!$B$1:$B$8)</f>
        <v>Cruisers Bicycles</v>
      </c>
    </row>
    <row r="2497" spans="1:10" x14ac:dyDescent="0.2">
      <c r="A2497" s="1">
        <v>289</v>
      </c>
      <c r="B2497" s="1">
        <v>2</v>
      </c>
      <c r="C2497" s="1">
        <v>24</v>
      </c>
      <c r="D2497" s="6">
        <v>1</v>
      </c>
      <c r="E2497" s="2">
        <v>549.99</v>
      </c>
      <c r="F2497" s="1">
        <v>0.2</v>
      </c>
      <c r="G2497">
        <f t="shared" si="38"/>
        <v>1099.78</v>
      </c>
      <c r="H2497" t="str">
        <f>VLOOKUP($C2497,products!$A$1:$F$322,2,FALSE)</f>
        <v>Electra Townie Original 21D - 2016</v>
      </c>
      <c r="I2497">
        <f>_xlfn.XLOOKUP(C2497, products!A:A, products!D:D)</f>
        <v>2</v>
      </c>
      <c r="J2497" t="str">
        <f>_xlfn.XLOOKUP($I2497,categories!$A$1:$A$8,categories!$B$1:$B$8)</f>
        <v>Comfort Bicycles</v>
      </c>
    </row>
    <row r="2498" spans="1:10" x14ac:dyDescent="0.2">
      <c r="A2498" s="1">
        <v>296</v>
      </c>
      <c r="B2498" s="1">
        <v>2</v>
      </c>
      <c r="C2498" s="1">
        <v>12</v>
      </c>
      <c r="D2498" s="6">
        <v>2</v>
      </c>
      <c r="E2498" s="2">
        <v>549.99</v>
      </c>
      <c r="F2498" s="1">
        <v>0.1</v>
      </c>
      <c r="G2498">
        <f t="shared" ref="G2498:G2561" si="39">(E2498*B2498)-F2498</f>
        <v>1099.8800000000001</v>
      </c>
      <c r="H2498" t="str">
        <f>VLOOKUP($C2498,products!$A$1:$F$322,2,FALSE)</f>
        <v>Electra Townie Original 21D - 2016</v>
      </c>
      <c r="I2498">
        <f>_xlfn.XLOOKUP(C2498, products!A:A, products!D:D)</f>
        <v>3</v>
      </c>
      <c r="J2498" t="str">
        <f>_xlfn.XLOOKUP($I2498,categories!$A$1:$A$8,categories!$B$1:$B$8)</f>
        <v>Cruisers Bicycles</v>
      </c>
    </row>
    <row r="2499" spans="1:10" x14ac:dyDescent="0.2">
      <c r="A2499" s="1">
        <v>302</v>
      </c>
      <c r="B2499" s="1">
        <v>1</v>
      </c>
      <c r="C2499" s="1">
        <v>24</v>
      </c>
      <c r="D2499" s="6">
        <v>2</v>
      </c>
      <c r="E2499" s="2">
        <v>549.99</v>
      </c>
      <c r="F2499" s="1">
        <v>0.2</v>
      </c>
      <c r="G2499">
        <f t="shared" si="39"/>
        <v>549.79</v>
      </c>
      <c r="H2499" t="str">
        <f>VLOOKUP($C2499,products!$A$1:$F$322,2,FALSE)</f>
        <v>Electra Townie Original 21D - 2016</v>
      </c>
      <c r="I2499">
        <f>_xlfn.XLOOKUP(C2499, products!A:A, products!D:D)</f>
        <v>2</v>
      </c>
      <c r="J2499" t="str">
        <f>_xlfn.XLOOKUP($I2499,categories!$A$1:$A$8,categories!$B$1:$B$8)</f>
        <v>Comfort Bicycles</v>
      </c>
    </row>
    <row r="2500" spans="1:10" x14ac:dyDescent="0.2">
      <c r="A2500" s="1">
        <v>303</v>
      </c>
      <c r="B2500" s="1">
        <v>2</v>
      </c>
      <c r="C2500" s="1">
        <v>24</v>
      </c>
      <c r="D2500" s="6">
        <v>2</v>
      </c>
      <c r="E2500" s="2">
        <v>549.99</v>
      </c>
      <c r="F2500" s="1">
        <v>0.05</v>
      </c>
      <c r="G2500">
        <f t="shared" si="39"/>
        <v>1099.93</v>
      </c>
      <c r="H2500" t="str">
        <f>VLOOKUP($C2500,products!$A$1:$F$322,2,FALSE)</f>
        <v>Electra Townie Original 21D - 2016</v>
      </c>
      <c r="I2500">
        <f>_xlfn.XLOOKUP(C2500, products!A:A, products!D:D)</f>
        <v>2</v>
      </c>
      <c r="J2500" t="str">
        <f>_xlfn.XLOOKUP($I2500,categories!$A$1:$A$8,categories!$B$1:$B$8)</f>
        <v>Comfort Bicycles</v>
      </c>
    </row>
    <row r="2501" spans="1:10" x14ac:dyDescent="0.2">
      <c r="A2501" s="1">
        <v>309</v>
      </c>
      <c r="B2501" s="1">
        <v>2</v>
      </c>
      <c r="C2501" s="1">
        <v>12</v>
      </c>
      <c r="D2501" s="6">
        <v>1</v>
      </c>
      <c r="E2501" s="2">
        <v>549.99</v>
      </c>
      <c r="F2501" s="1">
        <v>0.05</v>
      </c>
      <c r="G2501">
        <f t="shared" si="39"/>
        <v>1099.93</v>
      </c>
      <c r="H2501" t="str">
        <f>VLOOKUP($C2501,products!$A$1:$F$322,2,FALSE)</f>
        <v>Electra Townie Original 21D - 2016</v>
      </c>
      <c r="I2501">
        <f>_xlfn.XLOOKUP(C2501, products!A:A, products!D:D)</f>
        <v>3</v>
      </c>
      <c r="J2501" t="str">
        <f>_xlfn.XLOOKUP($I2501,categories!$A$1:$A$8,categories!$B$1:$B$8)</f>
        <v>Cruisers Bicycles</v>
      </c>
    </row>
    <row r="2502" spans="1:10" x14ac:dyDescent="0.2">
      <c r="A2502" s="1">
        <v>312</v>
      </c>
      <c r="B2502" s="1">
        <v>1</v>
      </c>
      <c r="C2502" s="1">
        <v>24</v>
      </c>
      <c r="D2502" s="6">
        <v>2</v>
      </c>
      <c r="E2502" s="2">
        <v>549.99</v>
      </c>
      <c r="F2502" s="1">
        <v>0.05</v>
      </c>
      <c r="G2502">
        <f t="shared" si="39"/>
        <v>549.94000000000005</v>
      </c>
      <c r="H2502" t="str">
        <f>VLOOKUP($C2502,products!$A$1:$F$322,2,FALSE)</f>
        <v>Electra Townie Original 21D - 2016</v>
      </c>
      <c r="I2502">
        <f>_xlfn.XLOOKUP(C2502, products!A:A, products!D:D)</f>
        <v>2</v>
      </c>
      <c r="J2502" t="str">
        <f>_xlfn.XLOOKUP($I2502,categories!$A$1:$A$8,categories!$B$1:$B$8)</f>
        <v>Comfort Bicycles</v>
      </c>
    </row>
    <row r="2503" spans="1:10" x14ac:dyDescent="0.2">
      <c r="A2503" s="1">
        <v>321</v>
      </c>
      <c r="B2503" s="1">
        <v>2</v>
      </c>
      <c r="C2503" s="1">
        <v>12</v>
      </c>
      <c r="D2503" s="6">
        <v>2</v>
      </c>
      <c r="E2503" s="2">
        <v>549.99</v>
      </c>
      <c r="F2503" s="1">
        <v>0.2</v>
      </c>
      <c r="G2503">
        <f t="shared" si="39"/>
        <v>1099.78</v>
      </c>
      <c r="H2503" t="str">
        <f>VLOOKUP($C2503,products!$A$1:$F$322,2,FALSE)</f>
        <v>Electra Townie Original 21D - 2016</v>
      </c>
      <c r="I2503">
        <f>_xlfn.XLOOKUP(C2503, products!A:A, products!D:D)</f>
        <v>3</v>
      </c>
      <c r="J2503" t="str">
        <f>_xlfn.XLOOKUP($I2503,categories!$A$1:$A$8,categories!$B$1:$B$8)</f>
        <v>Cruisers Bicycles</v>
      </c>
    </row>
    <row r="2504" spans="1:10" x14ac:dyDescent="0.2">
      <c r="A2504" s="1">
        <v>324</v>
      </c>
      <c r="B2504" s="1">
        <v>5</v>
      </c>
      <c r="C2504" s="1">
        <v>12</v>
      </c>
      <c r="D2504" s="6">
        <v>1</v>
      </c>
      <c r="E2504" s="2">
        <v>549.99</v>
      </c>
      <c r="F2504" s="1">
        <v>0.05</v>
      </c>
      <c r="G2504">
        <f t="shared" si="39"/>
        <v>2749.8999999999996</v>
      </c>
      <c r="H2504" t="str">
        <f>VLOOKUP($C2504,products!$A$1:$F$322,2,FALSE)</f>
        <v>Electra Townie Original 21D - 2016</v>
      </c>
      <c r="I2504">
        <f>_xlfn.XLOOKUP(C2504, products!A:A, products!D:D)</f>
        <v>3</v>
      </c>
      <c r="J2504" t="str">
        <f>_xlfn.XLOOKUP($I2504,categories!$A$1:$A$8,categories!$B$1:$B$8)</f>
        <v>Cruisers Bicycles</v>
      </c>
    </row>
    <row r="2505" spans="1:10" x14ac:dyDescent="0.2">
      <c r="A2505" s="1">
        <v>325</v>
      </c>
      <c r="B2505" s="1">
        <v>2</v>
      </c>
      <c r="C2505" s="1">
        <v>12</v>
      </c>
      <c r="D2505" s="6">
        <v>1</v>
      </c>
      <c r="E2505" s="2">
        <v>549.99</v>
      </c>
      <c r="F2505" s="1">
        <v>0.2</v>
      </c>
      <c r="G2505">
        <f t="shared" si="39"/>
        <v>1099.78</v>
      </c>
      <c r="H2505" t="str">
        <f>VLOOKUP($C2505,products!$A$1:$F$322,2,FALSE)</f>
        <v>Electra Townie Original 21D - 2016</v>
      </c>
      <c r="I2505">
        <f>_xlfn.XLOOKUP(C2505, products!A:A, products!D:D)</f>
        <v>3</v>
      </c>
      <c r="J2505" t="str">
        <f>_xlfn.XLOOKUP($I2505,categories!$A$1:$A$8,categories!$B$1:$B$8)</f>
        <v>Cruisers Bicycles</v>
      </c>
    </row>
    <row r="2506" spans="1:10" x14ac:dyDescent="0.2">
      <c r="A2506" s="1">
        <v>326</v>
      </c>
      <c r="B2506" s="1">
        <v>1</v>
      </c>
      <c r="C2506" s="1">
        <v>12</v>
      </c>
      <c r="D2506" s="6">
        <v>1</v>
      </c>
      <c r="E2506" s="2">
        <v>549.99</v>
      </c>
      <c r="F2506" s="1">
        <v>0.1</v>
      </c>
      <c r="G2506">
        <f t="shared" si="39"/>
        <v>549.89</v>
      </c>
      <c r="H2506" t="str">
        <f>VLOOKUP($C2506,products!$A$1:$F$322,2,FALSE)</f>
        <v>Electra Townie Original 21D - 2016</v>
      </c>
      <c r="I2506">
        <f>_xlfn.XLOOKUP(C2506, products!A:A, products!D:D)</f>
        <v>3</v>
      </c>
      <c r="J2506" t="str">
        <f>_xlfn.XLOOKUP($I2506,categories!$A$1:$A$8,categories!$B$1:$B$8)</f>
        <v>Cruisers Bicycles</v>
      </c>
    </row>
    <row r="2507" spans="1:10" x14ac:dyDescent="0.2">
      <c r="A2507" s="1">
        <v>327</v>
      </c>
      <c r="B2507" s="1">
        <v>1</v>
      </c>
      <c r="C2507" s="1">
        <v>12</v>
      </c>
      <c r="D2507" s="6">
        <v>2</v>
      </c>
      <c r="E2507" s="2">
        <v>549.99</v>
      </c>
      <c r="F2507" s="1">
        <v>7.0000000000000007E-2</v>
      </c>
      <c r="G2507">
        <f t="shared" si="39"/>
        <v>549.91999999999996</v>
      </c>
      <c r="H2507" t="str">
        <f>VLOOKUP($C2507,products!$A$1:$F$322,2,FALSE)</f>
        <v>Electra Townie Original 21D - 2016</v>
      </c>
      <c r="I2507">
        <f>_xlfn.XLOOKUP(C2507, products!A:A, products!D:D)</f>
        <v>3</v>
      </c>
      <c r="J2507" t="str">
        <f>_xlfn.XLOOKUP($I2507,categories!$A$1:$A$8,categories!$B$1:$B$8)</f>
        <v>Cruisers Bicycles</v>
      </c>
    </row>
    <row r="2508" spans="1:10" x14ac:dyDescent="0.2">
      <c r="A2508" s="1">
        <v>336</v>
      </c>
      <c r="B2508" s="1">
        <v>2</v>
      </c>
      <c r="C2508" s="1">
        <v>12</v>
      </c>
      <c r="D2508" s="6">
        <v>1</v>
      </c>
      <c r="E2508" s="2">
        <v>549.99</v>
      </c>
      <c r="F2508" s="1">
        <v>0.2</v>
      </c>
      <c r="G2508">
        <f t="shared" si="39"/>
        <v>1099.78</v>
      </c>
      <c r="H2508" t="str">
        <f>VLOOKUP($C2508,products!$A$1:$F$322,2,FALSE)</f>
        <v>Electra Townie Original 21D - 2016</v>
      </c>
      <c r="I2508">
        <f>_xlfn.XLOOKUP(C2508, products!A:A, products!D:D)</f>
        <v>3</v>
      </c>
      <c r="J2508" t="str">
        <f>_xlfn.XLOOKUP($I2508,categories!$A$1:$A$8,categories!$B$1:$B$8)</f>
        <v>Cruisers Bicycles</v>
      </c>
    </row>
    <row r="2509" spans="1:10" x14ac:dyDescent="0.2">
      <c r="A2509" s="1">
        <v>340</v>
      </c>
      <c r="B2509" s="1">
        <v>2</v>
      </c>
      <c r="C2509" s="1">
        <v>24</v>
      </c>
      <c r="D2509" s="6">
        <v>1</v>
      </c>
      <c r="E2509" s="2">
        <v>549.99</v>
      </c>
      <c r="F2509" s="1">
        <v>0.05</v>
      </c>
      <c r="G2509">
        <f t="shared" si="39"/>
        <v>1099.93</v>
      </c>
      <c r="H2509" t="str">
        <f>VLOOKUP($C2509,products!$A$1:$F$322,2,FALSE)</f>
        <v>Electra Townie Original 21D - 2016</v>
      </c>
      <c r="I2509">
        <f>_xlfn.XLOOKUP(C2509, products!A:A, products!D:D)</f>
        <v>2</v>
      </c>
      <c r="J2509" t="str">
        <f>_xlfn.XLOOKUP($I2509,categories!$A$1:$A$8,categories!$B$1:$B$8)</f>
        <v>Comfort Bicycles</v>
      </c>
    </row>
    <row r="2510" spans="1:10" x14ac:dyDescent="0.2">
      <c r="A2510" s="1">
        <v>340</v>
      </c>
      <c r="B2510" s="1">
        <v>4</v>
      </c>
      <c r="C2510" s="1">
        <v>12</v>
      </c>
      <c r="D2510" s="6">
        <v>2</v>
      </c>
      <c r="E2510" s="2">
        <v>549.99</v>
      </c>
      <c r="F2510" s="1">
        <v>7.0000000000000007E-2</v>
      </c>
      <c r="G2510">
        <f t="shared" si="39"/>
        <v>2199.89</v>
      </c>
      <c r="H2510" t="str">
        <f>VLOOKUP($C2510,products!$A$1:$F$322,2,FALSE)</f>
        <v>Electra Townie Original 21D - 2016</v>
      </c>
      <c r="I2510">
        <f>_xlfn.XLOOKUP(C2510, products!A:A, products!D:D)</f>
        <v>3</v>
      </c>
      <c r="J2510" t="str">
        <f>_xlfn.XLOOKUP($I2510,categories!$A$1:$A$8,categories!$B$1:$B$8)</f>
        <v>Cruisers Bicycles</v>
      </c>
    </row>
    <row r="2511" spans="1:10" x14ac:dyDescent="0.2">
      <c r="A2511" s="1">
        <v>345</v>
      </c>
      <c r="B2511" s="1">
        <v>2</v>
      </c>
      <c r="C2511" s="1">
        <v>24</v>
      </c>
      <c r="D2511" s="6">
        <v>2</v>
      </c>
      <c r="E2511" s="2">
        <v>549.99</v>
      </c>
      <c r="F2511" s="1">
        <v>7.0000000000000007E-2</v>
      </c>
      <c r="G2511">
        <f t="shared" si="39"/>
        <v>1099.9100000000001</v>
      </c>
      <c r="H2511" t="str">
        <f>VLOOKUP($C2511,products!$A$1:$F$322,2,FALSE)</f>
        <v>Electra Townie Original 21D - 2016</v>
      </c>
      <c r="I2511">
        <f>_xlfn.XLOOKUP(C2511, products!A:A, products!D:D)</f>
        <v>2</v>
      </c>
      <c r="J2511" t="str">
        <f>_xlfn.XLOOKUP($I2511,categories!$A$1:$A$8,categories!$B$1:$B$8)</f>
        <v>Comfort Bicycles</v>
      </c>
    </row>
    <row r="2512" spans="1:10" x14ac:dyDescent="0.2">
      <c r="A2512" s="1">
        <v>351</v>
      </c>
      <c r="B2512" s="1">
        <v>2</v>
      </c>
      <c r="C2512" s="1">
        <v>24</v>
      </c>
      <c r="D2512" s="6">
        <v>2</v>
      </c>
      <c r="E2512" s="2">
        <v>549.99</v>
      </c>
      <c r="F2512" s="1">
        <v>0.1</v>
      </c>
      <c r="G2512">
        <f t="shared" si="39"/>
        <v>1099.8800000000001</v>
      </c>
      <c r="H2512" t="str">
        <f>VLOOKUP($C2512,products!$A$1:$F$322,2,FALSE)</f>
        <v>Electra Townie Original 21D - 2016</v>
      </c>
      <c r="I2512">
        <f>_xlfn.XLOOKUP(C2512, products!A:A, products!D:D)</f>
        <v>2</v>
      </c>
      <c r="J2512" t="str">
        <f>_xlfn.XLOOKUP($I2512,categories!$A$1:$A$8,categories!$B$1:$B$8)</f>
        <v>Comfort Bicycles</v>
      </c>
    </row>
    <row r="2513" spans="1:10" x14ac:dyDescent="0.2">
      <c r="A2513" s="1">
        <v>357</v>
      </c>
      <c r="B2513" s="1">
        <v>3</v>
      </c>
      <c r="C2513" s="1">
        <v>24</v>
      </c>
      <c r="D2513" s="6">
        <v>1</v>
      </c>
      <c r="E2513" s="2">
        <v>549.99</v>
      </c>
      <c r="F2513" s="1">
        <v>7.0000000000000007E-2</v>
      </c>
      <c r="G2513">
        <f t="shared" si="39"/>
        <v>1649.9</v>
      </c>
      <c r="H2513" t="str">
        <f>VLOOKUP($C2513,products!$A$1:$F$322,2,FALSE)</f>
        <v>Electra Townie Original 21D - 2016</v>
      </c>
      <c r="I2513">
        <f>_xlfn.XLOOKUP(C2513, products!A:A, products!D:D)</f>
        <v>2</v>
      </c>
      <c r="J2513" t="str">
        <f>_xlfn.XLOOKUP($I2513,categories!$A$1:$A$8,categories!$B$1:$B$8)</f>
        <v>Comfort Bicycles</v>
      </c>
    </row>
    <row r="2514" spans="1:10" x14ac:dyDescent="0.2">
      <c r="A2514" s="1">
        <v>361</v>
      </c>
      <c r="B2514" s="1">
        <v>1</v>
      </c>
      <c r="C2514" s="1">
        <v>24</v>
      </c>
      <c r="D2514" s="6">
        <v>2</v>
      </c>
      <c r="E2514" s="2">
        <v>549.99</v>
      </c>
      <c r="F2514" s="1">
        <v>0.05</v>
      </c>
      <c r="G2514">
        <f t="shared" si="39"/>
        <v>549.94000000000005</v>
      </c>
      <c r="H2514" t="str">
        <f>VLOOKUP($C2514,products!$A$1:$F$322,2,FALSE)</f>
        <v>Electra Townie Original 21D - 2016</v>
      </c>
      <c r="I2514">
        <f>_xlfn.XLOOKUP(C2514, products!A:A, products!D:D)</f>
        <v>2</v>
      </c>
      <c r="J2514" t="str">
        <f>_xlfn.XLOOKUP($I2514,categories!$A$1:$A$8,categories!$B$1:$B$8)</f>
        <v>Comfort Bicycles</v>
      </c>
    </row>
    <row r="2515" spans="1:10" x14ac:dyDescent="0.2">
      <c r="A2515" s="1">
        <v>365</v>
      </c>
      <c r="B2515" s="1">
        <v>1</v>
      </c>
      <c r="C2515" s="1">
        <v>24</v>
      </c>
      <c r="D2515" s="6">
        <v>2</v>
      </c>
      <c r="E2515" s="2">
        <v>549.99</v>
      </c>
      <c r="F2515" s="1">
        <v>7.0000000000000007E-2</v>
      </c>
      <c r="G2515">
        <f t="shared" si="39"/>
        <v>549.91999999999996</v>
      </c>
      <c r="H2515" t="str">
        <f>VLOOKUP($C2515,products!$A$1:$F$322,2,FALSE)</f>
        <v>Electra Townie Original 21D - 2016</v>
      </c>
      <c r="I2515">
        <f>_xlfn.XLOOKUP(C2515, products!A:A, products!D:D)</f>
        <v>2</v>
      </c>
      <c r="J2515" t="str">
        <f>_xlfn.XLOOKUP($I2515,categories!$A$1:$A$8,categories!$B$1:$B$8)</f>
        <v>Comfort Bicycles</v>
      </c>
    </row>
    <row r="2516" spans="1:10" x14ac:dyDescent="0.2">
      <c r="A2516" s="1">
        <v>371</v>
      </c>
      <c r="B2516" s="1">
        <v>2</v>
      </c>
      <c r="C2516" s="1">
        <v>12</v>
      </c>
      <c r="D2516" s="6">
        <v>1</v>
      </c>
      <c r="E2516" s="2">
        <v>549.99</v>
      </c>
      <c r="F2516" s="1">
        <v>0.2</v>
      </c>
      <c r="G2516">
        <f t="shared" si="39"/>
        <v>1099.78</v>
      </c>
      <c r="H2516" t="str">
        <f>VLOOKUP($C2516,products!$A$1:$F$322,2,FALSE)</f>
        <v>Electra Townie Original 21D - 2016</v>
      </c>
      <c r="I2516">
        <f>_xlfn.XLOOKUP(C2516, products!A:A, products!D:D)</f>
        <v>3</v>
      </c>
      <c r="J2516" t="str">
        <f>_xlfn.XLOOKUP($I2516,categories!$A$1:$A$8,categories!$B$1:$B$8)</f>
        <v>Cruisers Bicycles</v>
      </c>
    </row>
    <row r="2517" spans="1:10" x14ac:dyDescent="0.2">
      <c r="A2517" s="1">
        <v>373</v>
      </c>
      <c r="B2517" s="1">
        <v>4</v>
      </c>
      <c r="C2517" s="1">
        <v>12</v>
      </c>
      <c r="D2517" s="6">
        <v>1</v>
      </c>
      <c r="E2517" s="2">
        <v>549.99</v>
      </c>
      <c r="F2517" s="1">
        <v>0.1</v>
      </c>
      <c r="G2517">
        <f t="shared" si="39"/>
        <v>2199.86</v>
      </c>
      <c r="H2517" t="str">
        <f>VLOOKUP($C2517,products!$A$1:$F$322,2,FALSE)</f>
        <v>Electra Townie Original 21D - 2016</v>
      </c>
      <c r="I2517">
        <f>_xlfn.XLOOKUP(C2517, products!A:A, products!D:D)</f>
        <v>3</v>
      </c>
      <c r="J2517" t="str">
        <f>_xlfn.XLOOKUP($I2517,categories!$A$1:$A$8,categories!$B$1:$B$8)</f>
        <v>Cruisers Bicycles</v>
      </c>
    </row>
    <row r="2518" spans="1:10" x14ac:dyDescent="0.2">
      <c r="A2518" s="1">
        <v>375</v>
      </c>
      <c r="B2518" s="1">
        <v>4</v>
      </c>
      <c r="C2518" s="1">
        <v>12</v>
      </c>
      <c r="D2518" s="6">
        <v>2</v>
      </c>
      <c r="E2518" s="2">
        <v>549.99</v>
      </c>
      <c r="F2518" s="1">
        <v>0.05</v>
      </c>
      <c r="G2518">
        <f t="shared" si="39"/>
        <v>2199.91</v>
      </c>
      <c r="H2518" t="str">
        <f>VLOOKUP($C2518,products!$A$1:$F$322,2,FALSE)</f>
        <v>Electra Townie Original 21D - 2016</v>
      </c>
      <c r="I2518">
        <f>_xlfn.XLOOKUP(C2518, products!A:A, products!D:D)</f>
        <v>3</v>
      </c>
      <c r="J2518" t="str">
        <f>_xlfn.XLOOKUP($I2518,categories!$A$1:$A$8,categories!$B$1:$B$8)</f>
        <v>Cruisers Bicycles</v>
      </c>
    </row>
    <row r="2519" spans="1:10" x14ac:dyDescent="0.2">
      <c r="A2519" s="1">
        <v>391</v>
      </c>
      <c r="B2519" s="1">
        <v>3</v>
      </c>
      <c r="C2519" s="1">
        <v>24</v>
      </c>
      <c r="D2519" s="6">
        <v>2</v>
      </c>
      <c r="E2519" s="2">
        <v>549.99</v>
      </c>
      <c r="F2519" s="1">
        <v>7.0000000000000007E-2</v>
      </c>
      <c r="G2519">
        <f t="shared" si="39"/>
        <v>1649.9</v>
      </c>
      <c r="H2519" t="str">
        <f>VLOOKUP($C2519,products!$A$1:$F$322,2,FALSE)</f>
        <v>Electra Townie Original 21D - 2016</v>
      </c>
      <c r="I2519">
        <f>_xlfn.XLOOKUP(C2519, products!A:A, products!D:D)</f>
        <v>2</v>
      </c>
      <c r="J2519" t="str">
        <f>_xlfn.XLOOKUP($I2519,categories!$A$1:$A$8,categories!$B$1:$B$8)</f>
        <v>Comfort Bicycles</v>
      </c>
    </row>
    <row r="2520" spans="1:10" x14ac:dyDescent="0.2">
      <c r="A2520" s="1">
        <v>396</v>
      </c>
      <c r="B2520" s="1">
        <v>1</v>
      </c>
      <c r="C2520" s="1">
        <v>12</v>
      </c>
      <c r="D2520" s="6">
        <v>1</v>
      </c>
      <c r="E2520" s="2">
        <v>549.99</v>
      </c>
      <c r="F2520" s="1">
        <v>0.1</v>
      </c>
      <c r="G2520">
        <f t="shared" si="39"/>
        <v>549.89</v>
      </c>
      <c r="H2520" t="str">
        <f>VLOOKUP($C2520,products!$A$1:$F$322,2,FALSE)</f>
        <v>Electra Townie Original 21D - 2016</v>
      </c>
      <c r="I2520">
        <f>_xlfn.XLOOKUP(C2520, products!A:A, products!D:D)</f>
        <v>3</v>
      </c>
      <c r="J2520" t="str">
        <f>_xlfn.XLOOKUP($I2520,categories!$A$1:$A$8,categories!$B$1:$B$8)</f>
        <v>Cruisers Bicycles</v>
      </c>
    </row>
    <row r="2521" spans="1:10" x14ac:dyDescent="0.2">
      <c r="A2521" s="1">
        <v>400</v>
      </c>
      <c r="B2521" s="1">
        <v>1</v>
      </c>
      <c r="C2521" s="1">
        <v>24</v>
      </c>
      <c r="D2521" s="6">
        <v>2</v>
      </c>
      <c r="E2521" s="2">
        <v>549.99</v>
      </c>
      <c r="F2521" s="1">
        <v>7.0000000000000007E-2</v>
      </c>
      <c r="G2521">
        <f t="shared" si="39"/>
        <v>549.91999999999996</v>
      </c>
      <c r="H2521" t="str">
        <f>VLOOKUP($C2521,products!$A$1:$F$322,2,FALSE)</f>
        <v>Electra Townie Original 21D - 2016</v>
      </c>
      <c r="I2521">
        <f>_xlfn.XLOOKUP(C2521, products!A:A, products!D:D)</f>
        <v>2</v>
      </c>
      <c r="J2521" t="str">
        <f>_xlfn.XLOOKUP($I2521,categories!$A$1:$A$8,categories!$B$1:$B$8)</f>
        <v>Comfort Bicycles</v>
      </c>
    </row>
    <row r="2522" spans="1:10" x14ac:dyDescent="0.2">
      <c r="A2522" s="1">
        <v>403</v>
      </c>
      <c r="B2522" s="1">
        <v>1</v>
      </c>
      <c r="C2522" s="1">
        <v>12</v>
      </c>
      <c r="D2522" s="6">
        <v>2</v>
      </c>
      <c r="E2522" s="2">
        <v>549.99</v>
      </c>
      <c r="F2522" s="1">
        <v>0.1</v>
      </c>
      <c r="G2522">
        <f t="shared" si="39"/>
        <v>549.89</v>
      </c>
      <c r="H2522" t="str">
        <f>VLOOKUP($C2522,products!$A$1:$F$322,2,FALSE)</f>
        <v>Electra Townie Original 21D - 2016</v>
      </c>
      <c r="I2522">
        <f>_xlfn.XLOOKUP(C2522, products!A:A, products!D:D)</f>
        <v>3</v>
      </c>
      <c r="J2522" t="str">
        <f>_xlfn.XLOOKUP($I2522,categories!$A$1:$A$8,categories!$B$1:$B$8)</f>
        <v>Cruisers Bicycles</v>
      </c>
    </row>
    <row r="2523" spans="1:10" x14ac:dyDescent="0.2">
      <c r="A2523" s="1">
        <v>403</v>
      </c>
      <c r="B2523" s="1">
        <v>4</v>
      </c>
      <c r="C2523" s="1">
        <v>24</v>
      </c>
      <c r="D2523" s="6">
        <v>1</v>
      </c>
      <c r="E2523" s="2">
        <v>549.99</v>
      </c>
      <c r="F2523" s="1">
        <v>0.2</v>
      </c>
      <c r="G2523">
        <f t="shared" si="39"/>
        <v>2199.7600000000002</v>
      </c>
      <c r="H2523" t="str">
        <f>VLOOKUP($C2523,products!$A$1:$F$322,2,FALSE)</f>
        <v>Electra Townie Original 21D - 2016</v>
      </c>
      <c r="I2523">
        <f>_xlfn.XLOOKUP(C2523, products!A:A, products!D:D)</f>
        <v>2</v>
      </c>
      <c r="J2523" t="str">
        <f>_xlfn.XLOOKUP($I2523,categories!$A$1:$A$8,categories!$B$1:$B$8)</f>
        <v>Comfort Bicycles</v>
      </c>
    </row>
    <row r="2524" spans="1:10" x14ac:dyDescent="0.2">
      <c r="A2524" s="1">
        <v>410</v>
      </c>
      <c r="B2524" s="1">
        <v>3</v>
      </c>
      <c r="C2524" s="1">
        <v>24</v>
      </c>
      <c r="D2524" s="6">
        <v>2</v>
      </c>
      <c r="E2524" s="2">
        <v>549.99</v>
      </c>
      <c r="F2524" s="1">
        <v>0.1</v>
      </c>
      <c r="G2524">
        <f t="shared" si="39"/>
        <v>1649.8700000000001</v>
      </c>
      <c r="H2524" t="str">
        <f>VLOOKUP($C2524,products!$A$1:$F$322,2,FALSE)</f>
        <v>Electra Townie Original 21D - 2016</v>
      </c>
      <c r="I2524">
        <f>_xlfn.XLOOKUP(C2524, products!A:A, products!D:D)</f>
        <v>2</v>
      </c>
      <c r="J2524" t="str">
        <f>_xlfn.XLOOKUP($I2524,categories!$A$1:$A$8,categories!$B$1:$B$8)</f>
        <v>Comfort Bicycles</v>
      </c>
    </row>
    <row r="2525" spans="1:10" x14ac:dyDescent="0.2">
      <c r="A2525" s="1">
        <v>412</v>
      </c>
      <c r="B2525" s="1">
        <v>2</v>
      </c>
      <c r="C2525" s="1">
        <v>24</v>
      </c>
      <c r="D2525" s="6">
        <v>1</v>
      </c>
      <c r="E2525" s="2">
        <v>549.99</v>
      </c>
      <c r="F2525" s="1">
        <v>7.0000000000000007E-2</v>
      </c>
      <c r="G2525">
        <f t="shared" si="39"/>
        <v>1099.9100000000001</v>
      </c>
      <c r="H2525" t="str">
        <f>VLOOKUP($C2525,products!$A$1:$F$322,2,FALSE)</f>
        <v>Electra Townie Original 21D - 2016</v>
      </c>
      <c r="I2525">
        <f>_xlfn.XLOOKUP(C2525, products!A:A, products!D:D)</f>
        <v>2</v>
      </c>
      <c r="J2525" t="str">
        <f>_xlfn.XLOOKUP($I2525,categories!$A$1:$A$8,categories!$B$1:$B$8)</f>
        <v>Comfort Bicycles</v>
      </c>
    </row>
    <row r="2526" spans="1:10" x14ac:dyDescent="0.2">
      <c r="A2526" s="1">
        <v>416</v>
      </c>
      <c r="B2526" s="1">
        <v>3</v>
      </c>
      <c r="C2526" s="1">
        <v>24</v>
      </c>
      <c r="D2526" s="6">
        <v>1</v>
      </c>
      <c r="E2526" s="2">
        <v>549.99</v>
      </c>
      <c r="F2526" s="1">
        <v>0.1</v>
      </c>
      <c r="G2526">
        <f t="shared" si="39"/>
        <v>1649.8700000000001</v>
      </c>
      <c r="H2526" t="str">
        <f>VLOOKUP($C2526,products!$A$1:$F$322,2,FALSE)</f>
        <v>Electra Townie Original 21D - 2016</v>
      </c>
      <c r="I2526">
        <f>_xlfn.XLOOKUP(C2526, products!A:A, products!D:D)</f>
        <v>2</v>
      </c>
      <c r="J2526" t="str">
        <f>_xlfn.XLOOKUP($I2526,categories!$A$1:$A$8,categories!$B$1:$B$8)</f>
        <v>Comfort Bicycles</v>
      </c>
    </row>
    <row r="2527" spans="1:10" x14ac:dyDescent="0.2">
      <c r="A2527" s="1">
        <v>418</v>
      </c>
      <c r="B2527" s="1">
        <v>1</v>
      </c>
      <c r="C2527" s="1">
        <v>12</v>
      </c>
      <c r="D2527" s="6">
        <v>1</v>
      </c>
      <c r="E2527" s="2">
        <v>549.99</v>
      </c>
      <c r="F2527" s="1">
        <v>0.05</v>
      </c>
      <c r="G2527">
        <f t="shared" si="39"/>
        <v>549.94000000000005</v>
      </c>
      <c r="H2527" t="str">
        <f>VLOOKUP($C2527,products!$A$1:$F$322,2,FALSE)</f>
        <v>Electra Townie Original 21D - 2016</v>
      </c>
      <c r="I2527">
        <f>_xlfn.XLOOKUP(C2527, products!A:A, products!D:D)</f>
        <v>3</v>
      </c>
      <c r="J2527" t="str">
        <f>_xlfn.XLOOKUP($I2527,categories!$A$1:$A$8,categories!$B$1:$B$8)</f>
        <v>Cruisers Bicycles</v>
      </c>
    </row>
    <row r="2528" spans="1:10" x14ac:dyDescent="0.2">
      <c r="A2528" s="1">
        <v>427</v>
      </c>
      <c r="B2528" s="1">
        <v>1</v>
      </c>
      <c r="C2528" s="1">
        <v>12</v>
      </c>
      <c r="D2528" s="6">
        <v>2</v>
      </c>
      <c r="E2528" s="2">
        <v>549.99</v>
      </c>
      <c r="F2528" s="1">
        <v>7.0000000000000007E-2</v>
      </c>
      <c r="G2528">
        <f t="shared" si="39"/>
        <v>549.91999999999996</v>
      </c>
      <c r="H2528" t="str">
        <f>VLOOKUP($C2528,products!$A$1:$F$322,2,FALSE)</f>
        <v>Electra Townie Original 21D - 2016</v>
      </c>
      <c r="I2528">
        <f>_xlfn.XLOOKUP(C2528, products!A:A, products!D:D)</f>
        <v>3</v>
      </c>
      <c r="J2528" t="str">
        <f>_xlfn.XLOOKUP($I2528,categories!$A$1:$A$8,categories!$B$1:$B$8)</f>
        <v>Cruisers Bicycles</v>
      </c>
    </row>
    <row r="2529" spans="1:10" x14ac:dyDescent="0.2">
      <c r="A2529" s="1">
        <v>433</v>
      </c>
      <c r="B2529" s="1">
        <v>3</v>
      </c>
      <c r="C2529" s="1">
        <v>24</v>
      </c>
      <c r="D2529" s="6">
        <v>1</v>
      </c>
      <c r="E2529" s="2">
        <v>549.99</v>
      </c>
      <c r="F2529" s="1">
        <v>0.1</v>
      </c>
      <c r="G2529">
        <f t="shared" si="39"/>
        <v>1649.8700000000001</v>
      </c>
      <c r="H2529" t="str">
        <f>VLOOKUP($C2529,products!$A$1:$F$322,2,FALSE)</f>
        <v>Electra Townie Original 21D - 2016</v>
      </c>
      <c r="I2529">
        <f>_xlfn.XLOOKUP(C2529, products!A:A, products!D:D)</f>
        <v>2</v>
      </c>
      <c r="J2529" t="str">
        <f>_xlfn.XLOOKUP($I2529,categories!$A$1:$A$8,categories!$B$1:$B$8)</f>
        <v>Comfort Bicycles</v>
      </c>
    </row>
    <row r="2530" spans="1:10" x14ac:dyDescent="0.2">
      <c r="A2530" s="1">
        <v>441</v>
      </c>
      <c r="B2530" s="1">
        <v>1</v>
      </c>
      <c r="C2530" s="1">
        <v>12</v>
      </c>
      <c r="D2530" s="6">
        <v>1</v>
      </c>
      <c r="E2530" s="2">
        <v>549.99</v>
      </c>
      <c r="F2530" s="1">
        <v>7.0000000000000007E-2</v>
      </c>
      <c r="G2530">
        <f t="shared" si="39"/>
        <v>549.91999999999996</v>
      </c>
      <c r="H2530" t="str">
        <f>VLOOKUP($C2530,products!$A$1:$F$322,2,FALSE)</f>
        <v>Electra Townie Original 21D - 2016</v>
      </c>
      <c r="I2530">
        <f>_xlfn.XLOOKUP(C2530, products!A:A, products!D:D)</f>
        <v>3</v>
      </c>
      <c r="J2530" t="str">
        <f>_xlfn.XLOOKUP($I2530,categories!$A$1:$A$8,categories!$B$1:$B$8)</f>
        <v>Cruisers Bicycles</v>
      </c>
    </row>
    <row r="2531" spans="1:10" x14ac:dyDescent="0.2">
      <c r="A2531" s="1">
        <v>450</v>
      </c>
      <c r="B2531" s="1">
        <v>1</v>
      </c>
      <c r="C2531" s="1">
        <v>24</v>
      </c>
      <c r="D2531" s="6">
        <v>1</v>
      </c>
      <c r="E2531" s="2">
        <v>549.99</v>
      </c>
      <c r="F2531" s="1">
        <v>0.05</v>
      </c>
      <c r="G2531">
        <f t="shared" si="39"/>
        <v>549.94000000000005</v>
      </c>
      <c r="H2531" t="str">
        <f>VLOOKUP($C2531,products!$A$1:$F$322,2,FALSE)</f>
        <v>Electra Townie Original 21D - 2016</v>
      </c>
      <c r="I2531">
        <f>_xlfn.XLOOKUP(C2531, products!A:A, products!D:D)</f>
        <v>2</v>
      </c>
      <c r="J2531" t="str">
        <f>_xlfn.XLOOKUP($I2531,categories!$A$1:$A$8,categories!$B$1:$B$8)</f>
        <v>Comfort Bicycles</v>
      </c>
    </row>
    <row r="2532" spans="1:10" x14ac:dyDescent="0.2">
      <c r="A2532" s="1">
        <v>450</v>
      </c>
      <c r="B2532" s="1">
        <v>2</v>
      </c>
      <c r="C2532" s="1">
        <v>12</v>
      </c>
      <c r="D2532" s="6">
        <v>1</v>
      </c>
      <c r="E2532" s="2">
        <v>549.99</v>
      </c>
      <c r="F2532" s="1">
        <v>7.0000000000000007E-2</v>
      </c>
      <c r="G2532">
        <f t="shared" si="39"/>
        <v>1099.9100000000001</v>
      </c>
      <c r="H2532" t="str">
        <f>VLOOKUP($C2532,products!$A$1:$F$322,2,FALSE)</f>
        <v>Electra Townie Original 21D - 2016</v>
      </c>
      <c r="I2532">
        <f>_xlfn.XLOOKUP(C2532, products!A:A, products!D:D)</f>
        <v>3</v>
      </c>
      <c r="J2532" t="str">
        <f>_xlfn.XLOOKUP($I2532,categories!$A$1:$A$8,categories!$B$1:$B$8)</f>
        <v>Cruisers Bicycles</v>
      </c>
    </row>
    <row r="2533" spans="1:10" x14ac:dyDescent="0.2">
      <c r="A2533" s="1">
        <v>454</v>
      </c>
      <c r="B2533" s="1">
        <v>3</v>
      </c>
      <c r="C2533" s="1">
        <v>24</v>
      </c>
      <c r="D2533" s="6">
        <v>2</v>
      </c>
      <c r="E2533" s="2">
        <v>549.99</v>
      </c>
      <c r="F2533" s="1">
        <v>0.1</v>
      </c>
      <c r="G2533">
        <f t="shared" si="39"/>
        <v>1649.8700000000001</v>
      </c>
      <c r="H2533" t="str">
        <f>VLOOKUP($C2533,products!$A$1:$F$322,2,FALSE)</f>
        <v>Electra Townie Original 21D - 2016</v>
      </c>
      <c r="I2533">
        <f>_xlfn.XLOOKUP(C2533, products!A:A, products!D:D)</f>
        <v>2</v>
      </c>
      <c r="J2533" t="str">
        <f>_xlfn.XLOOKUP($I2533,categories!$A$1:$A$8,categories!$B$1:$B$8)</f>
        <v>Comfort Bicycles</v>
      </c>
    </row>
    <row r="2534" spans="1:10" x14ac:dyDescent="0.2">
      <c r="A2534" s="1">
        <v>457</v>
      </c>
      <c r="B2534" s="1">
        <v>1</v>
      </c>
      <c r="C2534" s="1">
        <v>24</v>
      </c>
      <c r="D2534" s="6">
        <v>2</v>
      </c>
      <c r="E2534" s="2">
        <v>549.99</v>
      </c>
      <c r="F2534" s="1">
        <v>7.0000000000000007E-2</v>
      </c>
      <c r="G2534">
        <f t="shared" si="39"/>
        <v>549.91999999999996</v>
      </c>
      <c r="H2534" t="str">
        <f>VLOOKUP($C2534,products!$A$1:$F$322,2,FALSE)</f>
        <v>Electra Townie Original 21D - 2016</v>
      </c>
      <c r="I2534">
        <f>_xlfn.XLOOKUP(C2534, products!A:A, products!D:D)</f>
        <v>2</v>
      </c>
      <c r="J2534" t="str">
        <f>_xlfn.XLOOKUP($I2534,categories!$A$1:$A$8,categories!$B$1:$B$8)</f>
        <v>Comfort Bicycles</v>
      </c>
    </row>
    <row r="2535" spans="1:10" x14ac:dyDescent="0.2">
      <c r="A2535" s="1">
        <v>458</v>
      </c>
      <c r="B2535" s="1">
        <v>4</v>
      </c>
      <c r="C2535" s="1">
        <v>24</v>
      </c>
      <c r="D2535" s="6">
        <v>1</v>
      </c>
      <c r="E2535" s="2">
        <v>549.99</v>
      </c>
      <c r="F2535" s="1">
        <v>0.2</v>
      </c>
      <c r="G2535">
        <f t="shared" si="39"/>
        <v>2199.7600000000002</v>
      </c>
      <c r="H2535" t="str">
        <f>VLOOKUP($C2535,products!$A$1:$F$322,2,FALSE)</f>
        <v>Electra Townie Original 21D - 2016</v>
      </c>
      <c r="I2535">
        <f>_xlfn.XLOOKUP(C2535, products!A:A, products!D:D)</f>
        <v>2</v>
      </c>
      <c r="J2535" t="str">
        <f>_xlfn.XLOOKUP($I2535,categories!$A$1:$A$8,categories!$B$1:$B$8)</f>
        <v>Comfort Bicycles</v>
      </c>
    </row>
    <row r="2536" spans="1:10" x14ac:dyDescent="0.2">
      <c r="A2536" s="1">
        <v>461</v>
      </c>
      <c r="B2536" s="1">
        <v>4</v>
      </c>
      <c r="C2536" s="1">
        <v>24</v>
      </c>
      <c r="D2536" s="6">
        <v>1</v>
      </c>
      <c r="E2536" s="2">
        <v>549.99</v>
      </c>
      <c r="F2536" s="1">
        <v>0.1</v>
      </c>
      <c r="G2536">
        <f t="shared" si="39"/>
        <v>2199.86</v>
      </c>
      <c r="H2536" t="str">
        <f>VLOOKUP($C2536,products!$A$1:$F$322,2,FALSE)</f>
        <v>Electra Townie Original 21D - 2016</v>
      </c>
      <c r="I2536">
        <f>_xlfn.XLOOKUP(C2536, products!A:A, products!D:D)</f>
        <v>2</v>
      </c>
      <c r="J2536" t="str">
        <f>_xlfn.XLOOKUP($I2536,categories!$A$1:$A$8,categories!$B$1:$B$8)</f>
        <v>Comfort Bicycles</v>
      </c>
    </row>
    <row r="2537" spans="1:10" x14ac:dyDescent="0.2">
      <c r="A2537" s="1">
        <v>462</v>
      </c>
      <c r="B2537" s="1">
        <v>1</v>
      </c>
      <c r="C2537" s="1">
        <v>12</v>
      </c>
      <c r="D2537" s="6">
        <v>2</v>
      </c>
      <c r="E2537" s="2">
        <v>549.99</v>
      </c>
      <c r="F2537" s="1">
        <v>0.1</v>
      </c>
      <c r="G2537">
        <f t="shared" si="39"/>
        <v>549.89</v>
      </c>
      <c r="H2537" t="str">
        <f>VLOOKUP($C2537,products!$A$1:$F$322,2,FALSE)</f>
        <v>Electra Townie Original 21D - 2016</v>
      </c>
      <c r="I2537">
        <f>_xlfn.XLOOKUP(C2537, products!A:A, products!D:D)</f>
        <v>3</v>
      </c>
      <c r="J2537" t="str">
        <f>_xlfn.XLOOKUP($I2537,categories!$A$1:$A$8,categories!$B$1:$B$8)</f>
        <v>Cruisers Bicycles</v>
      </c>
    </row>
    <row r="2538" spans="1:10" x14ac:dyDescent="0.2">
      <c r="A2538" s="1">
        <v>479</v>
      </c>
      <c r="B2538" s="1">
        <v>2</v>
      </c>
      <c r="C2538" s="1">
        <v>12</v>
      </c>
      <c r="D2538" s="6">
        <v>1</v>
      </c>
      <c r="E2538" s="2">
        <v>549.99</v>
      </c>
      <c r="F2538" s="1">
        <v>0.05</v>
      </c>
      <c r="G2538">
        <f t="shared" si="39"/>
        <v>1099.93</v>
      </c>
      <c r="H2538" t="str">
        <f>VLOOKUP($C2538,products!$A$1:$F$322,2,FALSE)</f>
        <v>Electra Townie Original 21D - 2016</v>
      </c>
      <c r="I2538">
        <f>_xlfn.XLOOKUP(C2538, products!A:A, products!D:D)</f>
        <v>3</v>
      </c>
      <c r="J2538" t="str">
        <f>_xlfn.XLOOKUP($I2538,categories!$A$1:$A$8,categories!$B$1:$B$8)</f>
        <v>Cruisers Bicycles</v>
      </c>
    </row>
    <row r="2539" spans="1:10" x14ac:dyDescent="0.2">
      <c r="A2539" s="1">
        <v>484</v>
      </c>
      <c r="B2539" s="1">
        <v>2</v>
      </c>
      <c r="C2539" s="1">
        <v>24</v>
      </c>
      <c r="D2539" s="6">
        <v>1</v>
      </c>
      <c r="E2539" s="2">
        <v>549.99</v>
      </c>
      <c r="F2539" s="1">
        <v>0.05</v>
      </c>
      <c r="G2539">
        <f t="shared" si="39"/>
        <v>1099.93</v>
      </c>
      <c r="H2539" t="str">
        <f>VLOOKUP($C2539,products!$A$1:$F$322,2,FALSE)</f>
        <v>Electra Townie Original 21D - 2016</v>
      </c>
      <c r="I2539">
        <f>_xlfn.XLOOKUP(C2539, products!A:A, products!D:D)</f>
        <v>2</v>
      </c>
      <c r="J2539" t="str">
        <f>_xlfn.XLOOKUP($I2539,categories!$A$1:$A$8,categories!$B$1:$B$8)</f>
        <v>Comfort Bicycles</v>
      </c>
    </row>
    <row r="2540" spans="1:10" x14ac:dyDescent="0.2">
      <c r="A2540" s="1">
        <v>490</v>
      </c>
      <c r="B2540" s="1">
        <v>1</v>
      </c>
      <c r="C2540" s="1">
        <v>12</v>
      </c>
      <c r="D2540" s="6">
        <v>1</v>
      </c>
      <c r="E2540" s="2">
        <v>549.99</v>
      </c>
      <c r="F2540" s="1">
        <v>0.1</v>
      </c>
      <c r="G2540">
        <f t="shared" si="39"/>
        <v>549.89</v>
      </c>
      <c r="H2540" t="str">
        <f>VLOOKUP($C2540,products!$A$1:$F$322,2,FALSE)</f>
        <v>Electra Townie Original 21D - 2016</v>
      </c>
      <c r="I2540">
        <f>_xlfn.XLOOKUP(C2540, products!A:A, products!D:D)</f>
        <v>3</v>
      </c>
      <c r="J2540" t="str">
        <f>_xlfn.XLOOKUP($I2540,categories!$A$1:$A$8,categories!$B$1:$B$8)</f>
        <v>Cruisers Bicycles</v>
      </c>
    </row>
    <row r="2541" spans="1:10" x14ac:dyDescent="0.2">
      <c r="A2541" s="1">
        <v>498</v>
      </c>
      <c r="B2541" s="1">
        <v>1</v>
      </c>
      <c r="C2541" s="1">
        <v>24</v>
      </c>
      <c r="D2541" s="6">
        <v>1</v>
      </c>
      <c r="E2541" s="2">
        <v>549.99</v>
      </c>
      <c r="F2541" s="1">
        <v>7.0000000000000007E-2</v>
      </c>
      <c r="G2541">
        <f t="shared" si="39"/>
        <v>549.91999999999996</v>
      </c>
      <c r="H2541" t="str">
        <f>VLOOKUP($C2541,products!$A$1:$F$322,2,FALSE)</f>
        <v>Electra Townie Original 21D - 2016</v>
      </c>
      <c r="I2541">
        <f>_xlfn.XLOOKUP(C2541, products!A:A, products!D:D)</f>
        <v>2</v>
      </c>
      <c r="J2541" t="str">
        <f>_xlfn.XLOOKUP($I2541,categories!$A$1:$A$8,categories!$B$1:$B$8)</f>
        <v>Comfort Bicycles</v>
      </c>
    </row>
    <row r="2542" spans="1:10" x14ac:dyDescent="0.2">
      <c r="A2542" s="1">
        <v>500</v>
      </c>
      <c r="B2542" s="1">
        <v>1</v>
      </c>
      <c r="C2542" s="1">
        <v>12</v>
      </c>
      <c r="D2542" s="6">
        <v>2</v>
      </c>
      <c r="E2542" s="2">
        <v>549.99</v>
      </c>
      <c r="F2542" s="1">
        <v>0.05</v>
      </c>
      <c r="G2542">
        <f t="shared" si="39"/>
        <v>549.94000000000005</v>
      </c>
      <c r="H2542" t="str">
        <f>VLOOKUP($C2542,products!$A$1:$F$322,2,FALSE)</f>
        <v>Electra Townie Original 21D - 2016</v>
      </c>
      <c r="I2542">
        <f>_xlfn.XLOOKUP(C2542, products!A:A, products!D:D)</f>
        <v>3</v>
      </c>
      <c r="J2542" t="str">
        <f>_xlfn.XLOOKUP($I2542,categories!$A$1:$A$8,categories!$B$1:$B$8)</f>
        <v>Cruisers Bicycles</v>
      </c>
    </row>
    <row r="2543" spans="1:10" x14ac:dyDescent="0.2">
      <c r="A2543" s="1">
        <v>504</v>
      </c>
      <c r="B2543" s="1">
        <v>1</v>
      </c>
      <c r="C2543" s="1">
        <v>24</v>
      </c>
      <c r="D2543" s="6">
        <v>2</v>
      </c>
      <c r="E2543" s="2">
        <v>549.99</v>
      </c>
      <c r="F2543" s="1">
        <v>0.1</v>
      </c>
      <c r="G2543">
        <f t="shared" si="39"/>
        <v>549.89</v>
      </c>
      <c r="H2543" t="str">
        <f>VLOOKUP($C2543,products!$A$1:$F$322,2,FALSE)</f>
        <v>Electra Townie Original 21D - 2016</v>
      </c>
      <c r="I2543">
        <f>_xlfn.XLOOKUP(C2543, products!A:A, products!D:D)</f>
        <v>2</v>
      </c>
      <c r="J2543" t="str">
        <f>_xlfn.XLOOKUP($I2543,categories!$A$1:$A$8,categories!$B$1:$B$8)</f>
        <v>Comfort Bicycles</v>
      </c>
    </row>
    <row r="2544" spans="1:10" x14ac:dyDescent="0.2">
      <c r="A2544" s="1">
        <v>520</v>
      </c>
      <c r="B2544" s="1">
        <v>2</v>
      </c>
      <c r="C2544" s="1">
        <v>24</v>
      </c>
      <c r="D2544" s="6">
        <v>1</v>
      </c>
      <c r="E2544" s="2">
        <v>549.99</v>
      </c>
      <c r="F2544" s="1">
        <v>0.2</v>
      </c>
      <c r="G2544">
        <f t="shared" si="39"/>
        <v>1099.78</v>
      </c>
      <c r="H2544" t="str">
        <f>VLOOKUP($C2544,products!$A$1:$F$322,2,FALSE)</f>
        <v>Electra Townie Original 21D - 2016</v>
      </c>
      <c r="I2544">
        <f>_xlfn.XLOOKUP(C2544, products!A:A, products!D:D)</f>
        <v>2</v>
      </c>
      <c r="J2544" t="str">
        <f>_xlfn.XLOOKUP($I2544,categories!$A$1:$A$8,categories!$B$1:$B$8)</f>
        <v>Comfort Bicycles</v>
      </c>
    </row>
    <row r="2545" spans="1:10" x14ac:dyDescent="0.2">
      <c r="A2545" s="1">
        <v>523</v>
      </c>
      <c r="B2545" s="1">
        <v>1</v>
      </c>
      <c r="C2545" s="1">
        <v>12</v>
      </c>
      <c r="D2545" s="6">
        <v>1</v>
      </c>
      <c r="E2545" s="2">
        <v>549.99</v>
      </c>
      <c r="F2545" s="1">
        <v>0.2</v>
      </c>
      <c r="G2545">
        <f t="shared" si="39"/>
        <v>549.79</v>
      </c>
      <c r="H2545" t="str">
        <f>VLOOKUP($C2545,products!$A$1:$F$322,2,FALSE)</f>
        <v>Electra Townie Original 21D - 2016</v>
      </c>
      <c r="I2545">
        <f>_xlfn.XLOOKUP(C2545, products!A:A, products!D:D)</f>
        <v>3</v>
      </c>
      <c r="J2545" t="str">
        <f>_xlfn.XLOOKUP($I2545,categories!$A$1:$A$8,categories!$B$1:$B$8)</f>
        <v>Cruisers Bicycles</v>
      </c>
    </row>
    <row r="2546" spans="1:10" x14ac:dyDescent="0.2">
      <c r="A2546" s="1">
        <v>529</v>
      </c>
      <c r="B2546" s="1">
        <v>1</v>
      </c>
      <c r="C2546" s="1">
        <v>12</v>
      </c>
      <c r="D2546" s="6">
        <v>2</v>
      </c>
      <c r="E2546" s="2">
        <v>549.99</v>
      </c>
      <c r="F2546" s="1">
        <v>7.0000000000000007E-2</v>
      </c>
      <c r="G2546">
        <f t="shared" si="39"/>
        <v>549.91999999999996</v>
      </c>
      <c r="H2546" t="str">
        <f>VLOOKUP($C2546,products!$A$1:$F$322,2,FALSE)</f>
        <v>Electra Townie Original 21D - 2016</v>
      </c>
      <c r="I2546">
        <f>_xlfn.XLOOKUP(C2546, products!A:A, products!D:D)</f>
        <v>3</v>
      </c>
      <c r="J2546" t="str">
        <f>_xlfn.XLOOKUP($I2546,categories!$A$1:$A$8,categories!$B$1:$B$8)</f>
        <v>Cruisers Bicycles</v>
      </c>
    </row>
    <row r="2547" spans="1:10" x14ac:dyDescent="0.2">
      <c r="A2547" s="1">
        <v>531</v>
      </c>
      <c r="B2547" s="1">
        <v>2</v>
      </c>
      <c r="C2547" s="1">
        <v>12</v>
      </c>
      <c r="D2547" s="6">
        <v>2</v>
      </c>
      <c r="E2547" s="2">
        <v>549.99</v>
      </c>
      <c r="F2547" s="1">
        <v>0.2</v>
      </c>
      <c r="G2547">
        <f t="shared" si="39"/>
        <v>1099.78</v>
      </c>
      <c r="H2547" t="str">
        <f>VLOOKUP($C2547,products!$A$1:$F$322,2,FALSE)</f>
        <v>Electra Townie Original 21D - 2016</v>
      </c>
      <c r="I2547">
        <f>_xlfn.XLOOKUP(C2547, products!A:A, products!D:D)</f>
        <v>3</v>
      </c>
      <c r="J2547" t="str">
        <f>_xlfn.XLOOKUP($I2547,categories!$A$1:$A$8,categories!$B$1:$B$8)</f>
        <v>Cruisers Bicycles</v>
      </c>
    </row>
    <row r="2548" spans="1:10" x14ac:dyDescent="0.2">
      <c r="A2548" s="1">
        <v>532</v>
      </c>
      <c r="B2548" s="1">
        <v>3</v>
      </c>
      <c r="C2548" s="1">
        <v>12</v>
      </c>
      <c r="D2548" s="6">
        <v>1</v>
      </c>
      <c r="E2548" s="2">
        <v>549.99</v>
      </c>
      <c r="F2548" s="1">
        <v>0.1</v>
      </c>
      <c r="G2548">
        <f t="shared" si="39"/>
        <v>1649.8700000000001</v>
      </c>
      <c r="H2548" t="str">
        <f>VLOOKUP($C2548,products!$A$1:$F$322,2,FALSE)</f>
        <v>Electra Townie Original 21D - 2016</v>
      </c>
      <c r="I2548">
        <f>_xlfn.XLOOKUP(C2548, products!A:A, products!D:D)</f>
        <v>3</v>
      </c>
      <c r="J2548" t="str">
        <f>_xlfn.XLOOKUP($I2548,categories!$A$1:$A$8,categories!$B$1:$B$8)</f>
        <v>Cruisers Bicycles</v>
      </c>
    </row>
    <row r="2549" spans="1:10" x14ac:dyDescent="0.2">
      <c r="A2549" s="1">
        <v>533</v>
      </c>
      <c r="B2549" s="1">
        <v>2</v>
      </c>
      <c r="C2549" s="1">
        <v>12</v>
      </c>
      <c r="D2549" s="6">
        <v>2</v>
      </c>
      <c r="E2549" s="2">
        <v>549.99</v>
      </c>
      <c r="F2549" s="1">
        <v>0.1</v>
      </c>
      <c r="G2549">
        <f t="shared" si="39"/>
        <v>1099.8800000000001</v>
      </c>
      <c r="H2549" t="str">
        <f>VLOOKUP($C2549,products!$A$1:$F$322,2,FALSE)</f>
        <v>Electra Townie Original 21D - 2016</v>
      </c>
      <c r="I2549">
        <f>_xlfn.XLOOKUP(C2549, products!A:A, products!D:D)</f>
        <v>3</v>
      </c>
      <c r="J2549" t="str">
        <f>_xlfn.XLOOKUP($I2549,categories!$A$1:$A$8,categories!$B$1:$B$8)</f>
        <v>Cruisers Bicycles</v>
      </c>
    </row>
    <row r="2550" spans="1:10" x14ac:dyDescent="0.2">
      <c r="A2550" s="1">
        <v>534</v>
      </c>
      <c r="B2550" s="1">
        <v>4</v>
      </c>
      <c r="C2550" s="1">
        <v>24</v>
      </c>
      <c r="D2550" s="6">
        <v>2</v>
      </c>
      <c r="E2550" s="2">
        <v>549.99</v>
      </c>
      <c r="F2550" s="1">
        <v>0.1</v>
      </c>
      <c r="G2550">
        <f t="shared" si="39"/>
        <v>2199.86</v>
      </c>
      <c r="H2550" t="str">
        <f>VLOOKUP($C2550,products!$A$1:$F$322,2,FALSE)</f>
        <v>Electra Townie Original 21D - 2016</v>
      </c>
      <c r="I2550">
        <f>_xlfn.XLOOKUP(C2550, products!A:A, products!D:D)</f>
        <v>2</v>
      </c>
      <c r="J2550" t="str">
        <f>_xlfn.XLOOKUP($I2550,categories!$A$1:$A$8,categories!$B$1:$B$8)</f>
        <v>Comfort Bicycles</v>
      </c>
    </row>
    <row r="2551" spans="1:10" x14ac:dyDescent="0.2">
      <c r="A2551" s="1">
        <v>535</v>
      </c>
      <c r="B2551" s="1">
        <v>1</v>
      </c>
      <c r="C2551" s="1">
        <v>24</v>
      </c>
      <c r="D2551" s="6">
        <v>1</v>
      </c>
      <c r="E2551" s="2">
        <v>549.99</v>
      </c>
      <c r="F2551" s="1">
        <v>0.05</v>
      </c>
      <c r="G2551">
        <f t="shared" si="39"/>
        <v>549.94000000000005</v>
      </c>
      <c r="H2551" t="str">
        <f>VLOOKUP($C2551,products!$A$1:$F$322,2,FALSE)</f>
        <v>Electra Townie Original 21D - 2016</v>
      </c>
      <c r="I2551">
        <f>_xlfn.XLOOKUP(C2551, products!A:A, products!D:D)</f>
        <v>2</v>
      </c>
      <c r="J2551" t="str">
        <f>_xlfn.XLOOKUP($I2551,categories!$A$1:$A$8,categories!$B$1:$B$8)</f>
        <v>Comfort Bicycles</v>
      </c>
    </row>
    <row r="2552" spans="1:10" x14ac:dyDescent="0.2">
      <c r="A2552" s="1">
        <v>536</v>
      </c>
      <c r="B2552" s="1">
        <v>3</v>
      </c>
      <c r="C2552" s="1">
        <v>12</v>
      </c>
      <c r="D2552" s="6">
        <v>2</v>
      </c>
      <c r="E2552" s="2">
        <v>549.99</v>
      </c>
      <c r="F2552" s="1">
        <v>0.05</v>
      </c>
      <c r="G2552">
        <f t="shared" si="39"/>
        <v>1649.92</v>
      </c>
      <c r="H2552" t="str">
        <f>VLOOKUP($C2552,products!$A$1:$F$322,2,FALSE)</f>
        <v>Electra Townie Original 21D - 2016</v>
      </c>
      <c r="I2552">
        <f>_xlfn.XLOOKUP(C2552, products!A:A, products!D:D)</f>
        <v>3</v>
      </c>
      <c r="J2552" t="str">
        <f>_xlfn.XLOOKUP($I2552,categories!$A$1:$A$8,categories!$B$1:$B$8)</f>
        <v>Cruisers Bicycles</v>
      </c>
    </row>
    <row r="2553" spans="1:10" x14ac:dyDescent="0.2">
      <c r="A2553" s="1">
        <v>544</v>
      </c>
      <c r="B2553" s="1">
        <v>1</v>
      </c>
      <c r="C2553" s="1">
        <v>12</v>
      </c>
      <c r="D2553" s="6">
        <v>1</v>
      </c>
      <c r="E2553" s="2">
        <v>549.99</v>
      </c>
      <c r="F2553" s="1">
        <v>0.05</v>
      </c>
      <c r="G2553">
        <f t="shared" si="39"/>
        <v>549.94000000000005</v>
      </c>
      <c r="H2553" t="str">
        <f>VLOOKUP($C2553,products!$A$1:$F$322,2,FALSE)</f>
        <v>Electra Townie Original 21D - 2016</v>
      </c>
      <c r="I2553">
        <f>_xlfn.XLOOKUP(C2553, products!A:A, products!D:D)</f>
        <v>3</v>
      </c>
      <c r="J2553" t="str">
        <f>_xlfn.XLOOKUP($I2553,categories!$A$1:$A$8,categories!$B$1:$B$8)</f>
        <v>Cruisers Bicycles</v>
      </c>
    </row>
    <row r="2554" spans="1:10" x14ac:dyDescent="0.2">
      <c r="A2554" s="1">
        <v>545</v>
      </c>
      <c r="B2554" s="1">
        <v>3</v>
      </c>
      <c r="C2554" s="1">
        <v>24</v>
      </c>
      <c r="D2554" s="6">
        <v>1</v>
      </c>
      <c r="E2554" s="2">
        <v>549.99</v>
      </c>
      <c r="F2554" s="1">
        <v>0.2</v>
      </c>
      <c r="G2554">
        <f t="shared" si="39"/>
        <v>1649.77</v>
      </c>
      <c r="H2554" t="str">
        <f>VLOOKUP($C2554,products!$A$1:$F$322,2,FALSE)</f>
        <v>Electra Townie Original 21D - 2016</v>
      </c>
      <c r="I2554">
        <f>_xlfn.XLOOKUP(C2554, products!A:A, products!D:D)</f>
        <v>2</v>
      </c>
      <c r="J2554" t="str">
        <f>_xlfn.XLOOKUP($I2554,categories!$A$1:$A$8,categories!$B$1:$B$8)</f>
        <v>Comfort Bicycles</v>
      </c>
    </row>
    <row r="2555" spans="1:10" x14ac:dyDescent="0.2">
      <c r="A2555" s="1">
        <v>552</v>
      </c>
      <c r="B2555" s="1">
        <v>3</v>
      </c>
      <c r="C2555" s="1">
        <v>24</v>
      </c>
      <c r="D2555" s="6">
        <v>1</v>
      </c>
      <c r="E2555" s="2">
        <v>549.99</v>
      </c>
      <c r="F2555" s="1">
        <v>0.2</v>
      </c>
      <c r="G2555">
        <f t="shared" si="39"/>
        <v>1649.77</v>
      </c>
      <c r="H2555" t="str">
        <f>VLOOKUP($C2555,products!$A$1:$F$322,2,FALSE)</f>
        <v>Electra Townie Original 21D - 2016</v>
      </c>
      <c r="I2555">
        <f>_xlfn.XLOOKUP(C2555, products!A:A, products!D:D)</f>
        <v>2</v>
      </c>
      <c r="J2555" t="str">
        <f>_xlfn.XLOOKUP($I2555,categories!$A$1:$A$8,categories!$B$1:$B$8)</f>
        <v>Comfort Bicycles</v>
      </c>
    </row>
    <row r="2556" spans="1:10" x14ac:dyDescent="0.2">
      <c r="A2556" s="1">
        <v>553</v>
      </c>
      <c r="B2556" s="1">
        <v>1</v>
      </c>
      <c r="C2556" s="1">
        <v>24</v>
      </c>
      <c r="D2556" s="6">
        <v>1</v>
      </c>
      <c r="E2556" s="2">
        <v>549.99</v>
      </c>
      <c r="F2556" s="1">
        <v>0.1</v>
      </c>
      <c r="G2556">
        <f t="shared" si="39"/>
        <v>549.89</v>
      </c>
      <c r="H2556" t="str">
        <f>VLOOKUP($C2556,products!$A$1:$F$322,2,FALSE)</f>
        <v>Electra Townie Original 21D - 2016</v>
      </c>
      <c r="I2556">
        <f>_xlfn.XLOOKUP(C2556, products!A:A, products!D:D)</f>
        <v>2</v>
      </c>
      <c r="J2556" t="str">
        <f>_xlfn.XLOOKUP($I2556,categories!$A$1:$A$8,categories!$B$1:$B$8)</f>
        <v>Comfort Bicycles</v>
      </c>
    </row>
    <row r="2557" spans="1:10" x14ac:dyDescent="0.2">
      <c r="A2557" s="1">
        <v>553</v>
      </c>
      <c r="B2557" s="1">
        <v>3</v>
      </c>
      <c r="C2557" s="1">
        <v>12</v>
      </c>
      <c r="D2557" s="6">
        <v>1</v>
      </c>
      <c r="E2557" s="2">
        <v>549.99</v>
      </c>
      <c r="F2557" s="1">
        <v>7.0000000000000007E-2</v>
      </c>
      <c r="G2557">
        <f t="shared" si="39"/>
        <v>1649.9</v>
      </c>
      <c r="H2557" t="str">
        <f>VLOOKUP($C2557,products!$A$1:$F$322,2,FALSE)</f>
        <v>Electra Townie Original 21D - 2016</v>
      </c>
      <c r="I2557">
        <f>_xlfn.XLOOKUP(C2557, products!A:A, products!D:D)</f>
        <v>3</v>
      </c>
      <c r="J2557" t="str">
        <f>_xlfn.XLOOKUP($I2557,categories!$A$1:$A$8,categories!$B$1:$B$8)</f>
        <v>Cruisers Bicycles</v>
      </c>
    </row>
    <row r="2558" spans="1:10" x14ac:dyDescent="0.2">
      <c r="A2558" s="1">
        <v>566</v>
      </c>
      <c r="B2558" s="1">
        <v>1</v>
      </c>
      <c r="C2558" s="1">
        <v>24</v>
      </c>
      <c r="D2558" s="6">
        <v>2</v>
      </c>
      <c r="E2558" s="2">
        <v>549.99</v>
      </c>
      <c r="F2558" s="1">
        <v>7.0000000000000007E-2</v>
      </c>
      <c r="G2558">
        <f t="shared" si="39"/>
        <v>549.91999999999996</v>
      </c>
      <c r="H2558" t="str">
        <f>VLOOKUP($C2558,products!$A$1:$F$322,2,FALSE)</f>
        <v>Electra Townie Original 21D - 2016</v>
      </c>
      <c r="I2558">
        <f>_xlfn.XLOOKUP(C2558, products!A:A, products!D:D)</f>
        <v>2</v>
      </c>
      <c r="J2558" t="str">
        <f>_xlfn.XLOOKUP($I2558,categories!$A$1:$A$8,categories!$B$1:$B$8)</f>
        <v>Comfort Bicycles</v>
      </c>
    </row>
    <row r="2559" spans="1:10" x14ac:dyDescent="0.2">
      <c r="A2559" s="1">
        <v>569</v>
      </c>
      <c r="B2559" s="1">
        <v>2</v>
      </c>
      <c r="C2559" s="1">
        <v>24</v>
      </c>
      <c r="D2559" s="6">
        <v>2</v>
      </c>
      <c r="E2559" s="2">
        <v>549.99</v>
      </c>
      <c r="F2559" s="1">
        <v>0.1</v>
      </c>
      <c r="G2559">
        <f t="shared" si="39"/>
        <v>1099.8800000000001</v>
      </c>
      <c r="H2559" t="str">
        <f>VLOOKUP($C2559,products!$A$1:$F$322,2,FALSE)</f>
        <v>Electra Townie Original 21D - 2016</v>
      </c>
      <c r="I2559">
        <f>_xlfn.XLOOKUP(C2559, products!A:A, products!D:D)</f>
        <v>2</v>
      </c>
      <c r="J2559" t="str">
        <f>_xlfn.XLOOKUP($I2559,categories!$A$1:$A$8,categories!$B$1:$B$8)</f>
        <v>Comfort Bicycles</v>
      </c>
    </row>
    <row r="2560" spans="1:10" x14ac:dyDescent="0.2">
      <c r="A2560" s="1">
        <v>570</v>
      </c>
      <c r="B2560" s="1">
        <v>2</v>
      </c>
      <c r="C2560" s="1">
        <v>24</v>
      </c>
      <c r="D2560" s="6">
        <v>2</v>
      </c>
      <c r="E2560" s="2">
        <v>549.99</v>
      </c>
      <c r="F2560" s="1">
        <v>0.1</v>
      </c>
      <c r="G2560">
        <f t="shared" si="39"/>
        <v>1099.8800000000001</v>
      </c>
      <c r="H2560" t="str">
        <f>VLOOKUP($C2560,products!$A$1:$F$322,2,FALSE)</f>
        <v>Electra Townie Original 21D - 2016</v>
      </c>
      <c r="I2560">
        <f>_xlfn.XLOOKUP(C2560, products!A:A, products!D:D)</f>
        <v>2</v>
      </c>
      <c r="J2560" t="str">
        <f>_xlfn.XLOOKUP($I2560,categories!$A$1:$A$8,categories!$B$1:$B$8)</f>
        <v>Comfort Bicycles</v>
      </c>
    </row>
    <row r="2561" spans="1:10" x14ac:dyDescent="0.2">
      <c r="A2561" s="1">
        <v>574</v>
      </c>
      <c r="B2561" s="1">
        <v>3</v>
      </c>
      <c r="C2561" s="1">
        <v>12</v>
      </c>
      <c r="D2561" s="6">
        <v>2</v>
      </c>
      <c r="E2561" s="2">
        <v>549.99</v>
      </c>
      <c r="F2561" s="1">
        <v>0.1</v>
      </c>
      <c r="G2561">
        <f t="shared" si="39"/>
        <v>1649.8700000000001</v>
      </c>
      <c r="H2561" t="str">
        <f>VLOOKUP($C2561,products!$A$1:$F$322,2,FALSE)</f>
        <v>Electra Townie Original 21D - 2016</v>
      </c>
      <c r="I2561">
        <f>_xlfn.XLOOKUP(C2561, products!A:A, products!D:D)</f>
        <v>3</v>
      </c>
      <c r="J2561" t="str">
        <f>_xlfn.XLOOKUP($I2561,categories!$A$1:$A$8,categories!$B$1:$B$8)</f>
        <v>Cruisers Bicycles</v>
      </c>
    </row>
    <row r="2562" spans="1:10" x14ac:dyDescent="0.2">
      <c r="A2562" s="1">
        <v>575</v>
      </c>
      <c r="B2562" s="1">
        <v>2</v>
      </c>
      <c r="C2562" s="1">
        <v>12</v>
      </c>
      <c r="D2562" s="6">
        <v>1</v>
      </c>
      <c r="E2562" s="2">
        <v>549.99</v>
      </c>
      <c r="F2562" s="1">
        <v>0.2</v>
      </c>
      <c r="G2562">
        <f t="shared" ref="G2562:G2625" si="40">(E2562*B2562)-F2562</f>
        <v>1099.78</v>
      </c>
      <c r="H2562" t="str">
        <f>VLOOKUP($C2562,products!$A$1:$F$322,2,FALSE)</f>
        <v>Electra Townie Original 21D - 2016</v>
      </c>
      <c r="I2562">
        <f>_xlfn.XLOOKUP(C2562, products!A:A, products!D:D)</f>
        <v>3</v>
      </c>
      <c r="J2562" t="str">
        <f>_xlfn.XLOOKUP($I2562,categories!$A$1:$A$8,categories!$B$1:$B$8)</f>
        <v>Cruisers Bicycles</v>
      </c>
    </row>
    <row r="2563" spans="1:10" x14ac:dyDescent="0.2">
      <c r="A2563" s="1">
        <v>585</v>
      </c>
      <c r="B2563" s="1">
        <v>4</v>
      </c>
      <c r="C2563" s="1">
        <v>12</v>
      </c>
      <c r="D2563" s="6">
        <v>2</v>
      </c>
      <c r="E2563" s="2">
        <v>549.99</v>
      </c>
      <c r="F2563" s="1">
        <v>7.0000000000000007E-2</v>
      </c>
      <c r="G2563">
        <f t="shared" si="40"/>
        <v>2199.89</v>
      </c>
      <c r="H2563" t="str">
        <f>VLOOKUP($C2563,products!$A$1:$F$322,2,FALSE)</f>
        <v>Electra Townie Original 21D - 2016</v>
      </c>
      <c r="I2563">
        <f>_xlfn.XLOOKUP(C2563, products!A:A, products!D:D)</f>
        <v>3</v>
      </c>
      <c r="J2563" t="str">
        <f>_xlfn.XLOOKUP($I2563,categories!$A$1:$A$8,categories!$B$1:$B$8)</f>
        <v>Cruisers Bicycles</v>
      </c>
    </row>
    <row r="2564" spans="1:10" x14ac:dyDescent="0.2">
      <c r="A2564" s="1">
        <v>587</v>
      </c>
      <c r="B2564" s="1">
        <v>1</v>
      </c>
      <c r="C2564" s="1">
        <v>24</v>
      </c>
      <c r="D2564" s="6">
        <v>1</v>
      </c>
      <c r="E2564" s="2">
        <v>549.99</v>
      </c>
      <c r="F2564" s="1">
        <v>0.05</v>
      </c>
      <c r="G2564">
        <f t="shared" si="40"/>
        <v>549.94000000000005</v>
      </c>
      <c r="H2564" t="str">
        <f>VLOOKUP($C2564,products!$A$1:$F$322,2,FALSE)</f>
        <v>Electra Townie Original 21D - 2016</v>
      </c>
      <c r="I2564">
        <f>_xlfn.XLOOKUP(C2564, products!A:A, products!D:D)</f>
        <v>2</v>
      </c>
      <c r="J2564" t="str">
        <f>_xlfn.XLOOKUP($I2564,categories!$A$1:$A$8,categories!$B$1:$B$8)</f>
        <v>Comfort Bicycles</v>
      </c>
    </row>
    <row r="2565" spans="1:10" x14ac:dyDescent="0.2">
      <c r="A2565" s="1">
        <v>590</v>
      </c>
      <c r="B2565" s="1">
        <v>5</v>
      </c>
      <c r="C2565" s="1">
        <v>24</v>
      </c>
      <c r="D2565" s="6">
        <v>1</v>
      </c>
      <c r="E2565" s="2">
        <v>549.99</v>
      </c>
      <c r="F2565" s="1">
        <v>0.1</v>
      </c>
      <c r="G2565">
        <f t="shared" si="40"/>
        <v>2749.85</v>
      </c>
      <c r="H2565" t="str">
        <f>VLOOKUP($C2565,products!$A$1:$F$322,2,FALSE)</f>
        <v>Electra Townie Original 21D - 2016</v>
      </c>
      <c r="I2565">
        <f>_xlfn.XLOOKUP(C2565, products!A:A, products!D:D)</f>
        <v>2</v>
      </c>
      <c r="J2565" t="str">
        <f>_xlfn.XLOOKUP($I2565,categories!$A$1:$A$8,categories!$B$1:$B$8)</f>
        <v>Comfort Bicycles</v>
      </c>
    </row>
    <row r="2566" spans="1:10" x14ac:dyDescent="0.2">
      <c r="A2566" s="1">
        <v>601</v>
      </c>
      <c r="B2566" s="1">
        <v>1</v>
      </c>
      <c r="C2566" s="1">
        <v>12</v>
      </c>
      <c r="D2566" s="6">
        <v>2</v>
      </c>
      <c r="E2566" s="2">
        <v>549.99</v>
      </c>
      <c r="F2566" s="1">
        <v>0.2</v>
      </c>
      <c r="G2566">
        <f t="shared" si="40"/>
        <v>549.79</v>
      </c>
      <c r="H2566" t="str">
        <f>VLOOKUP($C2566,products!$A$1:$F$322,2,FALSE)</f>
        <v>Electra Townie Original 21D - 2016</v>
      </c>
      <c r="I2566">
        <f>_xlfn.XLOOKUP(C2566, products!A:A, products!D:D)</f>
        <v>3</v>
      </c>
      <c r="J2566" t="str">
        <f>_xlfn.XLOOKUP($I2566,categories!$A$1:$A$8,categories!$B$1:$B$8)</f>
        <v>Cruisers Bicycles</v>
      </c>
    </row>
    <row r="2567" spans="1:10" x14ac:dyDescent="0.2">
      <c r="A2567" s="1">
        <v>603</v>
      </c>
      <c r="B2567" s="1">
        <v>1</v>
      </c>
      <c r="C2567" s="1">
        <v>12</v>
      </c>
      <c r="D2567" s="6">
        <v>1</v>
      </c>
      <c r="E2567" s="2">
        <v>549.99</v>
      </c>
      <c r="F2567" s="1">
        <v>7.0000000000000007E-2</v>
      </c>
      <c r="G2567">
        <f t="shared" si="40"/>
        <v>549.91999999999996</v>
      </c>
      <c r="H2567" t="str">
        <f>VLOOKUP($C2567,products!$A$1:$F$322,2,FALSE)</f>
        <v>Electra Townie Original 21D - 2016</v>
      </c>
      <c r="I2567">
        <f>_xlfn.XLOOKUP(C2567, products!A:A, products!D:D)</f>
        <v>3</v>
      </c>
      <c r="J2567" t="str">
        <f>_xlfn.XLOOKUP($I2567,categories!$A$1:$A$8,categories!$B$1:$B$8)</f>
        <v>Cruisers Bicycles</v>
      </c>
    </row>
    <row r="2568" spans="1:10" x14ac:dyDescent="0.2">
      <c r="A2568" s="1">
        <v>608</v>
      </c>
      <c r="B2568" s="1">
        <v>3</v>
      </c>
      <c r="C2568" s="1">
        <v>24</v>
      </c>
      <c r="D2568" s="6">
        <v>1</v>
      </c>
      <c r="E2568" s="2">
        <v>549.99</v>
      </c>
      <c r="F2568" s="1">
        <v>0.1</v>
      </c>
      <c r="G2568">
        <f t="shared" si="40"/>
        <v>1649.8700000000001</v>
      </c>
      <c r="H2568" t="str">
        <f>VLOOKUP($C2568,products!$A$1:$F$322,2,FALSE)</f>
        <v>Electra Townie Original 21D - 2016</v>
      </c>
      <c r="I2568">
        <f>_xlfn.XLOOKUP(C2568, products!A:A, products!D:D)</f>
        <v>2</v>
      </c>
      <c r="J2568" t="str">
        <f>_xlfn.XLOOKUP($I2568,categories!$A$1:$A$8,categories!$B$1:$B$8)</f>
        <v>Comfort Bicycles</v>
      </c>
    </row>
    <row r="2569" spans="1:10" x14ac:dyDescent="0.2">
      <c r="A2569" s="1">
        <v>610</v>
      </c>
      <c r="B2569" s="1">
        <v>2</v>
      </c>
      <c r="C2569" s="1">
        <v>24</v>
      </c>
      <c r="D2569" s="6">
        <v>1</v>
      </c>
      <c r="E2569" s="2">
        <v>549.99</v>
      </c>
      <c r="F2569" s="1">
        <v>7.0000000000000007E-2</v>
      </c>
      <c r="G2569">
        <f t="shared" si="40"/>
        <v>1099.9100000000001</v>
      </c>
      <c r="H2569" t="str">
        <f>VLOOKUP($C2569,products!$A$1:$F$322,2,FALSE)</f>
        <v>Electra Townie Original 21D - 2016</v>
      </c>
      <c r="I2569">
        <f>_xlfn.XLOOKUP(C2569, products!A:A, products!D:D)</f>
        <v>2</v>
      </c>
      <c r="J2569" t="str">
        <f>_xlfn.XLOOKUP($I2569,categories!$A$1:$A$8,categories!$B$1:$B$8)</f>
        <v>Comfort Bicycles</v>
      </c>
    </row>
    <row r="2570" spans="1:10" x14ac:dyDescent="0.2">
      <c r="A2570" s="1">
        <v>613</v>
      </c>
      <c r="B2570" s="1">
        <v>3</v>
      </c>
      <c r="C2570" s="1">
        <v>12</v>
      </c>
      <c r="D2570" s="6">
        <v>1</v>
      </c>
      <c r="E2570" s="2">
        <v>549.99</v>
      </c>
      <c r="F2570" s="1">
        <v>7.0000000000000007E-2</v>
      </c>
      <c r="G2570">
        <f t="shared" si="40"/>
        <v>1649.9</v>
      </c>
      <c r="H2570" t="str">
        <f>VLOOKUP($C2570,products!$A$1:$F$322,2,FALSE)</f>
        <v>Electra Townie Original 21D - 2016</v>
      </c>
      <c r="I2570">
        <f>_xlfn.XLOOKUP(C2570, products!A:A, products!D:D)</f>
        <v>3</v>
      </c>
      <c r="J2570" t="str">
        <f>_xlfn.XLOOKUP($I2570,categories!$A$1:$A$8,categories!$B$1:$B$8)</f>
        <v>Cruisers Bicycles</v>
      </c>
    </row>
    <row r="2571" spans="1:10" x14ac:dyDescent="0.2">
      <c r="A2571" s="1">
        <v>616</v>
      </c>
      <c r="B2571" s="1">
        <v>1</v>
      </c>
      <c r="C2571" s="1">
        <v>24</v>
      </c>
      <c r="D2571" s="6">
        <v>1</v>
      </c>
      <c r="E2571" s="2">
        <v>549.99</v>
      </c>
      <c r="F2571" s="1">
        <v>0.2</v>
      </c>
      <c r="G2571">
        <f t="shared" si="40"/>
        <v>549.79</v>
      </c>
      <c r="H2571" t="str">
        <f>VLOOKUP($C2571,products!$A$1:$F$322,2,FALSE)</f>
        <v>Electra Townie Original 21D - 2016</v>
      </c>
      <c r="I2571">
        <f>_xlfn.XLOOKUP(C2571, products!A:A, products!D:D)</f>
        <v>2</v>
      </c>
      <c r="J2571" t="str">
        <f>_xlfn.XLOOKUP($I2571,categories!$A$1:$A$8,categories!$B$1:$B$8)</f>
        <v>Comfort Bicycles</v>
      </c>
    </row>
    <row r="2572" spans="1:10" x14ac:dyDescent="0.2">
      <c r="A2572" s="1">
        <v>631</v>
      </c>
      <c r="B2572" s="1">
        <v>1</v>
      </c>
      <c r="C2572" s="1">
        <v>24</v>
      </c>
      <c r="D2572" s="6">
        <v>2</v>
      </c>
      <c r="E2572" s="2">
        <v>549.99</v>
      </c>
      <c r="F2572" s="1">
        <v>7.0000000000000007E-2</v>
      </c>
      <c r="G2572">
        <f t="shared" si="40"/>
        <v>549.91999999999996</v>
      </c>
      <c r="H2572" t="str">
        <f>VLOOKUP($C2572,products!$A$1:$F$322,2,FALSE)</f>
        <v>Electra Townie Original 21D - 2016</v>
      </c>
      <c r="I2572">
        <f>_xlfn.XLOOKUP(C2572, products!A:A, products!D:D)</f>
        <v>2</v>
      </c>
      <c r="J2572" t="str">
        <f>_xlfn.XLOOKUP($I2572,categories!$A$1:$A$8,categories!$B$1:$B$8)</f>
        <v>Comfort Bicycles</v>
      </c>
    </row>
    <row r="2573" spans="1:10" x14ac:dyDescent="0.2">
      <c r="A2573" s="1">
        <v>633</v>
      </c>
      <c r="B2573" s="1">
        <v>1</v>
      </c>
      <c r="C2573" s="1">
        <v>12</v>
      </c>
      <c r="D2573" s="6">
        <v>2</v>
      </c>
      <c r="E2573" s="2">
        <v>549.99</v>
      </c>
      <c r="F2573" s="1">
        <v>0.05</v>
      </c>
      <c r="G2573">
        <f t="shared" si="40"/>
        <v>549.94000000000005</v>
      </c>
      <c r="H2573" t="str">
        <f>VLOOKUP($C2573,products!$A$1:$F$322,2,FALSE)</f>
        <v>Electra Townie Original 21D - 2016</v>
      </c>
      <c r="I2573">
        <f>_xlfn.XLOOKUP(C2573, products!A:A, products!D:D)</f>
        <v>3</v>
      </c>
      <c r="J2573" t="str">
        <f>_xlfn.XLOOKUP($I2573,categories!$A$1:$A$8,categories!$B$1:$B$8)</f>
        <v>Cruisers Bicycles</v>
      </c>
    </row>
    <row r="2574" spans="1:10" x14ac:dyDescent="0.2">
      <c r="A2574" s="1">
        <v>634</v>
      </c>
      <c r="B2574" s="1">
        <v>2</v>
      </c>
      <c r="C2574" s="1">
        <v>12</v>
      </c>
      <c r="D2574" s="6">
        <v>1</v>
      </c>
      <c r="E2574" s="2">
        <v>549.99</v>
      </c>
      <c r="F2574" s="1">
        <v>0.1</v>
      </c>
      <c r="G2574">
        <f t="shared" si="40"/>
        <v>1099.8800000000001</v>
      </c>
      <c r="H2574" t="str">
        <f>VLOOKUP($C2574,products!$A$1:$F$322,2,FALSE)</f>
        <v>Electra Townie Original 21D - 2016</v>
      </c>
      <c r="I2574">
        <f>_xlfn.XLOOKUP(C2574, products!A:A, products!D:D)</f>
        <v>3</v>
      </c>
      <c r="J2574" t="str">
        <f>_xlfn.XLOOKUP($I2574,categories!$A$1:$A$8,categories!$B$1:$B$8)</f>
        <v>Cruisers Bicycles</v>
      </c>
    </row>
    <row r="2575" spans="1:10" x14ac:dyDescent="0.2">
      <c r="A2575" s="1">
        <v>646</v>
      </c>
      <c r="B2575" s="1">
        <v>4</v>
      </c>
      <c r="C2575" s="1">
        <v>12</v>
      </c>
      <c r="D2575" s="6">
        <v>1</v>
      </c>
      <c r="E2575" s="2">
        <v>549.99</v>
      </c>
      <c r="F2575" s="1">
        <v>0.2</v>
      </c>
      <c r="G2575">
        <f t="shared" si="40"/>
        <v>2199.7600000000002</v>
      </c>
      <c r="H2575" t="str">
        <f>VLOOKUP($C2575,products!$A$1:$F$322,2,FALSE)</f>
        <v>Electra Townie Original 21D - 2016</v>
      </c>
      <c r="I2575">
        <f>_xlfn.XLOOKUP(C2575, products!A:A, products!D:D)</f>
        <v>3</v>
      </c>
      <c r="J2575" t="str">
        <f>_xlfn.XLOOKUP($I2575,categories!$A$1:$A$8,categories!$B$1:$B$8)</f>
        <v>Cruisers Bicycles</v>
      </c>
    </row>
    <row r="2576" spans="1:10" x14ac:dyDescent="0.2">
      <c r="A2576" s="1">
        <v>648</v>
      </c>
      <c r="B2576" s="1">
        <v>1</v>
      </c>
      <c r="C2576" s="1">
        <v>24</v>
      </c>
      <c r="D2576" s="6">
        <v>1</v>
      </c>
      <c r="E2576" s="2">
        <v>549.99</v>
      </c>
      <c r="F2576" s="1">
        <v>7.0000000000000007E-2</v>
      </c>
      <c r="G2576">
        <f t="shared" si="40"/>
        <v>549.91999999999996</v>
      </c>
      <c r="H2576" t="str">
        <f>VLOOKUP($C2576,products!$A$1:$F$322,2,FALSE)</f>
        <v>Electra Townie Original 21D - 2016</v>
      </c>
      <c r="I2576">
        <f>_xlfn.XLOOKUP(C2576, products!A:A, products!D:D)</f>
        <v>2</v>
      </c>
      <c r="J2576" t="str">
        <f>_xlfn.XLOOKUP($I2576,categories!$A$1:$A$8,categories!$B$1:$B$8)</f>
        <v>Comfort Bicycles</v>
      </c>
    </row>
    <row r="2577" spans="1:10" x14ac:dyDescent="0.2">
      <c r="A2577" s="1">
        <v>673</v>
      </c>
      <c r="B2577" s="1">
        <v>2</v>
      </c>
      <c r="C2577" s="1">
        <v>38</v>
      </c>
      <c r="D2577" s="6">
        <v>1</v>
      </c>
      <c r="E2577" s="2">
        <v>549.99</v>
      </c>
      <c r="F2577" s="1">
        <v>0.2</v>
      </c>
      <c r="G2577">
        <f t="shared" si="40"/>
        <v>1099.78</v>
      </c>
      <c r="H2577" t="str">
        <f>VLOOKUP($C2577,products!$A$1:$F$322,2,FALSE)</f>
        <v>Haro Flightline Two 26 Plus - 2017</v>
      </c>
      <c r="I2577">
        <f>_xlfn.XLOOKUP(C2577, products!A:A, products!D:D)</f>
        <v>6</v>
      </c>
      <c r="J2577" t="str">
        <f>_xlfn.XLOOKUP($I2577,categories!$A$1:$A$8,categories!$B$1:$B$8)</f>
        <v>Mountain Bikes</v>
      </c>
    </row>
    <row r="2578" spans="1:10" x14ac:dyDescent="0.2">
      <c r="A2578" s="1">
        <v>676</v>
      </c>
      <c r="B2578" s="1">
        <v>3</v>
      </c>
      <c r="C2578" s="1">
        <v>24</v>
      </c>
      <c r="D2578" s="6">
        <v>1</v>
      </c>
      <c r="E2578" s="2">
        <v>549.99</v>
      </c>
      <c r="F2578" s="1">
        <v>0.1</v>
      </c>
      <c r="G2578">
        <f t="shared" si="40"/>
        <v>1649.8700000000001</v>
      </c>
      <c r="H2578" t="str">
        <f>VLOOKUP($C2578,products!$A$1:$F$322,2,FALSE)</f>
        <v>Electra Townie Original 21D - 2016</v>
      </c>
      <c r="I2578">
        <f>_xlfn.XLOOKUP(C2578, products!A:A, products!D:D)</f>
        <v>2</v>
      </c>
      <c r="J2578" t="str">
        <f>_xlfn.XLOOKUP($I2578,categories!$A$1:$A$8,categories!$B$1:$B$8)</f>
        <v>Comfort Bicycles</v>
      </c>
    </row>
    <row r="2579" spans="1:10" x14ac:dyDescent="0.2">
      <c r="A2579" s="1">
        <v>698</v>
      </c>
      <c r="B2579" s="1">
        <v>2</v>
      </c>
      <c r="C2579" s="1">
        <v>12</v>
      </c>
      <c r="D2579" s="6">
        <v>1</v>
      </c>
      <c r="E2579" s="2">
        <v>549.99</v>
      </c>
      <c r="F2579" s="1">
        <v>7.0000000000000007E-2</v>
      </c>
      <c r="G2579">
        <f t="shared" si="40"/>
        <v>1099.9100000000001</v>
      </c>
      <c r="H2579" t="str">
        <f>VLOOKUP($C2579,products!$A$1:$F$322,2,FALSE)</f>
        <v>Electra Townie Original 21D - 2016</v>
      </c>
      <c r="I2579">
        <f>_xlfn.XLOOKUP(C2579, products!A:A, products!D:D)</f>
        <v>3</v>
      </c>
      <c r="J2579" t="str">
        <f>_xlfn.XLOOKUP($I2579,categories!$A$1:$A$8,categories!$B$1:$B$8)</f>
        <v>Cruisers Bicycles</v>
      </c>
    </row>
    <row r="2580" spans="1:10" x14ac:dyDescent="0.2">
      <c r="A2580" s="1">
        <v>699</v>
      </c>
      <c r="B2580" s="1">
        <v>4</v>
      </c>
      <c r="C2580" s="1">
        <v>24</v>
      </c>
      <c r="D2580" s="6">
        <v>2</v>
      </c>
      <c r="E2580" s="2">
        <v>549.99</v>
      </c>
      <c r="F2580" s="1">
        <v>0.1</v>
      </c>
      <c r="G2580">
        <f t="shared" si="40"/>
        <v>2199.86</v>
      </c>
      <c r="H2580" t="str">
        <f>VLOOKUP($C2580,products!$A$1:$F$322,2,FALSE)</f>
        <v>Electra Townie Original 21D - 2016</v>
      </c>
      <c r="I2580">
        <f>_xlfn.XLOOKUP(C2580, products!A:A, products!D:D)</f>
        <v>2</v>
      </c>
      <c r="J2580" t="str">
        <f>_xlfn.XLOOKUP($I2580,categories!$A$1:$A$8,categories!$B$1:$B$8)</f>
        <v>Comfort Bicycles</v>
      </c>
    </row>
    <row r="2581" spans="1:10" x14ac:dyDescent="0.2">
      <c r="A2581" s="1">
        <v>723</v>
      </c>
      <c r="B2581" s="1">
        <v>1</v>
      </c>
      <c r="C2581" s="1">
        <v>24</v>
      </c>
      <c r="D2581" s="6">
        <v>2</v>
      </c>
      <c r="E2581" s="2">
        <v>549.99</v>
      </c>
      <c r="F2581" s="1">
        <v>7.0000000000000007E-2</v>
      </c>
      <c r="G2581">
        <f t="shared" si="40"/>
        <v>549.91999999999996</v>
      </c>
      <c r="H2581" t="str">
        <f>VLOOKUP($C2581,products!$A$1:$F$322,2,FALSE)</f>
        <v>Electra Townie Original 21D - 2016</v>
      </c>
      <c r="I2581">
        <f>_xlfn.XLOOKUP(C2581, products!A:A, products!D:D)</f>
        <v>2</v>
      </c>
      <c r="J2581" t="str">
        <f>_xlfn.XLOOKUP($I2581,categories!$A$1:$A$8,categories!$B$1:$B$8)</f>
        <v>Comfort Bicycles</v>
      </c>
    </row>
    <row r="2582" spans="1:10" x14ac:dyDescent="0.2">
      <c r="A2582" s="1">
        <v>738</v>
      </c>
      <c r="B2582" s="1">
        <v>2</v>
      </c>
      <c r="C2582" s="1">
        <v>38</v>
      </c>
      <c r="D2582" s="6">
        <v>2</v>
      </c>
      <c r="E2582" s="2">
        <v>549.99</v>
      </c>
      <c r="F2582" s="1">
        <v>0.2</v>
      </c>
      <c r="G2582">
        <f t="shared" si="40"/>
        <v>1099.78</v>
      </c>
      <c r="H2582" t="str">
        <f>VLOOKUP($C2582,products!$A$1:$F$322,2,FALSE)</f>
        <v>Haro Flightline Two 26 Plus - 2017</v>
      </c>
      <c r="I2582">
        <f>_xlfn.XLOOKUP(C2582, products!A:A, products!D:D)</f>
        <v>6</v>
      </c>
      <c r="J2582" t="str">
        <f>_xlfn.XLOOKUP($I2582,categories!$A$1:$A$8,categories!$B$1:$B$8)</f>
        <v>Mountain Bikes</v>
      </c>
    </row>
    <row r="2583" spans="1:10" x14ac:dyDescent="0.2">
      <c r="A2583" s="1">
        <v>740</v>
      </c>
      <c r="B2583" s="1">
        <v>5</v>
      </c>
      <c r="C2583" s="1">
        <v>12</v>
      </c>
      <c r="D2583" s="6">
        <v>2</v>
      </c>
      <c r="E2583" s="2">
        <v>549.99</v>
      </c>
      <c r="F2583" s="1">
        <v>7.0000000000000007E-2</v>
      </c>
      <c r="G2583">
        <f t="shared" si="40"/>
        <v>2749.8799999999997</v>
      </c>
      <c r="H2583" t="str">
        <f>VLOOKUP($C2583,products!$A$1:$F$322,2,FALSE)</f>
        <v>Electra Townie Original 21D - 2016</v>
      </c>
      <c r="I2583">
        <f>_xlfn.XLOOKUP(C2583, products!A:A, products!D:D)</f>
        <v>3</v>
      </c>
      <c r="J2583" t="str">
        <f>_xlfn.XLOOKUP($I2583,categories!$A$1:$A$8,categories!$B$1:$B$8)</f>
        <v>Cruisers Bicycles</v>
      </c>
    </row>
    <row r="2584" spans="1:10" x14ac:dyDescent="0.2">
      <c r="A2584" s="1">
        <v>749</v>
      </c>
      <c r="B2584" s="1">
        <v>4</v>
      </c>
      <c r="C2584" s="1">
        <v>24</v>
      </c>
      <c r="D2584" s="6">
        <v>1</v>
      </c>
      <c r="E2584" s="2">
        <v>549.99</v>
      </c>
      <c r="F2584" s="1">
        <v>0.05</v>
      </c>
      <c r="G2584">
        <f t="shared" si="40"/>
        <v>2199.91</v>
      </c>
      <c r="H2584" t="str">
        <f>VLOOKUP($C2584,products!$A$1:$F$322,2,FALSE)</f>
        <v>Electra Townie Original 21D - 2016</v>
      </c>
      <c r="I2584">
        <f>_xlfn.XLOOKUP(C2584, products!A:A, products!D:D)</f>
        <v>2</v>
      </c>
      <c r="J2584" t="str">
        <f>_xlfn.XLOOKUP($I2584,categories!$A$1:$A$8,categories!$B$1:$B$8)</f>
        <v>Comfort Bicycles</v>
      </c>
    </row>
    <row r="2585" spans="1:10" x14ac:dyDescent="0.2">
      <c r="A2585" s="1">
        <v>752</v>
      </c>
      <c r="B2585" s="1">
        <v>1</v>
      </c>
      <c r="C2585" s="1">
        <v>12</v>
      </c>
      <c r="D2585" s="6">
        <v>2</v>
      </c>
      <c r="E2585" s="2">
        <v>549.99</v>
      </c>
      <c r="F2585" s="1">
        <v>0.05</v>
      </c>
      <c r="G2585">
        <f t="shared" si="40"/>
        <v>549.94000000000005</v>
      </c>
      <c r="H2585" t="str">
        <f>VLOOKUP($C2585,products!$A$1:$F$322,2,FALSE)</f>
        <v>Electra Townie Original 21D - 2016</v>
      </c>
      <c r="I2585">
        <f>_xlfn.XLOOKUP(C2585, products!A:A, products!D:D)</f>
        <v>3</v>
      </c>
      <c r="J2585" t="str">
        <f>_xlfn.XLOOKUP($I2585,categories!$A$1:$A$8,categories!$B$1:$B$8)</f>
        <v>Cruisers Bicycles</v>
      </c>
    </row>
    <row r="2586" spans="1:10" x14ac:dyDescent="0.2">
      <c r="A2586" s="1">
        <v>754</v>
      </c>
      <c r="B2586" s="1">
        <v>2</v>
      </c>
      <c r="C2586" s="1">
        <v>12</v>
      </c>
      <c r="D2586" s="6">
        <v>2</v>
      </c>
      <c r="E2586" s="2">
        <v>549.99</v>
      </c>
      <c r="F2586" s="1">
        <v>7.0000000000000007E-2</v>
      </c>
      <c r="G2586">
        <f t="shared" si="40"/>
        <v>1099.9100000000001</v>
      </c>
      <c r="H2586" t="str">
        <f>VLOOKUP($C2586,products!$A$1:$F$322,2,FALSE)</f>
        <v>Electra Townie Original 21D - 2016</v>
      </c>
      <c r="I2586">
        <f>_xlfn.XLOOKUP(C2586, products!A:A, products!D:D)</f>
        <v>3</v>
      </c>
      <c r="J2586" t="str">
        <f>_xlfn.XLOOKUP($I2586,categories!$A$1:$A$8,categories!$B$1:$B$8)</f>
        <v>Cruisers Bicycles</v>
      </c>
    </row>
    <row r="2587" spans="1:10" x14ac:dyDescent="0.2">
      <c r="A2587" s="1">
        <v>765</v>
      </c>
      <c r="B2587" s="1">
        <v>2</v>
      </c>
      <c r="C2587" s="1">
        <v>12</v>
      </c>
      <c r="D2587" s="6">
        <v>1</v>
      </c>
      <c r="E2587" s="2">
        <v>549.99</v>
      </c>
      <c r="F2587" s="1">
        <v>7.0000000000000007E-2</v>
      </c>
      <c r="G2587">
        <f t="shared" si="40"/>
        <v>1099.9100000000001</v>
      </c>
      <c r="H2587" t="str">
        <f>VLOOKUP($C2587,products!$A$1:$F$322,2,FALSE)</f>
        <v>Electra Townie Original 21D - 2016</v>
      </c>
      <c r="I2587">
        <f>_xlfn.XLOOKUP(C2587, products!A:A, products!D:D)</f>
        <v>3</v>
      </c>
      <c r="J2587" t="str">
        <f>_xlfn.XLOOKUP($I2587,categories!$A$1:$A$8,categories!$B$1:$B$8)</f>
        <v>Cruisers Bicycles</v>
      </c>
    </row>
    <row r="2588" spans="1:10" x14ac:dyDescent="0.2">
      <c r="A2588" s="1">
        <v>805</v>
      </c>
      <c r="B2588" s="1">
        <v>1</v>
      </c>
      <c r="C2588" s="1">
        <v>24</v>
      </c>
      <c r="D2588" s="6">
        <v>1</v>
      </c>
      <c r="E2588" s="2">
        <v>549.99</v>
      </c>
      <c r="F2588" s="1">
        <v>0.05</v>
      </c>
      <c r="G2588">
        <f t="shared" si="40"/>
        <v>549.94000000000005</v>
      </c>
      <c r="H2588" t="str">
        <f>VLOOKUP($C2588,products!$A$1:$F$322,2,FALSE)</f>
        <v>Electra Townie Original 21D - 2016</v>
      </c>
      <c r="I2588">
        <f>_xlfn.XLOOKUP(C2588, products!A:A, products!D:D)</f>
        <v>2</v>
      </c>
      <c r="J2588" t="str">
        <f>_xlfn.XLOOKUP($I2588,categories!$A$1:$A$8,categories!$B$1:$B$8)</f>
        <v>Comfort Bicycles</v>
      </c>
    </row>
    <row r="2589" spans="1:10" x14ac:dyDescent="0.2">
      <c r="A2589" s="1">
        <v>828</v>
      </c>
      <c r="B2589" s="1">
        <v>2</v>
      </c>
      <c r="C2589" s="1">
        <v>24</v>
      </c>
      <c r="D2589" s="6">
        <v>1</v>
      </c>
      <c r="E2589" s="2">
        <v>549.99</v>
      </c>
      <c r="F2589" s="1">
        <v>0.2</v>
      </c>
      <c r="G2589">
        <f t="shared" si="40"/>
        <v>1099.78</v>
      </c>
      <c r="H2589" t="str">
        <f>VLOOKUP($C2589,products!$A$1:$F$322,2,FALSE)</f>
        <v>Electra Townie Original 21D - 2016</v>
      </c>
      <c r="I2589">
        <f>_xlfn.XLOOKUP(C2589, products!A:A, products!D:D)</f>
        <v>2</v>
      </c>
      <c r="J2589" t="str">
        <f>_xlfn.XLOOKUP($I2589,categories!$A$1:$A$8,categories!$B$1:$B$8)</f>
        <v>Comfort Bicycles</v>
      </c>
    </row>
    <row r="2590" spans="1:10" x14ac:dyDescent="0.2">
      <c r="A2590" s="1">
        <v>844</v>
      </c>
      <c r="B2590" s="1">
        <v>2</v>
      </c>
      <c r="C2590" s="1">
        <v>12</v>
      </c>
      <c r="D2590" s="6">
        <v>1</v>
      </c>
      <c r="E2590" s="2">
        <v>549.99</v>
      </c>
      <c r="F2590" s="1">
        <v>0.1</v>
      </c>
      <c r="G2590">
        <f t="shared" si="40"/>
        <v>1099.8800000000001</v>
      </c>
      <c r="H2590" t="str">
        <f>VLOOKUP($C2590,products!$A$1:$F$322,2,FALSE)</f>
        <v>Electra Townie Original 21D - 2016</v>
      </c>
      <c r="I2590">
        <f>_xlfn.XLOOKUP(C2590, products!A:A, products!D:D)</f>
        <v>3</v>
      </c>
      <c r="J2590" t="str">
        <f>_xlfn.XLOOKUP($I2590,categories!$A$1:$A$8,categories!$B$1:$B$8)</f>
        <v>Cruisers Bicycles</v>
      </c>
    </row>
    <row r="2591" spans="1:10" x14ac:dyDescent="0.2">
      <c r="A2591" s="1">
        <v>856</v>
      </c>
      <c r="B2591" s="1">
        <v>1</v>
      </c>
      <c r="C2591" s="1">
        <v>38</v>
      </c>
      <c r="D2591" s="6">
        <v>2</v>
      </c>
      <c r="E2591" s="2">
        <v>549.99</v>
      </c>
      <c r="F2591" s="1">
        <v>0.05</v>
      </c>
      <c r="G2591">
        <f t="shared" si="40"/>
        <v>549.94000000000005</v>
      </c>
      <c r="H2591" t="str">
        <f>VLOOKUP($C2591,products!$A$1:$F$322,2,FALSE)</f>
        <v>Haro Flightline Two 26 Plus - 2017</v>
      </c>
      <c r="I2591">
        <f>_xlfn.XLOOKUP(C2591, products!A:A, products!D:D)</f>
        <v>6</v>
      </c>
      <c r="J2591" t="str">
        <f>_xlfn.XLOOKUP($I2591,categories!$A$1:$A$8,categories!$B$1:$B$8)</f>
        <v>Mountain Bikes</v>
      </c>
    </row>
    <row r="2592" spans="1:10" x14ac:dyDescent="0.2">
      <c r="A2592" s="1">
        <v>859</v>
      </c>
      <c r="B2592" s="1">
        <v>1</v>
      </c>
      <c r="C2592" s="1">
        <v>38</v>
      </c>
      <c r="D2592" s="6">
        <v>2</v>
      </c>
      <c r="E2592" s="2">
        <v>549.99</v>
      </c>
      <c r="F2592" s="1">
        <v>7.0000000000000007E-2</v>
      </c>
      <c r="G2592">
        <f t="shared" si="40"/>
        <v>549.91999999999996</v>
      </c>
      <c r="H2592" t="str">
        <f>VLOOKUP($C2592,products!$A$1:$F$322,2,FALSE)</f>
        <v>Haro Flightline Two 26 Plus - 2017</v>
      </c>
      <c r="I2592">
        <f>_xlfn.XLOOKUP(C2592, products!A:A, products!D:D)</f>
        <v>6</v>
      </c>
      <c r="J2592" t="str">
        <f>_xlfn.XLOOKUP($I2592,categories!$A$1:$A$8,categories!$B$1:$B$8)</f>
        <v>Mountain Bikes</v>
      </c>
    </row>
    <row r="2593" spans="1:10" x14ac:dyDescent="0.2">
      <c r="A2593" s="1">
        <v>860</v>
      </c>
      <c r="B2593" s="1">
        <v>2</v>
      </c>
      <c r="C2593" s="1">
        <v>24</v>
      </c>
      <c r="D2593" s="6">
        <v>2</v>
      </c>
      <c r="E2593" s="2">
        <v>549.99</v>
      </c>
      <c r="F2593" s="1">
        <v>0.2</v>
      </c>
      <c r="G2593">
        <f t="shared" si="40"/>
        <v>1099.78</v>
      </c>
      <c r="H2593" t="str">
        <f>VLOOKUP($C2593,products!$A$1:$F$322,2,FALSE)</f>
        <v>Electra Townie Original 21D - 2016</v>
      </c>
      <c r="I2593">
        <f>_xlfn.XLOOKUP(C2593, products!A:A, products!D:D)</f>
        <v>2</v>
      </c>
      <c r="J2593" t="str">
        <f>_xlfn.XLOOKUP($I2593,categories!$A$1:$A$8,categories!$B$1:$B$8)</f>
        <v>Comfort Bicycles</v>
      </c>
    </row>
    <row r="2594" spans="1:10" x14ac:dyDescent="0.2">
      <c r="A2594" s="1">
        <v>871</v>
      </c>
      <c r="B2594" s="1">
        <v>2</v>
      </c>
      <c r="C2594" s="1">
        <v>38</v>
      </c>
      <c r="D2594" s="6">
        <v>1</v>
      </c>
      <c r="E2594" s="2">
        <v>549.99</v>
      </c>
      <c r="F2594" s="1">
        <v>0.1</v>
      </c>
      <c r="G2594">
        <f t="shared" si="40"/>
        <v>1099.8800000000001</v>
      </c>
      <c r="H2594" t="str">
        <f>VLOOKUP($C2594,products!$A$1:$F$322,2,FALSE)</f>
        <v>Haro Flightline Two 26 Plus - 2017</v>
      </c>
      <c r="I2594">
        <f>_xlfn.XLOOKUP(C2594, products!A:A, products!D:D)</f>
        <v>6</v>
      </c>
      <c r="J2594" t="str">
        <f>_xlfn.XLOOKUP($I2594,categories!$A$1:$A$8,categories!$B$1:$B$8)</f>
        <v>Mountain Bikes</v>
      </c>
    </row>
    <row r="2595" spans="1:10" x14ac:dyDescent="0.2">
      <c r="A2595" s="1">
        <v>889</v>
      </c>
      <c r="B2595" s="1">
        <v>1</v>
      </c>
      <c r="C2595" s="1">
        <v>12</v>
      </c>
      <c r="D2595" s="6">
        <v>2</v>
      </c>
      <c r="E2595" s="2">
        <v>549.99</v>
      </c>
      <c r="F2595" s="1">
        <v>0.1</v>
      </c>
      <c r="G2595">
        <f t="shared" si="40"/>
        <v>549.89</v>
      </c>
      <c r="H2595" t="str">
        <f>VLOOKUP($C2595,products!$A$1:$F$322,2,FALSE)</f>
        <v>Electra Townie Original 21D - 2016</v>
      </c>
      <c r="I2595">
        <f>_xlfn.XLOOKUP(C2595, products!A:A, products!D:D)</f>
        <v>3</v>
      </c>
      <c r="J2595" t="str">
        <f>_xlfn.XLOOKUP($I2595,categories!$A$1:$A$8,categories!$B$1:$B$8)</f>
        <v>Cruisers Bicycles</v>
      </c>
    </row>
    <row r="2596" spans="1:10" x14ac:dyDescent="0.2">
      <c r="A2596" s="1">
        <v>902</v>
      </c>
      <c r="B2596" s="1">
        <v>1</v>
      </c>
      <c r="C2596" s="1">
        <v>38</v>
      </c>
      <c r="D2596" s="6">
        <v>2</v>
      </c>
      <c r="E2596" s="2">
        <v>549.99</v>
      </c>
      <c r="F2596" s="1">
        <v>7.0000000000000007E-2</v>
      </c>
      <c r="G2596">
        <f t="shared" si="40"/>
        <v>549.91999999999996</v>
      </c>
      <c r="H2596" t="str">
        <f>VLOOKUP($C2596,products!$A$1:$F$322,2,FALSE)</f>
        <v>Haro Flightline Two 26 Plus - 2017</v>
      </c>
      <c r="I2596">
        <f>_xlfn.XLOOKUP(C2596, products!A:A, products!D:D)</f>
        <v>6</v>
      </c>
      <c r="J2596" t="str">
        <f>_xlfn.XLOOKUP($I2596,categories!$A$1:$A$8,categories!$B$1:$B$8)</f>
        <v>Mountain Bikes</v>
      </c>
    </row>
    <row r="2597" spans="1:10" x14ac:dyDescent="0.2">
      <c r="A2597" s="1">
        <v>902</v>
      </c>
      <c r="B2597" s="1">
        <v>3</v>
      </c>
      <c r="C2597" s="1">
        <v>12</v>
      </c>
      <c r="D2597" s="6">
        <v>1</v>
      </c>
      <c r="E2597" s="2">
        <v>549.99</v>
      </c>
      <c r="F2597" s="1">
        <v>0.2</v>
      </c>
      <c r="G2597">
        <f t="shared" si="40"/>
        <v>1649.77</v>
      </c>
      <c r="H2597" t="str">
        <f>VLOOKUP($C2597,products!$A$1:$F$322,2,FALSE)</f>
        <v>Electra Townie Original 21D - 2016</v>
      </c>
      <c r="I2597">
        <f>_xlfn.XLOOKUP(C2597, products!A:A, products!D:D)</f>
        <v>3</v>
      </c>
      <c r="J2597" t="str">
        <f>_xlfn.XLOOKUP($I2597,categories!$A$1:$A$8,categories!$B$1:$B$8)</f>
        <v>Cruisers Bicycles</v>
      </c>
    </row>
    <row r="2598" spans="1:10" x14ac:dyDescent="0.2">
      <c r="A2598" s="1">
        <v>913</v>
      </c>
      <c r="B2598" s="1">
        <v>2</v>
      </c>
      <c r="C2598" s="1">
        <v>24</v>
      </c>
      <c r="D2598" s="6">
        <v>2</v>
      </c>
      <c r="E2598" s="2">
        <v>549.99</v>
      </c>
      <c r="F2598" s="1">
        <v>0.05</v>
      </c>
      <c r="G2598">
        <f t="shared" si="40"/>
        <v>1099.93</v>
      </c>
      <c r="H2598" t="str">
        <f>VLOOKUP($C2598,products!$A$1:$F$322,2,FALSE)</f>
        <v>Electra Townie Original 21D - 2016</v>
      </c>
      <c r="I2598">
        <f>_xlfn.XLOOKUP(C2598, products!A:A, products!D:D)</f>
        <v>2</v>
      </c>
      <c r="J2598" t="str">
        <f>_xlfn.XLOOKUP($I2598,categories!$A$1:$A$8,categories!$B$1:$B$8)</f>
        <v>Comfort Bicycles</v>
      </c>
    </row>
    <row r="2599" spans="1:10" x14ac:dyDescent="0.2">
      <c r="A2599" s="1">
        <v>914</v>
      </c>
      <c r="B2599" s="1">
        <v>1</v>
      </c>
      <c r="C2599" s="1">
        <v>38</v>
      </c>
      <c r="D2599" s="6">
        <v>1</v>
      </c>
      <c r="E2599" s="2">
        <v>549.99</v>
      </c>
      <c r="F2599" s="1">
        <v>7.0000000000000007E-2</v>
      </c>
      <c r="G2599">
        <f t="shared" si="40"/>
        <v>549.91999999999996</v>
      </c>
      <c r="H2599" t="str">
        <f>VLOOKUP($C2599,products!$A$1:$F$322,2,FALSE)</f>
        <v>Haro Flightline Two 26 Plus - 2017</v>
      </c>
      <c r="I2599">
        <f>_xlfn.XLOOKUP(C2599, products!A:A, products!D:D)</f>
        <v>6</v>
      </c>
      <c r="J2599" t="str">
        <f>_xlfn.XLOOKUP($I2599,categories!$A$1:$A$8,categories!$B$1:$B$8)</f>
        <v>Mountain Bikes</v>
      </c>
    </row>
    <row r="2600" spans="1:10" x14ac:dyDescent="0.2">
      <c r="A2600" s="1">
        <v>929</v>
      </c>
      <c r="B2600" s="1">
        <v>3</v>
      </c>
      <c r="C2600" s="1">
        <v>24</v>
      </c>
      <c r="D2600" s="6">
        <v>1</v>
      </c>
      <c r="E2600" s="2">
        <v>549.99</v>
      </c>
      <c r="F2600" s="1">
        <v>0.05</v>
      </c>
      <c r="G2600">
        <f t="shared" si="40"/>
        <v>1649.92</v>
      </c>
      <c r="H2600" t="str">
        <f>VLOOKUP($C2600,products!$A$1:$F$322,2,FALSE)</f>
        <v>Electra Townie Original 21D - 2016</v>
      </c>
      <c r="I2600">
        <f>_xlfn.XLOOKUP(C2600, products!A:A, products!D:D)</f>
        <v>2</v>
      </c>
      <c r="J2600" t="str">
        <f>_xlfn.XLOOKUP($I2600,categories!$A$1:$A$8,categories!$B$1:$B$8)</f>
        <v>Comfort Bicycles</v>
      </c>
    </row>
    <row r="2601" spans="1:10" x14ac:dyDescent="0.2">
      <c r="A2601" s="1">
        <v>935</v>
      </c>
      <c r="B2601" s="1">
        <v>4</v>
      </c>
      <c r="C2601" s="1">
        <v>38</v>
      </c>
      <c r="D2601" s="6">
        <v>1</v>
      </c>
      <c r="E2601" s="2">
        <v>549.99</v>
      </c>
      <c r="F2601" s="1">
        <v>7.0000000000000007E-2</v>
      </c>
      <c r="G2601">
        <f t="shared" si="40"/>
        <v>2199.89</v>
      </c>
      <c r="H2601" t="str">
        <f>VLOOKUP($C2601,products!$A$1:$F$322,2,FALSE)</f>
        <v>Haro Flightline Two 26 Plus - 2017</v>
      </c>
      <c r="I2601">
        <f>_xlfn.XLOOKUP(C2601, products!A:A, products!D:D)</f>
        <v>6</v>
      </c>
      <c r="J2601" t="str">
        <f>_xlfn.XLOOKUP($I2601,categories!$A$1:$A$8,categories!$B$1:$B$8)</f>
        <v>Mountain Bikes</v>
      </c>
    </row>
    <row r="2602" spans="1:10" x14ac:dyDescent="0.2">
      <c r="A2602" s="1">
        <v>971</v>
      </c>
      <c r="B2602" s="1">
        <v>4</v>
      </c>
      <c r="C2602" s="1">
        <v>12</v>
      </c>
      <c r="D2602" s="6">
        <v>2</v>
      </c>
      <c r="E2602" s="2">
        <v>549.99</v>
      </c>
      <c r="F2602" s="1">
        <v>7.0000000000000007E-2</v>
      </c>
      <c r="G2602">
        <f t="shared" si="40"/>
        <v>2199.89</v>
      </c>
      <c r="H2602" t="str">
        <f>VLOOKUP($C2602,products!$A$1:$F$322,2,FALSE)</f>
        <v>Electra Townie Original 21D - 2016</v>
      </c>
      <c r="I2602">
        <f>_xlfn.XLOOKUP(C2602, products!A:A, products!D:D)</f>
        <v>3</v>
      </c>
      <c r="J2602" t="str">
        <f>_xlfn.XLOOKUP($I2602,categories!$A$1:$A$8,categories!$B$1:$B$8)</f>
        <v>Cruisers Bicycles</v>
      </c>
    </row>
    <row r="2603" spans="1:10" x14ac:dyDescent="0.2">
      <c r="A2603" s="1">
        <v>971</v>
      </c>
      <c r="B2603" s="1">
        <v>5</v>
      </c>
      <c r="C2603" s="1">
        <v>38</v>
      </c>
      <c r="D2603" s="6">
        <v>1</v>
      </c>
      <c r="E2603" s="2">
        <v>549.99</v>
      </c>
      <c r="F2603" s="1">
        <v>0.2</v>
      </c>
      <c r="G2603">
        <f t="shared" si="40"/>
        <v>2749.75</v>
      </c>
      <c r="H2603" t="str">
        <f>VLOOKUP($C2603,products!$A$1:$F$322,2,FALSE)</f>
        <v>Haro Flightline Two 26 Plus - 2017</v>
      </c>
      <c r="I2603">
        <f>_xlfn.XLOOKUP(C2603, products!A:A, products!D:D)</f>
        <v>6</v>
      </c>
      <c r="J2603" t="str">
        <f>_xlfn.XLOOKUP($I2603,categories!$A$1:$A$8,categories!$B$1:$B$8)</f>
        <v>Mountain Bikes</v>
      </c>
    </row>
    <row r="2604" spans="1:10" x14ac:dyDescent="0.2">
      <c r="A2604" s="1">
        <v>979</v>
      </c>
      <c r="B2604" s="1">
        <v>3</v>
      </c>
      <c r="C2604" s="1">
        <v>12</v>
      </c>
      <c r="D2604" s="6">
        <v>2</v>
      </c>
      <c r="E2604" s="2">
        <v>549.99</v>
      </c>
      <c r="F2604" s="1">
        <v>0.1</v>
      </c>
      <c r="G2604">
        <f t="shared" si="40"/>
        <v>1649.8700000000001</v>
      </c>
      <c r="H2604" t="str">
        <f>VLOOKUP($C2604,products!$A$1:$F$322,2,FALSE)</f>
        <v>Electra Townie Original 21D - 2016</v>
      </c>
      <c r="I2604">
        <f>_xlfn.XLOOKUP(C2604, products!A:A, products!D:D)</f>
        <v>3</v>
      </c>
      <c r="J2604" t="str">
        <f>_xlfn.XLOOKUP($I2604,categories!$A$1:$A$8,categories!$B$1:$B$8)</f>
        <v>Cruisers Bicycles</v>
      </c>
    </row>
    <row r="2605" spans="1:10" x14ac:dyDescent="0.2">
      <c r="A2605" s="1">
        <v>984</v>
      </c>
      <c r="B2605" s="1">
        <v>3</v>
      </c>
      <c r="C2605" s="1">
        <v>12</v>
      </c>
      <c r="D2605" s="6">
        <v>1</v>
      </c>
      <c r="E2605" s="2">
        <v>549.99</v>
      </c>
      <c r="F2605" s="1">
        <v>0.1</v>
      </c>
      <c r="G2605">
        <f t="shared" si="40"/>
        <v>1649.8700000000001</v>
      </c>
      <c r="H2605" t="str">
        <f>VLOOKUP($C2605,products!$A$1:$F$322,2,FALSE)</f>
        <v>Electra Townie Original 21D - 2016</v>
      </c>
      <c r="I2605">
        <f>_xlfn.XLOOKUP(C2605, products!A:A, products!D:D)</f>
        <v>3</v>
      </c>
      <c r="J2605" t="str">
        <f>_xlfn.XLOOKUP($I2605,categories!$A$1:$A$8,categories!$B$1:$B$8)</f>
        <v>Cruisers Bicycles</v>
      </c>
    </row>
    <row r="2606" spans="1:10" x14ac:dyDescent="0.2">
      <c r="A2606" s="1">
        <v>988</v>
      </c>
      <c r="B2606" s="1">
        <v>2</v>
      </c>
      <c r="C2606" s="1">
        <v>38</v>
      </c>
      <c r="D2606" s="6">
        <v>1</v>
      </c>
      <c r="E2606" s="2">
        <v>549.99</v>
      </c>
      <c r="F2606" s="1">
        <v>7.0000000000000007E-2</v>
      </c>
      <c r="G2606">
        <f t="shared" si="40"/>
        <v>1099.9100000000001</v>
      </c>
      <c r="H2606" t="str">
        <f>VLOOKUP($C2606,products!$A$1:$F$322,2,FALSE)</f>
        <v>Haro Flightline Two 26 Plus - 2017</v>
      </c>
      <c r="I2606">
        <f>_xlfn.XLOOKUP(C2606, products!A:A, products!D:D)</f>
        <v>6</v>
      </c>
      <c r="J2606" t="str">
        <f>_xlfn.XLOOKUP($I2606,categories!$A$1:$A$8,categories!$B$1:$B$8)</f>
        <v>Mountain Bikes</v>
      </c>
    </row>
    <row r="2607" spans="1:10" x14ac:dyDescent="0.2">
      <c r="A2607" s="1">
        <v>988</v>
      </c>
      <c r="B2607" s="1">
        <v>3</v>
      </c>
      <c r="C2607" s="1">
        <v>12</v>
      </c>
      <c r="D2607" s="6">
        <v>2</v>
      </c>
      <c r="E2607" s="2">
        <v>549.99</v>
      </c>
      <c r="F2607" s="1">
        <v>7.0000000000000007E-2</v>
      </c>
      <c r="G2607">
        <f t="shared" si="40"/>
        <v>1649.9</v>
      </c>
      <c r="H2607" t="str">
        <f>VLOOKUP($C2607,products!$A$1:$F$322,2,FALSE)</f>
        <v>Electra Townie Original 21D - 2016</v>
      </c>
      <c r="I2607">
        <f>_xlfn.XLOOKUP(C2607, products!A:A, products!D:D)</f>
        <v>3</v>
      </c>
      <c r="J2607" t="str">
        <f>_xlfn.XLOOKUP($I2607,categories!$A$1:$A$8,categories!$B$1:$B$8)</f>
        <v>Cruisers Bicycles</v>
      </c>
    </row>
    <row r="2608" spans="1:10" x14ac:dyDescent="0.2">
      <c r="A2608" s="1">
        <v>1036</v>
      </c>
      <c r="B2608" s="1">
        <v>5</v>
      </c>
      <c r="C2608" s="1">
        <v>12</v>
      </c>
      <c r="D2608" s="6">
        <v>1</v>
      </c>
      <c r="E2608" s="2">
        <v>549.99</v>
      </c>
      <c r="F2608" s="1">
        <v>0.2</v>
      </c>
      <c r="G2608">
        <f t="shared" si="40"/>
        <v>2749.75</v>
      </c>
      <c r="H2608" t="str">
        <f>VLOOKUP($C2608,products!$A$1:$F$322,2,FALSE)</f>
        <v>Electra Townie Original 21D - 2016</v>
      </c>
      <c r="I2608">
        <f>_xlfn.XLOOKUP(C2608, products!A:A, products!D:D)</f>
        <v>3</v>
      </c>
      <c r="J2608" t="str">
        <f>_xlfn.XLOOKUP($I2608,categories!$A$1:$A$8,categories!$B$1:$B$8)</f>
        <v>Cruisers Bicycles</v>
      </c>
    </row>
    <row r="2609" spans="1:10" x14ac:dyDescent="0.2">
      <c r="A2609" s="1">
        <v>1055</v>
      </c>
      <c r="B2609" s="1">
        <v>3</v>
      </c>
      <c r="C2609" s="1">
        <v>12</v>
      </c>
      <c r="D2609" s="6">
        <v>2</v>
      </c>
      <c r="E2609" s="2">
        <v>549.99</v>
      </c>
      <c r="F2609" s="1">
        <v>0.1</v>
      </c>
      <c r="G2609">
        <f t="shared" si="40"/>
        <v>1649.8700000000001</v>
      </c>
      <c r="H2609" t="str">
        <f>VLOOKUP($C2609,products!$A$1:$F$322,2,FALSE)</f>
        <v>Electra Townie Original 21D - 2016</v>
      </c>
      <c r="I2609">
        <f>_xlfn.XLOOKUP(C2609, products!A:A, products!D:D)</f>
        <v>3</v>
      </c>
      <c r="J2609" t="str">
        <f>_xlfn.XLOOKUP($I2609,categories!$A$1:$A$8,categories!$B$1:$B$8)</f>
        <v>Cruisers Bicycles</v>
      </c>
    </row>
    <row r="2610" spans="1:10" x14ac:dyDescent="0.2">
      <c r="A2610" s="1">
        <v>1062</v>
      </c>
      <c r="B2610" s="1">
        <v>4</v>
      </c>
      <c r="C2610" s="1">
        <v>12</v>
      </c>
      <c r="D2610" s="6">
        <v>1</v>
      </c>
      <c r="E2610" s="2">
        <v>549.99</v>
      </c>
      <c r="F2610" s="1">
        <v>0.2</v>
      </c>
      <c r="G2610">
        <f t="shared" si="40"/>
        <v>2199.7600000000002</v>
      </c>
      <c r="H2610" t="str">
        <f>VLOOKUP($C2610,products!$A$1:$F$322,2,FALSE)</f>
        <v>Electra Townie Original 21D - 2016</v>
      </c>
      <c r="I2610">
        <f>_xlfn.XLOOKUP(C2610, products!A:A, products!D:D)</f>
        <v>3</v>
      </c>
      <c r="J2610" t="str">
        <f>_xlfn.XLOOKUP($I2610,categories!$A$1:$A$8,categories!$B$1:$B$8)</f>
        <v>Cruisers Bicycles</v>
      </c>
    </row>
    <row r="2611" spans="1:10" x14ac:dyDescent="0.2">
      <c r="A2611" s="1">
        <v>1066</v>
      </c>
      <c r="B2611" s="1">
        <v>3</v>
      </c>
      <c r="C2611" s="1">
        <v>12</v>
      </c>
      <c r="D2611" s="6">
        <v>1</v>
      </c>
      <c r="E2611" s="2">
        <v>549.99</v>
      </c>
      <c r="F2611" s="1">
        <v>0.1</v>
      </c>
      <c r="G2611">
        <f t="shared" si="40"/>
        <v>1649.8700000000001</v>
      </c>
      <c r="H2611" t="str">
        <f>VLOOKUP($C2611,products!$A$1:$F$322,2,FALSE)</f>
        <v>Electra Townie Original 21D - 2016</v>
      </c>
      <c r="I2611">
        <f>_xlfn.XLOOKUP(C2611, products!A:A, products!D:D)</f>
        <v>3</v>
      </c>
      <c r="J2611" t="str">
        <f>_xlfn.XLOOKUP($I2611,categories!$A$1:$A$8,categories!$B$1:$B$8)</f>
        <v>Cruisers Bicycles</v>
      </c>
    </row>
    <row r="2612" spans="1:10" x14ac:dyDescent="0.2">
      <c r="A2612" s="1">
        <v>1094</v>
      </c>
      <c r="B2612" s="1">
        <v>3</v>
      </c>
      <c r="C2612" s="1">
        <v>24</v>
      </c>
      <c r="D2612" s="6">
        <v>1</v>
      </c>
      <c r="E2612" s="2">
        <v>549.99</v>
      </c>
      <c r="F2612" s="1">
        <v>0.1</v>
      </c>
      <c r="G2612">
        <f t="shared" si="40"/>
        <v>1649.8700000000001</v>
      </c>
      <c r="H2612" t="str">
        <f>VLOOKUP($C2612,products!$A$1:$F$322,2,FALSE)</f>
        <v>Electra Townie Original 21D - 2016</v>
      </c>
      <c r="I2612">
        <f>_xlfn.XLOOKUP(C2612, products!A:A, products!D:D)</f>
        <v>2</v>
      </c>
      <c r="J2612" t="str">
        <f>_xlfn.XLOOKUP($I2612,categories!$A$1:$A$8,categories!$B$1:$B$8)</f>
        <v>Comfort Bicycles</v>
      </c>
    </row>
    <row r="2613" spans="1:10" x14ac:dyDescent="0.2">
      <c r="A2613" s="1">
        <v>1100</v>
      </c>
      <c r="B2613" s="1">
        <v>1</v>
      </c>
      <c r="C2613" s="1">
        <v>12</v>
      </c>
      <c r="D2613" s="6">
        <v>1</v>
      </c>
      <c r="E2613" s="2">
        <v>549.99</v>
      </c>
      <c r="F2613" s="1">
        <v>0.05</v>
      </c>
      <c r="G2613">
        <f t="shared" si="40"/>
        <v>549.94000000000005</v>
      </c>
      <c r="H2613" t="str">
        <f>VLOOKUP($C2613,products!$A$1:$F$322,2,FALSE)</f>
        <v>Electra Townie Original 21D - 2016</v>
      </c>
      <c r="I2613">
        <f>_xlfn.XLOOKUP(C2613, products!A:A, products!D:D)</f>
        <v>3</v>
      </c>
      <c r="J2613" t="str">
        <f>_xlfn.XLOOKUP($I2613,categories!$A$1:$A$8,categories!$B$1:$B$8)</f>
        <v>Cruisers Bicycles</v>
      </c>
    </row>
    <row r="2614" spans="1:10" x14ac:dyDescent="0.2">
      <c r="A2614" s="1">
        <v>1111</v>
      </c>
      <c r="B2614" s="1">
        <v>4</v>
      </c>
      <c r="C2614" s="1">
        <v>24</v>
      </c>
      <c r="D2614" s="6">
        <v>1</v>
      </c>
      <c r="E2614" s="2">
        <v>549.99</v>
      </c>
      <c r="F2614" s="1">
        <v>7.0000000000000007E-2</v>
      </c>
      <c r="G2614">
        <f t="shared" si="40"/>
        <v>2199.89</v>
      </c>
      <c r="H2614" t="str">
        <f>VLOOKUP($C2614,products!$A$1:$F$322,2,FALSE)</f>
        <v>Electra Townie Original 21D - 2016</v>
      </c>
      <c r="I2614">
        <f>_xlfn.XLOOKUP(C2614, products!A:A, products!D:D)</f>
        <v>2</v>
      </c>
      <c r="J2614" t="str">
        <f>_xlfn.XLOOKUP($I2614,categories!$A$1:$A$8,categories!$B$1:$B$8)</f>
        <v>Comfort Bicycles</v>
      </c>
    </row>
    <row r="2615" spans="1:10" x14ac:dyDescent="0.2">
      <c r="A2615" s="1">
        <v>1125</v>
      </c>
      <c r="B2615" s="1">
        <v>4</v>
      </c>
      <c r="C2615" s="1">
        <v>24</v>
      </c>
      <c r="D2615" s="6">
        <v>1</v>
      </c>
      <c r="E2615" s="2">
        <v>549.99</v>
      </c>
      <c r="F2615" s="1">
        <v>7.0000000000000007E-2</v>
      </c>
      <c r="G2615">
        <f t="shared" si="40"/>
        <v>2199.89</v>
      </c>
      <c r="H2615" t="str">
        <f>VLOOKUP($C2615,products!$A$1:$F$322,2,FALSE)</f>
        <v>Electra Townie Original 21D - 2016</v>
      </c>
      <c r="I2615">
        <f>_xlfn.XLOOKUP(C2615, products!A:A, products!D:D)</f>
        <v>2</v>
      </c>
      <c r="J2615" t="str">
        <f>_xlfn.XLOOKUP($I2615,categories!$A$1:$A$8,categories!$B$1:$B$8)</f>
        <v>Comfort Bicycles</v>
      </c>
    </row>
    <row r="2616" spans="1:10" x14ac:dyDescent="0.2">
      <c r="A2616" s="1">
        <v>1140</v>
      </c>
      <c r="B2616" s="1">
        <v>3</v>
      </c>
      <c r="C2616" s="1">
        <v>38</v>
      </c>
      <c r="D2616" s="6">
        <v>2</v>
      </c>
      <c r="E2616" s="2">
        <v>549.99</v>
      </c>
      <c r="F2616" s="1">
        <v>0.1</v>
      </c>
      <c r="G2616">
        <f t="shared" si="40"/>
        <v>1649.8700000000001</v>
      </c>
      <c r="H2616" t="str">
        <f>VLOOKUP($C2616,products!$A$1:$F$322,2,FALSE)</f>
        <v>Haro Flightline Two 26 Plus - 2017</v>
      </c>
      <c r="I2616">
        <f>_xlfn.XLOOKUP(C2616, products!A:A, products!D:D)</f>
        <v>6</v>
      </c>
      <c r="J2616" t="str">
        <f>_xlfn.XLOOKUP($I2616,categories!$A$1:$A$8,categories!$B$1:$B$8)</f>
        <v>Mountain Bikes</v>
      </c>
    </row>
    <row r="2617" spans="1:10" x14ac:dyDescent="0.2">
      <c r="A2617" s="1">
        <v>1152</v>
      </c>
      <c r="B2617" s="1">
        <v>3</v>
      </c>
      <c r="C2617" s="1">
        <v>24</v>
      </c>
      <c r="D2617" s="6">
        <v>1</v>
      </c>
      <c r="E2617" s="2">
        <v>549.99</v>
      </c>
      <c r="F2617" s="1">
        <v>0.05</v>
      </c>
      <c r="G2617">
        <f t="shared" si="40"/>
        <v>1649.92</v>
      </c>
      <c r="H2617" t="str">
        <f>VLOOKUP($C2617,products!$A$1:$F$322,2,FALSE)</f>
        <v>Electra Townie Original 21D - 2016</v>
      </c>
      <c r="I2617">
        <f>_xlfn.XLOOKUP(C2617, products!A:A, products!D:D)</f>
        <v>2</v>
      </c>
      <c r="J2617" t="str">
        <f>_xlfn.XLOOKUP($I2617,categories!$A$1:$A$8,categories!$B$1:$B$8)</f>
        <v>Comfort Bicycles</v>
      </c>
    </row>
    <row r="2618" spans="1:10" x14ac:dyDescent="0.2">
      <c r="A2618" s="1">
        <v>1159</v>
      </c>
      <c r="B2618" s="1">
        <v>1</v>
      </c>
      <c r="C2618" s="1">
        <v>12</v>
      </c>
      <c r="D2618" s="6">
        <v>2</v>
      </c>
      <c r="E2618" s="2">
        <v>549.99</v>
      </c>
      <c r="F2618" s="1">
        <v>0.1</v>
      </c>
      <c r="G2618">
        <f t="shared" si="40"/>
        <v>549.89</v>
      </c>
      <c r="H2618" t="str">
        <f>VLOOKUP($C2618,products!$A$1:$F$322,2,FALSE)</f>
        <v>Electra Townie Original 21D - 2016</v>
      </c>
      <c r="I2618">
        <f>_xlfn.XLOOKUP(C2618, products!A:A, products!D:D)</f>
        <v>3</v>
      </c>
      <c r="J2618" t="str">
        <f>_xlfn.XLOOKUP($I2618,categories!$A$1:$A$8,categories!$B$1:$B$8)</f>
        <v>Cruisers Bicycles</v>
      </c>
    </row>
    <row r="2619" spans="1:10" x14ac:dyDescent="0.2">
      <c r="A2619" s="1">
        <v>1161</v>
      </c>
      <c r="B2619" s="1">
        <v>2</v>
      </c>
      <c r="C2619" s="1">
        <v>38</v>
      </c>
      <c r="D2619" s="6">
        <v>1</v>
      </c>
      <c r="E2619" s="2">
        <v>549.99</v>
      </c>
      <c r="F2619" s="1">
        <v>7.0000000000000007E-2</v>
      </c>
      <c r="G2619">
        <f t="shared" si="40"/>
        <v>1099.9100000000001</v>
      </c>
      <c r="H2619" t="str">
        <f>VLOOKUP($C2619,products!$A$1:$F$322,2,FALSE)</f>
        <v>Haro Flightline Two 26 Plus - 2017</v>
      </c>
      <c r="I2619">
        <f>_xlfn.XLOOKUP(C2619, products!A:A, products!D:D)</f>
        <v>6</v>
      </c>
      <c r="J2619" t="str">
        <f>_xlfn.XLOOKUP($I2619,categories!$A$1:$A$8,categories!$B$1:$B$8)</f>
        <v>Mountain Bikes</v>
      </c>
    </row>
    <row r="2620" spans="1:10" x14ac:dyDescent="0.2">
      <c r="A2620" s="1">
        <v>1162</v>
      </c>
      <c r="B2620" s="1">
        <v>5</v>
      </c>
      <c r="C2620" s="1">
        <v>12</v>
      </c>
      <c r="D2620" s="6">
        <v>2</v>
      </c>
      <c r="E2620" s="2">
        <v>549.99</v>
      </c>
      <c r="F2620" s="1">
        <v>0.05</v>
      </c>
      <c r="G2620">
        <f t="shared" si="40"/>
        <v>2749.8999999999996</v>
      </c>
      <c r="H2620" t="str">
        <f>VLOOKUP($C2620,products!$A$1:$F$322,2,FALSE)</f>
        <v>Electra Townie Original 21D - 2016</v>
      </c>
      <c r="I2620">
        <f>_xlfn.XLOOKUP(C2620, products!A:A, products!D:D)</f>
        <v>3</v>
      </c>
      <c r="J2620" t="str">
        <f>_xlfn.XLOOKUP($I2620,categories!$A$1:$A$8,categories!$B$1:$B$8)</f>
        <v>Cruisers Bicycles</v>
      </c>
    </row>
    <row r="2621" spans="1:10" x14ac:dyDescent="0.2">
      <c r="A2621" s="1">
        <v>1192</v>
      </c>
      <c r="B2621" s="1">
        <v>1</v>
      </c>
      <c r="C2621" s="1">
        <v>24</v>
      </c>
      <c r="D2621" s="6">
        <v>2</v>
      </c>
      <c r="E2621" s="2">
        <v>549.99</v>
      </c>
      <c r="F2621" s="1">
        <v>0.1</v>
      </c>
      <c r="G2621">
        <f t="shared" si="40"/>
        <v>549.89</v>
      </c>
      <c r="H2621" t="str">
        <f>VLOOKUP($C2621,products!$A$1:$F$322,2,FALSE)</f>
        <v>Electra Townie Original 21D - 2016</v>
      </c>
      <c r="I2621">
        <f>_xlfn.XLOOKUP(C2621, products!A:A, products!D:D)</f>
        <v>2</v>
      </c>
      <c r="J2621" t="str">
        <f>_xlfn.XLOOKUP($I2621,categories!$A$1:$A$8,categories!$B$1:$B$8)</f>
        <v>Comfort Bicycles</v>
      </c>
    </row>
    <row r="2622" spans="1:10" x14ac:dyDescent="0.2">
      <c r="A2622" s="1">
        <v>1208</v>
      </c>
      <c r="B2622" s="1">
        <v>1</v>
      </c>
      <c r="C2622" s="1">
        <v>12</v>
      </c>
      <c r="D2622" s="6">
        <v>1</v>
      </c>
      <c r="E2622" s="2">
        <v>549.99</v>
      </c>
      <c r="F2622" s="1">
        <v>0.2</v>
      </c>
      <c r="G2622">
        <f t="shared" si="40"/>
        <v>549.79</v>
      </c>
      <c r="H2622" t="str">
        <f>VLOOKUP($C2622,products!$A$1:$F$322,2,FALSE)</f>
        <v>Electra Townie Original 21D - 2016</v>
      </c>
      <c r="I2622">
        <f>_xlfn.XLOOKUP(C2622, products!A:A, products!D:D)</f>
        <v>3</v>
      </c>
      <c r="J2622" t="str">
        <f>_xlfn.XLOOKUP($I2622,categories!$A$1:$A$8,categories!$B$1:$B$8)</f>
        <v>Cruisers Bicycles</v>
      </c>
    </row>
    <row r="2623" spans="1:10" x14ac:dyDescent="0.2">
      <c r="A2623" s="1">
        <v>1221</v>
      </c>
      <c r="B2623" s="1">
        <v>4</v>
      </c>
      <c r="C2623" s="1">
        <v>38</v>
      </c>
      <c r="D2623" s="6">
        <v>2</v>
      </c>
      <c r="E2623" s="2">
        <v>549.99</v>
      </c>
      <c r="F2623" s="1">
        <v>0.1</v>
      </c>
      <c r="G2623">
        <f t="shared" si="40"/>
        <v>2199.86</v>
      </c>
      <c r="H2623" t="str">
        <f>VLOOKUP($C2623,products!$A$1:$F$322,2,FALSE)</f>
        <v>Haro Flightline Two 26 Plus - 2017</v>
      </c>
      <c r="I2623">
        <f>_xlfn.XLOOKUP(C2623, products!A:A, products!D:D)</f>
        <v>6</v>
      </c>
      <c r="J2623" t="str">
        <f>_xlfn.XLOOKUP($I2623,categories!$A$1:$A$8,categories!$B$1:$B$8)</f>
        <v>Mountain Bikes</v>
      </c>
    </row>
    <row r="2624" spans="1:10" x14ac:dyDescent="0.2">
      <c r="A2624" s="1">
        <v>1230</v>
      </c>
      <c r="B2624" s="1">
        <v>2</v>
      </c>
      <c r="C2624" s="1">
        <v>38</v>
      </c>
      <c r="D2624" s="6">
        <v>2</v>
      </c>
      <c r="E2624" s="2">
        <v>549.99</v>
      </c>
      <c r="F2624" s="1">
        <v>7.0000000000000007E-2</v>
      </c>
      <c r="G2624">
        <f t="shared" si="40"/>
        <v>1099.9100000000001</v>
      </c>
      <c r="H2624" t="str">
        <f>VLOOKUP($C2624,products!$A$1:$F$322,2,FALSE)</f>
        <v>Haro Flightline Two 26 Plus - 2017</v>
      </c>
      <c r="I2624">
        <f>_xlfn.XLOOKUP(C2624, products!A:A, products!D:D)</f>
        <v>6</v>
      </c>
      <c r="J2624" t="str">
        <f>_xlfn.XLOOKUP($I2624,categories!$A$1:$A$8,categories!$B$1:$B$8)</f>
        <v>Mountain Bikes</v>
      </c>
    </row>
    <row r="2625" spans="1:10" x14ac:dyDescent="0.2">
      <c r="A2625" s="1">
        <v>1244</v>
      </c>
      <c r="B2625" s="1">
        <v>2</v>
      </c>
      <c r="C2625" s="1">
        <v>38</v>
      </c>
      <c r="D2625" s="6">
        <v>2</v>
      </c>
      <c r="E2625" s="2">
        <v>549.99</v>
      </c>
      <c r="F2625" s="1">
        <v>7.0000000000000007E-2</v>
      </c>
      <c r="G2625">
        <f t="shared" si="40"/>
        <v>1099.9100000000001</v>
      </c>
      <c r="H2625" t="str">
        <f>VLOOKUP($C2625,products!$A$1:$F$322,2,FALSE)</f>
        <v>Haro Flightline Two 26 Plus - 2017</v>
      </c>
      <c r="I2625">
        <f>_xlfn.XLOOKUP(C2625, products!A:A, products!D:D)</f>
        <v>6</v>
      </c>
      <c r="J2625" t="str">
        <f>_xlfn.XLOOKUP($I2625,categories!$A$1:$A$8,categories!$B$1:$B$8)</f>
        <v>Mountain Bikes</v>
      </c>
    </row>
    <row r="2626" spans="1:10" x14ac:dyDescent="0.2">
      <c r="A2626" s="1">
        <v>1248</v>
      </c>
      <c r="B2626" s="1">
        <v>4</v>
      </c>
      <c r="C2626" s="1">
        <v>12</v>
      </c>
      <c r="D2626" s="6">
        <v>1</v>
      </c>
      <c r="E2626" s="2">
        <v>549.99</v>
      </c>
      <c r="F2626" s="1">
        <v>0.05</v>
      </c>
      <c r="G2626">
        <f t="shared" ref="G2626:G2689" si="41">(E2626*B2626)-F2626</f>
        <v>2199.91</v>
      </c>
      <c r="H2626" t="str">
        <f>VLOOKUP($C2626,products!$A$1:$F$322,2,FALSE)</f>
        <v>Electra Townie Original 21D - 2016</v>
      </c>
      <c r="I2626">
        <f>_xlfn.XLOOKUP(C2626, products!A:A, products!D:D)</f>
        <v>3</v>
      </c>
      <c r="J2626" t="str">
        <f>_xlfn.XLOOKUP($I2626,categories!$A$1:$A$8,categories!$B$1:$B$8)</f>
        <v>Cruisers Bicycles</v>
      </c>
    </row>
    <row r="2627" spans="1:10" x14ac:dyDescent="0.2">
      <c r="A2627" s="1">
        <v>1276</v>
      </c>
      <c r="B2627" s="1">
        <v>4</v>
      </c>
      <c r="C2627" s="1">
        <v>24</v>
      </c>
      <c r="D2627" s="6">
        <v>2</v>
      </c>
      <c r="E2627" s="2">
        <v>549.99</v>
      </c>
      <c r="F2627" s="1">
        <v>0.2</v>
      </c>
      <c r="G2627">
        <f t="shared" si="41"/>
        <v>2199.7600000000002</v>
      </c>
      <c r="H2627" t="str">
        <f>VLOOKUP($C2627,products!$A$1:$F$322,2,FALSE)</f>
        <v>Electra Townie Original 21D - 2016</v>
      </c>
      <c r="I2627">
        <f>_xlfn.XLOOKUP(C2627, products!A:A, products!D:D)</f>
        <v>2</v>
      </c>
      <c r="J2627" t="str">
        <f>_xlfn.XLOOKUP($I2627,categories!$A$1:$A$8,categories!$B$1:$B$8)</f>
        <v>Comfort Bicycles</v>
      </c>
    </row>
    <row r="2628" spans="1:10" x14ac:dyDescent="0.2">
      <c r="A2628" s="1">
        <v>1293</v>
      </c>
      <c r="B2628" s="1">
        <v>3</v>
      </c>
      <c r="C2628" s="1">
        <v>38</v>
      </c>
      <c r="D2628" s="6">
        <v>2</v>
      </c>
      <c r="E2628" s="2">
        <v>549.99</v>
      </c>
      <c r="F2628" s="1">
        <v>7.0000000000000007E-2</v>
      </c>
      <c r="G2628">
        <f t="shared" si="41"/>
        <v>1649.9</v>
      </c>
      <c r="H2628" t="str">
        <f>VLOOKUP($C2628,products!$A$1:$F$322,2,FALSE)</f>
        <v>Haro Flightline Two 26 Plus - 2017</v>
      </c>
      <c r="I2628">
        <f>_xlfn.XLOOKUP(C2628, products!A:A, products!D:D)</f>
        <v>6</v>
      </c>
      <c r="J2628" t="str">
        <f>_xlfn.XLOOKUP($I2628,categories!$A$1:$A$8,categories!$B$1:$B$8)</f>
        <v>Mountain Bikes</v>
      </c>
    </row>
    <row r="2629" spans="1:10" x14ac:dyDescent="0.2">
      <c r="A2629" s="1">
        <v>1302</v>
      </c>
      <c r="B2629" s="1">
        <v>1</v>
      </c>
      <c r="C2629" s="1">
        <v>38</v>
      </c>
      <c r="D2629" s="6">
        <v>1</v>
      </c>
      <c r="E2629" s="2">
        <v>549.99</v>
      </c>
      <c r="F2629" s="1">
        <v>0.05</v>
      </c>
      <c r="G2629">
        <f t="shared" si="41"/>
        <v>549.94000000000005</v>
      </c>
      <c r="H2629" t="str">
        <f>VLOOKUP($C2629,products!$A$1:$F$322,2,FALSE)</f>
        <v>Haro Flightline Two 26 Plus - 2017</v>
      </c>
      <c r="I2629">
        <f>_xlfn.XLOOKUP(C2629, products!A:A, products!D:D)</f>
        <v>6</v>
      </c>
      <c r="J2629" t="str">
        <f>_xlfn.XLOOKUP($I2629,categories!$A$1:$A$8,categories!$B$1:$B$8)</f>
        <v>Mountain Bikes</v>
      </c>
    </row>
    <row r="2630" spans="1:10" x14ac:dyDescent="0.2">
      <c r="A2630" s="1">
        <v>1303</v>
      </c>
      <c r="B2630" s="1">
        <v>5</v>
      </c>
      <c r="C2630" s="1">
        <v>24</v>
      </c>
      <c r="D2630" s="6">
        <v>2</v>
      </c>
      <c r="E2630" s="2">
        <v>549.99</v>
      </c>
      <c r="F2630" s="1">
        <v>0.1</v>
      </c>
      <c r="G2630">
        <f t="shared" si="41"/>
        <v>2749.85</v>
      </c>
      <c r="H2630" t="str">
        <f>VLOOKUP($C2630,products!$A$1:$F$322,2,FALSE)</f>
        <v>Electra Townie Original 21D - 2016</v>
      </c>
      <c r="I2630">
        <f>_xlfn.XLOOKUP(C2630, products!A:A, products!D:D)</f>
        <v>2</v>
      </c>
      <c r="J2630" t="str">
        <f>_xlfn.XLOOKUP($I2630,categories!$A$1:$A$8,categories!$B$1:$B$8)</f>
        <v>Comfort Bicycles</v>
      </c>
    </row>
    <row r="2631" spans="1:10" x14ac:dyDescent="0.2">
      <c r="A2631" s="1">
        <v>1315</v>
      </c>
      <c r="B2631" s="1">
        <v>3</v>
      </c>
      <c r="C2631" s="1">
        <v>24</v>
      </c>
      <c r="D2631" s="6">
        <v>1</v>
      </c>
      <c r="E2631" s="2">
        <v>549.99</v>
      </c>
      <c r="F2631" s="1">
        <v>0.1</v>
      </c>
      <c r="G2631">
        <f t="shared" si="41"/>
        <v>1649.8700000000001</v>
      </c>
      <c r="H2631" t="str">
        <f>VLOOKUP($C2631,products!$A$1:$F$322,2,FALSE)</f>
        <v>Electra Townie Original 21D - 2016</v>
      </c>
      <c r="I2631">
        <f>_xlfn.XLOOKUP(C2631, products!A:A, products!D:D)</f>
        <v>2</v>
      </c>
      <c r="J2631" t="str">
        <f>_xlfn.XLOOKUP($I2631,categories!$A$1:$A$8,categories!$B$1:$B$8)</f>
        <v>Comfort Bicycles</v>
      </c>
    </row>
    <row r="2632" spans="1:10" x14ac:dyDescent="0.2">
      <c r="A2632" s="1">
        <v>1333</v>
      </c>
      <c r="B2632" s="1">
        <v>4</v>
      </c>
      <c r="C2632" s="1">
        <v>12</v>
      </c>
      <c r="D2632" s="6">
        <v>1</v>
      </c>
      <c r="E2632" s="2">
        <v>549.99</v>
      </c>
      <c r="F2632" s="1">
        <v>0.05</v>
      </c>
      <c r="G2632">
        <f t="shared" si="41"/>
        <v>2199.91</v>
      </c>
      <c r="H2632" t="str">
        <f>VLOOKUP($C2632,products!$A$1:$F$322,2,FALSE)</f>
        <v>Electra Townie Original 21D - 2016</v>
      </c>
      <c r="I2632">
        <f>_xlfn.XLOOKUP(C2632, products!A:A, products!D:D)</f>
        <v>3</v>
      </c>
      <c r="J2632" t="str">
        <f>_xlfn.XLOOKUP($I2632,categories!$A$1:$A$8,categories!$B$1:$B$8)</f>
        <v>Cruisers Bicycles</v>
      </c>
    </row>
    <row r="2633" spans="1:10" x14ac:dyDescent="0.2">
      <c r="A2633" s="1">
        <v>1367</v>
      </c>
      <c r="B2633" s="1">
        <v>4</v>
      </c>
      <c r="C2633" s="1">
        <v>24</v>
      </c>
      <c r="D2633" s="6">
        <v>2</v>
      </c>
      <c r="E2633" s="2">
        <v>549.99</v>
      </c>
      <c r="F2633" s="1">
        <v>0.05</v>
      </c>
      <c r="G2633">
        <f t="shared" si="41"/>
        <v>2199.91</v>
      </c>
      <c r="H2633" t="str">
        <f>VLOOKUP($C2633,products!$A$1:$F$322,2,FALSE)</f>
        <v>Electra Townie Original 21D - 2016</v>
      </c>
      <c r="I2633">
        <f>_xlfn.XLOOKUP(C2633, products!A:A, products!D:D)</f>
        <v>2</v>
      </c>
      <c r="J2633" t="str">
        <f>_xlfn.XLOOKUP($I2633,categories!$A$1:$A$8,categories!$B$1:$B$8)</f>
        <v>Comfort Bicycles</v>
      </c>
    </row>
    <row r="2634" spans="1:10" x14ac:dyDescent="0.2">
      <c r="A2634" s="1">
        <v>1385</v>
      </c>
      <c r="B2634" s="1">
        <v>1</v>
      </c>
      <c r="C2634" s="1">
        <v>24</v>
      </c>
      <c r="D2634" s="6">
        <v>2</v>
      </c>
      <c r="E2634" s="2">
        <v>549.99</v>
      </c>
      <c r="F2634" s="1">
        <v>0.05</v>
      </c>
      <c r="G2634">
        <f t="shared" si="41"/>
        <v>549.94000000000005</v>
      </c>
      <c r="H2634" t="str">
        <f>VLOOKUP($C2634,products!$A$1:$F$322,2,FALSE)</f>
        <v>Electra Townie Original 21D - 2016</v>
      </c>
      <c r="I2634">
        <f>_xlfn.XLOOKUP(C2634, products!A:A, products!D:D)</f>
        <v>2</v>
      </c>
      <c r="J2634" t="str">
        <f>_xlfn.XLOOKUP($I2634,categories!$A$1:$A$8,categories!$B$1:$B$8)</f>
        <v>Comfort Bicycles</v>
      </c>
    </row>
    <row r="2635" spans="1:10" x14ac:dyDescent="0.2">
      <c r="A2635" s="1">
        <v>1400</v>
      </c>
      <c r="B2635" s="1">
        <v>1</v>
      </c>
      <c r="C2635" s="1">
        <v>24</v>
      </c>
      <c r="D2635" s="6">
        <v>2</v>
      </c>
      <c r="E2635" s="2">
        <v>549.99</v>
      </c>
      <c r="F2635" s="1">
        <v>0.2</v>
      </c>
      <c r="G2635">
        <f t="shared" si="41"/>
        <v>549.79</v>
      </c>
      <c r="H2635" t="str">
        <f>VLOOKUP($C2635,products!$A$1:$F$322,2,FALSE)</f>
        <v>Electra Townie Original 21D - 2016</v>
      </c>
      <c r="I2635">
        <f>_xlfn.XLOOKUP(C2635, products!A:A, products!D:D)</f>
        <v>2</v>
      </c>
      <c r="J2635" t="str">
        <f>_xlfn.XLOOKUP($I2635,categories!$A$1:$A$8,categories!$B$1:$B$8)</f>
        <v>Comfort Bicycles</v>
      </c>
    </row>
    <row r="2636" spans="1:10" x14ac:dyDescent="0.2">
      <c r="A2636" s="1">
        <v>1454</v>
      </c>
      <c r="B2636" s="1">
        <v>4</v>
      </c>
      <c r="C2636" s="1">
        <v>38</v>
      </c>
      <c r="D2636" s="6">
        <v>2</v>
      </c>
      <c r="E2636" s="2">
        <v>549.99</v>
      </c>
      <c r="F2636" s="1">
        <v>0.05</v>
      </c>
      <c r="G2636">
        <f t="shared" si="41"/>
        <v>2199.91</v>
      </c>
      <c r="H2636" t="str">
        <f>VLOOKUP($C2636,products!$A$1:$F$322,2,FALSE)</f>
        <v>Haro Flightline Two 26 Plus - 2017</v>
      </c>
      <c r="I2636">
        <f>_xlfn.XLOOKUP(C2636, products!A:A, products!D:D)</f>
        <v>6</v>
      </c>
      <c r="J2636" t="str">
        <f>_xlfn.XLOOKUP($I2636,categories!$A$1:$A$8,categories!$B$1:$B$8)</f>
        <v>Mountain Bikes</v>
      </c>
    </row>
    <row r="2637" spans="1:10" x14ac:dyDescent="0.2">
      <c r="A2637" s="1">
        <v>1458</v>
      </c>
      <c r="B2637" s="1">
        <v>3</v>
      </c>
      <c r="C2637" s="1">
        <v>12</v>
      </c>
      <c r="D2637" s="6">
        <v>1</v>
      </c>
      <c r="E2637" s="2">
        <v>549.99</v>
      </c>
      <c r="F2637" s="1">
        <v>0.05</v>
      </c>
      <c r="G2637">
        <f t="shared" si="41"/>
        <v>1649.92</v>
      </c>
      <c r="H2637" t="str">
        <f>VLOOKUP($C2637,products!$A$1:$F$322,2,FALSE)</f>
        <v>Electra Townie Original 21D - 2016</v>
      </c>
      <c r="I2637">
        <f>_xlfn.XLOOKUP(C2637, products!A:A, products!D:D)</f>
        <v>3</v>
      </c>
      <c r="J2637" t="str">
        <f>_xlfn.XLOOKUP($I2637,categories!$A$1:$A$8,categories!$B$1:$B$8)</f>
        <v>Cruisers Bicycles</v>
      </c>
    </row>
    <row r="2638" spans="1:10" x14ac:dyDescent="0.2">
      <c r="A2638" s="1">
        <v>1505</v>
      </c>
      <c r="B2638" s="1">
        <v>2</v>
      </c>
      <c r="C2638" s="1">
        <v>24</v>
      </c>
      <c r="D2638" s="6">
        <v>2</v>
      </c>
      <c r="E2638" s="2">
        <v>549.99</v>
      </c>
      <c r="F2638" s="1">
        <v>7.0000000000000007E-2</v>
      </c>
      <c r="G2638">
        <f t="shared" si="41"/>
        <v>1099.9100000000001</v>
      </c>
      <c r="H2638" t="str">
        <f>VLOOKUP($C2638,products!$A$1:$F$322,2,FALSE)</f>
        <v>Electra Townie Original 21D - 2016</v>
      </c>
      <c r="I2638">
        <f>_xlfn.XLOOKUP(C2638, products!A:A, products!D:D)</f>
        <v>2</v>
      </c>
      <c r="J2638" t="str">
        <f>_xlfn.XLOOKUP($I2638,categories!$A$1:$A$8,categories!$B$1:$B$8)</f>
        <v>Comfort Bicycles</v>
      </c>
    </row>
    <row r="2639" spans="1:10" x14ac:dyDescent="0.2">
      <c r="A2639" s="1">
        <v>1539</v>
      </c>
      <c r="B2639" s="1">
        <v>2</v>
      </c>
      <c r="C2639" s="1">
        <v>12</v>
      </c>
      <c r="D2639" s="6">
        <v>2</v>
      </c>
      <c r="E2639" s="2">
        <v>549.99</v>
      </c>
      <c r="F2639" s="1">
        <v>0.05</v>
      </c>
      <c r="G2639">
        <f t="shared" si="41"/>
        <v>1099.93</v>
      </c>
      <c r="H2639" t="str">
        <f>VLOOKUP($C2639,products!$A$1:$F$322,2,FALSE)</f>
        <v>Electra Townie Original 21D - 2016</v>
      </c>
      <c r="I2639">
        <f>_xlfn.XLOOKUP(C2639, products!A:A, products!D:D)</f>
        <v>3</v>
      </c>
      <c r="J2639" t="str">
        <f>_xlfn.XLOOKUP($I2639,categories!$A$1:$A$8,categories!$B$1:$B$8)</f>
        <v>Cruisers Bicycles</v>
      </c>
    </row>
    <row r="2640" spans="1:10" x14ac:dyDescent="0.2">
      <c r="A2640" s="1">
        <v>1553</v>
      </c>
      <c r="B2640" s="1">
        <v>2</v>
      </c>
      <c r="C2640" s="1">
        <v>12</v>
      </c>
      <c r="D2640" s="6">
        <v>1</v>
      </c>
      <c r="E2640" s="2">
        <v>549.99</v>
      </c>
      <c r="F2640" s="1">
        <v>0.1</v>
      </c>
      <c r="G2640">
        <f t="shared" si="41"/>
        <v>1099.8800000000001</v>
      </c>
      <c r="H2640" t="str">
        <f>VLOOKUP($C2640,products!$A$1:$F$322,2,FALSE)</f>
        <v>Electra Townie Original 21D - 2016</v>
      </c>
      <c r="I2640">
        <f>_xlfn.XLOOKUP(C2640, products!A:A, products!D:D)</f>
        <v>3</v>
      </c>
      <c r="J2640" t="str">
        <f>_xlfn.XLOOKUP($I2640,categories!$A$1:$A$8,categories!$B$1:$B$8)</f>
        <v>Cruisers Bicycles</v>
      </c>
    </row>
    <row r="2641" spans="1:10" x14ac:dyDescent="0.2">
      <c r="A2641" s="1">
        <v>1555</v>
      </c>
      <c r="B2641" s="1">
        <v>1</v>
      </c>
      <c r="C2641" s="1">
        <v>24</v>
      </c>
      <c r="D2641" s="6">
        <v>2</v>
      </c>
      <c r="E2641" s="2">
        <v>549.99</v>
      </c>
      <c r="F2641" s="1">
        <v>0.1</v>
      </c>
      <c r="G2641">
        <f t="shared" si="41"/>
        <v>549.89</v>
      </c>
      <c r="H2641" t="str">
        <f>VLOOKUP($C2641,products!$A$1:$F$322,2,FALSE)</f>
        <v>Electra Townie Original 21D - 2016</v>
      </c>
      <c r="I2641">
        <f>_xlfn.XLOOKUP(C2641, products!A:A, products!D:D)</f>
        <v>2</v>
      </c>
      <c r="J2641" t="str">
        <f>_xlfn.XLOOKUP($I2641,categories!$A$1:$A$8,categories!$B$1:$B$8)</f>
        <v>Comfort Bicycles</v>
      </c>
    </row>
    <row r="2642" spans="1:10" x14ac:dyDescent="0.2">
      <c r="A2642" s="1">
        <v>712</v>
      </c>
      <c r="B2642" s="1">
        <v>1</v>
      </c>
      <c r="C2642" s="1">
        <v>44</v>
      </c>
      <c r="D2642" s="6">
        <v>2</v>
      </c>
      <c r="E2642" s="2">
        <v>539.99</v>
      </c>
      <c r="F2642" s="1">
        <v>0.2</v>
      </c>
      <c r="G2642">
        <f t="shared" si="41"/>
        <v>539.79</v>
      </c>
      <c r="H2642" t="str">
        <f>VLOOKUP($C2642,products!$A$1:$F$322,2,FALSE)</f>
        <v>Haro SR 1.1 - 2017</v>
      </c>
      <c r="I2642">
        <f>_xlfn.XLOOKUP(C2642, products!A:A, products!D:D)</f>
        <v>6</v>
      </c>
      <c r="J2642" t="str">
        <f>_xlfn.XLOOKUP($I2642,categories!$A$1:$A$8,categories!$B$1:$B$8)</f>
        <v>Mountain Bikes</v>
      </c>
    </row>
    <row r="2643" spans="1:10" x14ac:dyDescent="0.2">
      <c r="A2643" s="1">
        <v>818</v>
      </c>
      <c r="B2643" s="1">
        <v>2</v>
      </c>
      <c r="C2643" s="1">
        <v>44</v>
      </c>
      <c r="D2643" s="6">
        <v>2</v>
      </c>
      <c r="E2643" s="2">
        <v>539.99</v>
      </c>
      <c r="F2643" s="1">
        <v>7.0000000000000007E-2</v>
      </c>
      <c r="G2643">
        <f t="shared" si="41"/>
        <v>1079.9100000000001</v>
      </c>
      <c r="H2643" t="str">
        <f>VLOOKUP($C2643,products!$A$1:$F$322,2,FALSE)</f>
        <v>Haro SR 1.1 - 2017</v>
      </c>
      <c r="I2643">
        <f>_xlfn.XLOOKUP(C2643, products!A:A, products!D:D)</f>
        <v>6</v>
      </c>
      <c r="J2643" t="str">
        <f>_xlfn.XLOOKUP($I2643,categories!$A$1:$A$8,categories!$B$1:$B$8)</f>
        <v>Mountain Bikes</v>
      </c>
    </row>
    <row r="2644" spans="1:10" x14ac:dyDescent="0.2">
      <c r="A2644" s="1">
        <v>883</v>
      </c>
      <c r="B2644" s="1">
        <v>1</v>
      </c>
      <c r="C2644" s="1">
        <v>44</v>
      </c>
      <c r="D2644" s="6">
        <v>1</v>
      </c>
      <c r="E2644" s="2">
        <v>539.99</v>
      </c>
      <c r="F2644" s="1">
        <v>0.05</v>
      </c>
      <c r="G2644">
        <f t="shared" si="41"/>
        <v>539.94000000000005</v>
      </c>
      <c r="H2644" t="str">
        <f>VLOOKUP($C2644,products!$A$1:$F$322,2,FALSE)</f>
        <v>Haro SR 1.1 - 2017</v>
      </c>
      <c r="I2644">
        <f>_xlfn.XLOOKUP(C2644, products!A:A, products!D:D)</f>
        <v>6</v>
      </c>
      <c r="J2644" t="str">
        <f>_xlfn.XLOOKUP($I2644,categories!$A$1:$A$8,categories!$B$1:$B$8)</f>
        <v>Mountain Bikes</v>
      </c>
    </row>
    <row r="2645" spans="1:10" x14ac:dyDescent="0.2">
      <c r="A2645" s="1">
        <v>919</v>
      </c>
      <c r="B2645" s="1">
        <v>2</v>
      </c>
      <c r="C2645" s="1">
        <v>44</v>
      </c>
      <c r="D2645" s="6">
        <v>1</v>
      </c>
      <c r="E2645" s="2">
        <v>539.99</v>
      </c>
      <c r="F2645" s="1">
        <v>0.1</v>
      </c>
      <c r="G2645">
        <f t="shared" si="41"/>
        <v>1079.8800000000001</v>
      </c>
      <c r="H2645" t="str">
        <f>VLOOKUP($C2645,products!$A$1:$F$322,2,FALSE)</f>
        <v>Haro SR 1.1 - 2017</v>
      </c>
      <c r="I2645">
        <f>_xlfn.XLOOKUP(C2645, products!A:A, products!D:D)</f>
        <v>6</v>
      </c>
      <c r="J2645" t="str">
        <f>_xlfn.XLOOKUP($I2645,categories!$A$1:$A$8,categories!$B$1:$B$8)</f>
        <v>Mountain Bikes</v>
      </c>
    </row>
    <row r="2646" spans="1:10" x14ac:dyDescent="0.2">
      <c r="A2646" s="1">
        <v>936</v>
      </c>
      <c r="B2646" s="1">
        <v>2</v>
      </c>
      <c r="C2646" s="1">
        <v>44</v>
      </c>
      <c r="D2646" s="6">
        <v>1</v>
      </c>
      <c r="E2646" s="2">
        <v>539.99</v>
      </c>
      <c r="F2646" s="1">
        <v>7.0000000000000007E-2</v>
      </c>
      <c r="G2646">
        <f t="shared" si="41"/>
        <v>1079.9100000000001</v>
      </c>
      <c r="H2646" t="str">
        <f>VLOOKUP($C2646,products!$A$1:$F$322,2,FALSE)</f>
        <v>Haro SR 1.1 - 2017</v>
      </c>
      <c r="I2646">
        <f>_xlfn.XLOOKUP(C2646, products!A:A, products!D:D)</f>
        <v>6</v>
      </c>
      <c r="J2646" t="str">
        <f>_xlfn.XLOOKUP($I2646,categories!$A$1:$A$8,categories!$B$1:$B$8)</f>
        <v>Mountain Bikes</v>
      </c>
    </row>
    <row r="2647" spans="1:10" x14ac:dyDescent="0.2">
      <c r="A2647" s="1">
        <v>945</v>
      </c>
      <c r="B2647" s="1">
        <v>4</v>
      </c>
      <c r="C2647" s="1">
        <v>44</v>
      </c>
      <c r="D2647" s="6">
        <v>2</v>
      </c>
      <c r="E2647" s="2">
        <v>539.99</v>
      </c>
      <c r="F2647" s="1">
        <v>0.1</v>
      </c>
      <c r="G2647">
        <f t="shared" si="41"/>
        <v>2159.86</v>
      </c>
      <c r="H2647" t="str">
        <f>VLOOKUP($C2647,products!$A$1:$F$322,2,FALSE)</f>
        <v>Haro SR 1.1 - 2017</v>
      </c>
      <c r="I2647">
        <f>_xlfn.XLOOKUP(C2647, products!A:A, products!D:D)</f>
        <v>6</v>
      </c>
      <c r="J2647" t="str">
        <f>_xlfn.XLOOKUP($I2647,categories!$A$1:$A$8,categories!$B$1:$B$8)</f>
        <v>Mountain Bikes</v>
      </c>
    </row>
    <row r="2648" spans="1:10" x14ac:dyDescent="0.2">
      <c r="A2648" s="1">
        <v>947</v>
      </c>
      <c r="B2648" s="1">
        <v>3</v>
      </c>
      <c r="C2648" s="1">
        <v>44</v>
      </c>
      <c r="D2648" s="6">
        <v>1</v>
      </c>
      <c r="E2648" s="2">
        <v>539.99</v>
      </c>
      <c r="F2648" s="1">
        <v>7.0000000000000007E-2</v>
      </c>
      <c r="G2648">
        <f t="shared" si="41"/>
        <v>1619.9</v>
      </c>
      <c r="H2648" t="str">
        <f>VLOOKUP($C2648,products!$A$1:$F$322,2,FALSE)</f>
        <v>Haro SR 1.1 - 2017</v>
      </c>
      <c r="I2648">
        <f>_xlfn.XLOOKUP(C2648, products!A:A, products!D:D)</f>
        <v>6</v>
      </c>
      <c r="J2648" t="str">
        <f>_xlfn.XLOOKUP($I2648,categories!$A$1:$A$8,categories!$B$1:$B$8)</f>
        <v>Mountain Bikes</v>
      </c>
    </row>
    <row r="2649" spans="1:10" x14ac:dyDescent="0.2">
      <c r="A2649" s="1">
        <v>1009</v>
      </c>
      <c r="B2649" s="1">
        <v>2</v>
      </c>
      <c r="C2649" s="1">
        <v>44</v>
      </c>
      <c r="D2649" s="6">
        <v>1</v>
      </c>
      <c r="E2649" s="2">
        <v>539.99</v>
      </c>
      <c r="F2649" s="1">
        <v>7.0000000000000007E-2</v>
      </c>
      <c r="G2649">
        <f t="shared" si="41"/>
        <v>1079.9100000000001</v>
      </c>
      <c r="H2649" t="str">
        <f>VLOOKUP($C2649,products!$A$1:$F$322,2,FALSE)</f>
        <v>Haro SR 1.1 - 2017</v>
      </c>
      <c r="I2649">
        <f>_xlfn.XLOOKUP(C2649, products!A:A, products!D:D)</f>
        <v>6</v>
      </c>
      <c r="J2649" t="str">
        <f>_xlfn.XLOOKUP($I2649,categories!$A$1:$A$8,categories!$B$1:$B$8)</f>
        <v>Mountain Bikes</v>
      </c>
    </row>
    <row r="2650" spans="1:10" x14ac:dyDescent="0.2">
      <c r="A2650" s="1">
        <v>1128</v>
      </c>
      <c r="B2650" s="1">
        <v>1</v>
      </c>
      <c r="C2650" s="1">
        <v>44</v>
      </c>
      <c r="D2650" s="6">
        <v>1</v>
      </c>
      <c r="E2650" s="2">
        <v>539.99</v>
      </c>
      <c r="F2650" s="1">
        <v>0.05</v>
      </c>
      <c r="G2650">
        <f t="shared" si="41"/>
        <v>539.94000000000005</v>
      </c>
      <c r="H2650" t="str">
        <f>VLOOKUP($C2650,products!$A$1:$F$322,2,FALSE)</f>
        <v>Haro SR 1.1 - 2017</v>
      </c>
      <c r="I2650">
        <f>_xlfn.XLOOKUP(C2650, products!A:A, products!D:D)</f>
        <v>6</v>
      </c>
      <c r="J2650" t="str">
        <f>_xlfn.XLOOKUP($I2650,categories!$A$1:$A$8,categories!$B$1:$B$8)</f>
        <v>Mountain Bikes</v>
      </c>
    </row>
    <row r="2651" spans="1:10" x14ac:dyDescent="0.2">
      <c r="A2651" s="1">
        <v>1139</v>
      </c>
      <c r="B2651" s="1">
        <v>2</v>
      </c>
      <c r="C2651" s="1">
        <v>44</v>
      </c>
      <c r="D2651" s="6">
        <v>2</v>
      </c>
      <c r="E2651" s="2">
        <v>539.99</v>
      </c>
      <c r="F2651" s="1">
        <v>0.1</v>
      </c>
      <c r="G2651">
        <f t="shared" si="41"/>
        <v>1079.8800000000001</v>
      </c>
      <c r="H2651" t="str">
        <f>VLOOKUP($C2651,products!$A$1:$F$322,2,FALSE)</f>
        <v>Haro SR 1.1 - 2017</v>
      </c>
      <c r="I2651">
        <f>_xlfn.XLOOKUP(C2651, products!A:A, products!D:D)</f>
        <v>6</v>
      </c>
      <c r="J2651" t="str">
        <f>_xlfn.XLOOKUP($I2651,categories!$A$1:$A$8,categories!$B$1:$B$8)</f>
        <v>Mountain Bikes</v>
      </c>
    </row>
    <row r="2652" spans="1:10" x14ac:dyDescent="0.2">
      <c r="A2652" s="1">
        <v>1164</v>
      </c>
      <c r="B2652" s="1">
        <v>4</v>
      </c>
      <c r="C2652" s="1">
        <v>44</v>
      </c>
      <c r="D2652" s="6">
        <v>2</v>
      </c>
      <c r="E2652" s="2">
        <v>539.99</v>
      </c>
      <c r="F2652" s="1">
        <v>0.05</v>
      </c>
      <c r="G2652">
        <f t="shared" si="41"/>
        <v>2159.91</v>
      </c>
      <c r="H2652" t="str">
        <f>VLOOKUP($C2652,products!$A$1:$F$322,2,FALSE)</f>
        <v>Haro SR 1.1 - 2017</v>
      </c>
      <c r="I2652">
        <f>_xlfn.XLOOKUP(C2652, products!A:A, products!D:D)</f>
        <v>6</v>
      </c>
      <c r="J2652" t="str">
        <f>_xlfn.XLOOKUP($I2652,categories!$A$1:$A$8,categories!$B$1:$B$8)</f>
        <v>Mountain Bikes</v>
      </c>
    </row>
    <row r="2653" spans="1:10" x14ac:dyDescent="0.2">
      <c r="A2653" s="1">
        <v>1227</v>
      </c>
      <c r="B2653" s="1">
        <v>2</v>
      </c>
      <c r="C2653" s="1">
        <v>44</v>
      </c>
      <c r="D2653" s="6">
        <v>1</v>
      </c>
      <c r="E2653" s="2">
        <v>539.99</v>
      </c>
      <c r="F2653" s="1">
        <v>7.0000000000000007E-2</v>
      </c>
      <c r="G2653">
        <f t="shared" si="41"/>
        <v>1079.9100000000001</v>
      </c>
      <c r="H2653" t="str">
        <f>VLOOKUP($C2653,products!$A$1:$F$322,2,FALSE)</f>
        <v>Haro SR 1.1 - 2017</v>
      </c>
      <c r="I2653">
        <f>_xlfn.XLOOKUP(C2653, products!A:A, products!D:D)</f>
        <v>6</v>
      </c>
      <c r="J2653" t="str">
        <f>_xlfn.XLOOKUP($I2653,categories!$A$1:$A$8,categories!$B$1:$B$8)</f>
        <v>Mountain Bikes</v>
      </c>
    </row>
    <row r="2654" spans="1:10" x14ac:dyDescent="0.2">
      <c r="A2654" s="1">
        <v>1243</v>
      </c>
      <c r="B2654" s="1">
        <v>1</v>
      </c>
      <c r="C2654" s="1">
        <v>44</v>
      </c>
      <c r="D2654" s="6">
        <v>1</v>
      </c>
      <c r="E2654" s="2">
        <v>539.99</v>
      </c>
      <c r="F2654" s="1">
        <v>7.0000000000000007E-2</v>
      </c>
      <c r="G2654">
        <f t="shared" si="41"/>
        <v>539.91999999999996</v>
      </c>
      <c r="H2654" t="str">
        <f>VLOOKUP($C2654,products!$A$1:$F$322,2,FALSE)</f>
        <v>Haro SR 1.1 - 2017</v>
      </c>
      <c r="I2654">
        <f>_xlfn.XLOOKUP(C2654, products!A:A, products!D:D)</f>
        <v>6</v>
      </c>
      <c r="J2654" t="str">
        <f>_xlfn.XLOOKUP($I2654,categories!$A$1:$A$8,categories!$B$1:$B$8)</f>
        <v>Mountain Bikes</v>
      </c>
    </row>
    <row r="2655" spans="1:10" x14ac:dyDescent="0.2">
      <c r="A2655" s="1">
        <v>1256</v>
      </c>
      <c r="B2655" s="1">
        <v>1</v>
      </c>
      <c r="C2655" s="1">
        <v>44</v>
      </c>
      <c r="D2655" s="6">
        <v>2</v>
      </c>
      <c r="E2655" s="2">
        <v>539.99</v>
      </c>
      <c r="F2655" s="1">
        <v>0.2</v>
      </c>
      <c r="G2655">
        <f t="shared" si="41"/>
        <v>539.79</v>
      </c>
      <c r="H2655" t="str">
        <f>VLOOKUP($C2655,products!$A$1:$F$322,2,FALSE)</f>
        <v>Haro SR 1.1 - 2017</v>
      </c>
      <c r="I2655">
        <f>_xlfn.XLOOKUP(C2655, products!A:A, products!D:D)</f>
        <v>6</v>
      </c>
      <c r="J2655" t="str">
        <f>_xlfn.XLOOKUP($I2655,categories!$A$1:$A$8,categories!$B$1:$B$8)</f>
        <v>Mountain Bikes</v>
      </c>
    </row>
    <row r="2656" spans="1:10" x14ac:dyDescent="0.2">
      <c r="A2656" s="1">
        <v>1294</v>
      </c>
      <c r="B2656" s="1">
        <v>2</v>
      </c>
      <c r="C2656" s="1">
        <v>44</v>
      </c>
      <c r="D2656" s="6">
        <v>1</v>
      </c>
      <c r="E2656" s="2">
        <v>539.99</v>
      </c>
      <c r="F2656" s="1">
        <v>0.05</v>
      </c>
      <c r="G2656">
        <f t="shared" si="41"/>
        <v>1079.93</v>
      </c>
      <c r="H2656" t="str">
        <f>VLOOKUP($C2656,products!$A$1:$F$322,2,FALSE)</f>
        <v>Haro SR 1.1 - 2017</v>
      </c>
      <c r="I2656">
        <f>_xlfn.XLOOKUP(C2656, products!A:A, products!D:D)</f>
        <v>6</v>
      </c>
      <c r="J2656" t="str">
        <f>_xlfn.XLOOKUP($I2656,categories!$A$1:$A$8,categories!$B$1:$B$8)</f>
        <v>Mountain Bikes</v>
      </c>
    </row>
    <row r="2657" spans="1:10" x14ac:dyDescent="0.2">
      <c r="A2657" s="1">
        <v>1575</v>
      </c>
      <c r="B2657" s="1">
        <v>1</v>
      </c>
      <c r="C2657" s="1">
        <v>44</v>
      </c>
      <c r="D2657" s="6">
        <v>1</v>
      </c>
      <c r="E2657" s="2">
        <v>539.99</v>
      </c>
      <c r="F2657" s="1">
        <v>7.0000000000000007E-2</v>
      </c>
      <c r="G2657">
        <f t="shared" si="41"/>
        <v>539.91999999999996</v>
      </c>
      <c r="H2657" t="str">
        <f>VLOOKUP($C2657,products!$A$1:$F$322,2,FALSE)</f>
        <v>Haro SR 1.1 - 2017</v>
      </c>
      <c r="I2657">
        <f>_xlfn.XLOOKUP(C2657, products!A:A, products!D:D)</f>
        <v>6</v>
      </c>
      <c r="J2657" t="str">
        <f>_xlfn.XLOOKUP($I2657,categories!$A$1:$A$8,categories!$B$1:$B$8)</f>
        <v>Mountain Bikes</v>
      </c>
    </row>
    <row r="2658" spans="1:10" x14ac:dyDescent="0.2">
      <c r="A2658" s="1">
        <v>677</v>
      </c>
      <c r="B2658" s="1">
        <v>3</v>
      </c>
      <c r="C2658" s="1">
        <v>105</v>
      </c>
      <c r="D2658" s="6">
        <v>2</v>
      </c>
      <c r="E2658" s="2">
        <v>533.99</v>
      </c>
      <c r="F2658" s="1">
        <v>7.0000000000000007E-2</v>
      </c>
      <c r="G2658">
        <f t="shared" si="41"/>
        <v>1601.9</v>
      </c>
      <c r="H2658" t="str">
        <f>VLOOKUP($C2658,products!$A$1:$F$322,2,FALSE)</f>
        <v>Sun Bicycles Streamway 7 - 2017</v>
      </c>
      <c r="I2658">
        <f>_xlfn.XLOOKUP(C2658, products!A:A, products!D:D)</f>
        <v>2</v>
      </c>
      <c r="J2658" t="str">
        <f>_xlfn.XLOOKUP($I2658,categories!$A$1:$A$8,categories!$B$1:$B$8)</f>
        <v>Comfort Bicycles</v>
      </c>
    </row>
    <row r="2659" spans="1:10" x14ac:dyDescent="0.2">
      <c r="A2659" s="1">
        <v>753</v>
      </c>
      <c r="B2659" s="1">
        <v>1</v>
      </c>
      <c r="C2659" s="1">
        <v>105</v>
      </c>
      <c r="D2659" s="6">
        <v>2</v>
      </c>
      <c r="E2659" s="2">
        <v>533.99</v>
      </c>
      <c r="F2659" s="1">
        <v>7.0000000000000007E-2</v>
      </c>
      <c r="G2659">
        <f t="shared" si="41"/>
        <v>533.91999999999996</v>
      </c>
      <c r="H2659" t="str">
        <f>VLOOKUP($C2659,products!$A$1:$F$322,2,FALSE)</f>
        <v>Sun Bicycles Streamway 7 - 2017</v>
      </c>
      <c r="I2659">
        <f>_xlfn.XLOOKUP(C2659, products!A:A, products!D:D)</f>
        <v>2</v>
      </c>
      <c r="J2659" t="str">
        <f>_xlfn.XLOOKUP($I2659,categories!$A$1:$A$8,categories!$B$1:$B$8)</f>
        <v>Comfort Bicycles</v>
      </c>
    </row>
    <row r="2660" spans="1:10" x14ac:dyDescent="0.2">
      <c r="A2660" s="1">
        <v>815</v>
      </c>
      <c r="B2660" s="1">
        <v>1</v>
      </c>
      <c r="C2660" s="1">
        <v>105</v>
      </c>
      <c r="D2660" s="6">
        <v>2</v>
      </c>
      <c r="E2660" s="2">
        <v>533.99</v>
      </c>
      <c r="F2660" s="1">
        <v>0.2</v>
      </c>
      <c r="G2660">
        <f t="shared" si="41"/>
        <v>533.79</v>
      </c>
      <c r="H2660" t="str">
        <f>VLOOKUP($C2660,products!$A$1:$F$322,2,FALSE)</f>
        <v>Sun Bicycles Streamway 7 - 2017</v>
      </c>
      <c r="I2660">
        <f>_xlfn.XLOOKUP(C2660, products!A:A, products!D:D)</f>
        <v>2</v>
      </c>
      <c r="J2660" t="str">
        <f>_xlfn.XLOOKUP($I2660,categories!$A$1:$A$8,categories!$B$1:$B$8)</f>
        <v>Comfort Bicycles</v>
      </c>
    </row>
    <row r="2661" spans="1:10" x14ac:dyDescent="0.2">
      <c r="A2661" s="1">
        <v>817</v>
      </c>
      <c r="B2661" s="1">
        <v>2</v>
      </c>
      <c r="C2661" s="1">
        <v>105</v>
      </c>
      <c r="D2661" s="6">
        <v>2</v>
      </c>
      <c r="E2661" s="2">
        <v>533.99</v>
      </c>
      <c r="F2661" s="1">
        <v>7.0000000000000007E-2</v>
      </c>
      <c r="G2661">
        <f t="shared" si="41"/>
        <v>1067.9100000000001</v>
      </c>
      <c r="H2661" t="str">
        <f>VLOOKUP($C2661,products!$A$1:$F$322,2,FALSE)</f>
        <v>Sun Bicycles Streamway 7 - 2017</v>
      </c>
      <c r="I2661">
        <f>_xlfn.XLOOKUP(C2661, products!A:A, products!D:D)</f>
        <v>2</v>
      </c>
      <c r="J2661" t="str">
        <f>_xlfn.XLOOKUP($I2661,categories!$A$1:$A$8,categories!$B$1:$B$8)</f>
        <v>Comfort Bicycles</v>
      </c>
    </row>
    <row r="2662" spans="1:10" x14ac:dyDescent="0.2">
      <c r="A2662" s="1">
        <v>829</v>
      </c>
      <c r="B2662" s="1">
        <v>2</v>
      </c>
      <c r="C2662" s="1">
        <v>105</v>
      </c>
      <c r="D2662" s="6">
        <v>2</v>
      </c>
      <c r="E2662" s="2">
        <v>533.99</v>
      </c>
      <c r="F2662" s="1">
        <v>0.1</v>
      </c>
      <c r="G2662">
        <f t="shared" si="41"/>
        <v>1067.8800000000001</v>
      </c>
      <c r="H2662" t="str">
        <f>VLOOKUP($C2662,products!$A$1:$F$322,2,FALSE)</f>
        <v>Sun Bicycles Streamway 7 - 2017</v>
      </c>
      <c r="I2662">
        <f>_xlfn.XLOOKUP(C2662, products!A:A, products!D:D)</f>
        <v>2</v>
      </c>
      <c r="J2662" t="str">
        <f>_xlfn.XLOOKUP($I2662,categories!$A$1:$A$8,categories!$B$1:$B$8)</f>
        <v>Comfort Bicycles</v>
      </c>
    </row>
    <row r="2663" spans="1:10" x14ac:dyDescent="0.2">
      <c r="A2663" s="1">
        <v>890</v>
      </c>
      <c r="B2663" s="1">
        <v>2</v>
      </c>
      <c r="C2663" s="1">
        <v>105</v>
      </c>
      <c r="D2663" s="6">
        <v>2</v>
      </c>
      <c r="E2663" s="2">
        <v>533.99</v>
      </c>
      <c r="F2663" s="1">
        <v>0.1</v>
      </c>
      <c r="G2663">
        <f t="shared" si="41"/>
        <v>1067.8800000000001</v>
      </c>
      <c r="H2663" t="str">
        <f>VLOOKUP($C2663,products!$A$1:$F$322,2,FALSE)</f>
        <v>Sun Bicycles Streamway 7 - 2017</v>
      </c>
      <c r="I2663">
        <f>_xlfn.XLOOKUP(C2663, products!A:A, products!D:D)</f>
        <v>2</v>
      </c>
      <c r="J2663" t="str">
        <f>_xlfn.XLOOKUP($I2663,categories!$A$1:$A$8,categories!$B$1:$B$8)</f>
        <v>Comfort Bicycles</v>
      </c>
    </row>
    <row r="2664" spans="1:10" x14ac:dyDescent="0.2">
      <c r="A2664" s="1">
        <v>897</v>
      </c>
      <c r="B2664" s="1">
        <v>1</v>
      </c>
      <c r="C2664" s="1">
        <v>105</v>
      </c>
      <c r="D2664" s="6">
        <v>1</v>
      </c>
      <c r="E2664" s="2">
        <v>533.99</v>
      </c>
      <c r="F2664" s="1">
        <v>0.05</v>
      </c>
      <c r="G2664">
        <f t="shared" si="41"/>
        <v>533.94000000000005</v>
      </c>
      <c r="H2664" t="str">
        <f>VLOOKUP($C2664,products!$A$1:$F$322,2,FALSE)</f>
        <v>Sun Bicycles Streamway 7 - 2017</v>
      </c>
      <c r="I2664">
        <f>_xlfn.XLOOKUP(C2664, products!A:A, products!D:D)</f>
        <v>2</v>
      </c>
      <c r="J2664" t="str">
        <f>_xlfn.XLOOKUP($I2664,categories!$A$1:$A$8,categories!$B$1:$B$8)</f>
        <v>Comfort Bicycles</v>
      </c>
    </row>
    <row r="2665" spans="1:10" x14ac:dyDescent="0.2">
      <c r="A2665" s="1">
        <v>945</v>
      </c>
      <c r="B2665" s="1">
        <v>1</v>
      </c>
      <c r="C2665" s="1">
        <v>105</v>
      </c>
      <c r="D2665" s="6">
        <v>1</v>
      </c>
      <c r="E2665" s="2">
        <v>533.99</v>
      </c>
      <c r="F2665" s="1">
        <v>0.05</v>
      </c>
      <c r="G2665">
        <f t="shared" si="41"/>
        <v>533.94000000000005</v>
      </c>
      <c r="H2665" t="str">
        <f>VLOOKUP($C2665,products!$A$1:$F$322,2,FALSE)</f>
        <v>Sun Bicycles Streamway 7 - 2017</v>
      </c>
      <c r="I2665">
        <f>_xlfn.XLOOKUP(C2665, products!A:A, products!D:D)</f>
        <v>2</v>
      </c>
      <c r="J2665" t="str">
        <f>_xlfn.XLOOKUP($I2665,categories!$A$1:$A$8,categories!$B$1:$B$8)</f>
        <v>Comfort Bicycles</v>
      </c>
    </row>
    <row r="2666" spans="1:10" x14ac:dyDescent="0.2">
      <c r="A2666" s="1">
        <v>961</v>
      </c>
      <c r="B2666" s="1">
        <v>1</v>
      </c>
      <c r="C2666" s="1">
        <v>105</v>
      </c>
      <c r="D2666" s="6">
        <v>1</v>
      </c>
      <c r="E2666" s="2">
        <v>533.99</v>
      </c>
      <c r="F2666" s="1">
        <v>0.1</v>
      </c>
      <c r="G2666">
        <f t="shared" si="41"/>
        <v>533.89</v>
      </c>
      <c r="H2666" t="str">
        <f>VLOOKUP($C2666,products!$A$1:$F$322,2,FALSE)</f>
        <v>Sun Bicycles Streamway 7 - 2017</v>
      </c>
      <c r="I2666">
        <f>_xlfn.XLOOKUP(C2666, products!A:A, products!D:D)</f>
        <v>2</v>
      </c>
      <c r="J2666" t="str">
        <f>_xlfn.XLOOKUP($I2666,categories!$A$1:$A$8,categories!$B$1:$B$8)</f>
        <v>Comfort Bicycles</v>
      </c>
    </row>
    <row r="2667" spans="1:10" x14ac:dyDescent="0.2">
      <c r="A2667" s="1">
        <v>997</v>
      </c>
      <c r="B2667" s="1">
        <v>2</v>
      </c>
      <c r="C2667" s="1">
        <v>105</v>
      </c>
      <c r="D2667" s="6">
        <v>2</v>
      </c>
      <c r="E2667" s="2">
        <v>533.99</v>
      </c>
      <c r="F2667" s="1">
        <v>0.2</v>
      </c>
      <c r="G2667">
        <f t="shared" si="41"/>
        <v>1067.78</v>
      </c>
      <c r="H2667" t="str">
        <f>VLOOKUP($C2667,products!$A$1:$F$322,2,FALSE)</f>
        <v>Sun Bicycles Streamway 7 - 2017</v>
      </c>
      <c r="I2667">
        <f>_xlfn.XLOOKUP(C2667, products!A:A, products!D:D)</f>
        <v>2</v>
      </c>
      <c r="J2667" t="str">
        <f>_xlfn.XLOOKUP($I2667,categories!$A$1:$A$8,categories!$B$1:$B$8)</f>
        <v>Comfort Bicycles</v>
      </c>
    </row>
    <row r="2668" spans="1:10" x14ac:dyDescent="0.2">
      <c r="A2668" s="1">
        <v>998</v>
      </c>
      <c r="B2668" s="1">
        <v>2</v>
      </c>
      <c r="C2668" s="1">
        <v>105</v>
      </c>
      <c r="D2668" s="6">
        <v>1</v>
      </c>
      <c r="E2668" s="2">
        <v>533.99</v>
      </c>
      <c r="F2668" s="1">
        <v>0.2</v>
      </c>
      <c r="G2668">
        <f t="shared" si="41"/>
        <v>1067.78</v>
      </c>
      <c r="H2668" t="str">
        <f>VLOOKUP($C2668,products!$A$1:$F$322,2,FALSE)</f>
        <v>Sun Bicycles Streamway 7 - 2017</v>
      </c>
      <c r="I2668">
        <f>_xlfn.XLOOKUP(C2668, products!A:A, products!D:D)</f>
        <v>2</v>
      </c>
      <c r="J2668" t="str">
        <f>_xlfn.XLOOKUP($I2668,categories!$A$1:$A$8,categories!$B$1:$B$8)</f>
        <v>Comfort Bicycles</v>
      </c>
    </row>
    <row r="2669" spans="1:10" x14ac:dyDescent="0.2">
      <c r="A2669" s="1">
        <v>1057</v>
      </c>
      <c r="B2669" s="1">
        <v>1</v>
      </c>
      <c r="C2669" s="1">
        <v>105</v>
      </c>
      <c r="D2669" s="6">
        <v>1</v>
      </c>
      <c r="E2669" s="2">
        <v>533.99</v>
      </c>
      <c r="F2669" s="1">
        <v>0.2</v>
      </c>
      <c r="G2669">
        <f t="shared" si="41"/>
        <v>533.79</v>
      </c>
      <c r="H2669" t="str">
        <f>VLOOKUP($C2669,products!$A$1:$F$322,2,FALSE)</f>
        <v>Sun Bicycles Streamway 7 - 2017</v>
      </c>
      <c r="I2669">
        <f>_xlfn.XLOOKUP(C2669, products!A:A, products!D:D)</f>
        <v>2</v>
      </c>
      <c r="J2669" t="str">
        <f>_xlfn.XLOOKUP($I2669,categories!$A$1:$A$8,categories!$B$1:$B$8)</f>
        <v>Comfort Bicycles</v>
      </c>
    </row>
    <row r="2670" spans="1:10" x14ac:dyDescent="0.2">
      <c r="A2670" s="1">
        <v>1101</v>
      </c>
      <c r="B2670" s="1">
        <v>1</v>
      </c>
      <c r="C2670" s="1">
        <v>105</v>
      </c>
      <c r="D2670" s="6">
        <v>1</v>
      </c>
      <c r="E2670" s="2">
        <v>533.99</v>
      </c>
      <c r="F2670" s="1">
        <v>7.0000000000000007E-2</v>
      </c>
      <c r="G2670">
        <f t="shared" si="41"/>
        <v>533.91999999999996</v>
      </c>
      <c r="H2670" t="str">
        <f>VLOOKUP($C2670,products!$A$1:$F$322,2,FALSE)</f>
        <v>Sun Bicycles Streamway 7 - 2017</v>
      </c>
      <c r="I2670">
        <f>_xlfn.XLOOKUP(C2670, products!A:A, products!D:D)</f>
        <v>2</v>
      </c>
      <c r="J2670" t="str">
        <f>_xlfn.XLOOKUP($I2670,categories!$A$1:$A$8,categories!$B$1:$B$8)</f>
        <v>Comfort Bicycles</v>
      </c>
    </row>
    <row r="2671" spans="1:10" x14ac:dyDescent="0.2">
      <c r="A2671" s="1">
        <v>1108</v>
      </c>
      <c r="B2671" s="1">
        <v>3</v>
      </c>
      <c r="C2671" s="1">
        <v>105</v>
      </c>
      <c r="D2671" s="6">
        <v>1</v>
      </c>
      <c r="E2671" s="2">
        <v>533.99</v>
      </c>
      <c r="F2671" s="1">
        <v>7.0000000000000007E-2</v>
      </c>
      <c r="G2671">
        <f t="shared" si="41"/>
        <v>1601.9</v>
      </c>
      <c r="H2671" t="str">
        <f>VLOOKUP($C2671,products!$A$1:$F$322,2,FALSE)</f>
        <v>Sun Bicycles Streamway 7 - 2017</v>
      </c>
      <c r="I2671">
        <f>_xlfn.XLOOKUP(C2671, products!A:A, products!D:D)</f>
        <v>2</v>
      </c>
      <c r="J2671" t="str">
        <f>_xlfn.XLOOKUP($I2671,categories!$A$1:$A$8,categories!$B$1:$B$8)</f>
        <v>Comfort Bicycles</v>
      </c>
    </row>
    <row r="2672" spans="1:10" x14ac:dyDescent="0.2">
      <c r="A2672" s="1">
        <v>1136</v>
      </c>
      <c r="B2672" s="1">
        <v>1</v>
      </c>
      <c r="C2672" s="1">
        <v>105</v>
      </c>
      <c r="D2672" s="6">
        <v>1</v>
      </c>
      <c r="E2672" s="2">
        <v>533.99</v>
      </c>
      <c r="F2672" s="1">
        <v>0.1</v>
      </c>
      <c r="G2672">
        <f t="shared" si="41"/>
        <v>533.89</v>
      </c>
      <c r="H2672" t="str">
        <f>VLOOKUP($C2672,products!$A$1:$F$322,2,FALSE)</f>
        <v>Sun Bicycles Streamway 7 - 2017</v>
      </c>
      <c r="I2672">
        <f>_xlfn.XLOOKUP(C2672, products!A:A, products!D:D)</f>
        <v>2</v>
      </c>
      <c r="J2672" t="str">
        <f>_xlfn.XLOOKUP($I2672,categories!$A$1:$A$8,categories!$B$1:$B$8)</f>
        <v>Comfort Bicycles</v>
      </c>
    </row>
    <row r="2673" spans="1:10" x14ac:dyDescent="0.2">
      <c r="A2673" s="1">
        <v>1138</v>
      </c>
      <c r="B2673" s="1">
        <v>2</v>
      </c>
      <c r="C2673" s="1">
        <v>105</v>
      </c>
      <c r="D2673" s="6">
        <v>2</v>
      </c>
      <c r="E2673" s="2">
        <v>533.99</v>
      </c>
      <c r="F2673" s="1">
        <v>0.05</v>
      </c>
      <c r="G2673">
        <f t="shared" si="41"/>
        <v>1067.93</v>
      </c>
      <c r="H2673" t="str">
        <f>VLOOKUP($C2673,products!$A$1:$F$322,2,FALSE)</f>
        <v>Sun Bicycles Streamway 7 - 2017</v>
      </c>
      <c r="I2673">
        <f>_xlfn.XLOOKUP(C2673, products!A:A, products!D:D)</f>
        <v>2</v>
      </c>
      <c r="J2673" t="str">
        <f>_xlfn.XLOOKUP($I2673,categories!$A$1:$A$8,categories!$B$1:$B$8)</f>
        <v>Comfort Bicycles</v>
      </c>
    </row>
    <row r="2674" spans="1:10" x14ac:dyDescent="0.2">
      <c r="A2674" s="1">
        <v>1145</v>
      </c>
      <c r="B2674" s="1">
        <v>1</v>
      </c>
      <c r="C2674" s="1">
        <v>105</v>
      </c>
      <c r="D2674" s="6">
        <v>2</v>
      </c>
      <c r="E2674" s="2">
        <v>533.99</v>
      </c>
      <c r="F2674" s="1">
        <v>7.0000000000000007E-2</v>
      </c>
      <c r="G2674">
        <f t="shared" si="41"/>
        <v>533.91999999999996</v>
      </c>
      <c r="H2674" t="str">
        <f>VLOOKUP($C2674,products!$A$1:$F$322,2,FALSE)</f>
        <v>Sun Bicycles Streamway 7 - 2017</v>
      </c>
      <c r="I2674">
        <f>_xlfn.XLOOKUP(C2674, products!A:A, products!D:D)</f>
        <v>2</v>
      </c>
      <c r="J2674" t="str">
        <f>_xlfn.XLOOKUP($I2674,categories!$A$1:$A$8,categories!$B$1:$B$8)</f>
        <v>Comfort Bicycles</v>
      </c>
    </row>
    <row r="2675" spans="1:10" x14ac:dyDescent="0.2">
      <c r="A2675" s="1">
        <v>1194</v>
      </c>
      <c r="B2675" s="1">
        <v>3</v>
      </c>
      <c r="C2675" s="1">
        <v>105</v>
      </c>
      <c r="D2675" s="6">
        <v>2</v>
      </c>
      <c r="E2675" s="2">
        <v>533.99</v>
      </c>
      <c r="F2675" s="1">
        <v>0.1</v>
      </c>
      <c r="G2675">
        <f t="shared" si="41"/>
        <v>1601.8700000000001</v>
      </c>
      <c r="H2675" t="str">
        <f>VLOOKUP($C2675,products!$A$1:$F$322,2,FALSE)</f>
        <v>Sun Bicycles Streamway 7 - 2017</v>
      </c>
      <c r="I2675">
        <f>_xlfn.XLOOKUP(C2675, products!A:A, products!D:D)</f>
        <v>2</v>
      </c>
      <c r="J2675" t="str">
        <f>_xlfn.XLOOKUP($I2675,categories!$A$1:$A$8,categories!$B$1:$B$8)</f>
        <v>Comfort Bicycles</v>
      </c>
    </row>
    <row r="2676" spans="1:10" x14ac:dyDescent="0.2">
      <c r="A2676" s="1">
        <v>1198</v>
      </c>
      <c r="B2676" s="1">
        <v>1</v>
      </c>
      <c r="C2676" s="1">
        <v>105</v>
      </c>
      <c r="D2676" s="6">
        <v>1</v>
      </c>
      <c r="E2676" s="2">
        <v>533.99</v>
      </c>
      <c r="F2676" s="1">
        <v>0.05</v>
      </c>
      <c r="G2676">
        <f t="shared" si="41"/>
        <v>533.94000000000005</v>
      </c>
      <c r="H2676" t="str">
        <f>VLOOKUP($C2676,products!$A$1:$F$322,2,FALSE)</f>
        <v>Sun Bicycles Streamway 7 - 2017</v>
      </c>
      <c r="I2676">
        <f>_xlfn.XLOOKUP(C2676, products!A:A, products!D:D)</f>
        <v>2</v>
      </c>
      <c r="J2676" t="str">
        <f>_xlfn.XLOOKUP($I2676,categories!$A$1:$A$8,categories!$B$1:$B$8)</f>
        <v>Comfort Bicycles</v>
      </c>
    </row>
    <row r="2677" spans="1:10" x14ac:dyDescent="0.2">
      <c r="A2677" s="1">
        <v>1205</v>
      </c>
      <c r="B2677" s="1">
        <v>1</v>
      </c>
      <c r="C2677" s="1">
        <v>105</v>
      </c>
      <c r="D2677" s="6">
        <v>2</v>
      </c>
      <c r="E2677" s="2">
        <v>533.99</v>
      </c>
      <c r="F2677" s="1">
        <v>0.2</v>
      </c>
      <c r="G2677">
        <f t="shared" si="41"/>
        <v>533.79</v>
      </c>
      <c r="H2677" t="str">
        <f>VLOOKUP($C2677,products!$A$1:$F$322,2,FALSE)</f>
        <v>Sun Bicycles Streamway 7 - 2017</v>
      </c>
      <c r="I2677">
        <f>_xlfn.XLOOKUP(C2677, products!A:A, products!D:D)</f>
        <v>2</v>
      </c>
      <c r="J2677" t="str">
        <f>_xlfn.XLOOKUP($I2677,categories!$A$1:$A$8,categories!$B$1:$B$8)</f>
        <v>Comfort Bicycles</v>
      </c>
    </row>
    <row r="2678" spans="1:10" x14ac:dyDescent="0.2">
      <c r="A2678" s="1">
        <v>1301</v>
      </c>
      <c r="B2678" s="1">
        <v>2</v>
      </c>
      <c r="C2678" s="1">
        <v>105</v>
      </c>
      <c r="D2678" s="6">
        <v>2</v>
      </c>
      <c r="E2678" s="2">
        <v>533.99</v>
      </c>
      <c r="F2678" s="1">
        <v>0.1</v>
      </c>
      <c r="G2678">
        <f t="shared" si="41"/>
        <v>1067.8800000000001</v>
      </c>
      <c r="H2678" t="str">
        <f>VLOOKUP($C2678,products!$A$1:$F$322,2,FALSE)</f>
        <v>Sun Bicycles Streamway 7 - 2017</v>
      </c>
      <c r="I2678">
        <f>_xlfn.XLOOKUP(C2678, products!A:A, products!D:D)</f>
        <v>2</v>
      </c>
      <c r="J2678" t="str">
        <f>_xlfn.XLOOKUP($I2678,categories!$A$1:$A$8,categories!$B$1:$B$8)</f>
        <v>Comfort Bicycles</v>
      </c>
    </row>
    <row r="2679" spans="1:10" x14ac:dyDescent="0.2">
      <c r="A2679" s="1">
        <v>1458</v>
      </c>
      <c r="B2679" s="1">
        <v>2</v>
      </c>
      <c r="C2679" s="1">
        <v>105</v>
      </c>
      <c r="D2679" s="6">
        <v>1</v>
      </c>
      <c r="E2679" s="2">
        <v>533.99</v>
      </c>
      <c r="F2679" s="1">
        <v>0.05</v>
      </c>
      <c r="G2679">
        <f t="shared" si="41"/>
        <v>1067.93</v>
      </c>
      <c r="H2679" t="str">
        <f>VLOOKUP($C2679,products!$A$1:$F$322,2,FALSE)</f>
        <v>Sun Bicycles Streamway 7 - 2017</v>
      </c>
      <c r="I2679">
        <f>_xlfn.XLOOKUP(C2679, products!A:A, products!D:D)</f>
        <v>2</v>
      </c>
      <c r="J2679" t="str">
        <f>_xlfn.XLOOKUP($I2679,categories!$A$1:$A$8,categories!$B$1:$B$8)</f>
        <v>Comfort Bicycles</v>
      </c>
    </row>
    <row r="2680" spans="1:10" x14ac:dyDescent="0.2">
      <c r="A2680" s="1">
        <v>1568</v>
      </c>
      <c r="B2680" s="1">
        <v>2</v>
      </c>
      <c r="C2680" s="1">
        <v>105</v>
      </c>
      <c r="D2680" s="6">
        <v>1</v>
      </c>
      <c r="E2680" s="2">
        <v>533.99</v>
      </c>
      <c r="F2680" s="1">
        <v>7.0000000000000007E-2</v>
      </c>
      <c r="G2680">
        <f t="shared" si="41"/>
        <v>1067.9100000000001</v>
      </c>
      <c r="H2680" t="str">
        <f>VLOOKUP($C2680,products!$A$1:$F$322,2,FALSE)</f>
        <v>Sun Bicycles Streamway 7 - 2017</v>
      </c>
      <c r="I2680">
        <f>_xlfn.XLOOKUP(C2680, products!A:A, products!D:D)</f>
        <v>2</v>
      </c>
      <c r="J2680" t="str">
        <f>_xlfn.XLOOKUP($I2680,categories!$A$1:$A$8,categories!$B$1:$B$8)</f>
        <v>Comfort Bicycles</v>
      </c>
    </row>
    <row r="2681" spans="1:10" x14ac:dyDescent="0.2">
      <c r="A2681" s="1">
        <v>1594</v>
      </c>
      <c r="B2681" s="1">
        <v>2</v>
      </c>
      <c r="C2681" s="1">
        <v>105</v>
      </c>
      <c r="D2681" s="6">
        <v>1</v>
      </c>
      <c r="E2681" s="2">
        <v>533.99</v>
      </c>
      <c r="F2681" s="1">
        <v>0.1</v>
      </c>
      <c r="G2681">
        <f t="shared" si="41"/>
        <v>1067.8800000000001</v>
      </c>
      <c r="H2681" t="str">
        <f>VLOOKUP($C2681,products!$A$1:$F$322,2,FALSE)</f>
        <v>Sun Bicycles Streamway 7 - 2017</v>
      </c>
      <c r="I2681">
        <f>_xlfn.XLOOKUP(C2681, products!A:A, products!D:D)</f>
        <v>2</v>
      </c>
      <c r="J2681" t="str">
        <f>_xlfn.XLOOKUP($I2681,categories!$A$1:$A$8,categories!$B$1:$B$8)</f>
        <v>Comfort Bicycles</v>
      </c>
    </row>
    <row r="2682" spans="1:10" x14ac:dyDescent="0.2">
      <c r="A2682" s="1">
        <v>1609</v>
      </c>
      <c r="B2682" s="1">
        <v>4</v>
      </c>
      <c r="C2682" s="1">
        <v>105</v>
      </c>
      <c r="D2682" s="6">
        <v>1</v>
      </c>
      <c r="E2682" s="2">
        <v>533.99</v>
      </c>
      <c r="F2682" s="1">
        <v>0.2</v>
      </c>
      <c r="G2682">
        <f t="shared" si="41"/>
        <v>2135.7600000000002</v>
      </c>
      <c r="H2682" t="str">
        <f>VLOOKUP($C2682,products!$A$1:$F$322,2,FALSE)</f>
        <v>Sun Bicycles Streamway 7 - 2017</v>
      </c>
      <c r="I2682">
        <f>_xlfn.XLOOKUP(C2682, products!A:A, products!D:D)</f>
        <v>2</v>
      </c>
      <c r="J2682" t="str">
        <f>_xlfn.XLOOKUP($I2682,categories!$A$1:$A$8,categories!$B$1:$B$8)</f>
        <v>Comfort Bicycles</v>
      </c>
    </row>
    <row r="2683" spans="1:10" x14ac:dyDescent="0.2">
      <c r="A2683" s="1">
        <v>7</v>
      </c>
      <c r="B2683" s="1">
        <v>1</v>
      </c>
      <c r="C2683" s="1">
        <v>15</v>
      </c>
      <c r="D2683" s="6">
        <v>1</v>
      </c>
      <c r="E2683" s="2">
        <v>529.99</v>
      </c>
      <c r="F2683" s="1">
        <v>7.0000000000000007E-2</v>
      </c>
      <c r="G2683">
        <f t="shared" si="41"/>
        <v>529.91999999999996</v>
      </c>
      <c r="H2683" t="str">
        <f>VLOOKUP($C2683,products!$A$1:$F$322,2,FALSE)</f>
        <v>Electra Moto 1 - 2016</v>
      </c>
      <c r="I2683">
        <f>_xlfn.XLOOKUP(C2683, products!A:A, products!D:D)</f>
        <v>3</v>
      </c>
      <c r="J2683" t="str">
        <f>_xlfn.XLOOKUP($I2683,categories!$A$1:$A$8,categories!$B$1:$B$8)</f>
        <v>Cruisers Bicycles</v>
      </c>
    </row>
    <row r="2684" spans="1:10" x14ac:dyDescent="0.2">
      <c r="A2684" s="1">
        <v>22</v>
      </c>
      <c r="B2684" s="1">
        <v>1</v>
      </c>
      <c r="C2684" s="1">
        <v>15</v>
      </c>
      <c r="D2684" s="6">
        <v>2</v>
      </c>
      <c r="E2684" s="2">
        <v>529.99</v>
      </c>
      <c r="F2684" s="1">
        <v>0.2</v>
      </c>
      <c r="G2684">
        <f t="shared" si="41"/>
        <v>529.79</v>
      </c>
      <c r="H2684" t="str">
        <f>VLOOKUP($C2684,products!$A$1:$F$322,2,FALSE)</f>
        <v>Electra Moto 1 - 2016</v>
      </c>
      <c r="I2684">
        <f>_xlfn.XLOOKUP(C2684, products!A:A, products!D:D)</f>
        <v>3</v>
      </c>
      <c r="J2684" t="str">
        <f>_xlfn.XLOOKUP($I2684,categories!$A$1:$A$8,categories!$B$1:$B$8)</f>
        <v>Cruisers Bicycles</v>
      </c>
    </row>
    <row r="2685" spans="1:10" x14ac:dyDescent="0.2">
      <c r="A2685" s="1">
        <v>39</v>
      </c>
      <c r="B2685" s="1">
        <v>4</v>
      </c>
      <c r="C2685" s="1">
        <v>15</v>
      </c>
      <c r="D2685" s="6">
        <v>1</v>
      </c>
      <c r="E2685" s="2">
        <v>529.99</v>
      </c>
      <c r="F2685" s="1">
        <v>0.1</v>
      </c>
      <c r="G2685">
        <f t="shared" si="41"/>
        <v>2119.86</v>
      </c>
      <c r="H2685" t="str">
        <f>VLOOKUP($C2685,products!$A$1:$F$322,2,FALSE)</f>
        <v>Electra Moto 1 - 2016</v>
      </c>
      <c r="I2685">
        <f>_xlfn.XLOOKUP(C2685, products!A:A, products!D:D)</f>
        <v>3</v>
      </c>
      <c r="J2685" t="str">
        <f>_xlfn.XLOOKUP($I2685,categories!$A$1:$A$8,categories!$B$1:$B$8)</f>
        <v>Cruisers Bicycles</v>
      </c>
    </row>
    <row r="2686" spans="1:10" x14ac:dyDescent="0.2">
      <c r="A2686" s="1">
        <v>47</v>
      </c>
      <c r="B2686" s="1">
        <v>2</v>
      </c>
      <c r="C2686" s="1">
        <v>15</v>
      </c>
      <c r="D2686" s="6">
        <v>1</v>
      </c>
      <c r="E2686" s="2">
        <v>529.99</v>
      </c>
      <c r="F2686" s="1">
        <v>0.1</v>
      </c>
      <c r="G2686">
        <f t="shared" si="41"/>
        <v>1059.8800000000001</v>
      </c>
      <c r="H2686" t="str">
        <f>VLOOKUP($C2686,products!$A$1:$F$322,2,FALSE)</f>
        <v>Electra Moto 1 - 2016</v>
      </c>
      <c r="I2686">
        <f>_xlfn.XLOOKUP(C2686, products!A:A, products!D:D)</f>
        <v>3</v>
      </c>
      <c r="J2686" t="str">
        <f>_xlfn.XLOOKUP($I2686,categories!$A$1:$A$8,categories!$B$1:$B$8)</f>
        <v>Cruisers Bicycles</v>
      </c>
    </row>
    <row r="2687" spans="1:10" x14ac:dyDescent="0.2">
      <c r="A2687" s="1">
        <v>55</v>
      </c>
      <c r="B2687" s="1">
        <v>3</v>
      </c>
      <c r="C2687" s="1">
        <v>15</v>
      </c>
      <c r="D2687" s="6">
        <v>2</v>
      </c>
      <c r="E2687" s="2">
        <v>529.99</v>
      </c>
      <c r="F2687" s="1">
        <v>0.2</v>
      </c>
      <c r="G2687">
        <f t="shared" si="41"/>
        <v>1589.77</v>
      </c>
      <c r="H2687" t="str">
        <f>VLOOKUP($C2687,products!$A$1:$F$322,2,FALSE)</f>
        <v>Electra Moto 1 - 2016</v>
      </c>
      <c r="I2687">
        <f>_xlfn.XLOOKUP(C2687, products!A:A, products!D:D)</f>
        <v>3</v>
      </c>
      <c r="J2687" t="str">
        <f>_xlfn.XLOOKUP($I2687,categories!$A$1:$A$8,categories!$B$1:$B$8)</f>
        <v>Cruisers Bicycles</v>
      </c>
    </row>
    <row r="2688" spans="1:10" x14ac:dyDescent="0.2">
      <c r="A2688" s="1">
        <v>60</v>
      </c>
      <c r="B2688" s="1">
        <v>3</v>
      </c>
      <c r="C2688" s="1">
        <v>15</v>
      </c>
      <c r="D2688" s="6">
        <v>1</v>
      </c>
      <c r="E2688" s="2">
        <v>529.99</v>
      </c>
      <c r="F2688" s="1">
        <v>7.0000000000000007E-2</v>
      </c>
      <c r="G2688">
        <f t="shared" si="41"/>
        <v>1589.9</v>
      </c>
      <c r="H2688" t="str">
        <f>VLOOKUP($C2688,products!$A$1:$F$322,2,FALSE)</f>
        <v>Electra Moto 1 - 2016</v>
      </c>
      <c r="I2688">
        <f>_xlfn.XLOOKUP(C2688, products!A:A, products!D:D)</f>
        <v>3</v>
      </c>
      <c r="J2688" t="str">
        <f>_xlfn.XLOOKUP($I2688,categories!$A$1:$A$8,categories!$B$1:$B$8)</f>
        <v>Cruisers Bicycles</v>
      </c>
    </row>
    <row r="2689" spans="1:10" x14ac:dyDescent="0.2">
      <c r="A2689" s="1">
        <v>61</v>
      </c>
      <c r="B2689" s="1">
        <v>2</v>
      </c>
      <c r="C2689" s="1">
        <v>15</v>
      </c>
      <c r="D2689" s="6">
        <v>2</v>
      </c>
      <c r="E2689" s="2">
        <v>529.99</v>
      </c>
      <c r="F2689" s="1">
        <v>0.05</v>
      </c>
      <c r="G2689">
        <f t="shared" si="41"/>
        <v>1059.93</v>
      </c>
      <c r="H2689" t="str">
        <f>VLOOKUP($C2689,products!$A$1:$F$322,2,FALSE)</f>
        <v>Electra Moto 1 - 2016</v>
      </c>
      <c r="I2689">
        <f>_xlfn.XLOOKUP(C2689, products!A:A, products!D:D)</f>
        <v>3</v>
      </c>
      <c r="J2689" t="str">
        <f>_xlfn.XLOOKUP($I2689,categories!$A$1:$A$8,categories!$B$1:$B$8)</f>
        <v>Cruisers Bicycles</v>
      </c>
    </row>
    <row r="2690" spans="1:10" x14ac:dyDescent="0.2">
      <c r="A2690" s="1">
        <v>75</v>
      </c>
      <c r="B2690" s="1">
        <v>3</v>
      </c>
      <c r="C2690" s="1">
        <v>15</v>
      </c>
      <c r="D2690" s="6">
        <v>1</v>
      </c>
      <c r="E2690" s="2">
        <v>529.99</v>
      </c>
      <c r="F2690" s="1">
        <v>0.2</v>
      </c>
      <c r="G2690">
        <f t="shared" ref="G2690:G2753" si="42">(E2690*B2690)-F2690</f>
        <v>1589.77</v>
      </c>
      <c r="H2690" t="str">
        <f>VLOOKUP($C2690,products!$A$1:$F$322,2,FALSE)</f>
        <v>Electra Moto 1 - 2016</v>
      </c>
      <c r="I2690">
        <f>_xlfn.XLOOKUP(C2690, products!A:A, products!D:D)</f>
        <v>3</v>
      </c>
      <c r="J2690" t="str">
        <f>_xlfn.XLOOKUP($I2690,categories!$A$1:$A$8,categories!$B$1:$B$8)</f>
        <v>Cruisers Bicycles</v>
      </c>
    </row>
    <row r="2691" spans="1:10" x14ac:dyDescent="0.2">
      <c r="A2691" s="1">
        <v>84</v>
      </c>
      <c r="B2691" s="1">
        <v>2</v>
      </c>
      <c r="C2691" s="1">
        <v>15</v>
      </c>
      <c r="D2691" s="6">
        <v>2</v>
      </c>
      <c r="E2691" s="2">
        <v>529.99</v>
      </c>
      <c r="F2691" s="1">
        <v>7.0000000000000007E-2</v>
      </c>
      <c r="G2691">
        <f t="shared" si="42"/>
        <v>1059.9100000000001</v>
      </c>
      <c r="H2691" t="str">
        <f>VLOOKUP($C2691,products!$A$1:$F$322,2,FALSE)</f>
        <v>Electra Moto 1 - 2016</v>
      </c>
      <c r="I2691">
        <f>_xlfn.XLOOKUP(C2691, products!A:A, products!D:D)</f>
        <v>3</v>
      </c>
      <c r="J2691" t="str">
        <f>_xlfn.XLOOKUP($I2691,categories!$A$1:$A$8,categories!$B$1:$B$8)</f>
        <v>Cruisers Bicycles</v>
      </c>
    </row>
    <row r="2692" spans="1:10" x14ac:dyDescent="0.2">
      <c r="A2692" s="1">
        <v>86</v>
      </c>
      <c r="B2692" s="1">
        <v>4</v>
      </c>
      <c r="C2692" s="1">
        <v>15</v>
      </c>
      <c r="D2692" s="6">
        <v>1</v>
      </c>
      <c r="E2692" s="2">
        <v>529.99</v>
      </c>
      <c r="F2692" s="1">
        <v>0.1</v>
      </c>
      <c r="G2692">
        <f t="shared" si="42"/>
        <v>2119.86</v>
      </c>
      <c r="H2692" t="str">
        <f>VLOOKUP($C2692,products!$A$1:$F$322,2,FALSE)</f>
        <v>Electra Moto 1 - 2016</v>
      </c>
      <c r="I2692">
        <f>_xlfn.XLOOKUP(C2692, products!A:A, products!D:D)</f>
        <v>3</v>
      </c>
      <c r="J2692" t="str">
        <f>_xlfn.XLOOKUP($I2692,categories!$A$1:$A$8,categories!$B$1:$B$8)</f>
        <v>Cruisers Bicycles</v>
      </c>
    </row>
    <row r="2693" spans="1:10" x14ac:dyDescent="0.2">
      <c r="A2693" s="1">
        <v>91</v>
      </c>
      <c r="B2693" s="1">
        <v>3</v>
      </c>
      <c r="C2693" s="1">
        <v>15</v>
      </c>
      <c r="D2693" s="6">
        <v>2</v>
      </c>
      <c r="E2693" s="2">
        <v>529.99</v>
      </c>
      <c r="F2693" s="1">
        <v>7.0000000000000007E-2</v>
      </c>
      <c r="G2693">
        <f t="shared" si="42"/>
        <v>1589.9</v>
      </c>
      <c r="H2693" t="str">
        <f>VLOOKUP($C2693,products!$A$1:$F$322,2,FALSE)</f>
        <v>Electra Moto 1 - 2016</v>
      </c>
      <c r="I2693">
        <f>_xlfn.XLOOKUP(C2693, products!A:A, products!D:D)</f>
        <v>3</v>
      </c>
      <c r="J2693" t="str">
        <f>_xlfn.XLOOKUP($I2693,categories!$A$1:$A$8,categories!$B$1:$B$8)</f>
        <v>Cruisers Bicycles</v>
      </c>
    </row>
    <row r="2694" spans="1:10" x14ac:dyDescent="0.2">
      <c r="A2694" s="1">
        <v>102</v>
      </c>
      <c r="B2694" s="1">
        <v>1</v>
      </c>
      <c r="C2694" s="1">
        <v>15</v>
      </c>
      <c r="D2694" s="6">
        <v>1</v>
      </c>
      <c r="E2694" s="2">
        <v>529.99</v>
      </c>
      <c r="F2694" s="1">
        <v>0.05</v>
      </c>
      <c r="G2694">
        <f t="shared" si="42"/>
        <v>529.94000000000005</v>
      </c>
      <c r="H2694" t="str">
        <f>VLOOKUP($C2694,products!$A$1:$F$322,2,FALSE)</f>
        <v>Electra Moto 1 - 2016</v>
      </c>
      <c r="I2694">
        <f>_xlfn.XLOOKUP(C2694, products!A:A, products!D:D)</f>
        <v>3</v>
      </c>
      <c r="J2694" t="str">
        <f>_xlfn.XLOOKUP($I2694,categories!$A$1:$A$8,categories!$B$1:$B$8)</f>
        <v>Cruisers Bicycles</v>
      </c>
    </row>
    <row r="2695" spans="1:10" x14ac:dyDescent="0.2">
      <c r="A2695" s="1">
        <v>103</v>
      </c>
      <c r="B2695" s="1">
        <v>4</v>
      </c>
      <c r="C2695" s="1">
        <v>15</v>
      </c>
      <c r="D2695" s="6">
        <v>2</v>
      </c>
      <c r="E2695" s="2">
        <v>529.99</v>
      </c>
      <c r="F2695" s="1">
        <v>0.1</v>
      </c>
      <c r="G2695">
        <f t="shared" si="42"/>
        <v>2119.86</v>
      </c>
      <c r="H2695" t="str">
        <f>VLOOKUP($C2695,products!$A$1:$F$322,2,FALSE)</f>
        <v>Electra Moto 1 - 2016</v>
      </c>
      <c r="I2695">
        <f>_xlfn.XLOOKUP(C2695, products!A:A, products!D:D)</f>
        <v>3</v>
      </c>
      <c r="J2695" t="str">
        <f>_xlfn.XLOOKUP($I2695,categories!$A$1:$A$8,categories!$B$1:$B$8)</f>
        <v>Cruisers Bicycles</v>
      </c>
    </row>
    <row r="2696" spans="1:10" x14ac:dyDescent="0.2">
      <c r="A2696" s="1">
        <v>140</v>
      </c>
      <c r="B2696" s="1">
        <v>1</v>
      </c>
      <c r="C2696" s="1">
        <v>15</v>
      </c>
      <c r="D2696" s="6">
        <v>1</v>
      </c>
      <c r="E2696" s="2">
        <v>529.99</v>
      </c>
      <c r="F2696" s="1">
        <v>0.2</v>
      </c>
      <c r="G2696">
        <f t="shared" si="42"/>
        <v>529.79</v>
      </c>
      <c r="H2696" t="str">
        <f>VLOOKUP($C2696,products!$A$1:$F$322,2,FALSE)</f>
        <v>Electra Moto 1 - 2016</v>
      </c>
      <c r="I2696">
        <f>_xlfn.XLOOKUP(C2696, products!A:A, products!D:D)</f>
        <v>3</v>
      </c>
      <c r="J2696" t="str">
        <f>_xlfn.XLOOKUP($I2696,categories!$A$1:$A$8,categories!$B$1:$B$8)</f>
        <v>Cruisers Bicycles</v>
      </c>
    </row>
    <row r="2697" spans="1:10" x14ac:dyDescent="0.2">
      <c r="A2697" s="1">
        <v>153</v>
      </c>
      <c r="B2697" s="1">
        <v>3</v>
      </c>
      <c r="C2697" s="1">
        <v>15</v>
      </c>
      <c r="D2697" s="6">
        <v>2</v>
      </c>
      <c r="E2697" s="2">
        <v>529.99</v>
      </c>
      <c r="F2697" s="1">
        <v>0.05</v>
      </c>
      <c r="G2697">
        <f t="shared" si="42"/>
        <v>1589.92</v>
      </c>
      <c r="H2697" t="str">
        <f>VLOOKUP($C2697,products!$A$1:$F$322,2,FALSE)</f>
        <v>Electra Moto 1 - 2016</v>
      </c>
      <c r="I2697">
        <f>_xlfn.XLOOKUP(C2697, products!A:A, products!D:D)</f>
        <v>3</v>
      </c>
      <c r="J2697" t="str">
        <f>_xlfn.XLOOKUP($I2697,categories!$A$1:$A$8,categories!$B$1:$B$8)</f>
        <v>Cruisers Bicycles</v>
      </c>
    </row>
    <row r="2698" spans="1:10" x14ac:dyDescent="0.2">
      <c r="A2698" s="1">
        <v>160</v>
      </c>
      <c r="B2698" s="1">
        <v>2</v>
      </c>
      <c r="C2698" s="1">
        <v>15</v>
      </c>
      <c r="D2698" s="6">
        <v>2</v>
      </c>
      <c r="E2698" s="2">
        <v>529.99</v>
      </c>
      <c r="F2698" s="1">
        <v>7.0000000000000007E-2</v>
      </c>
      <c r="G2698">
        <f t="shared" si="42"/>
        <v>1059.9100000000001</v>
      </c>
      <c r="H2698" t="str">
        <f>VLOOKUP($C2698,products!$A$1:$F$322,2,FALSE)</f>
        <v>Electra Moto 1 - 2016</v>
      </c>
      <c r="I2698">
        <f>_xlfn.XLOOKUP(C2698, products!A:A, products!D:D)</f>
        <v>3</v>
      </c>
      <c r="J2698" t="str">
        <f>_xlfn.XLOOKUP($I2698,categories!$A$1:$A$8,categories!$B$1:$B$8)</f>
        <v>Cruisers Bicycles</v>
      </c>
    </row>
    <row r="2699" spans="1:10" x14ac:dyDescent="0.2">
      <c r="A2699" s="1">
        <v>181</v>
      </c>
      <c r="B2699" s="1">
        <v>3</v>
      </c>
      <c r="C2699" s="1">
        <v>15</v>
      </c>
      <c r="D2699" s="6">
        <v>2</v>
      </c>
      <c r="E2699" s="2">
        <v>529.99</v>
      </c>
      <c r="F2699" s="1">
        <v>0.2</v>
      </c>
      <c r="G2699">
        <f t="shared" si="42"/>
        <v>1589.77</v>
      </c>
      <c r="H2699" t="str">
        <f>VLOOKUP($C2699,products!$A$1:$F$322,2,FALSE)</f>
        <v>Electra Moto 1 - 2016</v>
      </c>
      <c r="I2699">
        <f>_xlfn.XLOOKUP(C2699, products!A:A, products!D:D)</f>
        <v>3</v>
      </c>
      <c r="J2699" t="str">
        <f>_xlfn.XLOOKUP($I2699,categories!$A$1:$A$8,categories!$B$1:$B$8)</f>
        <v>Cruisers Bicycles</v>
      </c>
    </row>
    <row r="2700" spans="1:10" x14ac:dyDescent="0.2">
      <c r="A2700" s="1">
        <v>190</v>
      </c>
      <c r="B2700" s="1">
        <v>2</v>
      </c>
      <c r="C2700" s="1">
        <v>15</v>
      </c>
      <c r="D2700" s="6">
        <v>1</v>
      </c>
      <c r="E2700" s="2">
        <v>529.99</v>
      </c>
      <c r="F2700" s="1">
        <v>0.2</v>
      </c>
      <c r="G2700">
        <f t="shared" si="42"/>
        <v>1059.78</v>
      </c>
      <c r="H2700" t="str">
        <f>VLOOKUP($C2700,products!$A$1:$F$322,2,FALSE)</f>
        <v>Electra Moto 1 - 2016</v>
      </c>
      <c r="I2700">
        <f>_xlfn.XLOOKUP(C2700, products!A:A, products!D:D)</f>
        <v>3</v>
      </c>
      <c r="J2700" t="str">
        <f>_xlfn.XLOOKUP($I2700,categories!$A$1:$A$8,categories!$B$1:$B$8)</f>
        <v>Cruisers Bicycles</v>
      </c>
    </row>
    <row r="2701" spans="1:10" x14ac:dyDescent="0.2">
      <c r="A2701" s="1">
        <v>202</v>
      </c>
      <c r="B2701" s="1">
        <v>3</v>
      </c>
      <c r="C2701" s="1">
        <v>15</v>
      </c>
      <c r="D2701" s="6">
        <v>2</v>
      </c>
      <c r="E2701" s="2">
        <v>529.99</v>
      </c>
      <c r="F2701" s="1">
        <v>0.05</v>
      </c>
      <c r="G2701">
        <f t="shared" si="42"/>
        <v>1589.92</v>
      </c>
      <c r="H2701" t="str">
        <f>VLOOKUP($C2701,products!$A$1:$F$322,2,FALSE)</f>
        <v>Electra Moto 1 - 2016</v>
      </c>
      <c r="I2701">
        <f>_xlfn.XLOOKUP(C2701, products!A:A, products!D:D)</f>
        <v>3</v>
      </c>
      <c r="J2701" t="str">
        <f>_xlfn.XLOOKUP($I2701,categories!$A$1:$A$8,categories!$B$1:$B$8)</f>
        <v>Cruisers Bicycles</v>
      </c>
    </row>
    <row r="2702" spans="1:10" x14ac:dyDescent="0.2">
      <c r="A2702" s="1">
        <v>223</v>
      </c>
      <c r="B2702" s="1">
        <v>5</v>
      </c>
      <c r="C2702" s="1">
        <v>15</v>
      </c>
      <c r="D2702" s="6">
        <v>1</v>
      </c>
      <c r="E2702" s="2">
        <v>529.99</v>
      </c>
      <c r="F2702" s="1">
        <v>0.05</v>
      </c>
      <c r="G2702">
        <f t="shared" si="42"/>
        <v>2649.8999999999996</v>
      </c>
      <c r="H2702" t="str">
        <f>VLOOKUP($C2702,products!$A$1:$F$322,2,FALSE)</f>
        <v>Electra Moto 1 - 2016</v>
      </c>
      <c r="I2702">
        <f>_xlfn.XLOOKUP(C2702, products!A:A, products!D:D)</f>
        <v>3</v>
      </c>
      <c r="J2702" t="str">
        <f>_xlfn.XLOOKUP($I2702,categories!$A$1:$A$8,categories!$B$1:$B$8)</f>
        <v>Cruisers Bicycles</v>
      </c>
    </row>
    <row r="2703" spans="1:10" x14ac:dyDescent="0.2">
      <c r="A2703" s="1">
        <v>227</v>
      </c>
      <c r="B2703" s="1">
        <v>2</v>
      </c>
      <c r="C2703" s="1">
        <v>15</v>
      </c>
      <c r="D2703" s="6">
        <v>2</v>
      </c>
      <c r="E2703" s="2">
        <v>529.99</v>
      </c>
      <c r="F2703" s="1">
        <v>0.1</v>
      </c>
      <c r="G2703">
        <f t="shared" si="42"/>
        <v>1059.8800000000001</v>
      </c>
      <c r="H2703" t="str">
        <f>VLOOKUP($C2703,products!$A$1:$F$322,2,FALSE)</f>
        <v>Electra Moto 1 - 2016</v>
      </c>
      <c r="I2703">
        <f>_xlfn.XLOOKUP(C2703, products!A:A, products!D:D)</f>
        <v>3</v>
      </c>
      <c r="J2703" t="str">
        <f>_xlfn.XLOOKUP($I2703,categories!$A$1:$A$8,categories!$B$1:$B$8)</f>
        <v>Cruisers Bicycles</v>
      </c>
    </row>
    <row r="2704" spans="1:10" x14ac:dyDescent="0.2">
      <c r="A2704" s="1">
        <v>233</v>
      </c>
      <c r="B2704" s="1">
        <v>4</v>
      </c>
      <c r="C2704" s="1">
        <v>15</v>
      </c>
      <c r="D2704" s="6">
        <v>2</v>
      </c>
      <c r="E2704" s="2">
        <v>529.99</v>
      </c>
      <c r="F2704" s="1">
        <v>7.0000000000000007E-2</v>
      </c>
      <c r="G2704">
        <f t="shared" si="42"/>
        <v>2119.89</v>
      </c>
      <c r="H2704" t="str">
        <f>VLOOKUP($C2704,products!$A$1:$F$322,2,FALSE)</f>
        <v>Electra Moto 1 - 2016</v>
      </c>
      <c r="I2704">
        <f>_xlfn.XLOOKUP(C2704, products!A:A, products!D:D)</f>
        <v>3</v>
      </c>
      <c r="J2704" t="str">
        <f>_xlfn.XLOOKUP($I2704,categories!$A$1:$A$8,categories!$B$1:$B$8)</f>
        <v>Cruisers Bicycles</v>
      </c>
    </row>
    <row r="2705" spans="1:10" x14ac:dyDescent="0.2">
      <c r="A2705" s="1">
        <v>237</v>
      </c>
      <c r="B2705" s="1">
        <v>1</v>
      </c>
      <c r="C2705" s="1">
        <v>15</v>
      </c>
      <c r="D2705" s="6">
        <v>1</v>
      </c>
      <c r="E2705" s="2">
        <v>529.99</v>
      </c>
      <c r="F2705" s="1">
        <v>0.2</v>
      </c>
      <c r="G2705">
        <f t="shared" si="42"/>
        <v>529.79</v>
      </c>
      <c r="H2705" t="str">
        <f>VLOOKUP($C2705,products!$A$1:$F$322,2,FALSE)</f>
        <v>Electra Moto 1 - 2016</v>
      </c>
      <c r="I2705">
        <f>_xlfn.XLOOKUP(C2705, products!A:A, products!D:D)</f>
        <v>3</v>
      </c>
      <c r="J2705" t="str">
        <f>_xlfn.XLOOKUP($I2705,categories!$A$1:$A$8,categories!$B$1:$B$8)</f>
        <v>Cruisers Bicycles</v>
      </c>
    </row>
    <row r="2706" spans="1:10" x14ac:dyDescent="0.2">
      <c r="A2706" s="1">
        <v>257</v>
      </c>
      <c r="B2706" s="1">
        <v>4</v>
      </c>
      <c r="C2706" s="1">
        <v>15</v>
      </c>
      <c r="D2706" s="6">
        <v>1</v>
      </c>
      <c r="E2706" s="2">
        <v>529.99</v>
      </c>
      <c r="F2706" s="1">
        <v>0.1</v>
      </c>
      <c r="G2706">
        <f t="shared" si="42"/>
        <v>2119.86</v>
      </c>
      <c r="H2706" t="str">
        <f>VLOOKUP($C2706,products!$A$1:$F$322,2,FALSE)</f>
        <v>Electra Moto 1 - 2016</v>
      </c>
      <c r="I2706">
        <f>_xlfn.XLOOKUP(C2706, products!A:A, products!D:D)</f>
        <v>3</v>
      </c>
      <c r="J2706" t="str">
        <f>_xlfn.XLOOKUP($I2706,categories!$A$1:$A$8,categories!$B$1:$B$8)</f>
        <v>Cruisers Bicycles</v>
      </c>
    </row>
    <row r="2707" spans="1:10" x14ac:dyDescent="0.2">
      <c r="A2707" s="1">
        <v>264</v>
      </c>
      <c r="B2707" s="1">
        <v>3</v>
      </c>
      <c r="C2707" s="1">
        <v>15</v>
      </c>
      <c r="D2707" s="6">
        <v>2</v>
      </c>
      <c r="E2707" s="2">
        <v>529.99</v>
      </c>
      <c r="F2707" s="1">
        <v>0.1</v>
      </c>
      <c r="G2707">
        <f t="shared" si="42"/>
        <v>1589.8700000000001</v>
      </c>
      <c r="H2707" t="str">
        <f>VLOOKUP($C2707,products!$A$1:$F$322,2,FALSE)</f>
        <v>Electra Moto 1 - 2016</v>
      </c>
      <c r="I2707">
        <f>_xlfn.XLOOKUP(C2707, products!A:A, products!D:D)</f>
        <v>3</v>
      </c>
      <c r="J2707" t="str">
        <f>_xlfn.XLOOKUP($I2707,categories!$A$1:$A$8,categories!$B$1:$B$8)</f>
        <v>Cruisers Bicycles</v>
      </c>
    </row>
    <row r="2708" spans="1:10" x14ac:dyDescent="0.2">
      <c r="A2708" s="1">
        <v>270</v>
      </c>
      <c r="B2708" s="1">
        <v>2</v>
      </c>
      <c r="C2708" s="1">
        <v>15</v>
      </c>
      <c r="D2708" s="6">
        <v>1</v>
      </c>
      <c r="E2708" s="2">
        <v>529.99</v>
      </c>
      <c r="F2708" s="1">
        <v>0.1</v>
      </c>
      <c r="G2708">
        <f t="shared" si="42"/>
        <v>1059.8800000000001</v>
      </c>
      <c r="H2708" t="str">
        <f>VLOOKUP($C2708,products!$A$1:$F$322,2,FALSE)</f>
        <v>Electra Moto 1 - 2016</v>
      </c>
      <c r="I2708">
        <f>_xlfn.XLOOKUP(C2708, products!A:A, products!D:D)</f>
        <v>3</v>
      </c>
      <c r="J2708" t="str">
        <f>_xlfn.XLOOKUP($I2708,categories!$A$1:$A$8,categories!$B$1:$B$8)</f>
        <v>Cruisers Bicycles</v>
      </c>
    </row>
    <row r="2709" spans="1:10" x14ac:dyDescent="0.2">
      <c r="A2709" s="1">
        <v>307</v>
      </c>
      <c r="B2709" s="1">
        <v>1</v>
      </c>
      <c r="C2709" s="1">
        <v>15</v>
      </c>
      <c r="D2709" s="6">
        <v>2</v>
      </c>
      <c r="E2709" s="2">
        <v>529.99</v>
      </c>
      <c r="F2709" s="1">
        <v>0.05</v>
      </c>
      <c r="G2709">
        <f t="shared" si="42"/>
        <v>529.94000000000005</v>
      </c>
      <c r="H2709" t="str">
        <f>VLOOKUP($C2709,products!$A$1:$F$322,2,FALSE)</f>
        <v>Electra Moto 1 - 2016</v>
      </c>
      <c r="I2709">
        <f>_xlfn.XLOOKUP(C2709, products!A:A, products!D:D)</f>
        <v>3</v>
      </c>
      <c r="J2709" t="str">
        <f>_xlfn.XLOOKUP($I2709,categories!$A$1:$A$8,categories!$B$1:$B$8)</f>
        <v>Cruisers Bicycles</v>
      </c>
    </row>
    <row r="2710" spans="1:10" x14ac:dyDescent="0.2">
      <c r="A2710" s="1">
        <v>317</v>
      </c>
      <c r="B2710" s="1">
        <v>3</v>
      </c>
      <c r="C2710" s="1">
        <v>15</v>
      </c>
      <c r="D2710" s="6">
        <v>1</v>
      </c>
      <c r="E2710" s="2">
        <v>529.99</v>
      </c>
      <c r="F2710" s="1">
        <v>0.05</v>
      </c>
      <c r="G2710">
        <f t="shared" si="42"/>
        <v>1589.92</v>
      </c>
      <c r="H2710" t="str">
        <f>VLOOKUP($C2710,products!$A$1:$F$322,2,FALSE)</f>
        <v>Electra Moto 1 - 2016</v>
      </c>
      <c r="I2710">
        <f>_xlfn.XLOOKUP(C2710, products!A:A, products!D:D)</f>
        <v>3</v>
      </c>
      <c r="J2710" t="str">
        <f>_xlfn.XLOOKUP($I2710,categories!$A$1:$A$8,categories!$B$1:$B$8)</f>
        <v>Cruisers Bicycles</v>
      </c>
    </row>
    <row r="2711" spans="1:10" x14ac:dyDescent="0.2">
      <c r="A2711" s="1">
        <v>319</v>
      </c>
      <c r="B2711" s="1">
        <v>3</v>
      </c>
      <c r="C2711" s="1">
        <v>15</v>
      </c>
      <c r="D2711" s="6">
        <v>2</v>
      </c>
      <c r="E2711" s="2">
        <v>529.99</v>
      </c>
      <c r="F2711" s="1">
        <v>0.1</v>
      </c>
      <c r="G2711">
        <f t="shared" si="42"/>
        <v>1589.8700000000001</v>
      </c>
      <c r="H2711" t="str">
        <f>VLOOKUP($C2711,products!$A$1:$F$322,2,FALSE)</f>
        <v>Electra Moto 1 - 2016</v>
      </c>
      <c r="I2711">
        <f>_xlfn.XLOOKUP(C2711, products!A:A, products!D:D)</f>
        <v>3</v>
      </c>
      <c r="J2711" t="str">
        <f>_xlfn.XLOOKUP($I2711,categories!$A$1:$A$8,categories!$B$1:$B$8)</f>
        <v>Cruisers Bicycles</v>
      </c>
    </row>
    <row r="2712" spans="1:10" x14ac:dyDescent="0.2">
      <c r="A2712" s="1">
        <v>339</v>
      </c>
      <c r="B2712" s="1">
        <v>2</v>
      </c>
      <c r="C2712" s="1">
        <v>15</v>
      </c>
      <c r="D2712" s="6">
        <v>2</v>
      </c>
      <c r="E2712" s="2">
        <v>529.99</v>
      </c>
      <c r="F2712" s="1">
        <v>0.05</v>
      </c>
      <c r="G2712">
        <f t="shared" si="42"/>
        <v>1059.93</v>
      </c>
      <c r="H2712" t="str">
        <f>VLOOKUP($C2712,products!$A$1:$F$322,2,FALSE)</f>
        <v>Electra Moto 1 - 2016</v>
      </c>
      <c r="I2712">
        <f>_xlfn.XLOOKUP(C2712, products!A:A, products!D:D)</f>
        <v>3</v>
      </c>
      <c r="J2712" t="str">
        <f>_xlfn.XLOOKUP($I2712,categories!$A$1:$A$8,categories!$B$1:$B$8)</f>
        <v>Cruisers Bicycles</v>
      </c>
    </row>
    <row r="2713" spans="1:10" x14ac:dyDescent="0.2">
      <c r="A2713" s="1">
        <v>346</v>
      </c>
      <c r="B2713" s="1">
        <v>4</v>
      </c>
      <c r="C2713" s="1">
        <v>15</v>
      </c>
      <c r="D2713" s="6">
        <v>1</v>
      </c>
      <c r="E2713" s="2">
        <v>529.99</v>
      </c>
      <c r="F2713" s="1">
        <v>0.05</v>
      </c>
      <c r="G2713">
        <f t="shared" si="42"/>
        <v>2119.91</v>
      </c>
      <c r="H2713" t="str">
        <f>VLOOKUP($C2713,products!$A$1:$F$322,2,FALSE)</f>
        <v>Electra Moto 1 - 2016</v>
      </c>
      <c r="I2713">
        <f>_xlfn.XLOOKUP(C2713, products!A:A, products!D:D)</f>
        <v>3</v>
      </c>
      <c r="J2713" t="str">
        <f>_xlfn.XLOOKUP($I2713,categories!$A$1:$A$8,categories!$B$1:$B$8)</f>
        <v>Cruisers Bicycles</v>
      </c>
    </row>
    <row r="2714" spans="1:10" x14ac:dyDescent="0.2">
      <c r="A2714" s="1">
        <v>348</v>
      </c>
      <c r="B2714" s="1">
        <v>2</v>
      </c>
      <c r="C2714" s="1">
        <v>15</v>
      </c>
      <c r="D2714" s="6">
        <v>2</v>
      </c>
      <c r="E2714" s="2">
        <v>529.99</v>
      </c>
      <c r="F2714" s="1">
        <v>7.0000000000000007E-2</v>
      </c>
      <c r="G2714">
        <f t="shared" si="42"/>
        <v>1059.9100000000001</v>
      </c>
      <c r="H2714" t="str">
        <f>VLOOKUP($C2714,products!$A$1:$F$322,2,FALSE)</f>
        <v>Electra Moto 1 - 2016</v>
      </c>
      <c r="I2714">
        <f>_xlfn.XLOOKUP(C2714, products!A:A, products!D:D)</f>
        <v>3</v>
      </c>
      <c r="J2714" t="str">
        <f>_xlfn.XLOOKUP($I2714,categories!$A$1:$A$8,categories!$B$1:$B$8)</f>
        <v>Cruisers Bicycles</v>
      </c>
    </row>
    <row r="2715" spans="1:10" x14ac:dyDescent="0.2">
      <c r="A2715" s="1">
        <v>359</v>
      </c>
      <c r="B2715" s="1">
        <v>1</v>
      </c>
      <c r="C2715" s="1">
        <v>15</v>
      </c>
      <c r="D2715" s="6">
        <v>2</v>
      </c>
      <c r="E2715" s="2">
        <v>529.99</v>
      </c>
      <c r="F2715" s="1">
        <v>7.0000000000000007E-2</v>
      </c>
      <c r="G2715">
        <f t="shared" si="42"/>
        <v>529.91999999999996</v>
      </c>
      <c r="H2715" t="str">
        <f>VLOOKUP($C2715,products!$A$1:$F$322,2,FALSE)</f>
        <v>Electra Moto 1 - 2016</v>
      </c>
      <c r="I2715">
        <f>_xlfn.XLOOKUP(C2715, products!A:A, products!D:D)</f>
        <v>3</v>
      </c>
      <c r="J2715" t="str">
        <f>_xlfn.XLOOKUP($I2715,categories!$A$1:$A$8,categories!$B$1:$B$8)</f>
        <v>Cruisers Bicycles</v>
      </c>
    </row>
    <row r="2716" spans="1:10" x14ac:dyDescent="0.2">
      <c r="A2716" s="1">
        <v>363</v>
      </c>
      <c r="B2716" s="1">
        <v>3</v>
      </c>
      <c r="C2716" s="1">
        <v>15</v>
      </c>
      <c r="D2716" s="6">
        <v>1</v>
      </c>
      <c r="E2716" s="2">
        <v>529.99</v>
      </c>
      <c r="F2716" s="1">
        <v>0.1</v>
      </c>
      <c r="G2716">
        <f t="shared" si="42"/>
        <v>1589.8700000000001</v>
      </c>
      <c r="H2716" t="str">
        <f>VLOOKUP($C2716,products!$A$1:$F$322,2,FALSE)</f>
        <v>Electra Moto 1 - 2016</v>
      </c>
      <c r="I2716">
        <f>_xlfn.XLOOKUP(C2716, products!A:A, products!D:D)</f>
        <v>3</v>
      </c>
      <c r="J2716" t="str">
        <f>_xlfn.XLOOKUP($I2716,categories!$A$1:$A$8,categories!$B$1:$B$8)</f>
        <v>Cruisers Bicycles</v>
      </c>
    </row>
    <row r="2717" spans="1:10" x14ac:dyDescent="0.2">
      <c r="A2717" s="1">
        <v>384</v>
      </c>
      <c r="B2717" s="1">
        <v>4</v>
      </c>
      <c r="C2717" s="1">
        <v>15</v>
      </c>
      <c r="D2717" s="6">
        <v>1</v>
      </c>
      <c r="E2717" s="2">
        <v>529.99</v>
      </c>
      <c r="F2717" s="1">
        <v>0.1</v>
      </c>
      <c r="G2717">
        <f t="shared" si="42"/>
        <v>2119.86</v>
      </c>
      <c r="H2717" t="str">
        <f>VLOOKUP($C2717,products!$A$1:$F$322,2,FALSE)</f>
        <v>Electra Moto 1 - 2016</v>
      </c>
      <c r="I2717">
        <f>_xlfn.XLOOKUP(C2717, products!A:A, products!D:D)</f>
        <v>3</v>
      </c>
      <c r="J2717" t="str">
        <f>_xlfn.XLOOKUP($I2717,categories!$A$1:$A$8,categories!$B$1:$B$8)</f>
        <v>Cruisers Bicycles</v>
      </c>
    </row>
    <row r="2718" spans="1:10" x14ac:dyDescent="0.2">
      <c r="A2718" s="1">
        <v>389</v>
      </c>
      <c r="B2718" s="1">
        <v>2</v>
      </c>
      <c r="C2718" s="1">
        <v>15</v>
      </c>
      <c r="D2718" s="6">
        <v>2</v>
      </c>
      <c r="E2718" s="2">
        <v>529.99</v>
      </c>
      <c r="F2718" s="1">
        <v>7.0000000000000007E-2</v>
      </c>
      <c r="G2718">
        <f t="shared" si="42"/>
        <v>1059.9100000000001</v>
      </c>
      <c r="H2718" t="str">
        <f>VLOOKUP($C2718,products!$A$1:$F$322,2,FALSE)</f>
        <v>Electra Moto 1 - 2016</v>
      </c>
      <c r="I2718">
        <f>_xlfn.XLOOKUP(C2718, products!A:A, products!D:D)</f>
        <v>3</v>
      </c>
      <c r="J2718" t="str">
        <f>_xlfn.XLOOKUP($I2718,categories!$A$1:$A$8,categories!$B$1:$B$8)</f>
        <v>Cruisers Bicycles</v>
      </c>
    </row>
    <row r="2719" spans="1:10" x14ac:dyDescent="0.2">
      <c r="A2719" s="1">
        <v>409</v>
      </c>
      <c r="B2719" s="1">
        <v>1</v>
      </c>
      <c r="C2719" s="1">
        <v>15</v>
      </c>
      <c r="D2719" s="6">
        <v>1</v>
      </c>
      <c r="E2719" s="2">
        <v>529.99</v>
      </c>
      <c r="F2719" s="1">
        <v>7.0000000000000007E-2</v>
      </c>
      <c r="G2719">
        <f t="shared" si="42"/>
        <v>529.91999999999996</v>
      </c>
      <c r="H2719" t="str">
        <f>VLOOKUP($C2719,products!$A$1:$F$322,2,FALSE)</f>
        <v>Electra Moto 1 - 2016</v>
      </c>
      <c r="I2719">
        <f>_xlfn.XLOOKUP(C2719, products!A:A, products!D:D)</f>
        <v>3</v>
      </c>
      <c r="J2719" t="str">
        <f>_xlfn.XLOOKUP($I2719,categories!$A$1:$A$8,categories!$B$1:$B$8)</f>
        <v>Cruisers Bicycles</v>
      </c>
    </row>
    <row r="2720" spans="1:10" x14ac:dyDescent="0.2">
      <c r="A2720" s="1">
        <v>420</v>
      </c>
      <c r="B2720" s="1">
        <v>2</v>
      </c>
      <c r="C2720" s="1">
        <v>15</v>
      </c>
      <c r="D2720" s="6">
        <v>2</v>
      </c>
      <c r="E2720" s="2">
        <v>529.99</v>
      </c>
      <c r="F2720" s="1">
        <v>0.1</v>
      </c>
      <c r="G2720">
        <f t="shared" si="42"/>
        <v>1059.8800000000001</v>
      </c>
      <c r="H2720" t="str">
        <f>VLOOKUP($C2720,products!$A$1:$F$322,2,FALSE)</f>
        <v>Electra Moto 1 - 2016</v>
      </c>
      <c r="I2720">
        <f>_xlfn.XLOOKUP(C2720, products!A:A, products!D:D)</f>
        <v>3</v>
      </c>
      <c r="J2720" t="str">
        <f>_xlfn.XLOOKUP($I2720,categories!$A$1:$A$8,categories!$B$1:$B$8)</f>
        <v>Cruisers Bicycles</v>
      </c>
    </row>
    <row r="2721" spans="1:10" x14ac:dyDescent="0.2">
      <c r="A2721" s="1">
        <v>427</v>
      </c>
      <c r="B2721" s="1">
        <v>2</v>
      </c>
      <c r="C2721" s="1">
        <v>15</v>
      </c>
      <c r="D2721" s="6">
        <v>2</v>
      </c>
      <c r="E2721" s="2">
        <v>529.99</v>
      </c>
      <c r="F2721" s="1">
        <v>0.1</v>
      </c>
      <c r="G2721">
        <f t="shared" si="42"/>
        <v>1059.8800000000001</v>
      </c>
      <c r="H2721" t="str">
        <f>VLOOKUP($C2721,products!$A$1:$F$322,2,FALSE)</f>
        <v>Electra Moto 1 - 2016</v>
      </c>
      <c r="I2721">
        <f>_xlfn.XLOOKUP(C2721, products!A:A, products!D:D)</f>
        <v>3</v>
      </c>
      <c r="J2721" t="str">
        <f>_xlfn.XLOOKUP($I2721,categories!$A$1:$A$8,categories!$B$1:$B$8)</f>
        <v>Cruisers Bicycles</v>
      </c>
    </row>
    <row r="2722" spans="1:10" x14ac:dyDescent="0.2">
      <c r="A2722" s="1">
        <v>441</v>
      </c>
      <c r="B2722" s="1">
        <v>2</v>
      </c>
      <c r="C2722" s="1">
        <v>15</v>
      </c>
      <c r="D2722" s="6">
        <v>1</v>
      </c>
      <c r="E2722" s="2">
        <v>529.99</v>
      </c>
      <c r="F2722" s="1">
        <v>0.1</v>
      </c>
      <c r="G2722">
        <f t="shared" si="42"/>
        <v>1059.8800000000001</v>
      </c>
      <c r="H2722" t="str">
        <f>VLOOKUP($C2722,products!$A$1:$F$322,2,FALSE)</f>
        <v>Electra Moto 1 - 2016</v>
      </c>
      <c r="I2722">
        <f>_xlfn.XLOOKUP(C2722, products!A:A, products!D:D)</f>
        <v>3</v>
      </c>
      <c r="J2722" t="str">
        <f>_xlfn.XLOOKUP($I2722,categories!$A$1:$A$8,categories!$B$1:$B$8)</f>
        <v>Cruisers Bicycles</v>
      </c>
    </row>
    <row r="2723" spans="1:10" x14ac:dyDescent="0.2">
      <c r="A2723" s="1">
        <v>444</v>
      </c>
      <c r="B2723" s="1">
        <v>2</v>
      </c>
      <c r="C2723" s="1">
        <v>15</v>
      </c>
      <c r="D2723" s="6">
        <v>2</v>
      </c>
      <c r="E2723" s="2">
        <v>529.99</v>
      </c>
      <c r="F2723" s="1">
        <v>7.0000000000000007E-2</v>
      </c>
      <c r="G2723">
        <f t="shared" si="42"/>
        <v>1059.9100000000001</v>
      </c>
      <c r="H2723" t="str">
        <f>VLOOKUP($C2723,products!$A$1:$F$322,2,FALSE)</f>
        <v>Electra Moto 1 - 2016</v>
      </c>
      <c r="I2723">
        <f>_xlfn.XLOOKUP(C2723, products!A:A, products!D:D)</f>
        <v>3</v>
      </c>
      <c r="J2723" t="str">
        <f>_xlfn.XLOOKUP($I2723,categories!$A$1:$A$8,categories!$B$1:$B$8)</f>
        <v>Cruisers Bicycles</v>
      </c>
    </row>
    <row r="2724" spans="1:10" x14ac:dyDescent="0.2">
      <c r="A2724" s="1">
        <v>466</v>
      </c>
      <c r="B2724" s="1">
        <v>4</v>
      </c>
      <c r="C2724" s="1">
        <v>15</v>
      </c>
      <c r="D2724" s="6">
        <v>1</v>
      </c>
      <c r="E2724" s="2">
        <v>529.99</v>
      </c>
      <c r="F2724" s="1">
        <v>0.1</v>
      </c>
      <c r="G2724">
        <f t="shared" si="42"/>
        <v>2119.86</v>
      </c>
      <c r="H2724" t="str">
        <f>VLOOKUP($C2724,products!$A$1:$F$322,2,FALSE)</f>
        <v>Electra Moto 1 - 2016</v>
      </c>
      <c r="I2724">
        <f>_xlfn.XLOOKUP(C2724, products!A:A, products!D:D)</f>
        <v>3</v>
      </c>
      <c r="J2724" t="str">
        <f>_xlfn.XLOOKUP($I2724,categories!$A$1:$A$8,categories!$B$1:$B$8)</f>
        <v>Cruisers Bicycles</v>
      </c>
    </row>
    <row r="2725" spans="1:10" x14ac:dyDescent="0.2">
      <c r="A2725" s="1">
        <v>469</v>
      </c>
      <c r="B2725" s="1">
        <v>3</v>
      </c>
      <c r="C2725" s="1">
        <v>15</v>
      </c>
      <c r="D2725" s="6">
        <v>2</v>
      </c>
      <c r="E2725" s="2">
        <v>529.99</v>
      </c>
      <c r="F2725" s="1">
        <v>0.2</v>
      </c>
      <c r="G2725">
        <f t="shared" si="42"/>
        <v>1589.77</v>
      </c>
      <c r="H2725" t="str">
        <f>VLOOKUP($C2725,products!$A$1:$F$322,2,FALSE)</f>
        <v>Electra Moto 1 - 2016</v>
      </c>
      <c r="I2725">
        <f>_xlfn.XLOOKUP(C2725, products!A:A, products!D:D)</f>
        <v>3</v>
      </c>
      <c r="J2725" t="str">
        <f>_xlfn.XLOOKUP($I2725,categories!$A$1:$A$8,categories!$B$1:$B$8)</f>
        <v>Cruisers Bicycles</v>
      </c>
    </row>
    <row r="2726" spans="1:10" x14ac:dyDescent="0.2">
      <c r="A2726" s="1">
        <v>472</v>
      </c>
      <c r="B2726" s="1">
        <v>1</v>
      </c>
      <c r="C2726" s="1">
        <v>15</v>
      </c>
      <c r="D2726" s="6">
        <v>1</v>
      </c>
      <c r="E2726" s="2">
        <v>529.99</v>
      </c>
      <c r="F2726" s="1">
        <v>0.1</v>
      </c>
      <c r="G2726">
        <f t="shared" si="42"/>
        <v>529.89</v>
      </c>
      <c r="H2726" t="str">
        <f>VLOOKUP($C2726,products!$A$1:$F$322,2,FALSE)</f>
        <v>Electra Moto 1 - 2016</v>
      </c>
      <c r="I2726">
        <f>_xlfn.XLOOKUP(C2726, products!A:A, products!D:D)</f>
        <v>3</v>
      </c>
      <c r="J2726" t="str">
        <f>_xlfn.XLOOKUP($I2726,categories!$A$1:$A$8,categories!$B$1:$B$8)</f>
        <v>Cruisers Bicycles</v>
      </c>
    </row>
    <row r="2727" spans="1:10" x14ac:dyDescent="0.2">
      <c r="A2727" s="1">
        <v>480</v>
      </c>
      <c r="B2727" s="1">
        <v>2</v>
      </c>
      <c r="C2727" s="1">
        <v>15</v>
      </c>
      <c r="D2727" s="6">
        <v>1</v>
      </c>
      <c r="E2727" s="2">
        <v>529.99</v>
      </c>
      <c r="F2727" s="1">
        <v>0.05</v>
      </c>
      <c r="G2727">
        <f t="shared" si="42"/>
        <v>1059.93</v>
      </c>
      <c r="H2727" t="str">
        <f>VLOOKUP($C2727,products!$A$1:$F$322,2,FALSE)</f>
        <v>Electra Moto 1 - 2016</v>
      </c>
      <c r="I2727">
        <f>_xlfn.XLOOKUP(C2727, products!A:A, products!D:D)</f>
        <v>3</v>
      </c>
      <c r="J2727" t="str">
        <f>_xlfn.XLOOKUP($I2727,categories!$A$1:$A$8,categories!$B$1:$B$8)</f>
        <v>Cruisers Bicycles</v>
      </c>
    </row>
    <row r="2728" spans="1:10" x14ac:dyDescent="0.2">
      <c r="A2728" s="1">
        <v>491</v>
      </c>
      <c r="B2728" s="1">
        <v>3</v>
      </c>
      <c r="C2728" s="1">
        <v>15</v>
      </c>
      <c r="D2728" s="6">
        <v>2</v>
      </c>
      <c r="E2728" s="2">
        <v>529.99</v>
      </c>
      <c r="F2728" s="1">
        <v>0.05</v>
      </c>
      <c r="G2728">
        <f t="shared" si="42"/>
        <v>1589.92</v>
      </c>
      <c r="H2728" t="str">
        <f>VLOOKUP($C2728,products!$A$1:$F$322,2,FALSE)</f>
        <v>Electra Moto 1 - 2016</v>
      </c>
      <c r="I2728">
        <f>_xlfn.XLOOKUP(C2728, products!A:A, products!D:D)</f>
        <v>3</v>
      </c>
      <c r="J2728" t="str">
        <f>_xlfn.XLOOKUP($I2728,categories!$A$1:$A$8,categories!$B$1:$B$8)</f>
        <v>Cruisers Bicycles</v>
      </c>
    </row>
    <row r="2729" spans="1:10" x14ac:dyDescent="0.2">
      <c r="A2729" s="1">
        <v>493</v>
      </c>
      <c r="B2729" s="1">
        <v>1</v>
      </c>
      <c r="C2729" s="1">
        <v>15</v>
      </c>
      <c r="D2729" s="6">
        <v>1</v>
      </c>
      <c r="E2729" s="2">
        <v>529.99</v>
      </c>
      <c r="F2729" s="1">
        <v>0.05</v>
      </c>
      <c r="G2729">
        <f t="shared" si="42"/>
        <v>529.94000000000005</v>
      </c>
      <c r="H2729" t="str">
        <f>VLOOKUP($C2729,products!$A$1:$F$322,2,FALSE)</f>
        <v>Electra Moto 1 - 2016</v>
      </c>
      <c r="I2729">
        <f>_xlfn.XLOOKUP(C2729, products!A:A, products!D:D)</f>
        <v>3</v>
      </c>
      <c r="J2729" t="str">
        <f>_xlfn.XLOOKUP($I2729,categories!$A$1:$A$8,categories!$B$1:$B$8)</f>
        <v>Cruisers Bicycles</v>
      </c>
    </row>
    <row r="2730" spans="1:10" x14ac:dyDescent="0.2">
      <c r="A2730" s="1">
        <v>499</v>
      </c>
      <c r="B2730" s="1">
        <v>2</v>
      </c>
      <c r="C2730" s="1">
        <v>15</v>
      </c>
      <c r="D2730" s="6">
        <v>1</v>
      </c>
      <c r="E2730" s="2">
        <v>529.99</v>
      </c>
      <c r="F2730" s="1">
        <v>7.0000000000000007E-2</v>
      </c>
      <c r="G2730">
        <f t="shared" si="42"/>
        <v>1059.9100000000001</v>
      </c>
      <c r="H2730" t="str">
        <f>VLOOKUP($C2730,products!$A$1:$F$322,2,FALSE)</f>
        <v>Electra Moto 1 - 2016</v>
      </c>
      <c r="I2730">
        <f>_xlfn.XLOOKUP(C2730, products!A:A, products!D:D)</f>
        <v>3</v>
      </c>
      <c r="J2730" t="str">
        <f>_xlfn.XLOOKUP($I2730,categories!$A$1:$A$8,categories!$B$1:$B$8)</f>
        <v>Cruisers Bicycles</v>
      </c>
    </row>
    <row r="2731" spans="1:10" x14ac:dyDescent="0.2">
      <c r="A2731" s="1">
        <v>518</v>
      </c>
      <c r="B2731" s="1">
        <v>4</v>
      </c>
      <c r="C2731" s="1">
        <v>15</v>
      </c>
      <c r="D2731" s="6">
        <v>2</v>
      </c>
      <c r="E2731" s="2">
        <v>529.99</v>
      </c>
      <c r="F2731" s="1">
        <v>0.2</v>
      </c>
      <c r="G2731">
        <f t="shared" si="42"/>
        <v>2119.7600000000002</v>
      </c>
      <c r="H2731" t="str">
        <f>VLOOKUP($C2731,products!$A$1:$F$322,2,FALSE)</f>
        <v>Electra Moto 1 - 2016</v>
      </c>
      <c r="I2731">
        <f>_xlfn.XLOOKUP(C2731, products!A:A, products!D:D)</f>
        <v>3</v>
      </c>
      <c r="J2731" t="str">
        <f>_xlfn.XLOOKUP($I2731,categories!$A$1:$A$8,categories!$B$1:$B$8)</f>
        <v>Cruisers Bicycles</v>
      </c>
    </row>
    <row r="2732" spans="1:10" x14ac:dyDescent="0.2">
      <c r="A2732" s="1">
        <v>526</v>
      </c>
      <c r="B2732" s="1">
        <v>4</v>
      </c>
      <c r="C2732" s="1">
        <v>15</v>
      </c>
      <c r="D2732" s="6">
        <v>1</v>
      </c>
      <c r="E2732" s="2">
        <v>529.99</v>
      </c>
      <c r="F2732" s="1">
        <v>7.0000000000000007E-2</v>
      </c>
      <c r="G2732">
        <f t="shared" si="42"/>
        <v>2119.89</v>
      </c>
      <c r="H2732" t="str">
        <f>VLOOKUP($C2732,products!$A$1:$F$322,2,FALSE)</f>
        <v>Electra Moto 1 - 2016</v>
      </c>
      <c r="I2732">
        <f>_xlfn.XLOOKUP(C2732, products!A:A, products!D:D)</f>
        <v>3</v>
      </c>
      <c r="J2732" t="str">
        <f>_xlfn.XLOOKUP($I2732,categories!$A$1:$A$8,categories!$B$1:$B$8)</f>
        <v>Cruisers Bicycles</v>
      </c>
    </row>
    <row r="2733" spans="1:10" x14ac:dyDescent="0.2">
      <c r="A2733" s="1">
        <v>535</v>
      </c>
      <c r="B2733" s="1">
        <v>2</v>
      </c>
      <c r="C2733" s="1">
        <v>15</v>
      </c>
      <c r="D2733" s="6">
        <v>1</v>
      </c>
      <c r="E2733" s="2">
        <v>529.99</v>
      </c>
      <c r="F2733" s="1">
        <v>0.1</v>
      </c>
      <c r="G2733">
        <f t="shared" si="42"/>
        <v>1059.8800000000001</v>
      </c>
      <c r="H2733" t="str">
        <f>VLOOKUP($C2733,products!$A$1:$F$322,2,FALSE)</f>
        <v>Electra Moto 1 - 2016</v>
      </c>
      <c r="I2733">
        <f>_xlfn.XLOOKUP(C2733, products!A:A, products!D:D)</f>
        <v>3</v>
      </c>
      <c r="J2733" t="str">
        <f>_xlfn.XLOOKUP($I2733,categories!$A$1:$A$8,categories!$B$1:$B$8)</f>
        <v>Cruisers Bicycles</v>
      </c>
    </row>
    <row r="2734" spans="1:10" x14ac:dyDescent="0.2">
      <c r="A2734" s="1">
        <v>549</v>
      </c>
      <c r="B2734" s="1">
        <v>1</v>
      </c>
      <c r="C2734" s="1">
        <v>15</v>
      </c>
      <c r="D2734" s="6">
        <v>1</v>
      </c>
      <c r="E2734" s="2">
        <v>529.99</v>
      </c>
      <c r="F2734" s="1">
        <v>7.0000000000000007E-2</v>
      </c>
      <c r="G2734">
        <f t="shared" si="42"/>
        <v>529.91999999999996</v>
      </c>
      <c r="H2734" t="str">
        <f>VLOOKUP($C2734,products!$A$1:$F$322,2,FALSE)</f>
        <v>Electra Moto 1 - 2016</v>
      </c>
      <c r="I2734">
        <f>_xlfn.XLOOKUP(C2734, products!A:A, products!D:D)</f>
        <v>3</v>
      </c>
      <c r="J2734" t="str">
        <f>_xlfn.XLOOKUP($I2734,categories!$A$1:$A$8,categories!$B$1:$B$8)</f>
        <v>Cruisers Bicycles</v>
      </c>
    </row>
    <row r="2735" spans="1:10" x14ac:dyDescent="0.2">
      <c r="A2735" s="1">
        <v>551</v>
      </c>
      <c r="B2735" s="1">
        <v>4</v>
      </c>
      <c r="C2735" s="1">
        <v>15</v>
      </c>
      <c r="D2735" s="6">
        <v>2</v>
      </c>
      <c r="E2735" s="2">
        <v>529.99</v>
      </c>
      <c r="F2735" s="1">
        <v>0.2</v>
      </c>
      <c r="G2735">
        <f t="shared" si="42"/>
        <v>2119.7600000000002</v>
      </c>
      <c r="H2735" t="str">
        <f>VLOOKUP($C2735,products!$A$1:$F$322,2,FALSE)</f>
        <v>Electra Moto 1 - 2016</v>
      </c>
      <c r="I2735">
        <f>_xlfn.XLOOKUP(C2735, products!A:A, products!D:D)</f>
        <v>3</v>
      </c>
      <c r="J2735" t="str">
        <f>_xlfn.XLOOKUP($I2735,categories!$A$1:$A$8,categories!$B$1:$B$8)</f>
        <v>Cruisers Bicycles</v>
      </c>
    </row>
    <row r="2736" spans="1:10" x14ac:dyDescent="0.2">
      <c r="A2736" s="1">
        <v>559</v>
      </c>
      <c r="B2736" s="1">
        <v>1</v>
      </c>
      <c r="C2736" s="1">
        <v>15</v>
      </c>
      <c r="D2736" s="6">
        <v>2</v>
      </c>
      <c r="E2736" s="2">
        <v>529.99</v>
      </c>
      <c r="F2736" s="1">
        <v>0.1</v>
      </c>
      <c r="G2736">
        <f t="shared" si="42"/>
        <v>529.89</v>
      </c>
      <c r="H2736" t="str">
        <f>VLOOKUP($C2736,products!$A$1:$F$322,2,FALSE)</f>
        <v>Electra Moto 1 - 2016</v>
      </c>
      <c r="I2736">
        <f>_xlfn.XLOOKUP(C2736, products!A:A, products!D:D)</f>
        <v>3</v>
      </c>
      <c r="J2736" t="str">
        <f>_xlfn.XLOOKUP($I2736,categories!$A$1:$A$8,categories!$B$1:$B$8)</f>
        <v>Cruisers Bicycles</v>
      </c>
    </row>
    <row r="2737" spans="1:10" x14ac:dyDescent="0.2">
      <c r="A2737" s="1">
        <v>561</v>
      </c>
      <c r="B2737" s="1">
        <v>1</v>
      </c>
      <c r="C2737" s="1">
        <v>15</v>
      </c>
      <c r="D2737" s="6">
        <v>2</v>
      </c>
      <c r="E2737" s="2">
        <v>529.99</v>
      </c>
      <c r="F2737" s="1">
        <v>0.05</v>
      </c>
      <c r="G2737">
        <f t="shared" si="42"/>
        <v>529.94000000000005</v>
      </c>
      <c r="H2737" t="str">
        <f>VLOOKUP($C2737,products!$A$1:$F$322,2,FALSE)</f>
        <v>Electra Moto 1 - 2016</v>
      </c>
      <c r="I2737">
        <f>_xlfn.XLOOKUP(C2737, products!A:A, products!D:D)</f>
        <v>3</v>
      </c>
      <c r="J2737" t="str">
        <f>_xlfn.XLOOKUP($I2737,categories!$A$1:$A$8,categories!$B$1:$B$8)</f>
        <v>Cruisers Bicycles</v>
      </c>
    </row>
    <row r="2738" spans="1:10" x14ac:dyDescent="0.2">
      <c r="A2738" s="1">
        <v>564</v>
      </c>
      <c r="B2738" s="1">
        <v>2</v>
      </c>
      <c r="C2738" s="1">
        <v>15</v>
      </c>
      <c r="D2738" s="6">
        <v>1</v>
      </c>
      <c r="E2738" s="2">
        <v>529.99</v>
      </c>
      <c r="F2738" s="1">
        <v>0.2</v>
      </c>
      <c r="G2738">
        <f t="shared" si="42"/>
        <v>1059.78</v>
      </c>
      <c r="H2738" t="str">
        <f>VLOOKUP($C2738,products!$A$1:$F$322,2,FALSE)</f>
        <v>Electra Moto 1 - 2016</v>
      </c>
      <c r="I2738">
        <f>_xlfn.XLOOKUP(C2738, products!A:A, products!D:D)</f>
        <v>3</v>
      </c>
      <c r="J2738" t="str">
        <f>_xlfn.XLOOKUP($I2738,categories!$A$1:$A$8,categories!$B$1:$B$8)</f>
        <v>Cruisers Bicycles</v>
      </c>
    </row>
    <row r="2739" spans="1:10" x14ac:dyDescent="0.2">
      <c r="A2739" s="1">
        <v>580</v>
      </c>
      <c r="B2739" s="1">
        <v>2</v>
      </c>
      <c r="C2739" s="1">
        <v>15</v>
      </c>
      <c r="D2739" s="6">
        <v>1</v>
      </c>
      <c r="E2739" s="2">
        <v>529.99</v>
      </c>
      <c r="F2739" s="1">
        <v>7.0000000000000007E-2</v>
      </c>
      <c r="G2739">
        <f t="shared" si="42"/>
        <v>1059.9100000000001</v>
      </c>
      <c r="H2739" t="str">
        <f>VLOOKUP($C2739,products!$A$1:$F$322,2,FALSE)</f>
        <v>Electra Moto 1 - 2016</v>
      </c>
      <c r="I2739">
        <f>_xlfn.XLOOKUP(C2739, products!A:A, products!D:D)</f>
        <v>3</v>
      </c>
      <c r="J2739" t="str">
        <f>_xlfn.XLOOKUP($I2739,categories!$A$1:$A$8,categories!$B$1:$B$8)</f>
        <v>Cruisers Bicycles</v>
      </c>
    </row>
    <row r="2740" spans="1:10" x14ac:dyDescent="0.2">
      <c r="A2740" s="1">
        <v>583</v>
      </c>
      <c r="B2740" s="1">
        <v>1</v>
      </c>
      <c r="C2740" s="1">
        <v>15</v>
      </c>
      <c r="D2740" s="6">
        <v>2</v>
      </c>
      <c r="E2740" s="2">
        <v>529.99</v>
      </c>
      <c r="F2740" s="1">
        <v>0.2</v>
      </c>
      <c r="G2740">
        <f t="shared" si="42"/>
        <v>529.79</v>
      </c>
      <c r="H2740" t="str">
        <f>VLOOKUP($C2740,products!$A$1:$F$322,2,FALSE)</f>
        <v>Electra Moto 1 - 2016</v>
      </c>
      <c r="I2740">
        <f>_xlfn.XLOOKUP(C2740, products!A:A, products!D:D)</f>
        <v>3</v>
      </c>
      <c r="J2740" t="str">
        <f>_xlfn.XLOOKUP($I2740,categories!$A$1:$A$8,categories!$B$1:$B$8)</f>
        <v>Cruisers Bicycles</v>
      </c>
    </row>
    <row r="2741" spans="1:10" x14ac:dyDescent="0.2">
      <c r="A2741" s="1">
        <v>584</v>
      </c>
      <c r="B2741" s="1">
        <v>3</v>
      </c>
      <c r="C2741" s="1">
        <v>15</v>
      </c>
      <c r="D2741" s="6">
        <v>1</v>
      </c>
      <c r="E2741" s="2">
        <v>529.99</v>
      </c>
      <c r="F2741" s="1">
        <v>0.1</v>
      </c>
      <c r="G2741">
        <f t="shared" si="42"/>
        <v>1589.8700000000001</v>
      </c>
      <c r="H2741" t="str">
        <f>VLOOKUP($C2741,products!$A$1:$F$322,2,FALSE)</f>
        <v>Electra Moto 1 - 2016</v>
      </c>
      <c r="I2741">
        <f>_xlfn.XLOOKUP(C2741, products!A:A, products!D:D)</f>
        <v>3</v>
      </c>
      <c r="J2741" t="str">
        <f>_xlfn.XLOOKUP($I2741,categories!$A$1:$A$8,categories!$B$1:$B$8)</f>
        <v>Cruisers Bicycles</v>
      </c>
    </row>
    <row r="2742" spans="1:10" x14ac:dyDescent="0.2">
      <c r="A2742" s="1">
        <v>585</v>
      </c>
      <c r="B2742" s="1">
        <v>3</v>
      </c>
      <c r="C2742" s="1">
        <v>15</v>
      </c>
      <c r="D2742" s="6">
        <v>1</v>
      </c>
      <c r="E2742" s="2">
        <v>529.99</v>
      </c>
      <c r="F2742" s="1">
        <v>0.05</v>
      </c>
      <c r="G2742">
        <f t="shared" si="42"/>
        <v>1589.92</v>
      </c>
      <c r="H2742" t="str">
        <f>VLOOKUP($C2742,products!$A$1:$F$322,2,FALSE)</f>
        <v>Electra Moto 1 - 2016</v>
      </c>
      <c r="I2742">
        <f>_xlfn.XLOOKUP(C2742, products!A:A, products!D:D)</f>
        <v>3</v>
      </c>
      <c r="J2742" t="str">
        <f>_xlfn.XLOOKUP($I2742,categories!$A$1:$A$8,categories!$B$1:$B$8)</f>
        <v>Cruisers Bicycles</v>
      </c>
    </row>
    <row r="2743" spans="1:10" x14ac:dyDescent="0.2">
      <c r="A2743" s="1">
        <v>589</v>
      </c>
      <c r="B2743" s="1">
        <v>1</v>
      </c>
      <c r="C2743" s="1">
        <v>15</v>
      </c>
      <c r="D2743" s="6">
        <v>2</v>
      </c>
      <c r="E2743" s="2">
        <v>529.99</v>
      </c>
      <c r="F2743" s="1">
        <v>0.05</v>
      </c>
      <c r="G2743">
        <f t="shared" si="42"/>
        <v>529.94000000000005</v>
      </c>
      <c r="H2743" t="str">
        <f>VLOOKUP($C2743,products!$A$1:$F$322,2,FALSE)</f>
        <v>Electra Moto 1 - 2016</v>
      </c>
      <c r="I2743">
        <f>_xlfn.XLOOKUP(C2743, products!A:A, products!D:D)</f>
        <v>3</v>
      </c>
      <c r="J2743" t="str">
        <f>_xlfn.XLOOKUP($I2743,categories!$A$1:$A$8,categories!$B$1:$B$8)</f>
        <v>Cruisers Bicycles</v>
      </c>
    </row>
    <row r="2744" spans="1:10" x14ac:dyDescent="0.2">
      <c r="A2744" s="1">
        <v>602</v>
      </c>
      <c r="B2744" s="1">
        <v>1</v>
      </c>
      <c r="C2744" s="1">
        <v>15</v>
      </c>
      <c r="D2744" s="6">
        <v>2</v>
      </c>
      <c r="E2744" s="2">
        <v>529.99</v>
      </c>
      <c r="F2744" s="1">
        <v>0.05</v>
      </c>
      <c r="G2744">
        <f t="shared" si="42"/>
        <v>529.94000000000005</v>
      </c>
      <c r="H2744" t="str">
        <f>VLOOKUP($C2744,products!$A$1:$F$322,2,FALSE)</f>
        <v>Electra Moto 1 - 2016</v>
      </c>
      <c r="I2744">
        <f>_xlfn.XLOOKUP(C2744, products!A:A, products!D:D)</f>
        <v>3</v>
      </c>
      <c r="J2744" t="str">
        <f>_xlfn.XLOOKUP($I2744,categories!$A$1:$A$8,categories!$B$1:$B$8)</f>
        <v>Cruisers Bicycles</v>
      </c>
    </row>
    <row r="2745" spans="1:10" x14ac:dyDescent="0.2">
      <c r="A2745" s="1">
        <v>617</v>
      </c>
      <c r="B2745" s="1">
        <v>1</v>
      </c>
      <c r="C2745" s="1">
        <v>15</v>
      </c>
      <c r="D2745" s="6">
        <v>2</v>
      </c>
      <c r="E2745" s="2">
        <v>529.99</v>
      </c>
      <c r="F2745" s="1">
        <v>0.2</v>
      </c>
      <c r="G2745">
        <f t="shared" si="42"/>
        <v>529.79</v>
      </c>
      <c r="H2745" t="str">
        <f>VLOOKUP($C2745,products!$A$1:$F$322,2,FALSE)</f>
        <v>Electra Moto 1 - 2016</v>
      </c>
      <c r="I2745">
        <f>_xlfn.XLOOKUP(C2745, products!A:A, products!D:D)</f>
        <v>3</v>
      </c>
      <c r="J2745" t="str">
        <f>_xlfn.XLOOKUP($I2745,categories!$A$1:$A$8,categories!$B$1:$B$8)</f>
        <v>Cruisers Bicycles</v>
      </c>
    </row>
    <row r="2746" spans="1:10" x14ac:dyDescent="0.2">
      <c r="A2746" s="1">
        <v>626</v>
      </c>
      <c r="B2746" s="1">
        <v>1</v>
      </c>
      <c r="C2746" s="1">
        <v>15</v>
      </c>
      <c r="D2746" s="6">
        <v>1</v>
      </c>
      <c r="E2746" s="2">
        <v>529.99</v>
      </c>
      <c r="F2746" s="1">
        <v>0.2</v>
      </c>
      <c r="G2746">
        <f t="shared" si="42"/>
        <v>529.79</v>
      </c>
      <c r="H2746" t="str">
        <f>VLOOKUP($C2746,products!$A$1:$F$322,2,FALSE)</f>
        <v>Electra Moto 1 - 2016</v>
      </c>
      <c r="I2746">
        <f>_xlfn.XLOOKUP(C2746, products!A:A, products!D:D)</f>
        <v>3</v>
      </c>
      <c r="J2746" t="str">
        <f>_xlfn.XLOOKUP($I2746,categories!$A$1:$A$8,categories!$B$1:$B$8)</f>
        <v>Cruisers Bicycles</v>
      </c>
    </row>
    <row r="2747" spans="1:10" x14ac:dyDescent="0.2">
      <c r="A2747" s="1">
        <v>628</v>
      </c>
      <c r="B2747" s="1">
        <v>1</v>
      </c>
      <c r="C2747" s="1">
        <v>15</v>
      </c>
      <c r="D2747" s="6">
        <v>2</v>
      </c>
      <c r="E2747" s="2">
        <v>529.99</v>
      </c>
      <c r="F2747" s="1">
        <v>0.1</v>
      </c>
      <c r="G2747">
        <f t="shared" si="42"/>
        <v>529.89</v>
      </c>
      <c r="H2747" t="str">
        <f>VLOOKUP($C2747,products!$A$1:$F$322,2,FALSE)</f>
        <v>Electra Moto 1 - 2016</v>
      </c>
      <c r="I2747">
        <f>_xlfn.XLOOKUP(C2747, products!A:A, products!D:D)</f>
        <v>3</v>
      </c>
      <c r="J2747" t="str">
        <f>_xlfn.XLOOKUP($I2747,categories!$A$1:$A$8,categories!$B$1:$B$8)</f>
        <v>Cruisers Bicycles</v>
      </c>
    </row>
    <row r="2748" spans="1:10" x14ac:dyDescent="0.2">
      <c r="A2748" s="1">
        <v>631</v>
      </c>
      <c r="B2748" s="1">
        <v>2</v>
      </c>
      <c r="C2748" s="1">
        <v>15</v>
      </c>
      <c r="D2748" s="6">
        <v>2</v>
      </c>
      <c r="E2748" s="2">
        <v>529.99</v>
      </c>
      <c r="F2748" s="1">
        <v>7.0000000000000007E-2</v>
      </c>
      <c r="G2748">
        <f t="shared" si="42"/>
        <v>1059.9100000000001</v>
      </c>
      <c r="H2748" t="str">
        <f>VLOOKUP($C2748,products!$A$1:$F$322,2,FALSE)</f>
        <v>Electra Moto 1 - 2016</v>
      </c>
      <c r="I2748">
        <f>_xlfn.XLOOKUP(C2748, products!A:A, products!D:D)</f>
        <v>3</v>
      </c>
      <c r="J2748" t="str">
        <f>_xlfn.XLOOKUP($I2748,categories!$A$1:$A$8,categories!$B$1:$B$8)</f>
        <v>Cruisers Bicycles</v>
      </c>
    </row>
    <row r="2749" spans="1:10" x14ac:dyDescent="0.2">
      <c r="A2749" s="1">
        <v>632</v>
      </c>
      <c r="B2749" s="1">
        <v>3</v>
      </c>
      <c r="C2749" s="1">
        <v>15</v>
      </c>
      <c r="D2749" s="6">
        <v>1</v>
      </c>
      <c r="E2749" s="2">
        <v>529.99</v>
      </c>
      <c r="F2749" s="1">
        <v>7.0000000000000007E-2</v>
      </c>
      <c r="G2749">
        <f t="shared" si="42"/>
        <v>1589.9</v>
      </c>
      <c r="H2749" t="str">
        <f>VLOOKUP($C2749,products!$A$1:$F$322,2,FALSE)</f>
        <v>Electra Moto 1 - 2016</v>
      </c>
      <c r="I2749">
        <f>_xlfn.XLOOKUP(C2749, products!A:A, products!D:D)</f>
        <v>3</v>
      </c>
      <c r="J2749" t="str">
        <f>_xlfn.XLOOKUP($I2749,categories!$A$1:$A$8,categories!$B$1:$B$8)</f>
        <v>Cruisers Bicycles</v>
      </c>
    </row>
    <row r="2750" spans="1:10" x14ac:dyDescent="0.2">
      <c r="A2750" s="1">
        <v>639</v>
      </c>
      <c r="B2750" s="1">
        <v>1</v>
      </c>
      <c r="C2750" s="1">
        <v>15</v>
      </c>
      <c r="D2750" s="6">
        <v>1</v>
      </c>
      <c r="E2750" s="2">
        <v>529.99</v>
      </c>
      <c r="F2750" s="1">
        <v>7.0000000000000007E-2</v>
      </c>
      <c r="G2750">
        <f t="shared" si="42"/>
        <v>529.91999999999996</v>
      </c>
      <c r="H2750" t="str">
        <f>VLOOKUP($C2750,products!$A$1:$F$322,2,FALSE)</f>
        <v>Electra Moto 1 - 2016</v>
      </c>
      <c r="I2750">
        <f>_xlfn.XLOOKUP(C2750, products!A:A, products!D:D)</f>
        <v>3</v>
      </c>
      <c r="J2750" t="str">
        <f>_xlfn.XLOOKUP($I2750,categories!$A$1:$A$8,categories!$B$1:$B$8)</f>
        <v>Cruisers Bicycles</v>
      </c>
    </row>
    <row r="2751" spans="1:10" x14ac:dyDescent="0.2">
      <c r="A2751" s="1">
        <v>641</v>
      </c>
      <c r="B2751" s="1">
        <v>1</v>
      </c>
      <c r="C2751" s="1">
        <v>15</v>
      </c>
      <c r="D2751" s="6">
        <v>1</v>
      </c>
      <c r="E2751" s="2">
        <v>529.99</v>
      </c>
      <c r="F2751" s="1">
        <v>0.05</v>
      </c>
      <c r="G2751">
        <f t="shared" si="42"/>
        <v>529.94000000000005</v>
      </c>
      <c r="H2751" t="str">
        <f>VLOOKUP($C2751,products!$A$1:$F$322,2,FALSE)</f>
        <v>Electra Moto 1 - 2016</v>
      </c>
      <c r="I2751">
        <f>_xlfn.XLOOKUP(C2751, products!A:A, products!D:D)</f>
        <v>3</v>
      </c>
      <c r="J2751" t="str">
        <f>_xlfn.XLOOKUP($I2751,categories!$A$1:$A$8,categories!$B$1:$B$8)</f>
        <v>Cruisers Bicycles</v>
      </c>
    </row>
    <row r="2752" spans="1:10" x14ac:dyDescent="0.2">
      <c r="A2752" s="1">
        <v>646</v>
      </c>
      <c r="B2752" s="1">
        <v>1</v>
      </c>
      <c r="C2752" s="1">
        <v>15</v>
      </c>
      <c r="D2752" s="6">
        <v>2</v>
      </c>
      <c r="E2752" s="2">
        <v>529.99</v>
      </c>
      <c r="F2752" s="1">
        <v>0.2</v>
      </c>
      <c r="G2752">
        <f t="shared" si="42"/>
        <v>529.79</v>
      </c>
      <c r="H2752" t="str">
        <f>VLOOKUP($C2752,products!$A$1:$F$322,2,FALSE)</f>
        <v>Electra Moto 1 - 2016</v>
      </c>
      <c r="I2752">
        <f>_xlfn.XLOOKUP(C2752, products!A:A, products!D:D)</f>
        <v>3</v>
      </c>
      <c r="J2752" t="str">
        <f>_xlfn.XLOOKUP($I2752,categories!$A$1:$A$8,categories!$B$1:$B$8)</f>
        <v>Cruisers Bicycles</v>
      </c>
    </row>
    <row r="2753" spans="1:10" x14ac:dyDescent="0.2">
      <c r="A2753" s="1">
        <v>679</v>
      </c>
      <c r="B2753" s="1">
        <v>1</v>
      </c>
      <c r="C2753" s="1">
        <v>15</v>
      </c>
      <c r="D2753" s="6">
        <v>2</v>
      </c>
      <c r="E2753" s="2">
        <v>529.99</v>
      </c>
      <c r="F2753" s="1">
        <v>0.2</v>
      </c>
      <c r="G2753">
        <f t="shared" si="42"/>
        <v>529.79</v>
      </c>
      <c r="H2753" t="str">
        <f>VLOOKUP($C2753,products!$A$1:$F$322,2,FALSE)</f>
        <v>Electra Moto 1 - 2016</v>
      </c>
      <c r="I2753">
        <f>_xlfn.XLOOKUP(C2753, products!A:A, products!D:D)</f>
        <v>3</v>
      </c>
      <c r="J2753" t="str">
        <f>_xlfn.XLOOKUP($I2753,categories!$A$1:$A$8,categories!$B$1:$B$8)</f>
        <v>Cruisers Bicycles</v>
      </c>
    </row>
    <row r="2754" spans="1:10" x14ac:dyDescent="0.2">
      <c r="A2754" s="1">
        <v>692</v>
      </c>
      <c r="B2754" s="1">
        <v>3</v>
      </c>
      <c r="C2754" s="1">
        <v>15</v>
      </c>
      <c r="D2754" s="6">
        <v>2</v>
      </c>
      <c r="E2754" s="2">
        <v>529.99</v>
      </c>
      <c r="F2754" s="1">
        <v>7.0000000000000007E-2</v>
      </c>
      <c r="G2754">
        <f t="shared" ref="G2754:G2817" si="43">(E2754*B2754)-F2754</f>
        <v>1589.9</v>
      </c>
      <c r="H2754" t="str">
        <f>VLOOKUP($C2754,products!$A$1:$F$322,2,FALSE)</f>
        <v>Electra Moto 1 - 2016</v>
      </c>
      <c r="I2754">
        <f>_xlfn.XLOOKUP(C2754, products!A:A, products!D:D)</f>
        <v>3</v>
      </c>
      <c r="J2754" t="str">
        <f>_xlfn.XLOOKUP($I2754,categories!$A$1:$A$8,categories!$B$1:$B$8)</f>
        <v>Cruisers Bicycles</v>
      </c>
    </row>
    <row r="2755" spans="1:10" x14ac:dyDescent="0.2">
      <c r="A2755" s="1">
        <v>875</v>
      </c>
      <c r="B2755" s="1">
        <v>2</v>
      </c>
      <c r="C2755" s="1">
        <v>15</v>
      </c>
      <c r="D2755" s="6">
        <v>2</v>
      </c>
      <c r="E2755" s="2">
        <v>529.99</v>
      </c>
      <c r="F2755" s="1">
        <v>0.05</v>
      </c>
      <c r="G2755">
        <f t="shared" si="43"/>
        <v>1059.93</v>
      </c>
      <c r="H2755" t="str">
        <f>VLOOKUP($C2755,products!$A$1:$F$322,2,FALSE)</f>
        <v>Electra Moto 1 - 2016</v>
      </c>
      <c r="I2755">
        <f>_xlfn.XLOOKUP(C2755, products!A:A, products!D:D)</f>
        <v>3</v>
      </c>
      <c r="J2755" t="str">
        <f>_xlfn.XLOOKUP($I2755,categories!$A$1:$A$8,categories!$B$1:$B$8)</f>
        <v>Cruisers Bicycles</v>
      </c>
    </row>
    <row r="2756" spans="1:10" x14ac:dyDescent="0.2">
      <c r="A2756" s="1">
        <v>959</v>
      </c>
      <c r="B2756" s="1">
        <v>1</v>
      </c>
      <c r="C2756" s="1">
        <v>15</v>
      </c>
      <c r="D2756" s="6">
        <v>1</v>
      </c>
      <c r="E2756" s="2">
        <v>529.99</v>
      </c>
      <c r="F2756" s="1">
        <v>0.2</v>
      </c>
      <c r="G2756">
        <f t="shared" si="43"/>
        <v>529.79</v>
      </c>
      <c r="H2756" t="str">
        <f>VLOOKUP($C2756,products!$A$1:$F$322,2,FALSE)</f>
        <v>Electra Moto 1 - 2016</v>
      </c>
      <c r="I2756">
        <f>_xlfn.XLOOKUP(C2756, products!A:A, products!D:D)</f>
        <v>3</v>
      </c>
      <c r="J2756" t="str">
        <f>_xlfn.XLOOKUP($I2756,categories!$A$1:$A$8,categories!$B$1:$B$8)</f>
        <v>Cruisers Bicycles</v>
      </c>
    </row>
    <row r="2757" spans="1:10" x14ac:dyDescent="0.2">
      <c r="A2757" s="1">
        <v>1020</v>
      </c>
      <c r="B2757" s="1">
        <v>3</v>
      </c>
      <c r="C2757" s="1">
        <v>15</v>
      </c>
      <c r="D2757" s="6">
        <v>1</v>
      </c>
      <c r="E2757" s="2">
        <v>529.99</v>
      </c>
      <c r="F2757" s="1">
        <v>7.0000000000000007E-2</v>
      </c>
      <c r="G2757">
        <f t="shared" si="43"/>
        <v>1589.9</v>
      </c>
      <c r="H2757" t="str">
        <f>VLOOKUP($C2757,products!$A$1:$F$322,2,FALSE)</f>
        <v>Electra Moto 1 - 2016</v>
      </c>
      <c r="I2757">
        <f>_xlfn.XLOOKUP(C2757, products!A:A, products!D:D)</f>
        <v>3</v>
      </c>
      <c r="J2757" t="str">
        <f>_xlfn.XLOOKUP($I2757,categories!$A$1:$A$8,categories!$B$1:$B$8)</f>
        <v>Cruisers Bicycles</v>
      </c>
    </row>
    <row r="2758" spans="1:10" x14ac:dyDescent="0.2">
      <c r="A2758" s="1">
        <v>1025</v>
      </c>
      <c r="B2758" s="1">
        <v>4</v>
      </c>
      <c r="C2758" s="1">
        <v>15</v>
      </c>
      <c r="D2758" s="6">
        <v>1</v>
      </c>
      <c r="E2758" s="2">
        <v>529.99</v>
      </c>
      <c r="F2758" s="1">
        <v>0.05</v>
      </c>
      <c r="G2758">
        <f t="shared" si="43"/>
        <v>2119.91</v>
      </c>
      <c r="H2758" t="str">
        <f>VLOOKUP($C2758,products!$A$1:$F$322,2,FALSE)</f>
        <v>Electra Moto 1 - 2016</v>
      </c>
      <c r="I2758">
        <f>_xlfn.XLOOKUP(C2758, products!A:A, products!D:D)</f>
        <v>3</v>
      </c>
      <c r="J2758" t="str">
        <f>_xlfn.XLOOKUP($I2758,categories!$A$1:$A$8,categories!$B$1:$B$8)</f>
        <v>Cruisers Bicycles</v>
      </c>
    </row>
    <row r="2759" spans="1:10" x14ac:dyDescent="0.2">
      <c r="A2759" s="1">
        <v>1066</v>
      </c>
      <c r="B2759" s="1">
        <v>1</v>
      </c>
      <c r="C2759" s="1">
        <v>15</v>
      </c>
      <c r="D2759" s="6">
        <v>2</v>
      </c>
      <c r="E2759" s="2">
        <v>529.99</v>
      </c>
      <c r="F2759" s="1">
        <v>0.05</v>
      </c>
      <c r="G2759">
        <f t="shared" si="43"/>
        <v>529.94000000000005</v>
      </c>
      <c r="H2759" t="str">
        <f>VLOOKUP($C2759,products!$A$1:$F$322,2,FALSE)</f>
        <v>Electra Moto 1 - 2016</v>
      </c>
      <c r="I2759">
        <f>_xlfn.XLOOKUP(C2759, products!A:A, products!D:D)</f>
        <v>3</v>
      </c>
      <c r="J2759" t="str">
        <f>_xlfn.XLOOKUP($I2759,categories!$A$1:$A$8,categories!$B$1:$B$8)</f>
        <v>Cruisers Bicycles</v>
      </c>
    </row>
    <row r="2760" spans="1:10" x14ac:dyDescent="0.2">
      <c r="A2760" s="1">
        <v>1078</v>
      </c>
      <c r="B2760" s="1">
        <v>3</v>
      </c>
      <c r="C2760" s="1">
        <v>15</v>
      </c>
      <c r="D2760" s="6">
        <v>1</v>
      </c>
      <c r="E2760" s="2">
        <v>529.99</v>
      </c>
      <c r="F2760" s="1">
        <v>7.0000000000000007E-2</v>
      </c>
      <c r="G2760">
        <f t="shared" si="43"/>
        <v>1589.9</v>
      </c>
      <c r="H2760" t="str">
        <f>VLOOKUP($C2760,products!$A$1:$F$322,2,FALSE)</f>
        <v>Electra Moto 1 - 2016</v>
      </c>
      <c r="I2760">
        <f>_xlfn.XLOOKUP(C2760, products!A:A, products!D:D)</f>
        <v>3</v>
      </c>
      <c r="J2760" t="str">
        <f>_xlfn.XLOOKUP($I2760,categories!$A$1:$A$8,categories!$B$1:$B$8)</f>
        <v>Cruisers Bicycles</v>
      </c>
    </row>
    <row r="2761" spans="1:10" x14ac:dyDescent="0.2">
      <c r="A2761" s="1">
        <v>1087</v>
      </c>
      <c r="B2761" s="1">
        <v>1</v>
      </c>
      <c r="C2761" s="1">
        <v>15</v>
      </c>
      <c r="D2761" s="6">
        <v>1</v>
      </c>
      <c r="E2761" s="2">
        <v>529.99</v>
      </c>
      <c r="F2761" s="1">
        <v>7.0000000000000007E-2</v>
      </c>
      <c r="G2761">
        <f t="shared" si="43"/>
        <v>529.91999999999996</v>
      </c>
      <c r="H2761" t="str">
        <f>VLOOKUP($C2761,products!$A$1:$F$322,2,FALSE)</f>
        <v>Electra Moto 1 - 2016</v>
      </c>
      <c r="I2761">
        <f>_xlfn.XLOOKUP(C2761, products!A:A, products!D:D)</f>
        <v>3</v>
      </c>
      <c r="J2761" t="str">
        <f>_xlfn.XLOOKUP($I2761,categories!$A$1:$A$8,categories!$B$1:$B$8)</f>
        <v>Cruisers Bicycles</v>
      </c>
    </row>
    <row r="2762" spans="1:10" x14ac:dyDescent="0.2">
      <c r="A2762" s="1">
        <v>1095</v>
      </c>
      <c r="B2762" s="1">
        <v>3</v>
      </c>
      <c r="C2762" s="1">
        <v>15</v>
      </c>
      <c r="D2762" s="6">
        <v>2</v>
      </c>
      <c r="E2762" s="2">
        <v>529.99</v>
      </c>
      <c r="F2762" s="1">
        <v>0.1</v>
      </c>
      <c r="G2762">
        <f t="shared" si="43"/>
        <v>1589.8700000000001</v>
      </c>
      <c r="H2762" t="str">
        <f>VLOOKUP($C2762,products!$A$1:$F$322,2,FALSE)</f>
        <v>Electra Moto 1 - 2016</v>
      </c>
      <c r="I2762">
        <f>_xlfn.XLOOKUP(C2762, products!A:A, products!D:D)</f>
        <v>3</v>
      </c>
      <c r="J2762" t="str">
        <f>_xlfn.XLOOKUP($I2762,categories!$A$1:$A$8,categories!$B$1:$B$8)</f>
        <v>Cruisers Bicycles</v>
      </c>
    </row>
    <row r="2763" spans="1:10" x14ac:dyDescent="0.2">
      <c r="A2763" s="1">
        <v>1168</v>
      </c>
      <c r="B2763" s="1">
        <v>5</v>
      </c>
      <c r="C2763" s="1">
        <v>15</v>
      </c>
      <c r="D2763" s="6">
        <v>2</v>
      </c>
      <c r="E2763" s="2">
        <v>529.99</v>
      </c>
      <c r="F2763" s="1">
        <v>0.05</v>
      </c>
      <c r="G2763">
        <f t="shared" si="43"/>
        <v>2649.8999999999996</v>
      </c>
      <c r="H2763" t="str">
        <f>VLOOKUP($C2763,products!$A$1:$F$322,2,FALSE)</f>
        <v>Electra Moto 1 - 2016</v>
      </c>
      <c r="I2763">
        <f>_xlfn.XLOOKUP(C2763, products!A:A, products!D:D)</f>
        <v>3</v>
      </c>
      <c r="J2763" t="str">
        <f>_xlfn.XLOOKUP($I2763,categories!$A$1:$A$8,categories!$B$1:$B$8)</f>
        <v>Cruisers Bicycles</v>
      </c>
    </row>
    <row r="2764" spans="1:10" x14ac:dyDescent="0.2">
      <c r="A2764" s="1">
        <v>1170</v>
      </c>
      <c r="B2764" s="1">
        <v>1</v>
      </c>
      <c r="C2764" s="1">
        <v>15</v>
      </c>
      <c r="D2764" s="6">
        <v>1</v>
      </c>
      <c r="E2764" s="2">
        <v>529.99</v>
      </c>
      <c r="F2764" s="1">
        <v>0.1</v>
      </c>
      <c r="G2764">
        <f t="shared" si="43"/>
        <v>529.89</v>
      </c>
      <c r="H2764" t="str">
        <f>VLOOKUP($C2764,products!$A$1:$F$322,2,FALSE)</f>
        <v>Electra Moto 1 - 2016</v>
      </c>
      <c r="I2764">
        <f>_xlfn.XLOOKUP(C2764, products!A:A, products!D:D)</f>
        <v>3</v>
      </c>
      <c r="J2764" t="str">
        <f>_xlfn.XLOOKUP($I2764,categories!$A$1:$A$8,categories!$B$1:$B$8)</f>
        <v>Cruisers Bicycles</v>
      </c>
    </row>
    <row r="2765" spans="1:10" x14ac:dyDescent="0.2">
      <c r="A2765" s="1">
        <v>1211</v>
      </c>
      <c r="B2765" s="1">
        <v>1</v>
      </c>
      <c r="C2765" s="1">
        <v>15</v>
      </c>
      <c r="D2765" s="6">
        <v>2</v>
      </c>
      <c r="E2765" s="2">
        <v>529.99</v>
      </c>
      <c r="F2765" s="1">
        <v>0.2</v>
      </c>
      <c r="G2765">
        <f t="shared" si="43"/>
        <v>529.79</v>
      </c>
      <c r="H2765" t="str">
        <f>VLOOKUP($C2765,products!$A$1:$F$322,2,FALSE)</f>
        <v>Electra Moto 1 - 2016</v>
      </c>
      <c r="I2765">
        <f>_xlfn.XLOOKUP(C2765, products!A:A, products!D:D)</f>
        <v>3</v>
      </c>
      <c r="J2765" t="str">
        <f>_xlfn.XLOOKUP($I2765,categories!$A$1:$A$8,categories!$B$1:$B$8)</f>
        <v>Cruisers Bicycles</v>
      </c>
    </row>
    <row r="2766" spans="1:10" x14ac:dyDescent="0.2">
      <c r="A2766" s="1">
        <v>1213</v>
      </c>
      <c r="B2766" s="1">
        <v>4</v>
      </c>
      <c r="C2766" s="1">
        <v>15</v>
      </c>
      <c r="D2766" s="6">
        <v>1</v>
      </c>
      <c r="E2766" s="2">
        <v>529.99</v>
      </c>
      <c r="F2766" s="1">
        <v>0.05</v>
      </c>
      <c r="G2766">
        <f t="shared" si="43"/>
        <v>2119.91</v>
      </c>
      <c r="H2766" t="str">
        <f>VLOOKUP($C2766,products!$A$1:$F$322,2,FALSE)</f>
        <v>Electra Moto 1 - 2016</v>
      </c>
      <c r="I2766">
        <f>_xlfn.XLOOKUP(C2766, products!A:A, products!D:D)</f>
        <v>3</v>
      </c>
      <c r="J2766" t="str">
        <f>_xlfn.XLOOKUP($I2766,categories!$A$1:$A$8,categories!$B$1:$B$8)</f>
        <v>Cruisers Bicycles</v>
      </c>
    </row>
    <row r="2767" spans="1:10" x14ac:dyDescent="0.2">
      <c r="A2767" s="1">
        <v>1239</v>
      </c>
      <c r="B2767" s="1">
        <v>1</v>
      </c>
      <c r="C2767" s="1">
        <v>15</v>
      </c>
      <c r="D2767" s="6">
        <v>2</v>
      </c>
      <c r="E2767" s="2">
        <v>529.99</v>
      </c>
      <c r="F2767" s="1">
        <v>0.2</v>
      </c>
      <c r="G2767">
        <f t="shared" si="43"/>
        <v>529.79</v>
      </c>
      <c r="H2767" t="str">
        <f>VLOOKUP($C2767,products!$A$1:$F$322,2,FALSE)</f>
        <v>Electra Moto 1 - 2016</v>
      </c>
      <c r="I2767">
        <f>_xlfn.XLOOKUP(C2767, products!A:A, products!D:D)</f>
        <v>3</v>
      </c>
      <c r="J2767" t="str">
        <f>_xlfn.XLOOKUP($I2767,categories!$A$1:$A$8,categories!$B$1:$B$8)</f>
        <v>Cruisers Bicycles</v>
      </c>
    </row>
    <row r="2768" spans="1:10" x14ac:dyDescent="0.2">
      <c r="A2768" s="1">
        <v>1240</v>
      </c>
      <c r="B2768" s="1">
        <v>3</v>
      </c>
      <c r="C2768" s="1">
        <v>15</v>
      </c>
      <c r="D2768" s="6">
        <v>2</v>
      </c>
      <c r="E2768" s="2">
        <v>529.99</v>
      </c>
      <c r="F2768" s="1">
        <v>0.2</v>
      </c>
      <c r="G2768">
        <f t="shared" si="43"/>
        <v>1589.77</v>
      </c>
      <c r="H2768" t="str">
        <f>VLOOKUP($C2768,products!$A$1:$F$322,2,FALSE)</f>
        <v>Electra Moto 1 - 2016</v>
      </c>
      <c r="I2768">
        <f>_xlfn.XLOOKUP(C2768, products!A:A, products!D:D)</f>
        <v>3</v>
      </c>
      <c r="J2768" t="str">
        <f>_xlfn.XLOOKUP($I2768,categories!$A$1:$A$8,categories!$B$1:$B$8)</f>
        <v>Cruisers Bicycles</v>
      </c>
    </row>
    <row r="2769" spans="1:10" x14ac:dyDescent="0.2">
      <c r="A2769" s="1">
        <v>1247</v>
      </c>
      <c r="B2769" s="1">
        <v>1</v>
      </c>
      <c r="C2769" s="1">
        <v>15</v>
      </c>
      <c r="D2769" s="6">
        <v>2</v>
      </c>
      <c r="E2769" s="2">
        <v>529.99</v>
      </c>
      <c r="F2769" s="1">
        <v>0.1</v>
      </c>
      <c r="G2769">
        <f t="shared" si="43"/>
        <v>529.89</v>
      </c>
      <c r="H2769" t="str">
        <f>VLOOKUP($C2769,products!$A$1:$F$322,2,FALSE)</f>
        <v>Electra Moto 1 - 2016</v>
      </c>
      <c r="I2769">
        <f>_xlfn.XLOOKUP(C2769, products!A:A, products!D:D)</f>
        <v>3</v>
      </c>
      <c r="J2769" t="str">
        <f>_xlfn.XLOOKUP($I2769,categories!$A$1:$A$8,categories!$B$1:$B$8)</f>
        <v>Cruisers Bicycles</v>
      </c>
    </row>
    <row r="2770" spans="1:10" x14ac:dyDescent="0.2">
      <c r="A2770" s="1">
        <v>1371</v>
      </c>
      <c r="B2770" s="1">
        <v>1</v>
      </c>
      <c r="C2770" s="1">
        <v>223</v>
      </c>
      <c r="D2770" s="6">
        <v>2</v>
      </c>
      <c r="E2770" s="2">
        <v>529.99</v>
      </c>
      <c r="F2770" s="1">
        <v>7.0000000000000007E-2</v>
      </c>
      <c r="G2770">
        <f t="shared" si="43"/>
        <v>529.91999999999996</v>
      </c>
      <c r="H2770" t="str">
        <f>VLOOKUP($C2770,products!$A$1:$F$322,2,FALSE)</f>
        <v>Electra Cruiser Lux 3i - 2018</v>
      </c>
      <c r="I2770">
        <f>_xlfn.XLOOKUP(C2770, products!A:A, products!D:D)</f>
        <v>3</v>
      </c>
      <c r="J2770" t="str">
        <f>_xlfn.XLOOKUP($I2770,categories!$A$1:$A$8,categories!$B$1:$B$8)</f>
        <v>Cruisers Bicycles</v>
      </c>
    </row>
    <row r="2771" spans="1:10" x14ac:dyDescent="0.2">
      <c r="A2771" s="1">
        <v>1379</v>
      </c>
      <c r="B2771" s="1">
        <v>1</v>
      </c>
      <c r="C2771" s="1">
        <v>15</v>
      </c>
      <c r="D2771" s="6">
        <v>1</v>
      </c>
      <c r="E2771" s="2">
        <v>529.99</v>
      </c>
      <c r="F2771" s="1">
        <v>0.1</v>
      </c>
      <c r="G2771">
        <f t="shared" si="43"/>
        <v>529.89</v>
      </c>
      <c r="H2771" t="str">
        <f>VLOOKUP($C2771,products!$A$1:$F$322,2,FALSE)</f>
        <v>Electra Moto 1 - 2016</v>
      </c>
      <c r="I2771">
        <f>_xlfn.XLOOKUP(C2771, products!A:A, products!D:D)</f>
        <v>3</v>
      </c>
      <c r="J2771" t="str">
        <f>_xlfn.XLOOKUP($I2771,categories!$A$1:$A$8,categories!$B$1:$B$8)</f>
        <v>Cruisers Bicycles</v>
      </c>
    </row>
    <row r="2772" spans="1:10" x14ac:dyDescent="0.2">
      <c r="A2772" s="1">
        <v>1391</v>
      </c>
      <c r="B2772" s="1">
        <v>1</v>
      </c>
      <c r="C2772" s="1">
        <v>223</v>
      </c>
      <c r="D2772" s="6">
        <v>2</v>
      </c>
      <c r="E2772" s="2">
        <v>529.99</v>
      </c>
      <c r="F2772" s="1">
        <v>7.0000000000000007E-2</v>
      </c>
      <c r="G2772">
        <f t="shared" si="43"/>
        <v>529.91999999999996</v>
      </c>
      <c r="H2772" t="str">
        <f>VLOOKUP($C2772,products!$A$1:$F$322,2,FALSE)</f>
        <v>Electra Cruiser Lux 3i - 2018</v>
      </c>
      <c r="I2772">
        <f>_xlfn.XLOOKUP(C2772, products!A:A, products!D:D)</f>
        <v>3</v>
      </c>
      <c r="J2772" t="str">
        <f>_xlfn.XLOOKUP($I2772,categories!$A$1:$A$8,categories!$B$1:$B$8)</f>
        <v>Cruisers Bicycles</v>
      </c>
    </row>
    <row r="2773" spans="1:10" x14ac:dyDescent="0.2">
      <c r="A2773" s="1">
        <v>1462</v>
      </c>
      <c r="B2773" s="1">
        <v>3</v>
      </c>
      <c r="C2773" s="1">
        <v>223</v>
      </c>
      <c r="D2773" s="6">
        <v>1</v>
      </c>
      <c r="E2773" s="2">
        <v>529.99</v>
      </c>
      <c r="F2773" s="1">
        <v>0.1</v>
      </c>
      <c r="G2773">
        <f t="shared" si="43"/>
        <v>1589.8700000000001</v>
      </c>
      <c r="H2773" t="str">
        <f>VLOOKUP($C2773,products!$A$1:$F$322,2,FALSE)</f>
        <v>Electra Cruiser Lux 3i - 2018</v>
      </c>
      <c r="I2773">
        <f>_xlfn.XLOOKUP(C2773, products!A:A, products!D:D)</f>
        <v>3</v>
      </c>
      <c r="J2773" t="str">
        <f>_xlfn.XLOOKUP($I2773,categories!$A$1:$A$8,categories!$B$1:$B$8)</f>
        <v>Cruisers Bicycles</v>
      </c>
    </row>
    <row r="2774" spans="1:10" x14ac:dyDescent="0.2">
      <c r="A2774" s="1">
        <v>1501</v>
      </c>
      <c r="B2774" s="1">
        <v>3</v>
      </c>
      <c r="C2774" s="1">
        <v>15</v>
      </c>
      <c r="D2774" s="6">
        <v>1</v>
      </c>
      <c r="E2774" s="2">
        <v>529.99</v>
      </c>
      <c r="F2774" s="1">
        <v>0.05</v>
      </c>
      <c r="G2774">
        <f t="shared" si="43"/>
        <v>1589.92</v>
      </c>
      <c r="H2774" t="str">
        <f>VLOOKUP($C2774,products!$A$1:$F$322,2,FALSE)</f>
        <v>Electra Moto 1 - 2016</v>
      </c>
      <c r="I2774">
        <f>_xlfn.XLOOKUP(C2774, products!A:A, products!D:D)</f>
        <v>3</v>
      </c>
      <c r="J2774" t="str">
        <f>_xlfn.XLOOKUP($I2774,categories!$A$1:$A$8,categories!$B$1:$B$8)</f>
        <v>Cruisers Bicycles</v>
      </c>
    </row>
    <row r="2775" spans="1:10" x14ac:dyDescent="0.2">
      <c r="A2775" s="1">
        <v>1502</v>
      </c>
      <c r="B2775" s="1">
        <v>1</v>
      </c>
      <c r="C2775" s="1">
        <v>231</v>
      </c>
      <c r="D2775" s="6">
        <v>2</v>
      </c>
      <c r="E2775" s="2">
        <v>529.99</v>
      </c>
      <c r="F2775" s="1">
        <v>0.2</v>
      </c>
      <c r="G2775">
        <f t="shared" si="43"/>
        <v>529.79</v>
      </c>
      <c r="H2775" t="str">
        <f>VLOOKUP($C2775,products!$A$1:$F$322,2,FALSE)</f>
        <v>Electra Cruiser Lux 3i Ladies' - 2018</v>
      </c>
      <c r="I2775">
        <f>_xlfn.XLOOKUP(C2775, products!A:A, products!D:D)</f>
        <v>3</v>
      </c>
      <c r="J2775" t="str">
        <f>_xlfn.XLOOKUP($I2775,categories!$A$1:$A$8,categories!$B$1:$B$8)</f>
        <v>Cruisers Bicycles</v>
      </c>
    </row>
    <row r="2776" spans="1:10" x14ac:dyDescent="0.2">
      <c r="A2776" s="1">
        <v>1505</v>
      </c>
      <c r="B2776" s="1">
        <v>1</v>
      </c>
      <c r="C2776" s="1">
        <v>223</v>
      </c>
      <c r="D2776" s="6">
        <v>2</v>
      </c>
      <c r="E2776" s="2">
        <v>529.99</v>
      </c>
      <c r="F2776" s="1">
        <v>0.05</v>
      </c>
      <c r="G2776">
        <f t="shared" si="43"/>
        <v>529.94000000000005</v>
      </c>
      <c r="H2776" t="str">
        <f>VLOOKUP($C2776,products!$A$1:$F$322,2,FALSE)</f>
        <v>Electra Cruiser Lux 3i - 2018</v>
      </c>
      <c r="I2776">
        <f>_xlfn.XLOOKUP(C2776, products!A:A, products!D:D)</f>
        <v>3</v>
      </c>
      <c r="J2776" t="str">
        <f>_xlfn.XLOOKUP($I2776,categories!$A$1:$A$8,categories!$B$1:$B$8)</f>
        <v>Cruisers Bicycles</v>
      </c>
    </row>
    <row r="2777" spans="1:10" x14ac:dyDescent="0.2">
      <c r="A2777" s="1">
        <v>1573</v>
      </c>
      <c r="B2777" s="1">
        <v>3</v>
      </c>
      <c r="C2777" s="1">
        <v>15</v>
      </c>
      <c r="D2777" s="6">
        <v>2</v>
      </c>
      <c r="E2777" s="2">
        <v>529.99</v>
      </c>
      <c r="F2777" s="1">
        <v>0.1</v>
      </c>
      <c r="G2777">
        <f t="shared" si="43"/>
        <v>1589.8700000000001</v>
      </c>
      <c r="H2777" t="str">
        <f>VLOOKUP($C2777,products!$A$1:$F$322,2,FALSE)</f>
        <v>Electra Moto 1 - 2016</v>
      </c>
      <c r="I2777">
        <f>_xlfn.XLOOKUP(C2777, products!A:A, products!D:D)</f>
        <v>3</v>
      </c>
      <c r="J2777" t="str">
        <f>_xlfn.XLOOKUP($I2777,categories!$A$1:$A$8,categories!$B$1:$B$8)</f>
        <v>Cruisers Bicycles</v>
      </c>
    </row>
    <row r="2778" spans="1:10" x14ac:dyDescent="0.2">
      <c r="A2778" s="1">
        <v>1583</v>
      </c>
      <c r="B2778" s="1">
        <v>1</v>
      </c>
      <c r="C2778" s="1">
        <v>15</v>
      </c>
      <c r="D2778" s="6">
        <v>1</v>
      </c>
      <c r="E2778" s="2">
        <v>529.99</v>
      </c>
      <c r="F2778" s="1">
        <v>0.05</v>
      </c>
      <c r="G2778">
        <f t="shared" si="43"/>
        <v>529.94000000000005</v>
      </c>
      <c r="H2778" t="str">
        <f>VLOOKUP($C2778,products!$A$1:$F$322,2,FALSE)</f>
        <v>Electra Moto 1 - 2016</v>
      </c>
      <c r="I2778">
        <f>_xlfn.XLOOKUP(C2778, products!A:A, products!D:D)</f>
        <v>3</v>
      </c>
      <c r="J2778" t="str">
        <f>_xlfn.XLOOKUP($I2778,categories!$A$1:$A$8,categories!$B$1:$B$8)</f>
        <v>Cruisers Bicycles</v>
      </c>
    </row>
    <row r="2779" spans="1:10" x14ac:dyDescent="0.2">
      <c r="A2779" s="1">
        <v>1608</v>
      </c>
      <c r="B2779" s="1">
        <v>1</v>
      </c>
      <c r="C2779" s="1">
        <v>231</v>
      </c>
      <c r="D2779" s="6">
        <v>2</v>
      </c>
      <c r="E2779" s="2">
        <v>529.99</v>
      </c>
      <c r="F2779" s="1">
        <v>0.05</v>
      </c>
      <c r="G2779">
        <f t="shared" si="43"/>
        <v>529.94000000000005</v>
      </c>
      <c r="H2779" t="str">
        <f>VLOOKUP($C2779,products!$A$1:$F$322,2,FALSE)</f>
        <v>Electra Cruiser Lux 3i Ladies' - 2018</v>
      </c>
      <c r="I2779">
        <f>_xlfn.XLOOKUP(C2779, products!A:A, products!D:D)</f>
        <v>3</v>
      </c>
      <c r="J2779" t="str">
        <f>_xlfn.XLOOKUP($I2779,categories!$A$1:$A$8,categories!$B$1:$B$8)</f>
        <v>Cruisers Bicycles</v>
      </c>
    </row>
    <row r="2780" spans="1:10" x14ac:dyDescent="0.2">
      <c r="A2780" s="1">
        <v>18</v>
      </c>
      <c r="B2780" s="1">
        <v>4</v>
      </c>
      <c r="C2780" s="1">
        <v>25</v>
      </c>
      <c r="D2780" s="6">
        <v>2</v>
      </c>
      <c r="E2780" s="2">
        <v>499.99</v>
      </c>
      <c r="F2780" s="1">
        <v>0.05</v>
      </c>
      <c r="G2780">
        <f t="shared" si="43"/>
        <v>1999.91</v>
      </c>
      <c r="H2780" t="str">
        <f>VLOOKUP($C2780,products!$A$1:$F$322,2,FALSE)</f>
        <v>Electra Townie Original 7D - 2015/2016</v>
      </c>
      <c r="I2780">
        <f>_xlfn.XLOOKUP(C2780, products!A:A, products!D:D)</f>
        <v>2</v>
      </c>
      <c r="J2780" t="str">
        <f>_xlfn.XLOOKUP($I2780,categories!$A$1:$A$8,categories!$B$1:$B$8)</f>
        <v>Comfort Bicycles</v>
      </c>
    </row>
    <row r="2781" spans="1:10" x14ac:dyDescent="0.2">
      <c r="A2781" s="1">
        <v>32</v>
      </c>
      <c r="B2781" s="1">
        <v>3</v>
      </c>
      <c r="C2781" s="1">
        <v>25</v>
      </c>
      <c r="D2781" s="6">
        <v>2</v>
      </c>
      <c r="E2781" s="2">
        <v>499.99</v>
      </c>
      <c r="F2781" s="1">
        <v>0.1</v>
      </c>
      <c r="G2781">
        <f t="shared" si="43"/>
        <v>1499.8700000000001</v>
      </c>
      <c r="H2781" t="str">
        <f>VLOOKUP($C2781,products!$A$1:$F$322,2,FALSE)</f>
        <v>Electra Townie Original 7D - 2015/2016</v>
      </c>
      <c r="I2781">
        <f>_xlfn.XLOOKUP(C2781, products!A:A, products!D:D)</f>
        <v>2</v>
      </c>
      <c r="J2781" t="str">
        <f>_xlfn.XLOOKUP($I2781,categories!$A$1:$A$8,categories!$B$1:$B$8)</f>
        <v>Comfort Bicycles</v>
      </c>
    </row>
    <row r="2782" spans="1:10" x14ac:dyDescent="0.2">
      <c r="A2782" s="1">
        <v>38</v>
      </c>
      <c r="B2782" s="1">
        <v>3</v>
      </c>
      <c r="C2782" s="1">
        <v>25</v>
      </c>
      <c r="D2782" s="6">
        <v>1</v>
      </c>
      <c r="E2782" s="2">
        <v>499.99</v>
      </c>
      <c r="F2782" s="1">
        <v>0.2</v>
      </c>
      <c r="G2782">
        <f t="shared" si="43"/>
        <v>1499.77</v>
      </c>
      <c r="H2782" t="str">
        <f>VLOOKUP($C2782,products!$A$1:$F$322,2,FALSE)</f>
        <v>Electra Townie Original 7D - 2015/2016</v>
      </c>
      <c r="I2782">
        <f>_xlfn.XLOOKUP(C2782, products!A:A, products!D:D)</f>
        <v>2</v>
      </c>
      <c r="J2782" t="str">
        <f>_xlfn.XLOOKUP($I2782,categories!$A$1:$A$8,categories!$B$1:$B$8)</f>
        <v>Comfort Bicycles</v>
      </c>
    </row>
    <row r="2783" spans="1:10" x14ac:dyDescent="0.2">
      <c r="A2783" s="1">
        <v>47</v>
      </c>
      <c r="B2783" s="1">
        <v>3</v>
      </c>
      <c r="C2783" s="1">
        <v>25</v>
      </c>
      <c r="D2783" s="6">
        <v>2</v>
      </c>
      <c r="E2783" s="2">
        <v>499.99</v>
      </c>
      <c r="F2783" s="1">
        <v>7.0000000000000007E-2</v>
      </c>
      <c r="G2783">
        <f t="shared" si="43"/>
        <v>1499.9</v>
      </c>
      <c r="H2783" t="str">
        <f>VLOOKUP($C2783,products!$A$1:$F$322,2,FALSE)</f>
        <v>Electra Townie Original 7D - 2015/2016</v>
      </c>
      <c r="I2783">
        <f>_xlfn.XLOOKUP(C2783, products!A:A, products!D:D)</f>
        <v>2</v>
      </c>
      <c r="J2783" t="str">
        <f>_xlfn.XLOOKUP($I2783,categories!$A$1:$A$8,categories!$B$1:$B$8)</f>
        <v>Comfort Bicycles</v>
      </c>
    </row>
    <row r="2784" spans="1:10" x14ac:dyDescent="0.2">
      <c r="A2784" s="1">
        <v>52</v>
      </c>
      <c r="B2784" s="1">
        <v>1</v>
      </c>
      <c r="C2784" s="1">
        <v>25</v>
      </c>
      <c r="D2784" s="6">
        <v>1</v>
      </c>
      <c r="E2784" s="2">
        <v>499.99</v>
      </c>
      <c r="F2784" s="1">
        <v>7.0000000000000007E-2</v>
      </c>
      <c r="G2784">
        <f t="shared" si="43"/>
        <v>499.92</v>
      </c>
      <c r="H2784" t="str">
        <f>VLOOKUP($C2784,products!$A$1:$F$322,2,FALSE)</f>
        <v>Electra Townie Original 7D - 2015/2016</v>
      </c>
      <c r="I2784">
        <f>_xlfn.XLOOKUP(C2784, products!A:A, products!D:D)</f>
        <v>2</v>
      </c>
      <c r="J2784" t="str">
        <f>_xlfn.XLOOKUP($I2784,categories!$A$1:$A$8,categories!$B$1:$B$8)</f>
        <v>Comfort Bicycles</v>
      </c>
    </row>
    <row r="2785" spans="1:10" x14ac:dyDescent="0.2">
      <c r="A2785" s="1">
        <v>53</v>
      </c>
      <c r="B2785" s="1">
        <v>4</v>
      </c>
      <c r="C2785" s="1">
        <v>25</v>
      </c>
      <c r="D2785" s="6">
        <v>2</v>
      </c>
      <c r="E2785" s="2">
        <v>499.99</v>
      </c>
      <c r="F2785" s="1">
        <v>0.1</v>
      </c>
      <c r="G2785">
        <f t="shared" si="43"/>
        <v>1999.8600000000001</v>
      </c>
      <c r="H2785" t="str">
        <f>VLOOKUP($C2785,products!$A$1:$F$322,2,FALSE)</f>
        <v>Electra Townie Original 7D - 2015/2016</v>
      </c>
      <c r="I2785">
        <f>_xlfn.XLOOKUP(C2785, products!A:A, products!D:D)</f>
        <v>2</v>
      </c>
      <c r="J2785" t="str">
        <f>_xlfn.XLOOKUP($I2785,categories!$A$1:$A$8,categories!$B$1:$B$8)</f>
        <v>Comfort Bicycles</v>
      </c>
    </row>
    <row r="2786" spans="1:10" x14ac:dyDescent="0.2">
      <c r="A2786" s="1">
        <v>55</v>
      </c>
      <c r="B2786" s="1">
        <v>2</v>
      </c>
      <c r="C2786" s="1">
        <v>25</v>
      </c>
      <c r="D2786" s="6">
        <v>2</v>
      </c>
      <c r="E2786" s="2">
        <v>499.99</v>
      </c>
      <c r="F2786" s="1">
        <v>0.2</v>
      </c>
      <c r="G2786">
        <f t="shared" si="43"/>
        <v>999.78</v>
      </c>
      <c r="H2786" t="str">
        <f>VLOOKUP($C2786,products!$A$1:$F$322,2,FALSE)</f>
        <v>Electra Townie Original 7D - 2015/2016</v>
      </c>
      <c r="I2786">
        <f>_xlfn.XLOOKUP(C2786, products!A:A, products!D:D)</f>
        <v>2</v>
      </c>
      <c r="J2786" t="str">
        <f>_xlfn.XLOOKUP($I2786,categories!$A$1:$A$8,categories!$B$1:$B$8)</f>
        <v>Comfort Bicycles</v>
      </c>
    </row>
    <row r="2787" spans="1:10" x14ac:dyDescent="0.2">
      <c r="A2787" s="1">
        <v>61</v>
      </c>
      <c r="B2787" s="1">
        <v>1</v>
      </c>
      <c r="C2787" s="1">
        <v>25</v>
      </c>
      <c r="D2787" s="6">
        <v>1</v>
      </c>
      <c r="E2787" s="2">
        <v>499.99</v>
      </c>
      <c r="F2787" s="1">
        <v>0.1</v>
      </c>
      <c r="G2787">
        <f t="shared" si="43"/>
        <v>499.89</v>
      </c>
      <c r="H2787" t="str">
        <f>VLOOKUP($C2787,products!$A$1:$F$322,2,FALSE)</f>
        <v>Electra Townie Original 7D - 2015/2016</v>
      </c>
      <c r="I2787">
        <f>_xlfn.XLOOKUP(C2787, products!A:A, products!D:D)</f>
        <v>2</v>
      </c>
      <c r="J2787" t="str">
        <f>_xlfn.XLOOKUP($I2787,categories!$A$1:$A$8,categories!$B$1:$B$8)</f>
        <v>Comfort Bicycles</v>
      </c>
    </row>
    <row r="2788" spans="1:10" x14ac:dyDescent="0.2">
      <c r="A2788" s="1">
        <v>63</v>
      </c>
      <c r="B2788" s="1">
        <v>1</v>
      </c>
      <c r="C2788" s="1">
        <v>25</v>
      </c>
      <c r="D2788" s="6">
        <v>2</v>
      </c>
      <c r="E2788" s="2">
        <v>499.99</v>
      </c>
      <c r="F2788" s="1">
        <v>0.1</v>
      </c>
      <c r="G2788">
        <f t="shared" si="43"/>
        <v>499.89</v>
      </c>
      <c r="H2788" t="str">
        <f>VLOOKUP($C2788,products!$A$1:$F$322,2,FALSE)</f>
        <v>Electra Townie Original 7D - 2015/2016</v>
      </c>
      <c r="I2788">
        <f>_xlfn.XLOOKUP(C2788, products!A:A, products!D:D)</f>
        <v>2</v>
      </c>
      <c r="J2788" t="str">
        <f>_xlfn.XLOOKUP($I2788,categories!$A$1:$A$8,categories!$B$1:$B$8)</f>
        <v>Comfort Bicycles</v>
      </c>
    </row>
    <row r="2789" spans="1:10" x14ac:dyDescent="0.2">
      <c r="A2789" s="1">
        <v>64</v>
      </c>
      <c r="B2789" s="1">
        <v>1</v>
      </c>
      <c r="C2789" s="1">
        <v>25</v>
      </c>
      <c r="D2789" s="6">
        <v>2</v>
      </c>
      <c r="E2789" s="2">
        <v>499.99</v>
      </c>
      <c r="F2789" s="1">
        <v>0.1</v>
      </c>
      <c r="G2789">
        <f t="shared" si="43"/>
        <v>499.89</v>
      </c>
      <c r="H2789" t="str">
        <f>VLOOKUP($C2789,products!$A$1:$F$322,2,FALSE)</f>
        <v>Electra Townie Original 7D - 2015/2016</v>
      </c>
      <c r="I2789">
        <f>_xlfn.XLOOKUP(C2789, products!A:A, products!D:D)</f>
        <v>2</v>
      </c>
      <c r="J2789" t="str">
        <f>_xlfn.XLOOKUP($I2789,categories!$A$1:$A$8,categories!$B$1:$B$8)</f>
        <v>Comfort Bicycles</v>
      </c>
    </row>
    <row r="2790" spans="1:10" x14ac:dyDescent="0.2">
      <c r="A2790" s="1">
        <v>73</v>
      </c>
      <c r="B2790" s="1">
        <v>4</v>
      </c>
      <c r="C2790" s="1">
        <v>25</v>
      </c>
      <c r="D2790" s="6">
        <v>1</v>
      </c>
      <c r="E2790" s="2">
        <v>499.99</v>
      </c>
      <c r="F2790" s="1">
        <v>7.0000000000000007E-2</v>
      </c>
      <c r="G2790">
        <f t="shared" si="43"/>
        <v>1999.89</v>
      </c>
      <c r="H2790" t="str">
        <f>VLOOKUP($C2790,products!$A$1:$F$322,2,FALSE)</f>
        <v>Electra Townie Original 7D - 2015/2016</v>
      </c>
      <c r="I2790">
        <f>_xlfn.XLOOKUP(C2790, products!A:A, products!D:D)</f>
        <v>2</v>
      </c>
      <c r="J2790" t="str">
        <f>_xlfn.XLOOKUP($I2790,categories!$A$1:$A$8,categories!$B$1:$B$8)</f>
        <v>Comfort Bicycles</v>
      </c>
    </row>
    <row r="2791" spans="1:10" x14ac:dyDescent="0.2">
      <c r="A2791" s="1">
        <v>77</v>
      </c>
      <c r="B2791" s="1">
        <v>4</v>
      </c>
      <c r="C2791" s="1">
        <v>25</v>
      </c>
      <c r="D2791" s="6">
        <v>1</v>
      </c>
      <c r="E2791" s="2">
        <v>499.99</v>
      </c>
      <c r="F2791" s="1">
        <v>0.2</v>
      </c>
      <c r="G2791">
        <f t="shared" si="43"/>
        <v>1999.76</v>
      </c>
      <c r="H2791" t="str">
        <f>VLOOKUP($C2791,products!$A$1:$F$322,2,FALSE)</f>
        <v>Electra Townie Original 7D - 2015/2016</v>
      </c>
      <c r="I2791">
        <f>_xlfn.XLOOKUP(C2791, products!A:A, products!D:D)</f>
        <v>2</v>
      </c>
      <c r="J2791" t="str">
        <f>_xlfn.XLOOKUP($I2791,categories!$A$1:$A$8,categories!$B$1:$B$8)</f>
        <v>Comfort Bicycles</v>
      </c>
    </row>
    <row r="2792" spans="1:10" x14ac:dyDescent="0.2">
      <c r="A2792" s="1">
        <v>79</v>
      </c>
      <c r="B2792" s="1">
        <v>4</v>
      </c>
      <c r="C2792" s="1">
        <v>25</v>
      </c>
      <c r="D2792" s="6">
        <v>2</v>
      </c>
      <c r="E2792" s="2">
        <v>499.99</v>
      </c>
      <c r="F2792" s="1">
        <v>7.0000000000000007E-2</v>
      </c>
      <c r="G2792">
        <f t="shared" si="43"/>
        <v>1999.89</v>
      </c>
      <c r="H2792" t="str">
        <f>VLOOKUP($C2792,products!$A$1:$F$322,2,FALSE)</f>
        <v>Electra Townie Original 7D - 2015/2016</v>
      </c>
      <c r="I2792">
        <f>_xlfn.XLOOKUP(C2792, products!A:A, products!D:D)</f>
        <v>2</v>
      </c>
      <c r="J2792" t="str">
        <f>_xlfn.XLOOKUP($I2792,categories!$A$1:$A$8,categories!$B$1:$B$8)</f>
        <v>Comfort Bicycles</v>
      </c>
    </row>
    <row r="2793" spans="1:10" x14ac:dyDescent="0.2">
      <c r="A2793" s="1">
        <v>81</v>
      </c>
      <c r="B2793" s="1">
        <v>3</v>
      </c>
      <c r="C2793" s="1">
        <v>25</v>
      </c>
      <c r="D2793" s="6">
        <v>2</v>
      </c>
      <c r="E2793" s="2">
        <v>499.99</v>
      </c>
      <c r="F2793" s="1">
        <v>0.05</v>
      </c>
      <c r="G2793">
        <f t="shared" si="43"/>
        <v>1499.92</v>
      </c>
      <c r="H2793" t="str">
        <f>VLOOKUP($C2793,products!$A$1:$F$322,2,FALSE)</f>
        <v>Electra Townie Original 7D - 2015/2016</v>
      </c>
      <c r="I2793">
        <f>_xlfn.XLOOKUP(C2793, products!A:A, products!D:D)</f>
        <v>2</v>
      </c>
      <c r="J2793" t="str">
        <f>_xlfn.XLOOKUP($I2793,categories!$A$1:$A$8,categories!$B$1:$B$8)</f>
        <v>Comfort Bicycles</v>
      </c>
    </row>
    <row r="2794" spans="1:10" x14ac:dyDescent="0.2">
      <c r="A2794" s="1">
        <v>82</v>
      </c>
      <c r="B2794" s="1">
        <v>1</v>
      </c>
      <c r="C2794" s="1">
        <v>25</v>
      </c>
      <c r="D2794" s="6">
        <v>2</v>
      </c>
      <c r="E2794" s="2">
        <v>499.99</v>
      </c>
      <c r="F2794" s="1">
        <v>0.1</v>
      </c>
      <c r="G2794">
        <f t="shared" si="43"/>
        <v>499.89</v>
      </c>
      <c r="H2794" t="str">
        <f>VLOOKUP($C2794,products!$A$1:$F$322,2,FALSE)</f>
        <v>Electra Townie Original 7D - 2015/2016</v>
      </c>
      <c r="I2794">
        <f>_xlfn.XLOOKUP(C2794, products!A:A, products!D:D)</f>
        <v>2</v>
      </c>
      <c r="J2794" t="str">
        <f>_xlfn.XLOOKUP($I2794,categories!$A$1:$A$8,categories!$B$1:$B$8)</f>
        <v>Comfort Bicycles</v>
      </c>
    </row>
    <row r="2795" spans="1:10" x14ac:dyDescent="0.2">
      <c r="A2795" s="1">
        <v>91</v>
      </c>
      <c r="B2795" s="1">
        <v>2</v>
      </c>
      <c r="C2795" s="1">
        <v>25</v>
      </c>
      <c r="D2795" s="6">
        <v>1</v>
      </c>
      <c r="E2795" s="2">
        <v>499.99</v>
      </c>
      <c r="F2795" s="1">
        <v>0.05</v>
      </c>
      <c r="G2795">
        <f t="shared" si="43"/>
        <v>999.93000000000006</v>
      </c>
      <c r="H2795" t="str">
        <f>VLOOKUP($C2795,products!$A$1:$F$322,2,FALSE)</f>
        <v>Electra Townie Original 7D - 2015/2016</v>
      </c>
      <c r="I2795">
        <f>_xlfn.XLOOKUP(C2795, products!A:A, products!D:D)</f>
        <v>2</v>
      </c>
      <c r="J2795" t="str">
        <f>_xlfn.XLOOKUP($I2795,categories!$A$1:$A$8,categories!$B$1:$B$8)</f>
        <v>Comfort Bicycles</v>
      </c>
    </row>
    <row r="2796" spans="1:10" x14ac:dyDescent="0.2">
      <c r="A2796" s="1">
        <v>99</v>
      </c>
      <c r="B2796" s="1">
        <v>3</v>
      </c>
      <c r="C2796" s="1">
        <v>25</v>
      </c>
      <c r="D2796" s="6">
        <v>2</v>
      </c>
      <c r="E2796" s="2">
        <v>499.99</v>
      </c>
      <c r="F2796" s="1">
        <v>0.05</v>
      </c>
      <c r="G2796">
        <f t="shared" si="43"/>
        <v>1499.92</v>
      </c>
      <c r="H2796" t="str">
        <f>VLOOKUP($C2796,products!$A$1:$F$322,2,FALSE)</f>
        <v>Electra Townie Original 7D - 2015/2016</v>
      </c>
      <c r="I2796">
        <f>_xlfn.XLOOKUP(C2796, products!A:A, products!D:D)</f>
        <v>2</v>
      </c>
      <c r="J2796" t="str">
        <f>_xlfn.XLOOKUP($I2796,categories!$A$1:$A$8,categories!$B$1:$B$8)</f>
        <v>Comfort Bicycles</v>
      </c>
    </row>
    <row r="2797" spans="1:10" x14ac:dyDescent="0.2">
      <c r="A2797" s="1">
        <v>112</v>
      </c>
      <c r="B2797" s="1">
        <v>2</v>
      </c>
      <c r="C2797" s="1">
        <v>25</v>
      </c>
      <c r="D2797" s="6">
        <v>2</v>
      </c>
      <c r="E2797" s="2">
        <v>499.99</v>
      </c>
      <c r="F2797" s="1">
        <v>7.0000000000000007E-2</v>
      </c>
      <c r="G2797">
        <f t="shared" si="43"/>
        <v>999.91</v>
      </c>
      <c r="H2797" t="str">
        <f>VLOOKUP($C2797,products!$A$1:$F$322,2,FALSE)</f>
        <v>Electra Townie Original 7D - 2015/2016</v>
      </c>
      <c r="I2797">
        <f>_xlfn.XLOOKUP(C2797, products!A:A, products!D:D)</f>
        <v>2</v>
      </c>
      <c r="J2797" t="str">
        <f>_xlfn.XLOOKUP($I2797,categories!$A$1:$A$8,categories!$B$1:$B$8)</f>
        <v>Comfort Bicycles</v>
      </c>
    </row>
    <row r="2798" spans="1:10" x14ac:dyDescent="0.2">
      <c r="A2798" s="1">
        <v>119</v>
      </c>
      <c r="B2798" s="1">
        <v>1</v>
      </c>
      <c r="C2798" s="1">
        <v>25</v>
      </c>
      <c r="D2798" s="6">
        <v>1</v>
      </c>
      <c r="E2798" s="2">
        <v>499.99</v>
      </c>
      <c r="F2798" s="1">
        <v>0.05</v>
      </c>
      <c r="G2798">
        <f t="shared" si="43"/>
        <v>499.94</v>
      </c>
      <c r="H2798" t="str">
        <f>VLOOKUP($C2798,products!$A$1:$F$322,2,FALSE)</f>
        <v>Electra Townie Original 7D - 2015/2016</v>
      </c>
      <c r="I2798">
        <f>_xlfn.XLOOKUP(C2798, products!A:A, products!D:D)</f>
        <v>2</v>
      </c>
      <c r="J2798" t="str">
        <f>_xlfn.XLOOKUP($I2798,categories!$A$1:$A$8,categories!$B$1:$B$8)</f>
        <v>Comfort Bicycles</v>
      </c>
    </row>
    <row r="2799" spans="1:10" x14ac:dyDescent="0.2">
      <c r="A2799" s="1">
        <v>135</v>
      </c>
      <c r="B2799" s="1">
        <v>3</v>
      </c>
      <c r="C2799" s="1">
        <v>25</v>
      </c>
      <c r="D2799" s="6">
        <v>1</v>
      </c>
      <c r="E2799" s="2">
        <v>499.99</v>
      </c>
      <c r="F2799" s="1">
        <v>0.2</v>
      </c>
      <c r="G2799">
        <f t="shared" si="43"/>
        <v>1499.77</v>
      </c>
      <c r="H2799" t="str">
        <f>VLOOKUP($C2799,products!$A$1:$F$322,2,FALSE)</f>
        <v>Electra Townie Original 7D - 2015/2016</v>
      </c>
      <c r="I2799">
        <f>_xlfn.XLOOKUP(C2799, products!A:A, products!D:D)</f>
        <v>2</v>
      </c>
      <c r="J2799" t="str">
        <f>_xlfn.XLOOKUP($I2799,categories!$A$1:$A$8,categories!$B$1:$B$8)</f>
        <v>Comfort Bicycles</v>
      </c>
    </row>
    <row r="2800" spans="1:10" x14ac:dyDescent="0.2">
      <c r="A2800" s="1">
        <v>150</v>
      </c>
      <c r="B2800" s="1">
        <v>4</v>
      </c>
      <c r="C2800" s="1">
        <v>25</v>
      </c>
      <c r="D2800" s="6">
        <v>2</v>
      </c>
      <c r="E2800" s="2">
        <v>499.99</v>
      </c>
      <c r="F2800" s="1">
        <v>7.0000000000000007E-2</v>
      </c>
      <c r="G2800">
        <f t="shared" si="43"/>
        <v>1999.89</v>
      </c>
      <c r="H2800" t="str">
        <f>VLOOKUP($C2800,products!$A$1:$F$322,2,FALSE)</f>
        <v>Electra Townie Original 7D - 2015/2016</v>
      </c>
      <c r="I2800">
        <f>_xlfn.XLOOKUP(C2800, products!A:A, products!D:D)</f>
        <v>2</v>
      </c>
      <c r="J2800" t="str">
        <f>_xlfn.XLOOKUP($I2800,categories!$A$1:$A$8,categories!$B$1:$B$8)</f>
        <v>Comfort Bicycles</v>
      </c>
    </row>
    <row r="2801" spans="1:10" x14ac:dyDescent="0.2">
      <c r="A2801" s="1">
        <v>182</v>
      </c>
      <c r="B2801" s="1">
        <v>1</v>
      </c>
      <c r="C2801" s="1">
        <v>25</v>
      </c>
      <c r="D2801" s="6">
        <v>2</v>
      </c>
      <c r="E2801" s="2">
        <v>499.99</v>
      </c>
      <c r="F2801" s="1">
        <v>0.05</v>
      </c>
      <c r="G2801">
        <f t="shared" si="43"/>
        <v>499.94</v>
      </c>
      <c r="H2801" t="str">
        <f>VLOOKUP($C2801,products!$A$1:$F$322,2,FALSE)</f>
        <v>Electra Townie Original 7D - 2015/2016</v>
      </c>
      <c r="I2801">
        <f>_xlfn.XLOOKUP(C2801, products!A:A, products!D:D)</f>
        <v>2</v>
      </c>
      <c r="J2801" t="str">
        <f>_xlfn.XLOOKUP($I2801,categories!$A$1:$A$8,categories!$B$1:$B$8)</f>
        <v>Comfort Bicycles</v>
      </c>
    </row>
    <row r="2802" spans="1:10" x14ac:dyDescent="0.2">
      <c r="A2802" s="1">
        <v>191</v>
      </c>
      <c r="B2802" s="1">
        <v>1</v>
      </c>
      <c r="C2802" s="1">
        <v>25</v>
      </c>
      <c r="D2802" s="6">
        <v>1</v>
      </c>
      <c r="E2802" s="2">
        <v>499.99</v>
      </c>
      <c r="F2802" s="1">
        <v>0.05</v>
      </c>
      <c r="G2802">
        <f t="shared" si="43"/>
        <v>499.94</v>
      </c>
      <c r="H2802" t="str">
        <f>VLOOKUP($C2802,products!$A$1:$F$322,2,FALSE)</f>
        <v>Electra Townie Original 7D - 2015/2016</v>
      </c>
      <c r="I2802">
        <f>_xlfn.XLOOKUP(C2802, products!A:A, products!D:D)</f>
        <v>2</v>
      </c>
      <c r="J2802" t="str">
        <f>_xlfn.XLOOKUP($I2802,categories!$A$1:$A$8,categories!$B$1:$B$8)</f>
        <v>Comfort Bicycles</v>
      </c>
    </row>
    <row r="2803" spans="1:10" x14ac:dyDescent="0.2">
      <c r="A2803" s="1">
        <v>192</v>
      </c>
      <c r="B2803" s="1">
        <v>2</v>
      </c>
      <c r="C2803" s="1">
        <v>25</v>
      </c>
      <c r="D2803" s="6">
        <v>1</v>
      </c>
      <c r="E2803" s="2">
        <v>499.99</v>
      </c>
      <c r="F2803" s="1">
        <v>7.0000000000000007E-2</v>
      </c>
      <c r="G2803">
        <f t="shared" si="43"/>
        <v>999.91</v>
      </c>
      <c r="H2803" t="str">
        <f>VLOOKUP($C2803,products!$A$1:$F$322,2,FALSE)</f>
        <v>Electra Townie Original 7D - 2015/2016</v>
      </c>
      <c r="I2803">
        <f>_xlfn.XLOOKUP(C2803, products!A:A, products!D:D)</f>
        <v>2</v>
      </c>
      <c r="J2803" t="str">
        <f>_xlfn.XLOOKUP($I2803,categories!$A$1:$A$8,categories!$B$1:$B$8)</f>
        <v>Comfort Bicycles</v>
      </c>
    </row>
    <row r="2804" spans="1:10" x14ac:dyDescent="0.2">
      <c r="A2804" s="1">
        <v>199</v>
      </c>
      <c r="B2804" s="1">
        <v>1</v>
      </c>
      <c r="C2804" s="1">
        <v>25</v>
      </c>
      <c r="D2804" s="6">
        <v>2</v>
      </c>
      <c r="E2804" s="2">
        <v>499.99</v>
      </c>
      <c r="F2804" s="1">
        <v>0.05</v>
      </c>
      <c r="G2804">
        <f t="shared" si="43"/>
        <v>499.94</v>
      </c>
      <c r="H2804" t="str">
        <f>VLOOKUP($C2804,products!$A$1:$F$322,2,FALSE)</f>
        <v>Electra Townie Original 7D - 2015/2016</v>
      </c>
      <c r="I2804">
        <f>_xlfn.XLOOKUP(C2804, products!A:A, products!D:D)</f>
        <v>2</v>
      </c>
      <c r="J2804" t="str">
        <f>_xlfn.XLOOKUP($I2804,categories!$A$1:$A$8,categories!$B$1:$B$8)</f>
        <v>Comfort Bicycles</v>
      </c>
    </row>
    <row r="2805" spans="1:10" x14ac:dyDescent="0.2">
      <c r="A2805" s="1">
        <v>202</v>
      </c>
      <c r="B2805" s="1">
        <v>4</v>
      </c>
      <c r="C2805" s="1">
        <v>25</v>
      </c>
      <c r="D2805" s="6">
        <v>2</v>
      </c>
      <c r="E2805" s="2">
        <v>499.99</v>
      </c>
      <c r="F2805" s="1">
        <v>0.05</v>
      </c>
      <c r="G2805">
        <f t="shared" si="43"/>
        <v>1999.91</v>
      </c>
      <c r="H2805" t="str">
        <f>VLOOKUP($C2805,products!$A$1:$F$322,2,FALSE)</f>
        <v>Electra Townie Original 7D - 2015/2016</v>
      </c>
      <c r="I2805">
        <f>_xlfn.XLOOKUP(C2805, products!A:A, products!D:D)</f>
        <v>2</v>
      </c>
      <c r="J2805" t="str">
        <f>_xlfn.XLOOKUP($I2805,categories!$A$1:$A$8,categories!$B$1:$B$8)</f>
        <v>Comfort Bicycles</v>
      </c>
    </row>
    <row r="2806" spans="1:10" x14ac:dyDescent="0.2">
      <c r="A2806" s="1">
        <v>206</v>
      </c>
      <c r="B2806" s="1">
        <v>1</v>
      </c>
      <c r="C2806" s="1">
        <v>25</v>
      </c>
      <c r="D2806" s="6">
        <v>1</v>
      </c>
      <c r="E2806" s="2">
        <v>499.99</v>
      </c>
      <c r="F2806" s="1">
        <v>0.05</v>
      </c>
      <c r="G2806">
        <f t="shared" si="43"/>
        <v>499.94</v>
      </c>
      <c r="H2806" t="str">
        <f>VLOOKUP($C2806,products!$A$1:$F$322,2,FALSE)</f>
        <v>Electra Townie Original 7D - 2015/2016</v>
      </c>
      <c r="I2806">
        <f>_xlfn.XLOOKUP(C2806, products!A:A, products!D:D)</f>
        <v>2</v>
      </c>
      <c r="J2806" t="str">
        <f>_xlfn.XLOOKUP($I2806,categories!$A$1:$A$8,categories!$B$1:$B$8)</f>
        <v>Comfort Bicycles</v>
      </c>
    </row>
    <row r="2807" spans="1:10" x14ac:dyDescent="0.2">
      <c r="A2807" s="1">
        <v>220</v>
      </c>
      <c r="B2807" s="1">
        <v>2</v>
      </c>
      <c r="C2807" s="1">
        <v>25</v>
      </c>
      <c r="D2807" s="6">
        <v>1</v>
      </c>
      <c r="E2807" s="2">
        <v>499.99</v>
      </c>
      <c r="F2807" s="1">
        <v>7.0000000000000007E-2</v>
      </c>
      <c r="G2807">
        <f t="shared" si="43"/>
        <v>999.91</v>
      </c>
      <c r="H2807" t="str">
        <f>VLOOKUP($C2807,products!$A$1:$F$322,2,FALSE)</f>
        <v>Electra Townie Original 7D - 2015/2016</v>
      </c>
      <c r="I2807">
        <f>_xlfn.XLOOKUP(C2807, products!A:A, products!D:D)</f>
        <v>2</v>
      </c>
      <c r="J2807" t="str">
        <f>_xlfn.XLOOKUP($I2807,categories!$A$1:$A$8,categories!$B$1:$B$8)</f>
        <v>Comfort Bicycles</v>
      </c>
    </row>
    <row r="2808" spans="1:10" x14ac:dyDescent="0.2">
      <c r="A2808" s="1">
        <v>224</v>
      </c>
      <c r="B2808" s="1">
        <v>4</v>
      </c>
      <c r="C2808" s="1">
        <v>25</v>
      </c>
      <c r="D2808" s="6">
        <v>1</v>
      </c>
      <c r="E2808" s="2">
        <v>499.99</v>
      </c>
      <c r="F2808" s="1">
        <v>0.05</v>
      </c>
      <c r="G2808">
        <f t="shared" si="43"/>
        <v>1999.91</v>
      </c>
      <c r="H2808" t="str">
        <f>VLOOKUP($C2808,products!$A$1:$F$322,2,FALSE)</f>
        <v>Electra Townie Original 7D - 2015/2016</v>
      </c>
      <c r="I2808">
        <f>_xlfn.XLOOKUP(C2808, products!A:A, products!D:D)</f>
        <v>2</v>
      </c>
      <c r="J2808" t="str">
        <f>_xlfn.XLOOKUP($I2808,categories!$A$1:$A$8,categories!$B$1:$B$8)</f>
        <v>Comfort Bicycles</v>
      </c>
    </row>
    <row r="2809" spans="1:10" x14ac:dyDescent="0.2">
      <c r="A2809" s="1">
        <v>228</v>
      </c>
      <c r="B2809" s="1">
        <v>1</v>
      </c>
      <c r="C2809" s="1">
        <v>25</v>
      </c>
      <c r="D2809" s="6">
        <v>1</v>
      </c>
      <c r="E2809" s="2">
        <v>499.99</v>
      </c>
      <c r="F2809" s="1">
        <v>0.2</v>
      </c>
      <c r="G2809">
        <f t="shared" si="43"/>
        <v>499.79</v>
      </c>
      <c r="H2809" t="str">
        <f>VLOOKUP($C2809,products!$A$1:$F$322,2,FALSE)</f>
        <v>Electra Townie Original 7D - 2015/2016</v>
      </c>
      <c r="I2809">
        <f>_xlfn.XLOOKUP(C2809, products!A:A, products!D:D)</f>
        <v>2</v>
      </c>
      <c r="J2809" t="str">
        <f>_xlfn.XLOOKUP($I2809,categories!$A$1:$A$8,categories!$B$1:$B$8)</f>
        <v>Comfort Bicycles</v>
      </c>
    </row>
    <row r="2810" spans="1:10" x14ac:dyDescent="0.2">
      <c r="A2810" s="1">
        <v>229</v>
      </c>
      <c r="B2810" s="1">
        <v>1</v>
      </c>
      <c r="C2810" s="1">
        <v>25</v>
      </c>
      <c r="D2810" s="6">
        <v>2</v>
      </c>
      <c r="E2810" s="2">
        <v>499.99</v>
      </c>
      <c r="F2810" s="1">
        <v>0.2</v>
      </c>
      <c r="G2810">
        <f t="shared" si="43"/>
        <v>499.79</v>
      </c>
      <c r="H2810" t="str">
        <f>VLOOKUP($C2810,products!$A$1:$F$322,2,FALSE)</f>
        <v>Electra Townie Original 7D - 2015/2016</v>
      </c>
      <c r="I2810">
        <f>_xlfn.XLOOKUP(C2810, products!A:A, products!D:D)</f>
        <v>2</v>
      </c>
      <c r="J2810" t="str">
        <f>_xlfn.XLOOKUP($I2810,categories!$A$1:$A$8,categories!$B$1:$B$8)</f>
        <v>Comfort Bicycles</v>
      </c>
    </row>
    <row r="2811" spans="1:10" x14ac:dyDescent="0.2">
      <c r="A2811" s="1">
        <v>238</v>
      </c>
      <c r="B2811" s="1">
        <v>2</v>
      </c>
      <c r="C2811" s="1">
        <v>25</v>
      </c>
      <c r="D2811" s="6">
        <v>1</v>
      </c>
      <c r="E2811" s="2">
        <v>499.99</v>
      </c>
      <c r="F2811" s="1">
        <v>7.0000000000000007E-2</v>
      </c>
      <c r="G2811">
        <f t="shared" si="43"/>
        <v>999.91</v>
      </c>
      <c r="H2811" t="str">
        <f>VLOOKUP($C2811,products!$A$1:$F$322,2,FALSE)</f>
        <v>Electra Townie Original 7D - 2015/2016</v>
      </c>
      <c r="I2811">
        <f>_xlfn.XLOOKUP(C2811, products!A:A, products!D:D)</f>
        <v>2</v>
      </c>
      <c r="J2811" t="str">
        <f>_xlfn.XLOOKUP($I2811,categories!$A$1:$A$8,categories!$B$1:$B$8)</f>
        <v>Comfort Bicycles</v>
      </c>
    </row>
    <row r="2812" spans="1:10" x14ac:dyDescent="0.2">
      <c r="A2812" s="1">
        <v>243</v>
      </c>
      <c r="B2812" s="1">
        <v>1</v>
      </c>
      <c r="C2812" s="1">
        <v>25</v>
      </c>
      <c r="D2812" s="6">
        <v>2</v>
      </c>
      <c r="E2812" s="2">
        <v>499.99</v>
      </c>
      <c r="F2812" s="1">
        <v>0.05</v>
      </c>
      <c r="G2812">
        <f t="shared" si="43"/>
        <v>499.94</v>
      </c>
      <c r="H2812" t="str">
        <f>VLOOKUP($C2812,products!$A$1:$F$322,2,FALSE)</f>
        <v>Electra Townie Original 7D - 2015/2016</v>
      </c>
      <c r="I2812">
        <f>_xlfn.XLOOKUP(C2812, products!A:A, products!D:D)</f>
        <v>2</v>
      </c>
      <c r="J2812" t="str">
        <f>_xlfn.XLOOKUP($I2812,categories!$A$1:$A$8,categories!$B$1:$B$8)</f>
        <v>Comfort Bicycles</v>
      </c>
    </row>
    <row r="2813" spans="1:10" x14ac:dyDescent="0.2">
      <c r="A2813" s="1">
        <v>244</v>
      </c>
      <c r="B2813" s="1">
        <v>2</v>
      </c>
      <c r="C2813" s="1">
        <v>25</v>
      </c>
      <c r="D2813" s="6">
        <v>1</v>
      </c>
      <c r="E2813" s="2">
        <v>499.99</v>
      </c>
      <c r="F2813" s="1">
        <v>0.2</v>
      </c>
      <c r="G2813">
        <f t="shared" si="43"/>
        <v>999.78</v>
      </c>
      <c r="H2813" t="str">
        <f>VLOOKUP($C2813,products!$A$1:$F$322,2,FALSE)</f>
        <v>Electra Townie Original 7D - 2015/2016</v>
      </c>
      <c r="I2813">
        <f>_xlfn.XLOOKUP(C2813, products!A:A, products!D:D)</f>
        <v>2</v>
      </c>
      <c r="J2813" t="str">
        <f>_xlfn.XLOOKUP($I2813,categories!$A$1:$A$8,categories!$B$1:$B$8)</f>
        <v>Comfort Bicycles</v>
      </c>
    </row>
    <row r="2814" spans="1:10" x14ac:dyDescent="0.2">
      <c r="A2814" s="1">
        <v>247</v>
      </c>
      <c r="B2814" s="1">
        <v>1</v>
      </c>
      <c r="C2814" s="1">
        <v>25</v>
      </c>
      <c r="D2814" s="6">
        <v>1</v>
      </c>
      <c r="E2814" s="2">
        <v>499.99</v>
      </c>
      <c r="F2814" s="1">
        <v>7.0000000000000007E-2</v>
      </c>
      <c r="G2814">
        <f t="shared" si="43"/>
        <v>499.92</v>
      </c>
      <c r="H2814" t="str">
        <f>VLOOKUP($C2814,products!$A$1:$F$322,2,FALSE)</f>
        <v>Electra Townie Original 7D - 2015/2016</v>
      </c>
      <c r="I2814">
        <f>_xlfn.XLOOKUP(C2814, products!A:A, products!D:D)</f>
        <v>2</v>
      </c>
      <c r="J2814" t="str">
        <f>_xlfn.XLOOKUP($I2814,categories!$A$1:$A$8,categories!$B$1:$B$8)</f>
        <v>Comfort Bicycles</v>
      </c>
    </row>
    <row r="2815" spans="1:10" x14ac:dyDescent="0.2">
      <c r="A2815" s="1">
        <v>266</v>
      </c>
      <c r="B2815" s="1">
        <v>3</v>
      </c>
      <c r="C2815" s="1">
        <v>25</v>
      </c>
      <c r="D2815" s="6">
        <v>1</v>
      </c>
      <c r="E2815" s="2">
        <v>499.99</v>
      </c>
      <c r="F2815" s="1">
        <v>0.05</v>
      </c>
      <c r="G2815">
        <f t="shared" si="43"/>
        <v>1499.92</v>
      </c>
      <c r="H2815" t="str">
        <f>VLOOKUP($C2815,products!$A$1:$F$322,2,FALSE)</f>
        <v>Electra Townie Original 7D - 2015/2016</v>
      </c>
      <c r="I2815">
        <f>_xlfn.XLOOKUP(C2815, products!A:A, products!D:D)</f>
        <v>2</v>
      </c>
      <c r="J2815" t="str">
        <f>_xlfn.XLOOKUP($I2815,categories!$A$1:$A$8,categories!$B$1:$B$8)</f>
        <v>Comfort Bicycles</v>
      </c>
    </row>
    <row r="2816" spans="1:10" x14ac:dyDescent="0.2">
      <c r="A2816" s="1">
        <v>270</v>
      </c>
      <c r="B2816" s="1">
        <v>1</v>
      </c>
      <c r="C2816" s="1">
        <v>25</v>
      </c>
      <c r="D2816" s="6">
        <v>2</v>
      </c>
      <c r="E2816" s="2">
        <v>499.99</v>
      </c>
      <c r="F2816" s="1">
        <v>0.2</v>
      </c>
      <c r="G2816">
        <f t="shared" si="43"/>
        <v>499.79</v>
      </c>
      <c r="H2816" t="str">
        <f>VLOOKUP($C2816,products!$A$1:$F$322,2,FALSE)</f>
        <v>Electra Townie Original 7D - 2015/2016</v>
      </c>
      <c r="I2816">
        <f>_xlfn.XLOOKUP(C2816, products!A:A, products!D:D)</f>
        <v>2</v>
      </c>
      <c r="J2816" t="str">
        <f>_xlfn.XLOOKUP($I2816,categories!$A$1:$A$8,categories!$B$1:$B$8)</f>
        <v>Comfort Bicycles</v>
      </c>
    </row>
    <row r="2817" spans="1:10" x14ac:dyDescent="0.2">
      <c r="A2817" s="1">
        <v>274</v>
      </c>
      <c r="B2817" s="1">
        <v>2</v>
      </c>
      <c r="C2817" s="1">
        <v>25</v>
      </c>
      <c r="D2817" s="6">
        <v>2</v>
      </c>
      <c r="E2817" s="2">
        <v>499.99</v>
      </c>
      <c r="F2817" s="1">
        <v>0.1</v>
      </c>
      <c r="G2817">
        <f t="shared" si="43"/>
        <v>999.88</v>
      </c>
      <c r="H2817" t="str">
        <f>VLOOKUP($C2817,products!$A$1:$F$322,2,FALSE)</f>
        <v>Electra Townie Original 7D - 2015/2016</v>
      </c>
      <c r="I2817">
        <f>_xlfn.XLOOKUP(C2817, products!A:A, products!D:D)</f>
        <v>2</v>
      </c>
      <c r="J2817" t="str">
        <f>_xlfn.XLOOKUP($I2817,categories!$A$1:$A$8,categories!$B$1:$B$8)</f>
        <v>Comfort Bicycles</v>
      </c>
    </row>
    <row r="2818" spans="1:10" x14ac:dyDescent="0.2">
      <c r="A2818" s="1">
        <v>275</v>
      </c>
      <c r="B2818" s="1">
        <v>2</v>
      </c>
      <c r="C2818" s="1">
        <v>25</v>
      </c>
      <c r="D2818" s="6">
        <v>1</v>
      </c>
      <c r="E2818" s="2">
        <v>499.99</v>
      </c>
      <c r="F2818" s="1">
        <v>0.1</v>
      </c>
      <c r="G2818">
        <f t="shared" ref="G2818:G2881" si="44">(E2818*B2818)-F2818</f>
        <v>999.88</v>
      </c>
      <c r="H2818" t="str">
        <f>VLOOKUP($C2818,products!$A$1:$F$322,2,FALSE)</f>
        <v>Electra Townie Original 7D - 2015/2016</v>
      </c>
      <c r="I2818">
        <f>_xlfn.XLOOKUP(C2818, products!A:A, products!D:D)</f>
        <v>2</v>
      </c>
      <c r="J2818" t="str">
        <f>_xlfn.XLOOKUP($I2818,categories!$A$1:$A$8,categories!$B$1:$B$8)</f>
        <v>Comfort Bicycles</v>
      </c>
    </row>
    <row r="2819" spans="1:10" x14ac:dyDescent="0.2">
      <c r="A2819" s="1">
        <v>279</v>
      </c>
      <c r="B2819" s="1">
        <v>1</v>
      </c>
      <c r="C2819" s="1">
        <v>25</v>
      </c>
      <c r="D2819" s="6">
        <v>1</v>
      </c>
      <c r="E2819" s="2">
        <v>499.99</v>
      </c>
      <c r="F2819" s="1">
        <v>7.0000000000000007E-2</v>
      </c>
      <c r="G2819">
        <f t="shared" si="44"/>
        <v>499.92</v>
      </c>
      <c r="H2819" t="str">
        <f>VLOOKUP($C2819,products!$A$1:$F$322,2,FALSE)</f>
        <v>Electra Townie Original 7D - 2015/2016</v>
      </c>
      <c r="I2819">
        <f>_xlfn.XLOOKUP(C2819, products!A:A, products!D:D)</f>
        <v>2</v>
      </c>
      <c r="J2819" t="str">
        <f>_xlfn.XLOOKUP($I2819,categories!$A$1:$A$8,categories!$B$1:$B$8)</f>
        <v>Comfort Bicycles</v>
      </c>
    </row>
    <row r="2820" spans="1:10" x14ac:dyDescent="0.2">
      <c r="A2820" s="1">
        <v>280</v>
      </c>
      <c r="B2820" s="1">
        <v>1</v>
      </c>
      <c r="C2820" s="1">
        <v>25</v>
      </c>
      <c r="D2820" s="6">
        <v>1</v>
      </c>
      <c r="E2820" s="2">
        <v>499.99</v>
      </c>
      <c r="F2820" s="1">
        <v>7.0000000000000007E-2</v>
      </c>
      <c r="G2820">
        <f t="shared" si="44"/>
        <v>499.92</v>
      </c>
      <c r="H2820" t="str">
        <f>VLOOKUP($C2820,products!$A$1:$F$322,2,FALSE)</f>
        <v>Electra Townie Original 7D - 2015/2016</v>
      </c>
      <c r="I2820">
        <f>_xlfn.XLOOKUP(C2820, products!A:A, products!D:D)</f>
        <v>2</v>
      </c>
      <c r="J2820" t="str">
        <f>_xlfn.XLOOKUP($I2820,categories!$A$1:$A$8,categories!$B$1:$B$8)</f>
        <v>Comfort Bicycles</v>
      </c>
    </row>
    <row r="2821" spans="1:10" x14ac:dyDescent="0.2">
      <c r="A2821" s="1">
        <v>294</v>
      </c>
      <c r="B2821" s="1">
        <v>4</v>
      </c>
      <c r="C2821" s="1">
        <v>25</v>
      </c>
      <c r="D2821" s="6">
        <v>2</v>
      </c>
      <c r="E2821" s="2">
        <v>499.99</v>
      </c>
      <c r="F2821" s="1">
        <v>0.2</v>
      </c>
      <c r="G2821">
        <f t="shared" si="44"/>
        <v>1999.76</v>
      </c>
      <c r="H2821" t="str">
        <f>VLOOKUP($C2821,products!$A$1:$F$322,2,FALSE)</f>
        <v>Electra Townie Original 7D - 2015/2016</v>
      </c>
      <c r="I2821">
        <f>_xlfn.XLOOKUP(C2821, products!A:A, products!D:D)</f>
        <v>2</v>
      </c>
      <c r="J2821" t="str">
        <f>_xlfn.XLOOKUP($I2821,categories!$A$1:$A$8,categories!$B$1:$B$8)</f>
        <v>Comfort Bicycles</v>
      </c>
    </row>
    <row r="2822" spans="1:10" x14ac:dyDescent="0.2">
      <c r="A2822" s="1">
        <v>296</v>
      </c>
      <c r="B2822" s="1">
        <v>1</v>
      </c>
      <c r="C2822" s="1">
        <v>25</v>
      </c>
      <c r="D2822" s="6">
        <v>2</v>
      </c>
      <c r="E2822" s="2">
        <v>499.99</v>
      </c>
      <c r="F2822" s="1">
        <v>7.0000000000000007E-2</v>
      </c>
      <c r="G2822">
        <f t="shared" si="44"/>
        <v>499.92</v>
      </c>
      <c r="H2822" t="str">
        <f>VLOOKUP($C2822,products!$A$1:$F$322,2,FALSE)</f>
        <v>Electra Townie Original 7D - 2015/2016</v>
      </c>
      <c r="I2822">
        <f>_xlfn.XLOOKUP(C2822, products!A:A, products!D:D)</f>
        <v>2</v>
      </c>
      <c r="J2822" t="str">
        <f>_xlfn.XLOOKUP($I2822,categories!$A$1:$A$8,categories!$B$1:$B$8)</f>
        <v>Comfort Bicycles</v>
      </c>
    </row>
    <row r="2823" spans="1:10" x14ac:dyDescent="0.2">
      <c r="A2823" s="1">
        <v>318</v>
      </c>
      <c r="B2823" s="1">
        <v>2</v>
      </c>
      <c r="C2823" s="1">
        <v>25</v>
      </c>
      <c r="D2823" s="6">
        <v>2</v>
      </c>
      <c r="E2823" s="2">
        <v>499.99</v>
      </c>
      <c r="F2823" s="1">
        <v>0.2</v>
      </c>
      <c r="G2823">
        <f t="shared" si="44"/>
        <v>999.78</v>
      </c>
      <c r="H2823" t="str">
        <f>VLOOKUP($C2823,products!$A$1:$F$322,2,FALSE)</f>
        <v>Electra Townie Original 7D - 2015/2016</v>
      </c>
      <c r="I2823">
        <f>_xlfn.XLOOKUP(C2823, products!A:A, products!D:D)</f>
        <v>2</v>
      </c>
      <c r="J2823" t="str">
        <f>_xlfn.XLOOKUP($I2823,categories!$A$1:$A$8,categories!$B$1:$B$8)</f>
        <v>Comfort Bicycles</v>
      </c>
    </row>
    <row r="2824" spans="1:10" x14ac:dyDescent="0.2">
      <c r="A2824" s="1">
        <v>343</v>
      </c>
      <c r="B2824" s="1">
        <v>2</v>
      </c>
      <c r="C2824" s="1">
        <v>25</v>
      </c>
      <c r="D2824" s="6">
        <v>1</v>
      </c>
      <c r="E2824" s="2">
        <v>499.99</v>
      </c>
      <c r="F2824" s="1">
        <v>0.05</v>
      </c>
      <c r="G2824">
        <f t="shared" si="44"/>
        <v>999.93000000000006</v>
      </c>
      <c r="H2824" t="str">
        <f>VLOOKUP($C2824,products!$A$1:$F$322,2,FALSE)</f>
        <v>Electra Townie Original 7D - 2015/2016</v>
      </c>
      <c r="I2824">
        <f>_xlfn.XLOOKUP(C2824, products!A:A, products!D:D)</f>
        <v>2</v>
      </c>
      <c r="J2824" t="str">
        <f>_xlfn.XLOOKUP($I2824,categories!$A$1:$A$8,categories!$B$1:$B$8)</f>
        <v>Comfort Bicycles</v>
      </c>
    </row>
    <row r="2825" spans="1:10" x14ac:dyDescent="0.2">
      <c r="A2825" s="1">
        <v>360</v>
      </c>
      <c r="B2825" s="1">
        <v>4</v>
      </c>
      <c r="C2825" s="1">
        <v>25</v>
      </c>
      <c r="D2825" s="6">
        <v>1</v>
      </c>
      <c r="E2825" s="2">
        <v>499.99</v>
      </c>
      <c r="F2825" s="1">
        <v>0.1</v>
      </c>
      <c r="G2825">
        <f t="shared" si="44"/>
        <v>1999.8600000000001</v>
      </c>
      <c r="H2825" t="str">
        <f>VLOOKUP($C2825,products!$A$1:$F$322,2,FALSE)</f>
        <v>Electra Townie Original 7D - 2015/2016</v>
      </c>
      <c r="I2825">
        <f>_xlfn.XLOOKUP(C2825, products!A:A, products!D:D)</f>
        <v>2</v>
      </c>
      <c r="J2825" t="str">
        <f>_xlfn.XLOOKUP($I2825,categories!$A$1:$A$8,categories!$B$1:$B$8)</f>
        <v>Comfort Bicycles</v>
      </c>
    </row>
    <row r="2826" spans="1:10" x14ac:dyDescent="0.2">
      <c r="A2826" s="1">
        <v>364</v>
      </c>
      <c r="B2826" s="1">
        <v>1</v>
      </c>
      <c r="C2826" s="1">
        <v>25</v>
      </c>
      <c r="D2826" s="6">
        <v>2</v>
      </c>
      <c r="E2826" s="2">
        <v>499.99</v>
      </c>
      <c r="F2826" s="1">
        <v>0.05</v>
      </c>
      <c r="G2826">
        <f t="shared" si="44"/>
        <v>499.94</v>
      </c>
      <c r="H2826" t="str">
        <f>VLOOKUP($C2826,products!$A$1:$F$322,2,FALSE)</f>
        <v>Electra Townie Original 7D - 2015/2016</v>
      </c>
      <c r="I2826">
        <f>_xlfn.XLOOKUP(C2826, products!A:A, products!D:D)</f>
        <v>2</v>
      </c>
      <c r="J2826" t="str">
        <f>_xlfn.XLOOKUP($I2826,categories!$A$1:$A$8,categories!$B$1:$B$8)</f>
        <v>Comfort Bicycles</v>
      </c>
    </row>
    <row r="2827" spans="1:10" x14ac:dyDescent="0.2">
      <c r="A2827" s="1">
        <v>370</v>
      </c>
      <c r="B2827" s="1">
        <v>1</v>
      </c>
      <c r="C2827" s="1">
        <v>25</v>
      </c>
      <c r="D2827" s="6">
        <v>2</v>
      </c>
      <c r="E2827" s="2">
        <v>499.99</v>
      </c>
      <c r="F2827" s="1">
        <v>0.05</v>
      </c>
      <c r="G2827">
        <f t="shared" si="44"/>
        <v>499.94</v>
      </c>
      <c r="H2827" t="str">
        <f>VLOOKUP($C2827,products!$A$1:$F$322,2,FALSE)</f>
        <v>Electra Townie Original 7D - 2015/2016</v>
      </c>
      <c r="I2827">
        <f>_xlfn.XLOOKUP(C2827, products!A:A, products!D:D)</f>
        <v>2</v>
      </c>
      <c r="J2827" t="str">
        <f>_xlfn.XLOOKUP($I2827,categories!$A$1:$A$8,categories!$B$1:$B$8)</f>
        <v>Comfort Bicycles</v>
      </c>
    </row>
    <row r="2828" spans="1:10" x14ac:dyDescent="0.2">
      <c r="A2828" s="1">
        <v>396</v>
      </c>
      <c r="B2828" s="1">
        <v>2</v>
      </c>
      <c r="C2828" s="1">
        <v>25</v>
      </c>
      <c r="D2828" s="6">
        <v>2</v>
      </c>
      <c r="E2828" s="2">
        <v>499.99</v>
      </c>
      <c r="F2828" s="1">
        <v>0.05</v>
      </c>
      <c r="G2828">
        <f t="shared" si="44"/>
        <v>999.93000000000006</v>
      </c>
      <c r="H2828" t="str">
        <f>VLOOKUP($C2828,products!$A$1:$F$322,2,FALSE)</f>
        <v>Electra Townie Original 7D - 2015/2016</v>
      </c>
      <c r="I2828">
        <f>_xlfn.XLOOKUP(C2828, products!A:A, products!D:D)</f>
        <v>2</v>
      </c>
      <c r="J2828" t="str">
        <f>_xlfn.XLOOKUP($I2828,categories!$A$1:$A$8,categories!$B$1:$B$8)</f>
        <v>Comfort Bicycles</v>
      </c>
    </row>
    <row r="2829" spans="1:10" x14ac:dyDescent="0.2">
      <c r="A2829" s="1">
        <v>398</v>
      </c>
      <c r="B2829" s="1">
        <v>3</v>
      </c>
      <c r="C2829" s="1">
        <v>25</v>
      </c>
      <c r="D2829" s="6">
        <v>1</v>
      </c>
      <c r="E2829" s="2">
        <v>499.99</v>
      </c>
      <c r="F2829" s="1">
        <v>0.2</v>
      </c>
      <c r="G2829">
        <f t="shared" si="44"/>
        <v>1499.77</v>
      </c>
      <c r="H2829" t="str">
        <f>VLOOKUP($C2829,products!$A$1:$F$322,2,FALSE)</f>
        <v>Electra Townie Original 7D - 2015/2016</v>
      </c>
      <c r="I2829">
        <f>_xlfn.XLOOKUP(C2829, products!A:A, products!D:D)</f>
        <v>2</v>
      </c>
      <c r="J2829" t="str">
        <f>_xlfn.XLOOKUP($I2829,categories!$A$1:$A$8,categories!$B$1:$B$8)</f>
        <v>Comfort Bicycles</v>
      </c>
    </row>
    <row r="2830" spans="1:10" x14ac:dyDescent="0.2">
      <c r="A2830" s="1">
        <v>399</v>
      </c>
      <c r="B2830" s="1">
        <v>1</v>
      </c>
      <c r="C2830" s="1">
        <v>25</v>
      </c>
      <c r="D2830" s="6">
        <v>1</v>
      </c>
      <c r="E2830" s="2">
        <v>499.99</v>
      </c>
      <c r="F2830" s="1">
        <v>0.05</v>
      </c>
      <c r="G2830">
        <f t="shared" si="44"/>
        <v>499.94</v>
      </c>
      <c r="H2830" t="str">
        <f>VLOOKUP($C2830,products!$A$1:$F$322,2,FALSE)</f>
        <v>Electra Townie Original 7D - 2015/2016</v>
      </c>
      <c r="I2830">
        <f>_xlfn.XLOOKUP(C2830, products!A:A, products!D:D)</f>
        <v>2</v>
      </c>
      <c r="J2830" t="str">
        <f>_xlfn.XLOOKUP($I2830,categories!$A$1:$A$8,categories!$B$1:$B$8)</f>
        <v>Comfort Bicycles</v>
      </c>
    </row>
    <row r="2831" spans="1:10" x14ac:dyDescent="0.2">
      <c r="A2831" s="1">
        <v>404</v>
      </c>
      <c r="B2831" s="1">
        <v>2</v>
      </c>
      <c r="C2831" s="1">
        <v>25</v>
      </c>
      <c r="D2831" s="6">
        <v>2</v>
      </c>
      <c r="E2831" s="2">
        <v>499.99</v>
      </c>
      <c r="F2831" s="1">
        <v>0.05</v>
      </c>
      <c r="G2831">
        <f t="shared" si="44"/>
        <v>999.93000000000006</v>
      </c>
      <c r="H2831" t="str">
        <f>VLOOKUP($C2831,products!$A$1:$F$322,2,FALSE)</f>
        <v>Electra Townie Original 7D - 2015/2016</v>
      </c>
      <c r="I2831">
        <f>_xlfn.XLOOKUP(C2831, products!A:A, products!D:D)</f>
        <v>2</v>
      </c>
      <c r="J2831" t="str">
        <f>_xlfn.XLOOKUP($I2831,categories!$A$1:$A$8,categories!$B$1:$B$8)</f>
        <v>Comfort Bicycles</v>
      </c>
    </row>
    <row r="2832" spans="1:10" x14ac:dyDescent="0.2">
      <c r="A2832" s="1">
        <v>410</v>
      </c>
      <c r="B2832" s="1">
        <v>1</v>
      </c>
      <c r="C2832" s="1">
        <v>25</v>
      </c>
      <c r="D2832" s="6">
        <v>1</v>
      </c>
      <c r="E2832" s="2">
        <v>499.99</v>
      </c>
      <c r="F2832" s="1">
        <v>0.1</v>
      </c>
      <c r="G2832">
        <f t="shared" si="44"/>
        <v>499.89</v>
      </c>
      <c r="H2832" t="str">
        <f>VLOOKUP($C2832,products!$A$1:$F$322,2,FALSE)</f>
        <v>Electra Townie Original 7D - 2015/2016</v>
      </c>
      <c r="I2832">
        <f>_xlfn.XLOOKUP(C2832, products!A:A, products!D:D)</f>
        <v>2</v>
      </c>
      <c r="J2832" t="str">
        <f>_xlfn.XLOOKUP($I2832,categories!$A$1:$A$8,categories!$B$1:$B$8)</f>
        <v>Comfort Bicycles</v>
      </c>
    </row>
    <row r="2833" spans="1:10" x14ac:dyDescent="0.2">
      <c r="A2833" s="1">
        <v>413</v>
      </c>
      <c r="B2833" s="1">
        <v>2</v>
      </c>
      <c r="C2833" s="1">
        <v>25</v>
      </c>
      <c r="D2833" s="6">
        <v>1</v>
      </c>
      <c r="E2833" s="2">
        <v>499.99</v>
      </c>
      <c r="F2833" s="1">
        <v>0.1</v>
      </c>
      <c r="G2833">
        <f t="shared" si="44"/>
        <v>999.88</v>
      </c>
      <c r="H2833" t="str">
        <f>VLOOKUP($C2833,products!$A$1:$F$322,2,FALSE)</f>
        <v>Electra Townie Original 7D - 2015/2016</v>
      </c>
      <c r="I2833">
        <f>_xlfn.XLOOKUP(C2833, products!A:A, products!D:D)</f>
        <v>2</v>
      </c>
      <c r="J2833" t="str">
        <f>_xlfn.XLOOKUP($I2833,categories!$A$1:$A$8,categories!$B$1:$B$8)</f>
        <v>Comfort Bicycles</v>
      </c>
    </row>
    <row r="2834" spans="1:10" x14ac:dyDescent="0.2">
      <c r="A2834" s="1">
        <v>454</v>
      </c>
      <c r="B2834" s="1">
        <v>1</v>
      </c>
      <c r="C2834" s="1">
        <v>25</v>
      </c>
      <c r="D2834" s="6">
        <v>2</v>
      </c>
      <c r="E2834" s="2">
        <v>499.99</v>
      </c>
      <c r="F2834" s="1">
        <v>7.0000000000000007E-2</v>
      </c>
      <c r="G2834">
        <f t="shared" si="44"/>
        <v>499.92</v>
      </c>
      <c r="H2834" t="str">
        <f>VLOOKUP($C2834,products!$A$1:$F$322,2,FALSE)</f>
        <v>Electra Townie Original 7D - 2015/2016</v>
      </c>
      <c r="I2834">
        <f>_xlfn.XLOOKUP(C2834, products!A:A, products!D:D)</f>
        <v>2</v>
      </c>
      <c r="J2834" t="str">
        <f>_xlfn.XLOOKUP($I2834,categories!$A$1:$A$8,categories!$B$1:$B$8)</f>
        <v>Comfort Bicycles</v>
      </c>
    </row>
    <row r="2835" spans="1:10" x14ac:dyDescent="0.2">
      <c r="A2835" s="1">
        <v>465</v>
      </c>
      <c r="B2835" s="1">
        <v>2</v>
      </c>
      <c r="C2835" s="1">
        <v>25</v>
      </c>
      <c r="D2835" s="6">
        <v>2</v>
      </c>
      <c r="E2835" s="2">
        <v>499.99</v>
      </c>
      <c r="F2835" s="1">
        <v>0.1</v>
      </c>
      <c r="G2835">
        <f t="shared" si="44"/>
        <v>999.88</v>
      </c>
      <c r="H2835" t="str">
        <f>VLOOKUP($C2835,products!$A$1:$F$322,2,FALSE)</f>
        <v>Electra Townie Original 7D - 2015/2016</v>
      </c>
      <c r="I2835">
        <f>_xlfn.XLOOKUP(C2835, products!A:A, products!D:D)</f>
        <v>2</v>
      </c>
      <c r="J2835" t="str">
        <f>_xlfn.XLOOKUP($I2835,categories!$A$1:$A$8,categories!$B$1:$B$8)</f>
        <v>Comfort Bicycles</v>
      </c>
    </row>
    <row r="2836" spans="1:10" x14ac:dyDescent="0.2">
      <c r="A2836" s="1">
        <v>468</v>
      </c>
      <c r="B2836" s="1">
        <v>4</v>
      </c>
      <c r="C2836" s="1">
        <v>25</v>
      </c>
      <c r="D2836" s="6">
        <v>1</v>
      </c>
      <c r="E2836" s="2">
        <v>499.99</v>
      </c>
      <c r="F2836" s="1">
        <v>0.1</v>
      </c>
      <c r="G2836">
        <f t="shared" si="44"/>
        <v>1999.8600000000001</v>
      </c>
      <c r="H2836" t="str">
        <f>VLOOKUP($C2836,products!$A$1:$F$322,2,FALSE)</f>
        <v>Electra Townie Original 7D - 2015/2016</v>
      </c>
      <c r="I2836">
        <f>_xlfn.XLOOKUP(C2836, products!A:A, products!D:D)</f>
        <v>2</v>
      </c>
      <c r="J2836" t="str">
        <f>_xlfn.XLOOKUP($I2836,categories!$A$1:$A$8,categories!$B$1:$B$8)</f>
        <v>Comfort Bicycles</v>
      </c>
    </row>
    <row r="2837" spans="1:10" x14ac:dyDescent="0.2">
      <c r="A2837" s="1">
        <v>475</v>
      </c>
      <c r="B2837" s="1">
        <v>3</v>
      </c>
      <c r="C2837" s="1">
        <v>25</v>
      </c>
      <c r="D2837" s="6">
        <v>1</v>
      </c>
      <c r="E2837" s="2">
        <v>499.99</v>
      </c>
      <c r="F2837" s="1">
        <v>0.2</v>
      </c>
      <c r="G2837">
        <f t="shared" si="44"/>
        <v>1499.77</v>
      </c>
      <c r="H2837" t="str">
        <f>VLOOKUP($C2837,products!$A$1:$F$322,2,FALSE)</f>
        <v>Electra Townie Original 7D - 2015/2016</v>
      </c>
      <c r="I2837">
        <f>_xlfn.XLOOKUP(C2837, products!A:A, products!D:D)</f>
        <v>2</v>
      </c>
      <c r="J2837" t="str">
        <f>_xlfn.XLOOKUP($I2837,categories!$A$1:$A$8,categories!$B$1:$B$8)</f>
        <v>Comfort Bicycles</v>
      </c>
    </row>
    <row r="2838" spans="1:10" x14ac:dyDescent="0.2">
      <c r="A2838" s="1">
        <v>497</v>
      </c>
      <c r="B2838" s="1">
        <v>1</v>
      </c>
      <c r="C2838" s="1">
        <v>25</v>
      </c>
      <c r="D2838" s="6">
        <v>2</v>
      </c>
      <c r="E2838" s="2">
        <v>499.99</v>
      </c>
      <c r="F2838" s="1">
        <v>7.0000000000000007E-2</v>
      </c>
      <c r="G2838">
        <f t="shared" si="44"/>
        <v>499.92</v>
      </c>
      <c r="H2838" t="str">
        <f>VLOOKUP($C2838,products!$A$1:$F$322,2,FALSE)</f>
        <v>Electra Townie Original 7D - 2015/2016</v>
      </c>
      <c r="I2838">
        <f>_xlfn.XLOOKUP(C2838, products!A:A, products!D:D)</f>
        <v>2</v>
      </c>
      <c r="J2838" t="str">
        <f>_xlfn.XLOOKUP($I2838,categories!$A$1:$A$8,categories!$B$1:$B$8)</f>
        <v>Comfort Bicycles</v>
      </c>
    </row>
    <row r="2839" spans="1:10" x14ac:dyDescent="0.2">
      <c r="A2839" s="1">
        <v>506</v>
      </c>
      <c r="B2839" s="1">
        <v>1</v>
      </c>
      <c r="C2839" s="1">
        <v>25</v>
      </c>
      <c r="D2839" s="6">
        <v>1</v>
      </c>
      <c r="E2839" s="2">
        <v>499.99</v>
      </c>
      <c r="F2839" s="1">
        <v>0.1</v>
      </c>
      <c r="G2839">
        <f t="shared" si="44"/>
        <v>499.89</v>
      </c>
      <c r="H2839" t="str">
        <f>VLOOKUP($C2839,products!$A$1:$F$322,2,FALSE)</f>
        <v>Electra Townie Original 7D - 2015/2016</v>
      </c>
      <c r="I2839">
        <f>_xlfn.XLOOKUP(C2839, products!A:A, products!D:D)</f>
        <v>2</v>
      </c>
      <c r="J2839" t="str">
        <f>_xlfn.XLOOKUP($I2839,categories!$A$1:$A$8,categories!$B$1:$B$8)</f>
        <v>Comfort Bicycles</v>
      </c>
    </row>
    <row r="2840" spans="1:10" x14ac:dyDescent="0.2">
      <c r="A2840" s="1">
        <v>508</v>
      </c>
      <c r="B2840" s="1">
        <v>4</v>
      </c>
      <c r="C2840" s="1">
        <v>25</v>
      </c>
      <c r="D2840" s="6">
        <v>1</v>
      </c>
      <c r="E2840" s="2">
        <v>499.99</v>
      </c>
      <c r="F2840" s="1">
        <v>7.0000000000000007E-2</v>
      </c>
      <c r="G2840">
        <f t="shared" si="44"/>
        <v>1999.89</v>
      </c>
      <c r="H2840" t="str">
        <f>VLOOKUP($C2840,products!$A$1:$F$322,2,FALSE)</f>
        <v>Electra Townie Original 7D - 2015/2016</v>
      </c>
      <c r="I2840">
        <f>_xlfn.XLOOKUP(C2840, products!A:A, products!D:D)</f>
        <v>2</v>
      </c>
      <c r="J2840" t="str">
        <f>_xlfn.XLOOKUP($I2840,categories!$A$1:$A$8,categories!$B$1:$B$8)</f>
        <v>Comfort Bicycles</v>
      </c>
    </row>
    <row r="2841" spans="1:10" x14ac:dyDescent="0.2">
      <c r="A2841" s="1">
        <v>515</v>
      </c>
      <c r="B2841" s="1">
        <v>3</v>
      </c>
      <c r="C2841" s="1">
        <v>25</v>
      </c>
      <c r="D2841" s="6">
        <v>2</v>
      </c>
      <c r="E2841" s="2">
        <v>499.99</v>
      </c>
      <c r="F2841" s="1">
        <v>7.0000000000000007E-2</v>
      </c>
      <c r="G2841">
        <f t="shared" si="44"/>
        <v>1499.9</v>
      </c>
      <c r="H2841" t="str">
        <f>VLOOKUP($C2841,products!$A$1:$F$322,2,FALSE)</f>
        <v>Electra Townie Original 7D - 2015/2016</v>
      </c>
      <c r="I2841">
        <f>_xlfn.XLOOKUP(C2841, products!A:A, products!D:D)</f>
        <v>2</v>
      </c>
      <c r="J2841" t="str">
        <f>_xlfn.XLOOKUP($I2841,categories!$A$1:$A$8,categories!$B$1:$B$8)</f>
        <v>Comfort Bicycles</v>
      </c>
    </row>
    <row r="2842" spans="1:10" x14ac:dyDescent="0.2">
      <c r="A2842" s="1">
        <v>518</v>
      </c>
      <c r="B2842" s="1">
        <v>3</v>
      </c>
      <c r="C2842" s="1">
        <v>25</v>
      </c>
      <c r="D2842" s="6">
        <v>2</v>
      </c>
      <c r="E2842" s="2">
        <v>499.99</v>
      </c>
      <c r="F2842" s="1">
        <v>0.05</v>
      </c>
      <c r="G2842">
        <f t="shared" si="44"/>
        <v>1499.92</v>
      </c>
      <c r="H2842" t="str">
        <f>VLOOKUP($C2842,products!$A$1:$F$322,2,FALSE)</f>
        <v>Electra Townie Original 7D - 2015/2016</v>
      </c>
      <c r="I2842">
        <f>_xlfn.XLOOKUP(C2842, products!A:A, products!D:D)</f>
        <v>2</v>
      </c>
      <c r="J2842" t="str">
        <f>_xlfn.XLOOKUP($I2842,categories!$A$1:$A$8,categories!$B$1:$B$8)</f>
        <v>Comfort Bicycles</v>
      </c>
    </row>
    <row r="2843" spans="1:10" x14ac:dyDescent="0.2">
      <c r="A2843" s="1">
        <v>531</v>
      </c>
      <c r="B2843" s="1">
        <v>3</v>
      </c>
      <c r="C2843" s="1">
        <v>25</v>
      </c>
      <c r="D2843" s="6">
        <v>1</v>
      </c>
      <c r="E2843" s="2">
        <v>499.99</v>
      </c>
      <c r="F2843" s="1">
        <v>7.0000000000000007E-2</v>
      </c>
      <c r="G2843">
        <f t="shared" si="44"/>
        <v>1499.9</v>
      </c>
      <c r="H2843" t="str">
        <f>VLOOKUP($C2843,products!$A$1:$F$322,2,FALSE)</f>
        <v>Electra Townie Original 7D - 2015/2016</v>
      </c>
      <c r="I2843">
        <f>_xlfn.XLOOKUP(C2843, products!A:A, products!D:D)</f>
        <v>2</v>
      </c>
      <c r="J2843" t="str">
        <f>_xlfn.XLOOKUP($I2843,categories!$A$1:$A$8,categories!$B$1:$B$8)</f>
        <v>Comfort Bicycles</v>
      </c>
    </row>
    <row r="2844" spans="1:10" x14ac:dyDescent="0.2">
      <c r="A2844" s="1">
        <v>533</v>
      </c>
      <c r="B2844" s="1">
        <v>4</v>
      </c>
      <c r="C2844" s="1">
        <v>25</v>
      </c>
      <c r="D2844" s="6">
        <v>1</v>
      </c>
      <c r="E2844" s="2">
        <v>499.99</v>
      </c>
      <c r="F2844" s="1">
        <v>0.05</v>
      </c>
      <c r="G2844">
        <f t="shared" si="44"/>
        <v>1999.91</v>
      </c>
      <c r="H2844" t="str">
        <f>VLOOKUP($C2844,products!$A$1:$F$322,2,FALSE)</f>
        <v>Electra Townie Original 7D - 2015/2016</v>
      </c>
      <c r="I2844">
        <f>_xlfn.XLOOKUP(C2844, products!A:A, products!D:D)</f>
        <v>2</v>
      </c>
      <c r="J2844" t="str">
        <f>_xlfn.XLOOKUP($I2844,categories!$A$1:$A$8,categories!$B$1:$B$8)</f>
        <v>Comfort Bicycles</v>
      </c>
    </row>
    <row r="2845" spans="1:10" x14ac:dyDescent="0.2">
      <c r="A2845" s="1">
        <v>537</v>
      </c>
      <c r="B2845" s="1">
        <v>4</v>
      </c>
      <c r="C2845" s="1">
        <v>25</v>
      </c>
      <c r="D2845" s="6">
        <v>2</v>
      </c>
      <c r="E2845" s="2">
        <v>499.99</v>
      </c>
      <c r="F2845" s="1">
        <v>0.2</v>
      </c>
      <c r="G2845">
        <f t="shared" si="44"/>
        <v>1999.76</v>
      </c>
      <c r="H2845" t="str">
        <f>VLOOKUP($C2845,products!$A$1:$F$322,2,FALSE)</f>
        <v>Electra Townie Original 7D - 2015/2016</v>
      </c>
      <c r="I2845">
        <f>_xlfn.XLOOKUP(C2845, products!A:A, products!D:D)</f>
        <v>2</v>
      </c>
      <c r="J2845" t="str">
        <f>_xlfn.XLOOKUP($I2845,categories!$A$1:$A$8,categories!$B$1:$B$8)</f>
        <v>Comfort Bicycles</v>
      </c>
    </row>
    <row r="2846" spans="1:10" x14ac:dyDescent="0.2">
      <c r="A2846" s="1">
        <v>543</v>
      </c>
      <c r="B2846" s="1">
        <v>1</v>
      </c>
      <c r="C2846" s="1">
        <v>25</v>
      </c>
      <c r="D2846" s="6">
        <v>1</v>
      </c>
      <c r="E2846" s="2">
        <v>499.99</v>
      </c>
      <c r="F2846" s="1">
        <v>0.2</v>
      </c>
      <c r="G2846">
        <f t="shared" si="44"/>
        <v>499.79</v>
      </c>
      <c r="H2846" t="str">
        <f>VLOOKUP($C2846,products!$A$1:$F$322,2,FALSE)</f>
        <v>Electra Townie Original 7D - 2015/2016</v>
      </c>
      <c r="I2846">
        <f>_xlfn.XLOOKUP(C2846, products!A:A, products!D:D)</f>
        <v>2</v>
      </c>
      <c r="J2846" t="str">
        <f>_xlfn.XLOOKUP($I2846,categories!$A$1:$A$8,categories!$B$1:$B$8)</f>
        <v>Comfort Bicycles</v>
      </c>
    </row>
    <row r="2847" spans="1:10" x14ac:dyDescent="0.2">
      <c r="A2847" s="1">
        <v>545</v>
      </c>
      <c r="B2847" s="1">
        <v>1</v>
      </c>
      <c r="C2847" s="1">
        <v>25</v>
      </c>
      <c r="D2847" s="6">
        <v>2</v>
      </c>
      <c r="E2847" s="2">
        <v>499.99</v>
      </c>
      <c r="F2847" s="1">
        <v>0.2</v>
      </c>
      <c r="G2847">
        <f t="shared" si="44"/>
        <v>499.79</v>
      </c>
      <c r="H2847" t="str">
        <f>VLOOKUP($C2847,products!$A$1:$F$322,2,FALSE)</f>
        <v>Electra Townie Original 7D - 2015/2016</v>
      </c>
      <c r="I2847">
        <f>_xlfn.XLOOKUP(C2847, products!A:A, products!D:D)</f>
        <v>2</v>
      </c>
      <c r="J2847" t="str">
        <f>_xlfn.XLOOKUP($I2847,categories!$A$1:$A$8,categories!$B$1:$B$8)</f>
        <v>Comfort Bicycles</v>
      </c>
    </row>
    <row r="2848" spans="1:10" x14ac:dyDescent="0.2">
      <c r="A2848" s="1">
        <v>562</v>
      </c>
      <c r="B2848" s="1">
        <v>1</v>
      </c>
      <c r="C2848" s="1">
        <v>25</v>
      </c>
      <c r="D2848" s="6">
        <v>2</v>
      </c>
      <c r="E2848" s="2">
        <v>499.99</v>
      </c>
      <c r="F2848" s="1">
        <v>7.0000000000000007E-2</v>
      </c>
      <c r="G2848">
        <f t="shared" si="44"/>
        <v>499.92</v>
      </c>
      <c r="H2848" t="str">
        <f>VLOOKUP($C2848,products!$A$1:$F$322,2,FALSE)</f>
        <v>Electra Townie Original 7D - 2015/2016</v>
      </c>
      <c r="I2848">
        <f>_xlfn.XLOOKUP(C2848, products!A:A, products!D:D)</f>
        <v>2</v>
      </c>
      <c r="J2848" t="str">
        <f>_xlfn.XLOOKUP($I2848,categories!$A$1:$A$8,categories!$B$1:$B$8)</f>
        <v>Comfort Bicycles</v>
      </c>
    </row>
    <row r="2849" spans="1:10" x14ac:dyDescent="0.2">
      <c r="A2849" s="1">
        <v>565</v>
      </c>
      <c r="B2849" s="1">
        <v>2</v>
      </c>
      <c r="C2849" s="1">
        <v>25</v>
      </c>
      <c r="D2849" s="6">
        <v>2</v>
      </c>
      <c r="E2849" s="2">
        <v>499.99</v>
      </c>
      <c r="F2849" s="1">
        <v>0.1</v>
      </c>
      <c r="G2849">
        <f t="shared" si="44"/>
        <v>999.88</v>
      </c>
      <c r="H2849" t="str">
        <f>VLOOKUP($C2849,products!$A$1:$F$322,2,FALSE)</f>
        <v>Electra Townie Original 7D - 2015/2016</v>
      </c>
      <c r="I2849">
        <f>_xlfn.XLOOKUP(C2849, products!A:A, products!D:D)</f>
        <v>2</v>
      </c>
      <c r="J2849" t="str">
        <f>_xlfn.XLOOKUP($I2849,categories!$A$1:$A$8,categories!$B$1:$B$8)</f>
        <v>Comfort Bicycles</v>
      </c>
    </row>
    <row r="2850" spans="1:10" x14ac:dyDescent="0.2">
      <c r="A2850" s="1">
        <v>578</v>
      </c>
      <c r="B2850" s="1">
        <v>2</v>
      </c>
      <c r="C2850" s="1">
        <v>25</v>
      </c>
      <c r="D2850" s="6">
        <v>2</v>
      </c>
      <c r="E2850" s="2">
        <v>499.99</v>
      </c>
      <c r="F2850" s="1">
        <v>0.2</v>
      </c>
      <c r="G2850">
        <f t="shared" si="44"/>
        <v>999.78</v>
      </c>
      <c r="H2850" t="str">
        <f>VLOOKUP($C2850,products!$A$1:$F$322,2,FALSE)</f>
        <v>Electra Townie Original 7D - 2015/2016</v>
      </c>
      <c r="I2850">
        <f>_xlfn.XLOOKUP(C2850, products!A:A, products!D:D)</f>
        <v>2</v>
      </c>
      <c r="J2850" t="str">
        <f>_xlfn.XLOOKUP($I2850,categories!$A$1:$A$8,categories!$B$1:$B$8)</f>
        <v>Comfort Bicycles</v>
      </c>
    </row>
    <row r="2851" spans="1:10" x14ac:dyDescent="0.2">
      <c r="A2851" s="1">
        <v>591</v>
      </c>
      <c r="B2851" s="1">
        <v>2</v>
      </c>
      <c r="C2851" s="1">
        <v>25</v>
      </c>
      <c r="D2851" s="6">
        <v>2</v>
      </c>
      <c r="E2851" s="2">
        <v>499.99</v>
      </c>
      <c r="F2851" s="1">
        <v>0.05</v>
      </c>
      <c r="G2851">
        <f t="shared" si="44"/>
        <v>999.93000000000006</v>
      </c>
      <c r="H2851" t="str">
        <f>VLOOKUP($C2851,products!$A$1:$F$322,2,FALSE)</f>
        <v>Electra Townie Original 7D - 2015/2016</v>
      </c>
      <c r="I2851">
        <f>_xlfn.XLOOKUP(C2851, products!A:A, products!D:D)</f>
        <v>2</v>
      </c>
      <c r="J2851" t="str">
        <f>_xlfn.XLOOKUP($I2851,categories!$A$1:$A$8,categories!$B$1:$B$8)</f>
        <v>Comfort Bicycles</v>
      </c>
    </row>
    <row r="2852" spans="1:10" x14ac:dyDescent="0.2">
      <c r="A2852" s="1">
        <v>593</v>
      </c>
      <c r="B2852" s="1">
        <v>2</v>
      </c>
      <c r="C2852" s="1">
        <v>25</v>
      </c>
      <c r="D2852" s="6">
        <v>1</v>
      </c>
      <c r="E2852" s="2">
        <v>499.99</v>
      </c>
      <c r="F2852" s="1">
        <v>7.0000000000000007E-2</v>
      </c>
      <c r="G2852">
        <f t="shared" si="44"/>
        <v>999.91</v>
      </c>
      <c r="H2852" t="str">
        <f>VLOOKUP($C2852,products!$A$1:$F$322,2,FALSE)</f>
        <v>Electra Townie Original 7D - 2015/2016</v>
      </c>
      <c r="I2852">
        <f>_xlfn.XLOOKUP(C2852, products!A:A, products!D:D)</f>
        <v>2</v>
      </c>
      <c r="J2852" t="str">
        <f>_xlfn.XLOOKUP($I2852,categories!$A$1:$A$8,categories!$B$1:$B$8)</f>
        <v>Comfort Bicycles</v>
      </c>
    </row>
    <row r="2853" spans="1:10" x14ac:dyDescent="0.2">
      <c r="A2853" s="1">
        <v>605</v>
      </c>
      <c r="B2853" s="1">
        <v>2</v>
      </c>
      <c r="C2853" s="1">
        <v>25</v>
      </c>
      <c r="D2853" s="6">
        <v>2</v>
      </c>
      <c r="E2853" s="2">
        <v>499.99</v>
      </c>
      <c r="F2853" s="1">
        <v>0.05</v>
      </c>
      <c r="G2853">
        <f t="shared" si="44"/>
        <v>999.93000000000006</v>
      </c>
      <c r="H2853" t="str">
        <f>VLOOKUP($C2853,products!$A$1:$F$322,2,FALSE)</f>
        <v>Electra Townie Original 7D - 2015/2016</v>
      </c>
      <c r="I2853">
        <f>_xlfn.XLOOKUP(C2853, products!A:A, products!D:D)</f>
        <v>2</v>
      </c>
      <c r="J2853" t="str">
        <f>_xlfn.XLOOKUP($I2853,categories!$A$1:$A$8,categories!$B$1:$B$8)</f>
        <v>Comfort Bicycles</v>
      </c>
    </row>
    <row r="2854" spans="1:10" x14ac:dyDescent="0.2">
      <c r="A2854" s="1">
        <v>619</v>
      </c>
      <c r="B2854" s="1">
        <v>1</v>
      </c>
      <c r="C2854" s="1">
        <v>25</v>
      </c>
      <c r="D2854" s="6">
        <v>1</v>
      </c>
      <c r="E2854" s="2">
        <v>499.99</v>
      </c>
      <c r="F2854" s="1">
        <v>7.0000000000000007E-2</v>
      </c>
      <c r="G2854">
        <f t="shared" si="44"/>
        <v>499.92</v>
      </c>
      <c r="H2854" t="str">
        <f>VLOOKUP($C2854,products!$A$1:$F$322,2,FALSE)</f>
        <v>Electra Townie Original 7D - 2015/2016</v>
      </c>
      <c r="I2854">
        <f>_xlfn.XLOOKUP(C2854, products!A:A, products!D:D)</f>
        <v>2</v>
      </c>
      <c r="J2854" t="str">
        <f>_xlfn.XLOOKUP($I2854,categories!$A$1:$A$8,categories!$B$1:$B$8)</f>
        <v>Comfort Bicycles</v>
      </c>
    </row>
    <row r="2855" spans="1:10" x14ac:dyDescent="0.2">
      <c r="A2855" s="1">
        <v>622</v>
      </c>
      <c r="B2855" s="1">
        <v>4</v>
      </c>
      <c r="C2855" s="1">
        <v>25</v>
      </c>
      <c r="D2855" s="6">
        <v>1</v>
      </c>
      <c r="E2855" s="2">
        <v>499.99</v>
      </c>
      <c r="F2855" s="1">
        <v>7.0000000000000007E-2</v>
      </c>
      <c r="G2855">
        <f t="shared" si="44"/>
        <v>1999.89</v>
      </c>
      <c r="H2855" t="str">
        <f>VLOOKUP($C2855,products!$A$1:$F$322,2,FALSE)</f>
        <v>Electra Townie Original 7D - 2015/2016</v>
      </c>
      <c r="I2855">
        <f>_xlfn.XLOOKUP(C2855, products!A:A, products!D:D)</f>
        <v>2</v>
      </c>
      <c r="J2855" t="str">
        <f>_xlfn.XLOOKUP($I2855,categories!$A$1:$A$8,categories!$B$1:$B$8)</f>
        <v>Comfort Bicycles</v>
      </c>
    </row>
    <row r="2856" spans="1:10" x14ac:dyDescent="0.2">
      <c r="A2856" s="1">
        <v>630</v>
      </c>
      <c r="B2856" s="1">
        <v>2</v>
      </c>
      <c r="C2856" s="1">
        <v>25</v>
      </c>
      <c r="D2856" s="6">
        <v>1</v>
      </c>
      <c r="E2856" s="2">
        <v>499.99</v>
      </c>
      <c r="F2856" s="1">
        <v>0.1</v>
      </c>
      <c r="G2856">
        <f t="shared" si="44"/>
        <v>999.88</v>
      </c>
      <c r="H2856" t="str">
        <f>VLOOKUP($C2856,products!$A$1:$F$322,2,FALSE)</f>
        <v>Electra Townie Original 7D - 2015/2016</v>
      </c>
      <c r="I2856">
        <f>_xlfn.XLOOKUP(C2856, products!A:A, products!D:D)</f>
        <v>2</v>
      </c>
      <c r="J2856" t="str">
        <f>_xlfn.XLOOKUP($I2856,categories!$A$1:$A$8,categories!$B$1:$B$8)</f>
        <v>Comfort Bicycles</v>
      </c>
    </row>
    <row r="2857" spans="1:10" x14ac:dyDescent="0.2">
      <c r="A2857" s="1">
        <v>632</v>
      </c>
      <c r="B2857" s="1">
        <v>1</v>
      </c>
      <c r="C2857" s="1">
        <v>25</v>
      </c>
      <c r="D2857" s="6">
        <v>1</v>
      </c>
      <c r="E2857" s="2">
        <v>499.99</v>
      </c>
      <c r="F2857" s="1">
        <v>0.2</v>
      </c>
      <c r="G2857">
        <f t="shared" si="44"/>
        <v>499.79</v>
      </c>
      <c r="H2857" t="str">
        <f>VLOOKUP($C2857,products!$A$1:$F$322,2,FALSE)</f>
        <v>Electra Townie Original 7D - 2015/2016</v>
      </c>
      <c r="I2857">
        <f>_xlfn.XLOOKUP(C2857, products!A:A, products!D:D)</f>
        <v>2</v>
      </c>
      <c r="J2857" t="str">
        <f>_xlfn.XLOOKUP($I2857,categories!$A$1:$A$8,categories!$B$1:$B$8)</f>
        <v>Comfort Bicycles</v>
      </c>
    </row>
    <row r="2858" spans="1:10" x14ac:dyDescent="0.2">
      <c r="A2858" s="1">
        <v>647</v>
      </c>
      <c r="B2858" s="1">
        <v>1</v>
      </c>
      <c r="C2858" s="1">
        <v>25</v>
      </c>
      <c r="D2858" s="6">
        <v>2</v>
      </c>
      <c r="E2858" s="2">
        <v>499.99</v>
      </c>
      <c r="F2858" s="1">
        <v>7.0000000000000007E-2</v>
      </c>
      <c r="G2858">
        <f t="shared" si="44"/>
        <v>499.92</v>
      </c>
      <c r="H2858" t="str">
        <f>VLOOKUP($C2858,products!$A$1:$F$322,2,FALSE)</f>
        <v>Electra Townie Original 7D - 2015/2016</v>
      </c>
      <c r="I2858">
        <f>_xlfn.XLOOKUP(C2858, products!A:A, products!D:D)</f>
        <v>2</v>
      </c>
      <c r="J2858" t="str">
        <f>_xlfn.XLOOKUP($I2858,categories!$A$1:$A$8,categories!$B$1:$B$8)</f>
        <v>Comfort Bicycles</v>
      </c>
    </row>
    <row r="2859" spans="1:10" x14ac:dyDescent="0.2">
      <c r="A2859" s="1">
        <v>665</v>
      </c>
      <c r="B2859" s="1">
        <v>3</v>
      </c>
      <c r="C2859" s="1">
        <v>25</v>
      </c>
      <c r="D2859" s="6">
        <v>2</v>
      </c>
      <c r="E2859" s="2">
        <v>499.99</v>
      </c>
      <c r="F2859" s="1">
        <v>0.05</v>
      </c>
      <c r="G2859">
        <f t="shared" si="44"/>
        <v>1499.92</v>
      </c>
      <c r="H2859" t="str">
        <f>VLOOKUP($C2859,products!$A$1:$F$322,2,FALSE)</f>
        <v>Electra Townie Original 7D - 2015/2016</v>
      </c>
      <c r="I2859">
        <f>_xlfn.XLOOKUP(C2859, products!A:A, products!D:D)</f>
        <v>2</v>
      </c>
      <c r="J2859" t="str">
        <f>_xlfn.XLOOKUP($I2859,categories!$A$1:$A$8,categories!$B$1:$B$8)</f>
        <v>Comfort Bicycles</v>
      </c>
    </row>
    <row r="2860" spans="1:10" x14ac:dyDescent="0.2">
      <c r="A2860" s="1">
        <v>702</v>
      </c>
      <c r="B2860" s="1">
        <v>1</v>
      </c>
      <c r="C2860" s="1">
        <v>25</v>
      </c>
      <c r="D2860" s="6">
        <v>2</v>
      </c>
      <c r="E2860" s="2">
        <v>499.99</v>
      </c>
      <c r="F2860" s="1">
        <v>0.05</v>
      </c>
      <c r="G2860">
        <f t="shared" si="44"/>
        <v>499.94</v>
      </c>
      <c r="H2860" t="str">
        <f>VLOOKUP($C2860,products!$A$1:$F$322,2,FALSE)</f>
        <v>Electra Townie Original 7D - 2015/2016</v>
      </c>
      <c r="I2860">
        <f>_xlfn.XLOOKUP(C2860, products!A:A, products!D:D)</f>
        <v>2</v>
      </c>
      <c r="J2860" t="str">
        <f>_xlfn.XLOOKUP($I2860,categories!$A$1:$A$8,categories!$B$1:$B$8)</f>
        <v>Comfort Bicycles</v>
      </c>
    </row>
    <row r="2861" spans="1:10" x14ac:dyDescent="0.2">
      <c r="A2861" s="1">
        <v>738</v>
      </c>
      <c r="B2861" s="1">
        <v>3</v>
      </c>
      <c r="C2861" s="1">
        <v>25</v>
      </c>
      <c r="D2861" s="6">
        <v>1</v>
      </c>
      <c r="E2861" s="2">
        <v>499.99</v>
      </c>
      <c r="F2861" s="1">
        <v>0.1</v>
      </c>
      <c r="G2861">
        <f t="shared" si="44"/>
        <v>1499.8700000000001</v>
      </c>
      <c r="H2861" t="str">
        <f>VLOOKUP($C2861,products!$A$1:$F$322,2,FALSE)</f>
        <v>Electra Townie Original 7D - 2015/2016</v>
      </c>
      <c r="I2861">
        <f>_xlfn.XLOOKUP(C2861, products!A:A, products!D:D)</f>
        <v>2</v>
      </c>
      <c r="J2861" t="str">
        <f>_xlfn.XLOOKUP($I2861,categories!$A$1:$A$8,categories!$B$1:$B$8)</f>
        <v>Comfort Bicycles</v>
      </c>
    </row>
    <row r="2862" spans="1:10" x14ac:dyDescent="0.2">
      <c r="A2862" s="1">
        <v>765</v>
      </c>
      <c r="B2862" s="1">
        <v>3</v>
      </c>
      <c r="C2862" s="1">
        <v>25</v>
      </c>
      <c r="D2862" s="6">
        <v>1</v>
      </c>
      <c r="E2862" s="2">
        <v>499.99</v>
      </c>
      <c r="F2862" s="1">
        <v>0.2</v>
      </c>
      <c r="G2862">
        <f t="shared" si="44"/>
        <v>1499.77</v>
      </c>
      <c r="H2862" t="str">
        <f>VLOOKUP($C2862,products!$A$1:$F$322,2,FALSE)</f>
        <v>Electra Townie Original 7D - 2015/2016</v>
      </c>
      <c r="I2862">
        <f>_xlfn.XLOOKUP(C2862, products!A:A, products!D:D)</f>
        <v>2</v>
      </c>
      <c r="J2862" t="str">
        <f>_xlfn.XLOOKUP($I2862,categories!$A$1:$A$8,categories!$B$1:$B$8)</f>
        <v>Comfort Bicycles</v>
      </c>
    </row>
    <row r="2863" spans="1:10" x14ac:dyDescent="0.2">
      <c r="A2863" s="1">
        <v>785</v>
      </c>
      <c r="B2863" s="1">
        <v>3</v>
      </c>
      <c r="C2863" s="1">
        <v>25</v>
      </c>
      <c r="D2863" s="6">
        <v>1</v>
      </c>
      <c r="E2863" s="2">
        <v>499.99</v>
      </c>
      <c r="F2863" s="1">
        <v>7.0000000000000007E-2</v>
      </c>
      <c r="G2863">
        <f t="shared" si="44"/>
        <v>1499.9</v>
      </c>
      <c r="H2863" t="str">
        <f>VLOOKUP($C2863,products!$A$1:$F$322,2,FALSE)</f>
        <v>Electra Townie Original 7D - 2015/2016</v>
      </c>
      <c r="I2863">
        <f>_xlfn.XLOOKUP(C2863, products!A:A, products!D:D)</f>
        <v>2</v>
      </c>
      <c r="J2863" t="str">
        <f>_xlfn.XLOOKUP($I2863,categories!$A$1:$A$8,categories!$B$1:$B$8)</f>
        <v>Comfort Bicycles</v>
      </c>
    </row>
    <row r="2864" spans="1:10" x14ac:dyDescent="0.2">
      <c r="A2864" s="1">
        <v>791</v>
      </c>
      <c r="B2864" s="1">
        <v>2</v>
      </c>
      <c r="C2864" s="1">
        <v>25</v>
      </c>
      <c r="D2864" s="6">
        <v>2</v>
      </c>
      <c r="E2864" s="2">
        <v>499.99</v>
      </c>
      <c r="F2864" s="1">
        <v>7.0000000000000007E-2</v>
      </c>
      <c r="G2864">
        <f t="shared" si="44"/>
        <v>999.91</v>
      </c>
      <c r="H2864" t="str">
        <f>VLOOKUP($C2864,products!$A$1:$F$322,2,FALSE)</f>
        <v>Electra Townie Original 7D - 2015/2016</v>
      </c>
      <c r="I2864">
        <f>_xlfn.XLOOKUP(C2864, products!A:A, products!D:D)</f>
        <v>2</v>
      </c>
      <c r="J2864" t="str">
        <f>_xlfn.XLOOKUP($I2864,categories!$A$1:$A$8,categories!$B$1:$B$8)</f>
        <v>Comfort Bicycles</v>
      </c>
    </row>
    <row r="2865" spans="1:10" x14ac:dyDescent="0.2">
      <c r="A2865" s="1">
        <v>828</v>
      </c>
      <c r="B2865" s="1">
        <v>1</v>
      </c>
      <c r="C2865" s="1">
        <v>25</v>
      </c>
      <c r="D2865" s="6">
        <v>2</v>
      </c>
      <c r="E2865" s="2">
        <v>499.99</v>
      </c>
      <c r="F2865" s="1">
        <v>0.2</v>
      </c>
      <c r="G2865">
        <f t="shared" si="44"/>
        <v>499.79</v>
      </c>
      <c r="H2865" t="str">
        <f>VLOOKUP($C2865,products!$A$1:$F$322,2,FALSE)</f>
        <v>Electra Townie Original 7D - 2015/2016</v>
      </c>
      <c r="I2865">
        <f>_xlfn.XLOOKUP(C2865, products!A:A, products!D:D)</f>
        <v>2</v>
      </c>
      <c r="J2865" t="str">
        <f>_xlfn.XLOOKUP($I2865,categories!$A$1:$A$8,categories!$B$1:$B$8)</f>
        <v>Comfort Bicycles</v>
      </c>
    </row>
    <row r="2866" spans="1:10" x14ac:dyDescent="0.2">
      <c r="A2866" s="1">
        <v>860</v>
      </c>
      <c r="B2866" s="1">
        <v>3</v>
      </c>
      <c r="C2866" s="1">
        <v>25</v>
      </c>
      <c r="D2866" s="6">
        <v>1</v>
      </c>
      <c r="E2866" s="2">
        <v>499.99</v>
      </c>
      <c r="F2866" s="1">
        <v>0.2</v>
      </c>
      <c r="G2866">
        <f t="shared" si="44"/>
        <v>1499.77</v>
      </c>
      <c r="H2866" t="str">
        <f>VLOOKUP($C2866,products!$A$1:$F$322,2,FALSE)</f>
        <v>Electra Townie Original 7D - 2015/2016</v>
      </c>
      <c r="I2866">
        <f>_xlfn.XLOOKUP(C2866, products!A:A, products!D:D)</f>
        <v>2</v>
      </c>
      <c r="J2866" t="str">
        <f>_xlfn.XLOOKUP($I2866,categories!$A$1:$A$8,categories!$B$1:$B$8)</f>
        <v>Comfort Bicycles</v>
      </c>
    </row>
    <row r="2867" spans="1:10" x14ac:dyDescent="0.2">
      <c r="A2867" s="1">
        <v>941</v>
      </c>
      <c r="B2867" s="1">
        <v>1</v>
      </c>
      <c r="C2867" s="1">
        <v>25</v>
      </c>
      <c r="D2867" s="6">
        <v>1</v>
      </c>
      <c r="E2867" s="2">
        <v>499.99</v>
      </c>
      <c r="F2867" s="1">
        <v>0.1</v>
      </c>
      <c r="G2867">
        <f t="shared" si="44"/>
        <v>499.89</v>
      </c>
      <c r="H2867" t="str">
        <f>VLOOKUP($C2867,products!$A$1:$F$322,2,FALSE)</f>
        <v>Electra Townie Original 7D - 2015/2016</v>
      </c>
      <c r="I2867">
        <f>_xlfn.XLOOKUP(C2867, products!A:A, products!D:D)</f>
        <v>2</v>
      </c>
      <c r="J2867" t="str">
        <f>_xlfn.XLOOKUP($I2867,categories!$A$1:$A$8,categories!$B$1:$B$8)</f>
        <v>Comfort Bicycles</v>
      </c>
    </row>
    <row r="2868" spans="1:10" x14ac:dyDescent="0.2">
      <c r="A2868" s="1">
        <v>943</v>
      </c>
      <c r="B2868" s="1">
        <v>1</v>
      </c>
      <c r="C2868" s="1">
        <v>25</v>
      </c>
      <c r="D2868" s="6">
        <v>1</v>
      </c>
      <c r="E2868" s="2">
        <v>499.99</v>
      </c>
      <c r="F2868" s="1">
        <v>0.2</v>
      </c>
      <c r="G2868">
        <f t="shared" si="44"/>
        <v>499.79</v>
      </c>
      <c r="H2868" t="str">
        <f>VLOOKUP($C2868,products!$A$1:$F$322,2,FALSE)</f>
        <v>Electra Townie Original 7D - 2015/2016</v>
      </c>
      <c r="I2868">
        <f>_xlfn.XLOOKUP(C2868, products!A:A, products!D:D)</f>
        <v>2</v>
      </c>
      <c r="J2868" t="str">
        <f>_xlfn.XLOOKUP($I2868,categories!$A$1:$A$8,categories!$B$1:$B$8)</f>
        <v>Comfort Bicycles</v>
      </c>
    </row>
    <row r="2869" spans="1:10" x14ac:dyDescent="0.2">
      <c r="A2869" s="1">
        <v>978</v>
      </c>
      <c r="B2869" s="1">
        <v>2</v>
      </c>
      <c r="C2869" s="1">
        <v>25</v>
      </c>
      <c r="D2869" s="6">
        <v>2</v>
      </c>
      <c r="E2869" s="2">
        <v>499.99</v>
      </c>
      <c r="F2869" s="1">
        <v>0.2</v>
      </c>
      <c r="G2869">
        <f t="shared" si="44"/>
        <v>999.78</v>
      </c>
      <c r="H2869" t="str">
        <f>VLOOKUP($C2869,products!$A$1:$F$322,2,FALSE)</f>
        <v>Electra Townie Original 7D - 2015/2016</v>
      </c>
      <c r="I2869">
        <f>_xlfn.XLOOKUP(C2869, products!A:A, products!D:D)</f>
        <v>2</v>
      </c>
      <c r="J2869" t="str">
        <f>_xlfn.XLOOKUP($I2869,categories!$A$1:$A$8,categories!$B$1:$B$8)</f>
        <v>Comfort Bicycles</v>
      </c>
    </row>
    <row r="2870" spans="1:10" x14ac:dyDescent="0.2">
      <c r="A2870" s="1">
        <v>1071</v>
      </c>
      <c r="B2870" s="1">
        <v>1</v>
      </c>
      <c r="C2870" s="1">
        <v>25</v>
      </c>
      <c r="D2870" s="6">
        <v>2</v>
      </c>
      <c r="E2870" s="2">
        <v>499.99</v>
      </c>
      <c r="F2870" s="1">
        <v>0.2</v>
      </c>
      <c r="G2870">
        <f t="shared" si="44"/>
        <v>499.79</v>
      </c>
      <c r="H2870" t="str">
        <f>VLOOKUP($C2870,products!$A$1:$F$322,2,FALSE)</f>
        <v>Electra Townie Original 7D - 2015/2016</v>
      </c>
      <c r="I2870">
        <f>_xlfn.XLOOKUP(C2870, products!A:A, products!D:D)</f>
        <v>2</v>
      </c>
      <c r="J2870" t="str">
        <f>_xlfn.XLOOKUP($I2870,categories!$A$1:$A$8,categories!$B$1:$B$8)</f>
        <v>Comfort Bicycles</v>
      </c>
    </row>
    <row r="2871" spans="1:10" x14ac:dyDescent="0.2">
      <c r="A2871" s="1">
        <v>1139</v>
      </c>
      <c r="B2871" s="1">
        <v>4</v>
      </c>
      <c r="C2871" s="1">
        <v>25</v>
      </c>
      <c r="D2871" s="6">
        <v>2</v>
      </c>
      <c r="E2871" s="2">
        <v>499.99</v>
      </c>
      <c r="F2871" s="1">
        <v>0.1</v>
      </c>
      <c r="G2871">
        <f t="shared" si="44"/>
        <v>1999.8600000000001</v>
      </c>
      <c r="H2871" t="str">
        <f>VLOOKUP($C2871,products!$A$1:$F$322,2,FALSE)</f>
        <v>Electra Townie Original 7D - 2015/2016</v>
      </c>
      <c r="I2871">
        <f>_xlfn.XLOOKUP(C2871, products!A:A, products!D:D)</f>
        <v>2</v>
      </c>
      <c r="J2871" t="str">
        <f>_xlfn.XLOOKUP($I2871,categories!$A$1:$A$8,categories!$B$1:$B$8)</f>
        <v>Comfort Bicycles</v>
      </c>
    </row>
    <row r="2872" spans="1:10" x14ac:dyDescent="0.2">
      <c r="A2872" s="1">
        <v>1237</v>
      </c>
      <c r="B2872" s="1">
        <v>5</v>
      </c>
      <c r="C2872" s="1">
        <v>25</v>
      </c>
      <c r="D2872" s="6">
        <v>1</v>
      </c>
      <c r="E2872" s="2">
        <v>499.99</v>
      </c>
      <c r="F2872" s="1">
        <v>7.0000000000000007E-2</v>
      </c>
      <c r="G2872">
        <f t="shared" si="44"/>
        <v>2499.8799999999997</v>
      </c>
      <c r="H2872" t="str">
        <f>VLOOKUP($C2872,products!$A$1:$F$322,2,FALSE)</f>
        <v>Electra Townie Original 7D - 2015/2016</v>
      </c>
      <c r="I2872">
        <f>_xlfn.XLOOKUP(C2872, products!A:A, products!D:D)</f>
        <v>2</v>
      </c>
      <c r="J2872" t="str">
        <f>_xlfn.XLOOKUP($I2872,categories!$A$1:$A$8,categories!$B$1:$B$8)</f>
        <v>Comfort Bicycles</v>
      </c>
    </row>
    <row r="2873" spans="1:10" x14ac:dyDescent="0.2">
      <c r="A2873" s="1">
        <v>1253</v>
      </c>
      <c r="B2873" s="1">
        <v>1</v>
      </c>
      <c r="C2873" s="1">
        <v>25</v>
      </c>
      <c r="D2873" s="6">
        <v>2</v>
      </c>
      <c r="E2873" s="2">
        <v>499.99</v>
      </c>
      <c r="F2873" s="1">
        <v>0.1</v>
      </c>
      <c r="G2873">
        <f t="shared" si="44"/>
        <v>499.89</v>
      </c>
      <c r="H2873" t="str">
        <f>VLOOKUP($C2873,products!$A$1:$F$322,2,FALSE)</f>
        <v>Electra Townie Original 7D - 2015/2016</v>
      </c>
      <c r="I2873">
        <f>_xlfn.XLOOKUP(C2873, products!A:A, products!D:D)</f>
        <v>2</v>
      </c>
      <c r="J2873" t="str">
        <f>_xlfn.XLOOKUP($I2873,categories!$A$1:$A$8,categories!$B$1:$B$8)</f>
        <v>Comfort Bicycles</v>
      </c>
    </row>
    <row r="2874" spans="1:10" x14ac:dyDescent="0.2">
      <c r="A2874" s="1">
        <v>1271</v>
      </c>
      <c r="B2874" s="1">
        <v>1</v>
      </c>
      <c r="C2874" s="1">
        <v>25</v>
      </c>
      <c r="D2874" s="6">
        <v>2</v>
      </c>
      <c r="E2874" s="2">
        <v>499.99</v>
      </c>
      <c r="F2874" s="1">
        <v>0.1</v>
      </c>
      <c r="G2874">
        <f t="shared" si="44"/>
        <v>499.89</v>
      </c>
      <c r="H2874" t="str">
        <f>VLOOKUP($C2874,products!$A$1:$F$322,2,FALSE)</f>
        <v>Electra Townie Original 7D - 2015/2016</v>
      </c>
      <c r="I2874">
        <f>_xlfn.XLOOKUP(C2874, products!A:A, products!D:D)</f>
        <v>2</v>
      </c>
      <c r="J2874" t="str">
        <f>_xlfn.XLOOKUP($I2874,categories!$A$1:$A$8,categories!$B$1:$B$8)</f>
        <v>Comfort Bicycles</v>
      </c>
    </row>
    <row r="2875" spans="1:10" x14ac:dyDescent="0.2">
      <c r="A2875" s="1">
        <v>1296</v>
      </c>
      <c r="B2875" s="1">
        <v>1</v>
      </c>
      <c r="C2875" s="1">
        <v>25</v>
      </c>
      <c r="D2875" s="6">
        <v>2</v>
      </c>
      <c r="E2875" s="2">
        <v>499.99</v>
      </c>
      <c r="F2875" s="1">
        <v>0.05</v>
      </c>
      <c r="G2875">
        <f t="shared" si="44"/>
        <v>499.94</v>
      </c>
      <c r="H2875" t="str">
        <f>VLOOKUP($C2875,products!$A$1:$F$322,2,FALSE)</f>
        <v>Electra Townie Original 7D - 2015/2016</v>
      </c>
      <c r="I2875">
        <f>_xlfn.XLOOKUP(C2875, products!A:A, products!D:D)</f>
        <v>2</v>
      </c>
      <c r="J2875" t="str">
        <f>_xlfn.XLOOKUP($I2875,categories!$A$1:$A$8,categories!$B$1:$B$8)</f>
        <v>Comfort Bicycles</v>
      </c>
    </row>
    <row r="2876" spans="1:10" x14ac:dyDescent="0.2">
      <c r="A2876" s="1">
        <v>1462</v>
      </c>
      <c r="B2876" s="1">
        <v>2</v>
      </c>
      <c r="C2876" s="1">
        <v>25</v>
      </c>
      <c r="D2876" s="6">
        <v>1</v>
      </c>
      <c r="E2876" s="2">
        <v>499.99</v>
      </c>
      <c r="F2876" s="1">
        <v>7.0000000000000007E-2</v>
      </c>
      <c r="G2876">
        <f t="shared" si="44"/>
        <v>999.91</v>
      </c>
      <c r="H2876" t="str">
        <f>VLOOKUP($C2876,products!$A$1:$F$322,2,FALSE)</f>
        <v>Electra Townie Original 7D - 2015/2016</v>
      </c>
      <c r="I2876">
        <f>_xlfn.XLOOKUP(C2876, products!A:A, products!D:D)</f>
        <v>2</v>
      </c>
      <c r="J2876" t="str">
        <f>_xlfn.XLOOKUP($I2876,categories!$A$1:$A$8,categories!$B$1:$B$8)</f>
        <v>Comfort Bicycles</v>
      </c>
    </row>
    <row r="2877" spans="1:10" x14ac:dyDescent="0.2">
      <c r="A2877" s="1">
        <v>1546</v>
      </c>
      <c r="B2877" s="1">
        <v>4</v>
      </c>
      <c r="C2877" s="1">
        <v>25</v>
      </c>
      <c r="D2877" s="6">
        <v>1</v>
      </c>
      <c r="E2877" s="2">
        <v>499.99</v>
      </c>
      <c r="F2877" s="1">
        <v>0.05</v>
      </c>
      <c r="G2877">
        <f t="shared" si="44"/>
        <v>1999.91</v>
      </c>
      <c r="H2877" t="str">
        <f>VLOOKUP($C2877,products!$A$1:$F$322,2,FALSE)</f>
        <v>Electra Townie Original 7D - 2015/2016</v>
      </c>
      <c r="I2877">
        <f>_xlfn.XLOOKUP(C2877, products!A:A, products!D:D)</f>
        <v>2</v>
      </c>
      <c r="J2877" t="str">
        <f>_xlfn.XLOOKUP($I2877,categories!$A$1:$A$8,categories!$B$1:$B$8)</f>
        <v>Comfort Bicycles</v>
      </c>
    </row>
    <row r="2878" spans="1:10" x14ac:dyDescent="0.2">
      <c r="A2878" s="1">
        <v>641</v>
      </c>
      <c r="B2878" s="1">
        <v>3</v>
      </c>
      <c r="C2878" s="1">
        <v>64</v>
      </c>
      <c r="D2878" s="6">
        <v>1</v>
      </c>
      <c r="E2878" s="2">
        <v>489.99</v>
      </c>
      <c r="F2878" s="1">
        <v>0.2</v>
      </c>
      <c r="G2878">
        <f t="shared" si="44"/>
        <v>1469.77</v>
      </c>
      <c r="H2878" t="str">
        <f>VLOOKUP($C2878,products!$A$1:$F$322,2,FALSE)</f>
        <v>Electra Townie Original 7D - 2017</v>
      </c>
      <c r="I2878">
        <f>_xlfn.XLOOKUP(C2878, products!A:A, products!D:D)</f>
        <v>3</v>
      </c>
      <c r="J2878" t="str">
        <f>_xlfn.XLOOKUP($I2878,categories!$A$1:$A$8,categories!$B$1:$B$8)</f>
        <v>Cruisers Bicycles</v>
      </c>
    </row>
    <row r="2879" spans="1:10" x14ac:dyDescent="0.2">
      <c r="A2879" s="1">
        <v>651</v>
      </c>
      <c r="B2879" s="1">
        <v>3</v>
      </c>
      <c r="C2879" s="1">
        <v>102</v>
      </c>
      <c r="D2879" s="6">
        <v>2</v>
      </c>
      <c r="E2879" s="2">
        <v>489.99</v>
      </c>
      <c r="F2879" s="1">
        <v>0.05</v>
      </c>
      <c r="G2879">
        <f t="shared" si="44"/>
        <v>1469.92</v>
      </c>
      <c r="H2879" t="str">
        <f>VLOOKUP($C2879,products!$A$1:$F$322,2,FALSE)</f>
        <v>Electra Townie Original 7D - 2017</v>
      </c>
      <c r="I2879">
        <f>_xlfn.XLOOKUP(C2879, products!A:A, products!D:D)</f>
        <v>2</v>
      </c>
      <c r="J2879" t="str">
        <f>_xlfn.XLOOKUP($I2879,categories!$A$1:$A$8,categories!$B$1:$B$8)</f>
        <v>Comfort Bicycles</v>
      </c>
    </row>
    <row r="2880" spans="1:10" x14ac:dyDescent="0.2">
      <c r="A2880" s="1">
        <v>652</v>
      </c>
      <c r="B2880" s="1">
        <v>1</v>
      </c>
      <c r="C2880" s="1">
        <v>102</v>
      </c>
      <c r="D2880" s="6">
        <v>1</v>
      </c>
      <c r="E2880" s="2">
        <v>489.99</v>
      </c>
      <c r="F2880" s="1">
        <v>0.1</v>
      </c>
      <c r="G2880">
        <f t="shared" si="44"/>
        <v>489.89</v>
      </c>
      <c r="H2880" t="str">
        <f>VLOOKUP($C2880,products!$A$1:$F$322,2,FALSE)</f>
        <v>Electra Townie Original 7D - 2017</v>
      </c>
      <c r="I2880">
        <f>_xlfn.XLOOKUP(C2880, products!A:A, products!D:D)</f>
        <v>2</v>
      </c>
      <c r="J2880" t="str">
        <f>_xlfn.XLOOKUP($I2880,categories!$A$1:$A$8,categories!$B$1:$B$8)</f>
        <v>Comfort Bicycles</v>
      </c>
    </row>
    <row r="2881" spans="1:10" x14ac:dyDescent="0.2">
      <c r="A2881" s="1">
        <v>662</v>
      </c>
      <c r="B2881" s="1">
        <v>3</v>
      </c>
      <c r="C2881" s="1">
        <v>102</v>
      </c>
      <c r="D2881" s="6">
        <v>2</v>
      </c>
      <c r="E2881" s="2">
        <v>489.99</v>
      </c>
      <c r="F2881" s="1">
        <v>7.0000000000000007E-2</v>
      </c>
      <c r="G2881">
        <f t="shared" si="44"/>
        <v>1469.9</v>
      </c>
      <c r="H2881" t="str">
        <f>VLOOKUP($C2881,products!$A$1:$F$322,2,FALSE)</f>
        <v>Electra Townie Original 7D - 2017</v>
      </c>
      <c r="I2881">
        <f>_xlfn.XLOOKUP(C2881, products!A:A, products!D:D)</f>
        <v>2</v>
      </c>
      <c r="J2881" t="str">
        <f>_xlfn.XLOOKUP($I2881,categories!$A$1:$A$8,categories!$B$1:$B$8)</f>
        <v>Comfort Bicycles</v>
      </c>
    </row>
    <row r="2882" spans="1:10" x14ac:dyDescent="0.2">
      <c r="A2882" s="1">
        <v>666</v>
      </c>
      <c r="B2882" s="1">
        <v>1</v>
      </c>
      <c r="C2882" s="1">
        <v>98</v>
      </c>
      <c r="D2882" s="6">
        <v>2</v>
      </c>
      <c r="E2882" s="2">
        <v>489.99</v>
      </c>
      <c r="F2882" s="1">
        <v>0.2</v>
      </c>
      <c r="G2882">
        <f t="shared" ref="G2882:G2945" si="45">(E2882*B2882)-F2882</f>
        <v>489.79</v>
      </c>
      <c r="H2882" t="str">
        <f>VLOOKUP($C2882,products!$A$1:$F$322,2,FALSE)</f>
        <v>Electra Straight 8 3i (20-inch) - Boy's - 2017</v>
      </c>
      <c r="I2882">
        <f>_xlfn.XLOOKUP(C2882, products!A:A, products!D:D)</f>
        <v>1</v>
      </c>
      <c r="J2882" t="str">
        <f>_xlfn.XLOOKUP($I2882,categories!$A$1:$A$8,categories!$B$1:$B$8)</f>
        <v>Children Bicycles</v>
      </c>
    </row>
    <row r="2883" spans="1:10" x14ac:dyDescent="0.2">
      <c r="A2883" s="1">
        <v>685</v>
      </c>
      <c r="B2883" s="1">
        <v>4</v>
      </c>
      <c r="C2883" s="1">
        <v>98</v>
      </c>
      <c r="D2883" s="6">
        <v>2</v>
      </c>
      <c r="E2883" s="2">
        <v>489.99</v>
      </c>
      <c r="F2883" s="1">
        <v>0.2</v>
      </c>
      <c r="G2883">
        <f t="shared" si="45"/>
        <v>1959.76</v>
      </c>
      <c r="H2883" t="str">
        <f>VLOOKUP($C2883,products!$A$1:$F$322,2,FALSE)</f>
        <v>Electra Straight 8 3i (20-inch) - Boy's - 2017</v>
      </c>
      <c r="I2883">
        <f>_xlfn.XLOOKUP(C2883, products!A:A, products!D:D)</f>
        <v>1</v>
      </c>
      <c r="J2883" t="str">
        <f>_xlfn.XLOOKUP($I2883,categories!$A$1:$A$8,categories!$B$1:$B$8)</f>
        <v>Children Bicycles</v>
      </c>
    </row>
    <row r="2884" spans="1:10" x14ac:dyDescent="0.2">
      <c r="A2884" s="1">
        <v>704</v>
      </c>
      <c r="B2884" s="1">
        <v>3</v>
      </c>
      <c r="C2884" s="1">
        <v>100</v>
      </c>
      <c r="D2884" s="6">
        <v>2</v>
      </c>
      <c r="E2884" s="2">
        <v>489.99</v>
      </c>
      <c r="F2884" s="1">
        <v>7.0000000000000007E-2</v>
      </c>
      <c r="G2884">
        <f t="shared" si="45"/>
        <v>1469.9</v>
      </c>
      <c r="H2884" t="str">
        <f>VLOOKUP($C2884,products!$A$1:$F$322,2,FALSE)</f>
        <v>Electra Townie 3i EQ (20-inch) - Boys' - 2017</v>
      </c>
      <c r="I2884">
        <f>_xlfn.XLOOKUP(C2884, products!A:A, products!D:D)</f>
        <v>1</v>
      </c>
      <c r="J2884" t="str">
        <f>_xlfn.XLOOKUP($I2884,categories!$A$1:$A$8,categories!$B$1:$B$8)</f>
        <v>Children Bicycles</v>
      </c>
    </row>
    <row r="2885" spans="1:10" x14ac:dyDescent="0.2">
      <c r="A2885" s="1">
        <v>707</v>
      </c>
      <c r="B2885" s="1">
        <v>2</v>
      </c>
      <c r="C2885" s="1">
        <v>100</v>
      </c>
      <c r="D2885" s="6">
        <v>1</v>
      </c>
      <c r="E2885" s="2">
        <v>489.99</v>
      </c>
      <c r="F2885" s="1">
        <v>7.0000000000000007E-2</v>
      </c>
      <c r="G2885">
        <f t="shared" si="45"/>
        <v>979.91</v>
      </c>
      <c r="H2885" t="str">
        <f>VLOOKUP($C2885,products!$A$1:$F$322,2,FALSE)</f>
        <v>Electra Townie 3i EQ (20-inch) - Boys' - 2017</v>
      </c>
      <c r="I2885">
        <f>_xlfn.XLOOKUP(C2885, products!A:A, products!D:D)</f>
        <v>1</v>
      </c>
      <c r="J2885" t="str">
        <f>_xlfn.XLOOKUP($I2885,categories!$A$1:$A$8,categories!$B$1:$B$8)</f>
        <v>Children Bicycles</v>
      </c>
    </row>
    <row r="2886" spans="1:10" x14ac:dyDescent="0.2">
      <c r="A2886" s="1">
        <v>718</v>
      </c>
      <c r="B2886" s="1">
        <v>3</v>
      </c>
      <c r="C2886" s="1">
        <v>64</v>
      </c>
      <c r="D2886" s="6">
        <v>2</v>
      </c>
      <c r="E2886" s="2">
        <v>489.99</v>
      </c>
      <c r="F2886" s="1">
        <v>0.1</v>
      </c>
      <c r="G2886">
        <f t="shared" si="45"/>
        <v>1469.8700000000001</v>
      </c>
      <c r="H2886" t="str">
        <f>VLOOKUP($C2886,products!$A$1:$F$322,2,FALSE)</f>
        <v>Electra Townie Original 7D - 2017</v>
      </c>
      <c r="I2886">
        <f>_xlfn.XLOOKUP(C2886, products!A:A, products!D:D)</f>
        <v>3</v>
      </c>
      <c r="J2886" t="str">
        <f>_xlfn.XLOOKUP($I2886,categories!$A$1:$A$8,categories!$B$1:$B$8)</f>
        <v>Cruisers Bicycles</v>
      </c>
    </row>
    <row r="2887" spans="1:10" x14ac:dyDescent="0.2">
      <c r="A2887" s="1">
        <v>719</v>
      </c>
      <c r="B2887" s="1">
        <v>1</v>
      </c>
      <c r="C2887" s="1">
        <v>100</v>
      </c>
      <c r="D2887" s="6">
        <v>1</v>
      </c>
      <c r="E2887" s="2">
        <v>489.99</v>
      </c>
      <c r="F2887" s="1">
        <v>0.2</v>
      </c>
      <c r="G2887">
        <f t="shared" si="45"/>
        <v>489.79</v>
      </c>
      <c r="H2887" t="str">
        <f>VLOOKUP($C2887,products!$A$1:$F$322,2,FALSE)</f>
        <v>Electra Townie 3i EQ (20-inch) - Boys' - 2017</v>
      </c>
      <c r="I2887">
        <f>_xlfn.XLOOKUP(C2887, products!A:A, products!D:D)</f>
        <v>1</v>
      </c>
      <c r="J2887" t="str">
        <f>_xlfn.XLOOKUP($I2887,categories!$A$1:$A$8,categories!$B$1:$B$8)</f>
        <v>Children Bicycles</v>
      </c>
    </row>
    <row r="2888" spans="1:10" x14ac:dyDescent="0.2">
      <c r="A2888" s="1">
        <v>721</v>
      </c>
      <c r="B2888" s="1">
        <v>2</v>
      </c>
      <c r="C2888" s="1">
        <v>102</v>
      </c>
      <c r="D2888" s="6">
        <v>1</v>
      </c>
      <c r="E2888" s="2">
        <v>489.99</v>
      </c>
      <c r="F2888" s="1">
        <v>0.1</v>
      </c>
      <c r="G2888">
        <f t="shared" si="45"/>
        <v>979.88</v>
      </c>
      <c r="H2888" t="str">
        <f>VLOOKUP($C2888,products!$A$1:$F$322,2,FALSE)</f>
        <v>Electra Townie Original 7D - 2017</v>
      </c>
      <c r="I2888">
        <f>_xlfn.XLOOKUP(C2888, products!A:A, products!D:D)</f>
        <v>2</v>
      </c>
      <c r="J2888" t="str">
        <f>_xlfn.XLOOKUP($I2888,categories!$A$1:$A$8,categories!$B$1:$B$8)</f>
        <v>Comfort Bicycles</v>
      </c>
    </row>
    <row r="2889" spans="1:10" x14ac:dyDescent="0.2">
      <c r="A2889" s="1">
        <v>724</v>
      </c>
      <c r="B2889" s="1">
        <v>3</v>
      </c>
      <c r="C2889" s="1">
        <v>102</v>
      </c>
      <c r="D2889" s="6">
        <v>1</v>
      </c>
      <c r="E2889" s="2">
        <v>489.99</v>
      </c>
      <c r="F2889" s="1">
        <v>0.05</v>
      </c>
      <c r="G2889">
        <f t="shared" si="45"/>
        <v>1469.92</v>
      </c>
      <c r="H2889" t="str">
        <f>VLOOKUP($C2889,products!$A$1:$F$322,2,FALSE)</f>
        <v>Electra Townie Original 7D - 2017</v>
      </c>
      <c r="I2889">
        <f>_xlfn.XLOOKUP(C2889, products!A:A, products!D:D)</f>
        <v>2</v>
      </c>
      <c r="J2889" t="str">
        <f>_xlfn.XLOOKUP($I2889,categories!$A$1:$A$8,categories!$B$1:$B$8)</f>
        <v>Comfort Bicycles</v>
      </c>
    </row>
    <row r="2890" spans="1:10" x14ac:dyDescent="0.2">
      <c r="A2890" s="1">
        <v>726</v>
      </c>
      <c r="B2890" s="1">
        <v>1</v>
      </c>
      <c r="C2890" s="1">
        <v>64</v>
      </c>
      <c r="D2890" s="6">
        <v>1</v>
      </c>
      <c r="E2890" s="2">
        <v>489.99</v>
      </c>
      <c r="F2890" s="1">
        <v>0.2</v>
      </c>
      <c r="G2890">
        <f t="shared" si="45"/>
        <v>489.79</v>
      </c>
      <c r="H2890" t="str">
        <f>VLOOKUP($C2890,products!$A$1:$F$322,2,FALSE)</f>
        <v>Electra Townie Original 7D - 2017</v>
      </c>
      <c r="I2890">
        <f>_xlfn.XLOOKUP(C2890, products!A:A, products!D:D)</f>
        <v>3</v>
      </c>
      <c r="J2890" t="str">
        <f>_xlfn.XLOOKUP($I2890,categories!$A$1:$A$8,categories!$B$1:$B$8)</f>
        <v>Cruisers Bicycles</v>
      </c>
    </row>
    <row r="2891" spans="1:10" x14ac:dyDescent="0.2">
      <c r="A2891" s="1">
        <v>733</v>
      </c>
      <c r="B2891" s="1">
        <v>3</v>
      </c>
      <c r="C2891" s="1">
        <v>102</v>
      </c>
      <c r="D2891" s="6">
        <v>2</v>
      </c>
      <c r="E2891" s="2">
        <v>489.99</v>
      </c>
      <c r="F2891" s="1">
        <v>0.1</v>
      </c>
      <c r="G2891">
        <f t="shared" si="45"/>
        <v>1469.8700000000001</v>
      </c>
      <c r="H2891" t="str">
        <f>VLOOKUP($C2891,products!$A$1:$F$322,2,FALSE)</f>
        <v>Electra Townie Original 7D - 2017</v>
      </c>
      <c r="I2891">
        <f>_xlfn.XLOOKUP(C2891, products!A:A, products!D:D)</f>
        <v>2</v>
      </c>
      <c r="J2891" t="str">
        <f>_xlfn.XLOOKUP($I2891,categories!$A$1:$A$8,categories!$B$1:$B$8)</f>
        <v>Comfort Bicycles</v>
      </c>
    </row>
    <row r="2892" spans="1:10" x14ac:dyDescent="0.2">
      <c r="A2892" s="1">
        <v>756</v>
      </c>
      <c r="B2892" s="1">
        <v>1</v>
      </c>
      <c r="C2892" s="1">
        <v>64</v>
      </c>
      <c r="D2892" s="6">
        <v>1</v>
      </c>
      <c r="E2892" s="2">
        <v>489.99</v>
      </c>
      <c r="F2892" s="1">
        <v>0.1</v>
      </c>
      <c r="G2892">
        <f t="shared" si="45"/>
        <v>489.89</v>
      </c>
      <c r="H2892" t="str">
        <f>VLOOKUP($C2892,products!$A$1:$F$322,2,FALSE)</f>
        <v>Electra Townie Original 7D - 2017</v>
      </c>
      <c r="I2892">
        <f>_xlfn.XLOOKUP(C2892, products!A:A, products!D:D)</f>
        <v>3</v>
      </c>
      <c r="J2892" t="str">
        <f>_xlfn.XLOOKUP($I2892,categories!$A$1:$A$8,categories!$B$1:$B$8)</f>
        <v>Cruisers Bicycles</v>
      </c>
    </row>
    <row r="2893" spans="1:10" x14ac:dyDescent="0.2">
      <c r="A2893" s="1">
        <v>762</v>
      </c>
      <c r="B2893" s="1">
        <v>1</v>
      </c>
      <c r="C2893" s="1">
        <v>102</v>
      </c>
      <c r="D2893" s="6">
        <v>2</v>
      </c>
      <c r="E2893" s="2">
        <v>489.99</v>
      </c>
      <c r="F2893" s="1">
        <v>0.05</v>
      </c>
      <c r="G2893">
        <f t="shared" si="45"/>
        <v>489.94</v>
      </c>
      <c r="H2893" t="str">
        <f>VLOOKUP($C2893,products!$A$1:$F$322,2,FALSE)</f>
        <v>Electra Townie Original 7D - 2017</v>
      </c>
      <c r="I2893">
        <f>_xlfn.XLOOKUP(C2893, products!A:A, products!D:D)</f>
        <v>2</v>
      </c>
      <c r="J2893" t="str">
        <f>_xlfn.XLOOKUP($I2893,categories!$A$1:$A$8,categories!$B$1:$B$8)</f>
        <v>Comfort Bicycles</v>
      </c>
    </row>
    <row r="2894" spans="1:10" x14ac:dyDescent="0.2">
      <c r="A2894" s="1">
        <v>778</v>
      </c>
      <c r="B2894" s="1">
        <v>1</v>
      </c>
      <c r="C2894" s="1">
        <v>64</v>
      </c>
      <c r="D2894" s="6">
        <v>1</v>
      </c>
      <c r="E2894" s="2">
        <v>489.99</v>
      </c>
      <c r="F2894" s="1">
        <v>0.1</v>
      </c>
      <c r="G2894">
        <f t="shared" si="45"/>
        <v>489.89</v>
      </c>
      <c r="H2894" t="str">
        <f>VLOOKUP($C2894,products!$A$1:$F$322,2,FALSE)</f>
        <v>Electra Townie Original 7D - 2017</v>
      </c>
      <c r="I2894">
        <f>_xlfn.XLOOKUP(C2894, products!A:A, products!D:D)</f>
        <v>3</v>
      </c>
      <c r="J2894" t="str">
        <f>_xlfn.XLOOKUP($I2894,categories!$A$1:$A$8,categories!$B$1:$B$8)</f>
        <v>Cruisers Bicycles</v>
      </c>
    </row>
    <row r="2895" spans="1:10" x14ac:dyDescent="0.2">
      <c r="A2895" s="1">
        <v>789</v>
      </c>
      <c r="B2895" s="1">
        <v>1</v>
      </c>
      <c r="C2895" s="1">
        <v>100</v>
      </c>
      <c r="D2895" s="6">
        <v>2</v>
      </c>
      <c r="E2895" s="2">
        <v>489.99</v>
      </c>
      <c r="F2895" s="1">
        <v>0.2</v>
      </c>
      <c r="G2895">
        <f t="shared" si="45"/>
        <v>489.79</v>
      </c>
      <c r="H2895" t="str">
        <f>VLOOKUP($C2895,products!$A$1:$F$322,2,FALSE)</f>
        <v>Electra Townie 3i EQ (20-inch) - Boys' - 2017</v>
      </c>
      <c r="I2895">
        <f>_xlfn.XLOOKUP(C2895, products!A:A, products!D:D)</f>
        <v>1</v>
      </c>
      <c r="J2895" t="str">
        <f>_xlfn.XLOOKUP($I2895,categories!$A$1:$A$8,categories!$B$1:$B$8)</f>
        <v>Children Bicycles</v>
      </c>
    </row>
    <row r="2896" spans="1:10" x14ac:dyDescent="0.2">
      <c r="A2896" s="1">
        <v>803</v>
      </c>
      <c r="B2896" s="1">
        <v>3</v>
      </c>
      <c r="C2896" s="1">
        <v>102</v>
      </c>
      <c r="D2896" s="6">
        <v>1</v>
      </c>
      <c r="E2896" s="2">
        <v>489.99</v>
      </c>
      <c r="F2896" s="1">
        <v>7.0000000000000007E-2</v>
      </c>
      <c r="G2896">
        <f t="shared" si="45"/>
        <v>1469.9</v>
      </c>
      <c r="H2896" t="str">
        <f>VLOOKUP($C2896,products!$A$1:$F$322,2,FALSE)</f>
        <v>Electra Townie Original 7D - 2017</v>
      </c>
      <c r="I2896">
        <f>_xlfn.XLOOKUP(C2896, products!A:A, products!D:D)</f>
        <v>2</v>
      </c>
      <c r="J2896" t="str">
        <f>_xlfn.XLOOKUP($I2896,categories!$A$1:$A$8,categories!$B$1:$B$8)</f>
        <v>Comfort Bicycles</v>
      </c>
    </row>
    <row r="2897" spans="1:10" x14ac:dyDescent="0.2">
      <c r="A2897" s="1">
        <v>810</v>
      </c>
      <c r="B2897" s="1">
        <v>2</v>
      </c>
      <c r="C2897" s="1">
        <v>100</v>
      </c>
      <c r="D2897" s="6">
        <v>1</v>
      </c>
      <c r="E2897" s="2">
        <v>489.99</v>
      </c>
      <c r="F2897" s="1">
        <v>0.2</v>
      </c>
      <c r="G2897">
        <f t="shared" si="45"/>
        <v>979.78</v>
      </c>
      <c r="H2897" t="str">
        <f>VLOOKUP($C2897,products!$A$1:$F$322,2,FALSE)</f>
        <v>Electra Townie 3i EQ (20-inch) - Boys' - 2017</v>
      </c>
      <c r="I2897">
        <f>_xlfn.XLOOKUP(C2897, products!A:A, products!D:D)</f>
        <v>1</v>
      </c>
      <c r="J2897" t="str">
        <f>_xlfn.XLOOKUP($I2897,categories!$A$1:$A$8,categories!$B$1:$B$8)</f>
        <v>Children Bicycles</v>
      </c>
    </row>
    <row r="2898" spans="1:10" x14ac:dyDescent="0.2">
      <c r="A2898" s="1">
        <v>814</v>
      </c>
      <c r="B2898" s="1">
        <v>2</v>
      </c>
      <c r="C2898" s="1">
        <v>100</v>
      </c>
      <c r="D2898" s="6">
        <v>1</v>
      </c>
      <c r="E2898" s="2">
        <v>489.99</v>
      </c>
      <c r="F2898" s="1">
        <v>0.1</v>
      </c>
      <c r="G2898">
        <f t="shared" si="45"/>
        <v>979.88</v>
      </c>
      <c r="H2898" t="str">
        <f>VLOOKUP($C2898,products!$A$1:$F$322,2,FALSE)</f>
        <v>Electra Townie 3i EQ (20-inch) - Boys' - 2017</v>
      </c>
      <c r="I2898">
        <f>_xlfn.XLOOKUP(C2898, products!A:A, products!D:D)</f>
        <v>1</v>
      </c>
      <c r="J2898" t="str">
        <f>_xlfn.XLOOKUP($I2898,categories!$A$1:$A$8,categories!$B$1:$B$8)</f>
        <v>Children Bicycles</v>
      </c>
    </row>
    <row r="2899" spans="1:10" x14ac:dyDescent="0.2">
      <c r="A2899" s="1">
        <v>815</v>
      </c>
      <c r="B2899" s="1">
        <v>2</v>
      </c>
      <c r="C2899" s="1">
        <v>102</v>
      </c>
      <c r="D2899" s="6">
        <v>2</v>
      </c>
      <c r="E2899" s="2">
        <v>489.99</v>
      </c>
      <c r="F2899" s="1">
        <v>0.2</v>
      </c>
      <c r="G2899">
        <f t="shared" si="45"/>
        <v>979.78</v>
      </c>
      <c r="H2899" t="str">
        <f>VLOOKUP($C2899,products!$A$1:$F$322,2,FALSE)</f>
        <v>Electra Townie Original 7D - 2017</v>
      </c>
      <c r="I2899">
        <f>_xlfn.XLOOKUP(C2899, products!A:A, products!D:D)</f>
        <v>2</v>
      </c>
      <c r="J2899" t="str">
        <f>_xlfn.XLOOKUP($I2899,categories!$A$1:$A$8,categories!$B$1:$B$8)</f>
        <v>Comfort Bicycles</v>
      </c>
    </row>
    <row r="2900" spans="1:10" x14ac:dyDescent="0.2">
      <c r="A2900" s="1">
        <v>816</v>
      </c>
      <c r="B2900" s="1">
        <v>2</v>
      </c>
      <c r="C2900" s="1">
        <v>64</v>
      </c>
      <c r="D2900" s="6">
        <v>2</v>
      </c>
      <c r="E2900" s="2">
        <v>489.99</v>
      </c>
      <c r="F2900" s="1">
        <v>0.2</v>
      </c>
      <c r="G2900">
        <f t="shared" si="45"/>
        <v>979.78</v>
      </c>
      <c r="H2900" t="str">
        <f>VLOOKUP($C2900,products!$A$1:$F$322,2,FALSE)</f>
        <v>Electra Townie Original 7D - 2017</v>
      </c>
      <c r="I2900">
        <f>_xlfn.XLOOKUP(C2900, products!A:A, products!D:D)</f>
        <v>3</v>
      </c>
      <c r="J2900" t="str">
        <f>_xlfn.XLOOKUP($I2900,categories!$A$1:$A$8,categories!$B$1:$B$8)</f>
        <v>Cruisers Bicycles</v>
      </c>
    </row>
    <row r="2901" spans="1:10" x14ac:dyDescent="0.2">
      <c r="A2901" s="1">
        <v>821</v>
      </c>
      <c r="B2901" s="1">
        <v>1</v>
      </c>
      <c r="C2901" s="1">
        <v>102</v>
      </c>
      <c r="D2901" s="6">
        <v>1</v>
      </c>
      <c r="E2901" s="2">
        <v>489.99</v>
      </c>
      <c r="F2901" s="1">
        <v>7.0000000000000007E-2</v>
      </c>
      <c r="G2901">
        <f t="shared" si="45"/>
        <v>489.92</v>
      </c>
      <c r="H2901" t="str">
        <f>VLOOKUP($C2901,products!$A$1:$F$322,2,FALSE)</f>
        <v>Electra Townie Original 7D - 2017</v>
      </c>
      <c r="I2901">
        <f>_xlfn.XLOOKUP(C2901, products!A:A, products!D:D)</f>
        <v>2</v>
      </c>
      <c r="J2901" t="str">
        <f>_xlfn.XLOOKUP($I2901,categories!$A$1:$A$8,categories!$B$1:$B$8)</f>
        <v>Comfort Bicycles</v>
      </c>
    </row>
    <row r="2902" spans="1:10" x14ac:dyDescent="0.2">
      <c r="A2902" s="1">
        <v>830</v>
      </c>
      <c r="B2902" s="1">
        <v>2</v>
      </c>
      <c r="C2902" s="1">
        <v>100</v>
      </c>
      <c r="D2902" s="6">
        <v>2</v>
      </c>
      <c r="E2902" s="2">
        <v>489.99</v>
      </c>
      <c r="F2902" s="1">
        <v>7.0000000000000007E-2</v>
      </c>
      <c r="G2902">
        <f t="shared" si="45"/>
        <v>979.91</v>
      </c>
      <c r="H2902" t="str">
        <f>VLOOKUP($C2902,products!$A$1:$F$322,2,FALSE)</f>
        <v>Electra Townie 3i EQ (20-inch) - Boys' - 2017</v>
      </c>
      <c r="I2902">
        <f>_xlfn.XLOOKUP(C2902, products!A:A, products!D:D)</f>
        <v>1</v>
      </c>
      <c r="J2902" t="str">
        <f>_xlfn.XLOOKUP($I2902,categories!$A$1:$A$8,categories!$B$1:$B$8)</f>
        <v>Children Bicycles</v>
      </c>
    </row>
    <row r="2903" spans="1:10" x14ac:dyDescent="0.2">
      <c r="A2903" s="1">
        <v>838</v>
      </c>
      <c r="B2903" s="1">
        <v>3</v>
      </c>
      <c r="C2903" s="1">
        <v>100</v>
      </c>
      <c r="D2903" s="6">
        <v>2</v>
      </c>
      <c r="E2903" s="2">
        <v>489.99</v>
      </c>
      <c r="F2903" s="1">
        <v>0.05</v>
      </c>
      <c r="G2903">
        <f t="shared" si="45"/>
        <v>1469.92</v>
      </c>
      <c r="H2903" t="str">
        <f>VLOOKUP($C2903,products!$A$1:$F$322,2,FALSE)</f>
        <v>Electra Townie 3i EQ (20-inch) - Boys' - 2017</v>
      </c>
      <c r="I2903">
        <f>_xlfn.XLOOKUP(C2903, products!A:A, products!D:D)</f>
        <v>1</v>
      </c>
      <c r="J2903" t="str">
        <f>_xlfn.XLOOKUP($I2903,categories!$A$1:$A$8,categories!$B$1:$B$8)</f>
        <v>Children Bicycles</v>
      </c>
    </row>
    <row r="2904" spans="1:10" x14ac:dyDescent="0.2">
      <c r="A2904" s="1">
        <v>841</v>
      </c>
      <c r="B2904" s="1">
        <v>5</v>
      </c>
      <c r="C2904" s="1">
        <v>100</v>
      </c>
      <c r="D2904" s="6">
        <v>1</v>
      </c>
      <c r="E2904" s="2">
        <v>489.99</v>
      </c>
      <c r="F2904" s="1">
        <v>0.1</v>
      </c>
      <c r="G2904">
        <f t="shared" si="45"/>
        <v>2449.85</v>
      </c>
      <c r="H2904" t="str">
        <f>VLOOKUP($C2904,products!$A$1:$F$322,2,FALSE)</f>
        <v>Electra Townie 3i EQ (20-inch) - Boys' - 2017</v>
      </c>
      <c r="I2904">
        <f>_xlfn.XLOOKUP(C2904, products!A:A, products!D:D)</f>
        <v>1</v>
      </c>
      <c r="J2904" t="str">
        <f>_xlfn.XLOOKUP($I2904,categories!$A$1:$A$8,categories!$B$1:$B$8)</f>
        <v>Children Bicycles</v>
      </c>
    </row>
    <row r="2905" spans="1:10" x14ac:dyDescent="0.2">
      <c r="A2905" s="1">
        <v>848</v>
      </c>
      <c r="B2905" s="1">
        <v>2</v>
      </c>
      <c r="C2905" s="1">
        <v>100</v>
      </c>
      <c r="D2905" s="6">
        <v>2</v>
      </c>
      <c r="E2905" s="2">
        <v>489.99</v>
      </c>
      <c r="F2905" s="1">
        <v>0.2</v>
      </c>
      <c r="G2905">
        <f t="shared" si="45"/>
        <v>979.78</v>
      </c>
      <c r="H2905" t="str">
        <f>VLOOKUP($C2905,products!$A$1:$F$322,2,FALSE)</f>
        <v>Electra Townie 3i EQ (20-inch) - Boys' - 2017</v>
      </c>
      <c r="I2905">
        <f>_xlfn.XLOOKUP(C2905, products!A:A, products!D:D)</f>
        <v>1</v>
      </c>
      <c r="J2905" t="str">
        <f>_xlfn.XLOOKUP($I2905,categories!$A$1:$A$8,categories!$B$1:$B$8)</f>
        <v>Children Bicycles</v>
      </c>
    </row>
    <row r="2906" spans="1:10" x14ac:dyDescent="0.2">
      <c r="A2906" s="1">
        <v>879</v>
      </c>
      <c r="B2906" s="1">
        <v>1</v>
      </c>
      <c r="C2906" s="1">
        <v>100</v>
      </c>
      <c r="D2906" s="6">
        <v>2</v>
      </c>
      <c r="E2906" s="2">
        <v>489.99</v>
      </c>
      <c r="F2906" s="1">
        <v>0.2</v>
      </c>
      <c r="G2906">
        <f t="shared" si="45"/>
        <v>489.79</v>
      </c>
      <c r="H2906" t="str">
        <f>VLOOKUP($C2906,products!$A$1:$F$322,2,FALSE)</f>
        <v>Electra Townie 3i EQ (20-inch) - Boys' - 2017</v>
      </c>
      <c r="I2906">
        <f>_xlfn.XLOOKUP(C2906, products!A:A, products!D:D)</f>
        <v>1</v>
      </c>
      <c r="J2906" t="str">
        <f>_xlfn.XLOOKUP($I2906,categories!$A$1:$A$8,categories!$B$1:$B$8)</f>
        <v>Children Bicycles</v>
      </c>
    </row>
    <row r="2907" spans="1:10" x14ac:dyDescent="0.2">
      <c r="A2907" s="1">
        <v>881</v>
      </c>
      <c r="B2907" s="1">
        <v>1</v>
      </c>
      <c r="C2907" s="1">
        <v>98</v>
      </c>
      <c r="D2907" s="6">
        <v>1</v>
      </c>
      <c r="E2907" s="2">
        <v>489.99</v>
      </c>
      <c r="F2907" s="1">
        <v>7.0000000000000007E-2</v>
      </c>
      <c r="G2907">
        <f t="shared" si="45"/>
        <v>489.92</v>
      </c>
      <c r="H2907" t="str">
        <f>VLOOKUP($C2907,products!$A$1:$F$322,2,FALSE)</f>
        <v>Electra Straight 8 3i (20-inch) - Boy's - 2017</v>
      </c>
      <c r="I2907">
        <f>_xlfn.XLOOKUP(C2907, products!A:A, products!D:D)</f>
        <v>1</v>
      </c>
      <c r="J2907" t="str">
        <f>_xlfn.XLOOKUP($I2907,categories!$A$1:$A$8,categories!$B$1:$B$8)</f>
        <v>Children Bicycles</v>
      </c>
    </row>
    <row r="2908" spans="1:10" x14ac:dyDescent="0.2">
      <c r="A2908" s="1">
        <v>881</v>
      </c>
      <c r="B2908" s="1">
        <v>3</v>
      </c>
      <c r="C2908" s="1">
        <v>64</v>
      </c>
      <c r="D2908" s="6">
        <v>2</v>
      </c>
      <c r="E2908" s="2">
        <v>489.99</v>
      </c>
      <c r="F2908" s="1">
        <v>0.05</v>
      </c>
      <c r="G2908">
        <f t="shared" si="45"/>
        <v>1469.92</v>
      </c>
      <c r="H2908" t="str">
        <f>VLOOKUP($C2908,products!$A$1:$F$322,2,FALSE)</f>
        <v>Electra Townie Original 7D - 2017</v>
      </c>
      <c r="I2908">
        <f>_xlfn.XLOOKUP(C2908, products!A:A, products!D:D)</f>
        <v>3</v>
      </c>
      <c r="J2908" t="str">
        <f>_xlfn.XLOOKUP($I2908,categories!$A$1:$A$8,categories!$B$1:$B$8)</f>
        <v>Cruisers Bicycles</v>
      </c>
    </row>
    <row r="2909" spans="1:10" x14ac:dyDescent="0.2">
      <c r="A2909" s="1">
        <v>906</v>
      </c>
      <c r="B2909" s="1">
        <v>4</v>
      </c>
      <c r="C2909" s="1">
        <v>102</v>
      </c>
      <c r="D2909" s="6">
        <v>2</v>
      </c>
      <c r="E2909" s="2">
        <v>489.99</v>
      </c>
      <c r="F2909" s="1">
        <v>0.1</v>
      </c>
      <c r="G2909">
        <f t="shared" si="45"/>
        <v>1959.8600000000001</v>
      </c>
      <c r="H2909" t="str">
        <f>VLOOKUP($C2909,products!$A$1:$F$322,2,FALSE)</f>
        <v>Electra Townie Original 7D - 2017</v>
      </c>
      <c r="I2909">
        <f>_xlfn.XLOOKUP(C2909, products!A:A, products!D:D)</f>
        <v>2</v>
      </c>
      <c r="J2909" t="str">
        <f>_xlfn.XLOOKUP($I2909,categories!$A$1:$A$8,categories!$B$1:$B$8)</f>
        <v>Comfort Bicycles</v>
      </c>
    </row>
    <row r="2910" spans="1:10" x14ac:dyDescent="0.2">
      <c r="A2910" s="1">
        <v>908</v>
      </c>
      <c r="B2910" s="1">
        <v>3</v>
      </c>
      <c r="C2910" s="1">
        <v>102</v>
      </c>
      <c r="D2910" s="6">
        <v>2</v>
      </c>
      <c r="E2910" s="2">
        <v>489.99</v>
      </c>
      <c r="F2910" s="1">
        <v>0.1</v>
      </c>
      <c r="G2910">
        <f t="shared" si="45"/>
        <v>1469.8700000000001</v>
      </c>
      <c r="H2910" t="str">
        <f>VLOOKUP($C2910,products!$A$1:$F$322,2,FALSE)</f>
        <v>Electra Townie Original 7D - 2017</v>
      </c>
      <c r="I2910">
        <f>_xlfn.XLOOKUP(C2910, products!A:A, products!D:D)</f>
        <v>2</v>
      </c>
      <c r="J2910" t="str">
        <f>_xlfn.XLOOKUP($I2910,categories!$A$1:$A$8,categories!$B$1:$B$8)</f>
        <v>Comfort Bicycles</v>
      </c>
    </row>
    <row r="2911" spans="1:10" x14ac:dyDescent="0.2">
      <c r="A2911" s="1">
        <v>915</v>
      </c>
      <c r="B2911" s="1">
        <v>1</v>
      </c>
      <c r="C2911" s="1">
        <v>64</v>
      </c>
      <c r="D2911" s="6">
        <v>1</v>
      </c>
      <c r="E2911" s="2">
        <v>489.99</v>
      </c>
      <c r="F2911" s="1">
        <v>0.05</v>
      </c>
      <c r="G2911">
        <f t="shared" si="45"/>
        <v>489.94</v>
      </c>
      <c r="H2911" t="str">
        <f>VLOOKUP($C2911,products!$A$1:$F$322,2,FALSE)</f>
        <v>Electra Townie Original 7D - 2017</v>
      </c>
      <c r="I2911">
        <f>_xlfn.XLOOKUP(C2911, products!A:A, products!D:D)</f>
        <v>3</v>
      </c>
      <c r="J2911" t="str">
        <f>_xlfn.XLOOKUP($I2911,categories!$A$1:$A$8,categories!$B$1:$B$8)</f>
        <v>Cruisers Bicycles</v>
      </c>
    </row>
    <row r="2912" spans="1:10" x14ac:dyDescent="0.2">
      <c r="A2912" s="1">
        <v>941</v>
      </c>
      <c r="B2912" s="1">
        <v>2</v>
      </c>
      <c r="C2912" s="1">
        <v>102</v>
      </c>
      <c r="D2912" s="6">
        <v>2</v>
      </c>
      <c r="E2912" s="2">
        <v>489.99</v>
      </c>
      <c r="F2912" s="1">
        <v>0.05</v>
      </c>
      <c r="G2912">
        <f t="shared" si="45"/>
        <v>979.93000000000006</v>
      </c>
      <c r="H2912" t="str">
        <f>VLOOKUP($C2912,products!$A$1:$F$322,2,FALSE)</f>
        <v>Electra Townie Original 7D - 2017</v>
      </c>
      <c r="I2912">
        <f>_xlfn.XLOOKUP(C2912, products!A:A, products!D:D)</f>
        <v>2</v>
      </c>
      <c r="J2912" t="str">
        <f>_xlfn.XLOOKUP($I2912,categories!$A$1:$A$8,categories!$B$1:$B$8)</f>
        <v>Comfort Bicycles</v>
      </c>
    </row>
    <row r="2913" spans="1:10" x14ac:dyDescent="0.2">
      <c r="A2913" s="1">
        <v>942</v>
      </c>
      <c r="B2913" s="1">
        <v>1</v>
      </c>
      <c r="C2913" s="1">
        <v>98</v>
      </c>
      <c r="D2913" s="6">
        <v>2</v>
      </c>
      <c r="E2913" s="2">
        <v>489.99</v>
      </c>
      <c r="F2913" s="1">
        <v>0.05</v>
      </c>
      <c r="G2913">
        <f t="shared" si="45"/>
        <v>489.94</v>
      </c>
      <c r="H2913" t="str">
        <f>VLOOKUP($C2913,products!$A$1:$F$322,2,FALSE)</f>
        <v>Electra Straight 8 3i (20-inch) - Boy's - 2017</v>
      </c>
      <c r="I2913">
        <f>_xlfn.XLOOKUP(C2913, products!A:A, products!D:D)</f>
        <v>1</v>
      </c>
      <c r="J2913" t="str">
        <f>_xlfn.XLOOKUP($I2913,categories!$A$1:$A$8,categories!$B$1:$B$8)</f>
        <v>Children Bicycles</v>
      </c>
    </row>
    <row r="2914" spans="1:10" x14ac:dyDescent="0.2">
      <c r="A2914" s="1">
        <v>942</v>
      </c>
      <c r="B2914" s="1">
        <v>5</v>
      </c>
      <c r="C2914" s="1">
        <v>100</v>
      </c>
      <c r="D2914" s="6">
        <v>1</v>
      </c>
      <c r="E2914" s="2">
        <v>489.99</v>
      </c>
      <c r="F2914" s="1">
        <v>0.05</v>
      </c>
      <c r="G2914">
        <f t="shared" si="45"/>
        <v>2449.8999999999996</v>
      </c>
      <c r="H2914" t="str">
        <f>VLOOKUP($C2914,products!$A$1:$F$322,2,FALSE)</f>
        <v>Electra Townie 3i EQ (20-inch) - Boys' - 2017</v>
      </c>
      <c r="I2914">
        <f>_xlfn.XLOOKUP(C2914, products!A:A, products!D:D)</f>
        <v>1</v>
      </c>
      <c r="J2914" t="str">
        <f>_xlfn.XLOOKUP($I2914,categories!$A$1:$A$8,categories!$B$1:$B$8)</f>
        <v>Children Bicycles</v>
      </c>
    </row>
    <row r="2915" spans="1:10" x14ac:dyDescent="0.2">
      <c r="A2915" s="1">
        <v>962</v>
      </c>
      <c r="B2915" s="1">
        <v>2</v>
      </c>
      <c r="C2915" s="1">
        <v>64</v>
      </c>
      <c r="D2915" s="6">
        <v>2</v>
      </c>
      <c r="E2915" s="2">
        <v>489.99</v>
      </c>
      <c r="F2915" s="1">
        <v>7.0000000000000007E-2</v>
      </c>
      <c r="G2915">
        <f t="shared" si="45"/>
        <v>979.91</v>
      </c>
      <c r="H2915" t="str">
        <f>VLOOKUP($C2915,products!$A$1:$F$322,2,FALSE)</f>
        <v>Electra Townie Original 7D - 2017</v>
      </c>
      <c r="I2915">
        <f>_xlfn.XLOOKUP(C2915, products!A:A, products!D:D)</f>
        <v>3</v>
      </c>
      <c r="J2915" t="str">
        <f>_xlfn.XLOOKUP($I2915,categories!$A$1:$A$8,categories!$B$1:$B$8)</f>
        <v>Cruisers Bicycles</v>
      </c>
    </row>
    <row r="2916" spans="1:10" x14ac:dyDescent="0.2">
      <c r="A2916" s="1">
        <v>972</v>
      </c>
      <c r="B2916" s="1">
        <v>1</v>
      </c>
      <c r="C2916" s="1">
        <v>100</v>
      </c>
      <c r="D2916" s="6">
        <v>1</v>
      </c>
      <c r="E2916" s="2">
        <v>489.99</v>
      </c>
      <c r="F2916" s="1">
        <v>0.2</v>
      </c>
      <c r="G2916">
        <f t="shared" si="45"/>
        <v>489.79</v>
      </c>
      <c r="H2916" t="str">
        <f>VLOOKUP($C2916,products!$A$1:$F$322,2,FALSE)</f>
        <v>Electra Townie 3i EQ (20-inch) - Boys' - 2017</v>
      </c>
      <c r="I2916">
        <f>_xlfn.XLOOKUP(C2916, products!A:A, products!D:D)</f>
        <v>1</v>
      </c>
      <c r="J2916" t="str">
        <f>_xlfn.XLOOKUP($I2916,categories!$A$1:$A$8,categories!$B$1:$B$8)</f>
        <v>Children Bicycles</v>
      </c>
    </row>
    <row r="2917" spans="1:10" x14ac:dyDescent="0.2">
      <c r="A2917" s="1">
        <v>980</v>
      </c>
      <c r="B2917" s="1">
        <v>3</v>
      </c>
      <c r="C2917" s="1">
        <v>64</v>
      </c>
      <c r="D2917" s="6">
        <v>1</v>
      </c>
      <c r="E2917" s="2">
        <v>489.99</v>
      </c>
      <c r="F2917" s="1">
        <v>0.1</v>
      </c>
      <c r="G2917">
        <f t="shared" si="45"/>
        <v>1469.8700000000001</v>
      </c>
      <c r="H2917" t="str">
        <f>VLOOKUP($C2917,products!$A$1:$F$322,2,FALSE)</f>
        <v>Electra Townie Original 7D - 2017</v>
      </c>
      <c r="I2917">
        <f>_xlfn.XLOOKUP(C2917, products!A:A, products!D:D)</f>
        <v>3</v>
      </c>
      <c r="J2917" t="str">
        <f>_xlfn.XLOOKUP($I2917,categories!$A$1:$A$8,categories!$B$1:$B$8)</f>
        <v>Cruisers Bicycles</v>
      </c>
    </row>
    <row r="2918" spans="1:10" x14ac:dyDescent="0.2">
      <c r="A2918" s="1">
        <v>992</v>
      </c>
      <c r="B2918" s="1">
        <v>2</v>
      </c>
      <c r="C2918" s="1">
        <v>102</v>
      </c>
      <c r="D2918" s="6">
        <v>1</v>
      </c>
      <c r="E2918" s="2">
        <v>489.99</v>
      </c>
      <c r="F2918" s="1">
        <v>0.1</v>
      </c>
      <c r="G2918">
        <f t="shared" si="45"/>
        <v>979.88</v>
      </c>
      <c r="H2918" t="str">
        <f>VLOOKUP($C2918,products!$A$1:$F$322,2,FALSE)</f>
        <v>Electra Townie Original 7D - 2017</v>
      </c>
      <c r="I2918">
        <f>_xlfn.XLOOKUP(C2918, products!A:A, products!D:D)</f>
        <v>2</v>
      </c>
      <c r="J2918" t="str">
        <f>_xlfn.XLOOKUP($I2918,categories!$A$1:$A$8,categories!$B$1:$B$8)</f>
        <v>Comfort Bicycles</v>
      </c>
    </row>
    <row r="2919" spans="1:10" x14ac:dyDescent="0.2">
      <c r="A2919" s="1">
        <v>1002</v>
      </c>
      <c r="B2919" s="1">
        <v>1</v>
      </c>
      <c r="C2919" s="1">
        <v>100</v>
      </c>
      <c r="D2919" s="6">
        <v>1</v>
      </c>
      <c r="E2919" s="2">
        <v>489.99</v>
      </c>
      <c r="F2919" s="1">
        <v>0.05</v>
      </c>
      <c r="G2919">
        <f t="shared" si="45"/>
        <v>489.94</v>
      </c>
      <c r="H2919" t="str">
        <f>VLOOKUP($C2919,products!$A$1:$F$322,2,FALSE)</f>
        <v>Electra Townie 3i EQ (20-inch) - Boys' - 2017</v>
      </c>
      <c r="I2919">
        <f>_xlfn.XLOOKUP(C2919, products!A:A, products!D:D)</f>
        <v>1</v>
      </c>
      <c r="J2919" t="str">
        <f>_xlfn.XLOOKUP($I2919,categories!$A$1:$A$8,categories!$B$1:$B$8)</f>
        <v>Children Bicycles</v>
      </c>
    </row>
    <row r="2920" spans="1:10" x14ac:dyDescent="0.2">
      <c r="A2920" s="1">
        <v>1012</v>
      </c>
      <c r="B2920" s="1">
        <v>2</v>
      </c>
      <c r="C2920" s="1">
        <v>64</v>
      </c>
      <c r="D2920" s="6">
        <v>1</v>
      </c>
      <c r="E2920" s="2">
        <v>489.99</v>
      </c>
      <c r="F2920" s="1">
        <v>0.2</v>
      </c>
      <c r="G2920">
        <f t="shared" si="45"/>
        <v>979.78</v>
      </c>
      <c r="H2920" t="str">
        <f>VLOOKUP($C2920,products!$A$1:$F$322,2,FALSE)</f>
        <v>Electra Townie Original 7D - 2017</v>
      </c>
      <c r="I2920">
        <f>_xlfn.XLOOKUP(C2920, products!A:A, products!D:D)</f>
        <v>3</v>
      </c>
      <c r="J2920" t="str">
        <f>_xlfn.XLOOKUP($I2920,categories!$A$1:$A$8,categories!$B$1:$B$8)</f>
        <v>Cruisers Bicycles</v>
      </c>
    </row>
    <row r="2921" spans="1:10" x14ac:dyDescent="0.2">
      <c r="A2921" s="1">
        <v>1017</v>
      </c>
      <c r="B2921" s="1">
        <v>3</v>
      </c>
      <c r="C2921" s="1">
        <v>100</v>
      </c>
      <c r="D2921" s="6">
        <v>1</v>
      </c>
      <c r="E2921" s="2">
        <v>489.99</v>
      </c>
      <c r="F2921" s="1">
        <v>0.2</v>
      </c>
      <c r="G2921">
        <f t="shared" si="45"/>
        <v>1469.77</v>
      </c>
      <c r="H2921" t="str">
        <f>VLOOKUP($C2921,products!$A$1:$F$322,2,FALSE)</f>
        <v>Electra Townie 3i EQ (20-inch) - Boys' - 2017</v>
      </c>
      <c r="I2921">
        <f>_xlfn.XLOOKUP(C2921, products!A:A, products!D:D)</f>
        <v>1</v>
      </c>
      <c r="J2921" t="str">
        <f>_xlfn.XLOOKUP($I2921,categories!$A$1:$A$8,categories!$B$1:$B$8)</f>
        <v>Children Bicycles</v>
      </c>
    </row>
    <row r="2922" spans="1:10" x14ac:dyDescent="0.2">
      <c r="A2922" s="1">
        <v>1024</v>
      </c>
      <c r="B2922" s="1">
        <v>3</v>
      </c>
      <c r="C2922" s="1">
        <v>98</v>
      </c>
      <c r="D2922" s="6">
        <v>2</v>
      </c>
      <c r="E2922" s="2">
        <v>489.99</v>
      </c>
      <c r="F2922" s="1">
        <v>0.2</v>
      </c>
      <c r="G2922">
        <f t="shared" si="45"/>
        <v>1469.77</v>
      </c>
      <c r="H2922" t="str">
        <f>VLOOKUP($C2922,products!$A$1:$F$322,2,FALSE)</f>
        <v>Electra Straight 8 3i (20-inch) - Boy's - 2017</v>
      </c>
      <c r="I2922">
        <f>_xlfn.XLOOKUP(C2922, products!A:A, products!D:D)</f>
        <v>1</v>
      </c>
      <c r="J2922" t="str">
        <f>_xlfn.XLOOKUP($I2922,categories!$A$1:$A$8,categories!$B$1:$B$8)</f>
        <v>Children Bicycles</v>
      </c>
    </row>
    <row r="2923" spans="1:10" x14ac:dyDescent="0.2">
      <c r="A2923" s="1">
        <v>1025</v>
      </c>
      <c r="B2923" s="1">
        <v>2</v>
      </c>
      <c r="C2923" s="1">
        <v>102</v>
      </c>
      <c r="D2923" s="6">
        <v>1</v>
      </c>
      <c r="E2923" s="2">
        <v>489.99</v>
      </c>
      <c r="F2923" s="1">
        <v>0.1</v>
      </c>
      <c r="G2923">
        <f t="shared" si="45"/>
        <v>979.88</v>
      </c>
      <c r="H2923" t="str">
        <f>VLOOKUP($C2923,products!$A$1:$F$322,2,FALSE)</f>
        <v>Electra Townie Original 7D - 2017</v>
      </c>
      <c r="I2923">
        <f>_xlfn.XLOOKUP(C2923, products!A:A, products!D:D)</f>
        <v>2</v>
      </c>
      <c r="J2923" t="str">
        <f>_xlfn.XLOOKUP($I2923,categories!$A$1:$A$8,categories!$B$1:$B$8)</f>
        <v>Comfort Bicycles</v>
      </c>
    </row>
    <row r="2924" spans="1:10" x14ac:dyDescent="0.2">
      <c r="A2924" s="1">
        <v>1040</v>
      </c>
      <c r="B2924" s="1">
        <v>3</v>
      </c>
      <c r="C2924" s="1">
        <v>64</v>
      </c>
      <c r="D2924" s="6">
        <v>1</v>
      </c>
      <c r="E2924" s="2">
        <v>489.99</v>
      </c>
      <c r="F2924" s="1">
        <v>7.0000000000000007E-2</v>
      </c>
      <c r="G2924">
        <f t="shared" si="45"/>
        <v>1469.9</v>
      </c>
      <c r="H2924" t="str">
        <f>VLOOKUP($C2924,products!$A$1:$F$322,2,FALSE)</f>
        <v>Electra Townie Original 7D - 2017</v>
      </c>
      <c r="I2924">
        <f>_xlfn.XLOOKUP(C2924, products!A:A, products!D:D)</f>
        <v>3</v>
      </c>
      <c r="J2924" t="str">
        <f>_xlfn.XLOOKUP($I2924,categories!$A$1:$A$8,categories!$B$1:$B$8)</f>
        <v>Cruisers Bicycles</v>
      </c>
    </row>
    <row r="2925" spans="1:10" x14ac:dyDescent="0.2">
      <c r="A2925" s="1">
        <v>1057</v>
      </c>
      <c r="B2925" s="1">
        <v>3</v>
      </c>
      <c r="C2925" s="1">
        <v>98</v>
      </c>
      <c r="D2925" s="6">
        <v>2</v>
      </c>
      <c r="E2925" s="2">
        <v>489.99</v>
      </c>
      <c r="F2925" s="1">
        <v>0.05</v>
      </c>
      <c r="G2925">
        <f t="shared" si="45"/>
        <v>1469.92</v>
      </c>
      <c r="H2925" t="str">
        <f>VLOOKUP($C2925,products!$A$1:$F$322,2,FALSE)</f>
        <v>Electra Straight 8 3i (20-inch) - Boy's - 2017</v>
      </c>
      <c r="I2925">
        <f>_xlfn.XLOOKUP(C2925, products!A:A, products!D:D)</f>
        <v>1</v>
      </c>
      <c r="J2925" t="str">
        <f>_xlfn.XLOOKUP($I2925,categories!$A$1:$A$8,categories!$B$1:$B$8)</f>
        <v>Children Bicycles</v>
      </c>
    </row>
    <row r="2926" spans="1:10" x14ac:dyDescent="0.2">
      <c r="A2926" s="1">
        <v>1063</v>
      </c>
      <c r="B2926" s="1">
        <v>2</v>
      </c>
      <c r="C2926" s="1">
        <v>100</v>
      </c>
      <c r="D2926" s="6">
        <v>2</v>
      </c>
      <c r="E2926" s="2">
        <v>489.99</v>
      </c>
      <c r="F2926" s="1">
        <v>7.0000000000000007E-2</v>
      </c>
      <c r="G2926">
        <f t="shared" si="45"/>
        <v>979.91</v>
      </c>
      <c r="H2926" t="str">
        <f>VLOOKUP($C2926,products!$A$1:$F$322,2,FALSE)</f>
        <v>Electra Townie 3i EQ (20-inch) - Boys' - 2017</v>
      </c>
      <c r="I2926">
        <f>_xlfn.XLOOKUP(C2926, products!A:A, products!D:D)</f>
        <v>1</v>
      </c>
      <c r="J2926" t="str">
        <f>_xlfn.XLOOKUP($I2926,categories!$A$1:$A$8,categories!$B$1:$B$8)</f>
        <v>Children Bicycles</v>
      </c>
    </row>
    <row r="2927" spans="1:10" x14ac:dyDescent="0.2">
      <c r="A2927" s="1">
        <v>1076</v>
      </c>
      <c r="B2927" s="1">
        <v>2</v>
      </c>
      <c r="C2927" s="1">
        <v>102</v>
      </c>
      <c r="D2927" s="6">
        <v>1</v>
      </c>
      <c r="E2927" s="2">
        <v>489.99</v>
      </c>
      <c r="F2927" s="1">
        <v>7.0000000000000007E-2</v>
      </c>
      <c r="G2927">
        <f t="shared" si="45"/>
        <v>979.91</v>
      </c>
      <c r="H2927" t="str">
        <f>VLOOKUP($C2927,products!$A$1:$F$322,2,FALSE)</f>
        <v>Electra Townie Original 7D - 2017</v>
      </c>
      <c r="I2927">
        <f>_xlfn.XLOOKUP(C2927, products!A:A, products!D:D)</f>
        <v>2</v>
      </c>
      <c r="J2927" t="str">
        <f>_xlfn.XLOOKUP($I2927,categories!$A$1:$A$8,categories!$B$1:$B$8)</f>
        <v>Comfort Bicycles</v>
      </c>
    </row>
    <row r="2928" spans="1:10" x14ac:dyDescent="0.2">
      <c r="A2928" s="1">
        <v>1084</v>
      </c>
      <c r="B2928" s="1">
        <v>3</v>
      </c>
      <c r="C2928" s="1">
        <v>98</v>
      </c>
      <c r="D2928" s="6">
        <v>2</v>
      </c>
      <c r="E2928" s="2">
        <v>489.99</v>
      </c>
      <c r="F2928" s="1">
        <v>0.2</v>
      </c>
      <c r="G2928">
        <f t="shared" si="45"/>
        <v>1469.77</v>
      </c>
      <c r="H2928" t="str">
        <f>VLOOKUP($C2928,products!$A$1:$F$322,2,FALSE)</f>
        <v>Electra Straight 8 3i (20-inch) - Boy's - 2017</v>
      </c>
      <c r="I2928">
        <f>_xlfn.XLOOKUP(C2928, products!A:A, products!D:D)</f>
        <v>1</v>
      </c>
      <c r="J2928" t="str">
        <f>_xlfn.XLOOKUP($I2928,categories!$A$1:$A$8,categories!$B$1:$B$8)</f>
        <v>Children Bicycles</v>
      </c>
    </row>
    <row r="2929" spans="1:10" x14ac:dyDescent="0.2">
      <c r="A2929" s="1">
        <v>1085</v>
      </c>
      <c r="B2929" s="1">
        <v>2</v>
      </c>
      <c r="C2929" s="1">
        <v>64</v>
      </c>
      <c r="D2929" s="6">
        <v>1</v>
      </c>
      <c r="E2929" s="2">
        <v>489.99</v>
      </c>
      <c r="F2929" s="1">
        <v>0.1</v>
      </c>
      <c r="G2929">
        <f t="shared" si="45"/>
        <v>979.88</v>
      </c>
      <c r="H2929" t="str">
        <f>VLOOKUP($C2929,products!$A$1:$F$322,2,FALSE)</f>
        <v>Electra Townie Original 7D - 2017</v>
      </c>
      <c r="I2929">
        <f>_xlfn.XLOOKUP(C2929, products!A:A, products!D:D)</f>
        <v>3</v>
      </c>
      <c r="J2929" t="str">
        <f>_xlfn.XLOOKUP($I2929,categories!$A$1:$A$8,categories!$B$1:$B$8)</f>
        <v>Cruisers Bicycles</v>
      </c>
    </row>
    <row r="2930" spans="1:10" x14ac:dyDescent="0.2">
      <c r="A2930" s="1">
        <v>1087</v>
      </c>
      <c r="B2930" s="1">
        <v>2</v>
      </c>
      <c r="C2930" s="1">
        <v>102</v>
      </c>
      <c r="D2930" s="6">
        <v>2</v>
      </c>
      <c r="E2930" s="2">
        <v>489.99</v>
      </c>
      <c r="F2930" s="1">
        <v>7.0000000000000007E-2</v>
      </c>
      <c r="G2930">
        <f t="shared" si="45"/>
        <v>979.91</v>
      </c>
      <c r="H2930" t="str">
        <f>VLOOKUP($C2930,products!$A$1:$F$322,2,FALSE)</f>
        <v>Electra Townie Original 7D - 2017</v>
      </c>
      <c r="I2930">
        <f>_xlfn.XLOOKUP(C2930, products!A:A, products!D:D)</f>
        <v>2</v>
      </c>
      <c r="J2930" t="str">
        <f>_xlfn.XLOOKUP($I2930,categories!$A$1:$A$8,categories!$B$1:$B$8)</f>
        <v>Comfort Bicycles</v>
      </c>
    </row>
    <row r="2931" spans="1:10" x14ac:dyDescent="0.2">
      <c r="A2931" s="1">
        <v>1088</v>
      </c>
      <c r="B2931" s="1">
        <v>1</v>
      </c>
      <c r="C2931" s="1">
        <v>64</v>
      </c>
      <c r="D2931" s="6">
        <v>1</v>
      </c>
      <c r="E2931" s="2">
        <v>489.99</v>
      </c>
      <c r="F2931" s="1">
        <v>0.1</v>
      </c>
      <c r="G2931">
        <f t="shared" si="45"/>
        <v>489.89</v>
      </c>
      <c r="H2931" t="str">
        <f>VLOOKUP($C2931,products!$A$1:$F$322,2,FALSE)</f>
        <v>Electra Townie Original 7D - 2017</v>
      </c>
      <c r="I2931">
        <f>_xlfn.XLOOKUP(C2931, products!A:A, products!D:D)</f>
        <v>3</v>
      </c>
      <c r="J2931" t="str">
        <f>_xlfn.XLOOKUP($I2931,categories!$A$1:$A$8,categories!$B$1:$B$8)</f>
        <v>Cruisers Bicycles</v>
      </c>
    </row>
    <row r="2932" spans="1:10" x14ac:dyDescent="0.2">
      <c r="A2932" s="1">
        <v>1097</v>
      </c>
      <c r="B2932" s="1">
        <v>3</v>
      </c>
      <c r="C2932" s="1">
        <v>98</v>
      </c>
      <c r="D2932" s="6">
        <v>2</v>
      </c>
      <c r="E2932" s="2">
        <v>489.99</v>
      </c>
      <c r="F2932" s="1">
        <v>7.0000000000000007E-2</v>
      </c>
      <c r="G2932">
        <f t="shared" si="45"/>
        <v>1469.9</v>
      </c>
      <c r="H2932" t="str">
        <f>VLOOKUP($C2932,products!$A$1:$F$322,2,FALSE)</f>
        <v>Electra Straight 8 3i (20-inch) - Boy's - 2017</v>
      </c>
      <c r="I2932">
        <f>_xlfn.XLOOKUP(C2932, products!A:A, products!D:D)</f>
        <v>1</v>
      </c>
      <c r="J2932" t="str">
        <f>_xlfn.XLOOKUP($I2932,categories!$A$1:$A$8,categories!$B$1:$B$8)</f>
        <v>Children Bicycles</v>
      </c>
    </row>
    <row r="2933" spans="1:10" x14ac:dyDescent="0.2">
      <c r="A2933" s="1">
        <v>1099</v>
      </c>
      <c r="B2933" s="1">
        <v>1</v>
      </c>
      <c r="C2933" s="1">
        <v>64</v>
      </c>
      <c r="D2933" s="6">
        <v>1</v>
      </c>
      <c r="E2933" s="2">
        <v>489.99</v>
      </c>
      <c r="F2933" s="1">
        <v>0.1</v>
      </c>
      <c r="G2933">
        <f t="shared" si="45"/>
        <v>489.89</v>
      </c>
      <c r="H2933" t="str">
        <f>VLOOKUP($C2933,products!$A$1:$F$322,2,FALSE)</f>
        <v>Electra Townie Original 7D - 2017</v>
      </c>
      <c r="I2933">
        <f>_xlfn.XLOOKUP(C2933, products!A:A, products!D:D)</f>
        <v>3</v>
      </c>
      <c r="J2933" t="str">
        <f>_xlfn.XLOOKUP($I2933,categories!$A$1:$A$8,categories!$B$1:$B$8)</f>
        <v>Cruisers Bicycles</v>
      </c>
    </row>
    <row r="2934" spans="1:10" x14ac:dyDescent="0.2">
      <c r="A2934" s="1">
        <v>1108</v>
      </c>
      <c r="B2934" s="1">
        <v>2</v>
      </c>
      <c r="C2934" s="1">
        <v>100</v>
      </c>
      <c r="D2934" s="6">
        <v>1</v>
      </c>
      <c r="E2934" s="2">
        <v>489.99</v>
      </c>
      <c r="F2934" s="1">
        <v>7.0000000000000007E-2</v>
      </c>
      <c r="G2934">
        <f t="shared" si="45"/>
        <v>979.91</v>
      </c>
      <c r="H2934" t="str">
        <f>VLOOKUP($C2934,products!$A$1:$F$322,2,FALSE)</f>
        <v>Electra Townie 3i EQ (20-inch) - Boys' - 2017</v>
      </c>
      <c r="I2934">
        <f>_xlfn.XLOOKUP(C2934, products!A:A, products!D:D)</f>
        <v>1</v>
      </c>
      <c r="J2934" t="str">
        <f>_xlfn.XLOOKUP($I2934,categories!$A$1:$A$8,categories!$B$1:$B$8)</f>
        <v>Children Bicycles</v>
      </c>
    </row>
    <row r="2935" spans="1:10" x14ac:dyDescent="0.2">
      <c r="A2935" s="1">
        <v>1142</v>
      </c>
      <c r="B2935" s="1">
        <v>5</v>
      </c>
      <c r="C2935" s="1">
        <v>100</v>
      </c>
      <c r="D2935" s="6">
        <v>2</v>
      </c>
      <c r="E2935" s="2">
        <v>489.99</v>
      </c>
      <c r="F2935" s="1">
        <v>0.05</v>
      </c>
      <c r="G2935">
        <f t="shared" si="45"/>
        <v>2449.8999999999996</v>
      </c>
      <c r="H2935" t="str">
        <f>VLOOKUP($C2935,products!$A$1:$F$322,2,FALSE)</f>
        <v>Electra Townie 3i EQ (20-inch) - Boys' - 2017</v>
      </c>
      <c r="I2935">
        <f>_xlfn.XLOOKUP(C2935, products!A:A, products!D:D)</f>
        <v>1</v>
      </c>
      <c r="J2935" t="str">
        <f>_xlfn.XLOOKUP($I2935,categories!$A$1:$A$8,categories!$B$1:$B$8)</f>
        <v>Children Bicycles</v>
      </c>
    </row>
    <row r="2936" spans="1:10" x14ac:dyDescent="0.2">
      <c r="A2936" s="1">
        <v>1146</v>
      </c>
      <c r="B2936" s="1">
        <v>2</v>
      </c>
      <c r="C2936" s="1">
        <v>64</v>
      </c>
      <c r="D2936" s="6">
        <v>1</v>
      </c>
      <c r="E2936" s="2">
        <v>489.99</v>
      </c>
      <c r="F2936" s="1">
        <v>0.2</v>
      </c>
      <c r="G2936">
        <f t="shared" si="45"/>
        <v>979.78</v>
      </c>
      <c r="H2936" t="str">
        <f>VLOOKUP($C2936,products!$A$1:$F$322,2,FALSE)</f>
        <v>Electra Townie Original 7D - 2017</v>
      </c>
      <c r="I2936">
        <f>_xlfn.XLOOKUP(C2936, products!A:A, products!D:D)</f>
        <v>3</v>
      </c>
      <c r="J2936" t="str">
        <f>_xlfn.XLOOKUP($I2936,categories!$A$1:$A$8,categories!$B$1:$B$8)</f>
        <v>Cruisers Bicycles</v>
      </c>
    </row>
    <row r="2937" spans="1:10" x14ac:dyDescent="0.2">
      <c r="A2937" s="1">
        <v>1149</v>
      </c>
      <c r="B2937" s="1">
        <v>1</v>
      </c>
      <c r="C2937" s="1">
        <v>98</v>
      </c>
      <c r="D2937" s="6">
        <v>2</v>
      </c>
      <c r="E2937" s="2">
        <v>489.99</v>
      </c>
      <c r="F2937" s="1">
        <v>7.0000000000000007E-2</v>
      </c>
      <c r="G2937">
        <f t="shared" si="45"/>
        <v>489.92</v>
      </c>
      <c r="H2937" t="str">
        <f>VLOOKUP($C2937,products!$A$1:$F$322,2,FALSE)</f>
        <v>Electra Straight 8 3i (20-inch) - Boy's - 2017</v>
      </c>
      <c r="I2937">
        <f>_xlfn.XLOOKUP(C2937, products!A:A, products!D:D)</f>
        <v>1</v>
      </c>
      <c r="J2937" t="str">
        <f>_xlfn.XLOOKUP($I2937,categories!$A$1:$A$8,categories!$B$1:$B$8)</f>
        <v>Children Bicycles</v>
      </c>
    </row>
    <row r="2938" spans="1:10" x14ac:dyDescent="0.2">
      <c r="A2938" s="1">
        <v>1181</v>
      </c>
      <c r="B2938" s="1">
        <v>1</v>
      </c>
      <c r="C2938" s="1">
        <v>98</v>
      </c>
      <c r="D2938" s="6">
        <v>1</v>
      </c>
      <c r="E2938" s="2">
        <v>489.99</v>
      </c>
      <c r="F2938" s="1">
        <v>0.1</v>
      </c>
      <c r="G2938">
        <f t="shared" si="45"/>
        <v>489.89</v>
      </c>
      <c r="H2938" t="str">
        <f>VLOOKUP($C2938,products!$A$1:$F$322,2,FALSE)</f>
        <v>Electra Straight 8 3i (20-inch) - Boy's - 2017</v>
      </c>
      <c r="I2938">
        <f>_xlfn.XLOOKUP(C2938, products!A:A, products!D:D)</f>
        <v>1</v>
      </c>
      <c r="J2938" t="str">
        <f>_xlfn.XLOOKUP($I2938,categories!$A$1:$A$8,categories!$B$1:$B$8)</f>
        <v>Children Bicycles</v>
      </c>
    </row>
    <row r="2939" spans="1:10" x14ac:dyDescent="0.2">
      <c r="A2939" s="1">
        <v>1189</v>
      </c>
      <c r="B2939" s="1">
        <v>2</v>
      </c>
      <c r="C2939" s="1">
        <v>102</v>
      </c>
      <c r="D2939" s="6">
        <v>2</v>
      </c>
      <c r="E2939" s="2">
        <v>489.99</v>
      </c>
      <c r="F2939" s="1">
        <v>0.1</v>
      </c>
      <c r="G2939">
        <f t="shared" si="45"/>
        <v>979.88</v>
      </c>
      <c r="H2939" t="str">
        <f>VLOOKUP($C2939,products!$A$1:$F$322,2,FALSE)</f>
        <v>Electra Townie Original 7D - 2017</v>
      </c>
      <c r="I2939">
        <f>_xlfn.XLOOKUP(C2939, products!A:A, products!D:D)</f>
        <v>2</v>
      </c>
      <c r="J2939" t="str">
        <f>_xlfn.XLOOKUP($I2939,categories!$A$1:$A$8,categories!$B$1:$B$8)</f>
        <v>Comfort Bicycles</v>
      </c>
    </row>
    <row r="2940" spans="1:10" x14ac:dyDescent="0.2">
      <c r="A2940" s="1">
        <v>1191</v>
      </c>
      <c r="B2940" s="1">
        <v>3</v>
      </c>
      <c r="C2940" s="1">
        <v>100</v>
      </c>
      <c r="D2940" s="6">
        <v>1</v>
      </c>
      <c r="E2940" s="2">
        <v>489.99</v>
      </c>
      <c r="F2940" s="1">
        <v>7.0000000000000007E-2</v>
      </c>
      <c r="G2940">
        <f t="shared" si="45"/>
        <v>1469.9</v>
      </c>
      <c r="H2940" t="str">
        <f>VLOOKUP($C2940,products!$A$1:$F$322,2,FALSE)</f>
        <v>Electra Townie 3i EQ (20-inch) - Boys' - 2017</v>
      </c>
      <c r="I2940">
        <f>_xlfn.XLOOKUP(C2940, products!A:A, products!D:D)</f>
        <v>1</v>
      </c>
      <c r="J2940" t="str">
        <f>_xlfn.XLOOKUP($I2940,categories!$A$1:$A$8,categories!$B$1:$B$8)</f>
        <v>Children Bicycles</v>
      </c>
    </row>
    <row r="2941" spans="1:10" x14ac:dyDescent="0.2">
      <c r="A2941" s="1">
        <v>1213</v>
      </c>
      <c r="B2941" s="1">
        <v>1</v>
      </c>
      <c r="C2941" s="1">
        <v>64</v>
      </c>
      <c r="D2941" s="6">
        <v>2</v>
      </c>
      <c r="E2941" s="2">
        <v>489.99</v>
      </c>
      <c r="F2941" s="1">
        <v>7.0000000000000007E-2</v>
      </c>
      <c r="G2941">
        <f t="shared" si="45"/>
        <v>489.92</v>
      </c>
      <c r="H2941" t="str">
        <f>VLOOKUP($C2941,products!$A$1:$F$322,2,FALSE)</f>
        <v>Electra Townie Original 7D - 2017</v>
      </c>
      <c r="I2941">
        <f>_xlfn.XLOOKUP(C2941, products!A:A, products!D:D)</f>
        <v>3</v>
      </c>
      <c r="J2941" t="str">
        <f>_xlfn.XLOOKUP($I2941,categories!$A$1:$A$8,categories!$B$1:$B$8)</f>
        <v>Cruisers Bicycles</v>
      </c>
    </row>
    <row r="2942" spans="1:10" x14ac:dyDescent="0.2">
      <c r="A2942" s="1">
        <v>1213</v>
      </c>
      <c r="B2942" s="1">
        <v>3</v>
      </c>
      <c r="C2942" s="1">
        <v>102</v>
      </c>
      <c r="D2942" s="6">
        <v>2</v>
      </c>
      <c r="E2942" s="2">
        <v>489.99</v>
      </c>
      <c r="F2942" s="1">
        <v>0.1</v>
      </c>
      <c r="G2942">
        <f t="shared" si="45"/>
        <v>1469.8700000000001</v>
      </c>
      <c r="H2942" t="str">
        <f>VLOOKUP($C2942,products!$A$1:$F$322,2,FALSE)</f>
        <v>Electra Townie Original 7D - 2017</v>
      </c>
      <c r="I2942">
        <f>_xlfn.XLOOKUP(C2942, products!A:A, products!D:D)</f>
        <v>2</v>
      </c>
      <c r="J2942" t="str">
        <f>_xlfn.XLOOKUP($I2942,categories!$A$1:$A$8,categories!$B$1:$B$8)</f>
        <v>Comfort Bicycles</v>
      </c>
    </row>
    <row r="2943" spans="1:10" x14ac:dyDescent="0.2">
      <c r="A2943" s="1">
        <v>1216</v>
      </c>
      <c r="B2943" s="1">
        <v>1</v>
      </c>
      <c r="C2943" s="1">
        <v>64</v>
      </c>
      <c r="D2943" s="6">
        <v>2</v>
      </c>
      <c r="E2943" s="2">
        <v>489.99</v>
      </c>
      <c r="F2943" s="1">
        <v>0.1</v>
      </c>
      <c r="G2943">
        <f t="shared" si="45"/>
        <v>489.89</v>
      </c>
      <c r="H2943" t="str">
        <f>VLOOKUP($C2943,products!$A$1:$F$322,2,FALSE)</f>
        <v>Electra Townie Original 7D - 2017</v>
      </c>
      <c r="I2943">
        <f>_xlfn.XLOOKUP(C2943, products!A:A, products!D:D)</f>
        <v>3</v>
      </c>
      <c r="J2943" t="str">
        <f>_xlfn.XLOOKUP($I2943,categories!$A$1:$A$8,categories!$B$1:$B$8)</f>
        <v>Cruisers Bicycles</v>
      </c>
    </row>
    <row r="2944" spans="1:10" x14ac:dyDescent="0.2">
      <c r="A2944" s="1">
        <v>1218</v>
      </c>
      <c r="B2944" s="1">
        <v>2</v>
      </c>
      <c r="C2944" s="1">
        <v>102</v>
      </c>
      <c r="D2944" s="6">
        <v>2</v>
      </c>
      <c r="E2944" s="2">
        <v>489.99</v>
      </c>
      <c r="F2944" s="1">
        <v>0.05</v>
      </c>
      <c r="G2944">
        <f t="shared" si="45"/>
        <v>979.93000000000006</v>
      </c>
      <c r="H2944" t="str">
        <f>VLOOKUP($C2944,products!$A$1:$F$322,2,FALSE)</f>
        <v>Electra Townie Original 7D - 2017</v>
      </c>
      <c r="I2944">
        <f>_xlfn.XLOOKUP(C2944, products!A:A, products!D:D)</f>
        <v>2</v>
      </c>
      <c r="J2944" t="str">
        <f>_xlfn.XLOOKUP($I2944,categories!$A$1:$A$8,categories!$B$1:$B$8)</f>
        <v>Comfort Bicycles</v>
      </c>
    </row>
    <row r="2945" spans="1:10" x14ac:dyDescent="0.2">
      <c r="A2945" s="1">
        <v>1221</v>
      </c>
      <c r="B2945" s="1">
        <v>1</v>
      </c>
      <c r="C2945" s="1">
        <v>100</v>
      </c>
      <c r="D2945" s="6">
        <v>1</v>
      </c>
      <c r="E2945" s="2">
        <v>489.99</v>
      </c>
      <c r="F2945" s="1">
        <v>0.05</v>
      </c>
      <c r="G2945">
        <f t="shared" si="45"/>
        <v>489.94</v>
      </c>
      <c r="H2945" t="str">
        <f>VLOOKUP($C2945,products!$A$1:$F$322,2,FALSE)</f>
        <v>Electra Townie 3i EQ (20-inch) - Boys' - 2017</v>
      </c>
      <c r="I2945">
        <f>_xlfn.XLOOKUP(C2945, products!A:A, products!D:D)</f>
        <v>1</v>
      </c>
      <c r="J2945" t="str">
        <f>_xlfn.XLOOKUP($I2945,categories!$A$1:$A$8,categories!$B$1:$B$8)</f>
        <v>Children Bicycles</v>
      </c>
    </row>
    <row r="2946" spans="1:10" x14ac:dyDescent="0.2">
      <c r="A2946" s="1">
        <v>1256</v>
      </c>
      <c r="B2946" s="1">
        <v>2</v>
      </c>
      <c r="C2946" s="1">
        <v>100</v>
      </c>
      <c r="D2946" s="6">
        <v>1</v>
      </c>
      <c r="E2946" s="2">
        <v>489.99</v>
      </c>
      <c r="F2946" s="1">
        <v>0.1</v>
      </c>
      <c r="G2946">
        <f t="shared" ref="G2946:G3009" si="46">(E2946*B2946)-F2946</f>
        <v>979.88</v>
      </c>
      <c r="H2946" t="str">
        <f>VLOOKUP($C2946,products!$A$1:$F$322,2,FALSE)</f>
        <v>Electra Townie 3i EQ (20-inch) - Boys' - 2017</v>
      </c>
      <c r="I2946">
        <f>_xlfn.XLOOKUP(C2946, products!A:A, products!D:D)</f>
        <v>1</v>
      </c>
      <c r="J2946" t="str">
        <f>_xlfn.XLOOKUP($I2946,categories!$A$1:$A$8,categories!$B$1:$B$8)</f>
        <v>Children Bicycles</v>
      </c>
    </row>
    <row r="2947" spans="1:10" x14ac:dyDescent="0.2">
      <c r="A2947" s="1">
        <v>1261</v>
      </c>
      <c r="B2947" s="1">
        <v>3</v>
      </c>
      <c r="C2947" s="1">
        <v>100</v>
      </c>
      <c r="D2947" s="6">
        <v>1</v>
      </c>
      <c r="E2947" s="2">
        <v>489.99</v>
      </c>
      <c r="F2947" s="1">
        <v>0.05</v>
      </c>
      <c r="G2947">
        <f t="shared" si="46"/>
        <v>1469.92</v>
      </c>
      <c r="H2947" t="str">
        <f>VLOOKUP($C2947,products!$A$1:$F$322,2,FALSE)</f>
        <v>Electra Townie 3i EQ (20-inch) - Boys' - 2017</v>
      </c>
      <c r="I2947">
        <f>_xlfn.XLOOKUP(C2947, products!A:A, products!D:D)</f>
        <v>1</v>
      </c>
      <c r="J2947" t="str">
        <f>_xlfn.XLOOKUP($I2947,categories!$A$1:$A$8,categories!$B$1:$B$8)</f>
        <v>Children Bicycles</v>
      </c>
    </row>
    <row r="2948" spans="1:10" x14ac:dyDescent="0.2">
      <c r="A2948" s="1">
        <v>1268</v>
      </c>
      <c r="B2948" s="1">
        <v>4</v>
      </c>
      <c r="C2948" s="1">
        <v>100</v>
      </c>
      <c r="D2948" s="6">
        <v>1</v>
      </c>
      <c r="E2948" s="2">
        <v>489.99</v>
      </c>
      <c r="F2948" s="1">
        <v>7.0000000000000007E-2</v>
      </c>
      <c r="G2948">
        <f t="shared" si="46"/>
        <v>1959.89</v>
      </c>
      <c r="H2948" t="str">
        <f>VLOOKUP($C2948,products!$A$1:$F$322,2,FALSE)</f>
        <v>Electra Townie 3i EQ (20-inch) - Boys' - 2017</v>
      </c>
      <c r="I2948">
        <f>_xlfn.XLOOKUP(C2948, products!A:A, products!D:D)</f>
        <v>1</v>
      </c>
      <c r="J2948" t="str">
        <f>_xlfn.XLOOKUP($I2948,categories!$A$1:$A$8,categories!$B$1:$B$8)</f>
        <v>Children Bicycles</v>
      </c>
    </row>
    <row r="2949" spans="1:10" x14ac:dyDescent="0.2">
      <c r="A2949" s="1">
        <v>1287</v>
      </c>
      <c r="B2949" s="1">
        <v>4</v>
      </c>
      <c r="C2949" s="1">
        <v>100</v>
      </c>
      <c r="D2949" s="6">
        <v>2</v>
      </c>
      <c r="E2949" s="2">
        <v>489.99</v>
      </c>
      <c r="F2949" s="1">
        <v>0.05</v>
      </c>
      <c r="G2949">
        <f t="shared" si="46"/>
        <v>1959.91</v>
      </c>
      <c r="H2949" t="str">
        <f>VLOOKUP($C2949,products!$A$1:$F$322,2,FALSE)</f>
        <v>Electra Townie 3i EQ (20-inch) - Boys' - 2017</v>
      </c>
      <c r="I2949">
        <f>_xlfn.XLOOKUP(C2949, products!A:A, products!D:D)</f>
        <v>1</v>
      </c>
      <c r="J2949" t="str">
        <f>_xlfn.XLOOKUP($I2949,categories!$A$1:$A$8,categories!$B$1:$B$8)</f>
        <v>Children Bicycles</v>
      </c>
    </row>
    <row r="2950" spans="1:10" x14ac:dyDescent="0.2">
      <c r="A2950" s="1">
        <v>1288</v>
      </c>
      <c r="B2950" s="1">
        <v>2</v>
      </c>
      <c r="C2950" s="1">
        <v>64</v>
      </c>
      <c r="D2950" s="6">
        <v>2</v>
      </c>
      <c r="E2950" s="2">
        <v>489.99</v>
      </c>
      <c r="F2950" s="1">
        <v>0.2</v>
      </c>
      <c r="G2950">
        <f t="shared" si="46"/>
        <v>979.78</v>
      </c>
      <c r="H2950" t="str">
        <f>VLOOKUP($C2950,products!$A$1:$F$322,2,FALSE)</f>
        <v>Electra Townie Original 7D - 2017</v>
      </c>
      <c r="I2950">
        <f>_xlfn.XLOOKUP(C2950, products!A:A, products!D:D)</f>
        <v>3</v>
      </c>
      <c r="J2950" t="str">
        <f>_xlfn.XLOOKUP($I2950,categories!$A$1:$A$8,categories!$B$1:$B$8)</f>
        <v>Cruisers Bicycles</v>
      </c>
    </row>
    <row r="2951" spans="1:10" x14ac:dyDescent="0.2">
      <c r="A2951" s="1">
        <v>1304</v>
      </c>
      <c r="B2951" s="1">
        <v>3</v>
      </c>
      <c r="C2951" s="1">
        <v>102</v>
      </c>
      <c r="D2951" s="6">
        <v>1</v>
      </c>
      <c r="E2951" s="2">
        <v>489.99</v>
      </c>
      <c r="F2951" s="1">
        <v>0.2</v>
      </c>
      <c r="G2951">
        <f t="shared" si="46"/>
        <v>1469.77</v>
      </c>
      <c r="H2951" t="str">
        <f>VLOOKUP($C2951,products!$A$1:$F$322,2,FALSE)</f>
        <v>Electra Townie Original 7D - 2017</v>
      </c>
      <c r="I2951">
        <f>_xlfn.XLOOKUP(C2951, products!A:A, products!D:D)</f>
        <v>2</v>
      </c>
      <c r="J2951" t="str">
        <f>_xlfn.XLOOKUP($I2951,categories!$A$1:$A$8,categories!$B$1:$B$8)</f>
        <v>Comfort Bicycles</v>
      </c>
    </row>
    <row r="2952" spans="1:10" x14ac:dyDescent="0.2">
      <c r="A2952" s="1">
        <v>1330</v>
      </c>
      <c r="B2952" s="1">
        <v>4</v>
      </c>
      <c r="C2952" s="1">
        <v>102</v>
      </c>
      <c r="D2952" s="6">
        <v>2</v>
      </c>
      <c r="E2952" s="2">
        <v>489.99</v>
      </c>
      <c r="F2952" s="1">
        <v>0.05</v>
      </c>
      <c r="G2952">
        <f t="shared" si="46"/>
        <v>1959.91</v>
      </c>
      <c r="H2952" t="str">
        <f>VLOOKUP($C2952,products!$A$1:$F$322,2,FALSE)</f>
        <v>Electra Townie Original 7D - 2017</v>
      </c>
      <c r="I2952">
        <f>_xlfn.XLOOKUP(C2952, products!A:A, products!D:D)</f>
        <v>2</v>
      </c>
      <c r="J2952" t="str">
        <f>_xlfn.XLOOKUP($I2952,categories!$A$1:$A$8,categories!$B$1:$B$8)</f>
        <v>Comfort Bicycles</v>
      </c>
    </row>
    <row r="2953" spans="1:10" x14ac:dyDescent="0.2">
      <c r="A2953" s="1">
        <v>1352</v>
      </c>
      <c r="B2953" s="1">
        <v>5</v>
      </c>
      <c r="C2953" s="1">
        <v>100</v>
      </c>
      <c r="D2953" s="6">
        <v>1</v>
      </c>
      <c r="E2953" s="2">
        <v>489.99</v>
      </c>
      <c r="F2953" s="1">
        <v>0.05</v>
      </c>
      <c r="G2953">
        <f t="shared" si="46"/>
        <v>2449.8999999999996</v>
      </c>
      <c r="H2953" t="str">
        <f>VLOOKUP($C2953,products!$A$1:$F$322,2,FALSE)</f>
        <v>Electra Townie 3i EQ (20-inch) - Boys' - 2017</v>
      </c>
      <c r="I2953">
        <f>_xlfn.XLOOKUP(C2953, products!A:A, products!D:D)</f>
        <v>1</v>
      </c>
      <c r="J2953" t="str">
        <f>_xlfn.XLOOKUP($I2953,categories!$A$1:$A$8,categories!$B$1:$B$8)</f>
        <v>Children Bicycles</v>
      </c>
    </row>
    <row r="2954" spans="1:10" x14ac:dyDescent="0.2">
      <c r="A2954" s="1">
        <v>1368</v>
      </c>
      <c r="B2954" s="1">
        <v>2</v>
      </c>
      <c r="C2954" s="1">
        <v>113</v>
      </c>
      <c r="D2954" s="6">
        <v>2</v>
      </c>
      <c r="E2954" s="2">
        <v>489.99</v>
      </c>
      <c r="F2954" s="1">
        <v>7.0000000000000007E-2</v>
      </c>
      <c r="G2954">
        <f t="shared" si="46"/>
        <v>979.91</v>
      </c>
      <c r="H2954" t="str">
        <f>VLOOKUP($C2954,products!$A$1:$F$322,2,FALSE)</f>
        <v>Trek Marlin 5 - 2018</v>
      </c>
      <c r="I2954">
        <f>_xlfn.XLOOKUP(C2954, products!A:A, products!D:D)</f>
        <v>6</v>
      </c>
      <c r="J2954" t="str">
        <f>_xlfn.XLOOKUP($I2954,categories!$A$1:$A$8,categories!$B$1:$B$8)</f>
        <v>Mountain Bikes</v>
      </c>
    </row>
    <row r="2955" spans="1:10" x14ac:dyDescent="0.2">
      <c r="A2955" s="1">
        <v>1406</v>
      </c>
      <c r="B2955" s="1">
        <v>2</v>
      </c>
      <c r="C2955" s="1">
        <v>113</v>
      </c>
      <c r="D2955" s="6">
        <v>1</v>
      </c>
      <c r="E2955" s="2">
        <v>489.99</v>
      </c>
      <c r="F2955" s="1">
        <v>0.1</v>
      </c>
      <c r="G2955">
        <f t="shared" si="46"/>
        <v>979.88</v>
      </c>
      <c r="H2955" t="str">
        <f>VLOOKUP($C2955,products!$A$1:$F$322,2,FALSE)</f>
        <v>Trek Marlin 5 - 2018</v>
      </c>
      <c r="I2955">
        <f>_xlfn.XLOOKUP(C2955, products!A:A, products!D:D)</f>
        <v>6</v>
      </c>
      <c r="J2955" t="str">
        <f>_xlfn.XLOOKUP($I2955,categories!$A$1:$A$8,categories!$B$1:$B$8)</f>
        <v>Mountain Bikes</v>
      </c>
    </row>
    <row r="2956" spans="1:10" x14ac:dyDescent="0.2">
      <c r="A2956" s="1">
        <v>1423</v>
      </c>
      <c r="B2956" s="1">
        <v>4</v>
      </c>
      <c r="C2956" s="1">
        <v>113</v>
      </c>
      <c r="D2956" s="6">
        <v>2</v>
      </c>
      <c r="E2956" s="2">
        <v>489.99</v>
      </c>
      <c r="F2956" s="1">
        <v>0.2</v>
      </c>
      <c r="G2956">
        <f t="shared" si="46"/>
        <v>1959.76</v>
      </c>
      <c r="H2956" t="str">
        <f>VLOOKUP($C2956,products!$A$1:$F$322,2,FALSE)</f>
        <v>Trek Marlin 5 - 2018</v>
      </c>
      <c r="I2956">
        <f>_xlfn.XLOOKUP(C2956, products!A:A, products!D:D)</f>
        <v>6</v>
      </c>
      <c r="J2956" t="str">
        <f>_xlfn.XLOOKUP($I2956,categories!$A$1:$A$8,categories!$B$1:$B$8)</f>
        <v>Mountain Bikes</v>
      </c>
    </row>
    <row r="2957" spans="1:10" x14ac:dyDescent="0.2">
      <c r="A2957" s="1">
        <v>1439</v>
      </c>
      <c r="B2957" s="1">
        <v>3</v>
      </c>
      <c r="C2957" s="1">
        <v>102</v>
      </c>
      <c r="D2957" s="6">
        <v>2</v>
      </c>
      <c r="E2957" s="2">
        <v>489.99</v>
      </c>
      <c r="F2957" s="1">
        <v>0.05</v>
      </c>
      <c r="G2957">
        <f t="shared" si="46"/>
        <v>1469.92</v>
      </c>
      <c r="H2957" t="str">
        <f>VLOOKUP($C2957,products!$A$1:$F$322,2,FALSE)</f>
        <v>Electra Townie Original 7D - 2017</v>
      </c>
      <c r="I2957">
        <f>_xlfn.XLOOKUP(C2957, products!A:A, products!D:D)</f>
        <v>2</v>
      </c>
      <c r="J2957" t="str">
        <f>_xlfn.XLOOKUP($I2957,categories!$A$1:$A$8,categories!$B$1:$B$8)</f>
        <v>Comfort Bicycles</v>
      </c>
    </row>
    <row r="2958" spans="1:10" x14ac:dyDescent="0.2">
      <c r="A2958" s="1">
        <v>1450</v>
      </c>
      <c r="B2958" s="1">
        <v>1</v>
      </c>
      <c r="C2958" s="1">
        <v>98</v>
      </c>
      <c r="D2958" s="6">
        <v>1</v>
      </c>
      <c r="E2958" s="2">
        <v>489.99</v>
      </c>
      <c r="F2958" s="1">
        <v>7.0000000000000007E-2</v>
      </c>
      <c r="G2958">
        <f t="shared" si="46"/>
        <v>489.92</v>
      </c>
      <c r="H2958" t="str">
        <f>VLOOKUP($C2958,products!$A$1:$F$322,2,FALSE)</f>
        <v>Electra Straight 8 3i (20-inch) - Boy's - 2017</v>
      </c>
      <c r="I2958">
        <f>_xlfn.XLOOKUP(C2958, products!A:A, products!D:D)</f>
        <v>1</v>
      </c>
      <c r="J2958" t="str">
        <f>_xlfn.XLOOKUP($I2958,categories!$A$1:$A$8,categories!$B$1:$B$8)</f>
        <v>Children Bicycles</v>
      </c>
    </row>
    <row r="2959" spans="1:10" x14ac:dyDescent="0.2">
      <c r="A2959" s="1">
        <v>1457</v>
      </c>
      <c r="B2959" s="1">
        <v>1</v>
      </c>
      <c r="C2959" s="1">
        <v>113</v>
      </c>
      <c r="D2959" s="6">
        <v>1</v>
      </c>
      <c r="E2959" s="2">
        <v>489.99</v>
      </c>
      <c r="F2959" s="1">
        <v>7.0000000000000007E-2</v>
      </c>
      <c r="G2959">
        <f t="shared" si="46"/>
        <v>489.92</v>
      </c>
      <c r="H2959" t="str">
        <f>VLOOKUP($C2959,products!$A$1:$F$322,2,FALSE)</f>
        <v>Trek Marlin 5 - 2018</v>
      </c>
      <c r="I2959">
        <f>_xlfn.XLOOKUP(C2959, products!A:A, products!D:D)</f>
        <v>6</v>
      </c>
      <c r="J2959" t="str">
        <f>_xlfn.XLOOKUP($I2959,categories!$A$1:$A$8,categories!$B$1:$B$8)</f>
        <v>Mountain Bikes</v>
      </c>
    </row>
    <row r="2960" spans="1:10" x14ac:dyDescent="0.2">
      <c r="A2960" s="1">
        <v>1469</v>
      </c>
      <c r="B2960" s="1">
        <v>4</v>
      </c>
      <c r="C2960" s="1">
        <v>100</v>
      </c>
      <c r="D2960" s="6">
        <v>2</v>
      </c>
      <c r="E2960" s="2">
        <v>489.99</v>
      </c>
      <c r="F2960" s="1">
        <v>0.05</v>
      </c>
      <c r="G2960">
        <f t="shared" si="46"/>
        <v>1959.91</v>
      </c>
      <c r="H2960" t="str">
        <f>VLOOKUP($C2960,products!$A$1:$F$322,2,FALSE)</f>
        <v>Electra Townie 3i EQ (20-inch) - Boys' - 2017</v>
      </c>
      <c r="I2960">
        <f>_xlfn.XLOOKUP(C2960, products!A:A, products!D:D)</f>
        <v>1</v>
      </c>
      <c r="J2960" t="str">
        <f>_xlfn.XLOOKUP($I2960,categories!$A$1:$A$8,categories!$B$1:$B$8)</f>
        <v>Children Bicycles</v>
      </c>
    </row>
    <row r="2961" spans="1:10" x14ac:dyDescent="0.2">
      <c r="A2961" s="1">
        <v>1473</v>
      </c>
      <c r="B2961" s="1">
        <v>2</v>
      </c>
      <c r="C2961" s="1">
        <v>102</v>
      </c>
      <c r="D2961" s="6">
        <v>1</v>
      </c>
      <c r="E2961" s="2">
        <v>489.99</v>
      </c>
      <c r="F2961" s="1">
        <v>7.0000000000000007E-2</v>
      </c>
      <c r="G2961">
        <f t="shared" si="46"/>
        <v>979.91</v>
      </c>
      <c r="H2961" t="str">
        <f>VLOOKUP($C2961,products!$A$1:$F$322,2,FALSE)</f>
        <v>Electra Townie Original 7D - 2017</v>
      </c>
      <c r="I2961">
        <f>_xlfn.XLOOKUP(C2961, products!A:A, products!D:D)</f>
        <v>2</v>
      </c>
      <c r="J2961" t="str">
        <f>_xlfn.XLOOKUP($I2961,categories!$A$1:$A$8,categories!$B$1:$B$8)</f>
        <v>Comfort Bicycles</v>
      </c>
    </row>
    <row r="2962" spans="1:10" x14ac:dyDescent="0.2">
      <c r="A2962" s="1">
        <v>1478</v>
      </c>
      <c r="B2962" s="1">
        <v>1</v>
      </c>
      <c r="C2962" s="1">
        <v>100</v>
      </c>
      <c r="D2962" s="6">
        <v>2</v>
      </c>
      <c r="E2962" s="2">
        <v>489.99</v>
      </c>
      <c r="F2962" s="1">
        <v>0.1</v>
      </c>
      <c r="G2962">
        <f t="shared" si="46"/>
        <v>489.89</v>
      </c>
      <c r="H2962" t="str">
        <f>VLOOKUP($C2962,products!$A$1:$F$322,2,FALSE)</f>
        <v>Electra Townie 3i EQ (20-inch) - Boys' - 2017</v>
      </c>
      <c r="I2962">
        <f>_xlfn.XLOOKUP(C2962, products!A:A, products!D:D)</f>
        <v>1</v>
      </c>
      <c r="J2962" t="str">
        <f>_xlfn.XLOOKUP($I2962,categories!$A$1:$A$8,categories!$B$1:$B$8)</f>
        <v>Children Bicycles</v>
      </c>
    </row>
    <row r="2963" spans="1:10" x14ac:dyDescent="0.2">
      <c r="A2963" s="1">
        <v>1482</v>
      </c>
      <c r="B2963" s="1">
        <v>2</v>
      </c>
      <c r="C2963" s="1">
        <v>113</v>
      </c>
      <c r="D2963" s="6">
        <v>1</v>
      </c>
      <c r="E2963" s="2">
        <v>489.99</v>
      </c>
      <c r="F2963" s="1">
        <v>0.05</v>
      </c>
      <c r="G2963">
        <f t="shared" si="46"/>
        <v>979.93000000000006</v>
      </c>
      <c r="H2963" t="str">
        <f>VLOOKUP($C2963,products!$A$1:$F$322,2,FALSE)</f>
        <v>Trek Marlin 5 - 2018</v>
      </c>
      <c r="I2963">
        <f>_xlfn.XLOOKUP(C2963, products!A:A, products!D:D)</f>
        <v>6</v>
      </c>
      <c r="J2963" t="str">
        <f>_xlfn.XLOOKUP($I2963,categories!$A$1:$A$8,categories!$B$1:$B$8)</f>
        <v>Mountain Bikes</v>
      </c>
    </row>
    <row r="2964" spans="1:10" x14ac:dyDescent="0.2">
      <c r="A2964" s="1">
        <v>1483</v>
      </c>
      <c r="B2964" s="1">
        <v>1</v>
      </c>
      <c r="C2964" s="1">
        <v>280</v>
      </c>
      <c r="D2964" s="6">
        <v>1</v>
      </c>
      <c r="E2964" s="2">
        <v>489.99</v>
      </c>
      <c r="F2964" s="1">
        <v>0.05</v>
      </c>
      <c r="G2964">
        <f t="shared" si="46"/>
        <v>489.94</v>
      </c>
      <c r="H2964" t="str">
        <f>VLOOKUP($C2964,products!$A$1:$F$322,2,FALSE)</f>
        <v>Trek Superfly 24 - 2017/2018</v>
      </c>
      <c r="I2964">
        <f>_xlfn.XLOOKUP(C2964, products!A:A, products!D:D)</f>
        <v>1</v>
      </c>
      <c r="J2964" t="str">
        <f>_xlfn.XLOOKUP($I2964,categories!$A$1:$A$8,categories!$B$1:$B$8)</f>
        <v>Children Bicycles</v>
      </c>
    </row>
    <row r="2965" spans="1:10" x14ac:dyDescent="0.2">
      <c r="A2965" s="1">
        <v>1486</v>
      </c>
      <c r="B2965" s="1">
        <v>2</v>
      </c>
      <c r="C2965" s="1">
        <v>98</v>
      </c>
      <c r="D2965" s="6">
        <v>1</v>
      </c>
      <c r="E2965" s="2">
        <v>489.99</v>
      </c>
      <c r="F2965" s="1">
        <v>0.05</v>
      </c>
      <c r="G2965">
        <f t="shared" si="46"/>
        <v>979.93000000000006</v>
      </c>
      <c r="H2965" t="str">
        <f>VLOOKUP($C2965,products!$A$1:$F$322,2,FALSE)</f>
        <v>Electra Straight 8 3i (20-inch) - Boy's - 2017</v>
      </c>
      <c r="I2965">
        <f>_xlfn.XLOOKUP(C2965, products!A:A, products!D:D)</f>
        <v>1</v>
      </c>
      <c r="J2965" t="str">
        <f>_xlfn.XLOOKUP($I2965,categories!$A$1:$A$8,categories!$B$1:$B$8)</f>
        <v>Children Bicycles</v>
      </c>
    </row>
    <row r="2966" spans="1:10" x14ac:dyDescent="0.2">
      <c r="A2966" s="1">
        <v>1486</v>
      </c>
      <c r="B2966" s="1">
        <v>3</v>
      </c>
      <c r="C2966" s="1">
        <v>113</v>
      </c>
      <c r="D2966" s="6">
        <v>1</v>
      </c>
      <c r="E2966" s="2">
        <v>489.99</v>
      </c>
      <c r="F2966" s="1">
        <v>0.1</v>
      </c>
      <c r="G2966">
        <f t="shared" si="46"/>
        <v>1469.8700000000001</v>
      </c>
      <c r="H2966" t="str">
        <f>VLOOKUP($C2966,products!$A$1:$F$322,2,FALSE)</f>
        <v>Trek Marlin 5 - 2018</v>
      </c>
      <c r="I2966">
        <f>_xlfn.XLOOKUP(C2966, products!A:A, products!D:D)</f>
        <v>6</v>
      </c>
      <c r="J2966" t="str">
        <f>_xlfn.XLOOKUP($I2966,categories!$A$1:$A$8,categories!$B$1:$B$8)</f>
        <v>Mountain Bikes</v>
      </c>
    </row>
    <row r="2967" spans="1:10" x14ac:dyDescent="0.2">
      <c r="A2967" s="1">
        <v>1521</v>
      </c>
      <c r="B2967" s="1">
        <v>1</v>
      </c>
      <c r="C2967" s="1">
        <v>100</v>
      </c>
      <c r="D2967" s="6">
        <v>1</v>
      </c>
      <c r="E2967" s="2">
        <v>489.99</v>
      </c>
      <c r="F2967" s="1">
        <v>0.2</v>
      </c>
      <c r="G2967">
        <f t="shared" si="46"/>
        <v>489.79</v>
      </c>
      <c r="H2967" t="str">
        <f>VLOOKUP($C2967,products!$A$1:$F$322,2,FALSE)</f>
        <v>Electra Townie 3i EQ (20-inch) - Boys' - 2017</v>
      </c>
      <c r="I2967">
        <f>_xlfn.XLOOKUP(C2967, products!A:A, products!D:D)</f>
        <v>1</v>
      </c>
      <c r="J2967" t="str">
        <f>_xlfn.XLOOKUP($I2967,categories!$A$1:$A$8,categories!$B$1:$B$8)</f>
        <v>Children Bicycles</v>
      </c>
    </row>
    <row r="2968" spans="1:10" x14ac:dyDescent="0.2">
      <c r="A2968" s="1">
        <v>1553</v>
      </c>
      <c r="B2968" s="1">
        <v>1</v>
      </c>
      <c r="C2968" s="1">
        <v>102</v>
      </c>
      <c r="D2968" s="6">
        <v>1</v>
      </c>
      <c r="E2968" s="2">
        <v>489.99</v>
      </c>
      <c r="F2968" s="1">
        <v>7.0000000000000007E-2</v>
      </c>
      <c r="G2968">
        <f t="shared" si="46"/>
        <v>489.92</v>
      </c>
      <c r="H2968" t="str">
        <f>VLOOKUP($C2968,products!$A$1:$F$322,2,FALSE)</f>
        <v>Electra Townie Original 7D - 2017</v>
      </c>
      <c r="I2968">
        <f>_xlfn.XLOOKUP(C2968, products!A:A, products!D:D)</f>
        <v>2</v>
      </c>
      <c r="J2968" t="str">
        <f>_xlfn.XLOOKUP($I2968,categories!$A$1:$A$8,categories!$B$1:$B$8)</f>
        <v>Comfort Bicycles</v>
      </c>
    </row>
    <row r="2969" spans="1:10" x14ac:dyDescent="0.2">
      <c r="A2969" s="1">
        <v>1581</v>
      </c>
      <c r="B2969" s="1">
        <v>1</v>
      </c>
      <c r="C2969" s="1">
        <v>64</v>
      </c>
      <c r="D2969" s="6">
        <v>1</v>
      </c>
      <c r="E2969" s="2">
        <v>489.99</v>
      </c>
      <c r="F2969" s="1">
        <v>0.1</v>
      </c>
      <c r="G2969">
        <f t="shared" si="46"/>
        <v>489.89</v>
      </c>
      <c r="H2969" t="str">
        <f>VLOOKUP($C2969,products!$A$1:$F$322,2,FALSE)</f>
        <v>Electra Townie Original 7D - 2017</v>
      </c>
      <c r="I2969">
        <f>_xlfn.XLOOKUP(C2969, products!A:A, products!D:D)</f>
        <v>3</v>
      </c>
      <c r="J2969" t="str">
        <f>_xlfn.XLOOKUP($I2969,categories!$A$1:$A$8,categories!$B$1:$B$8)</f>
        <v>Cruisers Bicycles</v>
      </c>
    </row>
    <row r="2970" spans="1:10" x14ac:dyDescent="0.2">
      <c r="A2970" s="1">
        <v>670</v>
      </c>
      <c r="B2970" s="1">
        <v>3</v>
      </c>
      <c r="C2970" s="1">
        <v>104</v>
      </c>
      <c r="D2970" s="6">
        <v>2</v>
      </c>
      <c r="E2970" s="2">
        <v>481.99</v>
      </c>
      <c r="F2970" s="1">
        <v>0.2</v>
      </c>
      <c r="G2970">
        <f t="shared" si="46"/>
        <v>1445.77</v>
      </c>
      <c r="H2970" t="str">
        <f>VLOOKUP($C2970,products!$A$1:$F$322,2,FALSE)</f>
        <v>Sun Bicycles Streamway - 2017</v>
      </c>
      <c r="I2970">
        <f>_xlfn.XLOOKUP(C2970, products!A:A, products!D:D)</f>
        <v>2</v>
      </c>
      <c r="J2970" t="str">
        <f>_xlfn.XLOOKUP($I2970,categories!$A$1:$A$8,categories!$B$1:$B$8)</f>
        <v>Comfort Bicycles</v>
      </c>
    </row>
    <row r="2971" spans="1:10" x14ac:dyDescent="0.2">
      <c r="A2971" s="1">
        <v>676</v>
      </c>
      <c r="B2971" s="1">
        <v>2</v>
      </c>
      <c r="C2971" s="1">
        <v>104</v>
      </c>
      <c r="D2971" s="6">
        <v>2</v>
      </c>
      <c r="E2971" s="2">
        <v>481.99</v>
      </c>
      <c r="F2971" s="1">
        <v>7.0000000000000007E-2</v>
      </c>
      <c r="G2971">
        <f t="shared" si="46"/>
        <v>963.91</v>
      </c>
      <c r="H2971" t="str">
        <f>VLOOKUP($C2971,products!$A$1:$F$322,2,FALSE)</f>
        <v>Sun Bicycles Streamway - 2017</v>
      </c>
      <c r="I2971">
        <f>_xlfn.XLOOKUP(C2971, products!A:A, products!D:D)</f>
        <v>2</v>
      </c>
      <c r="J2971" t="str">
        <f>_xlfn.XLOOKUP($I2971,categories!$A$1:$A$8,categories!$B$1:$B$8)</f>
        <v>Comfort Bicycles</v>
      </c>
    </row>
    <row r="2972" spans="1:10" x14ac:dyDescent="0.2">
      <c r="A2972" s="1">
        <v>686</v>
      </c>
      <c r="B2972" s="1">
        <v>5</v>
      </c>
      <c r="C2972" s="1">
        <v>104</v>
      </c>
      <c r="D2972" s="6">
        <v>1</v>
      </c>
      <c r="E2972" s="2">
        <v>481.99</v>
      </c>
      <c r="F2972" s="1">
        <v>0.2</v>
      </c>
      <c r="G2972">
        <f t="shared" si="46"/>
        <v>2409.75</v>
      </c>
      <c r="H2972" t="str">
        <f>VLOOKUP($C2972,products!$A$1:$F$322,2,FALSE)</f>
        <v>Sun Bicycles Streamway - 2017</v>
      </c>
      <c r="I2972">
        <f>_xlfn.XLOOKUP(C2972, products!A:A, products!D:D)</f>
        <v>2</v>
      </c>
      <c r="J2972" t="str">
        <f>_xlfn.XLOOKUP($I2972,categories!$A$1:$A$8,categories!$B$1:$B$8)</f>
        <v>Comfort Bicycles</v>
      </c>
    </row>
    <row r="2973" spans="1:10" x14ac:dyDescent="0.2">
      <c r="A2973" s="1">
        <v>693</v>
      </c>
      <c r="B2973" s="1">
        <v>1</v>
      </c>
      <c r="C2973" s="1">
        <v>104</v>
      </c>
      <c r="D2973" s="6">
        <v>2</v>
      </c>
      <c r="E2973" s="2">
        <v>481.99</v>
      </c>
      <c r="F2973" s="1">
        <v>0.2</v>
      </c>
      <c r="G2973">
        <f t="shared" si="46"/>
        <v>481.79</v>
      </c>
      <c r="H2973" t="str">
        <f>VLOOKUP($C2973,products!$A$1:$F$322,2,FALSE)</f>
        <v>Sun Bicycles Streamway - 2017</v>
      </c>
      <c r="I2973">
        <f>_xlfn.XLOOKUP(C2973, products!A:A, products!D:D)</f>
        <v>2</v>
      </c>
      <c r="J2973" t="str">
        <f>_xlfn.XLOOKUP($I2973,categories!$A$1:$A$8,categories!$B$1:$B$8)</f>
        <v>Comfort Bicycles</v>
      </c>
    </row>
    <row r="2974" spans="1:10" x14ac:dyDescent="0.2">
      <c r="A2974" s="1">
        <v>702</v>
      </c>
      <c r="B2974" s="1">
        <v>2</v>
      </c>
      <c r="C2974" s="1">
        <v>104</v>
      </c>
      <c r="D2974" s="6">
        <v>1</v>
      </c>
      <c r="E2974" s="2">
        <v>481.99</v>
      </c>
      <c r="F2974" s="1">
        <v>0.1</v>
      </c>
      <c r="G2974">
        <f t="shared" si="46"/>
        <v>963.88</v>
      </c>
      <c r="H2974" t="str">
        <f>VLOOKUP($C2974,products!$A$1:$F$322,2,FALSE)</f>
        <v>Sun Bicycles Streamway - 2017</v>
      </c>
      <c r="I2974">
        <f>_xlfn.XLOOKUP(C2974, products!A:A, products!D:D)</f>
        <v>2</v>
      </c>
      <c r="J2974" t="str">
        <f>_xlfn.XLOOKUP($I2974,categories!$A$1:$A$8,categories!$B$1:$B$8)</f>
        <v>Comfort Bicycles</v>
      </c>
    </row>
    <row r="2975" spans="1:10" x14ac:dyDescent="0.2">
      <c r="A2975" s="1">
        <v>722</v>
      </c>
      <c r="B2975" s="1">
        <v>3</v>
      </c>
      <c r="C2975" s="1">
        <v>104</v>
      </c>
      <c r="D2975" s="6">
        <v>2</v>
      </c>
      <c r="E2975" s="2">
        <v>481.99</v>
      </c>
      <c r="F2975" s="1">
        <v>0.1</v>
      </c>
      <c r="G2975">
        <f t="shared" si="46"/>
        <v>1445.8700000000001</v>
      </c>
      <c r="H2975" t="str">
        <f>VLOOKUP($C2975,products!$A$1:$F$322,2,FALSE)</f>
        <v>Sun Bicycles Streamway - 2017</v>
      </c>
      <c r="I2975">
        <f>_xlfn.XLOOKUP(C2975, products!A:A, products!D:D)</f>
        <v>2</v>
      </c>
      <c r="J2975" t="str">
        <f>_xlfn.XLOOKUP($I2975,categories!$A$1:$A$8,categories!$B$1:$B$8)</f>
        <v>Comfort Bicycles</v>
      </c>
    </row>
    <row r="2976" spans="1:10" x14ac:dyDescent="0.2">
      <c r="A2976" s="1">
        <v>1024</v>
      </c>
      <c r="B2976" s="1">
        <v>1</v>
      </c>
      <c r="C2976" s="1">
        <v>104</v>
      </c>
      <c r="D2976" s="6">
        <v>1</v>
      </c>
      <c r="E2976" s="2">
        <v>481.99</v>
      </c>
      <c r="F2976" s="1">
        <v>0.2</v>
      </c>
      <c r="G2976">
        <f t="shared" si="46"/>
        <v>481.79</v>
      </c>
      <c r="H2976" t="str">
        <f>VLOOKUP($C2976,products!$A$1:$F$322,2,FALSE)</f>
        <v>Sun Bicycles Streamway - 2017</v>
      </c>
      <c r="I2976">
        <f>_xlfn.XLOOKUP(C2976, products!A:A, products!D:D)</f>
        <v>2</v>
      </c>
      <c r="J2976" t="str">
        <f>_xlfn.XLOOKUP($I2976,categories!$A$1:$A$8,categories!$B$1:$B$8)</f>
        <v>Comfort Bicycles</v>
      </c>
    </row>
    <row r="2977" spans="1:10" x14ac:dyDescent="0.2">
      <c r="A2977" s="1">
        <v>1045</v>
      </c>
      <c r="B2977" s="1">
        <v>2</v>
      </c>
      <c r="C2977" s="1">
        <v>104</v>
      </c>
      <c r="D2977" s="6">
        <v>2</v>
      </c>
      <c r="E2977" s="2">
        <v>481.99</v>
      </c>
      <c r="F2977" s="1">
        <v>0.05</v>
      </c>
      <c r="G2977">
        <f t="shared" si="46"/>
        <v>963.93000000000006</v>
      </c>
      <c r="H2977" t="str">
        <f>VLOOKUP($C2977,products!$A$1:$F$322,2,FALSE)</f>
        <v>Sun Bicycles Streamway - 2017</v>
      </c>
      <c r="I2977">
        <f>_xlfn.XLOOKUP(C2977, products!A:A, products!D:D)</f>
        <v>2</v>
      </c>
      <c r="J2977" t="str">
        <f>_xlfn.XLOOKUP($I2977,categories!$A$1:$A$8,categories!$B$1:$B$8)</f>
        <v>Comfort Bicycles</v>
      </c>
    </row>
    <row r="2978" spans="1:10" x14ac:dyDescent="0.2">
      <c r="A2978" s="1">
        <v>1119</v>
      </c>
      <c r="B2978" s="1">
        <v>3</v>
      </c>
      <c r="C2978" s="1">
        <v>104</v>
      </c>
      <c r="D2978" s="6">
        <v>1</v>
      </c>
      <c r="E2978" s="2">
        <v>481.99</v>
      </c>
      <c r="F2978" s="1">
        <v>0.2</v>
      </c>
      <c r="G2978">
        <f t="shared" si="46"/>
        <v>1445.77</v>
      </c>
      <c r="H2978" t="str">
        <f>VLOOKUP($C2978,products!$A$1:$F$322,2,FALSE)</f>
        <v>Sun Bicycles Streamway - 2017</v>
      </c>
      <c r="I2978">
        <f>_xlfn.XLOOKUP(C2978, products!A:A, products!D:D)</f>
        <v>2</v>
      </c>
      <c r="J2978" t="str">
        <f>_xlfn.XLOOKUP($I2978,categories!$A$1:$A$8,categories!$B$1:$B$8)</f>
        <v>Comfort Bicycles</v>
      </c>
    </row>
    <row r="2979" spans="1:10" x14ac:dyDescent="0.2">
      <c r="A2979" s="1">
        <v>1150</v>
      </c>
      <c r="B2979" s="1">
        <v>3</v>
      </c>
      <c r="C2979" s="1">
        <v>104</v>
      </c>
      <c r="D2979" s="6">
        <v>2</v>
      </c>
      <c r="E2979" s="2">
        <v>481.99</v>
      </c>
      <c r="F2979" s="1">
        <v>7.0000000000000007E-2</v>
      </c>
      <c r="G2979">
        <f t="shared" si="46"/>
        <v>1445.9</v>
      </c>
      <c r="H2979" t="str">
        <f>VLOOKUP($C2979,products!$A$1:$F$322,2,FALSE)</f>
        <v>Sun Bicycles Streamway - 2017</v>
      </c>
      <c r="I2979">
        <f>_xlfn.XLOOKUP(C2979, products!A:A, products!D:D)</f>
        <v>2</v>
      </c>
      <c r="J2979" t="str">
        <f>_xlfn.XLOOKUP($I2979,categories!$A$1:$A$8,categories!$B$1:$B$8)</f>
        <v>Comfort Bicycles</v>
      </c>
    </row>
    <row r="2980" spans="1:10" x14ac:dyDescent="0.2">
      <c r="A2980" s="1">
        <v>1172</v>
      </c>
      <c r="B2980" s="1">
        <v>2</v>
      </c>
      <c r="C2980" s="1">
        <v>104</v>
      </c>
      <c r="D2980" s="6">
        <v>1</v>
      </c>
      <c r="E2980" s="2">
        <v>481.99</v>
      </c>
      <c r="F2980" s="1">
        <v>0.2</v>
      </c>
      <c r="G2980">
        <f t="shared" si="46"/>
        <v>963.78</v>
      </c>
      <c r="H2980" t="str">
        <f>VLOOKUP($C2980,products!$A$1:$F$322,2,FALSE)</f>
        <v>Sun Bicycles Streamway - 2017</v>
      </c>
      <c r="I2980">
        <f>_xlfn.XLOOKUP(C2980, products!A:A, products!D:D)</f>
        <v>2</v>
      </c>
      <c r="J2980" t="str">
        <f>_xlfn.XLOOKUP($I2980,categories!$A$1:$A$8,categories!$B$1:$B$8)</f>
        <v>Comfort Bicycles</v>
      </c>
    </row>
    <row r="2981" spans="1:10" x14ac:dyDescent="0.2">
      <c r="A2981" s="1">
        <v>1207</v>
      </c>
      <c r="B2981" s="1">
        <v>1</v>
      </c>
      <c r="C2981" s="1">
        <v>104</v>
      </c>
      <c r="D2981" s="6">
        <v>1</v>
      </c>
      <c r="E2981" s="2">
        <v>481.99</v>
      </c>
      <c r="F2981" s="1">
        <v>0.05</v>
      </c>
      <c r="G2981">
        <f t="shared" si="46"/>
        <v>481.94</v>
      </c>
      <c r="H2981" t="str">
        <f>VLOOKUP($C2981,products!$A$1:$F$322,2,FALSE)</f>
        <v>Sun Bicycles Streamway - 2017</v>
      </c>
      <c r="I2981">
        <f>_xlfn.XLOOKUP(C2981, products!A:A, products!D:D)</f>
        <v>2</v>
      </c>
      <c r="J2981" t="str">
        <f>_xlfn.XLOOKUP($I2981,categories!$A$1:$A$8,categories!$B$1:$B$8)</f>
        <v>Comfort Bicycles</v>
      </c>
    </row>
    <row r="2982" spans="1:10" x14ac:dyDescent="0.2">
      <c r="A2982" s="1">
        <v>1249</v>
      </c>
      <c r="B2982" s="1">
        <v>2</v>
      </c>
      <c r="C2982" s="1">
        <v>104</v>
      </c>
      <c r="D2982" s="6">
        <v>1</v>
      </c>
      <c r="E2982" s="2">
        <v>481.99</v>
      </c>
      <c r="F2982" s="1">
        <v>0.05</v>
      </c>
      <c r="G2982">
        <f t="shared" si="46"/>
        <v>963.93000000000006</v>
      </c>
      <c r="H2982" t="str">
        <f>VLOOKUP($C2982,products!$A$1:$F$322,2,FALSE)</f>
        <v>Sun Bicycles Streamway - 2017</v>
      </c>
      <c r="I2982">
        <f>_xlfn.XLOOKUP(C2982, products!A:A, products!D:D)</f>
        <v>2</v>
      </c>
      <c r="J2982" t="str">
        <f>_xlfn.XLOOKUP($I2982,categories!$A$1:$A$8,categories!$B$1:$B$8)</f>
        <v>Comfort Bicycles</v>
      </c>
    </row>
    <row r="2983" spans="1:10" x14ac:dyDescent="0.2">
      <c r="A2983" s="1">
        <v>1297</v>
      </c>
      <c r="B2983" s="1">
        <v>1</v>
      </c>
      <c r="C2983" s="1">
        <v>104</v>
      </c>
      <c r="D2983" s="6">
        <v>2</v>
      </c>
      <c r="E2983" s="2">
        <v>481.99</v>
      </c>
      <c r="F2983" s="1">
        <v>7.0000000000000007E-2</v>
      </c>
      <c r="G2983">
        <f t="shared" si="46"/>
        <v>481.92</v>
      </c>
      <c r="H2983" t="str">
        <f>VLOOKUP($C2983,products!$A$1:$F$322,2,FALSE)</f>
        <v>Sun Bicycles Streamway - 2017</v>
      </c>
      <c r="I2983">
        <f>_xlfn.XLOOKUP(C2983, products!A:A, products!D:D)</f>
        <v>2</v>
      </c>
      <c r="J2983" t="str">
        <f>_xlfn.XLOOKUP($I2983,categories!$A$1:$A$8,categories!$B$1:$B$8)</f>
        <v>Comfort Bicycles</v>
      </c>
    </row>
    <row r="2984" spans="1:10" x14ac:dyDescent="0.2">
      <c r="A2984" s="1">
        <v>1315</v>
      </c>
      <c r="B2984" s="1">
        <v>1</v>
      </c>
      <c r="C2984" s="1">
        <v>104</v>
      </c>
      <c r="D2984" s="6">
        <v>2</v>
      </c>
      <c r="E2984" s="2">
        <v>481.99</v>
      </c>
      <c r="F2984" s="1">
        <v>7.0000000000000007E-2</v>
      </c>
      <c r="G2984">
        <f t="shared" si="46"/>
        <v>481.92</v>
      </c>
      <c r="H2984" t="str">
        <f>VLOOKUP($C2984,products!$A$1:$F$322,2,FALSE)</f>
        <v>Sun Bicycles Streamway - 2017</v>
      </c>
      <c r="I2984">
        <f>_xlfn.XLOOKUP(C2984, products!A:A, products!D:D)</f>
        <v>2</v>
      </c>
      <c r="J2984" t="str">
        <f>_xlfn.XLOOKUP($I2984,categories!$A$1:$A$8,categories!$B$1:$B$8)</f>
        <v>Comfort Bicycles</v>
      </c>
    </row>
    <row r="2985" spans="1:10" x14ac:dyDescent="0.2">
      <c r="A2985" s="1">
        <v>1320</v>
      </c>
      <c r="B2985" s="1">
        <v>1</v>
      </c>
      <c r="C2985" s="1">
        <v>104</v>
      </c>
      <c r="D2985" s="6">
        <v>1</v>
      </c>
      <c r="E2985" s="2">
        <v>481.99</v>
      </c>
      <c r="F2985" s="1">
        <v>0.1</v>
      </c>
      <c r="G2985">
        <f t="shared" si="46"/>
        <v>481.89</v>
      </c>
      <c r="H2985" t="str">
        <f>VLOOKUP($C2985,products!$A$1:$F$322,2,FALSE)</f>
        <v>Sun Bicycles Streamway - 2017</v>
      </c>
      <c r="I2985">
        <f>_xlfn.XLOOKUP(C2985, products!A:A, products!D:D)</f>
        <v>2</v>
      </c>
      <c r="J2985" t="str">
        <f>_xlfn.XLOOKUP($I2985,categories!$A$1:$A$8,categories!$B$1:$B$8)</f>
        <v>Comfort Bicycles</v>
      </c>
    </row>
    <row r="2986" spans="1:10" x14ac:dyDescent="0.2">
      <c r="A2986" s="1">
        <v>1322</v>
      </c>
      <c r="B2986" s="1">
        <v>2</v>
      </c>
      <c r="C2986" s="1">
        <v>104</v>
      </c>
      <c r="D2986" s="6">
        <v>2</v>
      </c>
      <c r="E2986" s="2">
        <v>481.99</v>
      </c>
      <c r="F2986" s="1">
        <v>0.05</v>
      </c>
      <c r="G2986">
        <f t="shared" si="46"/>
        <v>963.93000000000006</v>
      </c>
      <c r="H2986" t="str">
        <f>VLOOKUP($C2986,products!$A$1:$F$322,2,FALSE)</f>
        <v>Sun Bicycles Streamway - 2017</v>
      </c>
      <c r="I2986">
        <f>_xlfn.XLOOKUP(C2986, products!A:A, products!D:D)</f>
        <v>2</v>
      </c>
      <c r="J2986" t="str">
        <f>_xlfn.XLOOKUP($I2986,categories!$A$1:$A$8,categories!$B$1:$B$8)</f>
        <v>Comfort Bicycles</v>
      </c>
    </row>
    <row r="2987" spans="1:10" x14ac:dyDescent="0.2">
      <c r="A2987" s="1">
        <v>1390</v>
      </c>
      <c r="B2987" s="1">
        <v>4</v>
      </c>
      <c r="C2987" s="1">
        <v>104</v>
      </c>
      <c r="D2987" s="6">
        <v>1</v>
      </c>
      <c r="E2987" s="2">
        <v>481.99</v>
      </c>
      <c r="F2987" s="1">
        <v>0.05</v>
      </c>
      <c r="G2987">
        <f t="shared" si="46"/>
        <v>1927.91</v>
      </c>
      <c r="H2987" t="str">
        <f>VLOOKUP($C2987,products!$A$1:$F$322,2,FALSE)</f>
        <v>Sun Bicycles Streamway - 2017</v>
      </c>
      <c r="I2987">
        <f>_xlfn.XLOOKUP(C2987, products!A:A, products!D:D)</f>
        <v>2</v>
      </c>
      <c r="J2987" t="str">
        <f>_xlfn.XLOOKUP($I2987,categories!$A$1:$A$8,categories!$B$1:$B$8)</f>
        <v>Comfort Bicycles</v>
      </c>
    </row>
    <row r="2988" spans="1:10" x14ac:dyDescent="0.2">
      <c r="A2988" s="1">
        <v>1587</v>
      </c>
      <c r="B2988" s="1">
        <v>1</v>
      </c>
      <c r="C2988" s="1">
        <v>104</v>
      </c>
      <c r="D2988" s="6">
        <v>1</v>
      </c>
      <c r="E2988" s="2">
        <v>481.99</v>
      </c>
      <c r="F2988" s="1">
        <v>0.1</v>
      </c>
      <c r="G2988">
        <f t="shared" si="46"/>
        <v>481.89</v>
      </c>
      <c r="H2988" t="str">
        <f>VLOOKUP($C2988,products!$A$1:$F$322,2,FALSE)</f>
        <v>Sun Bicycles Streamway - 2017</v>
      </c>
      <c r="I2988">
        <f>_xlfn.XLOOKUP(C2988, products!A:A, products!D:D)</f>
        <v>2</v>
      </c>
      <c r="J2988" t="str">
        <f>_xlfn.XLOOKUP($I2988,categories!$A$1:$A$8,categories!$B$1:$B$8)</f>
        <v>Comfort Bicycles</v>
      </c>
    </row>
    <row r="2989" spans="1:10" x14ac:dyDescent="0.2">
      <c r="A2989" s="1">
        <v>1599</v>
      </c>
      <c r="B2989" s="1">
        <v>1</v>
      </c>
      <c r="C2989" s="1">
        <v>104</v>
      </c>
      <c r="D2989" s="6">
        <v>2</v>
      </c>
      <c r="E2989" s="2">
        <v>481.99</v>
      </c>
      <c r="F2989" s="1">
        <v>0.2</v>
      </c>
      <c r="G2989">
        <f t="shared" si="46"/>
        <v>481.79</v>
      </c>
      <c r="H2989" t="str">
        <f>VLOOKUP($C2989,products!$A$1:$F$322,2,FALSE)</f>
        <v>Sun Bicycles Streamway - 2017</v>
      </c>
      <c r="I2989">
        <f>_xlfn.XLOOKUP(C2989, products!A:A, products!D:D)</f>
        <v>2</v>
      </c>
      <c r="J2989" t="str">
        <f>_xlfn.XLOOKUP($I2989,categories!$A$1:$A$8,categories!$B$1:$B$8)</f>
        <v>Comfort Bicycles</v>
      </c>
    </row>
    <row r="2990" spans="1:10" x14ac:dyDescent="0.2">
      <c r="A2990" s="1">
        <v>1330</v>
      </c>
      <c r="B2990" s="1">
        <v>1</v>
      </c>
      <c r="C2990" s="1">
        <v>232</v>
      </c>
      <c r="D2990" s="6">
        <v>1</v>
      </c>
      <c r="E2990" s="2">
        <v>479.99</v>
      </c>
      <c r="F2990" s="1">
        <v>0.2</v>
      </c>
      <c r="G2990">
        <f t="shared" si="46"/>
        <v>479.79</v>
      </c>
      <c r="H2990" t="str">
        <f>VLOOKUP($C2990,products!$A$1:$F$322,2,FALSE)</f>
        <v>Electra Cruiser Lux 7D Ladies' - 2018</v>
      </c>
      <c r="I2990">
        <f>_xlfn.XLOOKUP(C2990, products!A:A, products!D:D)</f>
        <v>3</v>
      </c>
      <c r="J2990" t="str">
        <f>_xlfn.XLOOKUP($I2990,categories!$A$1:$A$8,categories!$B$1:$B$8)</f>
        <v>Cruisers Bicycles</v>
      </c>
    </row>
    <row r="2991" spans="1:10" x14ac:dyDescent="0.2">
      <c r="A2991" s="1">
        <v>1382</v>
      </c>
      <c r="B2991" s="1">
        <v>1</v>
      </c>
      <c r="C2991" s="1">
        <v>232</v>
      </c>
      <c r="D2991" s="6">
        <v>1</v>
      </c>
      <c r="E2991" s="2">
        <v>479.99</v>
      </c>
      <c r="F2991" s="1">
        <v>0.2</v>
      </c>
      <c r="G2991">
        <f t="shared" si="46"/>
        <v>479.79</v>
      </c>
      <c r="H2991" t="str">
        <f>VLOOKUP($C2991,products!$A$1:$F$322,2,FALSE)</f>
        <v>Electra Cruiser Lux 7D Ladies' - 2018</v>
      </c>
      <c r="I2991">
        <f>_xlfn.XLOOKUP(C2991, products!A:A, products!D:D)</f>
        <v>3</v>
      </c>
      <c r="J2991" t="str">
        <f>_xlfn.XLOOKUP($I2991,categories!$A$1:$A$8,categories!$B$1:$B$8)</f>
        <v>Cruisers Bicycles</v>
      </c>
    </row>
    <row r="2992" spans="1:10" x14ac:dyDescent="0.2">
      <c r="A2992" s="1">
        <v>1399</v>
      </c>
      <c r="B2992" s="1">
        <v>2</v>
      </c>
      <c r="C2992" s="1">
        <v>224</v>
      </c>
      <c r="D2992" s="6">
        <v>1</v>
      </c>
      <c r="E2992" s="2">
        <v>479.99</v>
      </c>
      <c r="F2992" s="1">
        <v>0.05</v>
      </c>
      <c r="G2992">
        <f t="shared" si="46"/>
        <v>959.93000000000006</v>
      </c>
      <c r="H2992" t="str">
        <f>VLOOKUP($C2992,products!$A$1:$F$322,2,FALSE)</f>
        <v>Electra Cruiser Lux 7D - 2018</v>
      </c>
      <c r="I2992">
        <f>_xlfn.XLOOKUP(C2992, products!A:A, products!D:D)</f>
        <v>3</v>
      </c>
      <c r="J2992" t="str">
        <f>_xlfn.XLOOKUP($I2992,categories!$A$1:$A$8,categories!$B$1:$B$8)</f>
        <v>Cruisers Bicycles</v>
      </c>
    </row>
    <row r="2993" spans="1:10" x14ac:dyDescent="0.2">
      <c r="A2993" s="1">
        <v>1496</v>
      </c>
      <c r="B2993" s="1">
        <v>3</v>
      </c>
      <c r="C2993" s="1">
        <v>224</v>
      </c>
      <c r="D2993" s="6">
        <v>2</v>
      </c>
      <c r="E2993" s="2">
        <v>479.99</v>
      </c>
      <c r="F2993" s="1">
        <v>0.05</v>
      </c>
      <c r="G2993">
        <f t="shared" si="46"/>
        <v>1439.92</v>
      </c>
      <c r="H2993" t="str">
        <f>VLOOKUP($C2993,products!$A$1:$F$322,2,FALSE)</f>
        <v>Electra Cruiser Lux 7D - 2018</v>
      </c>
      <c r="I2993">
        <f>_xlfn.XLOOKUP(C2993, products!A:A, products!D:D)</f>
        <v>3</v>
      </c>
      <c r="J2993" t="str">
        <f>_xlfn.XLOOKUP($I2993,categories!$A$1:$A$8,categories!$B$1:$B$8)</f>
        <v>Cruisers Bicycles</v>
      </c>
    </row>
    <row r="2994" spans="1:10" x14ac:dyDescent="0.2">
      <c r="A2994" s="1">
        <v>1540</v>
      </c>
      <c r="B2994" s="1">
        <v>3</v>
      </c>
      <c r="C2994" s="1">
        <v>224</v>
      </c>
      <c r="D2994" s="6">
        <v>1</v>
      </c>
      <c r="E2994" s="2">
        <v>479.99</v>
      </c>
      <c r="F2994" s="1">
        <v>0.05</v>
      </c>
      <c r="G2994">
        <f t="shared" si="46"/>
        <v>1439.92</v>
      </c>
      <c r="H2994" t="str">
        <f>VLOOKUP($C2994,products!$A$1:$F$322,2,FALSE)</f>
        <v>Electra Cruiser Lux 7D - 2018</v>
      </c>
      <c r="I2994">
        <f>_xlfn.XLOOKUP(C2994, products!A:A, products!D:D)</f>
        <v>3</v>
      </c>
      <c r="J2994" t="str">
        <f>_xlfn.XLOOKUP($I2994,categories!$A$1:$A$8,categories!$B$1:$B$8)</f>
        <v>Cruisers Bicycles</v>
      </c>
    </row>
    <row r="2995" spans="1:10" x14ac:dyDescent="0.2">
      <c r="A2995" s="1">
        <v>654</v>
      </c>
      <c r="B2995" s="1">
        <v>3</v>
      </c>
      <c r="C2995" s="1">
        <v>110</v>
      </c>
      <c r="D2995" s="6">
        <v>2</v>
      </c>
      <c r="E2995" s="2">
        <v>470.99</v>
      </c>
      <c r="F2995" s="1">
        <v>7.0000000000000007E-2</v>
      </c>
      <c r="G2995">
        <f t="shared" si="46"/>
        <v>1412.9</v>
      </c>
      <c r="H2995" t="str">
        <f>VLOOKUP($C2995,products!$A$1:$F$322,2,FALSE)</f>
        <v>Sun Bicycles Drifter 7 - 2017</v>
      </c>
      <c r="I2995">
        <f>_xlfn.XLOOKUP(C2995, products!A:A, products!D:D)</f>
        <v>2</v>
      </c>
      <c r="J2995" t="str">
        <f>_xlfn.XLOOKUP($I2995,categories!$A$1:$A$8,categories!$B$1:$B$8)</f>
        <v>Comfort Bicycles</v>
      </c>
    </row>
    <row r="2996" spans="1:10" x14ac:dyDescent="0.2">
      <c r="A2996" s="1">
        <v>716</v>
      </c>
      <c r="B2996" s="1">
        <v>1</v>
      </c>
      <c r="C2996" s="1">
        <v>111</v>
      </c>
      <c r="D2996" s="6">
        <v>2</v>
      </c>
      <c r="E2996" s="2">
        <v>470.99</v>
      </c>
      <c r="F2996" s="1">
        <v>0.1</v>
      </c>
      <c r="G2996">
        <f t="shared" si="46"/>
        <v>470.89</v>
      </c>
      <c r="H2996" t="str">
        <f>VLOOKUP($C2996,products!$A$1:$F$322,2,FALSE)</f>
        <v>Sun Bicycles Drifter 7 - Women's - 2017</v>
      </c>
      <c r="I2996">
        <f>_xlfn.XLOOKUP(C2996, products!A:A, products!D:D)</f>
        <v>2</v>
      </c>
      <c r="J2996" t="str">
        <f>_xlfn.XLOOKUP($I2996,categories!$A$1:$A$8,categories!$B$1:$B$8)</f>
        <v>Comfort Bicycles</v>
      </c>
    </row>
    <row r="2997" spans="1:10" x14ac:dyDescent="0.2">
      <c r="A2997" s="1">
        <v>720</v>
      </c>
      <c r="B2997" s="1">
        <v>1</v>
      </c>
      <c r="C2997" s="1">
        <v>111</v>
      </c>
      <c r="D2997" s="6">
        <v>1</v>
      </c>
      <c r="E2997" s="2">
        <v>470.99</v>
      </c>
      <c r="F2997" s="1">
        <v>7.0000000000000007E-2</v>
      </c>
      <c r="G2997">
        <f t="shared" si="46"/>
        <v>470.92</v>
      </c>
      <c r="H2997" t="str">
        <f>VLOOKUP($C2997,products!$A$1:$F$322,2,FALSE)</f>
        <v>Sun Bicycles Drifter 7 - Women's - 2017</v>
      </c>
      <c r="I2997">
        <f>_xlfn.XLOOKUP(C2997, products!A:A, products!D:D)</f>
        <v>2</v>
      </c>
      <c r="J2997" t="str">
        <f>_xlfn.XLOOKUP($I2997,categories!$A$1:$A$8,categories!$B$1:$B$8)</f>
        <v>Comfort Bicycles</v>
      </c>
    </row>
    <row r="2998" spans="1:10" x14ac:dyDescent="0.2">
      <c r="A2998" s="1">
        <v>747</v>
      </c>
      <c r="B2998" s="1">
        <v>1</v>
      </c>
      <c r="C2998" s="1">
        <v>110</v>
      </c>
      <c r="D2998" s="6">
        <v>1</v>
      </c>
      <c r="E2998" s="2">
        <v>470.99</v>
      </c>
      <c r="F2998" s="1">
        <v>7.0000000000000007E-2</v>
      </c>
      <c r="G2998">
        <f t="shared" si="46"/>
        <v>470.92</v>
      </c>
      <c r="H2998" t="str">
        <f>VLOOKUP($C2998,products!$A$1:$F$322,2,FALSE)</f>
        <v>Sun Bicycles Drifter 7 - 2017</v>
      </c>
      <c r="I2998">
        <f>_xlfn.XLOOKUP(C2998, products!A:A, products!D:D)</f>
        <v>2</v>
      </c>
      <c r="J2998" t="str">
        <f>_xlfn.XLOOKUP($I2998,categories!$A$1:$A$8,categories!$B$1:$B$8)</f>
        <v>Comfort Bicycles</v>
      </c>
    </row>
    <row r="2999" spans="1:10" x14ac:dyDescent="0.2">
      <c r="A2999" s="1">
        <v>766</v>
      </c>
      <c r="B2999" s="1">
        <v>1</v>
      </c>
      <c r="C2999" s="1">
        <v>111</v>
      </c>
      <c r="D2999" s="6">
        <v>1</v>
      </c>
      <c r="E2999" s="2">
        <v>470.99</v>
      </c>
      <c r="F2999" s="1">
        <v>0.2</v>
      </c>
      <c r="G2999">
        <f t="shared" si="46"/>
        <v>470.79</v>
      </c>
      <c r="H2999" t="str">
        <f>VLOOKUP($C2999,products!$A$1:$F$322,2,FALSE)</f>
        <v>Sun Bicycles Drifter 7 - Women's - 2017</v>
      </c>
      <c r="I2999">
        <f>_xlfn.XLOOKUP(C2999, products!A:A, products!D:D)</f>
        <v>2</v>
      </c>
      <c r="J2999" t="str">
        <f>_xlfn.XLOOKUP($I2999,categories!$A$1:$A$8,categories!$B$1:$B$8)</f>
        <v>Comfort Bicycles</v>
      </c>
    </row>
    <row r="3000" spans="1:10" x14ac:dyDescent="0.2">
      <c r="A3000" s="1">
        <v>770</v>
      </c>
      <c r="B3000" s="1">
        <v>1</v>
      </c>
      <c r="C3000" s="1">
        <v>110</v>
      </c>
      <c r="D3000" s="6">
        <v>1</v>
      </c>
      <c r="E3000" s="2">
        <v>470.99</v>
      </c>
      <c r="F3000" s="1">
        <v>0.05</v>
      </c>
      <c r="G3000">
        <f t="shared" si="46"/>
        <v>470.94</v>
      </c>
      <c r="H3000" t="str">
        <f>VLOOKUP($C3000,products!$A$1:$F$322,2,FALSE)</f>
        <v>Sun Bicycles Drifter 7 - 2017</v>
      </c>
      <c r="I3000">
        <f>_xlfn.XLOOKUP(C3000, products!A:A, products!D:D)</f>
        <v>2</v>
      </c>
      <c r="J3000" t="str">
        <f>_xlfn.XLOOKUP($I3000,categories!$A$1:$A$8,categories!$B$1:$B$8)</f>
        <v>Comfort Bicycles</v>
      </c>
    </row>
    <row r="3001" spans="1:10" x14ac:dyDescent="0.2">
      <c r="A3001" s="1">
        <v>803</v>
      </c>
      <c r="B3001" s="1">
        <v>1</v>
      </c>
      <c r="C3001" s="1">
        <v>111</v>
      </c>
      <c r="D3001" s="6">
        <v>1</v>
      </c>
      <c r="E3001" s="2">
        <v>470.99</v>
      </c>
      <c r="F3001" s="1">
        <v>7.0000000000000007E-2</v>
      </c>
      <c r="G3001">
        <f t="shared" si="46"/>
        <v>470.92</v>
      </c>
      <c r="H3001" t="str">
        <f>VLOOKUP($C3001,products!$A$1:$F$322,2,FALSE)</f>
        <v>Sun Bicycles Drifter 7 - Women's - 2017</v>
      </c>
      <c r="I3001">
        <f>_xlfn.XLOOKUP(C3001, products!A:A, products!D:D)</f>
        <v>2</v>
      </c>
      <c r="J3001" t="str">
        <f>_xlfn.XLOOKUP($I3001,categories!$A$1:$A$8,categories!$B$1:$B$8)</f>
        <v>Comfort Bicycles</v>
      </c>
    </row>
    <row r="3002" spans="1:10" x14ac:dyDescent="0.2">
      <c r="A3002" s="1">
        <v>875</v>
      </c>
      <c r="B3002" s="1">
        <v>4</v>
      </c>
      <c r="C3002" s="1">
        <v>111</v>
      </c>
      <c r="D3002" s="6">
        <v>1</v>
      </c>
      <c r="E3002" s="2">
        <v>470.99</v>
      </c>
      <c r="F3002" s="1">
        <v>0.2</v>
      </c>
      <c r="G3002">
        <f t="shared" si="46"/>
        <v>1883.76</v>
      </c>
      <c r="H3002" t="str">
        <f>VLOOKUP($C3002,products!$A$1:$F$322,2,FALSE)</f>
        <v>Sun Bicycles Drifter 7 - Women's - 2017</v>
      </c>
      <c r="I3002">
        <f>_xlfn.XLOOKUP(C3002, products!A:A, products!D:D)</f>
        <v>2</v>
      </c>
      <c r="J3002" t="str">
        <f>_xlfn.XLOOKUP($I3002,categories!$A$1:$A$8,categories!$B$1:$B$8)</f>
        <v>Comfort Bicycles</v>
      </c>
    </row>
    <row r="3003" spans="1:10" x14ac:dyDescent="0.2">
      <c r="A3003" s="1">
        <v>942</v>
      </c>
      <c r="B3003" s="1">
        <v>2</v>
      </c>
      <c r="C3003" s="1">
        <v>110</v>
      </c>
      <c r="D3003" s="6">
        <v>2</v>
      </c>
      <c r="E3003" s="2">
        <v>470.99</v>
      </c>
      <c r="F3003" s="1">
        <v>0.1</v>
      </c>
      <c r="G3003">
        <f t="shared" si="46"/>
        <v>941.88</v>
      </c>
      <c r="H3003" t="str">
        <f>VLOOKUP($C3003,products!$A$1:$F$322,2,FALSE)</f>
        <v>Sun Bicycles Drifter 7 - 2017</v>
      </c>
      <c r="I3003">
        <f>_xlfn.XLOOKUP(C3003, products!A:A, products!D:D)</f>
        <v>2</v>
      </c>
      <c r="J3003" t="str">
        <f>_xlfn.XLOOKUP($I3003,categories!$A$1:$A$8,categories!$B$1:$B$8)</f>
        <v>Comfort Bicycles</v>
      </c>
    </row>
    <row r="3004" spans="1:10" x14ac:dyDescent="0.2">
      <c r="A3004" s="1">
        <v>957</v>
      </c>
      <c r="B3004" s="1">
        <v>5</v>
      </c>
      <c r="C3004" s="1">
        <v>111</v>
      </c>
      <c r="D3004" s="6">
        <v>1</v>
      </c>
      <c r="E3004" s="2">
        <v>470.99</v>
      </c>
      <c r="F3004" s="1">
        <v>0.05</v>
      </c>
      <c r="G3004">
        <f t="shared" si="46"/>
        <v>2354.8999999999996</v>
      </c>
      <c r="H3004" t="str">
        <f>VLOOKUP($C3004,products!$A$1:$F$322,2,FALSE)</f>
        <v>Sun Bicycles Drifter 7 - Women's - 2017</v>
      </c>
      <c r="I3004">
        <f>_xlfn.XLOOKUP(C3004, products!A:A, products!D:D)</f>
        <v>2</v>
      </c>
      <c r="J3004" t="str">
        <f>_xlfn.XLOOKUP($I3004,categories!$A$1:$A$8,categories!$B$1:$B$8)</f>
        <v>Comfort Bicycles</v>
      </c>
    </row>
    <row r="3005" spans="1:10" x14ac:dyDescent="0.2">
      <c r="A3005" s="1">
        <v>975</v>
      </c>
      <c r="B3005" s="1">
        <v>1</v>
      </c>
      <c r="C3005" s="1">
        <v>110</v>
      </c>
      <c r="D3005" s="6">
        <v>2</v>
      </c>
      <c r="E3005" s="2">
        <v>470.99</v>
      </c>
      <c r="F3005" s="1">
        <v>0.2</v>
      </c>
      <c r="G3005">
        <f t="shared" si="46"/>
        <v>470.79</v>
      </c>
      <c r="H3005" t="str">
        <f>VLOOKUP($C3005,products!$A$1:$F$322,2,FALSE)</f>
        <v>Sun Bicycles Drifter 7 - 2017</v>
      </c>
      <c r="I3005">
        <f>_xlfn.XLOOKUP(C3005, products!A:A, products!D:D)</f>
        <v>2</v>
      </c>
      <c r="J3005" t="str">
        <f>_xlfn.XLOOKUP($I3005,categories!$A$1:$A$8,categories!$B$1:$B$8)</f>
        <v>Comfort Bicycles</v>
      </c>
    </row>
    <row r="3006" spans="1:10" x14ac:dyDescent="0.2">
      <c r="A3006" s="1">
        <v>982</v>
      </c>
      <c r="B3006" s="1">
        <v>2</v>
      </c>
      <c r="C3006" s="1">
        <v>110</v>
      </c>
      <c r="D3006" s="6">
        <v>1</v>
      </c>
      <c r="E3006" s="2">
        <v>470.99</v>
      </c>
      <c r="F3006" s="1">
        <v>7.0000000000000007E-2</v>
      </c>
      <c r="G3006">
        <f t="shared" si="46"/>
        <v>941.91</v>
      </c>
      <c r="H3006" t="str">
        <f>VLOOKUP($C3006,products!$A$1:$F$322,2,FALSE)</f>
        <v>Sun Bicycles Drifter 7 - 2017</v>
      </c>
      <c r="I3006">
        <f>_xlfn.XLOOKUP(C3006, products!A:A, products!D:D)</f>
        <v>2</v>
      </c>
      <c r="J3006" t="str">
        <f>_xlfn.XLOOKUP($I3006,categories!$A$1:$A$8,categories!$B$1:$B$8)</f>
        <v>Comfort Bicycles</v>
      </c>
    </row>
    <row r="3007" spans="1:10" x14ac:dyDescent="0.2">
      <c r="A3007" s="1">
        <v>984</v>
      </c>
      <c r="B3007" s="1">
        <v>4</v>
      </c>
      <c r="C3007" s="1">
        <v>111</v>
      </c>
      <c r="D3007" s="6">
        <v>1</v>
      </c>
      <c r="E3007" s="2">
        <v>470.99</v>
      </c>
      <c r="F3007" s="1">
        <v>0.2</v>
      </c>
      <c r="G3007">
        <f t="shared" si="46"/>
        <v>1883.76</v>
      </c>
      <c r="H3007" t="str">
        <f>VLOOKUP($C3007,products!$A$1:$F$322,2,FALSE)</f>
        <v>Sun Bicycles Drifter 7 - Women's - 2017</v>
      </c>
      <c r="I3007">
        <f>_xlfn.XLOOKUP(C3007, products!A:A, products!D:D)</f>
        <v>2</v>
      </c>
      <c r="J3007" t="str">
        <f>_xlfn.XLOOKUP($I3007,categories!$A$1:$A$8,categories!$B$1:$B$8)</f>
        <v>Comfort Bicycles</v>
      </c>
    </row>
    <row r="3008" spans="1:10" x14ac:dyDescent="0.2">
      <c r="A3008" s="1">
        <v>1000</v>
      </c>
      <c r="B3008" s="1">
        <v>2</v>
      </c>
      <c r="C3008" s="1">
        <v>111</v>
      </c>
      <c r="D3008" s="6">
        <v>1</v>
      </c>
      <c r="E3008" s="2">
        <v>470.99</v>
      </c>
      <c r="F3008" s="1">
        <v>0.1</v>
      </c>
      <c r="G3008">
        <f t="shared" si="46"/>
        <v>941.88</v>
      </c>
      <c r="H3008" t="str">
        <f>VLOOKUP($C3008,products!$A$1:$F$322,2,FALSE)</f>
        <v>Sun Bicycles Drifter 7 - Women's - 2017</v>
      </c>
      <c r="I3008">
        <f>_xlfn.XLOOKUP(C3008, products!A:A, products!D:D)</f>
        <v>2</v>
      </c>
      <c r="J3008" t="str">
        <f>_xlfn.XLOOKUP($I3008,categories!$A$1:$A$8,categories!$B$1:$B$8)</f>
        <v>Comfort Bicycles</v>
      </c>
    </row>
    <row r="3009" spans="1:10" x14ac:dyDescent="0.2">
      <c r="A3009" s="1">
        <v>1001</v>
      </c>
      <c r="B3009" s="1">
        <v>4</v>
      </c>
      <c r="C3009" s="1">
        <v>111</v>
      </c>
      <c r="D3009" s="6">
        <v>1</v>
      </c>
      <c r="E3009" s="2">
        <v>470.99</v>
      </c>
      <c r="F3009" s="1">
        <v>7.0000000000000007E-2</v>
      </c>
      <c r="G3009">
        <f t="shared" si="46"/>
        <v>1883.89</v>
      </c>
      <c r="H3009" t="str">
        <f>VLOOKUP($C3009,products!$A$1:$F$322,2,FALSE)</f>
        <v>Sun Bicycles Drifter 7 - Women's - 2017</v>
      </c>
      <c r="I3009">
        <f>_xlfn.XLOOKUP(C3009, products!A:A, products!D:D)</f>
        <v>2</v>
      </c>
      <c r="J3009" t="str">
        <f>_xlfn.XLOOKUP($I3009,categories!$A$1:$A$8,categories!$B$1:$B$8)</f>
        <v>Comfort Bicycles</v>
      </c>
    </row>
    <row r="3010" spans="1:10" x14ac:dyDescent="0.2">
      <c r="A3010" s="1">
        <v>1028</v>
      </c>
      <c r="B3010" s="1">
        <v>1</v>
      </c>
      <c r="C3010" s="1">
        <v>111</v>
      </c>
      <c r="D3010" s="6">
        <v>2</v>
      </c>
      <c r="E3010" s="2">
        <v>470.99</v>
      </c>
      <c r="F3010" s="1">
        <v>0.1</v>
      </c>
      <c r="G3010">
        <f t="shared" ref="G3010:G3073" si="47">(E3010*B3010)-F3010</f>
        <v>470.89</v>
      </c>
      <c r="H3010" t="str">
        <f>VLOOKUP($C3010,products!$A$1:$F$322,2,FALSE)</f>
        <v>Sun Bicycles Drifter 7 - Women's - 2017</v>
      </c>
      <c r="I3010">
        <f>_xlfn.XLOOKUP(C3010, products!A:A, products!D:D)</f>
        <v>2</v>
      </c>
      <c r="J3010" t="str">
        <f>_xlfn.XLOOKUP($I3010,categories!$A$1:$A$8,categories!$B$1:$B$8)</f>
        <v>Comfort Bicycles</v>
      </c>
    </row>
    <row r="3011" spans="1:10" x14ac:dyDescent="0.2">
      <c r="A3011" s="1">
        <v>1062</v>
      </c>
      <c r="B3011" s="1">
        <v>2</v>
      </c>
      <c r="C3011" s="1">
        <v>111</v>
      </c>
      <c r="D3011" s="6">
        <v>2</v>
      </c>
      <c r="E3011" s="2">
        <v>470.99</v>
      </c>
      <c r="F3011" s="1">
        <v>0.2</v>
      </c>
      <c r="G3011">
        <f t="shared" si="47"/>
        <v>941.78</v>
      </c>
      <c r="H3011" t="str">
        <f>VLOOKUP($C3011,products!$A$1:$F$322,2,FALSE)</f>
        <v>Sun Bicycles Drifter 7 - Women's - 2017</v>
      </c>
      <c r="I3011">
        <f>_xlfn.XLOOKUP(C3011, products!A:A, products!D:D)</f>
        <v>2</v>
      </c>
      <c r="J3011" t="str">
        <f>_xlfn.XLOOKUP($I3011,categories!$A$1:$A$8,categories!$B$1:$B$8)</f>
        <v>Comfort Bicycles</v>
      </c>
    </row>
    <row r="3012" spans="1:10" x14ac:dyDescent="0.2">
      <c r="A3012" s="1">
        <v>1070</v>
      </c>
      <c r="B3012" s="1">
        <v>1</v>
      </c>
      <c r="C3012" s="1">
        <v>110</v>
      </c>
      <c r="D3012" s="6">
        <v>1</v>
      </c>
      <c r="E3012" s="2">
        <v>470.99</v>
      </c>
      <c r="F3012" s="1">
        <v>0.2</v>
      </c>
      <c r="G3012">
        <f t="shared" si="47"/>
        <v>470.79</v>
      </c>
      <c r="H3012" t="str">
        <f>VLOOKUP($C3012,products!$A$1:$F$322,2,FALSE)</f>
        <v>Sun Bicycles Drifter 7 - 2017</v>
      </c>
      <c r="I3012">
        <f>_xlfn.XLOOKUP(C3012, products!A:A, products!D:D)</f>
        <v>2</v>
      </c>
      <c r="J3012" t="str">
        <f>_xlfn.XLOOKUP($I3012,categories!$A$1:$A$8,categories!$B$1:$B$8)</f>
        <v>Comfort Bicycles</v>
      </c>
    </row>
    <row r="3013" spans="1:10" x14ac:dyDescent="0.2">
      <c r="A3013" s="1">
        <v>1075</v>
      </c>
      <c r="B3013" s="1">
        <v>2</v>
      </c>
      <c r="C3013" s="1">
        <v>111</v>
      </c>
      <c r="D3013" s="6">
        <v>2</v>
      </c>
      <c r="E3013" s="2">
        <v>470.99</v>
      </c>
      <c r="F3013" s="1">
        <v>0.05</v>
      </c>
      <c r="G3013">
        <f t="shared" si="47"/>
        <v>941.93000000000006</v>
      </c>
      <c r="H3013" t="str">
        <f>VLOOKUP($C3013,products!$A$1:$F$322,2,FALSE)</f>
        <v>Sun Bicycles Drifter 7 - Women's - 2017</v>
      </c>
      <c r="I3013">
        <f>_xlfn.XLOOKUP(C3013, products!A:A, products!D:D)</f>
        <v>2</v>
      </c>
      <c r="J3013" t="str">
        <f>_xlfn.XLOOKUP($I3013,categories!$A$1:$A$8,categories!$B$1:$B$8)</f>
        <v>Comfort Bicycles</v>
      </c>
    </row>
    <row r="3014" spans="1:10" x14ac:dyDescent="0.2">
      <c r="A3014" s="1">
        <v>1121</v>
      </c>
      <c r="B3014" s="1">
        <v>2</v>
      </c>
      <c r="C3014" s="1">
        <v>110</v>
      </c>
      <c r="D3014" s="6">
        <v>2</v>
      </c>
      <c r="E3014" s="2">
        <v>470.99</v>
      </c>
      <c r="F3014" s="1">
        <v>0.05</v>
      </c>
      <c r="G3014">
        <f t="shared" si="47"/>
        <v>941.93000000000006</v>
      </c>
      <c r="H3014" t="str">
        <f>VLOOKUP($C3014,products!$A$1:$F$322,2,FALSE)</f>
        <v>Sun Bicycles Drifter 7 - 2017</v>
      </c>
      <c r="I3014">
        <f>_xlfn.XLOOKUP(C3014, products!A:A, products!D:D)</f>
        <v>2</v>
      </c>
      <c r="J3014" t="str">
        <f>_xlfn.XLOOKUP($I3014,categories!$A$1:$A$8,categories!$B$1:$B$8)</f>
        <v>Comfort Bicycles</v>
      </c>
    </row>
    <row r="3015" spans="1:10" x14ac:dyDescent="0.2">
      <c r="A3015" s="1">
        <v>1156</v>
      </c>
      <c r="B3015" s="1">
        <v>1</v>
      </c>
      <c r="C3015" s="1">
        <v>111</v>
      </c>
      <c r="D3015" s="6">
        <v>2</v>
      </c>
      <c r="E3015" s="2">
        <v>470.99</v>
      </c>
      <c r="F3015" s="1">
        <v>0.05</v>
      </c>
      <c r="G3015">
        <f t="shared" si="47"/>
        <v>470.94</v>
      </c>
      <c r="H3015" t="str">
        <f>VLOOKUP($C3015,products!$A$1:$F$322,2,FALSE)</f>
        <v>Sun Bicycles Drifter 7 - Women's - 2017</v>
      </c>
      <c r="I3015">
        <f>_xlfn.XLOOKUP(C3015, products!A:A, products!D:D)</f>
        <v>2</v>
      </c>
      <c r="J3015" t="str">
        <f>_xlfn.XLOOKUP($I3015,categories!$A$1:$A$8,categories!$B$1:$B$8)</f>
        <v>Comfort Bicycles</v>
      </c>
    </row>
    <row r="3016" spans="1:10" x14ac:dyDescent="0.2">
      <c r="A3016" s="1">
        <v>1174</v>
      </c>
      <c r="B3016" s="1">
        <v>1</v>
      </c>
      <c r="C3016" s="1">
        <v>110</v>
      </c>
      <c r="D3016" s="6">
        <v>2</v>
      </c>
      <c r="E3016" s="2">
        <v>470.99</v>
      </c>
      <c r="F3016" s="1">
        <v>0.2</v>
      </c>
      <c r="G3016">
        <f t="shared" si="47"/>
        <v>470.79</v>
      </c>
      <c r="H3016" t="str">
        <f>VLOOKUP($C3016,products!$A$1:$F$322,2,FALSE)</f>
        <v>Sun Bicycles Drifter 7 - 2017</v>
      </c>
      <c r="I3016">
        <f>_xlfn.XLOOKUP(C3016, products!A:A, products!D:D)</f>
        <v>2</v>
      </c>
      <c r="J3016" t="str">
        <f>_xlfn.XLOOKUP($I3016,categories!$A$1:$A$8,categories!$B$1:$B$8)</f>
        <v>Comfort Bicycles</v>
      </c>
    </row>
    <row r="3017" spans="1:10" x14ac:dyDescent="0.2">
      <c r="A3017" s="1">
        <v>1216</v>
      </c>
      <c r="B3017" s="1">
        <v>4</v>
      </c>
      <c r="C3017" s="1">
        <v>110</v>
      </c>
      <c r="D3017" s="6">
        <v>2</v>
      </c>
      <c r="E3017" s="2">
        <v>470.99</v>
      </c>
      <c r="F3017" s="1">
        <v>7.0000000000000007E-2</v>
      </c>
      <c r="G3017">
        <f t="shared" si="47"/>
        <v>1883.89</v>
      </c>
      <c r="H3017" t="str">
        <f>VLOOKUP($C3017,products!$A$1:$F$322,2,FALSE)</f>
        <v>Sun Bicycles Drifter 7 - 2017</v>
      </c>
      <c r="I3017">
        <f>_xlfn.XLOOKUP(C3017, products!A:A, products!D:D)</f>
        <v>2</v>
      </c>
      <c r="J3017" t="str">
        <f>_xlfn.XLOOKUP($I3017,categories!$A$1:$A$8,categories!$B$1:$B$8)</f>
        <v>Comfort Bicycles</v>
      </c>
    </row>
    <row r="3018" spans="1:10" x14ac:dyDescent="0.2">
      <c r="A3018" s="1">
        <v>1232</v>
      </c>
      <c r="B3018" s="1">
        <v>2</v>
      </c>
      <c r="C3018" s="1">
        <v>110</v>
      </c>
      <c r="D3018" s="6">
        <v>2</v>
      </c>
      <c r="E3018" s="2">
        <v>470.99</v>
      </c>
      <c r="F3018" s="1">
        <v>0.05</v>
      </c>
      <c r="G3018">
        <f t="shared" si="47"/>
        <v>941.93000000000006</v>
      </c>
      <c r="H3018" t="str">
        <f>VLOOKUP($C3018,products!$A$1:$F$322,2,FALSE)</f>
        <v>Sun Bicycles Drifter 7 - 2017</v>
      </c>
      <c r="I3018">
        <f>_xlfn.XLOOKUP(C3018, products!A:A, products!D:D)</f>
        <v>2</v>
      </c>
      <c r="J3018" t="str">
        <f>_xlfn.XLOOKUP($I3018,categories!$A$1:$A$8,categories!$B$1:$B$8)</f>
        <v>Comfort Bicycles</v>
      </c>
    </row>
    <row r="3019" spans="1:10" x14ac:dyDescent="0.2">
      <c r="A3019" s="1">
        <v>1269</v>
      </c>
      <c r="B3019" s="1">
        <v>3</v>
      </c>
      <c r="C3019" s="1">
        <v>111</v>
      </c>
      <c r="D3019" s="6">
        <v>1</v>
      </c>
      <c r="E3019" s="2">
        <v>470.99</v>
      </c>
      <c r="F3019" s="1">
        <v>0.1</v>
      </c>
      <c r="G3019">
        <f t="shared" si="47"/>
        <v>1412.8700000000001</v>
      </c>
      <c r="H3019" t="str">
        <f>VLOOKUP($C3019,products!$A$1:$F$322,2,FALSE)</f>
        <v>Sun Bicycles Drifter 7 - Women's - 2017</v>
      </c>
      <c r="I3019">
        <f>_xlfn.XLOOKUP(C3019, products!A:A, products!D:D)</f>
        <v>2</v>
      </c>
      <c r="J3019" t="str">
        <f>_xlfn.XLOOKUP($I3019,categories!$A$1:$A$8,categories!$B$1:$B$8)</f>
        <v>Comfort Bicycles</v>
      </c>
    </row>
    <row r="3020" spans="1:10" x14ac:dyDescent="0.2">
      <c r="A3020" s="1">
        <v>1282</v>
      </c>
      <c r="B3020" s="1">
        <v>1</v>
      </c>
      <c r="C3020" s="1">
        <v>111</v>
      </c>
      <c r="D3020" s="6">
        <v>1</v>
      </c>
      <c r="E3020" s="2">
        <v>470.99</v>
      </c>
      <c r="F3020" s="1">
        <v>0.05</v>
      </c>
      <c r="G3020">
        <f t="shared" si="47"/>
        <v>470.94</v>
      </c>
      <c r="H3020" t="str">
        <f>VLOOKUP($C3020,products!$A$1:$F$322,2,FALSE)</f>
        <v>Sun Bicycles Drifter 7 - Women's - 2017</v>
      </c>
      <c r="I3020">
        <f>_xlfn.XLOOKUP(C3020, products!A:A, products!D:D)</f>
        <v>2</v>
      </c>
      <c r="J3020" t="str">
        <f>_xlfn.XLOOKUP($I3020,categories!$A$1:$A$8,categories!$B$1:$B$8)</f>
        <v>Comfort Bicycles</v>
      </c>
    </row>
    <row r="3021" spans="1:10" x14ac:dyDescent="0.2">
      <c r="A3021" s="1">
        <v>1298</v>
      </c>
      <c r="B3021" s="1">
        <v>2</v>
      </c>
      <c r="C3021" s="1">
        <v>110</v>
      </c>
      <c r="D3021" s="6">
        <v>2</v>
      </c>
      <c r="E3021" s="2">
        <v>470.99</v>
      </c>
      <c r="F3021" s="1">
        <v>7.0000000000000007E-2</v>
      </c>
      <c r="G3021">
        <f t="shared" si="47"/>
        <v>941.91</v>
      </c>
      <c r="H3021" t="str">
        <f>VLOOKUP($C3021,products!$A$1:$F$322,2,FALSE)</f>
        <v>Sun Bicycles Drifter 7 - 2017</v>
      </c>
      <c r="I3021">
        <f>_xlfn.XLOOKUP(C3021, products!A:A, products!D:D)</f>
        <v>2</v>
      </c>
      <c r="J3021" t="str">
        <f>_xlfn.XLOOKUP($I3021,categories!$A$1:$A$8,categories!$B$1:$B$8)</f>
        <v>Comfort Bicycles</v>
      </c>
    </row>
    <row r="3022" spans="1:10" x14ac:dyDescent="0.2">
      <c r="A3022" s="1">
        <v>1318</v>
      </c>
      <c r="B3022" s="1">
        <v>3</v>
      </c>
      <c r="C3022" s="1">
        <v>111</v>
      </c>
      <c r="D3022" s="6">
        <v>1</v>
      </c>
      <c r="E3022" s="2">
        <v>470.99</v>
      </c>
      <c r="F3022" s="1">
        <v>0.2</v>
      </c>
      <c r="G3022">
        <f t="shared" si="47"/>
        <v>1412.77</v>
      </c>
      <c r="H3022" t="str">
        <f>VLOOKUP($C3022,products!$A$1:$F$322,2,FALSE)</f>
        <v>Sun Bicycles Drifter 7 - Women's - 2017</v>
      </c>
      <c r="I3022">
        <f>_xlfn.XLOOKUP(C3022, products!A:A, products!D:D)</f>
        <v>2</v>
      </c>
      <c r="J3022" t="str">
        <f>_xlfn.XLOOKUP($I3022,categories!$A$1:$A$8,categories!$B$1:$B$8)</f>
        <v>Comfort Bicycles</v>
      </c>
    </row>
    <row r="3023" spans="1:10" x14ac:dyDescent="0.2">
      <c r="A3023" s="1">
        <v>1364</v>
      </c>
      <c r="B3023" s="1">
        <v>4</v>
      </c>
      <c r="C3023" s="1">
        <v>110</v>
      </c>
      <c r="D3023" s="6">
        <v>1</v>
      </c>
      <c r="E3023" s="2">
        <v>470.99</v>
      </c>
      <c r="F3023" s="1">
        <v>7.0000000000000007E-2</v>
      </c>
      <c r="G3023">
        <f t="shared" si="47"/>
        <v>1883.89</v>
      </c>
      <c r="H3023" t="str">
        <f>VLOOKUP($C3023,products!$A$1:$F$322,2,FALSE)</f>
        <v>Sun Bicycles Drifter 7 - 2017</v>
      </c>
      <c r="I3023">
        <f>_xlfn.XLOOKUP(C3023, products!A:A, products!D:D)</f>
        <v>2</v>
      </c>
      <c r="J3023" t="str">
        <f>_xlfn.XLOOKUP($I3023,categories!$A$1:$A$8,categories!$B$1:$B$8)</f>
        <v>Comfort Bicycles</v>
      </c>
    </row>
    <row r="3024" spans="1:10" x14ac:dyDescent="0.2">
      <c r="A3024" s="1">
        <v>1378</v>
      </c>
      <c r="B3024" s="1">
        <v>4</v>
      </c>
      <c r="C3024" s="1">
        <v>110</v>
      </c>
      <c r="D3024" s="6">
        <v>1</v>
      </c>
      <c r="E3024" s="2">
        <v>470.99</v>
      </c>
      <c r="F3024" s="1">
        <v>7.0000000000000007E-2</v>
      </c>
      <c r="G3024">
        <f t="shared" si="47"/>
        <v>1883.89</v>
      </c>
      <c r="H3024" t="str">
        <f>VLOOKUP($C3024,products!$A$1:$F$322,2,FALSE)</f>
        <v>Sun Bicycles Drifter 7 - 2017</v>
      </c>
      <c r="I3024">
        <f>_xlfn.XLOOKUP(C3024, products!A:A, products!D:D)</f>
        <v>2</v>
      </c>
      <c r="J3024" t="str">
        <f>_xlfn.XLOOKUP($I3024,categories!$A$1:$A$8,categories!$B$1:$B$8)</f>
        <v>Comfort Bicycles</v>
      </c>
    </row>
    <row r="3025" spans="1:10" x14ac:dyDescent="0.2">
      <c r="A3025" s="1">
        <v>1457</v>
      </c>
      <c r="B3025" s="1">
        <v>2</v>
      </c>
      <c r="C3025" s="1">
        <v>111</v>
      </c>
      <c r="D3025" s="6">
        <v>1</v>
      </c>
      <c r="E3025" s="2">
        <v>470.99</v>
      </c>
      <c r="F3025" s="1">
        <v>0.2</v>
      </c>
      <c r="G3025">
        <f t="shared" si="47"/>
        <v>941.78</v>
      </c>
      <c r="H3025" t="str">
        <f>VLOOKUP($C3025,products!$A$1:$F$322,2,FALSE)</f>
        <v>Sun Bicycles Drifter 7 - Women's - 2017</v>
      </c>
      <c r="I3025">
        <f>_xlfn.XLOOKUP(C3025, products!A:A, products!D:D)</f>
        <v>2</v>
      </c>
      <c r="J3025" t="str">
        <f>_xlfn.XLOOKUP($I3025,categories!$A$1:$A$8,categories!$B$1:$B$8)</f>
        <v>Comfort Bicycles</v>
      </c>
    </row>
    <row r="3026" spans="1:10" x14ac:dyDescent="0.2">
      <c r="A3026" s="1">
        <v>1470</v>
      </c>
      <c r="B3026" s="1">
        <v>1</v>
      </c>
      <c r="C3026" s="1">
        <v>110</v>
      </c>
      <c r="D3026" s="6">
        <v>2</v>
      </c>
      <c r="E3026" s="2">
        <v>470.99</v>
      </c>
      <c r="F3026" s="1">
        <v>0.1</v>
      </c>
      <c r="G3026">
        <f t="shared" si="47"/>
        <v>470.89</v>
      </c>
      <c r="H3026" t="str">
        <f>VLOOKUP($C3026,products!$A$1:$F$322,2,FALSE)</f>
        <v>Sun Bicycles Drifter 7 - 2017</v>
      </c>
      <c r="I3026">
        <f>_xlfn.XLOOKUP(C3026, products!A:A, products!D:D)</f>
        <v>2</v>
      </c>
      <c r="J3026" t="str">
        <f>_xlfn.XLOOKUP($I3026,categories!$A$1:$A$8,categories!$B$1:$B$8)</f>
        <v>Comfort Bicycles</v>
      </c>
    </row>
    <row r="3027" spans="1:10" x14ac:dyDescent="0.2">
      <c r="A3027" s="1">
        <v>1499</v>
      </c>
      <c r="B3027" s="1">
        <v>1</v>
      </c>
      <c r="C3027" s="1">
        <v>110</v>
      </c>
      <c r="D3027" s="6">
        <v>1</v>
      </c>
      <c r="E3027" s="2">
        <v>470.99</v>
      </c>
      <c r="F3027" s="1">
        <v>0.05</v>
      </c>
      <c r="G3027">
        <f t="shared" si="47"/>
        <v>470.94</v>
      </c>
      <c r="H3027" t="str">
        <f>VLOOKUP($C3027,products!$A$1:$F$322,2,FALSE)</f>
        <v>Sun Bicycles Drifter 7 - 2017</v>
      </c>
      <c r="I3027">
        <f>_xlfn.XLOOKUP(C3027, products!A:A, products!D:D)</f>
        <v>2</v>
      </c>
      <c r="J3027" t="str">
        <f>_xlfn.XLOOKUP($I3027,categories!$A$1:$A$8,categories!$B$1:$B$8)</f>
        <v>Comfort Bicycles</v>
      </c>
    </row>
    <row r="3028" spans="1:10" x14ac:dyDescent="0.2">
      <c r="A3028" s="1">
        <v>1577</v>
      </c>
      <c r="B3028" s="1">
        <v>2</v>
      </c>
      <c r="C3028" s="1">
        <v>111</v>
      </c>
      <c r="D3028" s="6">
        <v>2</v>
      </c>
      <c r="E3028" s="2">
        <v>470.99</v>
      </c>
      <c r="F3028" s="1">
        <v>0.1</v>
      </c>
      <c r="G3028">
        <f t="shared" si="47"/>
        <v>941.88</v>
      </c>
      <c r="H3028" t="str">
        <f>VLOOKUP($C3028,products!$A$1:$F$322,2,FALSE)</f>
        <v>Sun Bicycles Drifter 7 - Women's - 2017</v>
      </c>
      <c r="I3028">
        <f>_xlfn.XLOOKUP(C3028, products!A:A, products!D:D)</f>
        <v>2</v>
      </c>
      <c r="J3028" t="str">
        <f>_xlfn.XLOOKUP($I3028,categories!$A$1:$A$8,categories!$B$1:$B$8)</f>
        <v>Comfort Bicycles</v>
      </c>
    </row>
    <row r="3029" spans="1:10" x14ac:dyDescent="0.2">
      <c r="A3029" s="1">
        <v>14</v>
      </c>
      <c r="B3029" s="1">
        <v>1</v>
      </c>
      <c r="C3029" s="1">
        <v>6</v>
      </c>
      <c r="D3029" s="6">
        <v>1</v>
      </c>
      <c r="E3029" s="2">
        <v>469.99</v>
      </c>
      <c r="F3029" s="1">
        <v>7.0000000000000007E-2</v>
      </c>
      <c r="G3029">
        <f t="shared" si="47"/>
        <v>469.92</v>
      </c>
      <c r="H3029" t="str">
        <f>VLOOKUP($C3029,products!$A$1:$F$322,2,FALSE)</f>
        <v>Surly Ice Cream Truck Frameset - 2016</v>
      </c>
      <c r="I3029">
        <f>_xlfn.XLOOKUP(C3029, products!A:A, products!D:D)</f>
        <v>6</v>
      </c>
      <c r="J3029" t="str">
        <f>_xlfn.XLOOKUP($I3029,categories!$A$1:$A$8,categories!$B$1:$B$8)</f>
        <v>Mountain Bikes</v>
      </c>
    </row>
    <row r="3030" spans="1:10" x14ac:dyDescent="0.2">
      <c r="A3030" s="1">
        <v>28</v>
      </c>
      <c r="B3030" s="1">
        <v>4</v>
      </c>
      <c r="C3030" s="1">
        <v>6</v>
      </c>
      <c r="D3030" s="6">
        <v>1</v>
      </c>
      <c r="E3030" s="2">
        <v>469.99</v>
      </c>
      <c r="F3030" s="1">
        <v>0.05</v>
      </c>
      <c r="G3030">
        <f t="shared" si="47"/>
        <v>1879.91</v>
      </c>
      <c r="H3030" t="str">
        <f>VLOOKUP($C3030,products!$A$1:$F$322,2,FALSE)</f>
        <v>Surly Ice Cream Truck Frameset - 2016</v>
      </c>
      <c r="I3030">
        <f>_xlfn.XLOOKUP(C3030, products!A:A, products!D:D)</f>
        <v>6</v>
      </c>
      <c r="J3030" t="str">
        <f>_xlfn.XLOOKUP($I3030,categories!$A$1:$A$8,categories!$B$1:$B$8)</f>
        <v>Mountain Bikes</v>
      </c>
    </row>
    <row r="3031" spans="1:10" x14ac:dyDescent="0.2">
      <c r="A3031" s="1">
        <v>29</v>
      </c>
      <c r="B3031" s="1">
        <v>2</v>
      </c>
      <c r="C3031" s="1">
        <v>6</v>
      </c>
      <c r="D3031" s="6">
        <v>1</v>
      </c>
      <c r="E3031" s="2">
        <v>469.99</v>
      </c>
      <c r="F3031" s="1">
        <v>0.2</v>
      </c>
      <c r="G3031">
        <f t="shared" si="47"/>
        <v>939.78</v>
      </c>
      <c r="H3031" t="str">
        <f>VLOOKUP($C3031,products!$A$1:$F$322,2,FALSE)</f>
        <v>Surly Ice Cream Truck Frameset - 2016</v>
      </c>
      <c r="I3031">
        <f>_xlfn.XLOOKUP(C3031, products!A:A, products!D:D)</f>
        <v>6</v>
      </c>
      <c r="J3031" t="str">
        <f>_xlfn.XLOOKUP($I3031,categories!$A$1:$A$8,categories!$B$1:$B$8)</f>
        <v>Mountain Bikes</v>
      </c>
    </row>
    <row r="3032" spans="1:10" x14ac:dyDescent="0.2">
      <c r="A3032" s="1">
        <v>47</v>
      </c>
      <c r="B3032" s="1">
        <v>1</v>
      </c>
      <c r="C3032" s="1">
        <v>6</v>
      </c>
      <c r="D3032" s="6">
        <v>1</v>
      </c>
      <c r="E3032" s="2">
        <v>469.99</v>
      </c>
      <c r="F3032" s="1">
        <v>0.05</v>
      </c>
      <c r="G3032">
        <f t="shared" si="47"/>
        <v>469.94</v>
      </c>
      <c r="H3032" t="str">
        <f>VLOOKUP($C3032,products!$A$1:$F$322,2,FALSE)</f>
        <v>Surly Ice Cream Truck Frameset - 2016</v>
      </c>
      <c r="I3032">
        <f>_xlfn.XLOOKUP(C3032, products!A:A, products!D:D)</f>
        <v>6</v>
      </c>
      <c r="J3032" t="str">
        <f>_xlfn.XLOOKUP($I3032,categories!$A$1:$A$8,categories!$B$1:$B$8)</f>
        <v>Mountain Bikes</v>
      </c>
    </row>
    <row r="3033" spans="1:10" x14ac:dyDescent="0.2">
      <c r="A3033" s="1">
        <v>74</v>
      </c>
      <c r="B3033" s="1">
        <v>2</v>
      </c>
      <c r="C3033" s="1">
        <v>6</v>
      </c>
      <c r="D3033" s="6">
        <v>1</v>
      </c>
      <c r="E3033" s="2">
        <v>469.99</v>
      </c>
      <c r="F3033" s="1">
        <v>7.0000000000000007E-2</v>
      </c>
      <c r="G3033">
        <f t="shared" si="47"/>
        <v>939.91</v>
      </c>
      <c r="H3033" t="str">
        <f>VLOOKUP($C3033,products!$A$1:$F$322,2,FALSE)</f>
        <v>Surly Ice Cream Truck Frameset - 2016</v>
      </c>
      <c r="I3033">
        <f>_xlfn.XLOOKUP(C3033, products!A:A, products!D:D)</f>
        <v>6</v>
      </c>
      <c r="J3033" t="str">
        <f>_xlfn.XLOOKUP($I3033,categories!$A$1:$A$8,categories!$B$1:$B$8)</f>
        <v>Mountain Bikes</v>
      </c>
    </row>
    <row r="3034" spans="1:10" x14ac:dyDescent="0.2">
      <c r="A3034" s="1">
        <v>79</v>
      </c>
      <c r="B3034" s="1">
        <v>3</v>
      </c>
      <c r="C3034" s="1">
        <v>6</v>
      </c>
      <c r="D3034" s="6">
        <v>1</v>
      </c>
      <c r="E3034" s="2">
        <v>469.99</v>
      </c>
      <c r="F3034" s="1">
        <v>0.1</v>
      </c>
      <c r="G3034">
        <f t="shared" si="47"/>
        <v>1409.8700000000001</v>
      </c>
      <c r="H3034" t="str">
        <f>VLOOKUP($C3034,products!$A$1:$F$322,2,FALSE)</f>
        <v>Surly Ice Cream Truck Frameset - 2016</v>
      </c>
      <c r="I3034">
        <f>_xlfn.XLOOKUP(C3034, products!A:A, products!D:D)</f>
        <v>6</v>
      </c>
      <c r="J3034" t="str">
        <f>_xlfn.XLOOKUP($I3034,categories!$A$1:$A$8,categories!$B$1:$B$8)</f>
        <v>Mountain Bikes</v>
      </c>
    </row>
    <row r="3035" spans="1:10" x14ac:dyDescent="0.2">
      <c r="A3035" s="1">
        <v>89</v>
      </c>
      <c r="B3035" s="1">
        <v>2</v>
      </c>
      <c r="C3035" s="1">
        <v>6</v>
      </c>
      <c r="D3035" s="6">
        <v>2</v>
      </c>
      <c r="E3035" s="2">
        <v>469.99</v>
      </c>
      <c r="F3035" s="1">
        <v>0.1</v>
      </c>
      <c r="G3035">
        <f t="shared" si="47"/>
        <v>939.88</v>
      </c>
      <c r="H3035" t="str">
        <f>VLOOKUP($C3035,products!$A$1:$F$322,2,FALSE)</f>
        <v>Surly Ice Cream Truck Frameset - 2016</v>
      </c>
      <c r="I3035">
        <f>_xlfn.XLOOKUP(C3035, products!A:A, products!D:D)</f>
        <v>6</v>
      </c>
      <c r="J3035" t="str">
        <f>_xlfn.XLOOKUP($I3035,categories!$A$1:$A$8,categories!$B$1:$B$8)</f>
        <v>Mountain Bikes</v>
      </c>
    </row>
    <row r="3036" spans="1:10" x14ac:dyDescent="0.2">
      <c r="A3036" s="1">
        <v>90</v>
      </c>
      <c r="B3036" s="1">
        <v>2</v>
      </c>
      <c r="C3036" s="1">
        <v>6</v>
      </c>
      <c r="D3036" s="6">
        <v>1</v>
      </c>
      <c r="E3036" s="2">
        <v>469.99</v>
      </c>
      <c r="F3036" s="1">
        <v>7.0000000000000007E-2</v>
      </c>
      <c r="G3036">
        <f t="shared" si="47"/>
        <v>939.91</v>
      </c>
      <c r="H3036" t="str">
        <f>VLOOKUP($C3036,products!$A$1:$F$322,2,FALSE)</f>
        <v>Surly Ice Cream Truck Frameset - 2016</v>
      </c>
      <c r="I3036">
        <f>_xlfn.XLOOKUP(C3036, products!A:A, products!D:D)</f>
        <v>6</v>
      </c>
      <c r="J3036" t="str">
        <f>_xlfn.XLOOKUP($I3036,categories!$A$1:$A$8,categories!$B$1:$B$8)</f>
        <v>Mountain Bikes</v>
      </c>
    </row>
    <row r="3037" spans="1:10" x14ac:dyDescent="0.2">
      <c r="A3037" s="1">
        <v>97</v>
      </c>
      <c r="B3037" s="1">
        <v>3</v>
      </c>
      <c r="C3037" s="1">
        <v>6</v>
      </c>
      <c r="D3037" s="6">
        <v>2</v>
      </c>
      <c r="E3037" s="2">
        <v>469.99</v>
      </c>
      <c r="F3037" s="1">
        <v>0.2</v>
      </c>
      <c r="G3037">
        <f t="shared" si="47"/>
        <v>1409.77</v>
      </c>
      <c r="H3037" t="str">
        <f>VLOOKUP($C3037,products!$A$1:$F$322,2,FALSE)</f>
        <v>Surly Ice Cream Truck Frameset - 2016</v>
      </c>
      <c r="I3037">
        <f>_xlfn.XLOOKUP(C3037, products!A:A, products!D:D)</f>
        <v>6</v>
      </c>
      <c r="J3037" t="str">
        <f>_xlfn.XLOOKUP($I3037,categories!$A$1:$A$8,categories!$B$1:$B$8)</f>
        <v>Mountain Bikes</v>
      </c>
    </row>
    <row r="3038" spans="1:10" x14ac:dyDescent="0.2">
      <c r="A3038" s="1">
        <v>109</v>
      </c>
      <c r="B3038" s="1">
        <v>2</v>
      </c>
      <c r="C3038" s="1">
        <v>6</v>
      </c>
      <c r="D3038" s="6">
        <v>1</v>
      </c>
      <c r="E3038" s="2">
        <v>469.99</v>
      </c>
      <c r="F3038" s="1">
        <v>7.0000000000000007E-2</v>
      </c>
      <c r="G3038">
        <f t="shared" si="47"/>
        <v>939.91</v>
      </c>
      <c r="H3038" t="str">
        <f>VLOOKUP($C3038,products!$A$1:$F$322,2,FALSE)</f>
        <v>Surly Ice Cream Truck Frameset - 2016</v>
      </c>
      <c r="I3038">
        <f>_xlfn.XLOOKUP(C3038, products!A:A, products!D:D)</f>
        <v>6</v>
      </c>
      <c r="J3038" t="str">
        <f>_xlfn.XLOOKUP($I3038,categories!$A$1:$A$8,categories!$B$1:$B$8)</f>
        <v>Mountain Bikes</v>
      </c>
    </row>
    <row r="3039" spans="1:10" x14ac:dyDescent="0.2">
      <c r="A3039" s="1">
        <v>113</v>
      </c>
      <c r="B3039" s="1">
        <v>3</v>
      </c>
      <c r="C3039" s="1">
        <v>6</v>
      </c>
      <c r="D3039" s="6">
        <v>1</v>
      </c>
      <c r="E3039" s="2">
        <v>469.99</v>
      </c>
      <c r="F3039" s="1">
        <v>7.0000000000000007E-2</v>
      </c>
      <c r="G3039">
        <f t="shared" si="47"/>
        <v>1409.9</v>
      </c>
      <c r="H3039" t="str">
        <f>VLOOKUP($C3039,products!$A$1:$F$322,2,FALSE)</f>
        <v>Surly Ice Cream Truck Frameset - 2016</v>
      </c>
      <c r="I3039">
        <f>_xlfn.XLOOKUP(C3039, products!A:A, products!D:D)</f>
        <v>6</v>
      </c>
      <c r="J3039" t="str">
        <f>_xlfn.XLOOKUP($I3039,categories!$A$1:$A$8,categories!$B$1:$B$8)</f>
        <v>Mountain Bikes</v>
      </c>
    </row>
    <row r="3040" spans="1:10" x14ac:dyDescent="0.2">
      <c r="A3040" s="1">
        <v>118</v>
      </c>
      <c r="B3040" s="1">
        <v>3</v>
      </c>
      <c r="C3040" s="1">
        <v>6</v>
      </c>
      <c r="D3040" s="6">
        <v>1</v>
      </c>
      <c r="E3040" s="2">
        <v>469.99</v>
      </c>
      <c r="F3040" s="1">
        <v>7.0000000000000007E-2</v>
      </c>
      <c r="G3040">
        <f t="shared" si="47"/>
        <v>1409.9</v>
      </c>
      <c r="H3040" t="str">
        <f>VLOOKUP($C3040,products!$A$1:$F$322,2,FALSE)</f>
        <v>Surly Ice Cream Truck Frameset - 2016</v>
      </c>
      <c r="I3040">
        <f>_xlfn.XLOOKUP(C3040, products!A:A, products!D:D)</f>
        <v>6</v>
      </c>
      <c r="J3040" t="str">
        <f>_xlfn.XLOOKUP($I3040,categories!$A$1:$A$8,categories!$B$1:$B$8)</f>
        <v>Mountain Bikes</v>
      </c>
    </row>
    <row r="3041" spans="1:10" x14ac:dyDescent="0.2">
      <c r="A3041" s="1">
        <v>120</v>
      </c>
      <c r="B3041" s="1">
        <v>2</v>
      </c>
      <c r="C3041" s="1">
        <v>6</v>
      </c>
      <c r="D3041" s="6">
        <v>2</v>
      </c>
      <c r="E3041" s="2">
        <v>469.99</v>
      </c>
      <c r="F3041" s="1">
        <v>0.05</v>
      </c>
      <c r="G3041">
        <f t="shared" si="47"/>
        <v>939.93000000000006</v>
      </c>
      <c r="H3041" t="str">
        <f>VLOOKUP($C3041,products!$A$1:$F$322,2,FALSE)</f>
        <v>Surly Ice Cream Truck Frameset - 2016</v>
      </c>
      <c r="I3041">
        <f>_xlfn.XLOOKUP(C3041, products!A:A, products!D:D)</f>
        <v>6</v>
      </c>
      <c r="J3041" t="str">
        <f>_xlfn.XLOOKUP($I3041,categories!$A$1:$A$8,categories!$B$1:$B$8)</f>
        <v>Mountain Bikes</v>
      </c>
    </row>
    <row r="3042" spans="1:10" x14ac:dyDescent="0.2">
      <c r="A3042" s="1">
        <v>138</v>
      </c>
      <c r="B3042" s="1">
        <v>2</v>
      </c>
      <c r="C3042" s="1">
        <v>6</v>
      </c>
      <c r="D3042" s="6">
        <v>1</v>
      </c>
      <c r="E3042" s="2">
        <v>469.99</v>
      </c>
      <c r="F3042" s="1">
        <v>0.2</v>
      </c>
      <c r="G3042">
        <f t="shared" si="47"/>
        <v>939.78</v>
      </c>
      <c r="H3042" t="str">
        <f>VLOOKUP($C3042,products!$A$1:$F$322,2,FALSE)</f>
        <v>Surly Ice Cream Truck Frameset - 2016</v>
      </c>
      <c r="I3042">
        <f>_xlfn.XLOOKUP(C3042, products!A:A, products!D:D)</f>
        <v>6</v>
      </c>
      <c r="J3042" t="str">
        <f>_xlfn.XLOOKUP($I3042,categories!$A$1:$A$8,categories!$B$1:$B$8)</f>
        <v>Mountain Bikes</v>
      </c>
    </row>
    <row r="3043" spans="1:10" x14ac:dyDescent="0.2">
      <c r="A3043" s="1">
        <v>143</v>
      </c>
      <c r="B3043" s="1">
        <v>1</v>
      </c>
      <c r="C3043" s="1">
        <v>6</v>
      </c>
      <c r="D3043" s="6">
        <v>1</v>
      </c>
      <c r="E3043" s="2">
        <v>469.99</v>
      </c>
      <c r="F3043" s="1">
        <v>0.2</v>
      </c>
      <c r="G3043">
        <f t="shared" si="47"/>
        <v>469.79</v>
      </c>
      <c r="H3043" t="str">
        <f>VLOOKUP($C3043,products!$A$1:$F$322,2,FALSE)</f>
        <v>Surly Ice Cream Truck Frameset - 2016</v>
      </c>
      <c r="I3043">
        <f>_xlfn.XLOOKUP(C3043, products!A:A, products!D:D)</f>
        <v>6</v>
      </c>
      <c r="J3043" t="str">
        <f>_xlfn.XLOOKUP($I3043,categories!$A$1:$A$8,categories!$B$1:$B$8)</f>
        <v>Mountain Bikes</v>
      </c>
    </row>
    <row r="3044" spans="1:10" x14ac:dyDescent="0.2">
      <c r="A3044" s="1">
        <v>146</v>
      </c>
      <c r="B3044" s="1">
        <v>4</v>
      </c>
      <c r="C3044" s="1">
        <v>6</v>
      </c>
      <c r="D3044" s="6">
        <v>2</v>
      </c>
      <c r="E3044" s="2">
        <v>469.99</v>
      </c>
      <c r="F3044" s="1">
        <v>0.05</v>
      </c>
      <c r="G3044">
        <f t="shared" si="47"/>
        <v>1879.91</v>
      </c>
      <c r="H3044" t="str">
        <f>VLOOKUP($C3044,products!$A$1:$F$322,2,FALSE)</f>
        <v>Surly Ice Cream Truck Frameset - 2016</v>
      </c>
      <c r="I3044">
        <f>_xlfn.XLOOKUP(C3044, products!A:A, products!D:D)</f>
        <v>6</v>
      </c>
      <c r="J3044" t="str">
        <f>_xlfn.XLOOKUP($I3044,categories!$A$1:$A$8,categories!$B$1:$B$8)</f>
        <v>Mountain Bikes</v>
      </c>
    </row>
    <row r="3045" spans="1:10" x14ac:dyDescent="0.2">
      <c r="A3045" s="1">
        <v>152</v>
      </c>
      <c r="B3045" s="1">
        <v>1</v>
      </c>
      <c r="C3045" s="1">
        <v>6</v>
      </c>
      <c r="D3045" s="6">
        <v>2</v>
      </c>
      <c r="E3045" s="2">
        <v>469.99</v>
      </c>
      <c r="F3045" s="1">
        <v>0.2</v>
      </c>
      <c r="G3045">
        <f t="shared" si="47"/>
        <v>469.79</v>
      </c>
      <c r="H3045" t="str">
        <f>VLOOKUP($C3045,products!$A$1:$F$322,2,FALSE)</f>
        <v>Surly Ice Cream Truck Frameset - 2016</v>
      </c>
      <c r="I3045">
        <f>_xlfn.XLOOKUP(C3045, products!A:A, products!D:D)</f>
        <v>6</v>
      </c>
      <c r="J3045" t="str">
        <f>_xlfn.XLOOKUP($I3045,categories!$A$1:$A$8,categories!$B$1:$B$8)</f>
        <v>Mountain Bikes</v>
      </c>
    </row>
    <row r="3046" spans="1:10" x14ac:dyDescent="0.2">
      <c r="A3046" s="1">
        <v>156</v>
      </c>
      <c r="B3046" s="1">
        <v>3</v>
      </c>
      <c r="C3046" s="1">
        <v>6</v>
      </c>
      <c r="D3046" s="6">
        <v>1</v>
      </c>
      <c r="E3046" s="2">
        <v>469.99</v>
      </c>
      <c r="F3046" s="1">
        <v>7.0000000000000007E-2</v>
      </c>
      <c r="G3046">
        <f t="shared" si="47"/>
        <v>1409.9</v>
      </c>
      <c r="H3046" t="str">
        <f>VLOOKUP($C3046,products!$A$1:$F$322,2,FALSE)</f>
        <v>Surly Ice Cream Truck Frameset - 2016</v>
      </c>
      <c r="I3046">
        <f>_xlfn.XLOOKUP(C3046, products!A:A, products!D:D)</f>
        <v>6</v>
      </c>
      <c r="J3046" t="str">
        <f>_xlfn.XLOOKUP($I3046,categories!$A$1:$A$8,categories!$B$1:$B$8)</f>
        <v>Mountain Bikes</v>
      </c>
    </row>
    <row r="3047" spans="1:10" x14ac:dyDescent="0.2">
      <c r="A3047" s="1">
        <v>168</v>
      </c>
      <c r="B3047" s="1">
        <v>1</v>
      </c>
      <c r="C3047" s="1">
        <v>6</v>
      </c>
      <c r="D3047" s="6">
        <v>1</v>
      </c>
      <c r="E3047" s="2">
        <v>469.99</v>
      </c>
      <c r="F3047" s="1">
        <v>0.1</v>
      </c>
      <c r="G3047">
        <f t="shared" si="47"/>
        <v>469.89</v>
      </c>
      <c r="H3047" t="str">
        <f>VLOOKUP($C3047,products!$A$1:$F$322,2,FALSE)</f>
        <v>Surly Ice Cream Truck Frameset - 2016</v>
      </c>
      <c r="I3047">
        <f>_xlfn.XLOOKUP(C3047, products!A:A, products!D:D)</f>
        <v>6</v>
      </c>
      <c r="J3047" t="str">
        <f>_xlfn.XLOOKUP($I3047,categories!$A$1:$A$8,categories!$B$1:$B$8)</f>
        <v>Mountain Bikes</v>
      </c>
    </row>
    <row r="3048" spans="1:10" x14ac:dyDescent="0.2">
      <c r="A3048" s="1">
        <v>186</v>
      </c>
      <c r="B3048" s="1">
        <v>2</v>
      </c>
      <c r="C3048" s="1">
        <v>6</v>
      </c>
      <c r="D3048" s="6">
        <v>1</v>
      </c>
      <c r="E3048" s="2">
        <v>469.99</v>
      </c>
      <c r="F3048" s="1">
        <v>0.1</v>
      </c>
      <c r="G3048">
        <f t="shared" si="47"/>
        <v>939.88</v>
      </c>
      <c r="H3048" t="str">
        <f>VLOOKUP($C3048,products!$A$1:$F$322,2,FALSE)</f>
        <v>Surly Ice Cream Truck Frameset - 2016</v>
      </c>
      <c r="I3048">
        <f>_xlfn.XLOOKUP(C3048, products!A:A, products!D:D)</f>
        <v>6</v>
      </c>
      <c r="J3048" t="str">
        <f>_xlfn.XLOOKUP($I3048,categories!$A$1:$A$8,categories!$B$1:$B$8)</f>
        <v>Mountain Bikes</v>
      </c>
    </row>
    <row r="3049" spans="1:10" x14ac:dyDescent="0.2">
      <c r="A3049" s="1">
        <v>196</v>
      </c>
      <c r="B3049" s="1">
        <v>1</v>
      </c>
      <c r="C3049" s="1">
        <v>6</v>
      </c>
      <c r="D3049" s="6">
        <v>1</v>
      </c>
      <c r="E3049" s="2">
        <v>469.99</v>
      </c>
      <c r="F3049" s="1">
        <v>0.05</v>
      </c>
      <c r="G3049">
        <f t="shared" si="47"/>
        <v>469.94</v>
      </c>
      <c r="H3049" t="str">
        <f>VLOOKUP($C3049,products!$A$1:$F$322,2,FALSE)</f>
        <v>Surly Ice Cream Truck Frameset - 2016</v>
      </c>
      <c r="I3049">
        <f>_xlfn.XLOOKUP(C3049, products!A:A, products!D:D)</f>
        <v>6</v>
      </c>
      <c r="J3049" t="str">
        <f>_xlfn.XLOOKUP($I3049,categories!$A$1:$A$8,categories!$B$1:$B$8)</f>
        <v>Mountain Bikes</v>
      </c>
    </row>
    <row r="3050" spans="1:10" x14ac:dyDescent="0.2">
      <c r="A3050" s="1">
        <v>198</v>
      </c>
      <c r="B3050" s="1">
        <v>1</v>
      </c>
      <c r="C3050" s="1">
        <v>6</v>
      </c>
      <c r="D3050" s="6">
        <v>2</v>
      </c>
      <c r="E3050" s="2">
        <v>469.99</v>
      </c>
      <c r="F3050" s="1">
        <v>0.05</v>
      </c>
      <c r="G3050">
        <f t="shared" si="47"/>
        <v>469.94</v>
      </c>
      <c r="H3050" t="str">
        <f>VLOOKUP($C3050,products!$A$1:$F$322,2,FALSE)</f>
        <v>Surly Ice Cream Truck Frameset - 2016</v>
      </c>
      <c r="I3050">
        <f>_xlfn.XLOOKUP(C3050, products!A:A, products!D:D)</f>
        <v>6</v>
      </c>
      <c r="J3050" t="str">
        <f>_xlfn.XLOOKUP($I3050,categories!$A$1:$A$8,categories!$B$1:$B$8)</f>
        <v>Mountain Bikes</v>
      </c>
    </row>
    <row r="3051" spans="1:10" x14ac:dyDescent="0.2">
      <c r="A3051" s="1">
        <v>204</v>
      </c>
      <c r="B3051" s="1">
        <v>1</v>
      </c>
      <c r="C3051" s="1">
        <v>6</v>
      </c>
      <c r="D3051" s="6">
        <v>2</v>
      </c>
      <c r="E3051" s="2">
        <v>469.99</v>
      </c>
      <c r="F3051" s="1">
        <v>7.0000000000000007E-2</v>
      </c>
      <c r="G3051">
        <f t="shared" si="47"/>
        <v>469.92</v>
      </c>
      <c r="H3051" t="str">
        <f>VLOOKUP($C3051,products!$A$1:$F$322,2,FALSE)</f>
        <v>Surly Ice Cream Truck Frameset - 2016</v>
      </c>
      <c r="I3051">
        <f>_xlfn.XLOOKUP(C3051, products!A:A, products!D:D)</f>
        <v>6</v>
      </c>
      <c r="J3051" t="str">
        <f>_xlfn.XLOOKUP($I3051,categories!$A$1:$A$8,categories!$B$1:$B$8)</f>
        <v>Mountain Bikes</v>
      </c>
    </row>
    <row r="3052" spans="1:10" x14ac:dyDescent="0.2">
      <c r="A3052" s="1">
        <v>208</v>
      </c>
      <c r="B3052" s="1">
        <v>1</v>
      </c>
      <c r="C3052" s="1">
        <v>6</v>
      </c>
      <c r="D3052" s="6">
        <v>2</v>
      </c>
      <c r="E3052" s="2">
        <v>469.99</v>
      </c>
      <c r="F3052" s="1">
        <v>0.05</v>
      </c>
      <c r="G3052">
        <f t="shared" si="47"/>
        <v>469.94</v>
      </c>
      <c r="H3052" t="str">
        <f>VLOOKUP($C3052,products!$A$1:$F$322,2,FALSE)</f>
        <v>Surly Ice Cream Truck Frameset - 2016</v>
      </c>
      <c r="I3052">
        <f>_xlfn.XLOOKUP(C3052, products!A:A, products!D:D)</f>
        <v>6</v>
      </c>
      <c r="J3052" t="str">
        <f>_xlfn.XLOOKUP($I3052,categories!$A$1:$A$8,categories!$B$1:$B$8)</f>
        <v>Mountain Bikes</v>
      </c>
    </row>
    <row r="3053" spans="1:10" x14ac:dyDescent="0.2">
      <c r="A3053" s="1">
        <v>220</v>
      </c>
      <c r="B3053" s="1">
        <v>1</v>
      </c>
      <c r="C3053" s="1">
        <v>6</v>
      </c>
      <c r="D3053" s="6">
        <v>2</v>
      </c>
      <c r="E3053" s="2">
        <v>469.99</v>
      </c>
      <c r="F3053" s="1">
        <v>0.05</v>
      </c>
      <c r="G3053">
        <f t="shared" si="47"/>
        <v>469.94</v>
      </c>
      <c r="H3053" t="str">
        <f>VLOOKUP($C3053,products!$A$1:$F$322,2,FALSE)</f>
        <v>Surly Ice Cream Truck Frameset - 2016</v>
      </c>
      <c r="I3053">
        <f>_xlfn.XLOOKUP(C3053, products!A:A, products!D:D)</f>
        <v>6</v>
      </c>
      <c r="J3053" t="str">
        <f>_xlfn.XLOOKUP($I3053,categories!$A$1:$A$8,categories!$B$1:$B$8)</f>
        <v>Mountain Bikes</v>
      </c>
    </row>
    <row r="3054" spans="1:10" x14ac:dyDescent="0.2">
      <c r="A3054" s="1">
        <v>224</v>
      </c>
      <c r="B3054" s="1">
        <v>1</v>
      </c>
      <c r="C3054" s="1">
        <v>6</v>
      </c>
      <c r="D3054" s="6">
        <v>1</v>
      </c>
      <c r="E3054" s="2">
        <v>469.99</v>
      </c>
      <c r="F3054" s="1">
        <v>7.0000000000000007E-2</v>
      </c>
      <c r="G3054">
        <f t="shared" si="47"/>
        <v>469.92</v>
      </c>
      <c r="H3054" t="str">
        <f>VLOOKUP($C3054,products!$A$1:$F$322,2,FALSE)</f>
        <v>Surly Ice Cream Truck Frameset - 2016</v>
      </c>
      <c r="I3054">
        <f>_xlfn.XLOOKUP(C3054, products!A:A, products!D:D)</f>
        <v>6</v>
      </c>
      <c r="J3054" t="str">
        <f>_xlfn.XLOOKUP($I3054,categories!$A$1:$A$8,categories!$B$1:$B$8)</f>
        <v>Mountain Bikes</v>
      </c>
    </row>
    <row r="3055" spans="1:10" x14ac:dyDescent="0.2">
      <c r="A3055" s="1">
        <v>235</v>
      </c>
      <c r="B3055" s="1">
        <v>1</v>
      </c>
      <c r="C3055" s="1">
        <v>6</v>
      </c>
      <c r="D3055" s="6">
        <v>1</v>
      </c>
      <c r="E3055" s="2">
        <v>469.99</v>
      </c>
      <c r="F3055" s="1">
        <v>7.0000000000000007E-2</v>
      </c>
      <c r="G3055">
        <f t="shared" si="47"/>
        <v>469.92</v>
      </c>
      <c r="H3055" t="str">
        <f>VLOOKUP($C3055,products!$A$1:$F$322,2,FALSE)</f>
        <v>Surly Ice Cream Truck Frameset - 2016</v>
      </c>
      <c r="I3055">
        <f>_xlfn.XLOOKUP(C3055, products!A:A, products!D:D)</f>
        <v>6</v>
      </c>
      <c r="J3055" t="str">
        <f>_xlfn.XLOOKUP($I3055,categories!$A$1:$A$8,categories!$B$1:$B$8)</f>
        <v>Mountain Bikes</v>
      </c>
    </row>
    <row r="3056" spans="1:10" x14ac:dyDescent="0.2">
      <c r="A3056" s="1">
        <v>254</v>
      </c>
      <c r="B3056" s="1">
        <v>1</v>
      </c>
      <c r="C3056" s="1">
        <v>6</v>
      </c>
      <c r="D3056" s="6">
        <v>2</v>
      </c>
      <c r="E3056" s="2">
        <v>469.99</v>
      </c>
      <c r="F3056" s="1">
        <v>7.0000000000000007E-2</v>
      </c>
      <c r="G3056">
        <f t="shared" si="47"/>
        <v>469.92</v>
      </c>
      <c r="H3056" t="str">
        <f>VLOOKUP($C3056,products!$A$1:$F$322,2,FALSE)</f>
        <v>Surly Ice Cream Truck Frameset - 2016</v>
      </c>
      <c r="I3056">
        <f>_xlfn.XLOOKUP(C3056, products!A:A, products!D:D)</f>
        <v>6</v>
      </c>
      <c r="J3056" t="str">
        <f>_xlfn.XLOOKUP($I3056,categories!$A$1:$A$8,categories!$B$1:$B$8)</f>
        <v>Mountain Bikes</v>
      </c>
    </row>
    <row r="3057" spans="1:10" x14ac:dyDescent="0.2">
      <c r="A3057" s="1">
        <v>259</v>
      </c>
      <c r="B3057" s="1">
        <v>2</v>
      </c>
      <c r="C3057" s="1">
        <v>6</v>
      </c>
      <c r="D3057" s="6">
        <v>2</v>
      </c>
      <c r="E3057" s="2">
        <v>469.99</v>
      </c>
      <c r="F3057" s="1">
        <v>0.1</v>
      </c>
      <c r="G3057">
        <f t="shared" si="47"/>
        <v>939.88</v>
      </c>
      <c r="H3057" t="str">
        <f>VLOOKUP($C3057,products!$A$1:$F$322,2,FALSE)</f>
        <v>Surly Ice Cream Truck Frameset - 2016</v>
      </c>
      <c r="I3057">
        <f>_xlfn.XLOOKUP(C3057, products!A:A, products!D:D)</f>
        <v>6</v>
      </c>
      <c r="J3057" t="str">
        <f>_xlfn.XLOOKUP($I3057,categories!$A$1:$A$8,categories!$B$1:$B$8)</f>
        <v>Mountain Bikes</v>
      </c>
    </row>
    <row r="3058" spans="1:10" x14ac:dyDescent="0.2">
      <c r="A3058" s="1">
        <v>266</v>
      </c>
      <c r="B3058" s="1">
        <v>1</v>
      </c>
      <c r="C3058" s="1">
        <v>6</v>
      </c>
      <c r="D3058" s="6">
        <v>2</v>
      </c>
      <c r="E3058" s="2">
        <v>469.99</v>
      </c>
      <c r="F3058" s="1">
        <v>7.0000000000000007E-2</v>
      </c>
      <c r="G3058">
        <f t="shared" si="47"/>
        <v>469.92</v>
      </c>
      <c r="H3058" t="str">
        <f>VLOOKUP($C3058,products!$A$1:$F$322,2,FALSE)</f>
        <v>Surly Ice Cream Truck Frameset - 2016</v>
      </c>
      <c r="I3058">
        <f>_xlfn.XLOOKUP(C3058, products!A:A, products!D:D)</f>
        <v>6</v>
      </c>
      <c r="J3058" t="str">
        <f>_xlfn.XLOOKUP($I3058,categories!$A$1:$A$8,categories!$B$1:$B$8)</f>
        <v>Mountain Bikes</v>
      </c>
    </row>
    <row r="3059" spans="1:10" x14ac:dyDescent="0.2">
      <c r="A3059" s="1">
        <v>268</v>
      </c>
      <c r="B3059" s="1">
        <v>2</v>
      </c>
      <c r="C3059" s="1">
        <v>6</v>
      </c>
      <c r="D3059" s="6">
        <v>2</v>
      </c>
      <c r="E3059" s="2">
        <v>469.99</v>
      </c>
      <c r="F3059" s="1">
        <v>0.2</v>
      </c>
      <c r="G3059">
        <f t="shared" si="47"/>
        <v>939.78</v>
      </c>
      <c r="H3059" t="str">
        <f>VLOOKUP($C3059,products!$A$1:$F$322,2,FALSE)</f>
        <v>Surly Ice Cream Truck Frameset - 2016</v>
      </c>
      <c r="I3059">
        <f>_xlfn.XLOOKUP(C3059, products!A:A, products!D:D)</f>
        <v>6</v>
      </c>
      <c r="J3059" t="str">
        <f>_xlfn.XLOOKUP($I3059,categories!$A$1:$A$8,categories!$B$1:$B$8)</f>
        <v>Mountain Bikes</v>
      </c>
    </row>
    <row r="3060" spans="1:10" x14ac:dyDescent="0.2">
      <c r="A3060" s="1">
        <v>271</v>
      </c>
      <c r="B3060" s="1">
        <v>2</v>
      </c>
      <c r="C3060" s="1">
        <v>6</v>
      </c>
      <c r="D3060" s="6">
        <v>2</v>
      </c>
      <c r="E3060" s="2">
        <v>469.99</v>
      </c>
      <c r="F3060" s="1">
        <v>0.05</v>
      </c>
      <c r="G3060">
        <f t="shared" si="47"/>
        <v>939.93000000000006</v>
      </c>
      <c r="H3060" t="str">
        <f>VLOOKUP($C3060,products!$A$1:$F$322,2,FALSE)</f>
        <v>Surly Ice Cream Truck Frameset - 2016</v>
      </c>
      <c r="I3060">
        <f>_xlfn.XLOOKUP(C3060, products!A:A, products!D:D)</f>
        <v>6</v>
      </c>
      <c r="J3060" t="str">
        <f>_xlfn.XLOOKUP($I3060,categories!$A$1:$A$8,categories!$B$1:$B$8)</f>
        <v>Mountain Bikes</v>
      </c>
    </row>
    <row r="3061" spans="1:10" x14ac:dyDescent="0.2">
      <c r="A3061" s="1">
        <v>277</v>
      </c>
      <c r="B3061" s="1">
        <v>2</v>
      </c>
      <c r="C3061" s="1">
        <v>6</v>
      </c>
      <c r="D3061" s="6">
        <v>2</v>
      </c>
      <c r="E3061" s="2">
        <v>469.99</v>
      </c>
      <c r="F3061" s="1">
        <v>0.2</v>
      </c>
      <c r="G3061">
        <f t="shared" si="47"/>
        <v>939.78</v>
      </c>
      <c r="H3061" t="str">
        <f>VLOOKUP($C3061,products!$A$1:$F$322,2,FALSE)</f>
        <v>Surly Ice Cream Truck Frameset - 2016</v>
      </c>
      <c r="I3061">
        <f>_xlfn.XLOOKUP(C3061, products!A:A, products!D:D)</f>
        <v>6</v>
      </c>
      <c r="J3061" t="str">
        <f>_xlfn.XLOOKUP($I3061,categories!$A$1:$A$8,categories!$B$1:$B$8)</f>
        <v>Mountain Bikes</v>
      </c>
    </row>
    <row r="3062" spans="1:10" x14ac:dyDescent="0.2">
      <c r="A3062" s="1">
        <v>291</v>
      </c>
      <c r="B3062" s="1">
        <v>1</v>
      </c>
      <c r="C3062" s="1">
        <v>6</v>
      </c>
      <c r="D3062" s="6">
        <v>2</v>
      </c>
      <c r="E3062" s="2">
        <v>469.99</v>
      </c>
      <c r="F3062" s="1">
        <v>0.05</v>
      </c>
      <c r="G3062">
        <f t="shared" si="47"/>
        <v>469.94</v>
      </c>
      <c r="H3062" t="str">
        <f>VLOOKUP($C3062,products!$A$1:$F$322,2,FALSE)</f>
        <v>Surly Ice Cream Truck Frameset - 2016</v>
      </c>
      <c r="I3062">
        <f>_xlfn.XLOOKUP(C3062, products!A:A, products!D:D)</f>
        <v>6</v>
      </c>
      <c r="J3062" t="str">
        <f>_xlfn.XLOOKUP($I3062,categories!$A$1:$A$8,categories!$B$1:$B$8)</f>
        <v>Mountain Bikes</v>
      </c>
    </row>
    <row r="3063" spans="1:10" x14ac:dyDescent="0.2">
      <c r="A3063" s="1">
        <v>293</v>
      </c>
      <c r="B3063" s="1">
        <v>2</v>
      </c>
      <c r="C3063" s="1">
        <v>6</v>
      </c>
      <c r="D3063" s="6">
        <v>1</v>
      </c>
      <c r="E3063" s="2">
        <v>469.99</v>
      </c>
      <c r="F3063" s="1">
        <v>0.2</v>
      </c>
      <c r="G3063">
        <f t="shared" si="47"/>
        <v>939.78</v>
      </c>
      <c r="H3063" t="str">
        <f>VLOOKUP($C3063,products!$A$1:$F$322,2,FALSE)</f>
        <v>Surly Ice Cream Truck Frameset - 2016</v>
      </c>
      <c r="I3063">
        <f>_xlfn.XLOOKUP(C3063, products!A:A, products!D:D)</f>
        <v>6</v>
      </c>
      <c r="J3063" t="str">
        <f>_xlfn.XLOOKUP($I3063,categories!$A$1:$A$8,categories!$B$1:$B$8)</f>
        <v>Mountain Bikes</v>
      </c>
    </row>
    <row r="3064" spans="1:10" x14ac:dyDescent="0.2">
      <c r="A3064" s="1">
        <v>298</v>
      </c>
      <c r="B3064" s="1">
        <v>2</v>
      </c>
      <c r="C3064" s="1">
        <v>6</v>
      </c>
      <c r="D3064" s="6">
        <v>2</v>
      </c>
      <c r="E3064" s="2">
        <v>469.99</v>
      </c>
      <c r="F3064" s="1">
        <v>0.05</v>
      </c>
      <c r="G3064">
        <f t="shared" si="47"/>
        <v>939.93000000000006</v>
      </c>
      <c r="H3064" t="str">
        <f>VLOOKUP($C3064,products!$A$1:$F$322,2,FALSE)</f>
        <v>Surly Ice Cream Truck Frameset - 2016</v>
      </c>
      <c r="I3064">
        <f>_xlfn.XLOOKUP(C3064, products!A:A, products!D:D)</f>
        <v>6</v>
      </c>
      <c r="J3064" t="str">
        <f>_xlfn.XLOOKUP($I3064,categories!$A$1:$A$8,categories!$B$1:$B$8)</f>
        <v>Mountain Bikes</v>
      </c>
    </row>
    <row r="3065" spans="1:10" x14ac:dyDescent="0.2">
      <c r="A3065" s="1">
        <v>301</v>
      </c>
      <c r="B3065" s="1">
        <v>1</v>
      </c>
      <c r="C3065" s="1">
        <v>6</v>
      </c>
      <c r="D3065" s="6">
        <v>1</v>
      </c>
      <c r="E3065" s="2">
        <v>469.99</v>
      </c>
      <c r="F3065" s="1">
        <v>0.05</v>
      </c>
      <c r="G3065">
        <f t="shared" si="47"/>
        <v>469.94</v>
      </c>
      <c r="H3065" t="str">
        <f>VLOOKUP($C3065,products!$A$1:$F$322,2,FALSE)</f>
        <v>Surly Ice Cream Truck Frameset - 2016</v>
      </c>
      <c r="I3065">
        <f>_xlfn.XLOOKUP(C3065, products!A:A, products!D:D)</f>
        <v>6</v>
      </c>
      <c r="J3065" t="str">
        <f>_xlfn.XLOOKUP($I3065,categories!$A$1:$A$8,categories!$B$1:$B$8)</f>
        <v>Mountain Bikes</v>
      </c>
    </row>
    <row r="3066" spans="1:10" x14ac:dyDescent="0.2">
      <c r="A3066" s="1">
        <v>305</v>
      </c>
      <c r="B3066" s="1">
        <v>2</v>
      </c>
      <c r="C3066" s="1">
        <v>6</v>
      </c>
      <c r="D3066" s="6">
        <v>1</v>
      </c>
      <c r="E3066" s="2">
        <v>469.99</v>
      </c>
      <c r="F3066" s="1">
        <v>0.1</v>
      </c>
      <c r="G3066">
        <f t="shared" si="47"/>
        <v>939.88</v>
      </c>
      <c r="H3066" t="str">
        <f>VLOOKUP($C3066,products!$A$1:$F$322,2,FALSE)</f>
        <v>Surly Ice Cream Truck Frameset - 2016</v>
      </c>
      <c r="I3066">
        <f>_xlfn.XLOOKUP(C3066, products!A:A, products!D:D)</f>
        <v>6</v>
      </c>
      <c r="J3066" t="str">
        <f>_xlfn.XLOOKUP($I3066,categories!$A$1:$A$8,categories!$B$1:$B$8)</f>
        <v>Mountain Bikes</v>
      </c>
    </row>
    <row r="3067" spans="1:10" x14ac:dyDescent="0.2">
      <c r="A3067" s="1">
        <v>325</v>
      </c>
      <c r="B3067" s="1">
        <v>3</v>
      </c>
      <c r="C3067" s="1">
        <v>6</v>
      </c>
      <c r="D3067" s="6">
        <v>2</v>
      </c>
      <c r="E3067" s="2">
        <v>469.99</v>
      </c>
      <c r="F3067" s="1">
        <v>0.2</v>
      </c>
      <c r="G3067">
        <f t="shared" si="47"/>
        <v>1409.77</v>
      </c>
      <c r="H3067" t="str">
        <f>VLOOKUP($C3067,products!$A$1:$F$322,2,FALSE)</f>
        <v>Surly Ice Cream Truck Frameset - 2016</v>
      </c>
      <c r="I3067">
        <f>_xlfn.XLOOKUP(C3067, products!A:A, products!D:D)</f>
        <v>6</v>
      </c>
      <c r="J3067" t="str">
        <f>_xlfn.XLOOKUP($I3067,categories!$A$1:$A$8,categories!$B$1:$B$8)</f>
        <v>Mountain Bikes</v>
      </c>
    </row>
    <row r="3068" spans="1:10" x14ac:dyDescent="0.2">
      <c r="A3068" s="1">
        <v>328</v>
      </c>
      <c r="B3068" s="1">
        <v>1</v>
      </c>
      <c r="C3068" s="1">
        <v>6</v>
      </c>
      <c r="D3068" s="6">
        <v>2</v>
      </c>
      <c r="E3068" s="2">
        <v>469.99</v>
      </c>
      <c r="F3068" s="1">
        <v>0.1</v>
      </c>
      <c r="G3068">
        <f t="shared" si="47"/>
        <v>469.89</v>
      </c>
      <c r="H3068" t="str">
        <f>VLOOKUP($C3068,products!$A$1:$F$322,2,FALSE)</f>
        <v>Surly Ice Cream Truck Frameset - 2016</v>
      </c>
      <c r="I3068">
        <f>_xlfn.XLOOKUP(C3068, products!A:A, products!D:D)</f>
        <v>6</v>
      </c>
      <c r="J3068" t="str">
        <f>_xlfn.XLOOKUP($I3068,categories!$A$1:$A$8,categories!$B$1:$B$8)</f>
        <v>Mountain Bikes</v>
      </c>
    </row>
    <row r="3069" spans="1:10" x14ac:dyDescent="0.2">
      <c r="A3069" s="1">
        <v>335</v>
      </c>
      <c r="B3069" s="1">
        <v>1</v>
      </c>
      <c r="C3069" s="1">
        <v>6</v>
      </c>
      <c r="D3069" s="6">
        <v>1</v>
      </c>
      <c r="E3069" s="2">
        <v>469.99</v>
      </c>
      <c r="F3069" s="1">
        <v>0.1</v>
      </c>
      <c r="G3069">
        <f t="shared" si="47"/>
        <v>469.89</v>
      </c>
      <c r="H3069" t="str">
        <f>VLOOKUP($C3069,products!$A$1:$F$322,2,FALSE)</f>
        <v>Surly Ice Cream Truck Frameset - 2016</v>
      </c>
      <c r="I3069">
        <f>_xlfn.XLOOKUP(C3069, products!A:A, products!D:D)</f>
        <v>6</v>
      </c>
      <c r="J3069" t="str">
        <f>_xlfn.XLOOKUP($I3069,categories!$A$1:$A$8,categories!$B$1:$B$8)</f>
        <v>Mountain Bikes</v>
      </c>
    </row>
    <row r="3070" spans="1:10" x14ac:dyDescent="0.2">
      <c r="A3070" s="1">
        <v>338</v>
      </c>
      <c r="B3070" s="1">
        <v>1</v>
      </c>
      <c r="C3070" s="1">
        <v>6</v>
      </c>
      <c r="D3070" s="6">
        <v>2</v>
      </c>
      <c r="E3070" s="2">
        <v>469.99</v>
      </c>
      <c r="F3070" s="1">
        <v>7.0000000000000007E-2</v>
      </c>
      <c r="G3070">
        <f t="shared" si="47"/>
        <v>469.92</v>
      </c>
      <c r="H3070" t="str">
        <f>VLOOKUP($C3070,products!$A$1:$F$322,2,FALSE)</f>
        <v>Surly Ice Cream Truck Frameset - 2016</v>
      </c>
      <c r="I3070">
        <f>_xlfn.XLOOKUP(C3070, products!A:A, products!D:D)</f>
        <v>6</v>
      </c>
      <c r="J3070" t="str">
        <f>_xlfn.XLOOKUP($I3070,categories!$A$1:$A$8,categories!$B$1:$B$8)</f>
        <v>Mountain Bikes</v>
      </c>
    </row>
    <row r="3071" spans="1:10" x14ac:dyDescent="0.2">
      <c r="A3071" s="1">
        <v>350</v>
      </c>
      <c r="B3071" s="1">
        <v>1</v>
      </c>
      <c r="C3071" s="1">
        <v>6</v>
      </c>
      <c r="D3071" s="6">
        <v>2</v>
      </c>
      <c r="E3071" s="2">
        <v>469.99</v>
      </c>
      <c r="F3071" s="1">
        <v>0.05</v>
      </c>
      <c r="G3071">
        <f t="shared" si="47"/>
        <v>469.94</v>
      </c>
      <c r="H3071" t="str">
        <f>VLOOKUP($C3071,products!$A$1:$F$322,2,FALSE)</f>
        <v>Surly Ice Cream Truck Frameset - 2016</v>
      </c>
      <c r="I3071">
        <f>_xlfn.XLOOKUP(C3071, products!A:A, products!D:D)</f>
        <v>6</v>
      </c>
      <c r="J3071" t="str">
        <f>_xlfn.XLOOKUP($I3071,categories!$A$1:$A$8,categories!$B$1:$B$8)</f>
        <v>Mountain Bikes</v>
      </c>
    </row>
    <row r="3072" spans="1:10" x14ac:dyDescent="0.2">
      <c r="A3072" s="1">
        <v>358</v>
      </c>
      <c r="B3072" s="1">
        <v>2</v>
      </c>
      <c r="C3072" s="1">
        <v>6</v>
      </c>
      <c r="D3072" s="6">
        <v>2</v>
      </c>
      <c r="E3072" s="2">
        <v>469.99</v>
      </c>
      <c r="F3072" s="1">
        <v>7.0000000000000007E-2</v>
      </c>
      <c r="G3072">
        <f t="shared" si="47"/>
        <v>939.91</v>
      </c>
      <c r="H3072" t="str">
        <f>VLOOKUP($C3072,products!$A$1:$F$322,2,FALSE)</f>
        <v>Surly Ice Cream Truck Frameset - 2016</v>
      </c>
      <c r="I3072">
        <f>_xlfn.XLOOKUP(C3072, products!A:A, products!D:D)</f>
        <v>6</v>
      </c>
      <c r="J3072" t="str">
        <f>_xlfn.XLOOKUP($I3072,categories!$A$1:$A$8,categories!$B$1:$B$8)</f>
        <v>Mountain Bikes</v>
      </c>
    </row>
    <row r="3073" spans="1:10" x14ac:dyDescent="0.2">
      <c r="A3073" s="1">
        <v>361</v>
      </c>
      <c r="B3073" s="1">
        <v>2</v>
      </c>
      <c r="C3073" s="1">
        <v>6</v>
      </c>
      <c r="D3073" s="6">
        <v>2</v>
      </c>
      <c r="E3073" s="2">
        <v>469.99</v>
      </c>
      <c r="F3073" s="1">
        <v>0.1</v>
      </c>
      <c r="G3073">
        <f t="shared" si="47"/>
        <v>939.88</v>
      </c>
      <c r="H3073" t="str">
        <f>VLOOKUP($C3073,products!$A$1:$F$322,2,FALSE)</f>
        <v>Surly Ice Cream Truck Frameset - 2016</v>
      </c>
      <c r="I3073">
        <f>_xlfn.XLOOKUP(C3073, products!A:A, products!D:D)</f>
        <v>6</v>
      </c>
      <c r="J3073" t="str">
        <f>_xlfn.XLOOKUP($I3073,categories!$A$1:$A$8,categories!$B$1:$B$8)</f>
        <v>Mountain Bikes</v>
      </c>
    </row>
    <row r="3074" spans="1:10" x14ac:dyDescent="0.2">
      <c r="A3074" s="1">
        <v>393</v>
      </c>
      <c r="B3074" s="1">
        <v>1</v>
      </c>
      <c r="C3074" s="1">
        <v>6</v>
      </c>
      <c r="D3074" s="6">
        <v>2</v>
      </c>
      <c r="E3074" s="2">
        <v>469.99</v>
      </c>
      <c r="F3074" s="1">
        <v>0.2</v>
      </c>
      <c r="G3074">
        <f t="shared" ref="G3074:G3137" si="48">(E3074*B3074)-F3074</f>
        <v>469.79</v>
      </c>
      <c r="H3074" t="str">
        <f>VLOOKUP($C3074,products!$A$1:$F$322,2,FALSE)</f>
        <v>Surly Ice Cream Truck Frameset - 2016</v>
      </c>
      <c r="I3074">
        <f>_xlfn.XLOOKUP(C3074, products!A:A, products!D:D)</f>
        <v>6</v>
      </c>
      <c r="J3074" t="str">
        <f>_xlfn.XLOOKUP($I3074,categories!$A$1:$A$8,categories!$B$1:$B$8)</f>
        <v>Mountain Bikes</v>
      </c>
    </row>
    <row r="3075" spans="1:10" x14ac:dyDescent="0.2">
      <c r="A3075" s="1">
        <v>402</v>
      </c>
      <c r="B3075" s="1">
        <v>1</v>
      </c>
      <c r="C3075" s="1">
        <v>6</v>
      </c>
      <c r="D3075" s="6">
        <v>2</v>
      </c>
      <c r="E3075" s="2">
        <v>469.99</v>
      </c>
      <c r="F3075" s="1">
        <v>7.0000000000000007E-2</v>
      </c>
      <c r="G3075">
        <f t="shared" si="48"/>
        <v>469.92</v>
      </c>
      <c r="H3075" t="str">
        <f>VLOOKUP($C3075,products!$A$1:$F$322,2,FALSE)</f>
        <v>Surly Ice Cream Truck Frameset - 2016</v>
      </c>
      <c r="I3075">
        <f>_xlfn.XLOOKUP(C3075, products!A:A, products!D:D)</f>
        <v>6</v>
      </c>
      <c r="J3075" t="str">
        <f>_xlfn.XLOOKUP($I3075,categories!$A$1:$A$8,categories!$B$1:$B$8)</f>
        <v>Mountain Bikes</v>
      </c>
    </row>
    <row r="3076" spans="1:10" x14ac:dyDescent="0.2">
      <c r="A3076" s="1">
        <v>415</v>
      </c>
      <c r="B3076" s="1">
        <v>4</v>
      </c>
      <c r="C3076" s="1">
        <v>6</v>
      </c>
      <c r="D3076" s="6">
        <v>2</v>
      </c>
      <c r="E3076" s="2">
        <v>469.99</v>
      </c>
      <c r="F3076" s="1">
        <v>0.05</v>
      </c>
      <c r="G3076">
        <f t="shared" si="48"/>
        <v>1879.91</v>
      </c>
      <c r="H3076" t="str">
        <f>VLOOKUP($C3076,products!$A$1:$F$322,2,FALSE)</f>
        <v>Surly Ice Cream Truck Frameset - 2016</v>
      </c>
      <c r="I3076">
        <f>_xlfn.XLOOKUP(C3076, products!A:A, products!D:D)</f>
        <v>6</v>
      </c>
      <c r="J3076" t="str">
        <f>_xlfn.XLOOKUP($I3076,categories!$A$1:$A$8,categories!$B$1:$B$8)</f>
        <v>Mountain Bikes</v>
      </c>
    </row>
    <row r="3077" spans="1:10" x14ac:dyDescent="0.2">
      <c r="A3077" s="1">
        <v>417</v>
      </c>
      <c r="B3077" s="1">
        <v>2</v>
      </c>
      <c r="C3077" s="1">
        <v>6</v>
      </c>
      <c r="D3077" s="6">
        <v>2</v>
      </c>
      <c r="E3077" s="2">
        <v>469.99</v>
      </c>
      <c r="F3077" s="1">
        <v>7.0000000000000007E-2</v>
      </c>
      <c r="G3077">
        <f t="shared" si="48"/>
        <v>939.91</v>
      </c>
      <c r="H3077" t="str">
        <f>VLOOKUP($C3077,products!$A$1:$F$322,2,FALSE)</f>
        <v>Surly Ice Cream Truck Frameset - 2016</v>
      </c>
      <c r="I3077">
        <f>_xlfn.XLOOKUP(C3077, products!A:A, products!D:D)</f>
        <v>6</v>
      </c>
      <c r="J3077" t="str">
        <f>_xlfn.XLOOKUP($I3077,categories!$A$1:$A$8,categories!$B$1:$B$8)</f>
        <v>Mountain Bikes</v>
      </c>
    </row>
    <row r="3078" spans="1:10" x14ac:dyDescent="0.2">
      <c r="A3078" s="1">
        <v>421</v>
      </c>
      <c r="B3078" s="1">
        <v>1</v>
      </c>
      <c r="C3078" s="1">
        <v>6</v>
      </c>
      <c r="D3078" s="6">
        <v>2</v>
      </c>
      <c r="E3078" s="2">
        <v>469.99</v>
      </c>
      <c r="F3078" s="1">
        <v>7.0000000000000007E-2</v>
      </c>
      <c r="G3078">
        <f t="shared" si="48"/>
        <v>469.92</v>
      </c>
      <c r="H3078" t="str">
        <f>VLOOKUP($C3078,products!$A$1:$F$322,2,FALSE)</f>
        <v>Surly Ice Cream Truck Frameset - 2016</v>
      </c>
      <c r="I3078">
        <f>_xlfn.XLOOKUP(C3078, products!A:A, products!D:D)</f>
        <v>6</v>
      </c>
      <c r="J3078" t="str">
        <f>_xlfn.XLOOKUP($I3078,categories!$A$1:$A$8,categories!$B$1:$B$8)</f>
        <v>Mountain Bikes</v>
      </c>
    </row>
    <row r="3079" spans="1:10" x14ac:dyDescent="0.2">
      <c r="A3079" s="1">
        <v>424</v>
      </c>
      <c r="B3079" s="1">
        <v>2</v>
      </c>
      <c r="C3079" s="1">
        <v>6</v>
      </c>
      <c r="D3079" s="6">
        <v>1</v>
      </c>
      <c r="E3079" s="2">
        <v>469.99</v>
      </c>
      <c r="F3079" s="1">
        <v>0.05</v>
      </c>
      <c r="G3079">
        <f t="shared" si="48"/>
        <v>939.93000000000006</v>
      </c>
      <c r="H3079" t="str">
        <f>VLOOKUP($C3079,products!$A$1:$F$322,2,FALSE)</f>
        <v>Surly Ice Cream Truck Frameset - 2016</v>
      </c>
      <c r="I3079">
        <f>_xlfn.XLOOKUP(C3079, products!A:A, products!D:D)</f>
        <v>6</v>
      </c>
      <c r="J3079" t="str">
        <f>_xlfn.XLOOKUP($I3079,categories!$A$1:$A$8,categories!$B$1:$B$8)</f>
        <v>Mountain Bikes</v>
      </c>
    </row>
    <row r="3080" spans="1:10" x14ac:dyDescent="0.2">
      <c r="A3080" s="1">
        <v>425</v>
      </c>
      <c r="B3080" s="1">
        <v>1</v>
      </c>
      <c r="C3080" s="1">
        <v>6</v>
      </c>
      <c r="D3080" s="6">
        <v>1</v>
      </c>
      <c r="E3080" s="2">
        <v>469.99</v>
      </c>
      <c r="F3080" s="1">
        <v>0.1</v>
      </c>
      <c r="G3080">
        <f t="shared" si="48"/>
        <v>469.89</v>
      </c>
      <c r="H3080" t="str">
        <f>VLOOKUP($C3080,products!$A$1:$F$322,2,FALSE)</f>
        <v>Surly Ice Cream Truck Frameset - 2016</v>
      </c>
      <c r="I3080">
        <f>_xlfn.XLOOKUP(C3080, products!A:A, products!D:D)</f>
        <v>6</v>
      </c>
      <c r="J3080" t="str">
        <f>_xlfn.XLOOKUP($I3080,categories!$A$1:$A$8,categories!$B$1:$B$8)</f>
        <v>Mountain Bikes</v>
      </c>
    </row>
    <row r="3081" spans="1:10" x14ac:dyDescent="0.2">
      <c r="A3081" s="1">
        <v>429</v>
      </c>
      <c r="B3081" s="1">
        <v>4</v>
      </c>
      <c r="C3081" s="1">
        <v>6</v>
      </c>
      <c r="D3081" s="6">
        <v>1</v>
      </c>
      <c r="E3081" s="2">
        <v>469.99</v>
      </c>
      <c r="F3081" s="1">
        <v>7.0000000000000007E-2</v>
      </c>
      <c r="G3081">
        <f t="shared" si="48"/>
        <v>1879.89</v>
      </c>
      <c r="H3081" t="str">
        <f>VLOOKUP($C3081,products!$A$1:$F$322,2,FALSE)</f>
        <v>Surly Ice Cream Truck Frameset - 2016</v>
      </c>
      <c r="I3081">
        <f>_xlfn.XLOOKUP(C3081, products!A:A, products!D:D)</f>
        <v>6</v>
      </c>
      <c r="J3081" t="str">
        <f>_xlfn.XLOOKUP($I3081,categories!$A$1:$A$8,categories!$B$1:$B$8)</f>
        <v>Mountain Bikes</v>
      </c>
    </row>
    <row r="3082" spans="1:10" x14ac:dyDescent="0.2">
      <c r="A3082" s="1">
        <v>431</v>
      </c>
      <c r="B3082" s="1">
        <v>2</v>
      </c>
      <c r="C3082" s="1">
        <v>6</v>
      </c>
      <c r="D3082" s="6">
        <v>1</v>
      </c>
      <c r="E3082" s="2">
        <v>469.99</v>
      </c>
      <c r="F3082" s="1">
        <v>0.1</v>
      </c>
      <c r="G3082">
        <f t="shared" si="48"/>
        <v>939.88</v>
      </c>
      <c r="H3082" t="str">
        <f>VLOOKUP($C3082,products!$A$1:$F$322,2,FALSE)</f>
        <v>Surly Ice Cream Truck Frameset - 2016</v>
      </c>
      <c r="I3082">
        <f>_xlfn.XLOOKUP(C3082, products!A:A, products!D:D)</f>
        <v>6</v>
      </c>
      <c r="J3082" t="str">
        <f>_xlfn.XLOOKUP($I3082,categories!$A$1:$A$8,categories!$B$1:$B$8)</f>
        <v>Mountain Bikes</v>
      </c>
    </row>
    <row r="3083" spans="1:10" x14ac:dyDescent="0.2">
      <c r="A3083" s="1">
        <v>433</v>
      </c>
      <c r="B3083" s="1">
        <v>1</v>
      </c>
      <c r="C3083" s="1">
        <v>6</v>
      </c>
      <c r="D3083" s="6">
        <v>1</v>
      </c>
      <c r="E3083" s="2">
        <v>469.99</v>
      </c>
      <c r="F3083" s="1">
        <v>0.1</v>
      </c>
      <c r="G3083">
        <f t="shared" si="48"/>
        <v>469.89</v>
      </c>
      <c r="H3083" t="str">
        <f>VLOOKUP($C3083,products!$A$1:$F$322,2,FALSE)</f>
        <v>Surly Ice Cream Truck Frameset - 2016</v>
      </c>
      <c r="I3083">
        <f>_xlfn.XLOOKUP(C3083, products!A:A, products!D:D)</f>
        <v>6</v>
      </c>
      <c r="J3083" t="str">
        <f>_xlfn.XLOOKUP($I3083,categories!$A$1:$A$8,categories!$B$1:$B$8)</f>
        <v>Mountain Bikes</v>
      </c>
    </row>
    <row r="3084" spans="1:10" x14ac:dyDescent="0.2">
      <c r="A3084" s="1">
        <v>439</v>
      </c>
      <c r="B3084" s="1">
        <v>1</v>
      </c>
      <c r="C3084" s="1">
        <v>6</v>
      </c>
      <c r="D3084" s="6">
        <v>2</v>
      </c>
      <c r="E3084" s="2">
        <v>469.99</v>
      </c>
      <c r="F3084" s="1">
        <v>7.0000000000000007E-2</v>
      </c>
      <c r="G3084">
        <f t="shared" si="48"/>
        <v>469.92</v>
      </c>
      <c r="H3084" t="str">
        <f>VLOOKUP($C3084,products!$A$1:$F$322,2,FALSE)</f>
        <v>Surly Ice Cream Truck Frameset - 2016</v>
      </c>
      <c r="I3084">
        <f>_xlfn.XLOOKUP(C3084, products!A:A, products!D:D)</f>
        <v>6</v>
      </c>
      <c r="J3084" t="str">
        <f>_xlfn.XLOOKUP($I3084,categories!$A$1:$A$8,categories!$B$1:$B$8)</f>
        <v>Mountain Bikes</v>
      </c>
    </row>
    <row r="3085" spans="1:10" x14ac:dyDescent="0.2">
      <c r="A3085" s="1">
        <v>442</v>
      </c>
      <c r="B3085" s="1">
        <v>3</v>
      </c>
      <c r="C3085" s="1">
        <v>6</v>
      </c>
      <c r="D3085" s="6">
        <v>2</v>
      </c>
      <c r="E3085" s="2">
        <v>469.99</v>
      </c>
      <c r="F3085" s="1">
        <v>0.2</v>
      </c>
      <c r="G3085">
        <f t="shared" si="48"/>
        <v>1409.77</v>
      </c>
      <c r="H3085" t="str">
        <f>VLOOKUP($C3085,products!$A$1:$F$322,2,FALSE)</f>
        <v>Surly Ice Cream Truck Frameset - 2016</v>
      </c>
      <c r="I3085">
        <f>_xlfn.XLOOKUP(C3085, products!A:A, products!D:D)</f>
        <v>6</v>
      </c>
      <c r="J3085" t="str">
        <f>_xlfn.XLOOKUP($I3085,categories!$A$1:$A$8,categories!$B$1:$B$8)</f>
        <v>Mountain Bikes</v>
      </c>
    </row>
    <row r="3086" spans="1:10" x14ac:dyDescent="0.2">
      <c r="A3086" s="1">
        <v>448</v>
      </c>
      <c r="B3086" s="1">
        <v>2</v>
      </c>
      <c r="C3086" s="1">
        <v>6</v>
      </c>
      <c r="D3086" s="6">
        <v>2</v>
      </c>
      <c r="E3086" s="2">
        <v>469.99</v>
      </c>
      <c r="F3086" s="1">
        <v>0.05</v>
      </c>
      <c r="G3086">
        <f t="shared" si="48"/>
        <v>939.93000000000006</v>
      </c>
      <c r="H3086" t="str">
        <f>VLOOKUP($C3086,products!$A$1:$F$322,2,FALSE)</f>
        <v>Surly Ice Cream Truck Frameset - 2016</v>
      </c>
      <c r="I3086">
        <f>_xlfn.XLOOKUP(C3086, products!A:A, products!D:D)</f>
        <v>6</v>
      </c>
      <c r="J3086" t="str">
        <f>_xlfn.XLOOKUP($I3086,categories!$A$1:$A$8,categories!$B$1:$B$8)</f>
        <v>Mountain Bikes</v>
      </c>
    </row>
    <row r="3087" spans="1:10" x14ac:dyDescent="0.2">
      <c r="A3087" s="1">
        <v>465</v>
      </c>
      <c r="B3087" s="1">
        <v>1</v>
      </c>
      <c r="C3087" s="1">
        <v>6</v>
      </c>
      <c r="D3087" s="6">
        <v>2</v>
      </c>
      <c r="E3087" s="2">
        <v>469.99</v>
      </c>
      <c r="F3087" s="1">
        <v>0.1</v>
      </c>
      <c r="G3087">
        <f t="shared" si="48"/>
        <v>469.89</v>
      </c>
      <c r="H3087" t="str">
        <f>VLOOKUP($C3087,products!$A$1:$F$322,2,FALSE)</f>
        <v>Surly Ice Cream Truck Frameset - 2016</v>
      </c>
      <c r="I3087">
        <f>_xlfn.XLOOKUP(C3087, products!A:A, products!D:D)</f>
        <v>6</v>
      </c>
      <c r="J3087" t="str">
        <f>_xlfn.XLOOKUP($I3087,categories!$A$1:$A$8,categories!$B$1:$B$8)</f>
        <v>Mountain Bikes</v>
      </c>
    </row>
    <row r="3088" spans="1:10" x14ac:dyDescent="0.2">
      <c r="A3088" s="1">
        <v>466</v>
      </c>
      <c r="B3088" s="1">
        <v>2</v>
      </c>
      <c r="C3088" s="1">
        <v>6</v>
      </c>
      <c r="D3088" s="6">
        <v>1</v>
      </c>
      <c r="E3088" s="2">
        <v>469.99</v>
      </c>
      <c r="F3088" s="1">
        <v>0.2</v>
      </c>
      <c r="G3088">
        <f t="shared" si="48"/>
        <v>939.78</v>
      </c>
      <c r="H3088" t="str">
        <f>VLOOKUP($C3088,products!$A$1:$F$322,2,FALSE)</f>
        <v>Surly Ice Cream Truck Frameset - 2016</v>
      </c>
      <c r="I3088">
        <f>_xlfn.XLOOKUP(C3088, products!A:A, products!D:D)</f>
        <v>6</v>
      </c>
      <c r="J3088" t="str">
        <f>_xlfn.XLOOKUP($I3088,categories!$A$1:$A$8,categories!$B$1:$B$8)</f>
        <v>Mountain Bikes</v>
      </c>
    </row>
    <row r="3089" spans="1:10" x14ac:dyDescent="0.2">
      <c r="A3089" s="1">
        <v>477</v>
      </c>
      <c r="B3089" s="1">
        <v>1</v>
      </c>
      <c r="C3089" s="1">
        <v>6</v>
      </c>
      <c r="D3089" s="6">
        <v>1</v>
      </c>
      <c r="E3089" s="2">
        <v>469.99</v>
      </c>
      <c r="F3089" s="1">
        <v>0.1</v>
      </c>
      <c r="G3089">
        <f t="shared" si="48"/>
        <v>469.89</v>
      </c>
      <c r="H3089" t="str">
        <f>VLOOKUP($C3089,products!$A$1:$F$322,2,FALSE)</f>
        <v>Surly Ice Cream Truck Frameset - 2016</v>
      </c>
      <c r="I3089">
        <f>_xlfn.XLOOKUP(C3089, products!A:A, products!D:D)</f>
        <v>6</v>
      </c>
      <c r="J3089" t="str">
        <f>_xlfn.XLOOKUP($I3089,categories!$A$1:$A$8,categories!$B$1:$B$8)</f>
        <v>Mountain Bikes</v>
      </c>
    </row>
    <row r="3090" spans="1:10" x14ac:dyDescent="0.2">
      <c r="A3090" s="1">
        <v>484</v>
      </c>
      <c r="B3090" s="1">
        <v>4</v>
      </c>
      <c r="C3090" s="1">
        <v>6</v>
      </c>
      <c r="D3090" s="6">
        <v>1</v>
      </c>
      <c r="E3090" s="2">
        <v>469.99</v>
      </c>
      <c r="F3090" s="1">
        <v>0.2</v>
      </c>
      <c r="G3090">
        <f t="shared" si="48"/>
        <v>1879.76</v>
      </c>
      <c r="H3090" t="str">
        <f>VLOOKUP($C3090,products!$A$1:$F$322,2,FALSE)</f>
        <v>Surly Ice Cream Truck Frameset - 2016</v>
      </c>
      <c r="I3090">
        <f>_xlfn.XLOOKUP(C3090, products!A:A, products!D:D)</f>
        <v>6</v>
      </c>
      <c r="J3090" t="str">
        <f>_xlfn.XLOOKUP($I3090,categories!$A$1:$A$8,categories!$B$1:$B$8)</f>
        <v>Mountain Bikes</v>
      </c>
    </row>
    <row r="3091" spans="1:10" x14ac:dyDescent="0.2">
      <c r="A3091" s="1">
        <v>487</v>
      </c>
      <c r="B3091" s="1">
        <v>1</v>
      </c>
      <c r="C3091" s="1">
        <v>6</v>
      </c>
      <c r="D3091" s="6">
        <v>1</v>
      </c>
      <c r="E3091" s="2">
        <v>469.99</v>
      </c>
      <c r="F3091" s="1">
        <v>0.2</v>
      </c>
      <c r="G3091">
        <f t="shared" si="48"/>
        <v>469.79</v>
      </c>
      <c r="H3091" t="str">
        <f>VLOOKUP($C3091,products!$A$1:$F$322,2,FALSE)</f>
        <v>Surly Ice Cream Truck Frameset - 2016</v>
      </c>
      <c r="I3091">
        <f>_xlfn.XLOOKUP(C3091, products!A:A, products!D:D)</f>
        <v>6</v>
      </c>
      <c r="J3091" t="str">
        <f>_xlfn.XLOOKUP($I3091,categories!$A$1:$A$8,categories!$B$1:$B$8)</f>
        <v>Mountain Bikes</v>
      </c>
    </row>
    <row r="3092" spans="1:10" x14ac:dyDescent="0.2">
      <c r="A3092" s="1">
        <v>492</v>
      </c>
      <c r="B3092" s="1">
        <v>1</v>
      </c>
      <c r="C3092" s="1">
        <v>6</v>
      </c>
      <c r="D3092" s="6">
        <v>1</v>
      </c>
      <c r="E3092" s="2">
        <v>469.99</v>
      </c>
      <c r="F3092" s="1">
        <v>0.1</v>
      </c>
      <c r="G3092">
        <f t="shared" si="48"/>
        <v>469.89</v>
      </c>
      <c r="H3092" t="str">
        <f>VLOOKUP($C3092,products!$A$1:$F$322,2,FALSE)</f>
        <v>Surly Ice Cream Truck Frameset - 2016</v>
      </c>
      <c r="I3092">
        <f>_xlfn.XLOOKUP(C3092, products!A:A, products!D:D)</f>
        <v>6</v>
      </c>
      <c r="J3092" t="str">
        <f>_xlfn.XLOOKUP($I3092,categories!$A$1:$A$8,categories!$B$1:$B$8)</f>
        <v>Mountain Bikes</v>
      </c>
    </row>
    <row r="3093" spans="1:10" x14ac:dyDescent="0.2">
      <c r="A3093" s="1">
        <v>515</v>
      </c>
      <c r="B3093" s="1">
        <v>4</v>
      </c>
      <c r="C3093" s="1">
        <v>6</v>
      </c>
      <c r="D3093" s="6">
        <v>2</v>
      </c>
      <c r="E3093" s="2">
        <v>469.99</v>
      </c>
      <c r="F3093" s="1">
        <v>0.2</v>
      </c>
      <c r="G3093">
        <f t="shared" si="48"/>
        <v>1879.76</v>
      </c>
      <c r="H3093" t="str">
        <f>VLOOKUP($C3093,products!$A$1:$F$322,2,FALSE)</f>
        <v>Surly Ice Cream Truck Frameset - 2016</v>
      </c>
      <c r="I3093">
        <f>_xlfn.XLOOKUP(C3093, products!A:A, products!D:D)</f>
        <v>6</v>
      </c>
      <c r="J3093" t="str">
        <f>_xlfn.XLOOKUP($I3093,categories!$A$1:$A$8,categories!$B$1:$B$8)</f>
        <v>Mountain Bikes</v>
      </c>
    </row>
    <row r="3094" spans="1:10" x14ac:dyDescent="0.2">
      <c r="A3094" s="1">
        <v>519</v>
      </c>
      <c r="B3094" s="1">
        <v>1</v>
      </c>
      <c r="C3094" s="1">
        <v>6</v>
      </c>
      <c r="D3094" s="6">
        <v>1</v>
      </c>
      <c r="E3094" s="2">
        <v>469.99</v>
      </c>
      <c r="F3094" s="1">
        <v>7.0000000000000007E-2</v>
      </c>
      <c r="G3094">
        <f t="shared" si="48"/>
        <v>469.92</v>
      </c>
      <c r="H3094" t="str">
        <f>VLOOKUP($C3094,products!$A$1:$F$322,2,FALSE)</f>
        <v>Surly Ice Cream Truck Frameset - 2016</v>
      </c>
      <c r="I3094">
        <f>_xlfn.XLOOKUP(C3094, products!A:A, products!D:D)</f>
        <v>6</v>
      </c>
      <c r="J3094" t="str">
        <f>_xlfn.XLOOKUP($I3094,categories!$A$1:$A$8,categories!$B$1:$B$8)</f>
        <v>Mountain Bikes</v>
      </c>
    </row>
    <row r="3095" spans="1:10" x14ac:dyDescent="0.2">
      <c r="A3095" s="1">
        <v>525</v>
      </c>
      <c r="B3095" s="1">
        <v>2</v>
      </c>
      <c r="C3095" s="1">
        <v>6</v>
      </c>
      <c r="D3095" s="6">
        <v>2</v>
      </c>
      <c r="E3095" s="2">
        <v>469.99</v>
      </c>
      <c r="F3095" s="1">
        <v>7.0000000000000007E-2</v>
      </c>
      <c r="G3095">
        <f t="shared" si="48"/>
        <v>939.91</v>
      </c>
      <c r="H3095" t="str">
        <f>VLOOKUP($C3095,products!$A$1:$F$322,2,FALSE)</f>
        <v>Surly Ice Cream Truck Frameset - 2016</v>
      </c>
      <c r="I3095">
        <f>_xlfn.XLOOKUP(C3095, products!A:A, products!D:D)</f>
        <v>6</v>
      </c>
      <c r="J3095" t="str">
        <f>_xlfn.XLOOKUP($I3095,categories!$A$1:$A$8,categories!$B$1:$B$8)</f>
        <v>Mountain Bikes</v>
      </c>
    </row>
    <row r="3096" spans="1:10" x14ac:dyDescent="0.2">
      <c r="A3096" s="1">
        <v>530</v>
      </c>
      <c r="B3096" s="1">
        <v>3</v>
      </c>
      <c r="C3096" s="1">
        <v>6</v>
      </c>
      <c r="D3096" s="6">
        <v>2</v>
      </c>
      <c r="E3096" s="2">
        <v>469.99</v>
      </c>
      <c r="F3096" s="1">
        <v>0.2</v>
      </c>
      <c r="G3096">
        <f t="shared" si="48"/>
        <v>1409.77</v>
      </c>
      <c r="H3096" t="str">
        <f>VLOOKUP($C3096,products!$A$1:$F$322,2,FALSE)</f>
        <v>Surly Ice Cream Truck Frameset - 2016</v>
      </c>
      <c r="I3096">
        <f>_xlfn.XLOOKUP(C3096, products!A:A, products!D:D)</f>
        <v>6</v>
      </c>
      <c r="J3096" t="str">
        <f>_xlfn.XLOOKUP($I3096,categories!$A$1:$A$8,categories!$B$1:$B$8)</f>
        <v>Mountain Bikes</v>
      </c>
    </row>
    <row r="3097" spans="1:10" x14ac:dyDescent="0.2">
      <c r="A3097" s="1">
        <v>531</v>
      </c>
      <c r="B3097" s="1">
        <v>1</v>
      </c>
      <c r="C3097" s="1">
        <v>6</v>
      </c>
      <c r="D3097" s="6">
        <v>1</v>
      </c>
      <c r="E3097" s="2">
        <v>469.99</v>
      </c>
      <c r="F3097" s="1">
        <v>0.2</v>
      </c>
      <c r="G3097">
        <f t="shared" si="48"/>
        <v>469.79</v>
      </c>
      <c r="H3097" t="str">
        <f>VLOOKUP($C3097,products!$A$1:$F$322,2,FALSE)</f>
        <v>Surly Ice Cream Truck Frameset - 2016</v>
      </c>
      <c r="I3097">
        <f>_xlfn.XLOOKUP(C3097, products!A:A, products!D:D)</f>
        <v>6</v>
      </c>
      <c r="J3097" t="str">
        <f>_xlfn.XLOOKUP($I3097,categories!$A$1:$A$8,categories!$B$1:$B$8)</f>
        <v>Mountain Bikes</v>
      </c>
    </row>
    <row r="3098" spans="1:10" x14ac:dyDescent="0.2">
      <c r="A3098" s="1">
        <v>545</v>
      </c>
      <c r="B3098" s="1">
        <v>2</v>
      </c>
      <c r="C3098" s="1">
        <v>6</v>
      </c>
      <c r="D3098" s="6">
        <v>1</v>
      </c>
      <c r="E3098" s="2">
        <v>469.99</v>
      </c>
      <c r="F3098" s="1">
        <v>7.0000000000000007E-2</v>
      </c>
      <c r="G3098">
        <f t="shared" si="48"/>
        <v>939.91</v>
      </c>
      <c r="H3098" t="str">
        <f>VLOOKUP($C3098,products!$A$1:$F$322,2,FALSE)</f>
        <v>Surly Ice Cream Truck Frameset - 2016</v>
      </c>
      <c r="I3098">
        <f>_xlfn.XLOOKUP(C3098, products!A:A, products!D:D)</f>
        <v>6</v>
      </c>
      <c r="J3098" t="str">
        <f>_xlfn.XLOOKUP($I3098,categories!$A$1:$A$8,categories!$B$1:$B$8)</f>
        <v>Mountain Bikes</v>
      </c>
    </row>
    <row r="3099" spans="1:10" x14ac:dyDescent="0.2">
      <c r="A3099" s="1">
        <v>559</v>
      </c>
      <c r="B3099" s="1">
        <v>2</v>
      </c>
      <c r="C3099" s="1">
        <v>6</v>
      </c>
      <c r="D3099" s="6">
        <v>1</v>
      </c>
      <c r="E3099" s="2">
        <v>469.99</v>
      </c>
      <c r="F3099" s="1">
        <v>0.1</v>
      </c>
      <c r="G3099">
        <f t="shared" si="48"/>
        <v>939.88</v>
      </c>
      <c r="H3099" t="str">
        <f>VLOOKUP($C3099,products!$A$1:$F$322,2,FALSE)</f>
        <v>Surly Ice Cream Truck Frameset - 2016</v>
      </c>
      <c r="I3099">
        <f>_xlfn.XLOOKUP(C3099, products!A:A, products!D:D)</f>
        <v>6</v>
      </c>
      <c r="J3099" t="str">
        <f>_xlfn.XLOOKUP($I3099,categories!$A$1:$A$8,categories!$B$1:$B$8)</f>
        <v>Mountain Bikes</v>
      </c>
    </row>
    <row r="3100" spans="1:10" x14ac:dyDescent="0.2">
      <c r="A3100" s="1">
        <v>563</v>
      </c>
      <c r="B3100" s="1">
        <v>1</v>
      </c>
      <c r="C3100" s="1">
        <v>6</v>
      </c>
      <c r="D3100" s="6">
        <v>2</v>
      </c>
      <c r="E3100" s="2">
        <v>469.99</v>
      </c>
      <c r="F3100" s="1">
        <v>0.1</v>
      </c>
      <c r="G3100">
        <f t="shared" si="48"/>
        <v>469.89</v>
      </c>
      <c r="H3100" t="str">
        <f>VLOOKUP($C3100,products!$A$1:$F$322,2,FALSE)</f>
        <v>Surly Ice Cream Truck Frameset - 2016</v>
      </c>
      <c r="I3100">
        <f>_xlfn.XLOOKUP(C3100, products!A:A, products!D:D)</f>
        <v>6</v>
      </c>
      <c r="J3100" t="str">
        <f>_xlfn.XLOOKUP($I3100,categories!$A$1:$A$8,categories!$B$1:$B$8)</f>
        <v>Mountain Bikes</v>
      </c>
    </row>
    <row r="3101" spans="1:10" x14ac:dyDescent="0.2">
      <c r="A3101" s="1">
        <v>579</v>
      </c>
      <c r="B3101" s="1">
        <v>2</v>
      </c>
      <c r="C3101" s="1">
        <v>6</v>
      </c>
      <c r="D3101" s="6">
        <v>1</v>
      </c>
      <c r="E3101" s="2">
        <v>469.99</v>
      </c>
      <c r="F3101" s="1">
        <v>0.2</v>
      </c>
      <c r="G3101">
        <f t="shared" si="48"/>
        <v>939.78</v>
      </c>
      <c r="H3101" t="str">
        <f>VLOOKUP($C3101,products!$A$1:$F$322,2,FALSE)</f>
        <v>Surly Ice Cream Truck Frameset - 2016</v>
      </c>
      <c r="I3101">
        <f>_xlfn.XLOOKUP(C3101, products!A:A, products!D:D)</f>
        <v>6</v>
      </c>
      <c r="J3101" t="str">
        <f>_xlfn.XLOOKUP($I3101,categories!$A$1:$A$8,categories!$B$1:$B$8)</f>
        <v>Mountain Bikes</v>
      </c>
    </row>
    <row r="3102" spans="1:10" x14ac:dyDescent="0.2">
      <c r="A3102" s="1">
        <v>606</v>
      </c>
      <c r="B3102" s="1">
        <v>1</v>
      </c>
      <c r="C3102" s="1">
        <v>6</v>
      </c>
      <c r="D3102" s="6">
        <v>2</v>
      </c>
      <c r="E3102" s="2">
        <v>469.99</v>
      </c>
      <c r="F3102" s="1">
        <v>0.2</v>
      </c>
      <c r="G3102">
        <f t="shared" si="48"/>
        <v>469.79</v>
      </c>
      <c r="H3102" t="str">
        <f>VLOOKUP($C3102,products!$A$1:$F$322,2,FALSE)</f>
        <v>Surly Ice Cream Truck Frameset - 2016</v>
      </c>
      <c r="I3102">
        <f>_xlfn.XLOOKUP(C3102, products!A:A, products!D:D)</f>
        <v>6</v>
      </c>
      <c r="J3102" t="str">
        <f>_xlfn.XLOOKUP($I3102,categories!$A$1:$A$8,categories!$B$1:$B$8)</f>
        <v>Mountain Bikes</v>
      </c>
    </row>
    <row r="3103" spans="1:10" x14ac:dyDescent="0.2">
      <c r="A3103" s="1">
        <v>615</v>
      </c>
      <c r="B3103" s="1">
        <v>3</v>
      </c>
      <c r="C3103" s="1">
        <v>6</v>
      </c>
      <c r="D3103" s="6">
        <v>2</v>
      </c>
      <c r="E3103" s="2">
        <v>469.99</v>
      </c>
      <c r="F3103" s="1">
        <v>0.1</v>
      </c>
      <c r="G3103">
        <f t="shared" si="48"/>
        <v>1409.8700000000001</v>
      </c>
      <c r="H3103" t="str">
        <f>VLOOKUP($C3103,products!$A$1:$F$322,2,FALSE)</f>
        <v>Surly Ice Cream Truck Frameset - 2016</v>
      </c>
      <c r="I3103">
        <f>_xlfn.XLOOKUP(C3103, products!A:A, products!D:D)</f>
        <v>6</v>
      </c>
      <c r="J3103" t="str">
        <f>_xlfn.XLOOKUP($I3103,categories!$A$1:$A$8,categories!$B$1:$B$8)</f>
        <v>Mountain Bikes</v>
      </c>
    </row>
    <row r="3104" spans="1:10" x14ac:dyDescent="0.2">
      <c r="A3104" s="1">
        <v>629</v>
      </c>
      <c r="B3104" s="1">
        <v>5</v>
      </c>
      <c r="C3104" s="1">
        <v>6</v>
      </c>
      <c r="D3104" s="6">
        <v>2</v>
      </c>
      <c r="E3104" s="2">
        <v>469.99</v>
      </c>
      <c r="F3104" s="1">
        <v>0.1</v>
      </c>
      <c r="G3104">
        <f t="shared" si="48"/>
        <v>2349.85</v>
      </c>
      <c r="H3104" t="str">
        <f>VLOOKUP($C3104,products!$A$1:$F$322,2,FALSE)</f>
        <v>Surly Ice Cream Truck Frameset - 2016</v>
      </c>
      <c r="I3104">
        <f>_xlfn.XLOOKUP(C3104, products!A:A, products!D:D)</f>
        <v>6</v>
      </c>
      <c r="J3104" t="str">
        <f>_xlfn.XLOOKUP($I3104,categories!$A$1:$A$8,categories!$B$1:$B$8)</f>
        <v>Mountain Bikes</v>
      </c>
    </row>
    <row r="3105" spans="1:10" x14ac:dyDescent="0.2">
      <c r="A3105" s="1">
        <v>632</v>
      </c>
      <c r="B3105" s="1">
        <v>4</v>
      </c>
      <c r="C3105" s="1">
        <v>6</v>
      </c>
      <c r="D3105" s="6">
        <v>1</v>
      </c>
      <c r="E3105" s="2">
        <v>469.99</v>
      </c>
      <c r="F3105" s="1">
        <v>0.05</v>
      </c>
      <c r="G3105">
        <f t="shared" si="48"/>
        <v>1879.91</v>
      </c>
      <c r="H3105" t="str">
        <f>VLOOKUP($C3105,products!$A$1:$F$322,2,FALSE)</f>
        <v>Surly Ice Cream Truck Frameset - 2016</v>
      </c>
      <c r="I3105">
        <f>_xlfn.XLOOKUP(C3105, products!A:A, products!D:D)</f>
        <v>6</v>
      </c>
      <c r="J3105" t="str">
        <f>_xlfn.XLOOKUP($I3105,categories!$A$1:$A$8,categories!$B$1:$B$8)</f>
        <v>Mountain Bikes</v>
      </c>
    </row>
    <row r="3106" spans="1:10" x14ac:dyDescent="0.2">
      <c r="A3106" s="1">
        <v>640</v>
      </c>
      <c r="B3106" s="1">
        <v>2</v>
      </c>
      <c r="C3106" s="1">
        <v>32</v>
      </c>
      <c r="D3106" s="6">
        <v>1</v>
      </c>
      <c r="E3106" s="2">
        <v>469.99</v>
      </c>
      <c r="F3106" s="1">
        <v>7.0000000000000007E-2</v>
      </c>
      <c r="G3106">
        <f t="shared" si="48"/>
        <v>939.91</v>
      </c>
      <c r="H3106" t="str">
        <f>VLOOKUP($C3106,products!$A$1:$F$322,2,FALSE)</f>
        <v>Trek Farley Alloy Frameset - 2017</v>
      </c>
      <c r="I3106">
        <f>_xlfn.XLOOKUP(C3106, products!A:A, products!D:D)</f>
        <v>6</v>
      </c>
      <c r="J3106" t="str">
        <f>_xlfn.XLOOKUP($I3106,categories!$A$1:$A$8,categories!$B$1:$B$8)</f>
        <v>Mountain Bikes</v>
      </c>
    </row>
    <row r="3107" spans="1:10" x14ac:dyDescent="0.2">
      <c r="A3107" s="1">
        <v>645</v>
      </c>
      <c r="B3107" s="1">
        <v>3</v>
      </c>
      <c r="C3107" s="1">
        <v>6</v>
      </c>
      <c r="D3107" s="6">
        <v>1</v>
      </c>
      <c r="E3107" s="2">
        <v>469.99</v>
      </c>
      <c r="F3107" s="1">
        <v>0.05</v>
      </c>
      <c r="G3107">
        <f t="shared" si="48"/>
        <v>1409.92</v>
      </c>
      <c r="H3107" t="str">
        <f>VLOOKUP($C3107,products!$A$1:$F$322,2,FALSE)</f>
        <v>Surly Ice Cream Truck Frameset - 2016</v>
      </c>
      <c r="I3107">
        <f>_xlfn.XLOOKUP(C3107, products!A:A, products!D:D)</f>
        <v>6</v>
      </c>
      <c r="J3107" t="str">
        <f>_xlfn.XLOOKUP($I3107,categories!$A$1:$A$8,categories!$B$1:$B$8)</f>
        <v>Mountain Bikes</v>
      </c>
    </row>
    <row r="3108" spans="1:10" x14ac:dyDescent="0.2">
      <c r="A3108" s="1">
        <v>653</v>
      </c>
      <c r="B3108" s="1">
        <v>1</v>
      </c>
      <c r="C3108" s="1">
        <v>6</v>
      </c>
      <c r="D3108" s="6">
        <v>1</v>
      </c>
      <c r="E3108" s="2">
        <v>469.99</v>
      </c>
      <c r="F3108" s="1">
        <v>7.0000000000000007E-2</v>
      </c>
      <c r="G3108">
        <f t="shared" si="48"/>
        <v>469.92</v>
      </c>
      <c r="H3108" t="str">
        <f>VLOOKUP($C3108,products!$A$1:$F$322,2,FALSE)</f>
        <v>Surly Ice Cream Truck Frameset - 2016</v>
      </c>
      <c r="I3108">
        <f>_xlfn.XLOOKUP(C3108, products!A:A, products!D:D)</f>
        <v>6</v>
      </c>
      <c r="J3108" t="str">
        <f>_xlfn.XLOOKUP($I3108,categories!$A$1:$A$8,categories!$B$1:$B$8)</f>
        <v>Mountain Bikes</v>
      </c>
    </row>
    <row r="3109" spans="1:10" x14ac:dyDescent="0.2">
      <c r="A3109" s="1">
        <v>656</v>
      </c>
      <c r="B3109" s="1">
        <v>3</v>
      </c>
      <c r="C3109" s="1">
        <v>33</v>
      </c>
      <c r="D3109" s="6">
        <v>2</v>
      </c>
      <c r="E3109" s="2">
        <v>469.99</v>
      </c>
      <c r="F3109" s="1">
        <v>0.05</v>
      </c>
      <c r="G3109">
        <f t="shared" si="48"/>
        <v>1409.92</v>
      </c>
      <c r="H3109" t="str">
        <f>VLOOKUP($C3109,products!$A$1:$F$322,2,FALSE)</f>
        <v>Surly Wednesday Frameset - 2017</v>
      </c>
      <c r="I3109">
        <f>_xlfn.XLOOKUP(C3109, products!A:A, products!D:D)</f>
        <v>6</v>
      </c>
      <c r="J3109" t="str">
        <f>_xlfn.XLOOKUP($I3109,categories!$A$1:$A$8,categories!$B$1:$B$8)</f>
        <v>Mountain Bikes</v>
      </c>
    </row>
    <row r="3110" spans="1:10" x14ac:dyDescent="0.2">
      <c r="A3110" s="1">
        <v>675</v>
      </c>
      <c r="B3110" s="1">
        <v>4</v>
      </c>
      <c r="C3110" s="1">
        <v>32</v>
      </c>
      <c r="D3110" s="6">
        <v>1</v>
      </c>
      <c r="E3110" s="2">
        <v>469.99</v>
      </c>
      <c r="F3110" s="1">
        <v>0.2</v>
      </c>
      <c r="G3110">
        <f t="shared" si="48"/>
        <v>1879.76</v>
      </c>
      <c r="H3110" t="str">
        <f>VLOOKUP($C3110,products!$A$1:$F$322,2,FALSE)</f>
        <v>Trek Farley Alloy Frameset - 2017</v>
      </c>
      <c r="I3110">
        <f>_xlfn.XLOOKUP(C3110, products!A:A, products!D:D)</f>
        <v>6</v>
      </c>
      <c r="J3110" t="str">
        <f>_xlfn.XLOOKUP($I3110,categories!$A$1:$A$8,categories!$B$1:$B$8)</f>
        <v>Mountain Bikes</v>
      </c>
    </row>
    <row r="3111" spans="1:10" x14ac:dyDescent="0.2">
      <c r="A3111" s="1">
        <v>681</v>
      </c>
      <c r="B3111" s="1">
        <v>4</v>
      </c>
      <c r="C3111" s="1">
        <v>6</v>
      </c>
      <c r="D3111" s="6">
        <v>2</v>
      </c>
      <c r="E3111" s="2">
        <v>469.99</v>
      </c>
      <c r="F3111" s="1">
        <v>0.05</v>
      </c>
      <c r="G3111">
        <f t="shared" si="48"/>
        <v>1879.91</v>
      </c>
      <c r="H3111" t="str">
        <f>VLOOKUP($C3111,products!$A$1:$F$322,2,FALSE)</f>
        <v>Surly Ice Cream Truck Frameset - 2016</v>
      </c>
      <c r="I3111">
        <f>_xlfn.XLOOKUP(C3111, products!A:A, products!D:D)</f>
        <v>6</v>
      </c>
      <c r="J3111" t="str">
        <f>_xlfn.XLOOKUP($I3111,categories!$A$1:$A$8,categories!$B$1:$B$8)</f>
        <v>Mountain Bikes</v>
      </c>
    </row>
    <row r="3112" spans="1:10" x14ac:dyDescent="0.2">
      <c r="A3112" s="1">
        <v>684</v>
      </c>
      <c r="B3112" s="1">
        <v>2</v>
      </c>
      <c r="C3112" s="1">
        <v>33</v>
      </c>
      <c r="D3112" s="6">
        <v>1</v>
      </c>
      <c r="E3112" s="2">
        <v>469.99</v>
      </c>
      <c r="F3112" s="1">
        <v>0.1</v>
      </c>
      <c r="G3112">
        <f t="shared" si="48"/>
        <v>939.88</v>
      </c>
      <c r="H3112" t="str">
        <f>VLOOKUP($C3112,products!$A$1:$F$322,2,FALSE)</f>
        <v>Surly Wednesday Frameset - 2017</v>
      </c>
      <c r="I3112">
        <f>_xlfn.XLOOKUP(C3112, products!A:A, products!D:D)</f>
        <v>6</v>
      </c>
      <c r="J3112" t="str">
        <f>_xlfn.XLOOKUP($I3112,categories!$A$1:$A$8,categories!$B$1:$B$8)</f>
        <v>Mountain Bikes</v>
      </c>
    </row>
    <row r="3113" spans="1:10" x14ac:dyDescent="0.2">
      <c r="A3113" s="1">
        <v>689</v>
      </c>
      <c r="B3113" s="1">
        <v>1</v>
      </c>
      <c r="C3113" s="1">
        <v>33</v>
      </c>
      <c r="D3113" s="6">
        <v>2</v>
      </c>
      <c r="E3113" s="2">
        <v>469.99</v>
      </c>
      <c r="F3113" s="1">
        <v>0.1</v>
      </c>
      <c r="G3113">
        <f t="shared" si="48"/>
        <v>469.89</v>
      </c>
      <c r="H3113" t="str">
        <f>VLOOKUP($C3113,products!$A$1:$F$322,2,FALSE)</f>
        <v>Surly Wednesday Frameset - 2017</v>
      </c>
      <c r="I3113">
        <f>_xlfn.XLOOKUP(C3113, products!A:A, products!D:D)</f>
        <v>6</v>
      </c>
      <c r="J3113" t="str">
        <f>_xlfn.XLOOKUP($I3113,categories!$A$1:$A$8,categories!$B$1:$B$8)</f>
        <v>Mountain Bikes</v>
      </c>
    </row>
    <row r="3114" spans="1:10" x14ac:dyDescent="0.2">
      <c r="A3114" s="1">
        <v>708</v>
      </c>
      <c r="B3114" s="1">
        <v>1</v>
      </c>
      <c r="C3114" s="1">
        <v>6</v>
      </c>
      <c r="D3114" s="6">
        <v>1</v>
      </c>
      <c r="E3114" s="2">
        <v>469.99</v>
      </c>
      <c r="F3114" s="1">
        <v>7.0000000000000007E-2</v>
      </c>
      <c r="G3114">
        <f t="shared" si="48"/>
        <v>469.92</v>
      </c>
      <c r="H3114" t="str">
        <f>VLOOKUP($C3114,products!$A$1:$F$322,2,FALSE)</f>
        <v>Surly Ice Cream Truck Frameset - 2016</v>
      </c>
      <c r="I3114">
        <f>_xlfn.XLOOKUP(C3114, products!A:A, products!D:D)</f>
        <v>6</v>
      </c>
      <c r="J3114" t="str">
        <f>_xlfn.XLOOKUP($I3114,categories!$A$1:$A$8,categories!$B$1:$B$8)</f>
        <v>Mountain Bikes</v>
      </c>
    </row>
    <row r="3115" spans="1:10" x14ac:dyDescent="0.2">
      <c r="A3115" s="1">
        <v>708</v>
      </c>
      <c r="B3115" s="1">
        <v>3</v>
      </c>
      <c r="C3115" s="1">
        <v>34</v>
      </c>
      <c r="D3115" s="6">
        <v>2</v>
      </c>
      <c r="E3115" s="2">
        <v>469.99</v>
      </c>
      <c r="F3115" s="1">
        <v>0.2</v>
      </c>
      <c r="G3115">
        <f t="shared" si="48"/>
        <v>1409.77</v>
      </c>
      <c r="H3115" t="str">
        <f>VLOOKUP($C3115,products!$A$1:$F$322,2,FALSE)</f>
        <v>Trek Session DH 27.5 Carbon Frameset - 2017</v>
      </c>
      <c r="I3115">
        <f>_xlfn.XLOOKUP(C3115, products!A:A, products!D:D)</f>
        <v>6</v>
      </c>
      <c r="J3115" t="str">
        <f>_xlfn.XLOOKUP($I3115,categories!$A$1:$A$8,categories!$B$1:$B$8)</f>
        <v>Mountain Bikes</v>
      </c>
    </row>
    <row r="3116" spans="1:10" x14ac:dyDescent="0.2">
      <c r="A3116" s="1">
        <v>720</v>
      </c>
      <c r="B3116" s="1">
        <v>2</v>
      </c>
      <c r="C3116" s="1">
        <v>6</v>
      </c>
      <c r="D3116" s="6">
        <v>1</v>
      </c>
      <c r="E3116" s="2">
        <v>469.99</v>
      </c>
      <c r="F3116" s="1">
        <v>0.1</v>
      </c>
      <c r="G3116">
        <f t="shared" si="48"/>
        <v>939.88</v>
      </c>
      <c r="H3116" t="str">
        <f>VLOOKUP($C3116,products!$A$1:$F$322,2,FALSE)</f>
        <v>Surly Ice Cream Truck Frameset - 2016</v>
      </c>
      <c r="I3116">
        <f>_xlfn.XLOOKUP(C3116, products!A:A, products!D:D)</f>
        <v>6</v>
      </c>
      <c r="J3116" t="str">
        <f>_xlfn.XLOOKUP($I3116,categories!$A$1:$A$8,categories!$B$1:$B$8)</f>
        <v>Mountain Bikes</v>
      </c>
    </row>
    <row r="3117" spans="1:10" x14ac:dyDescent="0.2">
      <c r="A3117" s="1">
        <v>721</v>
      </c>
      <c r="B3117" s="1">
        <v>4</v>
      </c>
      <c r="C3117" s="1">
        <v>33</v>
      </c>
      <c r="D3117" s="6">
        <v>1</v>
      </c>
      <c r="E3117" s="2">
        <v>469.99</v>
      </c>
      <c r="F3117" s="1">
        <v>0.2</v>
      </c>
      <c r="G3117">
        <f t="shared" si="48"/>
        <v>1879.76</v>
      </c>
      <c r="H3117" t="str">
        <f>VLOOKUP($C3117,products!$A$1:$F$322,2,FALSE)</f>
        <v>Surly Wednesday Frameset - 2017</v>
      </c>
      <c r="I3117">
        <f>_xlfn.XLOOKUP(C3117, products!A:A, products!D:D)</f>
        <v>6</v>
      </c>
      <c r="J3117" t="str">
        <f>_xlfn.XLOOKUP($I3117,categories!$A$1:$A$8,categories!$B$1:$B$8)</f>
        <v>Mountain Bikes</v>
      </c>
    </row>
    <row r="3118" spans="1:10" x14ac:dyDescent="0.2">
      <c r="A3118" s="1">
        <v>737</v>
      </c>
      <c r="B3118" s="1">
        <v>4</v>
      </c>
      <c r="C3118" s="1">
        <v>34</v>
      </c>
      <c r="D3118" s="6">
        <v>1</v>
      </c>
      <c r="E3118" s="2">
        <v>469.99</v>
      </c>
      <c r="F3118" s="1">
        <v>0.2</v>
      </c>
      <c r="G3118">
        <f t="shared" si="48"/>
        <v>1879.76</v>
      </c>
      <c r="H3118" t="str">
        <f>VLOOKUP($C3118,products!$A$1:$F$322,2,FALSE)</f>
        <v>Trek Session DH 27.5 Carbon Frameset - 2017</v>
      </c>
      <c r="I3118">
        <f>_xlfn.XLOOKUP(C3118, products!A:A, products!D:D)</f>
        <v>6</v>
      </c>
      <c r="J3118" t="str">
        <f>_xlfn.XLOOKUP($I3118,categories!$A$1:$A$8,categories!$B$1:$B$8)</f>
        <v>Mountain Bikes</v>
      </c>
    </row>
    <row r="3119" spans="1:10" x14ac:dyDescent="0.2">
      <c r="A3119" s="1">
        <v>744</v>
      </c>
      <c r="B3119" s="1">
        <v>1</v>
      </c>
      <c r="C3119" s="1">
        <v>33</v>
      </c>
      <c r="D3119" s="6">
        <v>2</v>
      </c>
      <c r="E3119" s="2">
        <v>469.99</v>
      </c>
      <c r="F3119" s="1">
        <v>0.2</v>
      </c>
      <c r="G3119">
        <f t="shared" si="48"/>
        <v>469.79</v>
      </c>
      <c r="H3119" t="str">
        <f>VLOOKUP($C3119,products!$A$1:$F$322,2,FALSE)</f>
        <v>Surly Wednesday Frameset - 2017</v>
      </c>
      <c r="I3119">
        <f>_xlfn.XLOOKUP(C3119, products!A:A, products!D:D)</f>
        <v>6</v>
      </c>
      <c r="J3119" t="str">
        <f>_xlfn.XLOOKUP($I3119,categories!$A$1:$A$8,categories!$B$1:$B$8)</f>
        <v>Mountain Bikes</v>
      </c>
    </row>
    <row r="3120" spans="1:10" x14ac:dyDescent="0.2">
      <c r="A3120" s="1">
        <v>747</v>
      </c>
      <c r="B3120" s="1">
        <v>3</v>
      </c>
      <c r="C3120" s="1">
        <v>33</v>
      </c>
      <c r="D3120" s="6">
        <v>2</v>
      </c>
      <c r="E3120" s="2">
        <v>469.99</v>
      </c>
      <c r="F3120" s="1">
        <v>0.1</v>
      </c>
      <c r="G3120">
        <f t="shared" si="48"/>
        <v>1409.8700000000001</v>
      </c>
      <c r="H3120" t="str">
        <f>VLOOKUP($C3120,products!$A$1:$F$322,2,FALSE)</f>
        <v>Surly Wednesday Frameset - 2017</v>
      </c>
      <c r="I3120">
        <f>_xlfn.XLOOKUP(C3120, products!A:A, products!D:D)</f>
        <v>6</v>
      </c>
      <c r="J3120" t="str">
        <f>_xlfn.XLOOKUP($I3120,categories!$A$1:$A$8,categories!$B$1:$B$8)</f>
        <v>Mountain Bikes</v>
      </c>
    </row>
    <row r="3121" spans="1:10" x14ac:dyDescent="0.2">
      <c r="A3121" s="1">
        <v>769</v>
      </c>
      <c r="B3121" s="1">
        <v>2</v>
      </c>
      <c r="C3121" s="1">
        <v>6</v>
      </c>
      <c r="D3121" s="6">
        <v>2</v>
      </c>
      <c r="E3121" s="2">
        <v>469.99</v>
      </c>
      <c r="F3121" s="1">
        <v>0.05</v>
      </c>
      <c r="G3121">
        <f t="shared" si="48"/>
        <v>939.93000000000006</v>
      </c>
      <c r="H3121" t="str">
        <f>VLOOKUP($C3121,products!$A$1:$F$322,2,FALSE)</f>
        <v>Surly Ice Cream Truck Frameset - 2016</v>
      </c>
      <c r="I3121">
        <f>_xlfn.XLOOKUP(C3121, products!A:A, products!D:D)</f>
        <v>6</v>
      </c>
      <c r="J3121" t="str">
        <f>_xlfn.XLOOKUP($I3121,categories!$A$1:$A$8,categories!$B$1:$B$8)</f>
        <v>Mountain Bikes</v>
      </c>
    </row>
    <row r="3122" spans="1:10" x14ac:dyDescent="0.2">
      <c r="A3122" s="1">
        <v>773</v>
      </c>
      <c r="B3122" s="1">
        <v>4</v>
      </c>
      <c r="C3122" s="1">
        <v>33</v>
      </c>
      <c r="D3122" s="6">
        <v>2</v>
      </c>
      <c r="E3122" s="2">
        <v>469.99</v>
      </c>
      <c r="F3122" s="1">
        <v>7.0000000000000007E-2</v>
      </c>
      <c r="G3122">
        <f t="shared" si="48"/>
        <v>1879.89</v>
      </c>
      <c r="H3122" t="str">
        <f>VLOOKUP($C3122,products!$A$1:$F$322,2,FALSE)</f>
        <v>Surly Wednesday Frameset - 2017</v>
      </c>
      <c r="I3122">
        <f>_xlfn.XLOOKUP(C3122, products!A:A, products!D:D)</f>
        <v>6</v>
      </c>
      <c r="J3122" t="str">
        <f>_xlfn.XLOOKUP($I3122,categories!$A$1:$A$8,categories!$B$1:$B$8)</f>
        <v>Mountain Bikes</v>
      </c>
    </row>
    <row r="3123" spans="1:10" x14ac:dyDescent="0.2">
      <c r="A3123" s="1">
        <v>780</v>
      </c>
      <c r="B3123" s="1">
        <v>1</v>
      </c>
      <c r="C3123" s="1">
        <v>32</v>
      </c>
      <c r="D3123" s="6">
        <v>1</v>
      </c>
      <c r="E3123" s="2">
        <v>469.99</v>
      </c>
      <c r="F3123" s="1">
        <v>0.1</v>
      </c>
      <c r="G3123">
        <f t="shared" si="48"/>
        <v>469.89</v>
      </c>
      <c r="H3123" t="str">
        <f>VLOOKUP($C3123,products!$A$1:$F$322,2,FALSE)</f>
        <v>Trek Farley Alloy Frameset - 2017</v>
      </c>
      <c r="I3123">
        <f>_xlfn.XLOOKUP(C3123, products!A:A, products!D:D)</f>
        <v>6</v>
      </c>
      <c r="J3123" t="str">
        <f>_xlfn.XLOOKUP($I3123,categories!$A$1:$A$8,categories!$B$1:$B$8)</f>
        <v>Mountain Bikes</v>
      </c>
    </row>
    <row r="3124" spans="1:10" x14ac:dyDescent="0.2">
      <c r="A3124" s="1">
        <v>796</v>
      </c>
      <c r="B3124" s="1">
        <v>1</v>
      </c>
      <c r="C3124" s="1">
        <v>6</v>
      </c>
      <c r="D3124" s="6">
        <v>2</v>
      </c>
      <c r="E3124" s="2">
        <v>469.99</v>
      </c>
      <c r="F3124" s="1">
        <v>0.2</v>
      </c>
      <c r="G3124">
        <f t="shared" si="48"/>
        <v>469.79</v>
      </c>
      <c r="H3124" t="str">
        <f>VLOOKUP($C3124,products!$A$1:$F$322,2,FALSE)</f>
        <v>Surly Ice Cream Truck Frameset - 2016</v>
      </c>
      <c r="I3124">
        <f>_xlfn.XLOOKUP(C3124, products!A:A, products!D:D)</f>
        <v>6</v>
      </c>
      <c r="J3124" t="str">
        <f>_xlfn.XLOOKUP($I3124,categories!$A$1:$A$8,categories!$B$1:$B$8)</f>
        <v>Mountain Bikes</v>
      </c>
    </row>
    <row r="3125" spans="1:10" x14ac:dyDescent="0.2">
      <c r="A3125" s="1">
        <v>799</v>
      </c>
      <c r="B3125" s="1">
        <v>2</v>
      </c>
      <c r="C3125" s="1">
        <v>34</v>
      </c>
      <c r="D3125" s="6">
        <v>2</v>
      </c>
      <c r="E3125" s="2">
        <v>469.99</v>
      </c>
      <c r="F3125" s="1">
        <v>0.05</v>
      </c>
      <c r="G3125">
        <f t="shared" si="48"/>
        <v>939.93000000000006</v>
      </c>
      <c r="H3125" t="str">
        <f>VLOOKUP($C3125,products!$A$1:$F$322,2,FALSE)</f>
        <v>Trek Session DH 27.5 Carbon Frameset - 2017</v>
      </c>
      <c r="I3125">
        <f>_xlfn.XLOOKUP(C3125, products!A:A, products!D:D)</f>
        <v>6</v>
      </c>
      <c r="J3125" t="str">
        <f>_xlfn.XLOOKUP($I3125,categories!$A$1:$A$8,categories!$B$1:$B$8)</f>
        <v>Mountain Bikes</v>
      </c>
    </row>
    <row r="3126" spans="1:10" x14ac:dyDescent="0.2">
      <c r="A3126" s="1">
        <v>800</v>
      </c>
      <c r="B3126" s="1">
        <v>3</v>
      </c>
      <c r="C3126" s="1">
        <v>6</v>
      </c>
      <c r="D3126" s="6">
        <v>2</v>
      </c>
      <c r="E3126" s="2">
        <v>469.99</v>
      </c>
      <c r="F3126" s="1">
        <v>0.05</v>
      </c>
      <c r="G3126">
        <f t="shared" si="48"/>
        <v>1409.92</v>
      </c>
      <c r="H3126" t="str">
        <f>VLOOKUP($C3126,products!$A$1:$F$322,2,FALSE)</f>
        <v>Surly Ice Cream Truck Frameset - 2016</v>
      </c>
      <c r="I3126">
        <f>_xlfn.XLOOKUP(C3126, products!A:A, products!D:D)</f>
        <v>6</v>
      </c>
      <c r="J3126" t="str">
        <f>_xlfn.XLOOKUP($I3126,categories!$A$1:$A$8,categories!$B$1:$B$8)</f>
        <v>Mountain Bikes</v>
      </c>
    </row>
    <row r="3127" spans="1:10" x14ac:dyDescent="0.2">
      <c r="A3127" s="1">
        <v>805</v>
      </c>
      <c r="B3127" s="1">
        <v>2</v>
      </c>
      <c r="C3127" s="1">
        <v>33</v>
      </c>
      <c r="D3127" s="6">
        <v>2</v>
      </c>
      <c r="E3127" s="2">
        <v>469.99</v>
      </c>
      <c r="F3127" s="1">
        <v>0.2</v>
      </c>
      <c r="G3127">
        <f t="shared" si="48"/>
        <v>939.78</v>
      </c>
      <c r="H3127" t="str">
        <f>VLOOKUP($C3127,products!$A$1:$F$322,2,FALSE)</f>
        <v>Surly Wednesday Frameset - 2017</v>
      </c>
      <c r="I3127">
        <f>_xlfn.XLOOKUP(C3127, products!A:A, products!D:D)</f>
        <v>6</v>
      </c>
      <c r="J3127" t="str">
        <f>_xlfn.XLOOKUP($I3127,categories!$A$1:$A$8,categories!$B$1:$B$8)</f>
        <v>Mountain Bikes</v>
      </c>
    </row>
    <row r="3128" spans="1:10" x14ac:dyDescent="0.2">
      <c r="A3128" s="1">
        <v>805</v>
      </c>
      <c r="B3128" s="1">
        <v>4</v>
      </c>
      <c r="C3128" s="1">
        <v>32</v>
      </c>
      <c r="D3128" s="6">
        <v>1</v>
      </c>
      <c r="E3128" s="2">
        <v>469.99</v>
      </c>
      <c r="F3128" s="1">
        <v>7.0000000000000007E-2</v>
      </c>
      <c r="G3128">
        <f t="shared" si="48"/>
        <v>1879.89</v>
      </c>
      <c r="H3128" t="str">
        <f>VLOOKUP($C3128,products!$A$1:$F$322,2,FALSE)</f>
        <v>Trek Farley Alloy Frameset - 2017</v>
      </c>
      <c r="I3128">
        <f>_xlfn.XLOOKUP(C3128, products!A:A, products!D:D)</f>
        <v>6</v>
      </c>
      <c r="J3128" t="str">
        <f>_xlfn.XLOOKUP($I3128,categories!$A$1:$A$8,categories!$B$1:$B$8)</f>
        <v>Mountain Bikes</v>
      </c>
    </row>
    <row r="3129" spans="1:10" x14ac:dyDescent="0.2">
      <c r="A3129" s="1">
        <v>805</v>
      </c>
      <c r="B3129" s="1">
        <v>5</v>
      </c>
      <c r="C3129" s="1">
        <v>6</v>
      </c>
      <c r="D3129" s="6">
        <v>2</v>
      </c>
      <c r="E3129" s="2">
        <v>469.99</v>
      </c>
      <c r="F3129" s="1">
        <v>0.05</v>
      </c>
      <c r="G3129">
        <f t="shared" si="48"/>
        <v>2349.8999999999996</v>
      </c>
      <c r="H3129" t="str">
        <f>VLOOKUP($C3129,products!$A$1:$F$322,2,FALSE)</f>
        <v>Surly Ice Cream Truck Frameset - 2016</v>
      </c>
      <c r="I3129">
        <f>_xlfn.XLOOKUP(C3129, products!A:A, products!D:D)</f>
        <v>6</v>
      </c>
      <c r="J3129" t="str">
        <f>_xlfn.XLOOKUP($I3129,categories!$A$1:$A$8,categories!$B$1:$B$8)</f>
        <v>Mountain Bikes</v>
      </c>
    </row>
    <row r="3130" spans="1:10" x14ac:dyDescent="0.2">
      <c r="A3130" s="1">
        <v>807</v>
      </c>
      <c r="B3130" s="1">
        <v>2</v>
      </c>
      <c r="C3130" s="1">
        <v>6</v>
      </c>
      <c r="D3130" s="6">
        <v>1</v>
      </c>
      <c r="E3130" s="2">
        <v>469.99</v>
      </c>
      <c r="F3130" s="1">
        <v>7.0000000000000007E-2</v>
      </c>
      <c r="G3130">
        <f t="shared" si="48"/>
        <v>939.91</v>
      </c>
      <c r="H3130" t="str">
        <f>VLOOKUP($C3130,products!$A$1:$F$322,2,FALSE)</f>
        <v>Surly Ice Cream Truck Frameset - 2016</v>
      </c>
      <c r="I3130">
        <f>_xlfn.XLOOKUP(C3130, products!A:A, products!D:D)</f>
        <v>6</v>
      </c>
      <c r="J3130" t="str">
        <f>_xlfn.XLOOKUP($I3130,categories!$A$1:$A$8,categories!$B$1:$B$8)</f>
        <v>Mountain Bikes</v>
      </c>
    </row>
    <row r="3131" spans="1:10" x14ac:dyDescent="0.2">
      <c r="A3131" s="1">
        <v>813</v>
      </c>
      <c r="B3131" s="1">
        <v>3</v>
      </c>
      <c r="C3131" s="1">
        <v>33</v>
      </c>
      <c r="D3131" s="6">
        <v>2</v>
      </c>
      <c r="E3131" s="2">
        <v>469.99</v>
      </c>
      <c r="F3131" s="1">
        <v>0.2</v>
      </c>
      <c r="G3131">
        <f t="shared" si="48"/>
        <v>1409.77</v>
      </c>
      <c r="H3131" t="str">
        <f>VLOOKUP($C3131,products!$A$1:$F$322,2,FALSE)</f>
        <v>Surly Wednesday Frameset - 2017</v>
      </c>
      <c r="I3131">
        <f>_xlfn.XLOOKUP(C3131, products!A:A, products!D:D)</f>
        <v>6</v>
      </c>
      <c r="J3131" t="str">
        <f>_xlfn.XLOOKUP($I3131,categories!$A$1:$A$8,categories!$B$1:$B$8)</f>
        <v>Mountain Bikes</v>
      </c>
    </row>
    <row r="3132" spans="1:10" x14ac:dyDescent="0.2">
      <c r="A3132" s="1">
        <v>821</v>
      </c>
      <c r="B3132" s="1">
        <v>3</v>
      </c>
      <c r="C3132" s="1">
        <v>6</v>
      </c>
      <c r="D3132" s="6">
        <v>1</v>
      </c>
      <c r="E3132" s="2">
        <v>469.99</v>
      </c>
      <c r="F3132" s="1">
        <v>0.2</v>
      </c>
      <c r="G3132">
        <f t="shared" si="48"/>
        <v>1409.77</v>
      </c>
      <c r="H3132" t="str">
        <f>VLOOKUP($C3132,products!$A$1:$F$322,2,FALSE)</f>
        <v>Surly Ice Cream Truck Frameset - 2016</v>
      </c>
      <c r="I3132">
        <f>_xlfn.XLOOKUP(C3132, products!A:A, products!D:D)</f>
        <v>6</v>
      </c>
      <c r="J3132" t="str">
        <f>_xlfn.XLOOKUP($I3132,categories!$A$1:$A$8,categories!$B$1:$B$8)</f>
        <v>Mountain Bikes</v>
      </c>
    </row>
    <row r="3133" spans="1:10" x14ac:dyDescent="0.2">
      <c r="A3133" s="1">
        <v>853</v>
      </c>
      <c r="B3133" s="1">
        <v>5</v>
      </c>
      <c r="C3133" s="1">
        <v>6</v>
      </c>
      <c r="D3133" s="6">
        <v>1</v>
      </c>
      <c r="E3133" s="2">
        <v>469.99</v>
      </c>
      <c r="F3133" s="1">
        <v>0.05</v>
      </c>
      <c r="G3133">
        <f t="shared" si="48"/>
        <v>2349.8999999999996</v>
      </c>
      <c r="H3133" t="str">
        <f>VLOOKUP($C3133,products!$A$1:$F$322,2,FALSE)</f>
        <v>Surly Ice Cream Truck Frameset - 2016</v>
      </c>
      <c r="I3133">
        <f>_xlfn.XLOOKUP(C3133, products!A:A, products!D:D)</f>
        <v>6</v>
      </c>
      <c r="J3133" t="str">
        <f>_xlfn.XLOOKUP($I3133,categories!$A$1:$A$8,categories!$B$1:$B$8)</f>
        <v>Mountain Bikes</v>
      </c>
    </row>
    <row r="3134" spans="1:10" x14ac:dyDescent="0.2">
      <c r="A3134" s="1">
        <v>860</v>
      </c>
      <c r="B3134" s="1">
        <v>1</v>
      </c>
      <c r="C3134" s="1">
        <v>6</v>
      </c>
      <c r="D3134" s="6">
        <v>1</v>
      </c>
      <c r="E3134" s="2">
        <v>469.99</v>
      </c>
      <c r="F3134" s="1">
        <v>0.05</v>
      </c>
      <c r="G3134">
        <f t="shared" si="48"/>
        <v>469.94</v>
      </c>
      <c r="H3134" t="str">
        <f>VLOOKUP($C3134,products!$A$1:$F$322,2,FALSE)</f>
        <v>Surly Ice Cream Truck Frameset - 2016</v>
      </c>
      <c r="I3134">
        <f>_xlfn.XLOOKUP(C3134, products!A:A, products!D:D)</f>
        <v>6</v>
      </c>
      <c r="J3134" t="str">
        <f>_xlfn.XLOOKUP($I3134,categories!$A$1:$A$8,categories!$B$1:$B$8)</f>
        <v>Mountain Bikes</v>
      </c>
    </row>
    <row r="3135" spans="1:10" x14ac:dyDescent="0.2">
      <c r="A3135" s="1">
        <v>865</v>
      </c>
      <c r="B3135" s="1">
        <v>2</v>
      </c>
      <c r="C3135" s="1">
        <v>34</v>
      </c>
      <c r="D3135" s="6">
        <v>1</v>
      </c>
      <c r="E3135" s="2">
        <v>469.99</v>
      </c>
      <c r="F3135" s="1">
        <v>0.05</v>
      </c>
      <c r="G3135">
        <f t="shared" si="48"/>
        <v>939.93000000000006</v>
      </c>
      <c r="H3135" t="str">
        <f>VLOOKUP($C3135,products!$A$1:$F$322,2,FALSE)</f>
        <v>Trek Session DH 27.5 Carbon Frameset - 2017</v>
      </c>
      <c r="I3135">
        <f>_xlfn.XLOOKUP(C3135, products!A:A, products!D:D)</f>
        <v>6</v>
      </c>
      <c r="J3135" t="str">
        <f>_xlfn.XLOOKUP($I3135,categories!$A$1:$A$8,categories!$B$1:$B$8)</f>
        <v>Mountain Bikes</v>
      </c>
    </row>
    <row r="3136" spans="1:10" x14ac:dyDescent="0.2">
      <c r="A3136" s="1">
        <v>869</v>
      </c>
      <c r="B3136" s="1">
        <v>3</v>
      </c>
      <c r="C3136" s="1">
        <v>33</v>
      </c>
      <c r="D3136" s="6">
        <v>1</v>
      </c>
      <c r="E3136" s="2">
        <v>469.99</v>
      </c>
      <c r="F3136" s="1">
        <v>0.05</v>
      </c>
      <c r="G3136">
        <f t="shared" si="48"/>
        <v>1409.92</v>
      </c>
      <c r="H3136" t="str">
        <f>VLOOKUP($C3136,products!$A$1:$F$322,2,FALSE)</f>
        <v>Surly Wednesday Frameset - 2017</v>
      </c>
      <c r="I3136">
        <f>_xlfn.XLOOKUP(C3136, products!A:A, products!D:D)</f>
        <v>6</v>
      </c>
      <c r="J3136" t="str">
        <f>_xlfn.XLOOKUP($I3136,categories!$A$1:$A$8,categories!$B$1:$B$8)</f>
        <v>Mountain Bikes</v>
      </c>
    </row>
    <row r="3137" spans="1:10" x14ac:dyDescent="0.2">
      <c r="A3137" s="1">
        <v>873</v>
      </c>
      <c r="B3137" s="1">
        <v>1</v>
      </c>
      <c r="C3137" s="1">
        <v>32</v>
      </c>
      <c r="D3137" s="6">
        <v>2</v>
      </c>
      <c r="E3137" s="2">
        <v>469.99</v>
      </c>
      <c r="F3137" s="1">
        <v>0.1</v>
      </c>
      <c r="G3137">
        <f t="shared" si="48"/>
        <v>469.89</v>
      </c>
      <c r="H3137" t="str">
        <f>VLOOKUP($C3137,products!$A$1:$F$322,2,FALSE)</f>
        <v>Trek Farley Alloy Frameset - 2017</v>
      </c>
      <c r="I3137">
        <f>_xlfn.XLOOKUP(C3137, products!A:A, products!D:D)</f>
        <v>6</v>
      </c>
      <c r="J3137" t="str">
        <f>_xlfn.XLOOKUP($I3137,categories!$A$1:$A$8,categories!$B$1:$B$8)</f>
        <v>Mountain Bikes</v>
      </c>
    </row>
    <row r="3138" spans="1:10" x14ac:dyDescent="0.2">
      <c r="A3138" s="1">
        <v>878</v>
      </c>
      <c r="B3138" s="1">
        <v>3</v>
      </c>
      <c r="C3138" s="1">
        <v>6</v>
      </c>
      <c r="D3138" s="6">
        <v>2</v>
      </c>
      <c r="E3138" s="2">
        <v>469.99</v>
      </c>
      <c r="F3138" s="1">
        <v>0.2</v>
      </c>
      <c r="G3138">
        <f t="shared" ref="G3138:G3201" si="49">(E3138*B3138)-F3138</f>
        <v>1409.77</v>
      </c>
      <c r="H3138" t="str">
        <f>VLOOKUP($C3138,products!$A$1:$F$322,2,FALSE)</f>
        <v>Surly Ice Cream Truck Frameset - 2016</v>
      </c>
      <c r="I3138">
        <f>_xlfn.XLOOKUP(C3138, products!A:A, products!D:D)</f>
        <v>6</v>
      </c>
      <c r="J3138" t="str">
        <f>_xlfn.XLOOKUP($I3138,categories!$A$1:$A$8,categories!$B$1:$B$8)</f>
        <v>Mountain Bikes</v>
      </c>
    </row>
    <row r="3139" spans="1:10" x14ac:dyDescent="0.2">
      <c r="A3139" s="1">
        <v>888</v>
      </c>
      <c r="B3139" s="1">
        <v>1</v>
      </c>
      <c r="C3139" s="1">
        <v>33</v>
      </c>
      <c r="D3139" s="6">
        <v>2</v>
      </c>
      <c r="E3139" s="2">
        <v>469.99</v>
      </c>
      <c r="F3139" s="1">
        <v>0.1</v>
      </c>
      <c r="G3139">
        <f t="shared" si="49"/>
        <v>469.89</v>
      </c>
      <c r="H3139" t="str">
        <f>VLOOKUP($C3139,products!$A$1:$F$322,2,FALSE)</f>
        <v>Surly Wednesday Frameset - 2017</v>
      </c>
      <c r="I3139">
        <f>_xlfn.XLOOKUP(C3139, products!A:A, products!D:D)</f>
        <v>6</v>
      </c>
      <c r="J3139" t="str">
        <f>_xlfn.XLOOKUP($I3139,categories!$A$1:$A$8,categories!$B$1:$B$8)</f>
        <v>Mountain Bikes</v>
      </c>
    </row>
    <row r="3140" spans="1:10" x14ac:dyDescent="0.2">
      <c r="A3140" s="1">
        <v>891</v>
      </c>
      <c r="B3140" s="1">
        <v>2</v>
      </c>
      <c r="C3140" s="1">
        <v>32</v>
      </c>
      <c r="D3140" s="6">
        <v>1</v>
      </c>
      <c r="E3140" s="2">
        <v>469.99</v>
      </c>
      <c r="F3140" s="1">
        <v>0.05</v>
      </c>
      <c r="G3140">
        <f t="shared" si="49"/>
        <v>939.93000000000006</v>
      </c>
      <c r="H3140" t="str">
        <f>VLOOKUP($C3140,products!$A$1:$F$322,2,FALSE)</f>
        <v>Trek Farley Alloy Frameset - 2017</v>
      </c>
      <c r="I3140">
        <f>_xlfn.XLOOKUP(C3140, products!A:A, products!D:D)</f>
        <v>6</v>
      </c>
      <c r="J3140" t="str">
        <f>_xlfn.XLOOKUP($I3140,categories!$A$1:$A$8,categories!$B$1:$B$8)</f>
        <v>Mountain Bikes</v>
      </c>
    </row>
    <row r="3141" spans="1:10" x14ac:dyDescent="0.2">
      <c r="A3141" s="1">
        <v>899</v>
      </c>
      <c r="B3141" s="1">
        <v>3</v>
      </c>
      <c r="C3141" s="1">
        <v>6</v>
      </c>
      <c r="D3141" s="6">
        <v>1</v>
      </c>
      <c r="E3141" s="2">
        <v>469.99</v>
      </c>
      <c r="F3141" s="1">
        <v>0.2</v>
      </c>
      <c r="G3141">
        <f t="shared" si="49"/>
        <v>1409.77</v>
      </c>
      <c r="H3141" t="str">
        <f>VLOOKUP($C3141,products!$A$1:$F$322,2,FALSE)</f>
        <v>Surly Ice Cream Truck Frameset - 2016</v>
      </c>
      <c r="I3141">
        <f>_xlfn.XLOOKUP(C3141, products!A:A, products!D:D)</f>
        <v>6</v>
      </c>
      <c r="J3141" t="str">
        <f>_xlfn.XLOOKUP($I3141,categories!$A$1:$A$8,categories!$B$1:$B$8)</f>
        <v>Mountain Bikes</v>
      </c>
    </row>
    <row r="3142" spans="1:10" x14ac:dyDescent="0.2">
      <c r="A3142" s="1">
        <v>923</v>
      </c>
      <c r="B3142" s="1">
        <v>2</v>
      </c>
      <c r="C3142" s="1">
        <v>6</v>
      </c>
      <c r="D3142" s="6">
        <v>1</v>
      </c>
      <c r="E3142" s="2">
        <v>469.99</v>
      </c>
      <c r="F3142" s="1">
        <v>0.1</v>
      </c>
      <c r="G3142">
        <f t="shared" si="49"/>
        <v>939.88</v>
      </c>
      <c r="H3142" t="str">
        <f>VLOOKUP($C3142,products!$A$1:$F$322,2,FALSE)</f>
        <v>Surly Ice Cream Truck Frameset - 2016</v>
      </c>
      <c r="I3142">
        <f>_xlfn.XLOOKUP(C3142, products!A:A, products!D:D)</f>
        <v>6</v>
      </c>
      <c r="J3142" t="str">
        <f>_xlfn.XLOOKUP($I3142,categories!$A$1:$A$8,categories!$B$1:$B$8)</f>
        <v>Mountain Bikes</v>
      </c>
    </row>
    <row r="3143" spans="1:10" x14ac:dyDescent="0.2">
      <c r="A3143" s="1">
        <v>935</v>
      </c>
      <c r="B3143" s="1">
        <v>3</v>
      </c>
      <c r="C3143" s="1">
        <v>6</v>
      </c>
      <c r="D3143" s="6">
        <v>1</v>
      </c>
      <c r="E3143" s="2">
        <v>469.99</v>
      </c>
      <c r="F3143" s="1">
        <v>7.0000000000000007E-2</v>
      </c>
      <c r="G3143">
        <f t="shared" si="49"/>
        <v>1409.9</v>
      </c>
      <c r="H3143" t="str">
        <f>VLOOKUP($C3143,products!$A$1:$F$322,2,FALSE)</f>
        <v>Surly Ice Cream Truck Frameset - 2016</v>
      </c>
      <c r="I3143">
        <f>_xlfn.XLOOKUP(C3143, products!A:A, products!D:D)</f>
        <v>6</v>
      </c>
      <c r="J3143" t="str">
        <f>_xlfn.XLOOKUP($I3143,categories!$A$1:$A$8,categories!$B$1:$B$8)</f>
        <v>Mountain Bikes</v>
      </c>
    </row>
    <row r="3144" spans="1:10" x14ac:dyDescent="0.2">
      <c r="A3144" s="1">
        <v>945</v>
      </c>
      <c r="B3144" s="1">
        <v>3</v>
      </c>
      <c r="C3144" s="1">
        <v>34</v>
      </c>
      <c r="D3144" s="6">
        <v>2</v>
      </c>
      <c r="E3144" s="2">
        <v>469.99</v>
      </c>
      <c r="F3144" s="1">
        <v>0.05</v>
      </c>
      <c r="G3144">
        <f t="shared" si="49"/>
        <v>1409.92</v>
      </c>
      <c r="H3144" t="str">
        <f>VLOOKUP($C3144,products!$A$1:$F$322,2,FALSE)</f>
        <v>Trek Session DH 27.5 Carbon Frameset - 2017</v>
      </c>
      <c r="I3144">
        <f>_xlfn.XLOOKUP(C3144, products!A:A, products!D:D)</f>
        <v>6</v>
      </c>
      <c r="J3144" t="str">
        <f>_xlfn.XLOOKUP($I3144,categories!$A$1:$A$8,categories!$B$1:$B$8)</f>
        <v>Mountain Bikes</v>
      </c>
    </row>
    <row r="3145" spans="1:10" x14ac:dyDescent="0.2">
      <c r="A3145" s="1">
        <v>947</v>
      </c>
      <c r="B3145" s="1">
        <v>1</v>
      </c>
      <c r="C3145" s="1">
        <v>32</v>
      </c>
      <c r="D3145" s="6">
        <v>1</v>
      </c>
      <c r="E3145" s="2">
        <v>469.99</v>
      </c>
      <c r="F3145" s="1">
        <v>0.05</v>
      </c>
      <c r="G3145">
        <f t="shared" si="49"/>
        <v>469.94</v>
      </c>
      <c r="H3145" t="str">
        <f>VLOOKUP($C3145,products!$A$1:$F$322,2,FALSE)</f>
        <v>Trek Farley Alloy Frameset - 2017</v>
      </c>
      <c r="I3145">
        <f>_xlfn.XLOOKUP(C3145, products!A:A, products!D:D)</f>
        <v>6</v>
      </c>
      <c r="J3145" t="str">
        <f>_xlfn.XLOOKUP($I3145,categories!$A$1:$A$8,categories!$B$1:$B$8)</f>
        <v>Mountain Bikes</v>
      </c>
    </row>
    <row r="3146" spans="1:10" x14ac:dyDescent="0.2">
      <c r="A3146" s="1">
        <v>974</v>
      </c>
      <c r="B3146" s="1">
        <v>1</v>
      </c>
      <c r="C3146" s="1">
        <v>33</v>
      </c>
      <c r="D3146" s="6">
        <v>2</v>
      </c>
      <c r="E3146" s="2">
        <v>469.99</v>
      </c>
      <c r="F3146" s="1">
        <v>0.1</v>
      </c>
      <c r="G3146">
        <f t="shared" si="49"/>
        <v>469.89</v>
      </c>
      <c r="H3146" t="str">
        <f>VLOOKUP($C3146,products!$A$1:$F$322,2,FALSE)</f>
        <v>Surly Wednesday Frameset - 2017</v>
      </c>
      <c r="I3146">
        <f>_xlfn.XLOOKUP(C3146, products!A:A, products!D:D)</f>
        <v>6</v>
      </c>
      <c r="J3146" t="str">
        <f>_xlfn.XLOOKUP($I3146,categories!$A$1:$A$8,categories!$B$1:$B$8)</f>
        <v>Mountain Bikes</v>
      </c>
    </row>
    <row r="3147" spans="1:10" x14ac:dyDescent="0.2">
      <c r="A3147" s="1">
        <v>990</v>
      </c>
      <c r="B3147" s="1">
        <v>1</v>
      </c>
      <c r="C3147" s="1">
        <v>6</v>
      </c>
      <c r="D3147" s="6">
        <v>2</v>
      </c>
      <c r="E3147" s="2">
        <v>469.99</v>
      </c>
      <c r="F3147" s="1">
        <v>0.2</v>
      </c>
      <c r="G3147">
        <f t="shared" si="49"/>
        <v>469.79</v>
      </c>
      <c r="H3147" t="str">
        <f>VLOOKUP($C3147,products!$A$1:$F$322,2,FALSE)</f>
        <v>Surly Ice Cream Truck Frameset - 2016</v>
      </c>
      <c r="I3147">
        <f>_xlfn.XLOOKUP(C3147, products!A:A, products!D:D)</f>
        <v>6</v>
      </c>
      <c r="J3147" t="str">
        <f>_xlfn.XLOOKUP($I3147,categories!$A$1:$A$8,categories!$B$1:$B$8)</f>
        <v>Mountain Bikes</v>
      </c>
    </row>
    <row r="3148" spans="1:10" x14ac:dyDescent="0.2">
      <c r="A3148" s="1">
        <v>991</v>
      </c>
      <c r="B3148" s="1">
        <v>3</v>
      </c>
      <c r="C3148" s="1">
        <v>34</v>
      </c>
      <c r="D3148" s="6">
        <v>1</v>
      </c>
      <c r="E3148" s="2">
        <v>469.99</v>
      </c>
      <c r="F3148" s="1">
        <v>0.2</v>
      </c>
      <c r="G3148">
        <f t="shared" si="49"/>
        <v>1409.77</v>
      </c>
      <c r="H3148" t="str">
        <f>VLOOKUP($C3148,products!$A$1:$F$322,2,FALSE)</f>
        <v>Trek Session DH 27.5 Carbon Frameset - 2017</v>
      </c>
      <c r="I3148">
        <f>_xlfn.XLOOKUP(C3148, products!A:A, products!D:D)</f>
        <v>6</v>
      </c>
      <c r="J3148" t="str">
        <f>_xlfn.XLOOKUP($I3148,categories!$A$1:$A$8,categories!$B$1:$B$8)</f>
        <v>Mountain Bikes</v>
      </c>
    </row>
    <row r="3149" spans="1:10" x14ac:dyDescent="0.2">
      <c r="A3149" s="1">
        <v>996</v>
      </c>
      <c r="B3149" s="1">
        <v>2</v>
      </c>
      <c r="C3149" s="1">
        <v>32</v>
      </c>
      <c r="D3149" s="6">
        <v>1</v>
      </c>
      <c r="E3149" s="2">
        <v>469.99</v>
      </c>
      <c r="F3149" s="1">
        <v>0.05</v>
      </c>
      <c r="G3149">
        <f t="shared" si="49"/>
        <v>939.93000000000006</v>
      </c>
      <c r="H3149" t="str">
        <f>VLOOKUP($C3149,products!$A$1:$F$322,2,FALSE)</f>
        <v>Trek Farley Alloy Frameset - 2017</v>
      </c>
      <c r="I3149">
        <f>_xlfn.XLOOKUP(C3149, products!A:A, products!D:D)</f>
        <v>6</v>
      </c>
      <c r="J3149" t="str">
        <f>_xlfn.XLOOKUP($I3149,categories!$A$1:$A$8,categories!$B$1:$B$8)</f>
        <v>Mountain Bikes</v>
      </c>
    </row>
    <row r="3150" spans="1:10" x14ac:dyDescent="0.2">
      <c r="A3150" s="1">
        <v>1003</v>
      </c>
      <c r="B3150" s="1">
        <v>1</v>
      </c>
      <c r="C3150" s="1">
        <v>34</v>
      </c>
      <c r="D3150" s="6">
        <v>2</v>
      </c>
      <c r="E3150" s="2">
        <v>469.99</v>
      </c>
      <c r="F3150" s="1">
        <v>0.05</v>
      </c>
      <c r="G3150">
        <f t="shared" si="49"/>
        <v>469.94</v>
      </c>
      <c r="H3150" t="str">
        <f>VLOOKUP($C3150,products!$A$1:$F$322,2,FALSE)</f>
        <v>Trek Session DH 27.5 Carbon Frameset - 2017</v>
      </c>
      <c r="I3150">
        <f>_xlfn.XLOOKUP(C3150, products!A:A, products!D:D)</f>
        <v>6</v>
      </c>
      <c r="J3150" t="str">
        <f>_xlfn.XLOOKUP($I3150,categories!$A$1:$A$8,categories!$B$1:$B$8)</f>
        <v>Mountain Bikes</v>
      </c>
    </row>
    <row r="3151" spans="1:10" x14ac:dyDescent="0.2">
      <c r="A3151" s="1">
        <v>1015</v>
      </c>
      <c r="B3151" s="1">
        <v>1</v>
      </c>
      <c r="C3151" s="1">
        <v>6</v>
      </c>
      <c r="D3151" s="6">
        <v>2</v>
      </c>
      <c r="E3151" s="2">
        <v>469.99</v>
      </c>
      <c r="F3151" s="1">
        <v>0.1</v>
      </c>
      <c r="G3151">
        <f t="shared" si="49"/>
        <v>469.89</v>
      </c>
      <c r="H3151" t="str">
        <f>VLOOKUP($C3151,products!$A$1:$F$322,2,FALSE)</f>
        <v>Surly Ice Cream Truck Frameset - 2016</v>
      </c>
      <c r="I3151">
        <f>_xlfn.XLOOKUP(C3151, products!A:A, products!D:D)</f>
        <v>6</v>
      </c>
      <c r="J3151" t="str">
        <f>_xlfn.XLOOKUP($I3151,categories!$A$1:$A$8,categories!$B$1:$B$8)</f>
        <v>Mountain Bikes</v>
      </c>
    </row>
    <row r="3152" spans="1:10" x14ac:dyDescent="0.2">
      <c r="A3152" s="1">
        <v>1022</v>
      </c>
      <c r="B3152" s="1">
        <v>1</v>
      </c>
      <c r="C3152" s="1">
        <v>33</v>
      </c>
      <c r="D3152" s="6">
        <v>1</v>
      </c>
      <c r="E3152" s="2">
        <v>469.99</v>
      </c>
      <c r="F3152" s="1">
        <v>0.2</v>
      </c>
      <c r="G3152">
        <f t="shared" si="49"/>
        <v>469.79</v>
      </c>
      <c r="H3152" t="str">
        <f>VLOOKUP($C3152,products!$A$1:$F$322,2,FALSE)</f>
        <v>Surly Wednesday Frameset - 2017</v>
      </c>
      <c r="I3152">
        <f>_xlfn.XLOOKUP(C3152, products!A:A, products!D:D)</f>
        <v>6</v>
      </c>
      <c r="J3152" t="str">
        <f>_xlfn.XLOOKUP($I3152,categories!$A$1:$A$8,categories!$B$1:$B$8)</f>
        <v>Mountain Bikes</v>
      </c>
    </row>
    <row r="3153" spans="1:10" x14ac:dyDescent="0.2">
      <c r="A3153" s="1">
        <v>1046</v>
      </c>
      <c r="B3153" s="1">
        <v>3</v>
      </c>
      <c r="C3153" s="1">
        <v>32</v>
      </c>
      <c r="D3153" s="6">
        <v>1</v>
      </c>
      <c r="E3153" s="2">
        <v>469.99</v>
      </c>
      <c r="F3153" s="1">
        <v>7.0000000000000007E-2</v>
      </c>
      <c r="G3153">
        <f t="shared" si="49"/>
        <v>1409.9</v>
      </c>
      <c r="H3153" t="str">
        <f>VLOOKUP($C3153,products!$A$1:$F$322,2,FALSE)</f>
        <v>Trek Farley Alloy Frameset - 2017</v>
      </c>
      <c r="I3153">
        <f>_xlfn.XLOOKUP(C3153, products!A:A, products!D:D)</f>
        <v>6</v>
      </c>
      <c r="J3153" t="str">
        <f>_xlfn.XLOOKUP($I3153,categories!$A$1:$A$8,categories!$B$1:$B$8)</f>
        <v>Mountain Bikes</v>
      </c>
    </row>
    <row r="3154" spans="1:10" x14ac:dyDescent="0.2">
      <c r="A3154" s="1">
        <v>1063</v>
      </c>
      <c r="B3154" s="1">
        <v>1</v>
      </c>
      <c r="C3154" s="1">
        <v>33</v>
      </c>
      <c r="D3154" s="6">
        <v>2</v>
      </c>
      <c r="E3154" s="2">
        <v>469.99</v>
      </c>
      <c r="F3154" s="1">
        <v>0.1</v>
      </c>
      <c r="G3154">
        <f t="shared" si="49"/>
        <v>469.89</v>
      </c>
      <c r="H3154" t="str">
        <f>VLOOKUP($C3154,products!$A$1:$F$322,2,FALSE)</f>
        <v>Surly Wednesday Frameset - 2017</v>
      </c>
      <c r="I3154">
        <f>_xlfn.XLOOKUP(C3154, products!A:A, products!D:D)</f>
        <v>6</v>
      </c>
      <c r="J3154" t="str">
        <f>_xlfn.XLOOKUP($I3154,categories!$A$1:$A$8,categories!$B$1:$B$8)</f>
        <v>Mountain Bikes</v>
      </c>
    </row>
    <row r="3155" spans="1:10" x14ac:dyDescent="0.2">
      <c r="A3155" s="1">
        <v>1067</v>
      </c>
      <c r="B3155" s="1">
        <v>4</v>
      </c>
      <c r="C3155" s="1">
        <v>6</v>
      </c>
      <c r="D3155" s="6">
        <v>2</v>
      </c>
      <c r="E3155" s="2">
        <v>469.99</v>
      </c>
      <c r="F3155" s="1">
        <v>0.2</v>
      </c>
      <c r="G3155">
        <f t="shared" si="49"/>
        <v>1879.76</v>
      </c>
      <c r="H3155" t="str">
        <f>VLOOKUP($C3155,products!$A$1:$F$322,2,FALSE)</f>
        <v>Surly Ice Cream Truck Frameset - 2016</v>
      </c>
      <c r="I3155">
        <f>_xlfn.XLOOKUP(C3155, products!A:A, products!D:D)</f>
        <v>6</v>
      </c>
      <c r="J3155" t="str">
        <f>_xlfn.XLOOKUP($I3155,categories!$A$1:$A$8,categories!$B$1:$B$8)</f>
        <v>Mountain Bikes</v>
      </c>
    </row>
    <row r="3156" spans="1:10" x14ac:dyDescent="0.2">
      <c r="A3156" s="1">
        <v>1080</v>
      </c>
      <c r="B3156" s="1">
        <v>4</v>
      </c>
      <c r="C3156" s="1">
        <v>32</v>
      </c>
      <c r="D3156" s="6">
        <v>2</v>
      </c>
      <c r="E3156" s="2">
        <v>469.99</v>
      </c>
      <c r="F3156" s="1">
        <v>0.2</v>
      </c>
      <c r="G3156">
        <f t="shared" si="49"/>
        <v>1879.76</v>
      </c>
      <c r="H3156" t="str">
        <f>VLOOKUP($C3156,products!$A$1:$F$322,2,FALSE)</f>
        <v>Trek Farley Alloy Frameset - 2017</v>
      </c>
      <c r="I3156">
        <f>_xlfn.XLOOKUP(C3156, products!A:A, products!D:D)</f>
        <v>6</v>
      </c>
      <c r="J3156" t="str">
        <f>_xlfn.XLOOKUP($I3156,categories!$A$1:$A$8,categories!$B$1:$B$8)</f>
        <v>Mountain Bikes</v>
      </c>
    </row>
    <row r="3157" spans="1:10" x14ac:dyDescent="0.2">
      <c r="A3157" s="1">
        <v>1083</v>
      </c>
      <c r="B3157" s="1">
        <v>4</v>
      </c>
      <c r="C3157" s="1">
        <v>33</v>
      </c>
      <c r="D3157" s="6">
        <v>1</v>
      </c>
      <c r="E3157" s="2">
        <v>469.99</v>
      </c>
      <c r="F3157" s="1">
        <v>0.2</v>
      </c>
      <c r="G3157">
        <f t="shared" si="49"/>
        <v>1879.76</v>
      </c>
      <c r="H3157" t="str">
        <f>VLOOKUP($C3157,products!$A$1:$F$322,2,FALSE)</f>
        <v>Surly Wednesday Frameset - 2017</v>
      </c>
      <c r="I3157">
        <f>_xlfn.XLOOKUP(C3157, products!A:A, products!D:D)</f>
        <v>6</v>
      </c>
      <c r="J3157" t="str">
        <f>_xlfn.XLOOKUP($I3157,categories!$A$1:$A$8,categories!$B$1:$B$8)</f>
        <v>Mountain Bikes</v>
      </c>
    </row>
    <row r="3158" spans="1:10" x14ac:dyDescent="0.2">
      <c r="A3158" s="1">
        <v>1088</v>
      </c>
      <c r="B3158" s="1">
        <v>3</v>
      </c>
      <c r="C3158" s="1">
        <v>33</v>
      </c>
      <c r="D3158" s="6">
        <v>1</v>
      </c>
      <c r="E3158" s="2">
        <v>469.99</v>
      </c>
      <c r="F3158" s="1">
        <v>7.0000000000000007E-2</v>
      </c>
      <c r="G3158">
        <f t="shared" si="49"/>
        <v>1409.9</v>
      </c>
      <c r="H3158" t="str">
        <f>VLOOKUP($C3158,products!$A$1:$F$322,2,FALSE)</f>
        <v>Surly Wednesday Frameset - 2017</v>
      </c>
      <c r="I3158">
        <f>_xlfn.XLOOKUP(C3158, products!A:A, products!D:D)</f>
        <v>6</v>
      </c>
      <c r="J3158" t="str">
        <f>_xlfn.XLOOKUP($I3158,categories!$A$1:$A$8,categories!$B$1:$B$8)</f>
        <v>Mountain Bikes</v>
      </c>
    </row>
    <row r="3159" spans="1:10" x14ac:dyDescent="0.2">
      <c r="A3159" s="1">
        <v>1092</v>
      </c>
      <c r="B3159" s="1">
        <v>1</v>
      </c>
      <c r="C3159" s="1">
        <v>34</v>
      </c>
      <c r="D3159" s="6">
        <v>1</v>
      </c>
      <c r="E3159" s="2">
        <v>469.99</v>
      </c>
      <c r="F3159" s="1">
        <v>0.05</v>
      </c>
      <c r="G3159">
        <f t="shared" si="49"/>
        <v>469.94</v>
      </c>
      <c r="H3159" t="str">
        <f>VLOOKUP($C3159,products!$A$1:$F$322,2,FALSE)</f>
        <v>Trek Session DH 27.5 Carbon Frameset - 2017</v>
      </c>
      <c r="I3159">
        <f>_xlfn.XLOOKUP(C3159, products!A:A, products!D:D)</f>
        <v>6</v>
      </c>
      <c r="J3159" t="str">
        <f>_xlfn.XLOOKUP($I3159,categories!$A$1:$A$8,categories!$B$1:$B$8)</f>
        <v>Mountain Bikes</v>
      </c>
    </row>
    <row r="3160" spans="1:10" x14ac:dyDescent="0.2">
      <c r="A3160" s="1">
        <v>1124</v>
      </c>
      <c r="B3160" s="1">
        <v>2</v>
      </c>
      <c r="C3160" s="1">
        <v>6</v>
      </c>
      <c r="D3160" s="6">
        <v>1</v>
      </c>
      <c r="E3160" s="2">
        <v>469.99</v>
      </c>
      <c r="F3160" s="1">
        <v>0.1</v>
      </c>
      <c r="G3160">
        <f t="shared" si="49"/>
        <v>939.88</v>
      </c>
      <c r="H3160" t="str">
        <f>VLOOKUP($C3160,products!$A$1:$F$322,2,FALSE)</f>
        <v>Surly Ice Cream Truck Frameset - 2016</v>
      </c>
      <c r="I3160">
        <f>_xlfn.XLOOKUP(C3160, products!A:A, products!D:D)</f>
        <v>6</v>
      </c>
      <c r="J3160" t="str">
        <f>_xlfn.XLOOKUP($I3160,categories!$A$1:$A$8,categories!$B$1:$B$8)</f>
        <v>Mountain Bikes</v>
      </c>
    </row>
    <row r="3161" spans="1:10" x14ac:dyDescent="0.2">
      <c r="A3161" s="1">
        <v>1125</v>
      </c>
      <c r="B3161" s="1">
        <v>5</v>
      </c>
      <c r="C3161" s="1">
        <v>32</v>
      </c>
      <c r="D3161" s="6">
        <v>2</v>
      </c>
      <c r="E3161" s="2">
        <v>469.99</v>
      </c>
      <c r="F3161" s="1">
        <v>7.0000000000000007E-2</v>
      </c>
      <c r="G3161">
        <f t="shared" si="49"/>
        <v>2349.8799999999997</v>
      </c>
      <c r="H3161" t="str">
        <f>VLOOKUP($C3161,products!$A$1:$F$322,2,FALSE)</f>
        <v>Trek Farley Alloy Frameset - 2017</v>
      </c>
      <c r="I3161">
        <f>_xlfn.XLOOKUP(C3161, products!A:A, products!D:D)</f>
        <v>6</v>
      </c>
      <c r="J3161" t="str">
        <f>_xlfn.XLOOKUP($I3161,categories!$A$1:$A$8,categories!$B$1:$B$8)</f>
        <v>Mountain Bikes</v>
      </c>
    </row>
    <row r="3162" spans="1:10" x14ac:dyDescent="0.2">
      <c r="A3162" s="1">
        <v>1126</v>
      </c>
      <c r="B3162" s="1">
        <v>1</v>
      </c>
      <c r="C3162" s="1">
        <v>33</v>
      </c>
      <c r="D3162" s="6">
        <v>2</v>
      </c>
      <c r="E3162" s="2">
        <v>469.99</v>
      </c>
      <c r="F3162" s="1">
        <v>0.1</v>
      </c>
      <c r="G3162">
        <f t="shared" si="49"/>
        <v>469.89</v>
      </c>
      <c r="H3162" t="str">
        <f>VLOOKUP($C3162,products!$A$1:$F$322,2,FALSE)</f>
        <v>Surly Wednesday Frameset - 2017</v>
      </c>
      <c r="I3162">
        <f>_xlfn.XLOOKUP(C3162, products!A:A, products!D:D)</f>
        <v>6</v>
      </c>
      <c r="J3162" t="str">
        <f>_xlfn.XLOOKUP($I3162,categories!$A$1:$A$8,categories!$B$1:$B$8)</f>
        <v>Mountain Bikes</v>
      </c>
    </row>
    <row r="3163" spans="1:10" x14ac:dyDescent="0.2">
      <c r="A3163" s="1">
        <v>1153</v>
      </c>
      <c r="B3163" s="1">
        <v>2</v>
      </c>
      <c r="C3163" s="1">
        <v>6</v>
      </c>
      <c r="D3163" s="6">
        <v>2</v>
      </c>
      <c r="E3163" s="2">
        <v>469.99</v>
      </c>
      <c r="F3163" s="1">
        <v>0.05</v>
      </c>
      <c r="G3163">
        <f t="shared" si="49"/>
        <v>939.93000000000006</v>
      </c>
      <c r="H3163" t="str">
        <f>VLOOKUP($C3163,products!$A$1:$F$322,2,FALSE)</f>
        <v>Surly Ice Cream Truck Frameset - 2016</v>
      </c>
      <c r="I3163">
        <f>_xlfn.XLOOKUP(C3163, products!A:A, products!D:D)</f>
        <v>6</v>
      </c>
      <c r="J3163" t="str">
        <f>_xlfn.XLOOKUP($I3163,categories!$A$1:$A$8,categories!$B$1:$B$8)</f>
        <v>Mountain Bikes</v>
      </c>
    </row>
    <row r="3164" spans="1:10" x14ac:dyDescent="0.2">
      <c r="A3164" s="1">
        <v>1155</v>
      </c>
      <c r="B3164" s="1">
        <v>2</v>
      </c>
      <c r="C3164" s="1">
        <v>6</v>
      </c>
      <c r="D3164" s="6">
        <v>2</v>
      </c>
      <c r="E3164" s="2">
        <v>469.99</v>
      </c>
      <c r="F3164" s="1">
        <v>0.1</v>
      </c>
      <c r="G3164">
        <f t="shared" si="49"/>
        <v>939.88</v>
      </c>
      <c r="H3164" t="str">
        <f>VLOOKUP($C3164,products!$A$1:$F$322,2,FALSE)</f>
        <v>Surly Ice Cream Truck Frameset - 2016</v>
      </c>
      <c r="I3164">
        <f>_xlfn.XLOOKUP(C3164, products!A:A, products!D:D)</f>
        <v>6</v>
      </c>
      <c r="J3164" t="str">
        <f>_xlfn.XLOOKUP($I3164,categories!$A$1:$A$8,categories!$B$1:$B$8)</f>
        <v>Mountain Bikes</v>
      </c>
    </row>
    <row r="3165" spans="1:10" x14ac:dyDescent="0.2">
      <c r="A3165" s="1">
        <v>1174</v>
      </c>
      <c r="B3165" s="1">
        <v>2</v>
      </c>
      <c r="C3165" s="1">
        <v>6</v>
      </c>
      <c r="D3165" s="6">
        <v>1</v>
      </c>
      <c r="E3165" s="2">
        <v>469.99</v>
      </c>
      <c r="F3165" s="1">
        <v>7.0000000000000007E-2</v>
      </c>
      <c r="G3165">
        <f t="shared" si="49"/>
        <v>939.91</v>
      </c>
      <c r="H3165" t="str">
        <f>VLOOKUP($C3165,products!$A$1:$F$322,2,FALSE)</f>
        <v>Surly Ice Cream Truck Frameset - 2016</v>
      </c>
      <c r="I3165">
        <f>_xlfn.XLOOKUP(C3165, products!A:A, products!D:D)</f>
        <v>6</v>
      </c>
      <c r="J3165" t="str">
        <f>_xlfn.XLOOKUP($I3165,categories!$A$1:$A$8,categories!$B$1:$B$8)</f>
        <v>Mountain Bikes</v>
      </c>
    </row>
    <row r="3166" spans="1:10" x14ac:dyDescent="0.2">
      <c r="A3166" s="1">
        <v>1179</v>
      </c>
      <c r="B3166" s="1">
        <v>3</v>
      </c>
      <c r="C3166" s="1">
        <v>33</v>
      </c>
      <c r="D3166" s="6">
        <v>2</v>
      </c>
      <c r="E3166" s="2">
        <v>469.99</v>
      </c>
      <c r="F3166" s="1">
        <v>0.2</v>
      </c>
      <c r="G3166">
        <f t="shared" si="49"/>
        <v>1409.77</v>
      </c>
      <c r="H3166" t="str">
        <f>VLOOKUP($C3166,products!$A$1:$F$322,2,FALSE)</f>
        <v>Surly Wednesday Frameset - 2017</v>
      </c>
      <c r="I3166">
        <f>_xlfn.XLOOKUP(C3166, products!A:A, products!D:D)</f>
        <v>6</v>
      </c>
      <c r="J3166" t="str">
        <f>_xlfn.XLOOKUP($I3166,categories!$A$1:$A$8,categories!$B$1:$B$8)</f>
        <v>Mountain Bikes</v>
      </c>
    </row>
    <row r="3167" spans="1:10" x14ac:dyDescent="0.2">
      <c r="A3167" s="1">
        <v>1183</v>
      </c>
      <c r="B3167" s="1">
        <v>3</v>
      </c>
      <c r="C3167" s="1">
        <v>6</v>
      </c>
      <c r="D3167" s="6">
        <v>2</v>
      </c>
      <c r="E3167" s="2">
        <v>469.99</v>
      </c>
      <c r="F3167" s="1">
        <v>0.05</v>
      </c>
      <c r="G3167">
        <f t="shared" si="49"/>
        <v>1409.92</v>
      </c>
      <c r="H3167" t="str">
        <f>VLOOKUP($C3167,products!$A$1:$F$322,2,FALSE)</f>
        <v>Surly Ice Cream Truck Frameset - 2016</v>
      </c>
      <c r="I3167">
        <f>_xlfn.XLOOKUP(C3167, products!A:A, products!D:D)</f>
        <v>6</v>
      </c>
      <c r="J3167" t="str">
        <f>_xlfn.XLOOKUP($I3167,categories!$A$1:$A$8,categories!$B$1:$B$8)</f>
        <v>Mountain Bikes</v>
      </c>
    </row>
    <row r="3168" spans="1:10" x14ac:dyDescent="0.2">
      <c r="A3168" s="1">
        <v>1199</v>
      </c>
      <c r="B3168" s="1">
        <v>1</v>
      </c>
      <c r="C3168" s="1">
        <v>32</v>
      </c>
      <c r="D3168" s="6">
        <v>1</v>
      </c>
      <c r="E3168" s="2">
        <v>469.99</v>
      </c>
      <c r="F3168" s="1">
        <v>0.05</v>
      </c>
      <c r="G3168">
        <f t="shared" si="49"/>
        <v>469.94</v>
      </c>
      <c r="H3168" t="str">
        <f>VLOOKUP($C3168,products!$A$1:$F$322,2,FALSE)</f>
        <v>Trek Farley Alloy Frameset - 2017</v>
      </c>
      <c r="I3168">
        <f>_xlfn.XLOOKUP(C3168, products!A:A, products!D:D)</f>
        <v>6</v>
      </c>
      <c r="J3168" t="str">
        <f>_xlfn.XLOOKUP($I3168,categories!$A$1:$A$8,categories!$B$1:$B$8)</f>
        <v>Mountain Bikes</v>
      </c>
    </row>
    <row r="3169" spans="1:10" x14ac:dyDescent="0.2">
      <c r="A3169" s="1">
        <v>1203</v>
      </c>
      <c r="B3169" s="1">
        <v>1</v>
      </c>
      <c r="C3169" s="1">
        <v>6</v>
      </c>
      <c r="D3169" s="6">
        <v>2</v>
      </c>
      <c r="E3169" s="2">
        <v>469.99</v>
      </c>
      <c r="F3169" s="1">
        <v>7.0000000000000007E-2</v>
      </c>
      <c r="G3169">
        <f t="shared" si="49"/>
        <v>469.92</v>
      </c>
      <c r="H3169" t="str">
        <f>VLOOKUP($C3169,products!$A$1:$F$322,2,FALSE)</f>
        <v>Surly Ice Cream Truck Frameset - 2016</v>
      </c>
      <c r="I3169">
        <f>_xlfn.XLOOKUP(C3169, products!A:A, products!D:D)</f>
        <v>6</v>
      </c>
      <c r="J3169" t="str">
        <f>_xlfn.XLOOKUP($I3169,categories!$A$1:$A$8,categories!$B$1:$B$8)</f>
        <v>Mountain Bikes</v>
      </c>
    </row>
    <row r="3170" spans="1:10" x14ac:dyDescent="0.2">
      <c r="A3170" s="1">
        <v>1210</v>
      </c>
      <c r="B3170" s="1">
        <v>2</v>
      </c>
      <c r="C3170" s="1">
        <v>6</v>
      </c>
      <c r="D3170" s="6">
        <v>2</v>
      </c>
      <c r="E3170" s="2">
        <v>469.99</v>
      </c>
      <c r="F3170" s="1">
        <v>7.0000000000000007E-2</v>
      </c>
      <c r="G3170">
        <f t="shared" si="49"/>
        <v>939.91</v>
      </c>
      <c r="H3170" t="str">
        <f>VLOOKUP($C3170,products!$A$1:$F$322,2,FALSE)</f>
        <v>Surly Ice Cream Truck Frameset - 2016</v>
      </c>
      <c r="I3170">
        <f>_xlfn.XLOOKUP(C3170, products!A:A, products!D:D)</f>
        <v>6</v>
      </c>
      <c r="J3170" t="str">
        <f>_xlfn.XLOOKUP($I3170,categories!$A$1:$A$8,categories!$B$1:$B$8)</f>
        <v>Mountain Bikes</v>
      </c>
    </row>
    <row r="3171" spans="1:10" x14ac:dyDescent="0.2">
      <c r="A3171" s="1">
        <v>1218</v>
      </c>
      <c r="B3171" s="1">
        <v>1</v>
      </c>
      <c r="C3171" s="1">
        <v>32</v>
      </c>
      <c r="D3171" s="6">
        <v>1</v>
      </c>
      <c r="E3171" s="2">
        <v>469.99</v>
      </c>
      <c r="F3171" s="1">
        <v>7.0000000000000007E-2</v>
      </c>
      <c r="G3171">
        <f t="shared" si="49"/>
        <v>469.92</v>
      </c>
      <c r="H3171" t="str">
        <f>VLOOKUP($C3171,products!$A$1:$F$322,2,FALSE)</f>
        <v>Trek Farley Alloy Frameset - 2017</v>
      </c>
      <c r="I3171">
        <f>_xlfn.XLOOKUP(C3171, products!A:A, products!D:D)</f>
        <v>6</v>
      </c>
      <c r="J3171" t="str">
        <f>_xlfn.XLOOKUP($I3171,categories!$A$1:$A$8,categories!$B$1:$B$8)</f>
        <v>Mountain Bikes</v>
      </c>
    </row>
    <row r="3172" spans="1:10" x14ac:dyDescent="0.2">
      <c r="A3172" s="1">
        <v>1224</v>
      </c>
      <c r="B3172" s="1">
        <v>4</v>
      </c>
      <c r="C3172" s="1">
        <v>32</v>
      </c>
      <c r="D3172" s="6">
        <v>1</v>
      </c>
      <c r="E3172" s="2">
        <v>469.99</v>
      </c>
      <c r="F3172" s="1">
        <v>0.2</v>
      </c>
      <c r="G3172">
        <f t="shared" si="49"/>
        <v>1879.76</v>
      </c>
      <c r="H3172" t="str">
        <f>VLOOKUP($C3172,products!$A$1:$F$322,2,FALSE)</f>
        <v>Trek Farley Alloy Frameset - 2017</v>
      </c>
      <c r="I3172">
        <f>_xlfn.XLOOKUP(C3172, products!A:A, products!D:D)</f>
        <v>6</v>
      </c>
      <c r="J3172" t="str">
        <f>_xlfn.XLOOKUP($I3172,categories!$A$1:$A$8,categories!$B$1:$B$8)</f>
        <v>Mountain Bikes</v>
      </c>
    </row>
    <row r="3173" spans="1:10" x14ac:dyDescent="0.2">
      <c r="A3173" s="1">
        <v>1225</v>
      </c>
      <c r="B3173" s="1">
        <v>3</v>
      </c>
      <c r="C3173" s="1">
        <v>6</v>
      </c>
      <c r="D3173" s="6">
        <v>2</v>
      </c>
      <c r="E3173" s="2">
        <v>469.99</v>
      </c>
      <c r="F3173" s="1">
        <v>0.1</v>
      </c>
      <c r="G3173">
        <f t="shared" si="49"/>
        <v>1409.8700000000001</v>
      </c>
      <c r="H3173" t="str">
        <f>VLOOKUP($C3173,products!$A$1:$F$322,2,FALSE)</f>
        <v>Surly Ice Cream Truck Frameset - 2016</v>
      </c>
      <c r="I3173">
        <f>_xlfn.XLOOKUP(C3173, products!A:A, products!D:D)</f>
        <v>6</v>
      </c>
      <c r="J3173" t="str">
        <f>_xlfn.XLOOKUP($I3173,categories!$A$1:$A$8,categories!$B$1:$B$8)</f>
        <v>Mountain Bikes</v>
      </c>
    </row>
    <row r="3174" spans="1:10" x14ac:dyDescent="0.2">
      <c r="A3174" s="1">
        <v>1230</v>
      </c>
      <c r="B3174" s="1">
        <v>1</v>
      </c>
      <c r="C3174" s="1">
        <v>32</v>
      </c>
      <c r="D3174" s="6">
        <v>2</v>
      </c>
      <c r="E3174" s="2">
        <v>469.99</v>
      </c>
      <c r="F3174" s="1">
        <v>0.1</v>
      </c>
      <c r="G3174">
        <f t="shared" si="49"/>
        <v>469.89</v>
      </c>
      <c r="H3174" t="str">
        <f>VLOOKUP($C3174,products!$A$1:$F$322,2,FALSE)</f>
        <v>Trek Farley Alloy Frameset - 2017</v>
      </c>
      <c r="I3174">
        <f>_xlfn.XLOOKUP(C3174, products!A:A, products!D:D)</f>
        <v>6</v>
      </c>
      <c r="J3174" t="str">
        <f>_xlfn.XLOOKUP($I3174,categories!$A$1:$A$8,categories!$B$1:$B$8)</f>
        <v>Mountain Bikes</v>
      </c>
    </row>
    <row r="3175" spans="1:10" x14ac:dyDescent="0.2">
      <c r="A3175" s="1">
        <v>1232</v>
      </c>
      <c r="B3175" s="1">
        <v>3</v>
      </c>
      <c r="C3175" s="1">
        <v>6</v>
      </c>
      <c r="D3175" s="6">
        <v>2</v>
      </c>
      <c r="E3175" s="2">
        <v>469.99</v>
      </c>
      <c r="F3175" s="1">
        <v>0.2</v>
      </c>
      <c r="G3175">
        <f t="shared" si="49"/>
        <v>1409.77</v>
      </c>
      <c r="H3175" t="str">
        <f>VLOOKUP($C3175,products!$A$1:$F$322,2,FALSE)</f>
        <v>Surly Ice Cream Truck Frameset - 2016</v>
      </c>
      <c r="I3175">
        <f>_xlfn.XLOOKUP(C3175, products!A:A, products!D:D)</f>
        <v>6</v>
      </c>
      <c r="J3175" t="str">
        <f>_xlfn.XLOOKUP($I3175,categories!$A$1:$A$8,categories!$B$1:$B$8)</f>
        <v>Mountain Bikes</v>
      </c>
    </row>
    <row r="3176" spans="1:10" x14ac:dyDescent="0.2">
      <c r="A3176" s="1">
        <v>1236</v>
      </c>
      <c r="B3176" s="1">
        <v>2</v>
      </c>
      <c r="C3176" s="1">
        <v>32</v>
      </c>
      <c r="D3176" s="6">
        <v>2</v>
      </c>
      <c r="E3176" s="2">
        <v>469.99</v>
      </c>
      <c r="F3176" s="1">
        <v>0.05</v>
      </c>
      <c r="G3176">
        <f t="shared" si="49"/>
        <v>939.93000000000006</v>
      </c>
      <c r="H3176" t="str">
        <f>VLOOKUP($C3176,products!$A$1:$F$322,2,FALSE)</f>
        <v>Trek Farley Alloy Frameset - 2017</v>
      </c>
      <c r="I3176">
        <f>_xlfn.XLOOKUP(C3176, products!A:A, products!D:D)</f>
        <v>6</v>
      </c>
      <c r="J3176" t="str">
        <f>_xlfn.XLOOKUP($I3176,categories!$A$1:$A$8,categories!$B$1:$B$8)</f>
        <v>Mountain Bikes</v>
      </c>
    </row>
    <row r="3177" spans="1:10" x14ac:dyDescent="0.2">
      <c r="A3177" s="1">
        <v>1239</v>
      </c>
      <c r="B3177" s="1">
        <v>3</v>
      </c>
      <c r="C3177" s="1">
        <v>34</v>
      </c>
      <c r="D3177" s="6">
        <v>2</v>
      </c>
      <c r="E3177" s="2">
        <v>469.99</v>
      </c>
      <c r="F3177" s="1">
        <v>0.1</v>
      </c>
      <c r="G3177">
        <f t="shared" si="49"/>
        <v>1409.8700000000001</v>
      </c>
      <c r="H3177" t="str">
        <f>VLOOKUP($C3177,products!$A$1:$F$322,2,FALSE)</f>
        <v>Trek Session DH 27.5 Carbon Frameset - 2017</v>
      </c>
      <c r="I3177">
        <f>_xlfn.XLOOKUP(C3177, products!A:A, products!D:D)</f>
        <v>6</v>
      </c>
      <c r="J3177" t="str">
        <f>_xlfn.XLOOKUP($I3177,categories!$A$1:$A$8,categories!$B$1:$B$8)</f>
        <v>Mountain Bikes</v>
      </c>
    </row>
    <row r="3178" spans="1:10" x14ac:dyDescent="0.2">
      <c r="A3178" s="1">
        <v>1244</v>
      </c>
      <c r="B3178" s="1">
        <v>3</v>
      </c>
      <c r="C3178" s="1">
        <v>33</v>
      </c>
      <c r="D3178" s="6">
        <v>1</v>
      </c>
      <c r="E3178" s="2">
        <v>469.99</v>
      </c>
      <c r="F3178" s="1">
        <v>7.0000000000000007E-2</v>
      </c>
      <c r="G3178">
        <f t="shared" si="49"/>
        <v>1409.9</v>
      </c>
      <c r="H3178" t="str">
        <f>VLOOKUP($C3178,products!$A$1:$F$322,2,FALSE)</f>
        <v>Surly Wednesday Frameset - 2017</v>
      </c>
      <c r="I3178">
        <f>_xlfn.XLOOKUP(C3178, products!A:A, products!D:D)</f>
        <v>6</v>
      </c>
      <c r="J3178" t="str">
        <f>_xlfn.XLOOKUP($I3178,categories!$A$1:$A$8,categories!$B$1:$B$8)</f>
        <v>Mountain Bikes</v>
      </c>
    </row>
    <row r="3179" spans="1:10" x14ac:dyDescent="0.2">
      <c r="A3179" s="1">
        <v>1248</v>
      </c>
      <c r="B3179" s="1">
        <v>2</v>
      </c>
      <c r="C3179" s="1">
        <v>33</v>
      </c>
      <c r="D3179" s="6">
        <v>2</v>
      </c>
      <c r="E3179" s="2">
        <v>469.99</v>
      </c>
      <c r="F3179" s="1">
        <v>0.1</v>
      </c>
      <c r="G3179">
        <f t="shared" si="49"/>
        <v>939.88</v>
      </c>
      <c r="H3179" t="str">
        <f>VLOOKUP($C3179,products!$A$1:$F$322,2,FALSE)</f>
        <v>Surly Wednesday Frameset - 2017</v>
      </c>
      <c r="I3179">
        <f>_xlfn.XLOOKUP(C3179, products!A:A, products!D:D)</f>
        <v>6</v>
      </c>
      <c r="J3179" t="str">
        <f>_xlfn.XLOOKUP($I3179,categories!$A$1:$A$8,categories!$B$1:$B$8)</f>
        <v>Mountain Bikes</v>
      </c>
    </row>
    <row r="3180" spans="1:10" x14ac:dyDescent="0.2">
      <c r="A3180" s="1">
        <v>1250</v>
      </c>
      <c r="B3180" s="1">
        <v>4</v>
      </c>
      <c r="C3180" s="1">
        <v>6</v>
      </c>
      <c r="D3180" s="6">
        <v>2</v>
      </c>
      <c r="E3180" s="2">
        <v>469.99</v>
      </c>
      <c r="F3180" s="1">
        <v>0.1</v>
      </c>
      <c r="G3180">
        <f t="shared" si="49"/>
        <v>1879.8600000000001</v>
      </c>
      <c r="H3180" t="str">
        <f>VLOOKUP($C3180,products!$A$1:$F$322,2,FALSE)</f>
        <v>Surly Ice Cream Truck Frameset - 2016</v>
      </c>
      <c r="I3180">
        <f>_xlfn.XLOOKUP(C3180, products!A:A, products!D:D)</f>
        <v>6</v>
      </c>
      <c r="J3180" t="str">
        <f>_xlfn.XLOOKUP($I3180,categories!$A$1:$A$8,categories!$B$1:$B$8)</f>
        <v>Mountain Bikes</v>
      </c>
    </row>
    <row r="3181" spans="1:10" x14ac:dyDescent="0.2">
      <c r="A3181" s="1">
        <v>1271</v>
      </c>
      <c r="B3181" s="1">
        <v>4</v>
      </c>
      <c r="C3181" s="1">
        <v>32</v>
      </c>
      <c r="D3181" s="6">
        <v>2</v>
      </c>
      <c r="E3181" s="2">
        <v>469.99</v>
      </c>
      <c r="F3181" s="1">
        <v>7.0000000000000007E-2</v>
      </c>
      <c r="G3181">
        <f t="shared" si="49"/>
        <v>1879.89</v>
      </c>
      <c r="H3181" t="str">
        <f>VLOOKUP($C3181,products!$A$1:$F$322,2,FALSE)</f>
        <v>Trek Farley Alloy Frameset - 2017</v>
      </c>
      <c r="I3181">
        <f>_xlfn.XLOOKUP(C3181, products!A:A, products!D:D)</f>
        <v>6</v>
      </c>
      <c r="J3181" t="str">
        <f>_xlfn.XLOOKUP($I3181,categories!$A$1:$A$8,categories!$B$1:$B$8)</f>
        <v>Mountain Bikes</v>
      </c>
    </row>
    <row r="3182" spans="1:10" x14ac:dyDescent="0.2">
      <c r="A3182" s="1">
        <v>1278</v>
      </c>
      <c r="B3182" s="1">
        <v>2</v>
      </c>
      <c r="C3182" s="1">
        <v>32</v>
      </c>
      <c r="D3182" s="6">
        <v>1</v>
      </c>
      <c r="E3182" s="2">
        <v>469.99</v>
      </c>
      <c r="F3182" s="1">
        <v>0.1</v>
      </c>
      <c r="G3182">
        <f t="shared" si="49"/>
        <v>939.88</v>
      </c>
      <c r="H3182" t="str">
        <f>VLOOKUP($C3182,products!$A$1:$F$322,2,FALSE)</f>
        <v>Trek Farley Alloy Frameset - 2017</v>
      </c>
      <c r="I3182">
        <f>_xlfn.XLOOKUP(C3182, products!A:A, products!D:D)</f>
        <v>6</v>
      </c>
      <c r="J3182" t="str">
        <f>_xlfn.XLOOKUP($I3182,categories!$A$1:$A$8,categories!$B$1:$B$8)</f>
        <v>Mountain Bikes</v>
      </c>
    </row>
    <row r="3183" spans="1:10" x14ac:dyDescent="0.2">
      <c r="A3183" s="1">
        <v>1283</v>
      </c>
      <c r="B3183" s="1">
        <v>4</v>
      </c>
      <c r="C3183" s="1">
        <v>32</v>
      </c>
      <c r="D3183" s="6">
        <v>1</v>
      </c>
      <c r="E3183" s="2">
        <v>469.99</v>
      </c>
      <c r="F3183" s="1">
        <v>0.1</v>
      </c>
      <c r="G3183">
        <f t="shared" si="49"/>
        <v>1879.8600000000001</v>
      </c>
      <c r="H3183" t="str">
        <f>VLOOKUP($C3183,products!$A$1:$F$322,2,FALSE)</f>
        <v>Trek Farley Alloy Frameset - 2017</v>
      </c>
      <c r="I3183">
        <f>_xlfn.XLOOKUP(C3183, products!A:A, products!D:D)</f>
        <v>6</v>
      </c>
      <c r="J3183" t="str">
        <f>_xlfn.XLOOKUP($I3183,categories!$A$1:$A$8,categories!$B$1:$B$8)</f>
        <v>Mountain Bikes</v>
      </c>
    </row>
    <row r="3184" spans="1:10" x14ac:dyDescent="0.2">
      <c r="A3184" s="1">
        <v>1285</v>
      </c>
      <c r="B3184" s="1">
        <v>4</v>
      </c>
      <c r="C3184" s="1">
        <v>6</v>
      </c>
      <c r="D3184" s="6">
        <v>1</v>
      </c>
      <c r="E3184" s="2">
        <v>469.99</v>
      </c>
      <c r="F3184" s="1">
        <v>0.1</v>
      </c>
      <c r="G3184">
        <f t="shared" si="49"/>
        <v>1879.8600000000001</v>
      </c>
      <c r="H3184" t="str">
        <f>VLOOKUP($C3184,products!$A$1:$F$322,2,FALSE)</f>
        <v>Surly Ice Cream Truck Frameset - 2016</v>
      </c>
      <c r="I3184">
        <f>_xlfn.XLOOKUP(C3184, products!A:A, products!D:D)</f>
        <v>6</v>
      </c>
      <c r="J3184" t="str">
        <f>_xlfn.XLOOKUP($I3184,categories!$A$1:$A$8,categories!$B$1:$B$8)</f>
        <v>Mountain Bikes</v>
      </c>
    </row>
    <row r="3185" spans="1:10" x14ac:dyDescent="0.2">
      <c r="A3185" s="1">
        <v>1308</v>
      </c>
      <c r="B3185" s="1">
        <v>5</v>
      </c>
      <c r="C3185" s="1">
        <v>32</v>
      </c>
      <c r="D3185" s="6">
        <v>1</v>
      </c>
      <c r="E3185" s="2">
        <v>469.99</v>
      </c>
      <c r="F3185" s="1">
        <v>7.0000000000000007E-2</v>
      </c>
      <c r="G3185">
        <f t="shared" si="49"/>
        <v>2349.8799999999997</v>
      </c>
      <c r="H3185" t="str">
        <f>VLOOKUP($C3185,products!$A$1:$F$322,2,FALSE)</f>
        <v>Trek Farley Alloy Frameset - 2017</v>
      </c>
      <c r="I3185">
        <f>_xlfn.XLOOKUP(C3185, products!A:A, products!D:D)</f>
        <v>6</v>
      </c>
      <c r="J3185" t="str">
        <f>_xlfn.XLOOKUP($I3185,categories!$A$1:$A$8,categories!$B$1:$B$8)</f>
        <v>Mountain Bikes</v>
      </c>
    </row>
    <row r="3186" spans="1:10" x14ac:dyDescent="0.2">
      <c r="A3186" s="1">
        <v>1313</v>
      </c>
      <c r="B3186" s="1">
        <v>2</v>
      </c>
      <c r="C3186" s="1">
        <v>33</v>
      </c>
      <c r="D3186" s="6">
        <v>1</v>
      </c>
      <c r="E3186" s="2">
        <v>469.99</v>
      </c>
      <c r="F3186" s="1">
        <v>0.2</v>
      </c>
      <c r="G3186">
        <f t="shared" si="49"/>
        <v>939.78</v>
      </c>
      <c r="H3186" t="str">
        <f>VLOOKUP($C3186,products!$A$1:$F$322,2,FALSE)</f>
        <v>Surly Wednesday Frameset - 2017</v>
      </c>
      <c r="I3186">
        <f>_xlfn.XLOOKUP(C3186, products!A:A, products!D:D)</f>
        <v>6</v>
      </c>
      <c r="J3186" t="str">
        <f>_xlfn.XLOOKUP($I3186,categories!$A$1:$A$8,categories!$B$1:$B$8)</f>
        <v>Mountain Bikes</v>
      </c>
    </row>
    <row r="3187" spans="1:10" x14ac:dyDescent="0.2">
      <c r="A3187" s="1">
        <v>1321</v>
      </c>
      <c r="B3187" s="1">
        <v>1</v>
      </c>
      <c r="C3187" s="1">
        <v>34</v>
      </c>
      <c r="D3187" s="6">
        <v>1</v>
      </c>
      <c r="E3187" s="2">
        <v>469.99</v>
      </c>
      <c r="F3187" s="1">
        <v>0.1</v>
      </c>
      <c r="G3187">
        <f t="shared" si="49"/>
        <v>469.89</v>
      </c>
      <c r="H3187" t="str">
        <f>VLOOKUP($C3187,products!$A$1:$F$322,2,FALSE)</f>
        <v>Trek Session DH 27.5 Carbon Frameset - 2017</v>
      </c>
      <c r="I3187">
        <f>_xlfn.XLOOKUP(C3187, products!A:A, products!D:D)</f>
        <v>6</v>
      </c>
      <c r="J3187" t="str">
        <f>_xlfn.XLOOKUP($I3187,categories!$A$1:$A$8,categories!$B$1:$B$8)</f>
        <v>Mountain Bikes</v>
      </c>
    </row>
    <row r="3188" spans="1:10" x14ac:dyDescent="0.2">
      <c r="A3188" s="1">
        <v>1384</v>
      </c>
      <c r="B3188" s="1">
        <v>1</v>
      </c>
      <c r="C3188" s="1">
        <v>32</v>
      </c>
      <c r="D3188" s="6">
        <v>1</v>
      </c>
      <c r="E3188" s="2">
        <v>469.99</v>
      </c>
      <c r="F3188" s="1">
        <v>7.0000000000000007E-2</v>
      </c>
      <c r="G3188">
        <f t="shared" si="49"/>
        <v>469.92</v>
      </c>
      <c r="H3188" t="str">
        <f>VLOOKUP($C3188,products!$A$1:$F$322,2,FALSE)</f>
        <v>Trek Farley Alloy Frameset - 2017</v>
      </c>
      <c r="I3188">
        <f>_xlfn.XLOOKUP(C3188, products!A:A, products!D:D)</f>
        <v>6</v>
      </c>
      <c r="J3188" t="str">
        <f>_xlfn.XLOOKUP($I3188,categories!$A$1:$A$8,categories!$B$1:$B$8)</f>
        <v>Mountain Bikes</v>
      </c>
    </row>
    <row r="3189" spans="1:10" x14ac:dyDescent="0.2">
      <c r="A3189" s="1">
        <v>1397</v>
      </c>
      <c r="B3189" s="1">
        <v>1</v>
      </c>
      <c r="C3189" s="1">
        <v>127</v>
      </c>
      <c r="D3189" s="6">
        <v>2</v>
      </c>
      <c r="E3189" s="2">
        <v>469.99</v>
      </c>
      <c r="F3189" s="1">
        <v>0.1</v>
      </c>
      <c r="G3189">
        <f t="shared" si="49"/>
        <v>469.89</v>
      </c>
      <c r="H3189" t="str">
        <f>VLOOKUP($C3189,products!$A$1:$F$322,2,FALSE)</f>
        <v>Surly Pack Rat Frameset - 2018</v>
      </c>
      <c r="I3189">
        <f>_xlfn.XLOOKUP(C3189, products!A:A, products!D:D)</f>
        <v>6</v>
      </c>
      <c r="J3189" t="str">
        <f>_xlfn.XLOOKUP($I3189,categories!$A$1:$A$8,categories!$B$1:$B$8)</f>
        <v>Mountain Bikes</v>
      </c>
    </row>
    <row r="3190" spans="1:10" x14ac:dyDescent="0.2">
      <c r="A3190" s="1">
        <v>1399</v>
      </c>
      <c r="B3190" s="1">
        <v>3</v>
      </c>
      <c r="C3190" s="1">
        <v>127</v>
      </c>
      <c r="D3190" s="6">
        <v>2</v>
      </c>
      <c r="E3190" s="2">
        <v>469.99</v>
      </c>
      <c r="F3190" s="1">
        <v>7.0000000000000007E-2</v>
      </c>
      <c r="G3190">
        <f t="shared" si="49"/>
        <v>1409.9</v>
      </c>
      <c r="H3190" t="str">
        <f>VLOOKUP($C3190,products!$A$1:$F$322,2,FALSE)</f>
        <v>Surly Pack Rat Frameset - 2018</v>
      </c>
      <c r="I3190">
        <f>_xlfn.XLOOKUP(C3190, products!A:A, products!D:D)</f>
        <v>6</v>
      </c>
      <c r="J3190" t="str">
        <f>_xlfn.XLOOKUP($I3190,categories!$A$1:$A$8,categories!$B$1:$B$8)</f>
        <v>Mountain Bikes</v>
      </c>
    </row>
    <row r="3191" spans="1:10" x14ac:dyDescent="0.2">
      <c r="A3191" s="1">
        <v>1428</v>
      </c>
      <c r="B3191" s="1">
        <v>2</v>
      </c>
      <c r="C3191" s="1">
        <v>126</v>
      </c>
      <c r="D3191" s="6">
        <v>1</v>
      </c>
      <c r="E3191" s="2">
        <v>469.99</v>
      </c>
      <c r="F3191" s="1">
        <v>7.0000000000000007E-2</v>
      </c>
      <c r="G3191">
        <f t="shared" si="49"/>
        <v>939.91</v>
      </c>
      <c r="H3191" t="str">
        <f>VLOOKUP($C3191,products!$A$1:$F$322,2,FALSE)</f>
        <v>Surly Big Fat Dummy Frameset - 2018</v>
      </c>
      <c r="I3191">
        <f>_xlfn.XLOOKUP(C3191, products!A:A, products!D:D)</f>
        <v>6</v>
      </c>
      <c r="J3191" t="str">
        <f>_xlfn.XLOOKUP($I3191,categories!$A$1:$A$8,categories!$B$1:$B$8)</f>
        <v>Mountain Bikes</v>
      </c>
    </row>
    <row r="3192" spans="1:10" x14ac:dyDescent="0.2">
      <c r="A3192" s="1">
        <v>1441</v>
      </c>
      <c r="B3192" s="1">
        <v>1</v>
      </c>
      <c r="C3192" s="1">
        <v>6</v>
      </c>
      <c r="D3192" s="6">
        <v>1</v>
      </c>
      <c r="E3192" s="2">
        <v>469.99</v>
      </c>
      <c r="F3192" s="1">
        <v>0.05</v>
      </c>
      <c r="G3192">
        <f t="shared" si="49"/>
        <v>469.94</v>
      </c>
      <c r="H3192" t="str">
        <f>VLOOKUP($C3192,products!$A$1:$F$322,2,FALSE)</f>
        <v>Surly Ice Cream Truck Frameset - 2016</v>
      </c>
      <c r="I3192">
        <f>_xlfn.XLOOKUP(C3192, products!A:A, products!D:D)</f>
        <v>6</v>
      </c>
      <c r="J3192" t="str">
        <f>_xlfn.XLOOKUP($I3192,categories!$A$1:$A$8,categories!$B$1:$B$8)</f>
        <v>Mountain Bikes</v>
      </c>
    </row>
    <row r="3193" spans="1:10" x14ac:dyDescent="0.2">
      <c r="A3193" s="1">
        <v>1456</v>
      </c>
      <c r="B3193" s="1">
        <v>5</v>
      </c>
      <c r="C3193" s="1">
        <v>126</v>
      </c>
      <c r="D3193" s="6">
        <v>1</v>
      </c>
      <c r="E3193" s="2">
        <v>469.99</v>
      </c>
      <c r="F3193" s="1">
        <v>0.1</v>
      </c>
      <c r="G3193">
        <f t="shared" si="49"/>
        <v>2349.85</v>
      </c>
      <c r="H3193" t="str">
        <f>VLOOKUP($C3193,products!$A$1:$F$322,2,FALSE)</f>
        <v>Surly Big Fat Dummy Frameset - 2018</v>
      </c>
      <c r="I3193">
        <f>_xlfn.XLOOKUP(C3193, products!A:A, products!D:D)</f>
        <v>6</v>
      </c>
      <c r="J3193" t="str">
        <f>_xlfn.XLOOKUP($I3193,categories!$A$1:$A$8,categories!$B$1:$B$8)</f>
        <v>Mountain Bikes</v>
      </c>
    </row>
    <row r="3194" spans="1:10" x14ac:dyDescent="0.2">
      <c r="A3194" s="1">
        <v>1527</v>
      </c>
      <c r="B3194" s="1">
        <v>1</v>
      </c>
      <c r="C3194" s="1">
        <v>33</v>
      </c>
      <c r="D3194" s="6">
        <v>1</v>
      </c>
      <c r="E3194" s="2">
        <v>469.99</v>
      </c>
      <c r="F3194" s="1">
        <v>0.1</v>
      </c>
      <c r="G3194">
        <f t="shared" si="49"/>
        <v>469.89</v>
      </c>
      <c r="H3194" t="str">
        <f>VLOOKUP($C3194,products!$A$1:$F$322,2,FALSE)</f>
        <v>Surly Wednesday Frameset - 2017</v>
      </c>
      <c r="I3194">
        <f>_xlfn.XLOOKUP(C3194, products!A:A, products!D:D)</f>
        <v>6</v>
      </c>
      <c r="J3194" t="str">
        <f>_xlfn.XLOOKUP($I3194,categories!$A$1:$A$8,categories!$B$1:$B$8)</f>
        <v>Mountain Bikes</v>
      </c>
    </row>
    <row r="3195" spans="1:10" x14ac:dyDescent="0.2">
      <c r="A3195" s="1">
        <v>1539</v>
      </c>
      <c r="B3195" s="1">
        <v>1</v>
      </c>
      <c r="C3195" s="1">
        <v>6</v>
      </c>
      <c r="D3195" s="6">
        <v>2</v>
      </c>
      <c r="E3195" s="2">
        <v>469.99</v>
      </c>
      <c r="F3195" s="1">
        <v>0.05</v>
      </c>
      <c r="G3195">
        <f t="shared" si="49"/>
        <v>469.94</v>
      </c>
      <c r="H3195" t="str">
        <f>VLOOKUP($C3195,products!$A$1:$F$322,2,FALSE)</f>
        <v>Surly Ice Cream Truck Frameset - 2016</v>
      </c>
      <c r="I3195">
        <f>_xlfn.XLOOKUP(C3195, products!A:A, products!D:D)</f>
        <v>6</v>
      </c>
      <c r="J3195" t="str">
        <f>_xlfn.XLOOKUP($I3195,categories!$A$1:$A$8,categories!$B$1:$B$8)</f>
        <v>Mountain Bikes</v>
      </c>
    </row>
    <row r="3196" spans="1:10" x14ac:dyDescent="0.2">
      <c r="A3196" s="1">
        <v>1548</v>
      </c>
      <c r="B3196" s="1">
        <v>1</v>
      </c>
      <c r="C3196" s="1">
        <v>32</v>
      </c>
      <c r="D3196" s="6">
        <v>1</v>
      </c>
      <c r="E3196" s="2">
        <v>469.99</v>
      </c>
      <c r="F3196" s="1">
        <v>0.1</v>
      </c>
      <c r="G3196">
        <f t="shared" si="49"/>
        <v>469.89</v>
      </c>
      <c r="H3196" t="str">
        <f>VLOOKUP($C3196,products!$A$1:$F$322,2,FALSE)</f>
        <v>Trek Farley Alloy Frameset - 2017</v>
      </c>
      <c r="I3196">
        <f>_xlfn.XLOOKUP(C3196, products!A:A, products!D:D)</f>
        <v>6</v>
      </c>
      <c r="J3196" t="str">
        <f>_xlfn.XLOOKUP($I3196,categories!$A$1:$A$8,categories!$B$1:$B$8)</f>
        <v>Mountain Bikes</v>
      </c>
    </row>
    <row r="3197" spans="1:10" x14ac:dyDescent="0.2">
      <c r="A3197" s="1">
        <v>1549</v>
      </c>
      <c r="B3197" s="1">
        <v>2</v>
      </c>
      <c r="C3197" s="1">
        <v>119</v>
      </c>
      <c r="D3197" s="6">
        <v>1</v>
      </c>
      <c r="E3197" s="2">
        <v>469.99</v>
      </c>
      <c r="F3197" s="1">
        <v>0.05</v>
      </c>
      <c r="G3197">
        <f t="shared" si="49"/>
        <v>939.93000000000006</v>
      </c>
      <c r="H3197" t="str">
        <f>VLOOKUP($C3197,products!$A$1:$F$322,2,FALSE)</f>
        <v>Trek Kids' Neko - 2018</v>
      </c>
      <c r="I3197">
        <f>_xlfn.XLOOKUP(C3197, products!A:A, products!D:D)</f>
        <v>6</v>
      </c>
      <c r="J3197" t="str">
        <f>_xlfn.XLOOKUP($I3197,categories!$A$1:$A$8,categories!$B$1:$B$8)</f>
        <v>Mountain Bikes</v>
      </c>
    </row>
    <row r="3198" spans="1:10" x14ac:dyDescent="0.2">
      <c r="A3198" s="1">
        <v>1555</v>
      </c>
      <c r="B3198" s="1">
        <v>3</v>
      </c>
      <c r="C3198" s="1">
        <v>126</v>
      </c>
      <c r="D3198" s="6">
        <v>1</v>
      </c>
      <c r="E3198" s="2">
        <v>469.99</v>
      </c>
      <c r="F3198" s="1">
        <v>0.1</v>
      </c>
      <c r="G3198">
        <f t="shared" si="49"/>
        <v>1409.8700000000001</v>
      </c>
      <c r="H3198" t="str">
        <f>VLOOKUP($C3198,products!$A$1:$F$322,2,FALSE)</f>
        <v>Surly Big Fat Dummy Frameset - 2018</v>
      </c>
      <c r="I3198">
        <f>_xlfn.XLOOKUP(C3198, products!A:A, products!D:D)</f>
        <v>6</v>
      </c>
      <c r="J3198" t="str">
        <f>_xlfn.XLOOKUP($I3198,categories!$A$1:$A$8,categories!$B$1:$B$8)</f>
        <v>Mountain Bikes</v>
      </c>
    </row>
    <row r="3199" spans="1:10" x14ac:dyDescent="0.2">
      <c r="A3199" s="1">
        <v>1556</v>
      </c>
      <c r="B3199" s="1">
        <v>4</v>
      </c>
      <c r="C3199" s="1">
        <v>119</v>
      </c>
      <c r="D3199" s="6">
        <v>2</v>
      </c>
      <c r="E3199" s="2">
        <v>469.99</v>
      </c>
      <c r="F3199" s="1">
        <v>0.05</v>
      </c>
      <c r="G3199">
        <f t="shared" si="49"/>
        <v>1879.91</v>
      </c>
      <c r="H3199" t="str">
        <f>VLOOKUP($C3199,products!$A$1:$F$322,2,FALSE)</f>
        <v>Trek Kids' Neko - 2018</v>
      </c>
      <c r="I3199">
        <f>_xlfn.XLOOKUP(C3199, products!A:A, products!D:D)</f>
        <v>6</v>
      </c>
      <c r="J3199" t="str">
        <f>_xlfn.XLOOKUP($I3199,categories!$A$1:$A$8,categories!$B$1:$B$8)</f>
        <v>Mountain Bikes</v>
      </c>
    </row>
    <row r="3200" spans="1:10" x14ac:dyDescent="0.2">
      <c r="A3200" s="1">
        <v>1574</v>
      </c>
      <c r="B3200" s="1">
        <v>1</v>
      </c>
      <c r="C3200" s="1">
        <v>127</v>
      </c>
      <c r="D3200" s="6">
        <v>1</v>
      </c>
      <c r="E3200" s="2">
        <v>469.99</v>
      </c>
      <c r="F3200" s="1">
        <v>0.1</v>
      </c>
      <c r="G3200">
        <f t="shared" si="49"/>
        <v>469.89</v>
      </c>
      <c r="H3200" t="str">
        <f>VLOOKUP($C3200,products!$A$1:$F$322,2,FALSE)</f>
        <v>Surly Pack Rat Frameset - 2018</v>
      </c>
      <c r="I3200">
        <f>_xlfn.XLOOKUP(C3200, products!A:A, products!D:D)</f>
        <v>6</v>
      </c>
      <c r="J3200" t="str">
        <f>_xlfn.XLOOKUP($I3200,categories!$A$1:$A$8,categories!$B$1:$B$8)</f>
        <v>Mountain Bikes</v>
      </c>
    </row>
    <row r="3201" spans="1:10" x14ac:dyDescent="0.2">
      <c r="A3201" s="1">
        <v>1575</v>
      </c>
      <c r="B3201" s="1">
        <v>4</v>
      </c>
      <c r="C3201" s="1">
        <v>126</v>
      </c>
      <c r="D3201" s="6">
        <v>2</v>
      </c>
      <c r="E3201" s="2">
        <v>469.99</v>
      </c>
      <c r="F3201" s="1">
        <v>0.05</v>
      </c>
      <c r="G3201">
        <f t="shared" si="49"/>
        <v>1879.91</v>
      </c>
      <c r="H3201" t="str">
        <f>VLOOKUP($C3201,products!$A$1:$F$322,2,FALSE)</f>
        <v>Surly Big Fat Dummy Frameset - 2018</v>
      </c>
      <c r="I3201">
        <f>_xlfn.XLOOKUP(C3201, products!A:A, products!D:D)</f>
        <v>6</v>
      </c>
      <c r="J3201" t="str">
        <f>_xlfn.XLOOKUP($I3201,categories!$A$1:$A$8,categories!$B$1:$B$8)</f>
        <v>Mountain Bikes</v>
      </c>
    </row>
    <row r="3202" spans="1:10" x14ac:dyDescent="0.2">
      <c r="A3202" s="1">
        <v>1580</v>
      </c>
      <c r="B3202" s="1">
        <v>1</v>
      </c>
      <c r="C3202" s="1">
        <v>119</v>
      </c>
      <c r="D3202" s="6">
        <v>2</v>
      </c>
      <c r="E3202" s="2">
        <v>469.99</v>
      </c>
      <c r="F3202" s="1">
        <v>7.0000000000000007E-2</v>
      </c>
      <c r="G3202">
        <f t="shared" ref="G3202:G3265" si="50">(E3202*B3202)-F3202</f>
        <v>469.92</v>
      </c>
      <c r="H3202" t="str">
        <f>VLOOKUP($C3202,products!$A$1:$F$322,2,FALSE)</f>
        <v>Trek Kids' Neko - 2018</v>
      </c>
      <c r="I3202">
        <f>_xlfn.XLOOKUP(C3202, products!A:A, products!D:D)</f>
        <v>6</v>
      </c>
      <c r="J3202" t="str">
        <f>_xlfn.XLOOKUP($I3202,categories!$A$1:$A$8,categories!$B$1:$B$8)</f>
        <v>Mountain Bikes</v>
      </c>
    </row>
    <row r="3203" spans="1:10" x14ac:dyDescent="0.2">
      <c r="A3203" s="1">
        <v>1591</v>
      </c>
      <c r="B3203" s="1">
        <v>2</v>
      </c>
      <c r="C3203" s="1">
        <v>126</v>
      </c>
      <c r="D3203" s="6">
        <v>2</v>
      </c>
      <c r="E3203" s="2">
        <v>469.99</v>
      </c>
      <c r="F3203" s="1">
        <v>0.2</v>
      </c>
      <c r="G3203">
        <f t="shared" si="50"/>
        <v>939.78</v>
      </c>
      <c r="H3203" t="str">
        <f>VLOOKUP($C3203,products!$A$1:$F$322,2,FALSE)</f>
        <v>Surly Big Fat Dummy Frameset - 2018</v>
      </c>
      <c r="I3203">
        <f>_xlfn.XLOOKUP(C3203, products!A:A, products!D:D)</f>
        <v>6</v>
      </c>
      <c r="J3203" t="str">
        <f>_xlfn.XLOOKUP($I3203,categories!$A$1:$A$8,categories!$B$1:$B$8)</f>
        <v>Mountain Bikes</v>
      </c>
    </row>
    <row r="3204" spans="1:10" x14ac:dyDescent="0.2">
      <c r="A3204" s="1">
        <v>1593</v>
      </c>
      <c r="B3204" s="1">
        <v>2</v>
      </c>
      <c r="C3204" s="1">
        <v>34</v>
      </c>
      <c r="D3204" s="6">
        <v>1</v>
      </c>
      <c r="E3204" s="2">
        <v>469.99</v>
      </c>
      <c r="F3204" s="1">
        <v>7.0000000000000007E-2</v>
      </c>
      <c r="G3204">
        <f t="shared" si="50"/>
        <v>939.91</v>
      </c>
      <c r="H3204" t="str">
        <f>VLOOKUP($C3204,products!$A$1:$F$322,2,FALSE)</f>
        <v>Trek Session DH 27.5 Carbon Frameset - 2017</v>
      </c>
      <c r="I3204">
        <f>_xlfn.XLOOKUP(C3204, products!A:A, products!D:D)</f>
        <v>6</v>
      </c>
      <c r="J3204" t="str">
        <f>_xlfn.XLOOKUP($I3204,categories!$A$1:$A$8,categories!$B$1:$B$8)</f>
        <v>Mountain Bikes</v>
      </c>
    </row>
    <row r="3205" spans="1:10" x14ac:dyDescent="0.2">
      <c r="A3205" s="1">
        <v>637</v>
      </c>
      <c r="B3205" s="1">
        <v>2</v>
      </c>
      <c r="C3205" s="1">
        <v>106</v>
      </c>
      <c r="D3205" s="6">
        <v>2</v>
      </c>
      <c r="E3205" s="2">
        <v>449.99</v>
      </c>
      <c r="F3205" s="1">
        <v>0.1</v>
      </c>
      <c r="G3205">
        <f t="shared" si="50"/>
        <v>899.88</v>
      </c>
      <c r="H3205" t="str">
        <f>VLOOKUP($C3205,products!$A$1:$F$322,2,FALSE)</f>
        <v>Sun Bicycles Cruz 3 - 2017</v>
      </c>
      <c r="I3205">
        <f>_xlfn.XLOOKUP(C3205, products!A:A, products!D:D)</f>
        <v>2</v>
      </c>
      <c r="J3205" t="str">
        <f>_xlfn.XLOOKUP($I3205,categories!$A$1:$A$8,categories!$B$1:$B$8)</f>
        <v>Comfort Bicycles</v>
      </c>
    </row>
    <row r="3206" spans="1:10" x14ac:dyDescent="0.2">
      <c r="A3206" s="1">
        <v>640</v>
      </c>
      <c r="B3206" s="1">
        <v>1</v>
      </c>
      <c r="C3206" s="1">
        <v>106</v>
      </c>
      <c r="D3206" s="6">
        <v>2</v>
      </c>
      <c r="E3206" s="2">
        <v>449.99</v>
      </c>
      <c r="F3206" s="1">
        <v>0.05</v>
      </c>
      <c r="G3206">
        <f t="shared" si="50"/>
        <v>449.94</v>
      </c>
      <c r="H3206" t="str">
        <f>VLOOKUP($C3206,products!$A$1:$F$322,2,FALSE)</f>
        <v>Sun Bicycles Cruz 3 - 2017</v>
      </c>
      <c r="I3206">
        <f>_xlfn.XLOOKUP(C3206, products!A:A, products!D:D)</f>
        <v>2</v>
      </c>
      <c r="J3206" t="str">
        <f>_xlfn.XLOOKUP($I3206,categories!$A$1:$A$8,categories!$B$1:$B$8)</f>
        <v>Comfort Bicycles</v>
      </c>
    </row>
    <row r="3207" spans="1:10" x14ac:dyDescent="0.2">
      <c r="A3207" s="1">
        <v>642</v>
      </c>
      <c r="B3207" s="1">
        <v>1</v>
      </c>
      <c r="C3207" s="1">
        <v>68</v>
      </c>
      <c r="D3207" s="6">
        <v>2</v>
      </c>
      <c r="E3207" s="2">
        <v>449.99</v>
      </c>
      <c r="F3207" s="1">
        <v>7.0000000000000007E-2</v>
      </c>
      <c r="G3207">
        <f t="shared" si="50"/>
        <v>449.92</v>
      </c>
      <c r="H3207" t="str">
        <f>VLOOKUP($C3207,products!$A$1:$F$322,2,FALSE)</f>
        <v>Sun Bicycles Cruz 3 - 2017</v>
      </c>
      <c r="I3207">
        <f>_xlfn.XLOOKUP(C3207, products!A:A, products!D:D)</f>
        <v>3</v>
      </c>
      <c r="J3207" t="str">
        <f>_xlfn.XLOOKUP($I3207,categories!$A$1:$A$8,categories!$B$1:$B$8)</f>
        <v>Cruisers Bicycles</v>
      </c>
    </row>
    <row r="3208" spans="1:10" x14ac:dyDescent="0.2">
      <c r="A3208" s="1">
        <v>662</v>
      </c>
      <c r="B3208" s="1">
        <v>5</v>
      </c>
      <c r="C3208" s="1">
        <v>106</v>
      </c>
      <c r="D3208" s="6">
        <v>2</v>
      </c>
      <c r="E3208" s="2">
        <v>449.99</v>
      </c>
      <c r="F3208" s="1">
        <v>7.0000000000000007E-2</v>
      </c>
      <c r="G3208">
        <f t="shared" si="50"/>
        <v>2249.8799999999997</v>
      </c>
      <c r="H3208" t="str">
        <f>VLOOKUP($C3208,products!$A$1:$F$322,2,FALSE)</f>
        <v>Sun Bicycles Cruz 3 - 2017</v>
      </c>
      <c r="I3208">
        <f>_xlfn.XLOOKUP(C3208, products!A:A, products!D:D)</f>
        <v>2</v>
      </c>
      <c r="J3208" t="str">
        <f>_xlfn.XLOOKUP($I3208,categories!$A$1:$A$8,categories!$B$1:$B$8)</f>
        <v>Comfort Bicycles</v>
      </c>
    </row>
    <row r="3209" spans="1:10" x14ac:dyDescent="0.2">
      <c r="A3209" s="1">
        <v>663</v>
      </c>
      <c r="B3209" s="1">
        <v>5</v>
      </c>
      <c r="C3209" s="1">
        <v>106</v>
      </c>
      <c r="D3209" s="6">
        <v>1</v>
      </c>
      <c r="E3209" s="2">
        <v>449.99</v>
      </c>
      <c r="F3209" s="1">
        <v>0.2</v>
      </c>
      <c r="G3209">
        <f t="shared" si="50"/>
        <v>2249.75</v>
      </c>
      <c r="H3209" t="str">
        <f>VLOOKUP($C3209,products!$A$1:$F$322,2,FALSE)</f>
        <v>Sun Bicycles Cruz 3 - 2017</v>
      </c>
      <c r="I3209">
        <f>_xlfn.XLOOKUP(C3209, products!A:A, products!D:D)</f>
        <v>2</v>
      </c>
      <c r="J3209" t="str">
        <f>_xlfn.XLOOKUP($I3209,categories!$A$1:$A$8,categories!$B$1:$B$8)</f>
        <v>Comfort Bicycles</v>
      </c>
    </row>
    <row r="3210" spans="1:10" x14ac:dyDescent="0.2">
      <c r="A3210" s="1">
        <v>670</v>
      </c>
      <c r="B3210" s="1">
        <v>1</v>
      </c>
      <c r="C3210" s="1">
        <v>108</v>
      </c>
      <c r="D3210" s="6">
        <v>1</v>
      </c>
      <c r="E3210" s="2">
        <v>449.99</v>
      </c>
      <c r="F3210" s="1">
        <v>0.1</v>
      </c>
      <c r="G3210">
        <f t="shared" si="50"/>
        <v>449.89</v>
      </c>
      <c r="H3210" t="str">
        <f>VLOOKUP($C3210,products!$A$1:$F$322,2,FALSE)</f>
        <v>Sun Bicycles Cruz 3 - Women's - 2017</v>
      </c>
      <c r="I3210">
        <f>_xlfn.XLOOKUP(C3210, products!A:A, products!D:D)</f>
        <v>2</v>
      </c>
      <c r="J3210" t="str">
        <f>_xlfn.XLOOKUP($I3210,categories!$A$1:$A$8,categories!$B$1:$B$8)</f>
        <v>Comfort Bicycles</v>
      </c>
    </row>
    <row r="3211" spans="1:10" x14ac:dyDescent="0.2">
      <c r="A3211" s="1">
        <v>699</v>
      </c>
      <c r="B3211" s="1">
        <v>1</v>
      </c>
      <c r="C3211" s="1">
        <v>106</v>
      </c>
      <c r="D3211" s="6">
        <v>2</v>
      </c>
      <c r="E3211" s="2">
        <v>449.99</v>
      </c>
      <c r="F3211" s="1">
        <v>0.1</v>
      </c>
      <c r="G3211">
        <f t="shared" si="50"/>
        <v>449.89</v>
      </c>
      <c r="H3211" t="str">
        <f>VLOOKUP($C3211,products!$A$1:$F$322,2,FALSE)</f>
        <v>Sun Bicycles Cruz 3 - 2017</v>
      </c>
      <c r="I3211">
        <f>_xlfn.XLOOKUP(C3211, products!A:A, products!D:D)</f>
        <v>2</v>
      </c>
      <c r="J3211" t="str">
        <f>_xlfn.XLOOKUP($I3211,categories!$A$1:$A$8,categories!$B$1:$B$8)</f>
        <v>Comfort Bicycles</v>
      </c>
    </row>
    <row r="3212" spans="1:10" x14ac:dyDescent="0.2">
      <c r="A3212" s="1">
        <v>707</v>
      </c>
      <c r="B3212" s="1">
        <v>1</v>
      </c>
      <c r="C3212" s="1">
        <v>106</v>
      </c>
      <c r="D3212" s="6">
        <v>2</v>
      </c>
      <c r="E3212" s="2">
        <v>449.99</v>
      </c>
      <c r="F3212" s="1">
        <v>0.05</v>
      </c>
      <c r="G3212">
        <f t="shared" si="50"/>
        <v>449.94</v>
      </c>
      <c r="H3212" t="str">
        <f>VLOOKUP($C3212,products!$A$1:$F$322,2,FALSE)</f>
        <v>Sun Bicycles Cruz 3 - 2017</v>
      </c>
      <c r="I3212">
        <f>_xlfn.XLOOKUP(C3212, products!A:A, products!D:D)</f>
        <v>2</v>
      </c>
      <c r="J3212" t="str">
        <f>_xlfn.XLOOKUP($I3212,categories!$A$1:$A$8,categories!$B$1:$B$8)</f>
        <v>Comfort Bicycles</v>
      </c>
    </row>
    <row r="3213" spans="1:10" x14ac:dyDescent="0.2">
      <c r="A3213" s="1">
        <v>713</v>
      </c>
      <c r="B3213" s="1">
        <v>4</v>
      </c>
      <c r="C3213" s="1">
        <v>108</v>
      </c>
      <c r="D3213" s="6">
        <v>2</v>
      </c>
      <c r="E3213" s="2">
        <v>449.99</v>
      </c>
      <c r="F3213" s="1">
        <v>7.0000000000000007E-2</v>
      </c>
      <c r="G3213">
        <f t="shared" si="50"/>
        <v>1799.89</v>
      </c>
      <c r="H3213" t="str">
        <f>VLOOKUP($C3213,products!$A$1:$F$322,2,FALSE)</f>
        <v>Sun Bicycles Cruz 3 - Women's - 2017</v>
      </c>
      <c r="I3213">
        <f>_xlfn.XLOOKUP(C3213, products!A:A, products!D:D)</f>
        <v>2</v>
      </c>
      <c r="J3213" t="str">
        <f>_xlfn.XLOOKUP($I3213,categories!$A$1:$A$8,categories!$B$1:$B$8)</f>
        <v>Comfort Bicycles</v>
      </c>
    </row>
    <row r="3214" spans="1:10" x14ac:dyDescent="0.2">
      <c r="A3214" s="1">
        <v>723</v>
      </c>
      <c r="B3214" s="1">
        <v>3</v>
      </c>
      <c r="C3214" s="1">
        <v>108</v>
      </c>
      <c r="D3214" s="6">
        <v>1</v>
      </c>
      <c r="E3214" s="2">
        <v>449.99</v>
      </c>
      <c r="F3214" s="1">
        <v>7.0000000000000007E-2</v>
      </c>
      <c r="G3214">
        <f t="shared" si="50"/>
        <v>1349.9</v>
      </c>
      <c r="H3214" t="str">
        <f>VLOOKUP($C3214,products!$A$1:$F$322,2,FALSE)</f>
        <v>Sun Bicycles Cruz 3 - Women's - 2017</v>
      </c>
      <c r="I3214">
        <f>_xlfn.XLOOKUP(C3214, products!A:A, products!D:D)</f>
        <v>2</v>
      </c>
      <c r="J3214" t="str">
        <f>_xlfn.XLOOKUP($I3214,categories!$A$1:$A$8,categories!$B$1:$B$8)</f>
        <v>Comfort Bicycles</v>
      </c>
    </row>
    <row r="3215" spans="1:10" x14ac:dyDescent="0.2">
      <c r="A3215" s="1">
        <v>794</v>
      </c>
      <c r="B3215" s="1">
        <v>2</v>
      </c>
      <c r="C3215" s="1">
        <v>68</v>
      </c>
      <c r="D3215" s="6">
        <v>1</v>
      </c>
      <c r="E3215" s="2">
        <v>449.99</v>
      </c>
      <c r="F3215" s="1">
        <v>0.2</v>
      </c>
      <c r="G3215">
        <f t="shared" si="50"/>
        <v>899.78</v>
      </c>
      <c r="H3215" t="str">
        <f>VLOOKUP($C3215,products!$A$1:$F$322,2,FALSE)</f>
        <v>Sun Bicycles Cruz 3 - 2017</v>
      </c>
      <c r="I3215">
        <f>_xlfn.XLOOKUP(C3215, products!A:A, products!D:D)</f>
        <v>3</v>
      </c>
      <c r="J3215" t="str">
        <f>_xlfn.XLOOKUP($I3215,categories!$A$1:$A$8,categories!$B$1:$B$8)</f>
        <v>Cruisers Bicycles</v>
      </c>
    </row>
    <row r="3216" spans="1:10" x14ac:dyDescent="0.2">
      <c r="A3216" s="1">
        <v>827</v>
      </c>
      <c r="B3216" s="1">
        <v>4</v>
      </c>
      <c r="C3216" s="1">
        <v>108</v>
      </c>
      <c r="D3216" s="6">
        <v>1</v>
      </c>
      <c r="E3216" s="2">
        <v>449.99</v>
      </c>
      <c r="F3216" s="1">
        <v>0.2</v>
      </c>
      <c r="G3216">
        <f t="shared" si="50"/>
        <v>1799.76</v>
      </c>
      <c r="H3216" t="str">
        <f>VLOOKUP($C3216,products!$A$1:$F$322,2,FALSE)</f>
        <v>Sun Bicycles Cruz 3 - Women's - 2017</v>
      </c>
      <c r="I3216">
        <f>_xlfn.XLOOKUP(C3216, products!A:A, products!D:D)</f>
        <v>2</v>
      </c>
      <c r="J3216" t="str">
        <f>_xlfn.XLOOKUP($I3216,categories!$A$1:$A$8,categories!$B$1:$B$8)</f>
        <v>Comfort Bicycles</v>
      </c>
    </row>
    <row r="3217" spans="1:10" x14ac:dyDescent="0.2">
      <c r="A3217" s="1">
        <v>831</v>
      </c>
      <c r="B3217" s="1">
        <v>3</v>
      </c>
      <c r="C3217" s="1">
        <v>68</v>
      </c>
      <c r="D3217" s="6">
        <v>1</v>
      </c>
      <c r="E3217" s="2">
        <v>449.99</v>
      </c>
      <c r="F3217" s="1">
        <v>0.1</v>
      </c>
      <c r="G3217">
        <f t="shared" si="50"/>
        <v>1349.8700000000001</v>
      </c>
      <c r="H3217" t="str">
        <f>VLOOKUP($C3217,products!$A$1:$F$322,2,FALSE)</f>
        <v>Sun Bicycles Cruz 3 - 2017</v>
      </c>
      <c r="I3217">
        <f>_xlfn.XLOOKUP(C3217, products!A:A, products!D:D)</f>
        <v>3</v>
      </c>
      <c r="J3217" t="str">
        <f>_xlfn.XLOOKUP($I3217,categories!$A$1:$A$8,categories!$B$1:$B$8)</f>
        <v>Cruisers Bicycles</v>
      </c>
    </row>
    <row r="3218" spans="1:10" x14ac:dyDescent="0.2">
      <c r="A3218" s="1">
        <v>836</v>
      </c>
      <c r="B3218" s="1">
        <v>1</v>
      </c>
      <c r="C3218" s="1">
        <v>108</v>
      </c>
      <c r="D3218" s="6">
        <v>2</v>
      </c>
      <c r="E3218" s="2">
        <v>449.99</v>
      </c>
      <c r="F3218" s="1">
        <v>0.2</v>
      </c>
      <c r="G3218">
        <f t="shared" si="50"/>
        <v>449.79</v>
      </c>
      <c r="H3218" t="str">
        <f>VLOOKUP($C3218,products!$A$1:$F$322,2,FALSE)</f>
        <v>Sun Bicycles Cruz 3 - Women's - 2017</v>
      </c>
      <c r="I3218">
        <f>_xlfn.XLOOKUP(C3218, products!A:A, products!D:D)</f>
        <v>2</v>
      </c>
      <c r="J3218" t="str">
        <f>_xlfn.XLOOKUP($I3218,categories!$A$1:$A$8,categories!$B$1:$B$8)</f>
        <v>Comfort Bicycles</v>
      </c>
    </row>
    <row r="3219" spans="1:10" x14ac:dyDescent="0.2">
      <c r="A3219" s="1">
        <v>840</v>
      </c>
      <c r="B3219" s="1">
        <v>3</v>
      </c>
      <c r="C3219" s="1">
        <v>106</v>
      </c>
      <c r="D3219" s="6">
        <v>2</v>
      </c>
      <c r="E3219" s="2">
        <v>449.99</v>
      </c>
      <c r="F3219" s="1">
        <v>0.2</v>
      </c>
      <c r="G3219">
        <f t="shared" si="50"/>
        <v>1349.77</v>
      </c>
      <c r="H3219" t="str">
        <f>VLOOKUP($C3219,products!$A$1:$F$322,2,FALSE)</f>
        <v>Sun Bicycles Cruz 3 - 2017</v>
      </c>
      <c r="I3219">
        <f>_xlfn.XLOOKUP(C3219, products!A:A, products!D:D)</f>
        <v>2</v>
      </c>
      <c r="J3219" t="str">
        <f>_xlfn.XLOOKUP($I3219,categories!$A$1:$A$8,categories!$B$1:$B$8)</f>
        <v>Comfort Bicycles</v>
      </c>
    </row>
    <row r="3220" spans="1:10" x14ac:dyDescent="0.2">
      <c r="A3220" s="1">
        <v>869</v>
      </c>
      <c r="B3220" s="1">
        <v>2</v>
      </c>
      <c r="C3220" s="1">
        <v>106</v>
      </c>
      <c r="D3220" s="6">
        <v>2</v>
      </c>
      <c r="E3220" s="2">
        <v>449.99</v>
      </c>
      <c r="F3220" s="1">
        <v>0.05</v>
      </c>
      <c r="G3220">
        <f t="shared" si="50"/>
        <v>899.93000000000006</v>
      </c>
      <c r="H3220" t="str">
        <f>VLOOKUP($C3220,products!$A$1:$F$322,2,FALSE)</f>
        <v>Sun Bicycles Cruz 3 - 2017</v>
      </c>
      <c r="I3220">
        <f>_xlfn.XLOOKUP(C3220, products!A:A, products!D:D)</f>
        <v>2</v>
      </c>
      <c r="J3220" t="str">
        <f>_xlfn.XLOOKUP($I3220,categories!$A$1:$A$8,categories!$B$1:$B$8)</f>
        <v>Comfort Bicycles</v>
      </c>
    </row>
    <row r="3221" spans="1:10" x14ac:dyDescent="0.2">
      <c r="A3221" s="1">
        <v>871</v>
      </c>
      <c r="B3221" s="1">
        <v>1</v>
      </c>
      <c r="C3221" s="1">
        <v>106</v>
      </c>
      <c r="D3221" s="6">
        <v>1</v>
      </c>
      <c r="E3221" s="2">
        <v>449.99</v>
      </c>
      <c r="F3221" s="1">
        <v>0.2</v>
      </c>
      <c r="G3221">
        <f t="shared" si="50"/>
        <v>449.79</v>
      </c>
      <c r="H3221" t="str">
        <f>VLOOKUP($C3221,products!$A$1:$F$322,2,FALSE)</f>
        <v>Sun Bicycles Cruz 3 - 2017</v>
      </c>
      <c r="I3221">
        <f>_xlfn.XLOOKUP(C3221, products!A:A, products!D:D)</f>
        <v>2</v>
      </c>
      <c r="J3221" t="str">
        <f>_xlfn.XLOOKUP($I3221,categories!$A$1:$A$8,categories!$B$1:$B$8)</f>
        <v>Comfort Bicycles</v>
      </c>
    </row>
    <row r="3222" spans="1:10" x14ac:dyDescent="0.2">
      <c r="A3222" s="1">
        <v>882</v>
      </c>
      <c r="B3222" s="1">
        <v>2</v>
      </c>
      <c r="C3222" s="1">
        <v>108</v>
      </c>
      <c r="D3222" s="6">
        <v>2</v>
      </c>
      <c r="E3222" s="2">
        <v>449.99</v>
      </c>
      <c r="F3222" s="1">
        <v>0.2</v>
      </c>
      <c r="G3222">
        <f t="shared" si="50"/>
        <v>899.78</v>
      </c>
      <c r="H3222" t="str">
        <f>VLOOKUP($C3222,products!$A$1:$F$322,2,FALSE)</f>
        <v>Sun Bicycles Cruz 3 - Women's - 2017</v>
      </c>
      <c r="I3222">
        <f>_xlfn.XLOOKUP(C3222, products!A:A, products!D:D)</f>
        <v>2</v>
      </c>
      <c r="J3222" t="str">
        <f>_xlfn.XLOOKUP($I3222,categories!$A$1:$A$8,categories!$B$1:$B$8)</f>
        <v>Comfort Bicycles</v>
      </c>
    </row>
    <row r="3223" spans="1:10" x14ac:dyDescent="0.2">
      <c r="A3223" s="1">
        <v>885</v>
      </c>
      <c r="B3223" s="1">
        <v>1</v>
      </c>
      <c r="C3223" s="1">
        <v>106</v>
      </c>
      <c r="D3223" s="6">
        <v>1</v>
      </c>
      <c r="E3223" s="2">
        <v>449.99</v>
      </c>
      <c r="F3223" s="1">
        <v>7.0000000000000007E-2</v>
      </c>
      <c r="G3223">
        <f t="shared" si="50"/>
        <v>449.92</v>
      </c>
      <c r="H3223" t="str">
        <f>VLOOKUP($C3223,products!$A$1:$F$322,2,FALSE)</f>
        <v>Sun Bicycles Cruz 3 - 2017</v>
      </c>
      <c r="I3223">
        <f>_xlfn.XLOOKUP(C3223, products!A:A, products!D:D)</f>
        <v>2</v>
      </c>
      <c r="J3223" t="str">
        <f>_xlfn.XLOOKUP($I3223,categories!$A$1:$A$8,categories!$B$1:$B$8)</f>
        <v>Comfort Bicycles</v>
      </c>
    </row>
    <row r="3224" spans="1:10" x14ac:dyDescent="0.2">
      <c r="A3224" s="1">
        <v>895</v>
      </c>
      <c r="B3224" s="1">
        <v>1</v>
      </c>
      <c r="C3224" s="1">
        <v>106</v>
      </c>
      <c r="D3224" s="6">
        <v>1</v>
      </c>
      <c r="E3224" s="2">
        <v>449.99</v>
      </c>
      <c r="F3224" s="1">
        <v>7.0000000000000007E-2</v>
      </c>
      <c r="G3224">
        <f t="shared" si="50"/>
        <v>449.92</v>
      </c>
      <c r="H3224" t="str">
        <f>VLOOKUP($C3224,products!$A$1:$F$322,2,FALSE)</f>
        <v>Sun Bicycles Cruz 3 - 2017</v>
      </c>
      <c r="I3224">
        <f>_xlfn.XLOOKUP(C3224, products!A:A, products!D:D)</f>
        <v>2</v>
      </c>
      <c r="J3224" t="str">
        <f>_xlfn.XLOOKUP($I3224,categories!$A$1:$A$8,categories!$B$1:$B$8)</f>
        <v>Comfort Bicycles</v>
      </c>
    </row>
    <row r="3225" spans="1:10" x14ac:dyDescent="0.2">
      <c r="A3225" s="1">
        <v>900</v>
      </c>
      <c r="B3225" s="1">
        <v>2</v>
      </c>
      <c r="C3225" s="1">
        <v>108</v>
      </c>
      <c r="D3225" s="6">
        <v>1</v>
      </c>
      <c r="E3225" s="2">
        <v>449.99</v>
      </c>
      <c r="F3225" s="1">
        <v>7.0000000000000007E-2</v>
      </c>
      <c r="G3225">
        <f t="shared" si="50"/>
        <v>899.91</v>
      </c>
      <c r="H3225" t="str">
        <f>VLOOKUP($C3225,products!$A$1:$F$322,2,FALSE)</f>
        <v>Sun Bicycles Cruz 3 - Women's - 2017</v>
      </c>
      <c r="I3225">
        <f>_xlfn.XLOOKUP(C3225, products!A:A, products!D:D)</f>
        <v>2</v>
      </c>
      <c r="J3225" t="str">
        <f>_xlfn.XLOOKUP($I3225,categories!$A$1:$A$8,categories!$B$1:$B$8)</f>
        <v>Comfort Bicycles</v>
      </c>
    </row>
    <row r="3226" spans="1:10" x14ac:dyDescent="0.2">
      <c r="A3226" s="1">
        <v>911</v>
      </c>
      <c r="B3226" s="1">
        <v>2</v>
      </c>
      <c r="C3226" s="1">
        <v>106</v>
      </c>
      <c r="D3226" s="6">
        <v>1</v>
      </c>
      <c r="E3226" s="2">
        <v>449.99</v>
      </c>
      <c r="F3226" s="1">
        <v>0.05</v>
      </c>
      <c r="G3226">
        <f t="shared" si="50"/>
        <v>899.93000000000006</v>
      </c>
      <c r="H3226" t="str">
        <f>VLOOKUP($C3226,products!$A$1:$F$322,2,FALSE)</f>
        <v>Sun Bicycles Cruz 3 - 2017</v>
      </c>
      <c r="I3226">
        <f>_xlfn.XLOOKUP(C3226, products!A:A, products!D:D)</f>
        <v>2</v>
      </c>
      <c r="J3226" t="str">
        <f>_xlfn.XLOOKUP($I3226,categories!$A$1:$A$8,categories!$B$1:$B$8)</f>
        <v>Comfort Bicycles</v>
      </c>
    </row>
    <row r="3227" spans="1:10" x14ac:dyDescent="0.2">
      <c r="A3227" s="1">
        <v>914</v>
      </c>
      <c r="B3227" s="1">
        <v>3</v>
      </c>
      <c r="C3227" s="1">
        <v>106</v>
      </c>
      <c r="D3227" s="6">
        <v>1</v>
      </c>
      <c r="E3227" s="2">
        <v>449.99</v>
      </c>
      <c r="F3227" s="1">
        <v>0.05</v>
      </c>
      <c r="G3227">
        <f t="shared" si="50"/>
        <v>1349.92</v>
      </c>
      <c r="H3227" t="str">
        <f>VLOOKUP($C3227,products!$A$1:$F$322,2,FALSE)</f>
        <v>Sun Bicycles Cruz 3 - 2017</v>
      </c>
      <c r="I3227">
        <f>_xlfn.XLOOKUP(C3227, products!A:A, products!D:D)</f>
        <v>2</v>
      </c>
      <c r="J3227" t="str">
        <f>_xlfn.XLOOKUP($I3227,categories!$A$1:$A$8,categories!$B$1:$B$8)</f>
        <v>Comfort Bicycles</v>
      </c>
    </row>
    <row r="3228" spans="1:10" x14ac:dyDescent="0.2">
      <c r="A3228" s="1">
        <v>922</v>
      </c>
      <c r="B3228" s="1">
        <v>1</v>
      </c>
      <c r="C3228" s="1">
        <v>68</v>
      </c>
      <c r="D3228" s="6">
        <v>1</v>
      </c>
      <c r="E3228" s="2">
        <v>449.99</v>
      </c>
      <c r="F3228" s="1">
        <v>0.2</v>
      </c>
      <c r="G3228">
        <f t="shared" si="50"/>
        <v>449.79</v>
      </c>
      <c r="H3228" t="str">
        <f>VLOOKUP($C3228,products!$A$1:$F$322,2,FALSE)</f>
        <v>Sun Bicycles Cruz 3 - 2017</v>
      </c>
      <c r="I3228">
        <f>_xlfn.XLOOKUP(C3228, products!A:A, products!D:D)</f>
        <v>3</v>
      </c>
      <c r="J3228" t="str">
        <f>_xlfn.XLOOKUP($I3228,categories!$A$1:$A$8,categories!$B$1:$B$8)</f>
        <v>Cruisers Bicycles</v>
      </c>
    </row>
    <row r="3229" spans="1:10" x14ac:dyDescent="0.2">
      <c r="A3229" s="1">
        <v>937</v>
      </c>
      <c r="B3229" s="1">
        <v>1</v>
      </c>
      <c r="C3229" s="1">
        <v>108</v>
      </c>
      <c r="D3229" s="6">
        <v>2</v>
      </c>
      <c r="E3229" s="2">
        <v>449.99</v>
      </c>
      <c r="F3229" s="1">
        <v>0.1</v>
      </c>
      <c r="G3229">
        <f t="shared" si="50"/>
        <v>449.89</v>
      </c>
      <c r="H3229" t="str">
        <f>VLOOKUP($C3229,products!$A$1:$F$322,2,FALSE)</f>
        <v>Sun Bicycles Cruz 3 - Women's - 2017</v>
      </c>
      <c r="I3229">
        <f>_xlfn.XLOOKUP(C3229, products!A:A, products!D:D)</f>
        <v>2</v>
      </c>
      <c r="J3229" t="str">
        <f>_xlfn.XLOOKUP($I3229,categories!$A$1:$A$8,categories!$B$1:$B$8)</f>
        <v>Comfort Bicycles</v>
      </c>
    </row>
    <row r="3230" spans="1:10" x14ac:dyDescent="0.2">
      <c r="A3230" s="1">
        <v>957</v>
      </c>
      <c r="B3230" s="1">
        <v>1</v>
      </c>
      <c r="C3230" s="1">
        <v>108</v>
      </c>
      <c r="D3230" s="6">
        <v>2</v>
      </c>
      <c r="E3230" s="2">
        <v>449.99</v>
      </c>
      <c r="F3230" s="1">
        <v>0.05</v>
      </c>
      <c r="G3230">
        <f t="shared" si="50"/>
        <v>449.94</v>
      </c>
      <c r="H3230" t="str">
        <f>VLOOKUP($C3230,products!$A$1:$F$322,2,FALSE)</f>
        <v>Sun Bicycles Cruz 3 - Women's - 2017</v>
      </c>
      <c r="I3230">
        <f>_xlfn.XLOOKUP(C3230, products!A:A, products!D:D)</f>
        <v>2</v>
      </c>
      <c r="J3230" t="str">
        <f>_xlfn.XLOOKUP($I3230,categories!$A$1:$A$8,categories!$B$1:$B$8)</f>
        <v>Comfort Bicycles</v>
      </c>
    </row>
    <row r="3231" spans="1:10" x14ac:dyDescent="0.2">
      <c r="A3231" s="1">
        <v>970</v>
      </c>
      <c r="B3231" s="1">
        <v>4</v>
      </c>
      <c r="C3231" s="1">
        <v>68</v>
      </c>
      <c r="D3231" s="6">
        <v>1</v>
      </c>
      <c r="E3231" s="2">
        <v>449.99</v>
      </c>
      <c r="F3231" s="1">
        <v>0.1</v>
      </c>
      <c r="G3231">
        <f t="shared" si="50"/>
        <v>1799.8600000000001</v>
      </c>
      <c r="H3231" t="str">
        <f>VLOOKUP($C3231,products!$A$1:$F$322,2,FALSE)</f>
        <v>Sun Bicycles Cruz 3 - 2017</v>
      </c>
      <c r="I3231">
        <f>_xlfn.XLOOKUP(C3231, products!A:A, products!D:D)</f>
        <v>3</v>
      </c>
      <c r="J3231" t="str">
        <f>_xlfn.XLOOKUP($I3231,categories!$A$1:$A$8,categories!$B$1:$B$8)</f>
        <v>Cruisers Bicycles</v>
      </c>
    </row>
    <row r="3232" spans="1:10" x14ac:dyDescent="0.2">
      <c r="A3232" s="1">
        <v>978</v>
      </c>
      <c r="B3232" s="1">
        <v>1</v>
      </c>
      <c r="C3232" s="1">
        <v>106</v>
      </c>
      <c r="D3232" s="6">
        <v>2</v>
      </c>
      <c r="E3232" s="2">
        <v>449.99</v>
      </c>
      <c r="F3232" s="1">
        <v>0.05</v>
      </c>
      <c r="G3232">
        <f t="shared" si="50"/>
        <v>449.94</v>
      </c>
      <c r="H3232" t="str">
        <f>VLOOKUP($C3232,products!$A$1:$F$322,2,FALSE)</f>
        <v>Sun Bicycles Cruz 3 - 2017</v>
      </c>
      <c r="I3232">
        <f>_xlfn.XLOOKUP(C3232, products!A:A, products!D:D)</f>
        <v>2</v>
      </c>
      <c r="J3232" t="str">
        <f>_xlfn.XLOOKUP($I3232,categories!$A$1:$A$8,categories!$B$1:$B$8)</f>
        <v>Comfort Bicycles</v>
      </c>
    </row>
    <row r="3233" spans="1:10" x14ac:dyDescent="0.2">
      <c r="A3233" s="1">
        <v>978</v>
      </c>
      <c r="B3233" s="1">
        <v>3</v>
      </c>
      <c r="C3233" s="1">
        <v>108</v>
      </c>
      <c r="D3233" s="6">
        <v>2</v>
      </c>
      <c r="E3233" s="2">
        <v>449.99</v>
      </c>
      <c r="F3233" s="1">
        <v>0.05</v>
      </c>
      <c r="G3233">
        <f t="shared" si="50"/>
        <v>1349.92</v>
      </c>
      <c r="H3233" t="str">
        <f>VLOOKUP($C3233,products!$A$1:$F$322,2,FALSE)</f>
        <v>Sun Bicycles Cruz 3 - Women's - 2017</v>
      </c>
      <c r="I3233">
        <f>_xlfn.XLOOKUP(C3233, products!A:A, products!D:D)</f>
        <v>2</v>
      </c>
      <c r="J3233" t="str">
        <f>_xlfn.XLOOKUP($I3233,categories!$A$1:$A$8,categories!$B$1:$B$8)</f>
        <v>Comfort Bicycles</v>
      </c>
    </row>
    <row r="3234" spans="1:10" x14ac:dyDescent="0.2">
      <c r="A3234" s="1">
        <v>983</v>
      </c>
      <c r="B3234" s="1">
        <v>3</v>
      </c>
      <c r="C3234" s="1">
        <v>68</v>
      </c>
      <c r="D3234" s="6">
        <v>1</v>
      </c>
      <c r="E3234" s="2">
        <v>449.99</v>
      </c>
      <c r="F3234" s="1">
        <v>7.0000000000000007E-2</v>
      </c>
      <c r="G3234">
        <f t="shared" si="50"/>
        <v>1349.9</v>
      </c>
      <c r="H3234" t="str">
        <f>VLOOKUP($C3234,products!$A$1:$F$322,2,FALSE)</f>
        <v>Sun Bicycles Cruz 3 - 2017</v>
      </c>
      <c r="I3234">
        <f>_xlfn.XLOOKUP(C3234, products!A:A, products!D:D)</f>
        <v>3</v>
      </c>
      <c r="J3234" t="str">
        <f>_xlfn.XLOOKUP($I3234,categories!$A$1:$A$8,categories!$B$1:$B$8)</f>
        <v>Cruisers Bicycles</v>
      </c>
    </row>
    <row r="3235" spans="1:10" x14ac:dyDescent="0.2">
      <c r="A3235" s="1">
        <v>984</v>
      </c>
      <c r="B3235" s="1">
        <v>1</v>
      </c>
      <c r="C3235" s="1">
        <v>68</v>
      </c>
      <c r="D3235" s="6">
        <v>1</v>
      </c>
      <c r="E3235" s="2">
        <v>449.99</v>
      </c>
      <c r="F3235" s="1">
        <v>0.2</v>
      </c>
      <c r="G3235">
        <f t="shared" si="50"/>
        <v>449.79</v>
      </c>
      <c r="H3235" t="str">
        <f>VLOOKUP($C3235,products!$A$1:$F$322,2,FALSE)</f>
        <v>Sun Bicycles Cruz 3 - 2017</v>
      </c>
      <c r="I3235">
        <f>_xlfn.XLOOKUP(C3235, products!A:A, products!D:D)</f>
        <v>3</v>
      </c>
      <c r="J3235" t="str">
        <f>_xlfn.XLOOKUP($I3235,categories!$A$1:$A$8,categories!$B$1:$B$8)</f>
        <v>Cruisers Bicycles</v>
      </c>
    </row>
    <row r="3236" spans="1:10" x14ac:dyDescent="0.2">
      <c r="A3236" s="1">
        <v>996</v>
      </c>
      <c r="B3236" s="1">
        <v>1</v>
      </c>
      <c r="C3236" s="1">
        <v>68</v>
      </c>
      <c r="D3236" s="6">
        <v>2</v>
      </c>
      <c r="E3236" s="2">
        <v>449.99</v>
      </c>
      <c r="F3236" s="1">
        <v>0.05</v>
      </c>
      <c r="G3236">
        <f t="shared" si="50"/>
        <v>449.94</v>
      </c>
      <c r="H3236" t="str">
        <f>VLOOKUP($C3236,products!$A$1:$F$322,2,FALSE)</f>
        <v>Sun Bicycles Cruz 3 - 2017</v>
      </c>
      <c r="I3236">
        <f>_xlfn.XLOOKUP(C3236, products!A:A, products!D:D)</f>
        <v>3</v>
      </c>
      <c r="J3236" t="str">
        <f>_xlfn.XLOOKUP($I3236,categories!$A$1:$A$8,categories!$B$1:$B$8)</f>
        <v>Cruisers Bicycles</v>
      </c>
    </row>
    <row r="3237" spans="1:10" x14ac:dyDescent="0.2">
      <c r="A3237" s="1">
        <v>999</v>
      </c>
      <c r="B3237" s="1">
        <v>2</v>
      </c>
      <c r="C3237" s="1">
        <v>106</v>
      </c>
      <c r="D3237" s="6">
        <v>1</v>
      </c>
      <c r="E3237" s="2">
        <v>449.99</v>
      </c>
      <c r="F3237" s="1">
        <v>0.05</v>
      </c>
      <c r="G3237">
        <f t="shared" si="50"/>
        <v>899.93000000000006</v>
      </c>
      <c r="H3237" t="str">
        <f>VLOOKUP($C3237,products!$A$1:$F$322,2,FALSE)</f>
        <v>Sun Bicycles Cruz 3 - 2017</v>
      </c>
      <c r="I3237">
        <f>_xlfn.XLOOKUP(C3237, products!A:A, products!D:D)</f>
        <v>2</v>
      </c>
      <c r="J3237" t="str">
        <f>_xlfn.XLOOKUP($I3237,categories!$A$1:$A$8,categories!$B$1:$B$8)</f>
        <v>Comfort Bicycles</v>
      </c>
    </row>
    <row r="3238" spans="1:10" x14ac:dyDescent="0.2">
      <c r="A3238" s="1">
        <v>1006</v>
      </c>
      <c r="B3238" s="1">
        <v>2</v>
      </c>
      <c r="C3238" s="1">
        <v>68</v>
      </c>
      <c r="D3238" s="6">
        <v>1</v>
      </c>
      <c r="E3238" s="2">
        <v>449.99</v>
      </c>
      <c r="F3238" s="1">
        <v>0.1</v>
      </c>
      <c r="G3238">
        <f t="shared" si="50"/>
        <v>899.88</v>
      </c>
      <c r="H3238" t="str">
        <f>VLOOKUP($C3238,products!$A$1:$F$322,2,FALSE)</f>
        <v>Sun Bicycles Cruz 3 - 2017</v>
      </c>
      <c r="I3238">
        <f>_xlfn.XLOOKUP(C3238, products!A:A, products!D:D)</f>
        <v>3</v>
      </c>
      <c r="J3238" t="str">
        <f>_xlfn.XLOOKUP($I3238,categories!$A$1:$A$8,categories!$B$1:$B$8)</f>
        <v>Cruisers Bicycles</v>
      </c>
    </row>
    <row r="3239" spans="1:10" x14ac:dyDescent="0.2">
      <c r="A3239" s="1">
        <v>1007</v>
      </c>
      <c r="B3239" s="1">
        <v>5</v>
      </c>
      <c r="C3239" s="1">
        <v>106</v>
      </c>
      <c r="D3239" s="6">
        <v>2</v>
      </c>
      <c r="E3239" s="2">
        <v>449.99</v>
      </c>
      <c r="F3239" s="1">
        <v>0.1</v>
      </c>
      <c r="G3239">
        <f t="shared" si="50"/>
        <v>2249.85</v>
      </c>
      <c r="H3239" t="str">
        <f>VLOOKUP($C3239,products!$A$1:$F$322,2,FALSE)</f>
        <v>Sun Bicycles Cruz 3 - 2017</v>
      </c>
      <c r="I3239">
        <f>_xlfn.XLOOKUP(C3239, products!A:A, products!D:D)</f>
        <v>2</v>
      </c>
      <c r="J3239" t="str">
        <f>_xlfn.XLOOKUP($I3239,categories!$A$1:$A$8,categories!$B$1:$B$8)</f>
        <v>Comfort Bicycles</v>
      </c>
    </row>
    <row r="3240" spans="1:10" x14ac:dyDescent="0.2">
      <c r="A3240" s="1">
        <v>1011</v>
      </c>
      <c r="B3240" s="1">
        <v>4</v>
      </c>
      <c r="C3240" s="1">
        <v>68</v>
      </c>
      <c r="D3240" s="6">
        <v>2</v>
      </c>
      <c r="E3240" s="2">
        <v>449.99</v>
      </c>
      <c r="F3240" s="1">
        <v>0.05</v>
      </c>
      <c r="G3240">
        <f t="shared" si="50"/>
        <v>1799.91</v>
      </c>
      <c r="H3240" t="str">
        <f>VLOOKUP($C3240,products!$A$1:$F$322,2,FALSE)</f>
        <v>Sun Bicycles Cruz 3 - 2017</v>
      </c>
      <c r="I3240">
        <f>_xlfn.XLOOKUP(C3240, products!A:A, products!D:D)</f>
        <v>3</v>
      </c>
      <c r="J3240" t="str">
        <f>_xlfn.XLOOKUP($I3240,categories!$A$1:$A$8,categories!$B$1:$B$8)</f>
        <v>Cruisers Bicycles</v>
      </c>
    </row>
    <row r="3241" spans="1:10" x14ac:dyDescent="0.2">
      <c r="A3241" s="1">
        <v>1028</v>
      </c>
      <c r="B3241" s="1">
        <v>5</v>
      </c>
      <c r="C3241" s="1">
        <v>108</v>
      </c>
      <c r="D3241" s="6">
        <v>1</v>
      </c>
      <c r="E3241" s="2">
        <v>449.99</v>
      </c>
      <c r="F3241" s="1">
        <v>0.2</v>
      </c>
      <c r="G3241">
        <f t="shared" si="50"/>
        <v>2249.75</v>
      </c>
      <c r="H3241" t="str">
        <f>VLOOKUP($C3241,products!$A$1:$F$322,2,FALSE)</f>
        <v>Sun Bicycles Cruz 3 - Women's - 2017</v>
      </c>
      <c r="I3241">
        <f>_xlfn.XLOOKUP(C3241, products!A:A, products!D:D)</f>
        <v>2</v>
      </c>
      <c r="J3241" t="str">
        <f>_xlfn.XLOOKUP($I3241,categories!$A$1:$A$8,categories!$B$1:$B$8)</f>
        <v>Comfort Bicycles</v>
      </c>
    </row>
    <row r="3242" spans="1:10" x14ac:dyDescent="0.2">
      <c r="A3242" s="1">
        <v>1029</v>
      </c>
      <c r="B3242" s="1">
        <v>4</v>
      </c>
      <c r="C3242" s="1">
        <v>68</v>
      </c>
      <c r="D3242" s="6">
        <v>2</v>
      </c>
      <c r="E3242" s="2">
        <v>449.99</v>
      </c>
      <c r="F3242" s="1">
        <v>0.1</v>
      </c>
      <c r="G3242">
        <f t="shared" si="50"/>
        <v>1799.8600000000001</v>
      </c>
      <c r="H3242" t="str">
        <f>VLOOKUP($C3242,products!$A$1:$F$322,2,FALSE)</f>
        <v>Sun Bicycles Cruz 3 - 2017</v>
      </c>
      <c r="I3242">
        <f>_xlfn.XLOOKUP(C3242, products!A:A, products!D:D)</f>
        <v>3</v>
      </c>
      <c r="J3242" t="str">
        <f>_xlfn.XLOOKUP($I3242,categories!$A$1:$A$8,categories!$B$1:$B$8)</f>
        <v>Cruisers Bicycles</v>
      </c>
    </row>
    <row r="3243" spans="1:10" x14ac:dyDescent="0.2">
      <c r="A3243" s="1">
        <v>1031</v>
      </c>
      <c r="B3243" s="1">
        <v>2</v>
      </c>
      <c r="C3243" s="1">
        <v>108</v>
      </c>
      <c r="D3243" s="6">
        <v>2</v>
      </c>
      <c r="E3243" s="2">
        <v>449.99</v>
      </c>
      <c r="F3243" s="1">
        <v>0.2</v>
      </c>
      <c r="G3243">
        <f t="shared" si="50"/>
        <v>899.78</v>
      </c>
      <c r="H3243" t="str">
        <f>VLOOKUP($C3243,products!$A$1:$F$322,2,FALSE)</f>
        <v>Sun Bicycles Cruz 3 - Women's - 2017</v>
      </c>
      <c r="I3243">
        <f>_xlfn.XLOOKUP(C3243, products!A:A, products!D:D)</f>
        <v>2</v>
      </c>
      <c r="J3243" t="str">
        <f>_xlfn.XLOOKUP($I3243,categories!$A$1:$A$8,categories!$B$1:$B$8)</f>
        <v>Comfort Bicycles</v>
      </c>
    </row>
    <row r="3244" spans="1:10" x14ac:dyDescent="0.2">
      <c r="A3244" s="1">
        <v>1053</v>
      </c>
      <c r="B3244" s="1">
        <v>4</v>
      </c>
      <c r="C3244" s="1">
        <v>68</v>
      </c>
      <c r="D3244" s="6">
        <v>1</v>
      </c>
      <c r="E3244" s="2">
        <v>449.99</v>
      </c>
      <c r="F3244" s="1">
        <v>0.1</v>
      </c>
      <c r="G3244">
        <f t="shared" si="50"/>
        <v>1799.8600000000001</v>
      </c>
      <c r="H3244" t="str">
        <f>VLOOKUP($C3244,products!$A$1:$F$322,2,FALSE)</f>
        <v>Sun Bicycles Cruz 3 - 2017</v>
      </c>
      <c r="I3244">
        <f>_xlfn.XLOOKUP(C3244, products!A:A, products!D:D)</f>
        <v>3</v>
      </c>
      <c r="J3244" t="str">
        <f>_xlfn.XLOOKUP($I3244,categories!$A$1:$A$8,categories!$B$1:$B$8)</f>
        <v>Cruisers Bicycles</v>
      </c>
    </row>
    <row r="3245" spans="1:10" x14ac:dyDescent="0.2">
      <c r="A3245" s="1">
        <v>1086</v>
      </c>
      <c r="B3245" s="1">
        <v>1</v>
      </c>
      <c r="C3245" s="1">
        <v>108</v>
      </c>
      <c r="D3245" s="6">
        <v>1</v>
      </c>
      <c r="E3245" s="2">
        <v>449.99</v>
      </c>
      <c r="F3245" s="1">
        <v>7.0000000000000007E-2</v>
      </c>
      <c r="G3245">
        <f t="shared" si="50"/>
        <v>449.92</v>
      </c>
      <c r="H3245" t="str">
        <f>VLOOKUP($C3245,products!$A$1:$F$322,2,FALSE)</f>
        <v>Sun Bicycles Cruz 3 - Women's - 2017</v>
      </c>
      <c r="I3245">
        <f>_xlfn.XLOOKUP(C3245, products!A:A, products!D:D)</f>
        <v>2</v>
      </c>
      <c r="J3245" t="str">
        <f>_xlfn.XLOOKUP($I3245,categories!$A$1:$A$8,categories!$B$1:$B$8)</f>
        <v>Comfort Bicycles</v>
      </c>
    </row>
    <row r="3246" spans="1:10" x14ac:dyDescent="0.2">
      <c r="A3246" s="1">
        <v>1097</v>
      </c>
      <c r="B3246" s="1">
        <v>2</v>
      </c>
      <c r="C3246" s="1">
        <v>106</v>
      </c>
      <c r="D3246" s="6">
        <v>2</v>
      </c>
      <c r="E3246" s="2">
        <v>449.99</v>
      </c>
      <c r="F3246" s="1">
        <v>7.0000000000000007E-2</v>
      </c>
      <c r="G3246">
        <f t="shared" si="50"/>
        <v>899.91</v>
      </c>
      <c r="H3246" t="str">
        <f>VLOOKUP($C3246,products!$A$1:$F$322,2,FALSE)</f>
        <v>Sun Bicycles Cruz 3 - 2017</v>
      </c>
      <c r="I3246">
        <f>_xlfn.XLOOKUP(C3246, products!A:A, products!D:D)</f>
        <v>2</v>
      </c>
      <c r="J3246" t="str">
        <f>_xlfn.XLOOKUP($I3246,categories!$A$1:$A$8,categories!$B$1:$B$8)</f>
        <v>Comfort Bicycles</v>
      </c>
    </row>
    <row r="3247" spans="1:10" x14ac:dyDescent="0.2">
      <c r="A3247" s="1">
        <v>1103</v>
      </c>
      <c r="B3247" s="1">
        <v>1</v>
      </c>
      <c r="C3247" s="1">
        <v>106</v>
      </c>
      <c r="D3247" s="6">
        <v>1</v>
      </c>
      <c r="E3247" s="2">
        <v>449.99</v>
      </c>
      <c r="F3247" s="1">
        <v>0.2</v>
      </c>
      <c r="G3247">
        <f t="shared" si="50"/>
        <v>449.79</v>
      </c>
      <c r="H3247" t="str">
        <f>VLOOKUP($C3247,products!$A$1:$F$322,2,FALSE)</f>
        <v>Sun Bicycles Cruz 3 - 2017</v>
      </c>
      <c r="I3247">
        <f>_xlfn.XLOOKUP(C3247, products!A:A, products!D:D)</f>
        <v>2</v>
      </c>
      <c r="J3247" t="str">
        <f>_xlfn.XLOOKUP($I3247,categories!$A$1:$A$8,categories!$B$1:$B$8)</f>
        <v>Comfort Bicycles</v>
      </c>
    </row>
    <row r="3248" spans="1:10" x14ac:dyDescent="0.2">
      <c r="A3248" s="1">
        <v>1113</v>
      </c>
      <c r="B3248" s="1">
        <v>1</v>
      </c>
      <c r="C3248" s="1">
        <v>106</v>
      </c>
      <c r="D3248" s="6">
        <v>1</v>
      </c>
      <c r="E3248" s="2">
        <v>449.99</v>
      </c>
      <c r="F3248" s="1">
        <v>7.0000000000000007E-2</v>
      </c>
      <c r="G3248">
        <f t="shared" si="50"/>
        <v>449.92</v>
      </c>
      <c r="H3248" t="str">
        <f>VLOOKUP($C3248,products!$A$1:$F$322,2,FALSE)</f>
        <v>Sun Bicycles Cruz 3 - 2017</v>
      </c>
      <c r="I3248">
        <f>_xlfn.XLOOKUP(C3248, products!A:A, products!D:D)</f>
        <v>2</v>
      </c>
      <c r="J3248" t="str">
        <f>_xlfn.XLOOKUP($I3248,categories!$A$1:$A$8,categories!$B$1:$B$8)</f>
        <v>Comfort Bicycles</v>
      </c>
    </row>
    <row r="3249" spans="1:10" x14ac:dyDescent="0.2">
      <c r="A3249" s="1">
        <v>1139</v>
      </c>
      <c r="B3249" s="1">
        <v>1</v>
      </c>
      <c r="C3249" s="1">
        <v>106</v>
      </c>
      <c r="D3249" s="6">
        <v>2</v>
      </c>
      <c r="E3249" s="2">
        <v>449.99</v>
      </c>
      <c r="F3249" s="1">
        <v>0.05</v>
      </c>
      <c r="G3249">
        <f t="shared" si="50"/>
        <v>449.94</v>
      </c>
      <c r="H3249" t="str">
        <f>VLOOKUP($C3249,products!$A$1:$F$322,2,FALSE)</f>
        <v>Sun Bicycles Cruz 3 - 2017</v>
      </c>
      <c r="I3249">
        <f>_xlfn.XLOOKUP(C3249, products!A:A, products!D:D)</f>
        <v>2</v>
      </c>
      <c r="J3249" t="str">
        <f>_xlfn.XLOOKUP($I3249,categories!$A$1:$A$8,categories!$B$1:$B$8)</f>
        <v>Comfort Bicycles</v>
      </c>
    </row>
    <row r="3250" spans="1:10" x14ac:dyDescent="0.2">
      <c r="A3250" s="1">
        <v>1142</v>
      </c>
      <c r="B3250" s="1">
        <v>4</v>
      </c>
      <c r="C3250" s="1">
        <v>108</v>
      </c>
      <c r="D3250" s="6">
        <v>2</v>
      </c>
      <c r="E3250" s="2">
        <v>449.99</v>
      </c>
      <c r="F3250" s="1">
        <v>0.2</v>
      </c>
      <c r="G3250">
        <f t="shared" si="50"/>
        <v>1799.76</v>
      </c>
      <c r="H3250" t="str">
        <f>VLOOKUP($C3250,products!$A$1:$F$322,2,FALSE)</f>
        <v>Sun Bicycles Cruz 3 - Women's - 2017</v>
      </c>
      <c r="I3250">
        <f>_xlfn.XLOOKUP(C3250, products!A:A, products!D:D)</f>
        <v>2</v>
      </c>
      <c r="J3250" t="str">
        <f>_xlfn.XLOOKUP($I3250,categories!$A$1:$A$8,categories!$B$1:$B$8)</f>
        <v>Comfort Bicycles</v>
      </c>
    </row>
    <row r="3251" spans="1:10" x14ac:dyDescent="0.2">
      <c r="A3251" s="1">
        <v>1155</v>
      </c>
      <c r="B3251" s="1">
        <v>1</v>
      </c>
      <c r="C3251" s="1">
        <v>68</v>
      </c>
      <c r="D3251" s="6">
        <v>2</v>
      </c>
      <c r="E3251" s="2">
        <v>449.99</v>
      </c>
      <c r="F3251" s="1">
        <v>0.05</v>
      </c>
      <c r="G3251">
        <f t="shared" si="50"/>
        <v>449.94</v>
      </c>
      <c r="H3251" t="str">
        <f>VLOOKUP($C3251,products!$A$1:$F$322,2,FALSE)</f>
        <v>Sun Bicycles Cruz 3 - 2017</v>
      </c>
      <c r="I3251">
        <f>_xlfn.XLOOKUP(C3251, products!A:A, products!D:D)</f>
        <v>3</v>
      </c>
      <c r="J3251" t="str">
        <f>_xlfn.XLOOKUP($I3251,categories!$A$1:$A$8,categories!$B$1:$B$8)</f>
        <v>Cruisers Bicycles</v>
      </c>
    </row>
    <row r="3252" spans="1:10" x14ac:dyDescent="0.2">
      <c r="A3252" s="1">
        <v>1165</v>
      </c>
      <c r="B3252" s="1">
        <v>2</v>
      </c>
      <c r="C3252" s="1">
        <v>68</v>
      </c>
      <c r="D3252" s="6">
        <v>1</v>
      </c>
      <c r="E3252" s="2">
        <v>449.99</v>
      </c>
      <c r="F3252" s="1">
        <v>7.0000000000000007E-2</v>
      </c>
      <c r="G3252">
        <f t="shared" si="50"/>
        <v>899.91</v>
      </c>
      <c r="H3252" t="str">
        <f>VLOOKUP($C3252,products!$A$1:$F$322,2,FALSE)</f>
        <v>Sun Bicycles Cruz 3 - 2017</v>
      </c>
      <c r="I3252">
        <f>_xlfn.XLOOKUP(C3252, products!A:A, products!D:D)</f>
        <v>3</v>
      </c>
      <c r="J3252" t="str">
        <f>_xlfn.XLOOKUP($I3252,categories!$A$1:$A$8,categories!$B$1:$B$8)</f>
        <v>Cruisers Bicycles</v>
      </c>
    </row>
    <row r="3253" spans="1:10" x14ac:dyDescent="0.2">
      <c r="A3253" s="1">
        <v>1167</v>
      </c>
      <c r="B3253" s="1">
        <v>3</v>
      </c>
      <c r="C3253" s="1">
        <v>68</v>
      </c>
      <c r="D3253" s="6">
        <v>1</v>
      </c>
      <c r="E3253" s="2">
        <v>449.99</v>
      </c>
      <c r="F3253" s="1">
        <v>7.0000000000000007E-2</v>
      </c>
      <c r="G3253">
        <f t="shared" si="50"/>
        <v>1349.9</v>
      </c>
      <c r="H3253" t="str">
        <f>VLOOKUP($C3253,products!$A$1:$F$322,2,FALSE)</f>
        <v>Sun Bicycles Cruz 3 - 2017</v>
      </c>
      <c r="I3253">
        <f>_xlfn.XLOOKUP(C3253, products!A:A, products!D:D)</f>
        <v>3</v>
      </c>
      <c r="J3253" t="str">
        <f>_xlfn.XLOOKUP($I3253,categories!$A$1:$A$8,categories!$B$1:$B$8)</f>
        <v>Cruisers Bicycles</v>
      </c>
    </row>
    <row r="3254" spans="1:10" x14ac:dyDescent="0.2">
      <c r="A3254" s="1">
        <v>1173</v>
      </c>
      <c r="B3254" s="1">
        <v>3</v>
      </c>
      <c r="C3254" s="1">
        <v>68</v>
      </c>
      <c r="D3254" s="6">
        <v>1</v>
      </c>
      <c r="E3254" s="2">
        <v>449.99</v>
      </c>
      <c r="F3254" s="1">
        <v>0.05</v>
      </c>
      <c r="G3254">
        <f t="shared" si="50"/>
        <v>1349.92</v>
      </c>
      <c r="H3254" t="str">
        <f>VLOOKUP($C3254,products!$A$1:$F$322,2,FALSE)</f>
        <v>Sun Bicycles Cruz 3 - 2017</v>
      </c>
      <c r="I3254">
        <f>_xlfn.XLOOKUP(C3254, products!A:A, products!D:D)</f>
        <v>3</v>
      </c>
      <c r="J3254" t="str">
        <f>_xlfn.XLOOKUP($I3254,categories!$A$1:$A$8,categories!$B$1:$B$8)</f>
        <v>Cruisers Bicycles</v>
      </c>
    </row>
    <row r="3255" spans="1:10" x14ac:dyDescent="0.2">
      <c r="A3255" s="1">
        <v>1174</v>
      </c>
      <c r="B3255" s="1">
        <v>3</v>
      </c>
      <c r="C3255" s="1">
        <v>106</v>
      </c>
      <c r="D3255" s="6">
        <v>1</v>
      </c>
      <c r="E3255" s="2">
        <v>449.99</v>
      </c>
      <c r="F3255" s="1">
        <v>0.1</v>
      </c>
      <c r="G3255">
        <f t="shared" si="50"/>
        <v>1349.8700000000001</v>
      </c>
      <c r="H3255" t="str">
        <f>VLOOKUP($C3255,products!$A$1:$F$322,2,FALSE)</f>
        <v>Sun Bicycles Cruz 3 - 2017</v>
      </c>
      <c r="I3255">
        <f>_xlfn.XLOOKUP(C3255, products!A:A, products!D:D)</f>
        <v>2</v>
      </c>
      <c r="J3255" t="str">
        <f>_xlfn.XLOOKUP($I3255,categories!$A$1:$A$8,categories!$B$1:$B$8)</f>
        <v>Comfort Bicycles</v>
      </c>
    </row>
    <row r="3256" spans="1:10" x14ac:dyDescent="0.2">
      <c r="A3256" s="1">
        <v>1178</v>
      </c>
      <c r="B3256" s="1">
        <v>3</v>
      </c>
      <c r="C3256" s="1">
        <v>108</v>
      </c>
      <c r="D3256" s="6">
        <v>1</v>
      </c>
      <c r="E3256" s="2">
        <v>449.99</v>
      </c>
      <c r="F3256" s="1">
        <v>0.05</v>
      </c>
      <c r="G3256">
        <f t="shared" si="50"/>
        <v>1349.92</v>
      </c>
      <c r="H3256" t="str">
        <f>VLOOKUP($C3256,products!$A$1:$F$322,2,FALSE)</f>
        <v>Sun Bicycles Cruz 3 - Women's - 2017</v>
      </c>
      <c r="I3256">
        <f>_xlfn.XLOOKUP(C3256, products!A:A, products!D:D)</f>
        <v>2</v>
      </c>
      <c r="J3256" t="str">
        <f>_xlfn.XLOOKUP($I3256,categories!$A$1:$A$8,categories!$B$1:$B$8)</f>
        <v>Comfort Bicycles</v>
      </c>
    </row>
    <row r="3257" spans="1:10" x14ac:dyDescent="0.2">
      <c r="A3257" s="1">
        <v>1186</v>
      </c>
      <c r="B3257" s="1">
        <v>3</v>
      </c>
      <c r="C3257" s="1">
        <v>106</v>
      </c>
      <c r="D3257" s="6">
        <v>1</v>
      </c>
      <c r="E3257" s="2">
        <v>449.99</v>
      </c>
      <c r="F3257" s="1">
        <v>0.1</v>
      </c>
      <c r="G3257">
        <f t="shared" si="50"/>
        <v>1349.8700000000001</v>
      </c>
      <c r="H3257" t="str">
        <f>VLOOKUP($C3257,products!$A$1:$F$322,2,FALSE)</f>
        <v>Sun Bicycles Cruz 3 - 2017</v>
      </c>
      <c r="I3257">
        <f>_xlfn.XLOOKUP(C3257, products!A:A, products!D:D)</f>
        <v>2</v>
      </c>
      <c r="J3257" t="str">
        <f>_xlfn.XLOOKUP($I3257,categories!$A$1:$A$8,categories!$B$1:$B$8)</f>
        <v>Comfort Bicycles</v>
      </c>
    </row>
    <row r="3258" spans="1:10" x14ac:dyDescent="0.2">
      <c r="A3258" s="1">
        <v>1197</v>
      </c>
      <c r="B3258" s="1">
        <v>2</v>
      </c>
      <c r="C3258" s="1">
        <v>108</v>
      </c>
      <c r="D3258" s="6">
        <v>2</v>
      </c>
      <c r="E3258" s="2">
        <v>449.99</v>
      </c>
      <c r="F3258" s="1">
        <v>0.05</v>
      </c>
      <c r="G3258">
        <f t="shared" si="50"/>
        <v>899.93000000000006</v>
      </c>
      <c r="H3258" t="str">
        <f>VLOOKUP($C3258,products!$A$1:$F$322,2,FALSE)</f>
        <v>Sun Bicycles Cruz 3 - Women's - 2017</v>
      </c>
      <c r="I3258">
        <f>_xlfn.XLOOKUP(C3258, products!A:A, products!D:D)</f>
        <v>2</v>
      </c>
      <c r="J3258" t="str">
        <f>_xlfn.XLOOKUP($I3258,categories!$A$1:$A$8,categories!$B$1:$B$8)</f>
        <v>Comfort Bicycles</v>
      </c>
    </row>
    <row r="3259" spans="1:10" x14ac:dyDescent="0.2">
      <c r="A3259" s="1">
        <v>1197</v>
      </c>
      <c r="B3259" s="1">
        <v>4</v>
      </c>
      <c r="C3259" s="1">
        <v>106</v>
      </c>
      <c r="D3259" s="6">
        <v>2</v>
      </c>
      <c r="E3259" s="2">
        <v>449.99</v>
      </c>
      <c r="F3259" s="1">
        <v>0.2</v>
      </c>
      <c r="G3259">
        <f t="shared" si="50"/>
        <v>1799.76</v>
      </c>
      <c r="H3259" t="str">
        <f>VLOOKUP($C3259,products!$A$1:$F$322,2,FALSE)</f>
        <v>Sun Bicycles Cruz 3 - 2017</v>
      </c>
      <c r="I3259">
        <f>_xlfn.XLOOKUP(C3259, products!A:A, products!D:D)</f>
        <v>2</v>
      </c>
      <c r="J3259" t="str">
        <f>_xlfn.XLOOKUP($I3259,categories!$A$1:$A$8,categories!$B$1:$B$8)</f>
        <v>Comfort Bicycles</v>
      </c>
    </row>
    <row r="3260" spans="1:10" x14ac:dyDescent="0.2">
      <c r="A3260" s="1">
        <v>1211</v>
      </c>
      <c r="B3260" s="1">
        <v>5</v>
      </c>
      <c r="C3260" s="1">
        <v>108</v>
      </c>
      <c r="D3260" s="6">
        <v>2</v>
      </c>
      <c r="E3260" s="2">
        <v>449.99</v>
      </c>
      <c r="F3260" s="1">
        <v>0.2</v>
      </c>
      <c r="G3260">
        <f t="shared" si="50"/>
        <v>2249.75</v>
      </c>
      <c r="H3260" t="str">
        <f>VLOOKUP($C3260,products!$A$1:$F$322,2,FALSE)</f>
        <v>Sun Bicycles Cruz 3 - Women's - 2017</v>
      </c>
      <c r="I3260">
        <f>_xlfn.XLOOKUP(C3260, products!A:A, products!D:D)</f>
        <v>2</v>
      </c>
      <c r="J3260" t="str">
        <f>_xlfn.XLOOKUP($I3260,categories!$A$1:$A$8,categories!$B$1:$B$8)</f>
        <v>Comfort Bicycles</v>
      </c>
    </row>
    <row r="3261" spans="1:10" x14ac:dyDescent="0.2">
      <c r="A3261" s="1">
        <v>1212</v>
      </c>
      <c r="B3261" s="1">
        <v>4</v>
      </c>
      <c r="C3261" s="1">
        <v>68</v>
      </c>
      <c r="D3261" s="6">
        <v>2</v>
      </c>
      <c r="E3261" s="2">
        <v>449.99</v>
      </c>
      <c r="F3261" s="1">
        <v>7.0000000000000007E-2</v>
      </c>
      <c r="G3261">
        <f t="shared" si="50"/>
        <v>1799.89</v>
      </c>
      <c r="H3261" t="str">
        <f>VLOOKUP($C3261,products!$A$1:$F$322,2,FALSE)</f>
        <v>Sun Bicycles Cruz 3 - 2017</v>
      </c>
      <c r="I3261">
        <f>_xlfn.XLOOKUP(C3261, products!A:A, products!D:D)</f>
        <v>3</v>
      </c>
      <c r="J3261" t="str">
        <f>_xlfn.XLOOKUP($I3261,categories!$A$1:$A$8,categories!$B$1:$B$8)</f>
        <v>Cruisers Bicycles</v>
      </c>
    </row>
    <row r="3262" spans="1:10" x14ac:dyDescent="0.2">
      <c r="A3262" s="1">
        <v>1217</v>
      </c>
      <c r="B3262" s="1">
        <v>2</v>
      </c>
      <c r="C3262" s="1">
        <v>106</v>
      </c>
      <c r="D3262" s="6">
        <v>2</v>
      </c>
      <c r="E3262" s="2">
        <v>449.99</v>
      </c>
      <c r="F3262" s="1">
        <v>0.05</v>
      </c>
      <c r="G3262">
        <f t="shared" si="50"/>
        <v>899.93000000000006</v>
      </c>
      <c r="H3262" t="str">
        <f>VLOOKUP($C3262,products!$A$1:$F$322,2,FALSE)</f>
        <v>Sun Bicycles Cruz 3 - 2017</v>
      </c>
      <c r="I3262">
        <f>_xlfn.XLOOKUP(C3262, products!A:A, products!D:D)</f>
        <v>2</v>
      </c>
      <c r="J3262" t="str">
        <f>_xlfn.XLOOKUP($I3262,categories!$A$1:$A$8,categories!$B$1:$B$8)</f>
        <v>Comfort Bicycles</v>
      </c>
    </row>
    <row r="3263" spans="1:10" x14ac:dyDescent="0.2">
      <c r="A3263" s="1">
        <v>1224</v>
      </c>
      <c r="B3263" s="1">
        <v>3</v>
      </c>
      <c r="C3263" s="1">
        <v>108</v>
      </c>
      <c r="D3263" s="6">
        <v>1</v>
      </c>
      <c r="E3263" s="2">
        <v>449.99</v>
      </c>
      <c r="F3263" s="1">
        <v>0.05</v>
      </c>
      <c r="G3263">
        <f t="shared" si="50"/>
        <v>1349.92</v>
      </c>
      <c r="H3263" t="str">
        <f>VLOOKUP($C3263,products!$A$1:$F$322,2,FALSE)</f>
        <v>Sun Bicycles Cruz 3 - Women's - 2017</v>
      </c>
      <c r="I3263">
        <f>_xlfn.XLOOKUP(C3263, products!A:A, products!D:D)</f>
        <v>2</v>
      </c>
      <c r="J3263" t="str">
        <f>_xlfn.XLOOKUP($I3263,categories!$A$1:$A$8,categories!$B$1:$B$8)</f>
        <v>Comfort Bicycles</v>
      </c>
    </row>
    <row r="3264" spans="1:10" x14ac:dyDescent="0.2">
      <c r="A3264" s="1">
        <v>1267</v>
      </c>
      <c r="B3264" s="1">
        <v>3</v>
      </c>
      <c r="C3264" s="1">
        <v>108</v>
      </c>
      <c r="D3264" s="6">
        <v>1</v>
      </c>
      <c r="E3264" s="2">
        <v>449.99</v>
      </c>
      <c r="F3264" s="1">
        <v>0.2</v>
      </c>
      <c r="G3264">
        <f t="shared" si="50"/>
        <v>1349.77</v>
      </c>
      <c r="H3264" t="str">
        <f>VLOOKUP($C3264,products!$A$1:$F$322,2,FALSE)</f>
        <v>Sun Bicycles Cruz 3 - Women's - 2017</v>
      </c>
      <c r="I3264">
        <f>_xlfn.XLOOKUP(C3264, products!A:A, products!D:D)</f>
        <v>2</v>
      </c>
      <c r="J3264" t="str">
        <f>_xlfn.XLOOKUP($I3264,categories!$A$1:$A$8,categories!$B$1:$B$8)</f>
        <v>Comfort Bicycles</v>
      </c>
    </row>
    <row r="3265" spans="1:10" x14ac:dyDescent="0.2">
      <c r="A3265" s="1">
        <v>1268</v>
      </c>
      <c r="B3265" s="1">
        <v>1</v>
      </c>
      <c r="C3265" s="1">
        <v>68</v>
      </c>
      <c r="D3265" s="6">
        <v>2</v>
      </c>
      <c r="E3265" s="2">
        <v>449.99</v>
      </c>
      <c r="F3265" s="1">
        <v>7.0000000000000007E-2</v>
      </c>
      <c r="G3265">
        <f t="shared" si="50"/>
        <v>449.92</v>
      </c>
      <c r="H3265" t="str">
        <f>VLOOKUP($C3265,products!$A$1:$F$322,2,FALSE)</f>
        <v>Sun Bicycles Cruz 3 - 2017</v>
      </c>
      <c r="I3265">
        <f>_xlfn.XLOOKUP(C3265, products!A:A, products!D:D)</f>
        <v>3</v>
      </c>
      <c r="J3265" t="str">
        <f>_xlfn.XLOOKUP($I3265,categories!$A$1:$A$8,categories!$B$1:$B$8)</f>
        <v>Cruisers Bicycles</v>
      </c>
    </row>
    <row r="3266" spans="1:10" x14ac:dyDescent="0.2">
      <c r="A3266" s="1">
        <v>1303</v>
      </c>
      <c r="B3266" s="1">
        <v>3</v>
      </c>
      <c r="C3266" s="1">
        <v>108</v>
      </c>
      <c r="D3266" s="6">
        <v>1</v>
      </c>
      <c r="E3266" s="2">
        <v>449.99</v>
      </c>
      <c r="F3266" s="1">
        <v>0.1</v>
      </c>
      <c r="G3266">
        <f t="shared" ref="G3266:G3329" si="51">(E3266*B3266)-F3266</f>
        <v>1349.8700000000001</v>
      </c>
      <c r="H3266" t="str">
        <f>VLOOKUP($C3266,products!$A$1:$F$322,2,FALSE)</f>
        <v>Sun Bicycles Cruz 3 - Women's - 2017</v>
      </c>
      <c r="I3266">
        <f>_xlfn.XLOOKUP(C3266, products!A:A, products!D:D)</f>
        <v>2</v>
      </c>
      <c r="J3266" t="str">
        <f>_xlfn.XLOOKUP($I3266,categories!$A$1:$A$8,categories!$B$1:$B$8)</f>
        <v>Comfort Bicycles</v>
      </c>
    </row>
    <row r="3267" spans="1:10" x14ac:dyDescent="0.2">
      <c r="A3267" s="1">
        <v>1355</v>
      </c>
      <c r="B3267" s="1">
        <v>4</v>
      </c>
      <c r="C3267" s="1">
        <v>313</v>
      </c>
      <c r="D3267" s="6">
        <v>2</v>
      </c>
      <c r="E3267" s="2">
        <v>449.99</v>
      </c>
      <c r="F3267" s="1">
        <v>0.1</v>
      </c>
      <c r="G3267">
        <f t="shared" si="51"/>
        <v>1799.8600000000001</v>
      </c>
      <c r="H3267" t="str">
        <f>VLOOKUP($C3267,products!$A$1:$F$322,2,FALSE)</f>
        <v>Electra Townie Original 1 Ladies' - 2018</v>
      </c>
      <c r="I3267">
        <f>_xlfn.XLOOKUP(C3267, products!A:A, products!D:D)</f>
        <v>2</v>
      </c>
      <c r="J3267" t="str">
        <f>_xlfn.XLOOKUP($I3267,categories!$A$1:$A$8,categories!$B$1:$B$8)</f>
        <v>Comfort Bicycles</v>
      </c>
    </row>
    <row r="3268" spans="1:10" x14ac:dyDescent="0.2">
      <c r="A3268" s="1">
        <v>1387</v>
      </c>
      <c r="B3268" s="1">
        <v>1</v>
      </c>
      <c r="C3268" s="1">
        <v>106</v>
      </c>
      <c r="D3268" s="6">
        <v>1</v>
      </c>
      <c r="E3268" s="2">
        <v>449.99</v>
      </c>
      <c r="F3268" s="1">
        <v>0.1</v>
      </c>
      <c r="G3268">
        <f t="shared" si="51"/>
        <v>449.89</v>
      </c>
      <c r="H3268" t="str">
        <f>VLOOKUP($C3268,products!$A$1:$F$322,2,FALSE)</f>
        <v>Sun Bicycles Cruz 3 - 2017</v>
      </c>
      <c r="I3268">
        <f>_xlfn.XLOOKUP(C3268, products!A:A, products!D:D)</f>
        <v>2</v>
      </c>
      <c r="J3268" t="str">
        <f>_xlfn.XLOOKUP($I3268,categories!$A$1:$A$8,categories!$B$1:$B$8)</f>
        <v>Comfort Bicycles</v>
      </c>
    </row>
    <row r="3269" spans="1:10" x14ac:dyDescent="0.2">
      <c r="A3269" s="1">
        <v>1423</v>
      </c>
      <c r="B3269" s="1">
        <v>3</v>
      </c>
      <c r="C3269" s="1">
        <v>302</v>
      </c>
      <c r="D3269" s="6">
        <v>1</v>
      </c>
      <c r="E3269" s="2">
        <v>449.99</v>
      </c>
      <c r="F3269" s="1">
        <v>0.2</v>
      </c>
      <c r="G3269">
        <f t="shared" si="51"/>
        <v>1349.77</v>
      </c>
      <c r="H3269" t="str">
        <f>VLOOKUP($C3269,products!$A$1:$F$322,2,FALSE)</f>
        <v>Electra Townie Original 1 - 2018</v>
      </c>
      <c r="I3269">
        <f>_xlfn.XLOOKUP(C3269, products!A:A, products!D:D)</f>
        <v>2</v>
      </c>
      <c r="J3269" t="str">
        <f>_xlfn.XLOOKUP($I3269,categories!$A$1:$A$8,categories!$B$1:$B$8)</f>
        <v>Comfort Bicycles</v>
      </c>
    </row>
    <row r="3270" spans="1:10" x14ac:dyDescent="0.2">
      <c r="A3270" s="1">
        <v>1491</v>
      </c>
      <c r="B3270" s="1">
        <v>2</v>
      </c>
      <c r="C3270" s="1">
        <v>302</v>
      </c>
      <c r="D3270" s="6">
        <v>1</v>
      </c>
      <c r="E3270" s="2">
        <v>449.99</v>
      </c>
      <c r="F3270" s="1">
        <v>0.05</v>
      </c>
      <c r="G3270">
        <f t="shared" si="51"/>
        <v>899.93000000000006</v>
      </c>
      <c r="H3270" t="str">
        <f>VLOOKUP($C3270,products!$A$1:$F$322,2,FALSE)</f>
        <v>Electra Townie Original 1 - 2018</v>
      </c>
      <c r="I3270">
        <f>_xlfn.XLOOKUP(C3270, products!A:A, products!D:D)</f>
        <v>2</v>
      </c>
      <c r="J3270" t="str">
        <f>_xlfn.XLOOKUP($I3270,categories!$A$1:$A$8,categories!$B$1:$B$8)</f>
        <v>Comfort Bicycles</v>
      </c>
    </row>
    <row r="3271" spans="1:10" x14ac:dyDescent="0.2">
      <c r="A3271" s="1">
        <v>1496</v>
      </c>
      <c r="B3271" s="1">
        <v>4</v>
      </c>
      <c r="C3271" s="1">
        <v>302</v>
      </c>
      <c r="D3271" s="6">
        <v>1</v>
      </c>
      <c r="E3271" s="2">
        <v>449.99</v>
      </c>
      <c r="F3271" s="1">
        <v>0.05</v>
      </c>
      <c r="G3271">
        <f t="shared" si="51"/>
        <v>1799.91</v>
      </c>
      <c r="H3271" t="str">
        <f>VLOOKUP($C3271,products!$A$1:$F$322,2,FALSE)</f>
        <v>Electra Townie Original 1 - 2018</v>
      </c>
      <c r="I3271">
        <f>_xlfn.XLOOKUP(C3271, products!A:A, products!D:D)</f>
        <v>2</v>
      </c>
      <c r="J3271" t="str">
        <f>_xlfn.XLOOKUP($I3271,categories!$A$1:$A$8,categories!$B$1:$B$8)</f>
        <v>Comfort Bicycles</v>
      </c>
    </row>
    <row r="3272" spans="1:10" x14ac:dyDescent="0.2">
      <c r="A3272" s="1">
        <v>1503</v>
      </c>
      <c r="B3272" s="1">
        <v>2</v>
      </c>
      <c r="C3272" s="1">
        <v>302</v>
      </c>
      <c r="D3272" s="6">
        <v>2</v>
      </c>
      <c r="E3272" s="2">
        <v>449.99</v>
      </c>
      <c r="F3272" s="1">
        <v>0.05</v>
      </c>
      <c r="G3272">
        <f t="shared" si="51"/>
        <v>899.93000000000006</v>
      </c>
      <c r="H3272" t="str">
        <f>VLOOKUP($C3272,products!$A$1:$F$322,2,FALSE)</f>
        <v>Electra Townie Original 1 - 2018</v>
      </c>
      <c r="I3272">
        <f>_xlfn.XLOOKUP(C3272, products!A:A, products!D:D)</f>
        <v>2</v>
      </c>
      <c r="J3272" t="str">
        <f>_xlfn.XLOOKUP($I3272,categories!$A$1:$A$8,categories!$B$1:$B$8)</f>
        <v>Comfort Bicycles</v>
      </c>
    </row>
    <row r="3273" spans="1:10" x14ac:dyDescent="0.2">
      <c r="A3273" s="1">
        <v>1510</v>
      </c>
      <c r="B3273" s="1">
        <v>2</v>
      </c>
      <c r="C3273" s="1">
        <v>68</v>
      </c>
      <c r="D3273" s="6">
        <v>1</v>
      </c>
      <c r="E3273" s="2">
        <v>449.99</v>
      </c>
      <c r="F3273" s="1">
        <v>0.1</v>
      </c>
      <c r="G3273">
        <f t="shared" si="51"/>
        <v>899.88</v>
      </c>
      <c r="H3273" t="str">
        <f>VLOOKUP($C3273,products!$A$1:$F$322,2,FALSE)</f>
        <v>Sun Bicycles Cruz 3 - 2017</v>
      </c>
      <c r="I3273">
        <f>_xlfn.XLOOKUP(C3273, products!A:A, products!D:D)</f>
        <v>3</v>
      </c>
      <c r="J3273" t="str">
        <f>_xlfn.XLOOKUP($I3273,categories!$A$1:$A$8,categories!$B$1:$B$8)</f>
        <v>Cruisers Bicycles</v>
      </c>
    </row>
    <row r="3274" spans="1:10" x14ac:dyDescent="0.2">
      <c r="A3274" s="1">
        <v>1524</v>
      </c>
      <c r="B3274" s="1">
        <v>3</v>
      </c>
      <c r="C3274" s="1">
        <v>313</v>
      </c>
      <c r="D3274" s="6">
        <v>1</v>
      </c>
      <c r="E3274" s="2">
        <v>449.99</v>
      </c>
      <c r="F3274" s="1">
        <v>0.2</v>
      </c>
      <c r="G3274">
        <f t="shared" si="51"/>
        <v>1349.77</v>
      </c>
      <c r="H3274" t="str">
        <f>VLOOKUP($C3274,products!$A$1:$F$322,2,FALSE)</f>
        <v>Electra Townie Original 1 Ladies' - 2018</v>
      </c>
      <c r="I3274">
        <f>_xlfn.XLOOKUP(C3274, products!A:A, products!D:D)</f>
        <v>2</v>
      </c>
      <c r="J3274" t="str">
        <f>_xlfn.XLOOKUP($I3274,categories!$A$1:$A$8,categories!$B$1:$B$8)</f>
        <v>Comfort Bicycles</v>
      </c>
    </row>
    <row r="3275" spans="1:10" x14ac:dyDescent="0.2">
      <c r="A3275" s="1">
        <v>1543</v>
      </c>
      <c r="B3275" s="1">
        <v>1</v>
      </c>
      <c r="C3275" s="1">
        <v>108</v>
      </c>
      <c r="D3275" s="6">
        <v>2</v>
      </c>
      <c r="E3275" s="2">
        <v>449.99</v>
      </c>
      <c r="F3275" s="1">
        <v>0.1</v>
      </c>
      <c r="G3275">
        <f t="shared" si="51"/>
        <v>449.89</v>
      </c>
      <c r="H3275" t="str">
        <f>VLOOKUP($C3275,products!$A$1:$F$322,2,FALSE)</f>
        <v>Sun Bicycles Cruz 3 - Women's - 2017</v>
      </c>
      <c r="I3275">
        <f>_xlfn.XLOOKUP(C3275, products!A:A, products!D:D)</f>
        <v>2</v>
      </c>
      <c r="J3275" t="str">
        <f>_xlfn.XLOOKUP($I3275,categories!$A$1:$A$8,categories!$B$1:$B$8)</f>
        <v>Comfort Bicycles</v>
      </c>
    </row>
    <row r="3276" spans="1:10" x14ac:dyDescent="0.2">
      <c r="A3276" s="1">
        <v>1547</v>
      </c>
      <c r="B3276" s="1">
        <v>1</v>
      </c>
      <c r="C3276" s="1">
        <v>106</v>
      </c>
      <c r="D3276" s="6">
        <v>2</v>
      </c>
      <c r="E3276" s="2">
        <v>449.99</v>
      </c>
      <c r="F3276" s="1">
        <v>0.2</v>
      </c>
      <c r="G3276">
        <f t="shared" si="51"/>
        <v>449.79</v>
      </c>
      <c r="H3276" t="str">
        <f>VLOOKUP($C3276,products!$A$1:$F$322,2,FALSE)</f>
        <v>Sun Bicycles Cruz 3 - 2017</v>
      </c>
      <c r="I3276">
        <f>_xlfn.XLOOKUP(C3276, products!A:A, products!D:D)</f>
        <v>2</v>
      </c>
      <c r="J3276" t="str">
        <f>_xlfn.XLOOKUP($I3276,categories!$A$1:$A$8,categories!$B$1:$B$8)</f>
        <v>Comfort Bicycles</v>
      </c>
    </row>
    <row r="3277" spans="1:10" x14ac:dyDescent="0.2">
      <c r="A3277" s="1">
        <v>1585</v>
      </c>
      <c r="B3277" s="1">
        <v>1</v>
      </c>
      <c r="C3277" s="1">
        <v>313</v>
      </c>
      <c r="D3277" s="6">
        <v>1</v>
      </c>
      <c r="E3277" s="2">
        <v>449.99</v>
      </c>
      <c r="F3277" s="1">
        <v>0.1</v>
      </c>
      <c r="G3277">
        <f t="shared" si="51"/>
        <v>449.89</v>
      </c>
      <c r="H3277" t="str">
        <f>VLOOKUP($C3277,products!$A$1:$F$322,2,FALSE)</f>
        <v>Electra Townie Original 1 Ladies' - 2018</v>
      </c>
      <c r="I3277">
        <f>_xlfn.XLOOKUP(C3277, products!A:A, products!D:D)</f>
        <v>2</v>
      </c>
      <c r="J3277" t="str">
        <f>_xlfn.XLOOKUP($I3277,categories!$A$1:$A$8,categories!$B$1:$B$8)</f>
        <v>Comfort Bicycles</v>
      </c>
    </row>
    <row r="3278" spans="1:10" x14ac:dyDescent="0.2">
      <c r="A3278" s="1">
        <v>1585</v>
      </c>
      <c r="B3278" s="1">
        <v>2</v>
      </c>
      <c r="C3278" s="1">
        <v>106</v>
      </c>
      <c r="D3278" s="6">
        <v>2</v>
      </c>
      <c r="E3278" s="2">
        <v>449.99</v>
      </c>
      <c r="F3278" s="1">
        <v>0.1</v>
      </c>
      <c r="G3278">
        <f t="shared" si="51"/>
        <v>899.88</v>
      </c>
      <c r="H3278" t="str">
        <f>VLOOKUP($C3278,products!$A$1:$F$322,2,FALSE)</f>
        <v>Sun Bicycles Cruz 3 - 2017</v>
      </c>
      <c r="I3278">
        <f>_xlfn.XLOOKUP(C3278, products!A:A, products!D:D)</f>
        <v>2</v>
      </c>
      <c r="J3278" t="str">
        <f>_xlfn.XLOOKUP($I3278,categories!$A$1:$A$8,categories!$B$1:$B$8)</f>
        <v>Comfort Bicycles</v>
      </c>
    </row>
    <row r="3279" spans="1:10" x14ac:dyDescent="0.2">
      <c r="A3279" s="1">
        <v>6</v>
      </c>
      <c r="B3279" s="1">
        <v>1</v>
      </c>
      <c r="C3279" s="1">
        <v>18</v>
      </c>
      <c r="D3279" s="6">
        <v>1</v>
      </c>
      <c r="E3279" s="2">
        <v>449</v>
      </c>
      <c r="F3279" s="1">
        <v>7.0000000000000007E-2</v>
      </c>
      <c r="G3279">
        <f t="shared" si="51"/>
        <v>448.93</v>
      </c>
      <c r="H3279" t="str">
        <f>VLOOKUP($C3279,products!$A$1:$F$322,2,FALSE)</f>
        <v>Pure Cycles Western 3-Speed - Women's - 2015/2016</v>
      </c>
      <c r="I3279">
        <f>_xlfn.XLOOKUP(C3279, products!A:A, products!D:D)</f>
        <v>3</v>
      </c>
      <c r="J3279" t="str">
        <f>_xlfn.XLOOKUP($I3279,categories!$A$1:$A$8,categories!$B$1:$B$8)</f>
        <v>Cruisers Bicycles</v>
      </c>
    </row>
    <row r="3280" spans="1:10" x14ac:dyDescent="0.2">
      <c r="A3280" s="1">
        <v>15</v>
      </c>
      <c r="B3280" s="1">
        <v>3</v>
      </c>
      <c r="C3280" s="1">
        <v>18</v>
      </c>
      <c r="D3280" s="6">
        <v>2</v>
      </c>
      <c r="E3280" s="2">
        <v>449</v>
      </c>
      <c r="F3280" s="1">
        <v>0.05</v>
      </c>
      <c r="G3280">
        <f t="shared" si="51"/>
        <v>1346.95</v>
      </c>
      <c r="H3280" t="str">
        <f>VLOOKUP($C3280,products!$A$1:$F$322,2,FALSE)</f>
        <v>Pure Cycles Western 3-Speed - Women's - 2015/2016</v>
      </c>
      <c r="I3280">
        <f>_xlfn.XLOOKUP(C3280, products!A:A, products!D:D)</f>
        <v>3</v>
      </c>
      <c r="J3280" t="str">
        <f>_xlfn.XLOOKUP($I3280,categories!$A$1:$A$8,categories!$B$1:$B$8)</f>
        <v>Cruisers Bicycles</v>
      </c>
    </row>
    <row r="3281" spans="1:10" x14ac:dyDescent="0.2">
      <c r="A3281" s="1">
        <v>24</v>
      </c>
      <c r="B3281" s="1">
        <v>2</v>
      </c>
      <c r="C3281" s="1">
        <v>18</v>
      </c>
      <c r="D3281" s="6">
        <v>2</v>
      </c>
      <c r="E3281" s="2">
        <v>449</v>
      </c>
      <c r="F3281" s="1">
        <v>7.0000000000000007E-2</v>
      </c>
      <c r="G3281">
        <f t="shared" si="51"/>
        <v>897.93</v>
      </c>
      <c r="H3281" t="str">
        <f>VLOOKUP($C3281,products!$A$1:$F$322,2,FALSE)</f>
        <v>Pure Cycles Western 3-Speed - Women's - 2015/2016</v>
      </c>
      <c r="I3281">
        <f>_xlfn.XLOOKUP(C3281, products!A:A, products!D:D)</f>
        <v>3</v>
      </c>
      <c r="J3281" t="str">
        <f>_xlfn.XLOOKUP($I3281,categories!$A$1:$A$8,categories!$B$1:$B$8)</f>
        <v>Cruisers Bicycles</v>
      </c>
    </row>
    <row r="3282" spans="1:10" x14ac:dyDescent="0.2">
      <c r="A3282" s="1">
        <v>27</v>
      </c>
      <c r="B3282" s="1">
        <v>2</v>
      </c>
      <c r="C3282" s="1">
        <v>19</v>
      </c>
      <c r="D3282" s="6">
        <v>1</v>
      </c>
      <c r="E3282" s="2">
        <v>449</v>
      </c>
      <c r="F3282" s="1">
        <v>0.2</v>
      </c>
      <c r="G3282">
        <f t="shared" si="51"/>
        <v>897.8</v>
      </c>
      <c r="H3282" t="str">
        <f>VLOOKUP($C3282,products!$A$1:$F$322,2,FALSE)</f>
        <v>Pure Cycles William 3-Speed - 2016</v>
      </c>
      <c r="I3282">
        <f>_xlfn.XLOOKUP(C3282, products!A:A, products!D:D)</f>
        <v>3</v>
      </c>
      <c r="J3282" t="str">
        <f>_xlfn.XLOOKUP($I3282,categories!$A$1:$A$8,categories!$B$1:$B$8)</f>
        <v>Cruisers Bicycles</v>
      </c>
    </row>
    <row r="3283" spans="1:10" x14ac:dyDescent="0.2">
      <c r="A3283" s="1">
        <v>30</v>
      </c>
      <c r="B3283" s="1">
        <v>3</v>
      </c>
      <c r="C3283" s="1">
        <v>19</v>
      </c>
      <c r="D3283" s="6">
        <v>1</v>
      </c>
      <c r="E3283" s="2">
        <v>449</v>
      </c>
      <c r="F3283" s="1">
        <v>0.1</v>
      </c>
      <c r="G3283">
        <f t="shared" si="51"/>
        <v>1346.9</v>
      </c>
      <c r="H3283" t="str">
        <f>VLOOKUP($C3283,products!$A$1:$F$322,2,FALSE)</f>
        <v>Pure Cycles William 3-Speed - 2016</v>
      </c>
      <c r="I3283">
        <f>_xlfn.XLOOKUP(C3283, products!A:A, products!D:D)</f>
        <v>3</v>
      </c>
      <c r="J3283" t="str">
        <f>_xlfn.XLOOKUP($I3283,categories!$A$1:$A$8,categories!$B$1:$B$8)</f>
        <v>Cruisers Bicycles</v>
      </c>
    </row>
    <row r="3284" spans="1:10" x14ac:dyDescent="0.2">
      <c r="A3284" s="1">
        <v>35</v>
      </c>
      <c r="B3284" s="1">
        <v>1</v>
      </c>
      <c r="C3284" s="1">
        <v>18</v>
      </c>
      <c r="D3284" s="6">
        <v>1</v>
      </c>
      <c r="E3284" s="2">
        <v>449</v>
      </c>
      <c r="F3284" s="1">
        <v>0.05</v>
      </c>
      <c r="G3284">
        <f t="shared" si="51"/>
        <v>448.95</v>
      </c>
      <c r="H3284" t="str">
        <f>VLOOKUP($C3284,products!$A$1:$F$322,2,FALSE)</f>
        <v>Pure Cycles Western 3-Speed - Women's - 2015/2016</v>
      </c>
      <c r="I3284">
        <f>_xlfn.XLOOKUP(C3284, products!A:A, products!D:D)</f>
        <v>3</v>
      </c>
      <c r="J3284" t="str">
        <f>_xlfn.XLOOKUP($I3284,categories!$A$1:$A$8,categories!$B$1:$B$8)</f>
        <v>Cruisers Bicycles</v>
      </c>
    </row>
    <row r="3285" spans="1:10" x14ac:dyDescent="0.2">
      <c r="A3285" s="1">
        <v>41</v>
      </c>
      <c r="B3285" s="1">
        <v>2</v>
      </c>
      <c r="C3285" s="1">
        <v>19</v>
      </c>
      <c r="D3285" s="6">
        <v>2</v>
      </c>
      <c r="E3285" s="2">
        <v>449</v>
      </c>
      <c r="F3285" s="1">
        <v>0.2</v>
      </c>
      <c r="G3285">
        <f t="shared" si="51"/>
        <v>897.8</v>
      </c>
      <c r="H3285" t="str">
        <f>VLOOKUP($C3285,products!$A$1:$F$322,2,FALSE)</f>
        <v>Pure Cycles William 3-Speed - 2016</v>
      </c>
      <c r="I3285">
        <f>_xlfn.XLOOKUP(C3285, products!A:A, products!D:D)</f>
        <v>3</v>
      </c>
      <c r="J3285" t="str">
        <f>_xlfn.XLOOKUP($I3285,categories!$A$1:$A$8,categories!$B$1:$B$8)</f>
        <v>Cruisers Bicycles</v>
      </c>
    </row>
    <row r="3286" spans="1:10" x14ac:dyDescent="0.2">
      <c r="A3286" s="1">
        <v>42</v>
      </c>
      <c r="B3286" s="1">
        <v>1</v>
      </c>
      <c r="C3286" s="1">
        <v>19</v>
      </c>
      <c r="D3286" s="6">
        <v>1</v>
      </c>
      <c r="E3286" s="2">
        <v>449</v>
      </c>
      <c r="F3286" s="1">
        <v>0.05</v>
      </c>
      <c r="G3286">
        <f t="shared" si="51"/>
        <v>448.95</v>
      </c>
      <c r="H3286" t="str">
        <f>VLOOKUP($C3286,products!$A$1:$F$322,2,FALSE)</f>
        <v>Pure Cycles William 3-Speed - 2016</v>
      </c>
      <c r="I3286">
        <f>_xlfn.XLOOKUP(C3286, products!A:A, products!D:D)</f>
        <v>3</v>
      </c>
      <c r="J3286" t="str">
        <f>_xlfn.XLOOKUP($I3286,categories!$A$1:$A$8,categories!$B$1:$B$8)</f>
        <v>Cruisers Bicycles</v>
      </c>
    </row>
    <row r="3287" spans="1:10" x14ac:dyDescent="0.2">
      <c r="A3287" s="1">
        <v>57</v>
      </c>
      <c r="B3287" s="1">
        <v>2</v>
      </c>
      <c r="C3287" s="1">
        <v>19</v>
      </c>
      <c r="D3287" s="6">
        <v>2</v>
      </c>
      <c r="E3287" s="2">
        <v>449</v>
      </c>
      <c r="F3287" s="1">
        <v>0.2</v>
      </c>
      <c r="G3287">
        <f t="shared" si="51"/>
        <v>897.8</v>
      </c>
      <c r="H3287" t="str">
        <f>VLOOKUP($C3287,products!$A$1:$F$322,2,FALSE)</f>
        <v>Pure Cycles William 3-Speed - 2016</v>
      </c>
      <c r="I3287">
        <f>_xlfn.XLOOKUP(C3287, products!A:A, products!D:D)</f>
        <v>3</v>
      </c>
      <c r="J3287" t="str">
        <f>_xlfn.XLOOKUP($I3287,categories!$A$1:$A$8,categories!$B$1:$B$8)</f>
        <v>Cruisers Bicycles</v>
      </c>
    </row>
    <row r="3288" spans="1:10" x14ac:dyDescent="0.2">
      <c r="A3288" s="1">
        <v>58</v>
      </c>
      <c r="B3288" s="1">
        <v>2</v>
      </c>
      <c r="C3288" s="1">
        <v>18</v>
      </c>
      <c r="D3288" s="6">
        <v>1</v>
      </c>
      <c r="E3288" s="2">
        <v>449</v>
      </c>
      <c r="F3288" s="1">
        <v>7.0000000000000007E-2</v>
      </c>
      <c r="G3288">
        <f t="shared" si="51"/>
        <v>897.93</v>
      </c>
      <c r="H3288" t="str">
        <f>VLOOKUP($C3288,products!$A$1:$F$322,2,FALSE)</f>
        <v>Pure Cycles Western 3-Speed - Women's - 2015/2016</v>
      </c>
      <c r="I3288">
        <f>_xlfn.XLOOKUP(C3288, products!A:A, products!D:D)</f>
        <v>3</v>
      </c>
      <c r="J3288" t="str">
        <f>_xlfn.XLOOKUP($I3288,categories!$A$1:$A$8,categories!$B$1:$B$8)</f>
        <v>Cruisers Bicycles</v>
      </c>
    </row>
    <row r="3289" spans="1:10" x14ac:dyDescent="0.2">
      <c r="A3289" s="1">
        <v>63</v>
      </c>
      <c r="B3289" s="1">
        <v>2</v>
      </c>
      <c r="C3289" s="1">
        <v>19</v>
      </c>
      <c r="D3289" s="6">
        <v>2</v>
      </c>
      <c r="E3289" s="2">
        <v>449</v>
      </c>
      <c r="F3289" s="1">
        <v>0.05</v>
      </c>
      <c r="G3289">
        <f t="shared" si="51"/>
        <v>897.95</v>
      </c>
      <c r="H3289" t="str">
        <f>VLOOKUP($C3289,products!$A$1:$F$322,2,FALSE)</f>
        <v>Pure Cycles William 3-Speed - 2016</v>
      </c>
      <c r="I3289">
        <f>_xlfn.XLOOKUP(C3289, products!A:A, products!D:D)</f>
        <v>3</v>
      </c>
      <c r="J3289" t="str">
        <f>_xlfn.XLOOKUP($I3289,categories!$A$1:$A$8,categories!$B$1:$B$8)</f>
        <v>Cruisers Bicycles</v>
      </c>
    </row>
    <row r="3290" spans="1:10" x14ac:dyDescent="0.2">
      <c r="A3290" s="1">
        <v>67</v>
      </c>
      <c r="B3290" s="1">
        <v>5</v>
      </c>
      <c r="C3290" s="1">
        <v>19</v>
      </c>
      <c r="D3290" s="6">
        <v>1</v>
      </c>
      <c r="E3290" s="2">
        <v>449</v>
      </c>
      <c r="F3290" s="1">
        <v>0.2</v>
      </c>
      <c r="G3290">
        <f t="shared" si="51"/>
        <v>2244.8000000000002</v>
      </c>
      <c r="H3290" t="str">
        <f>VLOOKUP($C3290,products!$A$1:$F$322,2,FALSE)</f>
        <v>Pure Cycles William 3-Speed - 2016</v>
      </c>
      <c r="I3290">
        <f>_xlfn.XLOOKUP(C3290, products!A:A, products!D:D)</f>
        <v>3</v>
      </c>
      <c r="J3290" t="str">
        <f>_xlfn.XLOOKUP($I3290,categories!$A$1:$A$8,categories!$B$1:$B$8)</f>
        <v>Cruisers Bicycles</v>
      </c>
    </row>
    <row r="3291" spans="1:10" x14ac:dyDescent="0.2">
      <c r="A3291" s="1">
        <v>70</v>
      </c>
      <c r="B3291" s="1">
        <v>2</v>
      </c>
      <c r="C3291" s="1">
        <v>18</v>
      </c>
      <c r="D3291" s="6">
        <v>1</v>
      </c>
      <c r="E3291" s="2">
        <v>449</v>
      </c>
      <c r="F3291" s="1">
        <v>0.2</v>
      </c>
      <c r="G3291">
        <f t="shared" si="51"/>
        <v>897.8</v>
      </c>
      <c r="H3291" t="str">
        <f>VLOOKUP($C3291,products!$A$1:$F$322,2,FALSE)</f>
        <v>Pure Cycles Western 3-Speed - Women's - 2015/2016</v>
      </c>
      <c r="I3291">
        <f>_xlfn.XLOOKUP(C3291, products!A:A, products!D:D)</f>
        <v>3</v>
      </c>
      <c r="J3291" t="str">
        <f>_xlfn.XLOOKUP($I3291,categories!$A$1:$A$8,categories!$B$1:$B$8)</f>
        <v>Cruisers Bicycles</v>
      </c>
    </row>
    <row r="3292" spans="1:10" x14ac:dyDescent="0.2">
      <c r="A3292" s="1">
        <v>71</v>
      </c>
      <c r="B3292" s="1">
        <v>3</v>
      </c>
      <c r="C3292" s="1">
        <v>18</v>
      </c>
      <c r="D3292" s="6">
        <v>1</v>
      </c>
      <c r="E3292" s="2">
        <v>449</v>
      </c>
      <c r="F3292" s="1">
        <v>0.1</v>
      </c>
      <c r="G3292">
        <f t="shared" si="51"/>
        <v>1346.9</v>
      </c>
      <c r="H3292" t="str">
        <f>VLOOKUP($C3292,products!$A$1:$F$322,2,FALSE)</f>
        <v>Pure Cycles Western 3-Speed - Women's - 2015/2016</v>
      </c>
      <c r="I3292">
        <f>_xlfn.XLOOKUP(C3292, products!A:A, products!D:D)</f>
        <v>3</v>
      </c>
      <c r="J3292" t="str">
        <f>_xlfn.XLOOKUP($I3292,categories!$A$1:$A$8,categories!$B$1:$B$8)</f>
        <v>Cruisers Bicycles</v>
      </c>
    </row>
    <row r="3293" spans="1:10" x14ac:dyDescent="0.2">
      <c r="A3293" s="1">
        <v>78</v>
      </c>
      <c r="B3293" s="1">
        <v>2</v>
      </c>
      <c r="C3293" s="1">
        <v>19</v>
      </c>
      <c r="D3293" s="6">
        <v>1</v>
      </c>
      <c r="E3293" s="2">
        <v>449</v>
      </c>
      <c r="F3293" s="1">
        <v>0.2</v>
      </c>
      <c r="G3293">
        <f t="shared" si="51"/>
        <v>897.8</v>
      </c>
      <c r="H3293" t="str">
        <f>VLOOKUP($C3293,products!$A$1:$F$322,2,FALSE)</f>
        <v>Pure Cycles William 3-Speed - 2016</v>
      </c>
      <c r="I3293">
        <f>_xlfn.XLOOKUP(C3293, products!A:A, products!D:D)</f>
        <v>3</v>
      </c>
      <c r="J3293" t="str">
        <f>_xlfn.XLOOKUP($I3293,categories!$A$1:$A$8,categories!$B$1:$B$8)</f>
        <v>Cruisers Bicycles</v>
      </c>
    </row>
    <row r="3294" spans="1:10" x14ac:dyDescent="0.2">
      <c r="A3294" s="1">
        <v>78</v>
      </c>
      <c r="B3294" s="1">
        <v>3</v>
      </c>
      <c r="C3294" s="1">
        <v>18</v>
      </c>
      <c r="D3294" s="6">
        <v>2</v>
      </c>
      <c r="E3294" s="2">
        <v>449</v>
      </c>
      <c r="F3294" s="1">
        <v>0.1</v>
      </c>
      <c r="G3294">
        <f t="shared" si="51"/>
        <v>1346.9</v>
      </c>
      <c r="H3294" t="str">
        <f>VLOOKUP($C3294,products!$A$1:$F$322,2,FALSE)</f>
        <v>Pure Cycles Western 3-Speed - Women's - 2015/2016</v>
      </c>
      <c r="I3294">
        <f>_xlfn.XLOOKUP(C3294, products!A:A, products!D:D)</f>
        <v>3</v>
      </c>
      <c r="J3294" t="str">
        <f>_xlfn.XLOOKUP($I3294,categories!$A$1:$A$8,categories!$B$1:$B$8)</f>
        <v>Cruisers Bicycles</v>
      </c>
    </row>
    <row r="3295" spans="1:10" x14ac:dyDescent="0.2">
      <c r="A3295" s="1">
        <v>85</v>
      </c>
      <c r="B3295" s="1">
        <v>2</v>
      </c>
      <c r="C3295" s="1">
        <v>18</v>
      </c>
      <c r="D3295" s="6">
        <v>1</v>
      </c>
      <c r="E3295" s="2">
        <v>449</v>
      </c>
      <c r="F3295" s="1">
        <v>7.0000000000000007E-2</v>
      </c>
      <c r="G3295">
        <f t="shared" si="51"/>
        <v>897.93</v>
      </c>
      <c r="H3295" t="str">
        <f>VLOOKUP($C3295,products!$A$1:$F$322,2,FALSE)</f>
        <v>Pure Cycles Western 3-Speed - Women's - 2015/2016</v>
      </c>
      <c r="I3295">
        <f>_xlfn.XLOOKUP(C3295, products!A:A, products!D:D)</f>
        <v>3</v>
      </c>
      <c r="J3295" t="str">
        <f>_xlfn.XLOOKUP($I3295,categories!$A$1:$A$8,categories!$B$1:$B$8)</f>
        <v>Cruisers Bicycles</v>
      </c>
    </row>
    <row r="3296" spans="1:10" x14ac:dyDescent="0.2">
      <c r="A3296" s="1">
        <v>95</v>
      </c>
      <c r="B3296" s="1">
        <v>2</v>
      </c>
      <c r="C3296" s="1">
        <v>19</v>
      </c>
      <c r="D3296" s="6">
        <v>1</v>
      </c>
      <c r="E3296" s="2">
        <v>449</v>
      </c>
      <c r="F3296" s="1">
        <v>0.1</v>
      </c>
      <c r="G3296">
        <f t="shared" si="51"/>
        <v>897.9</v>
      </c>
      <c r="H3296" t="str">
        <f>VLOOKUP($C3296,products!$A$1:$F$322,2,FALSE)</f>
        <v>Pure Cycles William 3-Speed - 2016</v>
      </c>
      <c r="I3296">
        <f>_xlfn.XLOOKUP(C3296, products!A:A, products!D:D)</f>
        <v>3</v>
      </c>
      <c r="J3296" t="str">
        <f>_xlfn.XLOOKUP($I3296,categories!$A$1:$A$8,categories!$B$1:$B$8)</f>
        <v>Cruisers Bicycles</v>
      </c>
    </row>
    <row r="3297" spans="1:10" x14ac:dyDescent="0.2">
      <c r="A3297" s="1">
        <v>97</v>
      </c>
      <c r="B3297" s="1">
        <v>4</v>
      </c>
      <c r="C3297" s="1">
        <v>19</v>
      </c>
      <c r="D3297" s="6">
        <v>1</v>
      </c>
      <c r="E3297" s="2">
        <v>449</v>
      </c>
      <c r="F3297" s="1">
        <v>0.1</v>
      </c>
      <c r="G3297">
        <f t="shared" si="51"/>
        <v>1795.9</v>
      </c>
      <c r="H3297" t="str">
        <f>VLOOKUP($C3297,products!$A$1:$F$322,2,FALSE)</f>
        <v>Pure Cycles William 3-Speed - 2016</v>
      </c>
      <c r="I3297">
        <f>_xlfn.XLOOKUP(C3297, products!A:A, products!D:D)</f>
        <v>3</v>
      </c>
      <c r="J3297" t="str">
        <f>_xlfn.XLOOKUP($I3297,categories!$A$1:$A$8,categories!$B$1:$B$8)</f>
        <v>Cruisers Bicycles</v>
      </c>
    </row>
    <row r="3298" spans="1:10" x14ac:dyDescent="0.2">
      <c r="A3298" s="1">
        <v>98</v>
      </c>
      <c r="B3298" s="1">
        <v>1</v>
      </c>
      <c r="C3298" s="1">
        <v>19</v>
      </c>
      <c r="D3298" s="6">
        <v>1</v>
      </c>
      <c r="E3298" s="2">
        <v>449</v>
      </c>
      <c r="F3298" s="1">
        <v>7.0000000000000007E-2</v>
      </c>
      <c r="G3298">
        <f t="shared" si="51"/>
        <v>448.93</v>
      </c>
      <c r="H3298" t="str">
        <f>VLOOKUP($C3298,products!$A$1:$F$322,2,FALSE)</f>
        <v>Pure Cycles William 3-Speed - 2016</v>
      </c>
      <c r="I3298">
        <f>_xlfn.XLOOKUP(C3298, products!A:A, products!D:D)</f>
        <v>3</v>
      </c>
      <c r="J3298" t="str">
        <f>_xlfn.XLOOKUP($I3298,categories!$A$1:$A$8,categories!$B$1:$B$8)</f>
        <v>Cruisers Bicycles</v>
      </c>
    </row>
    <row r="3299" spans="1:10" x14ac:dyDescent="0.2">
      <c r="A3299" s="1">
        <v>103</v>
      </c>
      <c r="B3299" s="1">
        <v>3</v>
      </c>
      <c r="C3299" s="1">
        <v>18</v>
      </c>
      <c r="D3299" s="6">
        <v>1</v>
      </c>
      <c r="E3299" s="2">
        <v>449</v>
      </c>
      <c r="F3299" s="1">
        <v>0.2</v>
      </c>
      <c r="G3299">
        <f t="shared" si="51"/>
        <v>1346.8</v>
      </c>
      <c r="H3299" t="str">
        <f>VLOOKUP($C3299,products!$A$1:$F$322,2,FALSE)</f>
        <v>Pure Cycles Western 3-Speed - Women's - 2015/2016</v>
      </c>
      <c r="I3299">
        <f>_xlfn.XLOOKUP(C3299, products!A:A, products!D:D)</f>
        <v>3</v>
      </c>
      <c r="J3299" t="str">
        <f>_xlfn.XLOOKUP($I3299,categories!$A$1:$A$8,categories!$B$1:$B$8)</f>
        <v>Cruisers Bicycles</v>
      </c>
    </row>
    <row r="3300" spans="1:10" x14ac:dyDescent="0.2">
      <c r="A3300" s="1">
        <v>104</v>
      </c>
      <c r="B3300" s="1">
        <v>1</v>
      </c>
      <c r="C3300" s="1">
        <v>19</v>
      </c>
      <c r="D3300" s="6">
        <v>2</v>
      </c>
      <c r="E3300" s="2">
        <v>449</v>
      </c>
      <c r="F3300" s="1">
        <v>0.1</v>
      </c>
      <c r="G3300">
        <f t="shared" si="51"/>
        <v>448.9</v>
      </c>
      <c r="H3300" t="str">
        <f>VLOOKUP($C3300,products!$A$1:$F$322,2,FALSE)</f>
        <v>Pure Cycles William 3-Speed - 2016</v>
      </c>
      <c r="I3300">
        <f>_xlfn.XLOOKUP(C3300, products!A:A, products!D:D)</f>
        <v>3</v>
      </c>
      <c r="J3300" t="str">
        <f>_xlfn.XLOOKUP($I3300,categories!$A$1:$A$8,categories!$B$1:$B$8)</f>
        <v>Cruisers Bicycles</v>
      </c>
    </row>
    <row r="3301" spans="1:10" x14ac:dyDescent="0.2">
      <c r="A3301" s="1">
        <v>107</v>
      </c>
      <c r="B3301" s="1">
        <v>1</v>
      </c>
      <c r="C3301" s="1">
        <v>19</v>
      </c>
      <c r="D3301" s="6">
        <v>1</v>
      </c>
      <c r="E3301" s="2">
        <v>449</v>
      </c>
      <c r="F3301" s="1">
        <v>0.2</v>
      </c>
      <c r="G3301">
        <f t="shared" si="51"/>
        <v>448.8</v>
      </c>
      <c r="H3301" t="str">
        <f>VLOOKUP($C3301,products!$A$1:$F$322,2,FALSE)</f>
        <v>Pure Cycles William 3-Speed - 2016</v>
      </c>
      <c r="I3301">
        <f>_xlfn.XLOOKUP(C3301, products!A:A, products!D:D)</f>
        <v>3</v>
      </c>
      <c r="J3301" t="str">
        <f>_xlfn.XLOOKUP($I3301,categories!$A$1:$A$8,categories!$B$1:$B$8)</f>
        <v>Cruisers Bicycles</v>
      </c>
    </row>
    <row r="3302" spans="1:10" x14ac:dyDescent="0.2">
      <c r="A3302" s="1">
        <v>115</v>
      </c>
      <c r="B3302" s="1">
        <v>2</v>
      </c>
      <c r="C3302" s="1">
        <v>19</v>
      </c>
      <c r="D3302" s="6">
        <v>1</v>
      </c>
      <c r="E3302" s="2">
        <v>449</v>
      </c>
      <c r="F3302" s="1">
        <v>0.1</v>
      </c>
      <c r="G3302">
        <f t="shared" si="51"/>
        <v>897.9</v>
      </c>
      <c r="H3302" t="str">
        <f>VLOOKUP($C3302,products!$A$1:$F$322,2,FALSE)</f>
        <v>Pure Cycles William 3-Speed - 2016</v>
      </c>
      <c r="I3302">
        <f>_xlfn.XLOOKUP(C3302, products!A:A, products!D:D)</f>
        <v>3</v>
      </c>
      <c r="J3302" t="str">
        <f>_xlfn.XLOOKUP($I3302,categories!$A$1:$A$8,categories!$B$1:$B$8)</f>
        <v>Cruisers Bicycles</v>
      </c>
    </row>
    <row r="3303" spans="1:10" x14ac:dyDescent="0.2">
      <c r="A3303" s="1">
        <v>117</v>
      </c>
      <c r="B3303" s="1">
        <v>4</v>
      </c>
      <c r="C3303" s="1">
        <v>19</v>
      </c>
      <c r="D3303" s="6">
        <v>1</v>
      </c>
      <c r="E3303" s="2">
        <v>449</v>
      </c>
      <c r="F3303" s="1">
        <v>0.05</v>
      </c>
      <c r="G3303">
        <f t="shared" si="51"/>
        <v>1795.95</v>
      </c>
      <c r="H3303" t="str">
        <f>VLOOKUP($C3303,products!$A$1:$F$322,2,FALSE)</f>
        <v>Pure Cycles William 3-Speed - 2016</v>
      </c>
      <c r="I3303">
        <f>_xlfn.XLOOKUP(C3303, products!A:A, products!D:D)</f>
        <v>3</v>
      </c>
      <c r="J3303" t="str">
        <f>_xlfn.XLOOKUP($I3303,categories!$A$1:$A$8,categories!$B$1:$B$8)</f>
        <v>Cruisers Bicycles</v>
      </c>
    </row>
    <row r="3304" spans="1:10" x14ac:dyDescent="0.2">
      <c r="A3304" s="1">
        <v>118</v>
      </c>
      <c r="B3304" s="1">
        <v>1</v>
      </c>
      <c r="C3304" s="1">
        <v>18</v>
      </c>
      <c r="D3304" s="6">
        <v>1</v>
      </c>
      <c r="E3304" s="2">
        <v>449</v>
      </c>
      <c r="F3304" s="1">
        <v>7.0000000000000007E-2</v>
      </c>
      <c r="G3304">
        <f t="shared" si="51"/>
        <v>448.93</v>
      </c>
      <c r="H3304" t="str">
        <f>VLOOKUP($C3304,products!$A$1:$F$322,2,FALSE)</f>
        <v>Pure Cycles Western 3-Speed - Women's - 2015/2016</v>
      </c>
      <c r="I3304">
        <f>_xlfn.XLOOKUP(C3304, products!A:A, products!D:D)</f>
        <v>3</v>
      </c>
      <c r="J3304" t="str">
        <f>_xlfn.XLOOKUP($I3304,categories!$A$1:$A$8,categories!$B$1:$B$8)</f>
        <v>Cruisers Bicycles</v>
      </c>
    </row>
    <row r="3305" spans="1:10" x14ac:dyDescent="0.2">
      <c r="A3305" s="1">
        <v>129</v>
      </c>
      <c r="B3305" s="1">
        <v>1</v>
      </c>
      <c r="C3305" s="1">
        <v>18</v>
      </c>
      <c r="D3305" s="6">
        <v>1</v>
      </c>
      <c r="E3305" s="2">
        <v>449</v>
      </c>
      <c r="F3305" s="1">
        <v>0.1</v>
      </c>
      <c r="G3305">
        <f t="shared" si="51"/>
        <v>448.9</v>
      </c>
      <c r="H3305" t="str">
        <f>VLOOKUP($C3305,products!$A$1:$F$322,2,FALSE)</f>
        <v>Pure Cycles Western 3-Speed - Women's - 2015/2016</v>
      </c>
      <c r="I3305">
        <f>_xlfn.XLOOKUP(C3305, products!A:A, products!D:D)</f>
        <v>3</v>
      </c>
      <c r="J3305" t="str">
        <f>_xlfn.XLOOKUP($I3305,categories!$A$1:$A$8,categories!$B$1:$B$8)</f>
        <v>Cruisers Bicycles</v>
      </c>
    </row>
    <row r="3306" spans="1:10" x14ac:dyDescent="0.2">
      <c r="A3306" s="1">
        <v>134</v>
      </c>
      <c r="B3306" s="1">
        <v>1</v>
      </c>
      <c r="C3306" s="1">
        <v>19</v>
      </c>
      <c r="D3306" s="6">
        <v>2</v>
      </c>
      <c r="E3306" s="2">
        <v>449</v>
      </c>
      <c r="F3306" s="1">
        <v>0.1</v>
      </c>
      <c r="G3306">
        <f t="shared" si="51"/>
        <v>448.9</v>
      </c>
      <c r="H3306" t="str">
        <f>VLOOKUP($C3306,products!$A$1:$F$322,2,FALSE)</f>
        <v>Pure Cycles William 3-Speed - 2016</v>
      </c>
      <c r="I3306">
        <f>_xlfn.XLOOKUP(C3306, products!A:A, products!D:D)</f>
        <v>3</v>
      </c>
      <c r="J3306" t="str">
        <f>_xlfn.XLOOKUP($I3306,categories!$A$1:$A$8,categories!$B$1:$B$8)</f>
        <v>Cruisers Bicycles</v>
      </c>
    </row>
    <row r="3307" spans="1:10" x14ac:dyDescent="0.2">
      <c r="A3307" s="1">
        <v>134</v>
      </c>
      <c r="B3307" s="1">
        <v>3</v>
      </c>
      <c r="C3307" s="1">
        <v>18</v>
      </c>
      <c r="D3307" s="6">
        <v>2</v>
      </c>
      <c r="E3307" s="2">
        <v>449</v>
      </c>
      <c r="F3307" s="1">
        <v>7.0000000000000007E-2</v>
      </c>
      <c r="G3307">
        <f t="shared" si="51"/>
        <v>1346.93</v>
      </c>
      <c r="H3307" t="str">
        <f>VLOOKUP($C3307,products!$A$1:$F$322,2,FALSE)</f>
        <v>Pure Cycles Western 3-Speed - Women's - 2015/2016</v>
      </c>
      <c r="I3307">
        <f>_xlfn.XLOOKUP(C3307, products!A:A, products!D:D)</f>
        <v>3</v>
      </c>
      <c r="J3307" t="str">
        <f>_xlfn.XLOOKUP($I3307,categories!$A$1:$A$8,categories!$B$1:$B$8)</f>
        <v>Cruisers Bicycles</v>
      </c>
    </row>
    <row r="3308" spans="1:10" x14ac:dyDescent="0.2">
      <c r="A3308" s="1">
        <v>135</v>
      </c>
      <c r="B3308" s="1">
        <v>2</v>
      </c>
      <c r="C3308" s="1">
        <v>18</v>
      </c>
      <c r="D3308" s="6">
        <v>2</v>
      </c>
      <c r="E3308" s="2">
        <v>449</v>
      </c>
      <c r="F3308" s="1">
        <v>0.05</v>
      </c>
      <c r="G3308">
        <f t="shared" si="51"/>
        <v>897.95</v>
      </c>
      <c r="H3308" t="str">
        <f>VLOOKUP($C3308,products!$A$1:$F$322,2,FALSE)</f>
        <v>Pure Cycles Western 3-Speed - Women's - 2015/2016</v>
      </c>
      <c r="I3308">
        <f>_xlfn.XLOOKUP(C3308, products!A:A, products!D:D)</f>
        <v>3</v>
      </c>
      <c r="J3308" t="str">
        <f>_xlfn.XLOOKUP($I3308,categories!$A$1:$A$8,categories!$B$1:$B$8)</f>
        <v>Cruisers Bicycles</v>
      </c>
    </row>
    <row r="3309" spans="1:10" x14ac:dyDescent="0.2">
      <c r="A3309" s="1">
        <v>139</v>
      </c>
      <c r="B3309" s="1">
        <v>1</v>
      </c>
      <c r="C3309" s="1">
        <v>19</v>
      </c>
      <c r="D3309" s="6">
        <v>2</v>
      </c>
      <c r="E3309" s="2">
        <v>449</v>
      </c>
      <c r="F3309" s="1">
        <v>7.0000000000000007E-2</v>
      </c>
      <c r="G3309">
        <f t="shared" si="51"/>
        <v>448.93</v>
      </c>
      <c r="H3309" t="str">
        <f>VLOOKUP($C3309,products!$A$1:$F$322,2,FALSE)</f>
        <v>Pure Cycles William 3-Speed - 2016</v>
      </c>
      <c r="I3309">
        <f>_xlfn.XLOOKUP(C3309, products!A:A, products!D:D)</f>
        <v>3</v>
      </c>
      <c r="J3309" t="str">
        <f>_xlfn.XLOOKUP($I3309,categories!$A$1:$A$8,categories!$B$1:$B$8)</f>
        <v>Cruisers Bicycles</v>
      </c>
    </row>
    <row r="3310" spans="1:10" x14ac:dyDescent="0.2">
      <c r="A3310" s="1">
        <v>141</v>
      </c>
      <c r="B3310" s="1">
        <v>1</v>
      </c>
      <c r="C3310" s="1">
        <v>18</v>
      </c>
      <c r="D3310" s="6">
        <v>1</v>
      </c>
      <c r="E3310" s="2">
        <v>449</v>
      </c>
      <c r="F3310" s="1">
        <v>0.2</v>
      </c>
      <c r="G3310">
        <f t="shared" si="51"/>
        <v>448.8</v>
      </c>
      <c r="H3310" t="str">
        <f>VLOOKUP($C3310,products!$A$1:$F$322,2,FALSE)</f>
        <v>Pure Cycles Western 3-Speed - Women's - 2015/2016</v>
      </c>
      <c r="I3310">
        <f>_xlfn.XLOOKUP(C3310, products!A:A, products!D:D)</f>
        <v>3</v>
      </c>
      <c r="J3310" t="str">
        <f>_xlfn.XLOOKUP($I3310,categories!$A$1:$A$8,categories!$B$1:$B$8)</f>
        <v>Cruisers Bicycles</v>
      </c>
    </row>
    <row r="3311" spans="1:10" x14ac:dyDescent="0.2">
      <c r="A3311" s="1">
        <v>142</v>
      </c>
      <c r="B3311" s="1">
        <v>3</v>
      </c>
      <c r="C3311" s="1">
        <v>19</v>
      </c>
      <c r="D3311" s="6">
        <v>1</v>
      </c>
      <c r="E3311" s="2">
        <v>449</v>
      </c>
      <c r="F3311" s="1">
        <v>7.0000000000000007E-2</v>
      </c>
      <c r="G3311">
        <f t="shared" si="51"/>
        <v>1346.93</v>
      </c>
      <c r="H3311" t="str">
        <f>VLOOKUP($C3311,products!$A$1:$F$322,2,FALSE)</f>
        <v>Pure Cycles William 3-Speed - 2016</v>
      </c>
      <c r="I3311">
        <f>_xlfn.XLOOKUP(C3311, products!A:A, products!D:D)</f>
        <v>3</v>
      </c>
      <c r="J3311" t="str">
        <f>_xlfn.XLOOKUP($I3311,categories!$A$1:$A$8,categories!$B$1:$B$8)</f>
        <v>Cruisers Bicycles</v>
      </c>
    </row>
    <row r="3312" spans="1:10" x14ac:dyDescent="0.2">
      <c r="A3312" s="1">
        <v>156</v>
      </c>
      <c r="B3312" s="1">
        <v>1</v>
      </c>
      <c r="C3312" s="1">
        <v>18</v>
      </c>
      <c r="D3312" s="6">
        <v>2</v>
      </c>
      <c r="E3312" s="2">
        <v>449</v>
      </c>
      <c r="F3312" s="1">
        <v>0.2</v>
      </c>
      <c r="G3312">
        <f t="shared" si="51"/>
        <v>448.8</v>
      </c>
      <c r="H3312" t="str">
        <f>VLOOKUP($C3312,products!$A$1:$F$322,2,FALSE)</f>
        <v>Pure Cycles Western 3-Speed - Women's - 2015/2016</v>
      </c>
      <c r="I3312">
        <f>_xlfn.XLOOKUP(C3312, products!A:A, products!D:D)</f>
        <v>3</v>
      </c>
      <c r="J3312" t="str">
        <f>_xlfn.XLOOKUP($I3312,categories!$A$1:$A$8,categories!$B$1:$B$8)</f>
        <v>Cruisers Bicycles</v>
      </c>
    </row>
    <row r="3313" spans="1:10" x14ac:dyDescent="0.2">
      <c r="A3313" s="1">
        <v>160</v>
      </c>
      <c r="B3313" s="1">
        <v>3</v>
      </c>
      <c r="C3313" s="1">
        <v>18</v>
      </c>
      <c r="D3313" s="6">
        <v>2</v>
      </c>
      <c r="E3313" s="2">
        <v>449</v>
      </c>
      <c r="F3313" s="1">
        <v>0.1</v>
      </c>
      <c r="G3313">
        <f t="shared" si="51"/>
        <v>1346.9</v>
      </c>
      <c r="H3313" t="str">
        <f>VLOOKUP($C3313,products!$A$1:$F$322,2,FALSE)</f>
        <v>Pure Cycles Western 3-Speed - Women's - 2015/2016</v>
      </c>
      <c r="I3313">
        <f>_xlfn.XLOOKUP(C3313, products!A:A, products!D:D)</f>
        <v>3</v>
      </c>
      <c r="J3313" t="str">
        <f>_xlfn.XLOOKUP($I3313,categories!$A$1:$A$8,categories!$B$1:$B$8)</f>
        <v>Cruisers Bicycles</v>
      </c>
    </row>
    <row r="3314" spans="1:10" x14ac:dyDescent="0.2">
      <c r="A3314" s="1">
        <v>162</v>
      </c>
      <c r="B3314" s="1">
        <v>1</v>
      </c>
      <c r="C3314" s="1">
        <v>18</v>
      </c>
      <c r="D3314" s="6">
        <v>1</v>
      </c>
      <c r="E3314" s="2">
        <v>449</v>
      </c>
      <c r="F3314" s="1">
        <v>7.0000000000000007E-2</v>
      </c>
      <c r="G3314">
        <f t="shared" si="51"/>
        <v>448.93</v>
      </c>
      <c r="H3314" t="str">
        <f>VLOOKUP($C3314,products!$A$1:$F$322,2,FALSE)</f>
        <v>Pure Cycles Western 3-Speed - Women's - 2015/2016</v>
      </c>
      <c r="I3314">
        <f>_xlfn.XLOOKUP(C3314, products!A:A, products!D:D)</f>
        <v>3</v>
      </c>
      <c r="J3314" t="str">
        <f>_xlfn.XLOOKUP($I3314,categories!$A$1:$A$8,categories!$B$1:$B$8)</f>
        <v>Cruisers Bicycles</v>
      </c>
    </row>
    <row r="3315" spans="1:10" x14ac:dyDescent="0.2">
      <c r="A3315" s="1">
        <v>163</v>
      </c>
      <c r="B3315" s="1">
        <v>2</v>
      </c>
      <c r="C3315" s="1">
        <v>18</v>
      </c>
      <c r="D3315" s="6">
        <v>1</v>
      </c>
      <c r="E3315" s="2">
        <v>449</v>
      </c>
      <c r="F3315" s="1">
        <v>0.2</v>
      </c>
      <c r="G3315">
        <f t="shared" si="51"/>
        <v>897.8</v>
      </c>
      <c r="H3315" t="str">
        <f>VLOOKUP($C3315,products!$A$1:$F$322,2,FALSE)</f>
        <v>Pure Cycles Western 3-Speed - Women's - 2015/2016</v>
      </c>
      <c r="I3315">
        <f>_xlfn.XLOOKUP(C3315, products!A:A, products!D:D)</f>
        <v>3</v>
      </c>
      <c r="J3315" t="str">
        <f>_xlfn.XLOOKUP($I3315,categories!$A$1:$A$8,categories!$B$1:$B$8)</f>
        <v>Cruisers Bicycles</v>
      </c>
    </row>
    <row r="3316" spans="1:10" x14ac:dyDescent="0.2">
      <c r="A3316" s="1">
        <v>170</v>
      </c>
      <c r="B3316" s="1">
        <v>4</v>
      </c>
      <c r="C3316" s="1">
        <v>18</v>
      </c>
      <c r="D3316" s="6">
        <v>2</v>
      </c>
      <c r="E3316" s="2">
        <v>449</v>
      </c>
      <c r="F3316" s="1">
        <v>0.05</v>
      </c>
      <c r="G3316">
        <f t="shared" si="51"/>
        <v>1795.95</v>
      </c>
      <c r="H3316" t="str">
        <f>VLOOKUP($C3316,products!$A$1:$F$322,2,FALSE)</f>
        <v>Pure Cycles Western 3-Speed - Women's - 2015/2016</v>
      </c>
      <c r="I3316">
        <f>_xlfn.XLOOKUP(C3316, products!A:A, products!D:D)</f>
        <v>3</v>
      </c>
      <c r="J3316" t="str">
        <f>_xlfn.XLOOKUP($I3316,categories!$A$1:$A$8,categories!$B$1:$B$8)</f>
        <v>Cruisers Bicycles</v>
      </c>
    </row>
    <row r="3317" spans="1:10" x14ac:dyDescent="0.2">
      <c r="A3317" s="1">
        <v>174</v>
      </c>
      <c r="B3317" s="1">
        <v>2</v>
      </c>
      <c r="C3317" s="1">
        <v>19</v>
      </c>
      <c r="D3317" s="6">
        <v>2</v>
      </c>
      <c r="E3317" s="2">
        <v>449</v>
      </c>
      <c r="F3317" s="1">
        <v>0.1</v>
      </c>
      <c r="G3317">
        <f t="shared" si="51"/>
        <v>897.9</v>
      </c>
      <c r="H3317" t="str">
        <f>VLOOKUP($C3317,products!$A$1:$F$322,2,FALSE)</f>
        <v>Pure Cycles William 3-Speed - 2016</v>
      </c>
      <c r="I3317">
        <f>_xlfn.XLOOKUP(C3317, products!A:A, products!D:D)</f>
        <v>3</v>
      </c>
      <c r="J3317" t="str">
        <f>_xlfn.XLOOKUP($I3317,categories!$A$1:$A$8,categories!$B$1:$B$8)</f>
        <v>Cruisers Bicycles</v>
      </c>
    </row>
    <row r="3318" spans="1:10" x14ac:dyDescent="0.2">
      <c r="A3318" s="1">
        <v>175</v>
      </c>
      <c r="B3318" s="1">
        <v>4</v>
      </c>
      <c r="C3318" s="1">
        <v>19</v>
      </c>
      <c r="D3318" s="6">
        <v>1</v>
      </c>
      <c r="E3318" s="2">
        <v>449</v>
      </c>
      <c r="F3318" s="1">
        <v>7.0000000000000007E-2</v>
      </c>
      <c r="G3318">
        <f t="shared" si="51"/>
        <v>1795.93</v>
      </c>
      <c r="H3318" t="str">
        <f>VLOOKUP($C3318,products!$A$1:$F$322,2,FALSE)</f>
        <v>Pure Cycles William 3-Speed - 2016</v>
      </c>
      <c r="I3318">
        <f>_xlfn.XLOOKUP(C3318, products!A:A, products!D:D)</f>
        <v>3</v>
      </c>
      <c r="J3318" t="str">
        <f>_xlfn.XLOOKUP($I3318,categories!$A$1:$A$8,categories!$B$1:$B$8)</f>
        <v>Cruisers Bicycles</v>
      </c>
    </row>
    <row r="3319" spans="1:10" x14ac:dyDescent="0.2">
      <c r="A3319" s="1">
        <v>178</v>
      </c>
      <c r="B3319" s="1">
        <v>4</v>
      </c>
      <c r="C3319" s="1">
        <v>18</v>
      </c>
      <c r="D3319" s="6">
        <v>1</v>
      </c>
      <c r="E3319" s="2">
        <v>449</v>
      </c>
      <c r="F3319" s="1">
        <v>7.0000000000000007E-2</v>
      </c>
      <c r="G3319">
        <f t="shared" si="51"/>
        <v>1795.93</v>
      </c>
      <c r="H3319" t="str">
        <f>VLOOKUP($C3319,products!$A$1:$F$322,2,FALSE)</f>
        <v>Pure Cycles Western 3-Speed - Women's - 2015/2016</v>
      </c>
      <c r="I3319">
        <f>_xlfn.XLOOKUP(C3319, products!A:A, products!D:D)</f>
        <v>3</v>
      </c>
      <c r="J3319" t="str">
        <f>_xlfn.XLOOKUP($I3319,categories!$A$1:$A$8,categories!$B$1:$B$8)</f>
        <v>Cruisers Bicycles</v>
      </c>
    </row>
    <row r="3320" spans="1:10" x14ac:dyDescent="0.2">
      <c r="A3320" s="1">
        <v>179</v>
      </c>
      <c r="B3320" s="1">
        <v>3</v>
      </c>
      <c r="C3320" s="1">
        <v>18</v>
      </c>
      <c r="D3320" s="6">
        <v>1</v>
      </c>
      <c r="E3320" s="2">
        <v>449</v>
      </c>
      <c r="F3320" s="1">
        <v>0.2</v>
      </c>
      <c r="G3320">
        <f t="shared" si="51"/>
        <v>1346.8</v>
      </c>
      <c r="H3320" t="str">
        <f>VLOOKUP($C3320,products!$A$1:$F$322,2,FALSE)</f>
        <v>Pure Cycles Western 3-Speed - Women's - 2015/2016</v>
      </c>
      <c r="I3320">
        <f>_xlfn.XLOOKUP(C3320, products!A:A, products!D:D)</f>
        <v>3</v>
      </c>
      <c r="J3320" t="str">
        <f>_xlfn.XLOOKUP($I3320,categories!$A$1:$A$8,categories!$B$1:$B$8)</f>
        <v>Cruisers Bicycles</v>
      </c>
    </row>
    <row r="3321" spans="1:10" x14ac:dyDescent="0.2">
      <c r="A3321" s="1">
        <v>183</v>
      </c>
      <c r="B3321" s="1">
        <v>3</v>
      </c>
      <c r="C3321" s="1">
        <v>19</v>
      </c>
      <c r="D3321" s="6">
        <v>1</v>
      </c>
      <c r="E3321" s="2">
        <v>449</v>
      </c>
      <c r="F3321" s="1">
        <v>7.0000000000000007E-2</v>
      </c>
      <c r="G3321">
        <f t="shared" si="51"/>
        <v>1346.93</v>
      </c>
      <c r="H3321" t="str">
        <f>VLOOKUP($C3321,products!$A$1:$F$322,2,FALSE)</f>
        <v>Pure Cycles William 3-Speed - 2016</v>
      </c>
      <c r="I3321">
        <f>_xlfn.XLOOKUP(C3321, products!A:A, products!D:D)</f>
        <v>3</v>
      </c>
      <c r="J3321" t="str">
        <f>_xlfn.XLOOKUP($I3321,categories!$A$1:$A$8,categories!$B$1:$B$8)</f>
        <v>Cruisers Bicycles</v>
      </c>
    </row>
    <row r="3322" spans="1:10" x14ac:dyDescent="0.2">
      <c r="A3322" s="1">
        <v>195</v>
      </c>
      <c r="B3322" s="1">
        <v>1</v>
      </c>
      <c r="C3322" s="1">
        <v>18</v>
      </c>
      <c r="D3322" s="6">
        <v>1</v>
      </c>
      <c r="E3322" s="2">
        <v>449</v>
      </c>
      <c r="F3322" s="1">
        <v>0.2</v>
      </c>
      <c r="G3322">
        <f t="shared" si="51"/>
        <v>448.8</v>
      </c>
      <c r="H3322" t="str">
        <f>VLOOKUP($C3322,products!$A$1:$F$322,2,FALSE)</f>
        <v>Pure Cycles Western 3-Speed - Women's - 2015/2016</v>
      </c>
      <c r="I3322">
        <f>_xlfn.XLOOKUP(C3322, products!A:A, products!D:D)</f>
        <v>3</v>
      </c>
      <c r="J3322" t="str">
        <f>_xlfn.XLOOKUP($I3322,categories!$A$1:$A$8,categories!$B$1:$B$8)</f>
        <v>Cruisers Bicycles</v>
      </c>
    </row>
    <row r="3323" spans="1:10" x14ac:dyDescent="0.2">
      <c r="A3323" s="1">
        <v>199</v>
      </c>
      <c r="B3323" s="1">
        <v>2</v>
      </c>
      <c r="C3323" s="1">
        <v>18</v>
      </c>
      <c r="D3323" s="6">
        <v>2</v>
      </c>
      <c r="E3323" s="2">
        <v>449</v>
      </c>
      <c r="F3323" s="1">
        <v>7.0000000000000007E-2</v>
      </c>
      <c r="G3323">
        <f t="shared" si="51"/>
        <v>897.93</v>
      </c>
      <c r="H3323" t="str">
        <f>VLOOKUP($C3323,products!$A$1:$F$322,2,FALSE)</f>
        <v>Pure Cycles Western 3-Speed - Women's - 2015/2016</v>
      </c>
      <c r="I3323">
        <f>_xlfn.XLOOKUP(C3323, products!A:A, products!D:D)</f>
        <v>3</v>
      </c>
      <c r="J3323" t="str">
        <f>_xlfn.XLOOKUP($I3323,categories!$A$1:$A$8,categories!$B$1:$B$8)</f>
        <v>Cruisers Bicycles</v>
      </c>
    </row>
    <row r="3324" spans="1:10" x14ac:dyDescent="0.2">
      <c r="A3324" s="1">
        <v>203</v>
      </c>
      <c r="B3324" s="1">
        <v>4</v>
      </c>
      <c r="C3324" s="1">
        <v>19</v>
      </c>
      <c r="D3324" s="6">
        <v>2</v>
      </c>
      <c r="E3324" s="2">
        <v>449</v>
      </c>
      <c r="F3324" s="1">
        <v>7.0000000000000007E-2</v>
      </c>
      <c r="G3324">
        <f t="shared" si="51"/>
        <v>1795.93</v>
      </c>
      <c r="H3324" t="str">
        <f>VLOOKUP($C3324,products!$A$1:$F$322,2,FALSE)</f>
        <v>Pure Cycles William 3-Speed - 2016</v>
      </c>
      <c r="I3324">
        <f>_xlfn.XLOOKUP(C3324, products!A:A, products!D:D)</f>
        <v>3</v>
      </c>
      <c r="J3324" t="str">
        <f>_xlfn.XLOOKUP($I3324,categories!$A$1:$A$8,categories!$B$1:$B$8)</f>
        <v>Cruisers Bicycles</v>
      </c>
    </row>
    <row r="3325" spans="1:10" x14ac:dyDescent="0.2">
      <c r="A3325" s="1">
        <v>212</v>
      </c>
      <c r="B3325" s="1">
        <v>3</v>
      </c>
      <c r="C3325" s="1">
        <v>19</v>
      </c>
      <c r="D3325" s="6">
        <v>1</v>
      </c>
      <c r="E3325" s="2">
        <v>449</v>
      </c>
      <c r="F3325" s="1">
        <v>0.1</v>
      </c>
      <c r="G3325">
        <f t="shared" si="51"/>
        <v>1346.9</v>
      </c>
      <c r="H3325" t="str">
        <f>VLOOKUP($C3325,products!$A$1:$F$322,2,FALSE)</f>
        <v>Pure Cycles William 3-Speed - 2016</v>
      </c>
      <c r="I3325">
        <f>_xlfn.XLOOKUP(C3325, products!A:A, products!D:D)</f>
        <v>3</v>
      </c>
      <c r="J3325" t="str">
        <f>_xlfn.XLOOKUP($I3325,categories!$A$1:$A$8,categories!$B$1:$B$8)</f>
        <v>Cruisers Bicycles</v>
      </c>
    </row>
    <row r="3326" spans="1:10" x14ac:dyDescent="0.2">
      <c r="A3326" s="1">
        <v>215</v>
      </c>
      <c r="B3326" s="1">
        <v>1</v>
      </c>
      <c r="C3326" s="1">
        <v>19</v>
      </c>
      <c r="D3326" s="6">
        <v>1</v>
      </c>
      <c r="E3326" s="2">
        <v>449</v>
      </c>
      <c r="F3326" s="1">
        <v>7.0000000000000007E-2</v>
      </c>
      <c r="G3326">
        <f t="shared" si="51"/>
        <v>448.93</v>
      </c>
      <c r="H3326" t="str">
        <f>VLOOKUP($C3326,products!$A$1:$F$322,2,FALSE)</f>
        <v>Pure Cycles William 3-Speed - 2016</v>
      </c>
      <c r="I3326">
        <f>_xlfn.XLOOKUP(C3326, products!A:A, products!D:D)</f>
        <v>3</v>
      </c>
      <c r="J3326" t="str">
        <f>_xlfn.XLOOKUP($I3326,categories!$A$1:$A$8,categories!$B$1:$B$8)</f>
        <v>Cruisers Bicycles</v>
      </c>
    </row>
    <row r="3327" spans="1:10" x14ac:dyDescent="0.2">
      <c r="A3327" s="1">
        <v>217</v>
      </c>
      <c r="B3327" s="1">
        <v>1</v>
      </c>
      <c r="C3327" s="1">
        <v>18</v>
      </c>
      <c r="D3327" s="6">
        <v>1</v>
      </c>
      <c r="E3327" s="2">
        <v>449</v>
      </c>
      <c r="F3327" s="1">
        <v>0.1</v>
      </c>
      <c r="G3327">
        <f t="shared" si="51"/>
        <v>448.9</v>
      </c>
      <c r="H3327" t="str">
        <f>VLOOKUP($C3327,products!$A$1:$F$322,2,FALSE)</f>
        <v>Pure Cycles Western 3-Speed - Women's - 2015/2016</v>
      </c>
      <c r="I3327">
        <f>_xlfn.XLOOKUP(C3327, products!A:A, products!D:D)</f>
        <v>3</v>
      </c>
      <c r="J3327" t="str">
        <f>_xlfn.XLOOKUP($I3327,categories!$A$1:$A$8,categories!$B$1:$B$8)</f>
        <v>Cruisers Bicycles</v>
      </c>
    </row>
    <row r="3328" spans="1:10" x14ac:dyDescent="0.2">
      <c r="A3328" s="1">
        <v>232</v>
      </c>
      <c r="B3328" s="1">
        <v>1</v>
      </c>
      <c r="C3328" s="1">
        <v>18</v>
      </c>
      <c r="D3328" s="6">
        <v>1</v>
      </c>
      <c r="E3328" s="2">
        <v>449</v>
      </c>
      <c r="F3328" s="1">
        <v>7.0000000000000007E-2</v>
      </c>
      <c r="G3328">
        <f t="shared" si="51"/>
        <v>448.93</v>
      </c>
      <c r="H3328" t="str">
        <f>VLOOKUP($C3328,products!$A$1:$F$322,2,FALSE)</f>
        <v>Pure Cycles Western 3-Speed - Women's - 2015/2016</v>
      </c>
      <c r="I3328">
        <f>_xlfn.XLOOKUP(C3328, products!A:A, products!D:D)</f>
        <v>3</v>
      </c>
      <c r="J3328" t="str">
        <f>_xlfn.XLOOKUP($I3328,categories!$A$1:$A$8,categories!$B$1:$B$8)</f>
        <v>Cruisers Bicycles</v>
      </c>
    </row>
    <row r="3329" spans="1:10" x14ac:dyDescent="0.2">
      <c r="A3329" s="1">
        <v>239</v>
      </c>
      <c r="B3329" s="1">
        <v>3</v>
      </c>
      <c r="C3329" s="1">
        <v>18</v>
      </c>
      <c r="D3329" s="6">
        <v>1</v>
      </c>
      <c r="E3329" s="2">
        <v>449</v>
      </c>
      <c r="F3329" s="1">
        <v>7.0000000000000007E-2</v>
      </c>
      <c r="G3329">
        <f t="shared" si="51"/>
        <v>1346.93</v>
      </c>
      <c r="H3329" t="str">
        <f>VLOOKUP($C3329,products!$A$1:$F$322,2,FALSE)</f>
        <v>Pure Cycles Western 3-Speed - Women's - 2015/2016</v>
      </c>
      <c r="I3329">
        <f>_xlfn.XLOOKUP(C3329, products!A:A, products!D:D)</f>
        <v>3</v>
      </c>
      <c r="J3329" t="str">
        <f>_xlfn.XLOOKUP($I3329,categories!$A$1:$A$8,categories!$B$1:$B$8)</f>
        <v>Cruisers Bicycles</v>
      </c>
    </row>
    <row r="3330" spans="1:10" x14ac:dyDescent="0.2">
      <c r="A3330" s="1">
        <v>240</v>
      </c>
      <c r="B3330" s="1">
        <v>4</v>
      </c>
      <c r="C3330" s="1">
        <v>18</v>
      </c>
      <c r="D3330" s="6">
        <v>2</v>
      </c>
      <c r="E3330" s="2">
        <v>449</v>
      </c>
      <c r="F3330" s="1">
        <v>7.0000000000000007E-2</v>
      </c>
      <c r="G3330">
        <f t="shared" ref="G3330:G3393" si="52">(E3330*B3330)-F3330</f>
        <v>1795.93</v>
      </c>
      <c r="H3330" t="str">
        <f>VLOOKUP($C3330,products!$A$1:$F$322,2,FALSE)</f>
        <v>Pure Cycles Western 3-Speed - Women's - 2015/2016</v>
      </c>
      <c r="I3330">
        <f>_xlfn.XLOOKUP(C3330, products!A:A, products!D:D)</f>
        <v>3</v>
      </c>
      <c r="J3330" t="str">
        <f>_xlfn.XLOOKUP($I3330,categories!$A$1:$A$8,categories!$B$1:$B$8)</f>
        <v>Cruisers Bicycles</v>
      </c>
    </row>
    <row r="3331" spans="1:10" x14ac:dyDescent="0.2">
      <c r="A3331" s="1">
        <v>243</v>
      </c>
      <c r="B3331" s="1">
        <v>2</v>
      </c>
      <c r="C3331" s="1">
        <v>19</v>
      </c>
      <c r="D3331" s="6">
        <v>2</v>
      </c>
      <c r="E3331" s="2">
        <v>449</v>
      </c>
      <c r="F3331" s="1">
        <v>7.0000000000000007E-2</v>
      </c>
      <c r="G3331">
        <f t="shared" si="52"/>
        <v>897.93</v>
      </c>
      <c r="H3331" t="str">
        <f>VLOOKUP($C3331,products!$A$1:$F$322,2,FALSE)</f>
        <v>Pure Cycles William 3-Speed - 2016</v>
      </c>
      <c r="I3331">
        <f>_xlfn.XLOOKUP(C3331, products!A:A, products!D:D)</f>
        <v>3</v>
      </c>
      <c r="J3331" t="str">
        <f>_xlfn.XLOOKUP($I3331,categories!$A$1:$A$8,categories!$B$1:$B$8)</f>
        <v>Cruisers Bicycles</v>
      </c>
    </row>
    <row r="3332" spans="1:10" x14ac:dyDescent="0.2">
      <c r="A3332" s="1">
        <v>244</v>
      </c>
      <c r="B3332" s="1">
        <v>1</v>
      </c>
      <c r="C3332" s="1">
        <v>19</v>
      </c>
      <c r="D3332" s="6">
        <v>1</v>
      </c>
      <c r="E3332" s="2">
        <v>449</v>
      </c>
      <c r="F3332" s="1">
        <v>7.0000000000000007E-2</v>
      </c>
      <c r="G3332">
        <f t="shared" si="52"/>
        <v>448.93</v>
      </c>
      <c r="H3332" t="str">
        <f>VLOOKUP($C3332,products!$A$1:$F$322,2,FALSE)</f>
        <v>Pure Cycles William 3-Speed - 2016</v>
      </c>
      <c r="I3332">
        <f>_xlfn.XLOOKUP(C3332, products!A:A, products!D:D)</f>
        <v>3</v>
      </c>
      <c r="J3332" t="str">
        <f>_xlfn.XLOOKUP($I3332,categories!$A$1:$A$8,categories!$B$1:$B$8)</f>
        <v>Cruisers Bicycles</v>
      </c>
    </row>
    <row r="3333" spans="1:10" x14ac:dyDescent="0.2">
      <c r="A3333" s="1">
        <v>249</v>
      </c>
      <c r="B3333" s="1">
        <v>2</v>
      </c>
      <c r="C3333" s="1">
        <v>18</v>
      </c>
      <c r="D3333" s="6">
        <v>2</v>
      </c>
      <c r="E3333" s="2">
        <v>449</v>
      </c>
      <c r="F3333" s="1">
        <v>0.05</v>
      </c>
      <c r="G3333">
        <f t="shared" si="52"/>
        <v>897.95</v>
      </c>
      <c r="H3333" t="str">
        <f>VLOOKUP($C3333,products!$A$1:$F$322,2,FALSE)</f>
        <v>Pure Cycles Western 3-Speed - Women's - 2015/2016</v>
      </c>
      <c r="I3333">
        <f>_xlfn.XLOOKUP(C3333, products!A:A, products!D:D)</f>
        <v>3</v>
      </c>
      <c r="J3333" t="str">
        <f>_xlfn.XLOOKUP($I3333,categories!$A$1:$A$8,categories!$B$1:$B$8)</f>
        <v>Cruisers Bicycles</v>
      </c>
    </row>
    <row r="3334" spans="1:10" x14ac:dyDescent="0.2">
      <c r="A3334" s="1">
        <v>252</v>
      </c>
      <c r="B3334" s="1">
        <v>3</v>
      </c>
      <c r="C3334" s="1">
        <v>19</v>
      </c>
      <c r="D3334" s="6">
        <v>1</v>
      </c>
      <c r="E3334" s="2">
        <v>449</v>
      </c>
      <c r="F3334" s="1">
        <v>0.1</v>
      </c>
      <c r="G3334">
        <f t="shared" si="52"/>
        <v>1346.9</v>
      </c>
      <c r="H3334" t="str">
        <f>VLOOKUP($C3334,products!$A$1:$F$322,2,FALSE)</f>
        <v>Pure Cycles William 3-Speed - 2016</v>
      </c>
      <c r="I3334">
        <f>_xlfn.XLOOKUP(C3334, products!A:A, products!D:D)</f>
        <v>3</v>
      </c>
      <c r="J3334" t="str">
        <f>_xlfn.XLOOKUP($I3334,categories!$A$1:$A$8,categories!$B$1:$B$8)</f>
        <v>Cruisers Bicycles</v>
      </c>
    </row>
    <row r="3335" spans="1:10" x14ac:dyDescent="0.2">
      <c r="A3335" s="1">
        <v>258</v>
      </c>
      <c r="B3335" s="1">
        <v>3</v>
      </c>
      <c r="C3335" s="1">
        <v>19</v>
      </c>
      <c r="D3335" s="6">
        <v>1</v>
      </c>
      <c r="E3335" s="2">
        <v>449</v>
      </c>
      <c r="F3335" s="1">
        <v>7.0000000000000007E-2</v>
      </c>
      <c r="G3335">
        <f t="shared" si="52"/>
        <v>1346.93</v>
      </c>
      <c r="H3335" t="str">
        <f>VLOOKUP($C3335,products!$A$1:$F$322,2,FALSE)</f>
        <v>Pure Cycles William 3-Speed - 2016</v>
      </c>
      <c r="I3335">
        <f>_xlfn.XLOOKUP(C3335, products!A:A, products!D:D)</f>
        <v>3</v>
      </c>
      <c r="J3335" t="str">
        <f>_xlfn.XLOOKUP($I3335,categories!$A$1:$A$8,categories!$B$1:$B$8)</f>
        <v>Cruisers Bicycles</v>
      </c>
    </row>
    <row r="3336" spans="1:10" x14ac:dyDescent="0.2">
      <c r="A3336" s="1">
        <v>258</v>
      </c>
      <c r="B3336" s="1">
        <v>4</v>
      </c>
      <c r="C3336" s="1">
        <v>18</v>
      </c>
      <c r="D3336" s="6">
        <v>1</v>
      </c>
      <c r="E3336" s="2">
        <v>449</v>
      </c>
      <c r="F3336" s="1">
        <v>0.05</v>
      </c>
      <c r="G3336">
        <f t="shared" si="52"/>
        <v>1795.95</v>
      </c>
      <c r="H3336" t="str">
        <f>VLOOKUP($C3336,products!$A$1:$F$322,2,FALSE)</f>
        <v>Pure Cycles Western 3-Speed - Women's - 2015/2016</v>
      </c>
      <c r="I3336">
        <f>_xlfn.XLOOKUP(C3336, products!A:A, products!D:D)</f>
        <v>3</v>
      </c>
      <c r="J3336" t="str">
        <f>_xlfn.XLOOKUP($I3336,categories!$A$1:$A$8,categories!$B$1:$B$8)</f>
        <v>Cruisers Bicycles</v>
      </c>
    </row>
    <row r="3337" spans="1:10" x14ac:dyDescent="0.2">
      <c r="A3337" s="1">
        <v>266</v>
      </c>
      <c r="B3337" s="1">
        <v>2</v>
      </c>
      <c r="C3337" s="1">
        <v>19</v>
      </c>
      <c r="D3337" s="6">
        <v>1</v>
      </c>
      <c r="E3337" s="2">
        <v>449</v>
      </c>
      <c r="F3337" s="1">
        <v>0.2</v>
      </c>
      <c r="G3337">
        <f t="shared" si="52"/>
        <v>897.8</v>
      </c>
      <c r="H3337" t="str">
        <f>VLOOKUP($C3337,products!$A$1:$F$322,2,FALSE)</f>
        <v>Pure Cycles William 3-Speed - 2016</v>
      </c>
      <c r="I3337">
        <f>_xlfn.XLOOKUP(C3337, products!A:A, products!D:D)</f>
        <v>3</v>
      </c>
      <c r="J3337" t="str">
        <f>_xlfn.XLOOKUP($I3337,categories!$A$1:$A$8,categories!$B$1:$B$8)</f>
        <v>Cruisers Bicycles</v>
      </c>
    </row>
    <row r="3338" spans="1:10" x14ac:dyDescent="0.2">
      <c r="A3338" s="1">
        <v>269</v>
      </c>
      <c r="B3338" s="1">
        <v>3</v>
      </c>
      <c r="C3338" s="1">
        <v>18</v>
      </c>
      <c r="D3338" s="6">
        <v>1</v>
      </c>
      <c r="E3338" s="2">
        <v>449</v>
      </c>
      <c r="F3338" s="1">
        <v>0.05</v>
      </c>
      <c r="G3338">
        <f t="shared" si="52"/>
        <v>1346.95</v>
      </c>
      <c r="H3338" t="str">
        <f>VLOOKUP($C3338,products!$A$1:$F$322,2,FALSE)</f>
        <v>Pure Cycles Western 3-Speed - Women's - 2015/2016</v>
      </c>
      <c r="I3338">
        <f>_xlfn.XLOOKUP(C3338, products!A:A, products!D:D)</f>
        <v>3</v>
      </c>
      <c r="J3338" t="str">
        <f>_xlfn.XLOOKUP($I3338,categories!$A$1:$A$8,categories!$B$1:$B$8)</f>
        <v>Cruisers Bicycles</v>
      </c>
    </row>
    <row r="3339" spans="1:10" x14ac:dyDescent="0.2">
      <c r="A3339" s="1">
        <v>275</v>
      </c>
      <c r="B3339" s="1">
        <v>1</v>
      </c>
      <c r="C3339" s="1">
        <v>18</v>
      </c>
      <c r="D3339" s="6">
        <v>1</v>
      </c>
      <c r="E3339" s="2">
        <v>449</v>
      </c>
      <c r="F3339" s="1">
        <v>0.05</v>
      </c>
      <c r="G3339">
        <f t="shared" si="52"/>
        <v>448.95</v>
      </c>
      <c r="H3339" t="str">
        <f>VLOOKUP($C3339,products!$A$1:$F$322,2,FALSE)</f>
        <v>Pure Cycles Western 3-Speed - Women's - 2015/2016</v>
      </c>
      <c r="I3339">
        <f>_xlfn.XLOOKUP(C3339, products!A:A, products!D:D)</f>
        <v>3</v>
      </c>
      <c r="J3339" t="str">
        <f>_xlfn.XLOOKUP($I3339,categories!$A$1:$A$8,categories!$B$1:$B$8)</f>
        <v>Cruisers Bicycles</v>
      </c>
    </row>
    <row r="3340" spans="1:10" x14ac:dyDescent="0.2">
      <c r="A3340" s="1">
        <v>278</v>
      </c>
      <c r="B3340" s="1">
        <v>2</v>
      </c>
      <c r="C3340" s="1">
        <v>19</v>
      </c>
      <c r="D3340" s="6">
        <v>2</v>
      </c>
      <c r="E3340" s="2">
        <v>449</v>
      </c>
      <c r="F3340" s="1">
        <v>7.0000000000000007E-2</v>
      </c>
      <c r="G3340">
        <f t="shared" si="52"/>
        <v>897.93</v>
      </c>
      <c r="H3340" t="str">
        <f>VLOOKUP($C3340,products!$A$1:$F$322,2,FALSE)</f>
        <v>Pure Cycles William 3-Speed - 2016</v>
      </c>
      <c r="I3340">
        <f>_xlfn.XLOOKUP(C3340, products!A:A, products!D:D)</f>
        <v>3</v>
      </c>
      <c r="J3340" t="str">
        <f>_xlfn.XLOOKUP($I3340,categories!$A$1:$A$8,categories!$B$1:$B$8)</f>
        <v>Cruisers Bicycles</v>
      </c>
    </row>
    <row r="3341" spans="1:10" x14ac:dyDescent="0.2">
      <c r="A3341" s="1">
        <v>292</v>
      </c>
      <c r="B3341" s="1">
        <v>1</v>
      </c>
      <c r="C3341" s="1">
        <v>18</v>
      </c>
      <c r="D3341" s="6">
        <v>2</v>
      </c>
      <c r="E3341" s="2">
        <v>449</v>
      </c>
      <c r="F3341" s="1">
        <v>0.1</v>
      </c>
      <c r="G3341">
        <f t="shared" si="52"/>
        <v>448.9</v>
      </c>
      <c r="H3341" t="str">
        <f>VLOOKUP($C3341,products!$A$1:$F$322,2,FALSE)</f>
        <v>Pure Cycles Western 3-Speed - Women's - 2015/2016</v>
      </c>
      <c r="I3341">
        <f>_xlfn.XLOOKUP(C3341, products!A:A, products!D:D)</f>
        <v>3</v>
      </c>
      <c r="J3341" t="str">
        <f>_xlfn.XLOOKUP($I3341,categories!$A$1:$A$8,categories!$B$1:$B$8)</f>
        <v>Cruisers Bicycles</v>
      </c>
    </row>
    <row r="3342" spans="1:10" x14ac:dyDescent="0.2">
      <c r="A3342" s="1">
        <v>293</v>
      </c>
      <c r="B3342" s="1">
        <v>1</v>
      </c>
      <c r="C3342" s="1">
        <v>19</v>
      </c>
      <c r="D3342" s="6">
        <v>2</v>
      </c>
      <c r="E3342" s="2">
        <v>449</v>
      </c>
      <c r="F3342" s="1">
        <v>0.05</v>
      </c>
      <c r="G3342">
        <f t="shared" si="52"/>
        <v>448.95</v>
      </c>
      <c r="H3342" t="str">
        <f>VLOOKUP($C3342,products!$A$1:$F$322,2,FALSE)</f>
        <v>Pure Cycles William 3-Speed - 2016</v>
      </c>
      <c r="I3342">
        <f>_xlfn.XLOOKUP(C3342, products!A:A, products!D:D)</f>
        <v>3</v>
      </c>
      <c r="J3342" t="str">
        <f>_xlfn.XLOOKUP($I3342,categories!$A$1:$A$8,categories!$B$1:$B$8)</f>
        <v>Cruisers Bicycles</v>
      </c>
    </row>
    <row r="3343" spans="1:10" x14ac:dyDescent="0.2">
      <c r="A3343" s="1">
        <v>294</v>
      </c>
      <c r="B3343" s="1">
        <v>1</v>
      </c>
      <c r="C3343" s="1">
        <v>18</v>
      </c>
      <c r="D3343" s="6">
        <v>1</v>
      </c>
      <c r="E3343" s="2">
        <v>449</v>
      </c>
      <c r="F3343" s="1">
        <v>0.2</v>
      </c>
      <c r="G3343">
        <f t="shared" si="52"/>
        <v>448.8</v>
      </c>
      <c r="H3343" t="str">
        <f>VLOOKUP($C3343,products!$A$1:$F$322,2,FALSE)</f>
        <v>Pure Cycles Western 3-Speed - Women's - 2015/2016</v>
      </c>
      <c r="I3343">
        <f>_xlfn.XLOOKUP(C3343, products!A:A, products!D:D)</f>
        <v>3</v>
      </c>
      <c r="J3343" t="str">
        <f>_xlfn.XLOOKUP($I3343,categories!$A$1:$A$8,categories!$B$1:$B$8)</f>
        <v>Cruisers Bicycles</v>
      </c>
    </row>
    <row r="3344" spans="1:10" x14ac:dyDescent="0.2">
      <c r="A3344" s="1">
        <v>302</v>
      </c>
      <c r="B3344" s="1">
        <v>2</v>
      </c>
      <c r="C3344" s="1">
        <v>18</v>
      </c>
      <c r="D3344" s="6">
        <v>2</v>
      </c>
      <c r="E3344" s="2">
        <v>449</v>
      </c>
      <c r="F3344" s="1">
        <v>7.0000000000000007E-2</v>
      </c>
      <c r="G3344">
        <f t="shared" si="52"/>
        <v>897.93</v>
      </c>
      <c r="H3344" t="str">
        <f>VLOOKUP($C3344,products!$A$1:$F$322,2,FALSE)</f>
        <v>Pure Cycles Western 3-Speed - Women's - 2015/2016</v>
      </c>
      <c r="I3344">
        <f>_xlfn.XLOOKUP(C3344, products!A:A, products!D:D)</f>
        <v>3</v>
      </c>
      <c r="J3344" t="str">
        <f>_xlfn.XLOOKUP($I3344,categories!$A$1:$A$8,categories!$B$1:$B$8)</f>
        <v>Cruisers Bicycles</v>
      </c>
    </row>
    <row r="3345" spans="1:10" x14ac:dyDescent="0.2">
      <c r="A3345" s="1">
        <v>308</v>
      </c>
      <c r="B3345" s="1">
        <v>2</v>
      </c>
      <c r="C3345" s="1">
        <v>18</v>
      </c>
      <c r="D3345" s="6">
        <v>2</v>
      </c>
      <c r="E3345" s="2">
        <v>449</v>
      </c>
      <c r="F3345" s="1">
        <v>0.2</v>
      </c>
      <c r="G3345">
        <f t="shared" si="52"/>
        <v>897.8</v>
      </c>
      <c r="H3345" t="str">
        <f>VLOOKUP($C3345,products!$A$1:$F$322,2,FALSE)</f>
        <v>Pure Cycles Western 3-Speed - Women's - 2015/2016</v>
      </c>
      <c r="I3345">
        <f>_xlfn.XLOOKUP(C3345, products!A:A, products!D:D)</f>
        <v>3</v>
      </c>
      <c r="J3345" t="str">
        <f>_xlfn.XLOOKUP($I3345,categories!$A$1:$A$8,categories!$B$1:$B$8)</f>
        <v>Cruisers Bicycles</v>
      </c>
    </row>
    <row r="3346" spans="1:10" x14ac:dyDescent="0.2">
      <c r="A3346" s="1">
        <v>316</v>
      </c>
      <c r="B3346" s="1">
        <v>4</v>
      </c>
      <c r="C3346" s="1">
        <v>19</v>
      </c>
      <c r="D3346" s="6">
        <v>1</v>
      </c>
      <c r="E3346" s="2">
        <v>449</v>
      </c>
      <c r="F3346" s="1">
        <v>0.2</v>
      </c>
      <c r="G3346">
        <f t="shared" si="52"/>
        <v>1795.8</v>
      </c>
      <c r="H3346" t="str">
        <f>VLOOKUP($C3346,products!$A$1:$F$322,2,FALSE)</f>
        <v>Pure Cycles William 3-Speed - 2016</v>
      </c>
      <c r="I3346">
        <f>_xlfn.XLOOKUP(C3346, products!A:A, products!D:D)</f>
        <v>3</v>
      </c>
      <c r="J3346" t="str">
        <f>_xlfn.XLOOKUP($I3346,categories!$A$1:$A$8,categories!$B$1:$B$8)</f>
        <v>Cruisers Bicycles</v>
      </c>
    </row>
    <row r="3347" spans="1:10" x14ac:dyDescent="0.2">
      <c r="A3347" s="1">
        <v>324</v>
      </c>
      <c r="B3347" s="1">
        <v>4</v>
      </c>
      <c r="C3347" s="1">
        <v>19</v>
      </c>
      <c r="D3347" s="6">
        <v>1</v>
      </c>
      <c r="E3347" s="2">
        <v>449</v>
      </c>
      <c r="F3347" s="1">
        <v>0.05</v>
      </c>
      <c r="G3347">
        <f t="shared" si="52"/>
        <v>1795.95</v>
      </c>
      <c r="H3347" t="str">
        <f>VLOOKUP($C3347,products!$A$1:$F$322,2,FALSE)</f>
        <v>Pure Cycles William 3-Speed - 2016</v>
      </c>
      <c r="I3347">
        <f>_xlfn.XLOOKUP(C3347, products!A:A, products!D:D)</f>
        <v>3</v>
      </c>
      <c r="J3347" t="str">
        <f>_xlfn.XLOOKUP($I3347,categories!$A$1:$A$8,categories!$B$1:$B$8)</f>
        <v>Cruisers Bicycles</v>
      </c>
    </row>
    <row r="3348" spans="1:10" x14ac:dyDescent="0.2">
      <c r="A3348" s="1">
        <v>332</v>
      </c>
      <c r="B3348" s="1">
        <v>1</v>
      </c>
      <c r="C3348" s="1">
        <v>18</v>
      </c>
      <c r="D3348" s="6">
        <v>2</v>
      </c>
      <c r="E3348" s="2">
        <v>449</v>
      </c>
      <c r="F3348" s="1">
        <v>0.05</v>
      </c>
      <c r="G3348">
        <f t="shared" si="52"/>
        <v>448.95</v>
      </c>
      <c r="H3348" t="str">
        <f>VLOOKUP($C3348,products!$A$1:$F$322,2,FALSE)</f>
        <v>Pure Cycles Western 3-Speed - Women's - 2015/2016</v>
      </c>
      <c r="I3348">
        <f>_xlfn.XLOOKUP(C3348, products!A:A, products!D:D)</f>
        <v>3</v>
      </c>
      <c r="J3348" t="str">
        <f>_xlfn.XLOOKUP($I3348,categories!$A$1:$A$8,categories!$B$1:$B$8)</f>
        <v>Cruisers Bicycles</v>
      </c>
    </row>
    <row r="3349" spans="1:10" x14ac:dyDescent="0.2">
      <c r="A3349" s="1">
        <v>333</v>
      </c>
      <c r="B3349" s="1">
        <v>1</v>
      </c>
      <c r="C3349" s="1">
        <v>18</v>
      </c>
      <c r="D3349" s="6">
        <v>2</v>
      </c>
      <c r="E3349" s="2">
        <v>449</v>
      </c>
      <c r="F3349" s="1">
        <v>7.0000000000000007E-2</v>
      </c>
      <c r="G3349">
        <f t="shared" si="52"/>
        <v>448.93</v>
      </c>
      <c r="H3349" t="str">
        <f>VLOOKUP($C3349,products!$A$1:$F$322,2,FALSE)</f>
        <v>Pure Cycles Western 3-Speed - Women's - 2015/2016</v>
      </c>
      <c r="I3349">
        <f>_xlfn.XLOOKUP(C3349, products!A:A, products!D:D)</f>
        <v>3</v>
      </c>
      <c r="J3349" t="str">
        <f>_xlfn.XLOOKUP($I3349,categories!$A$1:$A$8,categories!$B$1:$B$8)</f>
        <v>Cruisers Bicycles</v>
      </c>
    </row>
    <row r="3350" spans="1:10" x14ac:dyDescent="0.2">
      <c r="A3350" s="1">
        <v>337</v>
      </c>
      <c r="B3350" s="1">
        <v>1</v>
      </c>
      <c r="C3350" s="1">
        <v>18</v>
      </c>
      <c r="D3350" s="6">
        <v>1</v>
      </c>
      <c r="E3350" s="2">
        <v>449</v>
      </c>
      <c r="F3350" s="1">
        <v>0.05</v>
      </c>
      <c r="G3350">
        <f t="shared" si="52"/>
        <v>448.95</v>
      </c>
      <c r="H3350" t="str">
        <f>VLOOKUP($C3350,products!$A$1:$F$322,2,FALSE)</f>
        <v>Pure Cycles Western 3-Speed - Women's - 2015/2016</v>
      </c>
      <c r="I3350">
        <f>_xlfn.XLOOKUP(C3350, products!A:A, products!D:D)</f>
        <v>3</v>
      </c>
      <c r="J3350" t="str">
        <f>_xlfn.XLOOKUP($I3350,categories!$A$1:$A$8,categories!$B$1:$B$8)</f>
        <v>Cruisers Bicycles</v>
      </c>
    </row>
    <row r="3351" spans="1:10" x14ac:dyDescent="0.2">
      <c r="A3351" s="1">
        <v>344</v>
      </c>
      <c r="B3351" s="1">
        <v>2</v>
      </c>
      <c r="C3351" s="1">
        <v>18</v>
      </c>
      <c r="D3351" s="6">
        <v>2</v>
      </c>
      <c r="E3351" s="2">
        <v>449</v>
      </c>
      <c r="F3351" s="1">
        <v>7.0000000000000007E-2</v>
      </c>
      <c r="G3351">
        <f t="shared" si="52"/>
        <v>897.93</v>
      </c>
      <c r="H3351" t="str">
        <f>VLOOKUP($C3351,products!$A$1:$F$322,2,FALSE)</f>
        <v>Pure Cycles Western 3-Speed - Women's - 2015/2016</v>
      </c>
      <c r="I3351">
        <f>_xlfn.XLOOKUP(C3351, products!A:A, products!D:D)</f>
        <v>3</v>
      </c>
      <c r="J3351" t="str">
        <f>_xlfn.XLOOKUP($I3351,categories!$A$1:$A$8,categories!$B$1:$B$8)</f>
        <v>Cruisers Bicycles</v>
      </c>
    </row>
    <row r="3352" spans="1:10" x14ac:dyDescent="0.2">
      <c r="A3352" s="1">
        <v>345</v>
      </c>
      <c r="B3352" s="1">
        <v>1</v>
      </c>
      <c r="C3352" s="1">
        <v>18</v>
      </c>
      <c r="D3352" s="6">
        <v>2</v>
      </c>
      <c r="E3352" s="2">
        <v>449</v>
      </c>
      <c r="F3352" s="1">
        <v>0.1</v>
      </c>
      <c r="G3352">
        <f t="shared" si="52"/>
        <v>448.9</v>
      </c>
      <c r="H3352" t="str">
        <f>VLOOKUP($C3352,products!$A$1:$F$322,2,FALSE)</f>
        <v>Pure Cycles Western 3-Speed - Women's - 2015/2016</v>
      </c>
      <c r="I3352">
        <f>_xlfn.XLOOKUP(C3352, products!A:A, products!D:D)</f>
        <v>3</v>
      </c>
      <c r="J3352" t="str">
        <f>_xlfn.XLOOKUP($I3352,categories!$A$1:$A$8,categories!$B$1:$B$8)</f>
        <v>Cruisers Bicycles</v>
      </c>
    </row>
    <row r="3353" spans="1:10" x14ac:dyDescent="0.2">
      <c r="A3353" s="1">
        <v>346</v>
      </c>
      <c r="B3353" s="1">
        <v>5</v>
      </c>
      <c r="C3353" s="1">
        <v>18</v>
      </c>
      <c r="D3353" s="6">
        <v>2</v>
      </c>
      <c r="E3353" s="2">
        <v>449</v>
      </c>
      <c r="F3353" s="1">
        <v>0.05</v>
      </c>
      <c r="G3353">
        <f t="shared" si="52"/>
        <v>2244.9499999999998</v>
      </c>
      <c r="H3353" t="str">
        <f>VLOOKUP($C3353,products!$A$1:$F$322,2,FALSE)</f>
        <v>Pure Cycles Western 3-Speed - Women's - 2015/2016</v>
      </c>
      <c r="I3353">
        <f>_xlfn.XLOOKUP(C3353, products!A:A, products!D:D)</f>
        <v>3</v>
      </c>
      <c r="J3353" t="str">
        <f>_xlfn.XLOOKUP($I3353,categories!$A$1:$A$8,categories!$B$1:$B$8)</f>
        <v>Cruisers Bicycles</v>
      </c>
    </row>
    <row r="3354" spans="1:10" x14ac:dyDescent="0.2">
      <c r="A3354" s="1">
        <v>354</v>
      </c>
      <c r="B3354" s="1">
        <v>2</v>
      </c>
      <c r="C3354" s="1">
        <v>19</v>
      </c>
      <c r="D3354" s="6">
        <v>1</v>
      </c>
      <c r="E3354" s="2">
        <v>449</v>
      </c>
      <c r="F3354" s="1">
        <v>0.05</v>
      </c>
      <c r="G3354">
        <f t="shared" si="52"/>
        <v>897.95</v>
      </c>
      <c r="H3354" t="str">
        <f>VLOOKUP($C3354,products!$A$1:$F$322,2,FALSE)</f>
        <v>Pure Cycles William 3-Speed - 2016</v>
      </c>
      <c r="I3354">
        <f>_xlfn.XLOOKUP(C3354, products!A:A, products!D:D)</f>
        <v>3</v>
      </c>
      <c r="J3354" t="str">
        <f>_xlfn.XLOOKUP($I3354,categories!$A$1:$A$8,categories!$B$1:$B$8)</f>
        <v>Cruisers Bicycles</v>
      </c>
    </row>
    <row r="3355" spans="1:10" x14ac:dyDescent="0.2">
      <c r="A3355" s="1">
        <v>358</v>
      </c>
      <c r="B3355" s="1">
        <v>4</v>
      </c>
      <c r="C3355" s="1">
        <v>18</v>
      </c>
      <c r="D3355" s="6">
        <v>2</v>
      </c>
      <c r="E3355" s="2">
        <v>449</v>
      </c>
      <c r="F3355" s="1">
        <v>0.1</v>
      </c>
      <c r="G3355">
        <f t="shared" si="52"/>
        <v>1795.9</v>
      </c>
      <c r="H3355" t="str">
        <f>VLOOKUP($C3355,products!$A$1:$F$322,2,FALSE)</f>
        <v>Pure Cycles Western 3-Speed - Women's - 2015/2016</v>
      </c>
      <c r="I3355">
        <f>_xlfn.XLOOKUP(C3355, products!A:A, products!D:D)</f>
        <v>3</v>
      </c>
      <c r="J3355" t="str">
        <f>_xlfn.XLOOKUP($I3355,categories!$A$1:$A$8,categories!$B$1:$B$8)</f>
        <v>Cruisers Bicycles</v>
      </c>
    </row>
    <row r="3356" spans="1:10" x14ac:dyDescent="0.2">
      <c r="A3356" s="1">
        <v>368</v>
      </c>
      <c r="B3356" s="1">
        <v>4</v>
      </c>
      <c r="C3356" s="1">
        <v>19</v>
      </c>
      <c r="D3356" s="6">
        <v>1</v>
      </c>
      <c r="E3356" s="2">
        <v>449</v>
      </c>
      <c r="F3356" s="1">
        <v>0.05</v>
      </c>
      <c r="G3356">
        <f t="shared" si="52"/>
        <v>1795.95</v>
      </c>
      <c r="H3356" t="str">
        <f>VLOOKUP($C3356,products!$A$1:$F$322,2,FALSE)</f>
        <v>Pure Cycles William 3-Speed - 2016</v>
      </c>
      <c r="I3356">
        <f>_xlfn.XLOOKUP(C3356, products!A:A, products!D:D)</f>
        <v>3</v>
      </c>
      <c r="J3356" t="str">
        <f>_xlfn.XLOOKUP($I3356,categories!$A$1:$A$8,categories!$B$1:$B$8)</f>
        <v>Cruisers Bicycles</v>
      </c>
    </row>
    <row r="3357" spans="1:10" x14ac:dyDescent="0.2">
      <c r="A3357" s="1">
        <v>373</v>
      </c>
      <c r="B3357" s="1">
        <v>3</v>
      </c>
      <c r="C3357" s="1">
        <v>19</v>
      </c>
      <c r="D3357" s="6">
        <v>2</v>
      </c>
      <c r="E3357" s="2">
        <v>449</v>
      </c>
      <c r="F3357" s="1">
        <v>0.2</v>
      </c>
      <c r="G3357">
        <f t="shared" si="52"/>
        <v>1346.8</v>
      </c>
      <c r="H3357" t="str">
        <f>VLOOKUP($C3357,products!$A$1:$F$322,2,FALSE)</f>
        <v>Pure Cycles William 3-Speed - 2016</v>
      </c>
      <c r="I3357">
        <f>_xlfn.XLOOKUP(C3357, products!A:A, products!D:D)</f>
        <v>3</v>
      </c>
      <c r="J3357" t="str">
        <f>_xlfn.XLOOKUP($I3357,categories!$A$1:$A$8,categories!$B$1:$B$8)</f>
        <v>Cruisers Bicycles</v>
      </c>
    </row>
    <row r="3358" spans="1:10" x14ac:dyDescent="0.2">
      <c r="A3358" s="1">
        <v>383</v>
      </c>
      <c r="B3358" s="1">
        <v>1</v>
      </c>
      <c r="C3358" s="1">
        <v>19</v>
      </c>
      <c r="D3358" s="6">
        <v>1</v>
      </c>
      <c r="E3358" s="2">
        <v>449</v>
      </c>
      <c r="F3358" s="1">
        <v>7.0000000000000007E-2</v>
      </c>
      <c r="G3358">
        <f t="shared" si="52"/>
        <v>448.93</v>
      </c>
      <c r="H3358" t="str">
        <f>VLOOKUP($C3358,products!$A$1:$F$322,2,FALSE)</f>
        <v>Pure Cycles William 3-Speed - 2016</v>
      </c>
      <c r="I3358">
        <f>_xlfn.XLOOKUP(C3358, products!A:A, products!D:D)</f>
        <v>3</v>
      </c>
      <c r="J3358" t="str">
        <f>_xlfn.XLOOKUP($I3358,categories!$A$1:$A$8,categories!$B$1:$B$8)</f>
        <v>Cruisers Bicycles</v>
      </c>
    </row>
    <row r="3359" spans="1:10" x14ac:dyDescent="0.2">
      <c r="A3359" s="1">
        <v>387</v>
      </c>
      <c r="B3359" s="1">
        <v>1</v>
      </c>
      <c r="C3359" s="1">
        <v>18</v>
      </c>
      <c r="D3359" s="6">
        <v>1</v>
      </c>
      <c r="E3359" s="2">
        <v>449</v>
      </c>
      <c r="F3359" s="1">
        <v>0.2</v>
      </c>
      <c r="G3359">
        <f t="shared" si="52"/>
        <v>448.8</v>
      </c>
      <c r="H3359" t="str">
        <f>VLOOKUP($C3359,products!$A$1:$F$322,2,FALSE)</f>
        <v>Pure Cycles Western 3-Speed - Women's - 2015/2016</v>
      </c>
      <c r="I3359">
        <f>_xlfn.XLOOKUP(C3359, products!A:A, products!D:D)</f>
        <v>3</v>
      </c>
      <c r="J3359" t="str">
        <f>_xlfn.XLOOKUP($I3359,categories!$A$1:$A$8,categories!$B$1:$B$8)</f>
        <v>Cruisers Bicycles</v>
      </c>
    </row>
    <row r="3360" spans="1:10" x14ac:dyDescent="0.2">
      <c r="A3360" s="1">
        <v>388</v>
      </c>
      <c r="B3360" s="1">
        <v>1</v>
      </c>
      <c r="C3360" s="1">
        <v>19</v>
      </c>
      <c r="D3360" s="6">
        <v>2</v>
      </c>
      <c r="E3360" s="2">
        <v>449</v>
      </c>
      <c r="F3360" s="1">
        <v>0.2</v>
      </c>
      <c r="G3360">
        <f t="shared" si="52"/>
        <v>448.8</v>
      </c>
      <c r="H3360" t="str">
        <f>VLOOKUP($C3360,products!$A$1:$F$322,2,FALSE)</f>
        <v>Pure Cycles William 3-Speed - 2016</v>
      </c>
      <c r="I3360">
        <f>_xlfn.XLOOKUP(C3360, products!A:A, products!D:D)</f>
        <v>3</v>
      </c>
      <c r="J3360" t="str">
        <f>_xlfn.XLOOKUP($I3360,categories!$A$1:$A$8,categories!$B$1:$B$8)</f>
        <v>Cruisers Bicycles</v>
      </c>
    </row>
    <row r="3361" spans="1:10" x14ac:dyDescent="0.2">
      <c r="A3361" s="1">
        <v>398</v>
      </c>
      <c r="B3361" s="1">
        <v>2</v>
      </c>
      <c r="C3361" s="1">
        <v>18</v>
      </c>
      <c r="D3361" s="6">
        <v>2</v>
      </c>
      <c r="E3361" s="2">
        <v>449</v>
      </c>
      <c r="F3361" s="1">
        <v>0.05</v>
      </c>
      <c r="G3361">
        <f t="shared" si="52"/>
        <v>897.95</v>
      </c>
      <c r="H3361" t="str">
        <f>VLOOKUP($C3361,products!$A$1:$F$322,2,FALSE)</f>
        <v>Pure Cycles Western 3-Speed - Women's - 2015/2016</v>
      </c>
      <c r="I3361">
        <f>_xlfn.XLOOKUP(C3361, products!A:A, products!D:D)</f>
        <v>3</v>
      </c>
      <c r="J3361" t="str">
        <f>_xlfn.XLOOKUP($I3361,categories!$A$1:$A$8,categories!$B$1:$B$8)</f>
        <v>Cruisers Bicycles</v>
      </c>
    </row>
    <row r="3362" spans="1:10" x14ac:dyDescent="0.2">
      <c r="A3362" s="1">
        <v>408</v>
      </c>
      <c r="B3362" s="1">
        <v>1</v>
      </c>
      <c r="C3362" s="1">
        <v>18</v>
      </c>
      <c r="D3362" s="6">
        <v>1</v>
      </c>
      <c r="E3362" s="2">
        <v>449</v>
      </c>
      <c r="F3362" s="1">
        <v>0.2</v>
      </c>
      <c r="G3362">
        <f t="shared" si="52"/>
        <v>448.8</v>
      </c>
      <c r="H3362" t="str">
        <f>VLOOKUP($C3362,products!$A$1:$F$322,2,FALSE)</f>
        <v>Pure Cycles Western 3-Speed - Women's - 2015/2016</v>
      </c>
      <c r="I3362">
        <f>_xlfn.XLOOKUP(C3362, products!A:A, products!D:D)</f>
        <v>3</v>
      </c>
      <c r="J3362" t="str">
        <f>_xlfn.XLOOKUP($I3362,categories!$A$1:$A$8,categories!$B$1:$B$8)</f>
        <v>Cruisers Bicycles</v>
      </c>
    </row>
    <row r="3363" spans="1:10" x14ac:dyDescent="0.2">
      <c r="A3363" s="1">
        <v>425</v>
      </c>
      <c r="B3363" s="1">
        <v>3</v>
      </c>
      <c r="C3363" s="1">
        <v>19</v>
      </c>
      <c r="D3363" s="6">
        <v>1</v>
      </c>
      <c r="E3363" s="2">
        <v>449</v>
      </c>
      <c r="F3363" s="1">
        <v>0.05</v>
      </c>
      <c r="G3363">
        <f t="shared" si="52"/>
        <v>1346.95</v>
      </c>
      <c r="H3363" t="str">
        <f>VLOOKUP($C3363,products!$A$1:$F$322,2,FALSE)</f>
        <v>Pure Cycles William 3-Speed - 2016</v>
      </c>
      <c r="I3363">
        <f>_xlfn.XLOOKUP(C3363, products!A:A, products!D:D)</f>
        <v>3</v>
      </c>
      <c r="J3363" t="str">
        <f>_xlfn.XLOOKUP($I3363,categories!$A$1:$A$8,categories!$B$1:$B$8)</f>
        <v>Cruisers Bicycles</v>
      </c>
    </row>
    <row r="3364" spans="1:10" x14ac:dyDescent="0.2">
      <c r="A3364" s="1">
        <v>431</v>
      </c>
      <c r="B3364" s="1">
        <v>3</v>
      </c>
      <c r="C3364" s="1">
        <v>18</v>
      </c>
      <c r="D3364" s="6">
        <v>1</v>
      </c>
      <c r="E3364" s="2">
        <v>449</v>
      </c>
      <c r="F3364" s="1">
        <v>0.2</v>
      </c>
      <c r="G3364">
        <f t="shared" si="52"/>
        <v>1346.8</v>
      </c>
      <c r="H3364" t="str">
        <f>VLOOKUP($C3364,products!$A$1:$F$322,2,FALSE)</f>
        <v>Pure Cycles Western 3-Speed - Women's - 2015/2016</v>
      </c>
      <c r="I3364">
        <f>_xlfn.XLOOKUP(C3364, products!A:A, products!D:D)</f>
        <v>3</v>
      </c>
      <c r="J3364" t="str">
        <f>_xlfn.XLOOKUP($I3364,categories!$A$1:$A$8,categories!$B$1:$B$8)</f>
        <v>Cruisers Bicycles</v>
      </c>
    </row>
    <row r="3365" spans="1:10" x14ac:dyDescent="0.2">
      <c r="A3365" s="1">
        <v>431</v>
      </c>
      <c r="B3365" s="1">
        <v>5</v>
      </c>
      <c r="C3365" s="1">
        <v>19</v>
      </c>
      <c r="D3365" s="6">
        <v>1</v>
      </c>
      <c r="E3365" s="2">
        <v>449</v>
      </c>
      <c r="F3365" s="1">
        <v>7.0000000000000007E-2</v>
      </c>
      <c r="G3365">
        <f t="shared" si="52"/>
        <v>2244.9299999999998</v>
      </c>
      <c r="H3365" t="str">
        <f>VLOOKUP($C3365,products!$A$1:$F$322,2,FALSE)</f>
        <v>Pure Cycles William 3-Speed - 2016</v>
      </c>
      <c r="I3365">
        <f>_xlfn.XLOOKUP(C3365, products!A:A, products!D:D)</f>
        <v>3</v>
      </c>
      <c r="J3365" t="str">
        <f>_xlfn.XLOOKUP($I3365,categories!$A$1:$A$8,categories!$B$1:$B$8)</f>
        <v>Cruisers Bicycles</v>
      </c>
    </row>
    <row r="3366" spans="1:10" x14ac:dyDescent="0.2">
      <c r="A3366" s="1">
        <v>434</v>
      </c>
      <c r="B3366" s="1">
        <v>5</v>
      </c>
      <c r="C3366" s="1">
        <v>18</v>
      </c>
      <c r="D3366" s="6">
        <v>2</v>
      </c>
      <c r="E3366" s="2">
        <v>449</v>
      </c>
      <c r="F3366" s="1">
        <v>0.05</v>
      </c>
      <c r="G3366">
        <f t="shared" si="52"/>
        <v>2244.9499999999998</v>
      </c>
      <c r="H3366" t="str">
        <f>VLOOKUP($C3366,products!$A$1:$F$322,2,FALSE)</f>
        <v>Pure Cycles Western 3-Speed - Women's - 2015/2016</v>
      </c>
      <c r="I3366">
        <f>_xlfn.XLOOKUP(C3366, products!A:A, products!D:D)</f>
        <v>3</v>
      </c>
      <c r="J3366" t="str">
        <f>_xlfn.XLOOKUP($I3366,categories!$A$1:$A$8,categories!$B$1:$B$8)</f>
        <v>Cruisers Bicycles</v>
      </c>
    </row>
    <row r="3367" spans="1:10" x14ac:dyDescent="0.2">
      <c r="A3367" s="1">
        <v>435</v>
      </c>
      <c r="B3367" s="1">
        <v>3</v>
      </c>
      <c r="C3367" s="1">
        <v>18</v>
      </c>
      <c r="D3367" s="6">
        <v>1</v>
      </c>
      <c r="E3367" s="2">
        <v>449</v>
      </c>
      <c r="F3367" s="1">
        <v>0.05</v>
      </c>
      <c r="G3367">
        <f t="shared" si="52"/>
        <v>1346.95</v>
      </c>
      <c r="H3367" t="str">
        <f>VLOOKUP($C3367,products!$A$1:$F$322,2,FALSE)</f>
        <v>Pure Cycles Western 3-Speed - Women's - 2015/2016</v>
      </c>
      <c r="I3367">
        <f>_xlfn.XLOOKUP(C3367, products!A:A, products!D:D)</f>
        <v>3</v>
      </c>
      <c r="J3367" t="str">
        <f>_xlfn.XLOOKUP($I3367,categories!$A$1:$A$8,categories!$B$1:$B$8)</f>
        <v>Cruisers Bicycles</v>
      </c>
    </row>
    <row r="3368" spans="1:10" x14ac:dyDescent="0.2">
      <c r="A3368" s="1">
        <v>440</v>
      </c>
      <c r="B3368" s="1">
        <v>1</v>
      </c>
      <c r="C3368" s="1">
        <v>19</v>
      </c>
      <c r="D3368" s="6">
        <v>2</v>
      </c>
      <c r="E3368" s="2">
        <v>449</v>
      </c>
      <c r="F3368" s="1">
        <v>7.0000000000000007E-2</v>
      </c>
      <c r="G3368">
        <f t="shared" si="52"/>
        <v>448.93</v>
      </c>
      <c r="H3368" t="str">
        <f>VLOOKUP($C3368,products!$A$1:$F$322,2,FALSE)</f>
        <v>Pure Cycles William 3-Speed - 2016</v>
      </c>
      <c r="I3368">
        <f>_xlfn.XLOOKUP(C3368, products!A:A, products!D:D)</f>
        <v>3</v>
      </c>
      <c r="J3368" t="str">
        <f>_xlfn.XLOOKUP($I3368,categories!$A$1:$A$8,categories!$B$1:$B$8)</f>
        <v>Cruisers Bicycles</v>
      </c>
    </row>
    <row r="3369" spans="1:10" x14ac:dyDescent="0.2">
      <c r="A3369" s="1">
        <v>460</v>
      </c>
      <c r="B3369" s="1">
        <v>1</v>
      </c>
      <c r="C3369" s="1">
        <v>19</v>
      </c>
      <c r="D3369" s="6">
        <v>1</v>
      </c>
      <c r="E3369" s="2">
        <v>449</v>
      </c>
      <c r="F3369" s="1">
        <v>0.05</v>
      </c>
      <c r="G3369">
        <f t="shared" si="52"/>
        <v>448.95</v>
      </c>
      <c r="H3369" t="str">
        <f>VLOOKUP($C3369,products!$A$1:$F$322,2,FALSE)</f>
        <v>Pure Cycles William 3-Speed - 2016</v>
      </c>
      <c r="I3369">
        <f>_xlfn.XLOOKUP(C3369, products!A:A, products!D:D)</f>
        <v>3</v>
      </c>
      <c r="J3369" t="str">
        <f>_xlfn.XLOOKUP($I3369,categories!$A$1:$A$8,categories!$B$1:$B$8)</f>
        <v>Cruisers Bicycles</v>
      </c>
    </row>
    <row r="3370" spans="1:10" x14ac:dyDescent="0.2">
      <c r="A3370" s="1">
        <v>460</v>
      </c>
      <c r="B3370" s="1">
        <v>2</v>
      </c>
      <c r="C3370" s="1">
        <v>18</v>
      </c>
      <c r="D3370" s="6">
        <v>2</v>
      </c>
      <c r="E3370" s="2">
        <v>449</v>
      </c>
      <c r="F3370" s="1">
        <v>7.0000000000000007E-2</v>
      </c>
      <c r="G3370">
        <f t="shared" si="52"/>
        <v>897.93</v>
      </c>
      <c r="H3370" t="str">
        <f>VLOOKUP($C3370,products!$A$1:$F$322,2,FALSE)</f>
        <v>Pure Cycles Western 3-Speed - Women's - 2015/2016</v>
      </c>
      <c r="I3370">
        <f>_xlfn.XLOOKUP(C3370, products!A:A, products!D:D)</f>
        <v>3</v>
      </c>
      <c r="J3370" t="str">
        <f>_xlfn.XLOOKUP($I3370,categories!$A$1:$A$8,categories!$B$1:$B$8)</f>
        <v>Cruisers Bicycles</v>
      </c>
    </row>
    <row r="3371" spans="1:10" x14ac:dyDescent="0.2">
      <c r="A3371" s="1">
        <v>461</v>
      </c>
      <c r="B3371" s="1">
        <v>5</v>
      </c>
      <c r="C3371" s="1">
        <v>18</v>
      </c>
      <c r="D3371" s="6">
        <v>2</v>
      </c>
      <c r="E3371" s="2">
        <v>449</v>
      </c>
      <c r="F3371" s="1">
        <v>0.1</v>
      </c>
      <c r="G3371">
        <f t="shared" si="52"/>
        <v>2244.9</v>
      </c>
      <c r="H3371" t="str">
        <f>VLOOKUP($C3371,products!$A$1:$F$322,2,FALSE)</f>
        <v>Pure Cycles Western 3-Speed - Women's - 2015/2016</v>
      </c>
      <c r="I3371">
        <f>_xlfn.XLOOKUP(C3371, products!A:A, products!D:D)</f>
        <v>3</v>
      </c>
      <c r="J3371" t="str">
        <f>_xlfn.XLOOKUP($I3371,categories!$A$1:$A$8,categories!$B$1:$B$8)</f>
        <v>Cruisers Bicycles</v>
      </c>
    </row>
    <row r="3372" spans="1:10" x14ac:dyDescent="0.2">
      <c r="A3372" s="1">
        <v>466</v>
      </c>
      <c r="B3372" s="1">
        <v>1</v>
      </c>
      <c r="C3372" s="1">
        <v>19</v>
      </c>
      <c r="D3372" s="6">
        <v>2</v>
      </c>
      <c r="E3372" s="2">
        <v>449</v>
      </c>
      <c r="F3372" s="1">
        <v>0.2</v>
      </c>
      <c r="G3372">
        <f t="shared" si="52"/>
        <v>448.8</v>
      </c>
      <c r="H3372" t="str">
        <f>VLOOKUP($C3372,products!$A$1:$F$322,2,FALSE)</f>
        <v>Pure Cycles William 3-Speed - 2016</v>
      </c>
      <c r="I3372">
        <f>_xlfn.XLOOKUP(C3372, products!A:A, products!D:D)</f>
        <v>3</v>
      </c>
      <c r="J3372" t="str">
        <f>_xlfn.XLOOKUP($I3372,categories!$A$1:$A$8,categories!$B$1:$B$8)</f>
        <v>Cruisers Bicycles</v>
      </c>
    </row>
    <row r="3373" spans="1:10" x14ac:dyDescent="0.2">
      <c r="A3373" s="1">
        <v>467</v>
      </c>
      <c r="B3373" s="1">
        <v>1</v>
      </c>
      <c r="C3373" s="1">
        <v>19</v>
      </c>
      <c r="D3373" s="6">
        <v>1</v>
      </c>
      <c r="E3373" s="2">
        <v>449</v>
      </c>
      <c r="F3373" s="1">
        <v>7.0000000000000007E-2</v>
      </c>
      <c r="G3373">
        <f t="shared" si="52"/>
        <v>448.93</v>
      </c>
      <c r="H3373" t="str">
        <f>VLOOKUP($C3373,products!$A$1:$F$322,2,FALSE)</f>
        <v>Pure Cycles William 3-Speed - 2016</v>
      </c>
      <c r="I3373">
        <f>_xlfn.XLOOKUP(C3373, products!A:A, products!D:D)</f>
        <v>3</v>
      </c>
      <c r="J3373" t="str">
        <f>_xlfn.XLOOKUP($I3373,categories!$A$1:$A$8,categories!$B$1:$B$8)</f>
        <v>Cruisers Bicycles</v>
      </c>
    </row>
    <row r="3374" spans="1:10" x14ac:dyDescent="0.2">
      <c r="A3374" s="1">
        <v>468</v>
      </c>
      <c r="B3374" s="1">
        <v>1</v>
      </c>
      <c r="C3374" s="1">
        <v>19</v>
      </c>
      <c r="D3374" s="6">
        <v>1</v>
      </c>
      <c r="E3374" s="2">
        <v>449</v>
      </c>
      <c r="F3374" s="1">
        <v>0.1</v>
      </c>
      <c r="G3374">
        <f t="shared" si="52"/>
        <v>448.9</v>
      </c>
      <c r="H3374" t="str">
        <f>VLOOKUP($C3374,products!$A$1:$F$322,2,FALSE)</f>
        <v>Pure Cycles William 3-Speed - 2016</v>
      </c>
      <c r="I3374">
        <f>_xlfn.XLOOKUP(C3374, products!A:A, products!D:D)</f>
        <v>3</v>
      </c>
      <c r="J3374" t="str">
        <f>_xlfn.XLOOKUP($I3374,categories!$A$1:$A$8,categories!$B$1:$B$8)</f>
        <v>Cruisers Bicycles</v>
      </c>
    </row>
    <row r="3375" spans="1:10" x14ac:dyDescent="0.2">
      <c r="A3375" s="1">
        <v>470</v>
      </c>
      <c r="B3375" s="1">
        <v>1</v>
      </c>
      <c r="C3375" s="1">
        <v>18</v>
      </c>
      <c r="D3375" s="6">
        <v>1</v>
      </c>
      <c r="E3375" s="2">
        <v>449</v>
      </c>
      <c r="F3375" s="1">
        <v>0.05</v>
      </c>
      <c r="G3375">
        <f t="shared" si="52"/>
        <v>448.95</v>
      </c>
      <c r="H3375" t="str">
        <f>VLOOKUP($C3375,products!$A$1:$F$322,2,FALSE)</f>
        <v>Pure Cycles Western 3-Speed - Women's - 2015/2016</v>
      </c>
      <c r="I3375">
        <f>_xlfn.XLOOKUP(C3375, products!A:A, products!D:D)</f>
        <v>3</v>
      </c>
      <c r="J3375" t="str">
        <f>_xlfn.XLOOKUP($I3375,categories!$A$1:$A$8,categories!$B$1:$B$8)</f>
        <v>Cruisers Bicycles</v>
      </c>
    </row>
    <row r="3376" spans="1:10" x14ac:dyDescent="0.2">
      <c r="A3376" s="1">
        <v>474</v>
      </c>
      <c r="B3376" s="1">
        <v>1</v>
      </c>
      <c r="C3376" s="1">
        <v>19</v>
      </c>
      <c r="D3376" s="6">
        <v>2</v>
      </c>
      <c r="E3376" s="2">
        <v>449</v>
      </c>
      <c r="F3376" s="1">
        <v>0.05</v>
      </c>
      <c r="G3376">
        <f t="shared" si="52"/>
        <v>448.95</v>
      </c>
      <c r="H3376" t="str">
        <f>VLOOKUP($C3376,products!$A$1:$F$322,2,FALSE)</f>
        <v>Pure Cycles William 3-Speed - 2016</v>
      </c>
      <c r="I3376">
        <f>_xlfn.XLOOKUP(C3376, products!A:A, products!D:D)</f>
        <v>3</v>
      </c>
      <c r="J3376" t="str">
        <f>_xlfn.XLOOKUP($I3376,categories!$A$1:$A$8,categories!$B$1:$B$8)</f>
        <v>Cruisers Bicycles</v>
      </c>
    </row>
    <row r="3377" spans="1:10" x14ac:dyDescent="0.2">
      <c r="A3377" s="1">
        <v>493</v>
      </c>
      <c r="B3377" s="1">
        <v>2</v>
      </c>
      <c r="C3377" s="1">
        <v>18</v>
      </c>
      <c r="D3377" s="6">
        <v>2</v>
      </c>
      <c r="E3377" s="2">
        <v>449</v>
      </c>
      <c r="F3377" s="1">
        <v>0.05</v>
      </c>
      <c r="G3377">
        <f t="shared" si="52"/>
        <v>897.95</v>
      </c>
      <c r="H3377" t="str">
        <f>VLOOKUP($C3377,products!$A$1:$F$322,2,FALSE)</f>
        <v>Pure Cycles Western 3-Speed - Women's - 2015/2016</v>
      </c>
      <c r="I3377">
        <f>_xlfn.XLOOKUP(C3377, products!A:A, products!D:D)</f>
        <v>3</v>
      </c>
      <c r="J3377" t="str">
        <f>_xlfn.XLOOKUP($I3377,categories!$A$1:$A$8,categories!$B$1:$B$8)</f>
        <v>Cruisers Bicycles</v>
      </c>
    </row>
    <row r="3378" spans="1:10" x14ac:dyDescent="0.2">
      <c r="A3378" s="1">
        <v>501</v>
      </c>
      <c r="B3378" s="1">
        <v>1</v>
      </c>
      <c r="C3378" s="1">
        <v>19</v>
      </c>
      <c r="D3378" s="6">
        <v>2</v>
      </c>
      <c r="E3378" s="2">
        <v>449</v>
      </c>
      <c r="F3378" s="1">
        <v>0.05</v>
      </c>
      <c r="G3378">
        <f t="shared" si="52"/>
        <v>448.95</v>
      </c>
      <c r="H3378" t="str">
        <f>VLOOKUP($C3378,products!$A$1:$F$322,2,FALSE)</f>
        <v>Pure Cycles William 3-Speed - 2016</v>
      </c>
      <c r="I3378">
        <f>_xlfn.XLOOKUP(C3378, products!A:A, products!D:D)</f>
        <v>3</v>
      </c>
      <c r="J3378" t="str">
        <f>_xlfn.XLOOKUP($I3378,categories!$A$1:$A$8,categories!$B$1:$B$8)</f>
        <v>Cruisers Bicycles</v>
      </c>
    </row>
    <row r="3379" spans="1:10" x14ac:dyDescent="0.2">
      <c r="A3379" s="1">
        <v>514</v>
      </c>
      <c r="B3379" s="1">
        <v>1</v>
      </c>
      <c r="C3379" s="1">
        <v>18</v>
      </c>
      <c r="D3379" s="6">
        <v>2</v>
      </c>
      <c r="E3379" s="2">
        <v>449</v>
      </c>
      <c r="F3379" s="1">
        <v>0.2</v>
      </c>
      <c r="G3379">
        <f t="shared" si="52"/>
        <v>448.8</v>
      </c>
      <c r="H3379" t="str">
        <f>VLOOKUP($C3379,products!$A$1:$F$322,2,FALSE)</f>
        <v>Pure Cycles Western 3-Speed - Women's - 2015/2016</v>
      </c>
      <c r="I3379">
        <f>_xlfn.XLOOKUP(C3379, products!A:A, products!D:D)</f>
        <v>3</v>
      </c>
      <c r="J3379" t="str">
        <f>_xlfn.XLOOKUP($I3379,categories!$A$1:$A$8,categories!$B$1:$B$8)</f>
        <v>Cruisers Bicycles</v>
      </c>
    </row>
    <row r="3380" spans="1:10" x14ac:dyDescent="0.2">
      <c r="A3380" s="1">
        <v>519</v>
      </c>
      <c r="B3380" s="1">
        <v>4</v>
      </c>
      <c r="C3380" s="1">
        <v>18</v>
      </c>
      <c r="D3380" s="6">
        <v>2</v>
      </c>
      <c r="E3380" s="2">
        <v>449</v>
      </c>
      <c r="F3380" s="1">
        <v>0.2</v>
      </c>
      <c r="G3380">
        <f t="shared" si="52"/>
        <v>1795.8</v>
      </c>
      <c r="H3380" t="str">
        <f>VLOOKUP($C3380,products!$A$1:$F$322,2,FALSE)</f>
        <v>Pure Cycles Western 3-Speed - Women's - 2015/2016</v>
      </c>
      <c r="I3380">
        <f>_xlfn.XLOOKUP(C3380, products!A:A, products!D:D)</f>
        <v>3</v>
      </c>
      <c r="J3380" t="str">
        <f>_xlfn.XLOOKUP($I3380,categories!$A$1:$A$8,categories!$B$1:$B$8)</f>
        <v>Cruisers Bicycles</v>
      </c>
    </row>
    <row r="3381" spans="1:10" x14ac:dyDescent="0.2">
      <c r="A3381" s="1">
        <v>527</v>
      </c>
      <c r="B3381" s="1">
        <v>1</v>
      </c>
      <c r="C3381" s="1">
        <v>18</v>
      </c>
      <c r="D3381" s="6">
        <v>2</v>
      </c>
      <c r="E3381" s="2">
        <v>449</v>
      </c>
      <c r="F3381" s="1">
        <v>7.0000000000000007E-2</v>
      </c>
      <c r="G3381">
        <f t="shared" si="52"/>
        <v>448.93</v>
      </c>
      <c r="H3381" t="str">
        <f>VLOOKUP($C3381,products!$A$1:$F$322,2,FALSE)</f>
        <v>Pure Cycles Western 3-Speed - Women's - 2015/2016</v>
      </c>
      <c r="I3381">
        <f>_xlfn.XLOOKUP(C3381, products!A:A, products!D:D)</f>
        <v>3</v>
      </c>
      <c r="J3381" t="str">
        <f>_xlfn.XLOOKUP($I3381,categories!$A$1:$A$8,categories!$B$1:$B$8)</f>
        <v>Cruisers Bicycles</v>
      </c>
    </row>
    <row r="3382" spans="1:10" x14ac:dyDescent="0.2">
      <c r="A3382" s="1">
        <v>527</v>
      </c>
      <c r="B3382" s="1">
        <v>3</v>
      </c>
      <c r="C3382" s="1">
        <v>19</v>
      </c>
      <c r="D3382" s="6">
        <v>1</v>
      </c>
      <c r="E3382" s="2">
        <v>449</v>
      </c>
      <c r="F3382" s="1">
        <v>0.1</v>
      </c>
      <c r="G3382">
        <f t="shared" si="52"/>
        <v>1346.9</v>
      </c>
      <c r="H3382" t="str">
        <f>VLOOKUP($C3382,products!$A$1:$F$322,2,FALSE)</f>
        <v>Pure Cycles William 3-Speed - 2016</v>
      </c>
      <c r="I3382">
        <f>_xlfn.XLOOKUP(C3382, products!A:A, products!D:D)</f>
        <v>3</v>
      </c>
      <c r="J3382" t="str">
        <f>_xlfn.XLOOKUP($I3382,categories!$A$1:$A$8,categories!$B$1:$B$8)</f>
        <v>Cruisers Bicycles</v>
      </c>
    </row>
    <row r="3383" spans="1:10" x14ac:dyDescent="0.2">
      <c r="A3383" s="1">
        <v>540</v>
      </c>
      <c r="B3383" s="1">
        <v>1</v>
      </c>
      <c r="C3383" s="1">
        <v>19</v>
      </c>
      <c r="D3383" s="6">
        <v>1</v>
      </c>
      <c r="E3383" s="2">
        <v>449</v>
      </c>
      <c r="F3383" s="1">
        <v>0.1</v>
      </c>
      <c r="G3383">
        <f t="shared" si="52"/>
        <v>448.9</v>
      </c>
      <c r="H3383" t="str">
        <f>VLOOKUP($C3383,products!$A$1:$F$322,2,FALSE)</f>
        <v>Pure Cycles William 3-Speed - 2016</v>
      </c>
      <c r="I3383">
        <f>_xlfn.XLOOKUP(C3383, products!A:A, products!D:D)</f>
        <v>3</v>
      </c>
      <c r="J3383" t="str">
        <f>_xlfn.XLOOKUP($I3383,categories!$A$1:$A$8,categories!$B$1:$B$8)</f>
        <v>Cruisers Bicycles</v>
      </c>
    </row>
    <row r="3384" spans="1:10" x14ac:dyDescent="0.2">
      <c r="A3384" s="1">
        <v>542</v>
      </c>
      <c r="B3384" s="1">
        <v>4</v>
      </c>
      <c r="C3384" s="1">
        <v>19</v>
      </c>
      <c r="D3384" s="6">
        <v>2</v>
      </c>
      <c r="E3384" s="2">
        <v>449</v>
      </c>
      <c r="F3384" s="1">
        <v>0.2</v>
      </c>
      <c r="G3384">
        <f t="shared" si="52"/>
        <v>1795.8</v>
      </c>
      <c r="H3384" t="str">
        <f>VLOOKUP($C3384,products!$A$1:$F$322,2,FALSE)</f>
        <v>Pure Cycles William 3-Speed - 2016</v>
      </c>
      <c r="I3384">
        <f>_xlfn.XLOOKUP(C3384, products!A:A, products!D:D)</f>
        <v>3</v>
      </c>
      <c r="J3384" t="str">
        <f>_xlfn.XLOOKUP($I3384,categories!$A$1:$A$8,categories!$B$1:$B$8)</f>
        <v>Cruisers Bicycles</v>
      </c>
    </row>
    <row r="3385" spans="1:10" x14ac:dyDescent="0.2">
      <c r="A3385" s="1">
        <v>543</v>
      </c>
      <c r="B3385" s="1">
        <v>2</v>
      </c>
      <c r="C3385" s="1">
        <v>18</v>
      </c>
      <c r="D3385" s="6">
        <v>1</v>
      </c>
      <c r="E3385" s="2">
        <v>449</v>
      </c>
      <c r="F3385" s="1">
        <v>0.2</v>
      </c>
      <c r="G3385">
        <f t="shared" si="52"/>
        <v>897.8</v>
      </c>
      <c r="H3385" t="str">
        <f>VLOOKUP($C3385,products!$A$1:$F$322,2,FALSE)</f>
        <v>Pure Cycles Western 3-Speed - Women's - 2015/2016</v>
      </c>
      <c r="I3385">
        <f>_xlfn.XLOOKUP(C3385, products!A:A, products!D:D)</f>
        <v>3</v>
      </c>
      <c r="J3385" t="str">
        <f>_xlfn.XLOOKUP($I3385,categories!$A$1:$A$8,categories!$B$1:$B$8)</f>
        <v>Cruisers Bicycles</v>
      </c>
    </row>
    <row r="3386" spans="1:10" x14ac:dyDescent="0.2">
      <c r="A3386" s="1">
        <v>546</v>
      </c>
      <c r="B3386" s="1">
        <v>3</v>
      </c>
      <c r="C3386" s="1">
        <v>18</v>
      </c>
      <c r="D3386" s="6">
        <v>2</v>
      </c>
      <c r="E3386" s="2">
        <v>449</v>
      </c>
      <c r="F3386" s="1">
        <v>7.0000000000000007E-2</v>
      </c>
      <c r="G3386">
        <f t="shared" si="52"/>
        <v>1346.93</v>
      </c>
      <c r="H3386" t="str">
        <f>VLOOKUP($C3386,products!$A$1:$F$322,2,FALSE)</f>
        <v>Pure Cycles Western 3-Speed - Women's - 2015/2016</v>
      </c>
      <c r="I3386">
        <f>_xlfn.XLOOKUP(C3386, products!A:A, products!D:D)</f>
        <v>3</v>
      </c>
      <c r="J3386" t="str">
        <f>_xlfn.XLOOKUP($I3386,categories!$A$1:$A$8,categories!$B$1:$B$8)</f>
        <v>Cruisers Bicycles</v>
      </c>
    </row>
    <row r="3387" spans="1:10" x14ac:dyDescent="0.2">
      <c r="A3387" s="1">
        <v>552</v>
      </c>
      <c r="B3387" s="1">
        <v>4</v>
      </c>
      <c r="C3387" s="1">
        <v>18</v>
      </c>
      <c r="D3387" s="6">
        <v>1</v>
      </c>
      <c r="E3387" s="2">
        <v>449</v>
      </c>
      <c r="F3387" s="1">
        <v>0.1</v>
      </c>
      <c r="G3387">
        <f t="shared" si="52"/>
        <v>1795.9</v>
      </c>
      <c r="H3387" t="str">
        <f>VLOOKUP($C3387,products!$A$1:$F$322,2,FALSE)</f>
        <v>Pure Cycles Western 3-Speed - Women's - 2015/2016</v>
      </c>
      <c r="I3387">
        <f>_xlfn.XLOOKUP(C3387, products!A:A, products!D:D)</f>
        <v>3</v>
      </c>
      <c r="J3387" t="str">
        <f>_xlfn.XLOOKUP($I3387,categories!$A$1:$A$8,categories!$B$1:$B$8)</f>
        <v>Cruisers Bicycles</v>
      </c>
    </row>
    <row r="3388" spans="1:10" x14ac:dyDescent="0.2">
      <c r="A3388" s="1">
        <v>552</v>
      </c>
      <c r="B3388" s="1">
        <v>5</v>
      </c>
      <c r="C3388" s="1">
        <v>19</v>
      </c>
      <c r="D3388" s="6">
        <v>2</v>
      </c>
      <c r="E3388" s="2">
        <v>449</v>
      </c>
      <c r="F3388" s="1">
        <v>0.2</v>
      </c>
      <c r="G3388">
        <f t="shared" si="52"/>
        <v>2244.8000000000002</v>
      </c>
      <c r="H3388" t="str">
        <f>VLOOKUP($C3388,products!$A$1:$F$322,2,FALSE)</f>
        <v>Pure Cycles William 3-Speed - 2016</v>
      </c>
      <c r="I3388">
        <f>_xlfn.XLOOKUP(C3388, products!A:A, products!D:D)</f>
        <v>3</v>
      </c>
      <c r="J3388" t="str">
        <f>_xlfn.XLOOKUP($I3388,categories!$A$1:$A$8,categories!$B$1:$B$8)</f>
        <v>Cruisers Bicycles</v>
      </c>
    </row>
    <row r="3389" spans="1:10" x14ac:dyDescent="0.2">
      <c r="A3389" s="1">
        <v>553</v>
      </c>
      <c r="B3389" s="1">
        <v>2</v>
      </c>
      <c r="C3389" s="1">
        <v>18</v>
      </c>
      <c r="D3389" s="6">
        <v>2</v>
      </c>
      <c r="E3389" s="2">
        <v>449</v>
      </c>
      <c r="F3389" s="1">
        <v>7.0000000000000007E-2</v>
      </c>
      <c r="G3389">
        <f t="shared" si="52"/>
        <v>897.93</v>
      </c>
      <c r="H3389" t="str">
        <f>VLOOKUP($C3389,products!$A$1:$F$322,2,FALSE)</f>
        <v>Pure Cycles Western 3-Speed - Women's - 2015/2016</v>
      </c>
      <c r="I3389">
        <f>_xlfn.XLOOKUP(C3389, products!A:A, products!D:D)</f>
        <v>3</v>
      </c>
      <c r="J3389" t="str">
        <f>_xlfn.XLOOKUP($I3389,categories!$A$1:$A$8,categories!$B$1:$B$8)</f>
        <v>Cruisers Bicycles</v>
      </c>
    </row>
    <row r="3390" spans="1:10" x14ac:dyDescent="0.2">
      <c r="A3390" s="1">
        <v>561</v>
      </c>
      <c r="B3390" s="1">
        <v>2</v>
      </c>
      <c r="C3390" s="1">
        <v>18</v>
      </c>
      <c r="D3390" s="6">
        <v>1</v>
      </c>
      <c r="E3390" s="2">
        <v>449</v>
      </c>
      <c r="F3390" s="1">
        <v>0.05</v>
      </c>
      <c r="G3390">
        <f t="shared" si="52"/>
        <v>897.95</v>
      </c>
      <c r="H3390" t="str">
        <f>VLOOKUP($C3390,products!$A$1:$F$322,2,FALSE)</f>
        <v>Pure Cycles Western 3-Speed - Women's - 2015/2016</v>
      </c>
      <c r="I3390">
        <f>_xlfn.XLOOKUP(C3390, products!A:A, products!D:D)</f>
        <v>3</v>
      </c>
      <c r="J3390" t="str">
        <f>_xlfn.XLOOKUP($I3390,categories!$A$1:$A$8,categories!$B$1:$B$8)</f>
        <v>Cruisers Bicycles</v>
      </c>
    </row>
    <row r="3391" spans="1:10" x14ac:dyDescent="0.2">
      <c r="A3391" s="1">
        <v>563</v>
      </c>
      <c r="B3391" s="1">
        <v>2</v>
      </c>
      <c r="C3391" s="1">
        <v>19</v>
      </c>
      <c r="D3391" s="6">
        <v>1</v>
      </c>
      <c r="E3391" s="2">
        <v>449</v>
      </c>
      <c r="F3391" s="1">
        <v>0.05</v>
      </c>
      <c r="G3391">
        <f t="shared" si="52"/>
        <v>897.95</v>
      </c>
      <c r="H3391" t="str">
        <f>VLOOKUP($C3391,products!$A$1:$F$322,2,FALSE)</f>
        <v>Pure Cycles William 3-Speed - 2016</v>
      </c>
      <c r="I3391">
        <f>_xlfn.XLOOKUP(C3391, products!A:A, products!D:D)</f>
        <v>3</v>
      </c>
      <c r="J3391" t="str">
        <f>_xlfn.XLOOKUP($I3391,categories!$A$1:$A$8,categories!$B$1:$B$8)</f>
        <v>Cruisers Bicycles</v>
      </c>
    </row>
    <row r="3392" spans="1:10" x14ac:dyDescent="0.2">
      <c r="A3392" s="1">
        <v>565</v>
      </c>
      <c r="B3392" s="1">
        <v>1</v>
      </c>
      <c r="C3392" s="1">
        <v>18</v>
      </c>
      <c r="D3392" s="6">
        <v>1</v>
      </c>
      <c r="E3392" s="2">
        <v>449</v>
      </c>
      <c r="F3392" s="1">
        <v>0.2</v>
      </c>
      <c r="G3392">
        <f t="shared" si="52"/>
        <v>448.8</v>
      </c>
      <c r="H3392" t="str">
        <f>VLOOKUP($C3392,products!$A$1:$F$322,2,FALSE)</f>
        <v>Pure Cycles Western 3-Speed - Women's - 2015/2016</v>
      </c>
      <c r="I3392">
        <f>_xlfn.XLOOKUP(C3392, products!A:A, products!D:D)</f>
        <v>3</v>
      </c>
      <c r="J3392" t="str">
        <f>_xlfn.XLOOKUP($I3392,categories!$A$1:$A$8,categories!$B$1:$B$8)</f>
        <v>Cruisers Bicycles</v>
      </c>
    </row>
    <row r="3393" spans="1:10" x14ac:dyDescent="0.2">
      <c r="A3393" s="1">
        <v>570</v>
      </c>
      <c r="B3393" s="1">
        <v>1</v>
      </c>
      <c r="C3393" s="1">
        <v>18</v>
      </c>
      <c r="D3393" s="6">
        <v>1</v>
      </c>
      <c r="E3393" s="2">
        <v>449</v>
      </c>
      <c r="F3393" s="1">
        <v>7.0000000000000007E-2</v>
      </c>
      <c r="G3393">
        <f t="shared" si="52"/>
        <v>448.93</v>
      </c>
      <c r="H3393" t="str">
        <f>VLOOKUP($C3393,products!$A$1:$F$322,2,FALSE)</f>
        <v>Pure Cycles Western 3-Speed - Women's - 2015/2016</v>
      </c>
      <c r="I3393">
        <f>_xlfn.XLOOKUP(C3393, products!A:A, products!D:D)</f>
        <v>3</v>
      </c>
      <c r="J3393" t="str">
        <f>_xlfn.XLOOKUP($I3393,categories!$A$1:$A$8,categories!$B$1:$B$8)</f>
        <v>Cruisers Bicycles</v>
      </c>
    </row>
    <row r="3394" spans="1:10" x14ac:dyDescent="0.2">
      <c r="A3394" s="1">
        <v>578</v>
      </c>
      <c r="B3394" s="1">
        <v>3</v>
      </c>
      <c r="C3394" s="1">
        <v>18</v>
      </c>
      <c r="D3394" s="6">
        <v>2</v>
      </c>
      <c r="E3394" s="2">
        <v>449</v>
      </c>
      <c r="F3394" s="1">
        <v>0.05</v>
      </c>
      <c r="G3394">
        <f t="shared" ref="G3394:G3457" si="53">(E3394*B3394)-F3394</f>
        <v>1346.95</v>
      </c>
      <c r="H3394" t="str">
        <f>VLOOKUP($C3394,products!$A$1:$F$322,2,FALSE)</f>
        <v>Pure Cycles Western 3-Speed - Women's - 2015/2016</v>
      </c>
      <c r="I3394">
        <f>_xlfn.XLOOKUP(C3394, products!A:A, products!D:D)</f>
        <v>3</v>
      </c>
      <c r="J3394" t="str">
        <f>_xlfn.XLOOKUP($I3394,categories!$A$1:$A$8,categories!$B$1:$B$8)</f>
        <v>Cruisers Bicycles</v>
      </c>
    </row>
    <row r="3395" spans="1:10" x14ac:dyDescent="0.2">
      <c r="A3395" s="1">
        <v>580</v>
      </c>
      <c r="B3395" s="1">
        <v>5</v>
      </c>
      <c r="C3395" s="1">
        <v>19</v>
      </c>
      <c r="D3395" s="6">
        <v>1</v>
      </c>
      <c r="E3395" s="2">
        <v>449</v>
      </c>
      <c r="F3395" s="1">
        <v>0.2</v>
      </c>
      <c r="G3395">
        <f t="shared" si="53"/>
        <v>2244.8000000000002</v>
      </c>
      <c r="H3395" t="str">
        <f>VLOOKUP($C3395,products!$A$1:$F$322,2,FALSE)</f>
        <v>Pure Cycles William 3-Speed - 2016</v>
      </c>
      <c r="I3395">
        <f>_xlfn.XLOOKUP(C3395, products!A:A, products!D:D)</f>
        <v>3</v>
      </c>
      <c r="J3395" t="str">
        <f>_xlfn.XLOOKUP($I3395,categories!$A$1:$A$8,categories!$B$1:$B$8)</f>
        <v>Cruisers Bicycles</v>
      </c>
    </row>
    <row r="3396" spans="1:10" x14ac:dyDescent="0.2">
      <c r="A3396" s="1">
        <v>584</v>
      </c>
      <c r="B3396" s="1">
        <v>1</v>
      </c>
      <c r="C3396" s="1">
        <v>19</v>
      </c>
      <c r="D3396" s="6">
        <v>1</v>
      </c>
      <c r="E3396" s="2">
        <v>449</v>
      </c>
      <c r="F3396" s="1">
        <v>7.0000000000000007E-2</v>
      </c>
      <c r="G3396">
        <f t="shared" si="53"/>
        <v>448.93</v>
      </c>
      <c r="H3396" t="str">
        <f>VLOOKUP($C3396,products!$A$1:$F$322,2,FALSE)</f>
        <v>Pure Cycles William 3-Speed - 2016</v>
      </c>
      <c r="I3396">
        <f>_xlfn.XLOOKUP(C3396, products!A:A, products!D:D)</f>
        <v>3</v>
      </c>
      <c r="J3396" t="str">
        <f>_xlfn.XLOOKUP($I3396,categories!$A$1:$A$8,categories!$B$1:$B$8)</f>
        <v>Cruisers Bicycles</v>
      </c>
    </row>
    <row r="3397" spans="1:10" x14ac:dyDescent="0.2">
      <c r="A3397" s="1">
        <v>585</v>
      </c>
      <c r="B3397" s="1">
        <v>2</v>
      </c>
      <c r="C3397" s="1">
        <v>18</v>
      </c>
      <c r="D3397" s="6">
        <v>2</v>
      </c>
      <c r="E3397" s="2">
        <v>449</v>
      </c>
      <c r="F3397" s="1">
        <v>0.2</v>
      </c>
      <c r="G3397">
        <f t="shared" si="53"/>
        <v>897.8</v>
      </c>
      <c r="H3397" t="str">
        <f>VLOOKUP($C3397,products!$A$1:$F$322,2,FALSE)</f>
        <v>Pure Cycles Western 3-Speed - Women's - 2015/2016</v>
      </c>
      <c r="I3397">
        <f>_xlfn.XLOOKUP(C3397, products!A:A, products!D:D)</f>
        <v>3</v>
      </c>
      <c r="J3397" t="str">
        <f>_xlfn.XLOOKUP($I3397,categories!$A$1:$A$8,categories!$B$1:$B$8)</f>
        <v>Cruisers Bicycles</v>
      </c>
    </row>
    <row r="3398" spans="1:10" x14ac:dyDescent="0.2">
      <c r="A3398" s="1">
        <v>587</v>
      </c>
      <c r="B3398" s="1">
        <v>3</v>
      </c>
      <c r="C3398" s="1">
        <v>18</v>
      </c>
      <c r="D3398" s="6">
        <v>1</v>
      </c>
      <c r="E3398" s="2">
        <v>449</v>
      </c>
      <c r="F3398" s="1">
        <v>0.05</v>
      </c>
      <c r="G3398">
        <f t="shared" si="53"/>
        <v>1346.95</v>
      </c>
      <c r="H3398" t="str">
        <f>VLOOKUP($C3398,products!$A$1:$F$322,2,FALSE)</f>
        <v>Pure Cycles Western 3-Speed - Women's - 2015/2016</v>
      </c>
      <c r="I3398">
        <f>_xlfn.XLOOKUP(C3398, products!A:A, products!D:D)</f>
        <v>3</v>
      </c>
      <c r="J3398" t="str">
        <f>_xlfn.XLOOKUP($I3398,categories!$A$1:$A$8,categories!$B$1:$B$8)</f>
        <v>Cruisers Bicycles</v>
      </c>
    </row>
    <row r="3399" spans="1:10" x14ac:dyDescent="0.2">
      <c r="A3399" s="1">
        <v>592</v>
      </c>
      <c r="B3399" s="1">
        <v>3</v>
      </c>
      <c r="C3399" s="1">
        <v>18</v>
      </c>
      <c r="D3399" s="6">
        <v>2</v>
      </c>
      <c r="E3399" s="2">
        <v>449</v>
      </c>
      <c r="F3399" s="1">
        <v>7.0000000000000007E-2</v>
      </c>
      <c r="G3399">
        <f t="shared" si="53"/>
        <v>1346.93</v>
      </c>
      <c r="H3399" t="str">
        <f>VLOOKUP($C3399,products!$A$1:$F$322,2,FALSE)</f>
        <v>Pure Cycles Western 3-Speed - Women's - 2015/2016</v>
      </c>
      <c r="I3399">
        <f>_xlfn.XLOOKUP(C3399, products!A:A, products!D:D)</f>
        <v>3</v>
      </c>
      <c r="J3399" t="str">
        <f>_xlfn.XLOOKUP($I3399,categories!$A$1:$A$8,categories!$B$1:$B$8)</f>
        <v>Cruisers Bicycles</v>
      </c>
    </row>
    <row r="3400" spans="1:10" x14ac:dyDescent="0.2">
      <c r="A3400" s="1">
        <v>595</v>
      </c>
      <c r="B3400" s="1">
        <v>2</v>
      </c>
      <c r="C3400" s="1">
        <v>19</v>
      </c>
      <c r="D3400" s="6">
        <v>2</v>
      </c>
      <c r="E3400" s="2">
        <v>449</v>
      </c>
      <c r="F3400" s="1">
        <v>7.0000000000000007E-2</v>
      </c>
      <c r="G3400">
        <f t="shared" si="53"/>
        <v>897.93</v>
      </c>
      <c r="H3400" t="str">
        <f>VLOOKUP($C3400,products!$A$1:$F$322,2,FALSE)</f>
        <v>Pure Cycles William 3-Speed - 2016</v>
      </c>
      <c r="I3400">
        <f>_xlfn.XLOOKUP(C3400, products!A:A, products!D:D)</f>
        <v>3</v>
      </c>
      <c r="J3400" t="str">
        <f>_xlfn.XLOOKUP($I3400,categories!$A$1:$A$8,categories!$B$1:$B$8)</f>
        <v>Cruisers Bicycles</v>
      </c>
    </row>
    <row r="3401" spans="1:10" x14ac:dyDescent="0.2">
      <c r="A3401" s="1">
        <v>600</v>
      </c>
      <c r="B3401" s="1">
        <v>3</v>
      </c>
      <c r="C3401" s="1">
        <v>18</v>
      </c>
      <c r="D3401" s="6">
        <v>2</v>
      </c>
      <c r="E3401" s="2">
        <v>449</v>
      </c>
      <c r="F3401" s="1">
        <v>7.0000000000000007E-2</v>
      </c>
      <c r="G3401">
        <f t="shared" si="53"/>
        <v>1346.93</v>
      </c>
      <c r="H3401" t="str">
        <f>VLOOKUP($C3401,products!$A$1:$F$322,2,FALSE)</f>
        <v>Pure Cycles Western 3-Speed - Women's - 2015/2016</v>
      </c>
      <c r="I3401">
        <f>_xlfn.XLOOKUP(C3401, products!A:A, products!D:D)</f>
        <v>3</v>
      </c>
      <c r="J3401" t="str">
        <f>_xlfn.XLOOKUP($I3401,categories!$A$1:$A$8,categories!$B$1:$B$8)</f>
        <v>Cruisers Bicycles</v>
      </c>
    </row>
    <row r="3402" spans="1:10" x14ac:dyDescent="0.2">
      <c r="A3402" s="1">
        <v>605</v>
      </c>
      <c r="B3402" s="1">
        <v>1</v>
      </c>
      <c r="C3402" s="1">
        <v>19</v>
      </c>
      <c r="D3402" s="6">
        <v>1</v>
      </c>
      <c r="E3402" s="2">
        <v>449</v>
      </c>
      <c r="F3402" s="1">
        <v>7.0000000000000007E-2</v>
      </c>
      <c r="G3402">
        <f t="shared" si="53"/>
        <v>448.93</v>
      </c>
      <c r="H3402" t="str">
        <f>VLOOKUP($C3402,products!$A$1:$F$322,2,FALSE)</f>
        <v>Pure Cycles William 3-Speed - 2016</v>
      </c>
      <c r="I3402">
        <f>_xlfn.XLOOKUP(C3402, products!A:A, products!D:D)</f>
        <v>3</v>
      </c>
      <c r="J3402" t="str">
        <f>_xlfn.XLOOKUP($I3402,categories!$A$1:$A$8,categories!$B$1:$B$8)</f>
        <v>Cruisers Bicycles</v>
      </c>
    </row>
    <row r="3403" spans="1:10" x14ac:dyDescent="0.2">
      <c r="A3403" s="1">
        <v>606</v>
      </c>
      <c r="B3403" s="1">
        <v>2</v>
      </c>
      <c r="C3403" s="1">
        <v>18</v>
      </c>
      <c r="D3403" s="6">
        <v>2</v>
      </c>
      <c r="E3403" s="2">
        <v>449</v>
      </c>
      <c r="F3403" s="1">
        <v>0.05</v>
      </c>
      <c r="G3403">
        <f t="shared" si="53"/>
        <v>897.95</v>
      </c>
      <c r="H3403" t="str">
        <f>VLOOKUP($C3403,products!$A$1:$F$322,2,FALSE)</f>
        <v>Pure Cycles Western 3-Speed - Women's - 2015/2016</v>
      </c>
      <c r="I3403">
        <f>_xlfn.XLOOKUP(C3403, products!A:A, products!D:D)</f>
        <v>3</v>
      </c>
      <c r="J3403" t="str">
        <f>_xlfn.XLOOKUP($I3403,categories!$A$1:$A$8,categories!$B$1:$B$8)</f>
        <v>Cruisers Bicycles</v>
      </c>
    </row>
    <row r="3404" spans="1:10" x14ac:dyDescent="0.2">
      <c r="A3404" s="1">
        <v>610</v>
      </c>
      <c r="B3404" s="1">
        <v>3</v>
      </c>
      <c r="C3404" s="1">
        <v>18</v>
      </c>
      <c r="D3404" s="6">
        <v>2</v>
      </c>
      <c r="E3404" s="2">
        <v>449</v>
      </c>
      <c r="F3404" s="1">
        <v>7.0000000000000007E-2</v>
      </c>
      <c r="G3404">
        <f t="shared" si="53"/>
        <v>1346.93</v>
      </c>
      <c r="H3404" t="str">
        <f>VLOOKUP($C3404,products!$A$1:$F$322,2,FALSE)</f>
        <v>Pure Cycles Western 3-Speed - Women's - 2015/2016</v>
      </c>
      <c r="I3404">
        <f>_xlfn.XLOOKUP(C3404, products!A:A, products!D:D)</f>
        <v>3</v>
      </c>
      <c r="J3404" t="str">
        <f>_xlfn.XLOOKUP($I3404,categories!$A$1:$A$8,categories!$B$1:$B$8)</f>
        <v>Cruisers Bicycles</v>
      </c>
    </row>
    <row r="3405" spans="1:10" x14ac:dyDescent="0.2">
      <c r="A3405" s="1">
        <v>613</v>
      </c>
      <c r="B3405" s="1">
        <v>2</v>
      </c>
      <c r="C3405" s="1">
        <v>18</v>
      </c>
      <c r="D3405" s="6">
        <v>2</v>
      </c>
      <c r="E3405" s="2">
        <v>449</v>
      </c>
      <c r="F3405" s="1">
        <v>0.05</v>
      </c>
      <c r="G3405">
        <f t="shared" si="53"/>
        <v>897.95</v>
      </c>
      <c r="H3405" t="str">
        <f>VLOOKUP($C3405,products!$A$1:$F$322,2,FALSE)</f>
        <v>Pure Cycles Western 3-Speed - Women's - 2015/2016</v>
      </c>
      <c r="I3405">
        <f>_xlfn.XLOOKUP(C3405, products!A:A, products!D:D)</f>
        <v>3</v>
      </c>
      <c r="J3405" t="str">
        <f>_xlfn.XLOOKUP($I3405,categories!$A$1:$A$8,categories!$B$1:$B$8)</f>
        <v>Cruisers Bicycles</v>
      </c>
    </row>
    <row r="3406" spans="1:10" x14ac:dyDescent="0.2">
      <c r="A3406" s="1">
        <v>614</v>
      </c>
      <c r="B3406" s="1">
        <v>1</v>
      </c>
      <c r="C3406" s="1">
        <v>18</v>
      </c>
      <c r="D3406" s="6">
        <v>1</v>
      </c>
      <c r="E3406" s="2">
        <v>449</v>
      </c>
      <c r="F3406" s="1">
        <v>0.1</v>
      </c>
      <c r="G3406">
        <f t="shared" si="53"/>
        <v>448.9</v>
      </c>
      <c r="H3406" t="str">
        <f>VLOOKUP($C3406,products!$A$1:$F$322,2,FALSE)</f>
        <v>Pure Cycles Western 3-Speed - Women's - 2015/2016</v>
      </c>
      <c r="I3406">
        <f>_xlfn.XLOOKUP(C3406, products!A:A, products!D:D)</f>
        <v>3</v>
      </c>
      <c r="J3406" t="str">
        <f>_xlfn.XLOOKUP($I3406,categories!$A$1:$A$8,categories!$B$1:$B$8)</f>
        <v>Cruisers Bicycles</v>
      </c>
    </row>
    <row r="3407" spans="1:10" x14ac:dyDescent="0.2">
      <c r="A3407" s="1">
        <v>615</v>
      </c>
      <c r="B3407" s="1">
        <v>4</v>
      </c>
      <c r="C3407" s="1">
        <v>19</v>
      </c>
      <c r="D3407" s="6">
        <v>2</v>
      </c>
      <c r="E3407" s="2">
        <v>449</v>
      </c>
      <c r="F3407" s="1">
        <v>0.1</v>
      </c>
      <c r="G3407">
        <f t="shared" si="53"/>
        <v>1795.9</v>
      </c>
      <c r="H3407" t="str">
        <f>VLOOKUP($C3407,products!$A$1:$F$322,2,FALSE)</f>
        <v>Pure Cycles William 3-Speed - 2016</v>
      </c>
      <c r="I3407">
        <f>_xlfn.XLOOKUP(C3407, products!A:A, products!D:D)</f>
        <v>3</v>
      </c>
      <c r="J3407" t="str">
        <f>_xlfn.XLOOKUP($I3407,categories!$A$1:$A$8,categories!$B$1:$B$8)</f>
        <v>Cruisers Bicycles</v>
      </c>
    </row>
    <row r="3408" spans="1:10" x14ac:dyDescent="0.2">
      <c r="A3408" s="1">
        <v>622</v>
      </c>
      <c r="B3408" s="1">
        <v>2</v>
      </c>
      <c r="C3408" s="1">
        <v>18</v>
      </c>
      <c r="D3408" s="6">
        <v>1</v>
      </c>
      <c r="E3408" s="2">
        <v>449</v>
      </c>
      <c r="F3408" s="1">
        <v>0.1</v>
      </c>
      <c r="G3408">
        <f t="shared" si="53"/>
        <v>897.9</v>
      </c>
      <c r="H3408" t="str">
        <f>VLOOKUP($C3408,products!$A$1:$F$322,2,FALSE)</f>
        <v>Pure Cycles Western 3-Speed - Women's - 2015/2016</v>
      </c>
      <c r="I3408">
        <f>_xlfn.XLOOKUP(C3408, products!A:A, products!D:D)</f>
        <v>3</v>
      </c>
      <c r="J3408" t="str">
        <f>_xlfn.XLOOKUP($I3408,categories!$A$1:$A$8,categories!$B$1:$B$8)</f>
        <v>Cruisers Bicycles</v>
      </c>
    </row>
    <row r="3409" spans="1:10" x14ac:dyDescent="0.2">
      <c r="A3409" s="1">
        <v>627</v>
      </c>
      <c r="B3409" s="1">
        <v>1</v>
      </c>
      <c r="C3409" s="1">
        <v>19</v>
      </c>
      <c r="D3409" s="6">
        <v>1</v>
      </c>
      <c r="E3409" s="2">
        <v>449</v>
      </c>
      <c r="F3409" s="1">
        <v>7.0000000000000007E-2</v>
      </c>
      <c r="G3409">
        <f t="shared" si="53"/>
        <v>448.93</v>
      </c>
      <c r="H3409" t="str">
        <f>VLOOKUP($C3409,products!$A$1:$F$322,2,FALSE)</f>
        <v>Pure Cycles William 3-Speed - 2016</v>
      </c>
      <c r="I3409">
        <f>_xlfn.XLOOKUP(C3409, products!A:A, products!D:D)</f>
        <v>3</v>
      </c>
      <c r="J3409" t="str">
        <f>_xlfn.XLOOKUP($I3409,categories!$A$1:$A$8,categories!$B$1:$B$8)</f>
        <v>Cruisers Bicycles</v>
      </c>
    </row>
    <row r="3410" spans="1:10" x14ac:dyDescent="0.2">
      <c r="A3410" s="1">
        <v>629</v>
      </c>
      <c r="B3410" s="1">
        <v>1</v>
      </c>
      <c r="C3410" s="1">
        <v>19</v>
      </c>
      <c r="D3410" s="6">
        <v>1</v>
      </c>
      <c r="E3410" s="2">
        <v>449</v>
      </c>
      <c r="F3410" s="1">
        <v>0.05</v>
      </c>
      <c r="G3410">
        <f t="shared" si="53"/>
        <v>448.95</v>
      </c>
      <c r="H3410" t="str">
        <f>VLOOKUP($C3410,products!$A$1:$F$322,2,FALSE)</f>
        <v>Pure Cycles William 3-Speed - 2016</v>
      </c>
      <c r="I3410">
        <f>_xlfn.XLOOKUP(C3410, products!A:A, products!D:D)</f>
        <v>3</v>
      </c>
      <c r="J3410" t="str">
        <f>_xlfn.XLOOKUP($I3410,categories!$A$1:$A$8,categories!$B$1:$B$8)</f>
        <v>Cruisers Bicycles</v>
      </c>
    </row>
    <row r="3411" spans="1:10" x14ac:dyDescent="0.2">
      <c r="A3411" s="1">
        <v>630</v>
      </c>
      <c r="B3411" s="1">
        <v>3</v>
      </c>
      <c r="C3411" s="1">
        <v>18</v>
      </c>
      <c r="D3411" s="6">
        <v>2</v>
      </c>
      <c r="E3411" s="2">
        <v>449</v>
      </c>
      <c r="F3411" s="1">
        <v>0.1</v>
      </c>
      <c r="G3411">
        <f t="shared" si="53"/>
        <v>1346.9</v>
      </c>
      <c r="H3411" t="str">
        <f>VLOOKUP($C3411,products!$A$1:$F$322,2,FALSE)</f>
        <v>Pure Cycles Western 3-Speed - Women's - 2015/2016</v>
      </c>
      <c r="I3411">
        <f>_xlfn.XLOOKUP(C3411, products!A:A, products!D:D)</f>
        <v>3</v>
      </c>
      <c r="J3411" t="str">
        <f>_xlfn.XLOOKUP($I3411,categories!$A$1:$A$8,categories!$B$1:$B$8)</f>
        <v>Cruisers Bicycles</v>
      </c>
    </row>
    <row r="3412" spans="1:10" x14ac:dyDescent="0.2">
      <c r="A3412" s="1">
        <v>668</v>
      </c>
      <c r="B3412" s="1">
        <v>2</v>
      </c>
      <c r="C3412" s="1">
        <v>19</v>
      </c>
      <c r="D3412" s="6">
        <v>2</v>
      </c>
      <c r="E3412" s="2">
        <v>449</v>
      </c>
      <c r="F3412" s="1">
        <v>0.1</v>
      </c>
      <c r="G3412">
        <f t="shared" si="53"/>
        <v>897.9</v>
      </c>
      <c r="H3412" t="str">
        <f>VLOOKUP($C3412,products!$A$1:$F$322,2,FALSE)</f>
        <v>Pure Cycles William 3-Speed - 2016</v>
      </c>
      <c r="I3412">
        <f>_xlfn.XLOOKUP(C3412, products!A:A, products!D:D)</f>
        <v>3</v>
      </c>
      <c r="J3412" t="str">
        <f>_xlfn.XLOOKUP($I3412,categories!$A$1:$A$8,categories!$B$1:$B$8)</f>
        <v>Cruisers Bicycles</v>
      </c>
    </row>
    <row r="3413" spans="1:10" x14ac:dyDescent="0.2">
      <c r="A3413" s="1">
        <v>675</v>
      </c>
      <c r="B3413" s="1">
        <v>3</v>
      </c>
      <c r="C3413" s="1">
        <v>19</v>
      </c>
      <c r="D3413" s="6">
        <v>1</v>
      </c>
      <c r="E3413" s="2">
        <v>449</v>
      </c>
      <c r="F3413" s="1">
        <v>7.0000000000000007E-2</v>
      </c>
      <c r="G3413">
        <f t="shared" si="53"/>
        <v>1346.93</v>
      </c>
      <c r="H3413" t="str">
        <f>VLOOKUP($C3413,products!$A$1:$F$322,2,FALSE)</f>
        <v>Pure Cycles William 3-Speed - 2016</v>
      </c>
      <c r="I3413">
        <f>_xlfn.XLOOKUP(C3413, products!A:A, products!D:D)</f>
        <v>3</v>
      </c>
      <c r="J3413" t="str">
        <f>_xlfn.XLOOKUP($I3413,categories!$A$1:$A$8,categories!$B$1:$B$8)</f>
        <v>Cruisers Bicycles</v>
      </c>
    </row>
    <row r="3414" spans="1:10" x14ac:dyDescent="0.2">
      <c r="A3414" s="1">
        <v>686</v>
      </c>
      <c r="B3414" s="1">
        <v>4</v>
      </c>
      <c r="C3414" s="1">
        <v>19</v>
      </c>
      <c r="D3414" s="6">
        <v>2</v>
      </c>
      <c r="E3414" s="2">
        <v>449</v>
      </c>
      <c r="F3414" s="1">
        <v>0.2</v>
      </c>
      <c r="G3414">
        <f t="shared" si="53"/>
        <v>1795.8</v>
      </c>
      <c r="H3414" t="str">
        <f>VLOOKUP($C3414,products!$A$1:$F$322,2,FALSE)</f>
        <v>Pure Cycles William 3-Speed - 2016</v>
      </c>
      <c r="I3414">
        <f>_xlfn.XLOOKUP(C3414, products!A:A, products!D:D)</f>
        <v>3</v>
      </c>
      <c r="J3414" t="str">
        <f>_xlfn.XLOOKUP($I3414,categories!$A$1:$A$8,categories!$B$1:$B$8)</f>
        <v>Cruisers Bicycles</v>
      </c>
    </row>
    <row r="3415" spans="1:10" x14ac:dyDescent="0.2">
      <c r="A3415" s="1">
        <v>737</v>
      </c>
      <c r="B3415" s="1">
        <v>2</v>
      </c>
      <c r="C3415" s="1">
        <v>19</v>
      </c>
      <c r="D3415" s="6">
        <v>2</v>
      </c>
      <c r="E3415" s="2">
        <v>449</v>
      </c>
      <c r="F3415" s="1">
        <v>7.0000000000000007E-2</v>
      </c>
      <c r="G3415">
        <f t="shared" si="53"/>
        <v>897.93</v>
      </c>
      <c r="H3415" t="str">
        <f>VLOOKUP($C3415,products!$A$1:$F$322,2,FALSE)</f>
        <v>Pure Cycles William 3-Speed - 2016</v>
      </c>
      <c r="I3415">
        <f>_xlfn.XLOOKUP(C3415, products!A:A, products!D:D)</f>
        <v>3</v>
      </c>
      <c r="J3415" t="str">
        <f>_xlfn.XLOOKUP($I3415,categories!$A$1:$A$8,categories!$B$1:$B$8)</f>
        <v>Cruisers Bicycles</v>
      </c>
    </row>
    <row r="3416" spans="1:10" x14ac:dyDescent="0.2">
      <c r="A3416" s="1">
        <v>740</v>
      </c>
      <c r="B3416" s="1">
        <v>4</v>
      </c>
      <c r="C3416" s="1">
        <v>19</v>
      </c>
      <c r="D3416" s="6">
        <v>1</v>
      </c>
      <c r="E3416" s="2">
        <v>449</v>
      </c>
      <c r="F3416" s="1">
        <v>0.2</v>
      </c>
      <c r="G3416">
        <f t="shared" si="53"/>
        <v>1795.8</v>
      </c>
      <c r="H3416" t="str">
        <f>VLOOKUP($C3416,products!$A$1:$F$322,2,FALSE)</f>
        <v>Pure Cycles William 3-Speed - 2016</v>
      </c>
      <c r="I3416">
        <f>_xlfn.XLOOKUP(C3416, products!A:A, products!D:D)</f>
        <v>3</v>
      </c>
      <c r="J3416" t="str">
        <f>_xlfn.XLOOKUP($I3416,categories!$A$1:$A$8,categories!$B$1:$B$8)</f>
        <v>Cruisers Bicycles</v>
      </c>
    </row>
    <row r="3417" spans="1:10" x14ac:dyDescent="0.2">
      <c r="A3417" s="1">
        <v>788</v>
      </c>
      <c r="B3417" s="1">
        <v>2</v>
      </c>
      <c r="C3417" s="1">
        <v>19</v>
      </c>
      <c r="D3417" s="6">
        <v>1</v>
      </c>
      <c r="E3417" s="2">
        <v>449</v>
      </c>
      <c r="F3417" s="1">
        <v>0.1</v>
      </c>
      <c r="G3417">
        <f t="shared" si="53"/>
        <v>897.9</v>
      </c>
      <c r="H3417" t="str">
        <f>VLOOKUP($C3417,products!$A$1:$F$322,2,FALSE)</f>
        <v>Pure Cycles William 3-Speed - 2016</v>
      </c>
      <c r="I3417">
        <f>_xlfn.XLOOKUP(C3417, products!A:A, products!D:D)</f>
        <v>3</v>
      </c>
      <c r="J3417" t="str">
        <f>_xlfn.XLOOKUP($I3417,categories!$A$1:$A$8,categories!$B$1:$B$8)</f>
        <v>Cruisers Bicycles</v>
      </c>
    </row>
    <row r="3418" spans="1:10" x14ac:dyDescent="0.2">
      <c r="A3418" s="1">
        <v>808</v>
      </c>
      <c r="B3418" s="1">
        <v>2</v>
      </c>
      <c r="C3418" s="1">
        <v>18</v>
      </c>
      <c r="D3418" s="6">
        <v>1</v>
      </c>
      <c r="E3418" s="2">
        <v>449</v>
      </c>
      <c r="F3418" s="1">
        <v>0.05</v>
      </c>
      <c r="G3418">
        <f t="shared" si="53"/>
        <v>897.95</v>
      </c>
      <c r="H3418" t="str">
        <f>VLOOKUP($C3418,products!$A$1:$F$322,2,FALSE)</f>
        <v>Pure Cycles Western 3-Speed - Women's - 2015/2016</v>
      </c>
      <c r="I3418">
        <f>_xlfn.XLOOKUP(C3418, products!A:A, products!D:D)</f>
        <v>3</v>
      </c>
      <c r="J3418" t="str">
        <f>_xlfn.XLOOKUP($I3418,categories!$A$1:$A$8,categories!$B$1:$B$8)</f>
        <v>Cruisers Bicycles</v>
      </c>
    </row>
    <row r="3419" spans="1:10" x14ac:dyDescent="0.2">
      <c r="A3419" s="1">
        <v>808</v>
      </c>
      <c r="B3419" s="1">
        <v>4</v>
      </c>
      <c r="C3419" s="1">
        <v>19</v>
      </c>
      <c r="D3419" s="6">
        <v>2</v>
      </c>
      <c r="E3419" s="2">
        <v>449</v>
      </c>
      <c r="F3419" s="1">
        <v>0.05</v>
      </c>
      <c r="G3419">
        <f t="shared" si="53"/>
        <v>1795.95</v>
      </c>
      <c r="H3419" t="str">
        <f>VLOOKUP($C3419,products!$A$1:$F$322,2,FALSE)</f>
        <v>Pure Cycles William 3-Speed - 2016</v>
      </c>
      <c r="I3419">
        <f>_xlfn.XLOOKUP(C3419, products!A:A, products!D:D)</f>
        <v>3</v>
      </c>
      <c r="J3419" t="str">
        <f>_xlfn.XLOOKUP($I3419,categories!$A$1:$A$8,categories!$B$1:$B$8)</f>
        <v>Cruisers Bicycles</v>
      </c>
    </row>
    <row r="3420" spans="1:10" x14ac:dyDescent="0.2">
      <c r="A3420" s="1">
        <v>818</v>
      </c>
      <c r="B3420" s="1">
        <v>3</v>
      </c>
      <c r="C3420" s="1">
        <v>19</v>
      </c>
      <c r="D3420" s="6">
        <v>2</v>
      </c>
      <c r="E3420" s="2">
        <v>449</v>
      </c>
      <c r="F3420" s="1">
        <v>0.05</v>
      </c>
      <c r="G3420">
        <f t="shared" si="53"/>
        <v>1346.95</v>
      </c>
      <c r="H3420" t="str">
        <f>VLOOKUP($C3420,products!$A$1:$F$322,2,FALSE)</f>
        <v>Pure Cycles William 3-Speed - 2016</v>
      </c>
      <c r="I3420">
        <f>_xlfn.XLOOKUP(C3420, products!A:A, products!D:D)</f>
        <v>3</v>
      </c>
      <c r="J3420" t="str">
        <f>_xlfn.XLOOKUP($I3420,categories!$A$1:$A$8,categories!$B$1:$B$8)</f>
        <v>Cruisers Bicycles</v>
      </c>
    </row>
    <row r="3421" spans="1:10" x14ac:dyDescent="0.2">
      <c r="A3421" s="1">
        <v>825</v>
      </c>
      <c r="B3421" s="1">
        <v>1</v>
      </c>
      <c r="C3421" s="1">
        <v>19</v>
      </c>
      <c r="D3421" s="6">
        <v>1</v>
      </c>
      <c r="E3421" s="2">
        <v>449</v>
      </c>
      <c r="F3421" s="1">
        <v>0.1</v>
      </c>
      <c r="G3421">
        <f t="shared" si="53"/>
        <v>448.9</v>
      </c>
      <c r="H3421" t="str">
        <f>VLOOKUP($C3421,products!$A$1:$F$322,2,FALSE)</f>
        <v>Pure Cycles William 3-Speed - 2016</v>
      </c>
      <c r="I3421">
        <f>_xlfn.XLOOKUP(C3421, products!A:A, products!D:D)</f>
        <v>3</v>
      </c>
      <c r="J3421" t="str">
        <f>_xlfn.XLOOKUP($I3421,categories!$A$1:$A$8,categories!$B$1:$B$8)</f>
        <v>Cruisers Bicycles</v>
      </c>
    </row>
    <row r="3422" spans="1:10" x14ac:dyDescent="0.2">
      <c r="A3422" s="1">
        <v>855</v>
      </c>
      <c r="B3422" s="1">
        <v>1</v>
      </c>
      <c r="C3422" s="1">
        <v>18</v>
      </c>
      <c r="D3422" s="6">
        <v>1</v>
      </c>
      <c r="E3422" s="2">
        <v>449</v>
      </c>
      <c r="F3422" s="1">
        <v>0.1</v>
      </c>
      <c r="G3422">
        <f t="shared" si="53"/>
        <v>448.9</v>
      </c>
      <c r="H3422" t="str">
        <f>VLOOKUP($C3422,products!$A$1:$F$322,2,FALSE)</f>
        <v>Pure Cycles Western 3-Speed - Women's - 2015/2016</v>
      </c>
      <c r="I3422">
        <f>_xlfn.XLOOKUP(C3422, products!A:A, products!D:D)</f>
        <v>3</v>
      </c>
      <c r="J3422" t="str">
        <f>_xlfn.XLOOKUP($I3422,categories!$A$1:$A$8,categories!$B$1:$B$8)</f>
        <v>Cruisers Bicycles</v>
      </c>
    </row>
    <row r="3423" spans="1:10" x14ac:dyDescent="0.2">
      <c r="A3423" s="1">
        <v>878</v>
      </c>
      <c r="B3423" s="1">
        <v>4</v>
      </c>
      <c r="C3423" s="1">
        <v>18</v>
      </c>
      <c r="D3423" s="6">
        <v>2</v>
      </c>
      <c r="E3423" s="2">
        <v>449</v>
      </c>
      <c r="F3423" s="1">
        <v>0.05</v>
      </c>
      <c r="G3423">
        <f t="shared" si="53"/>
        <v>1795.95</v>
      </c>
      <c r="H3423" t="str">
        <f>VLOOKUP($C3423,products!$A$1:$F$322,2,FALSE)</f>
        <v>Pure Cycles Western 3-Speed - Women's - 2015/2016</v>
      </c>
      <c r="I3423">
        <f>_xlfn.XLOOKUP(C3423, products!A:A, products!D:D)</f>
        <v>3</v>
      </c>
      <c r="J3423" t="str">
        <f>_xlfn.XLOOKUP($I3423,categories!$A$1:$A$8,categories!$B$1:$B$8)</f>
        <v>Cruisers Bicycles</v>
      </c>
    </row>
    <row r="3424" spans="1:10" x14ac:dyDescent="0.2">
      <c r="A3424" s="1">
        <v>934</v>
      </c>
      <c r="B3424" s="1">
        <v>3</v>
      </c>
      <c r="C3424" s="1">
        <v>18</v>
      </c>
      <c r="D3424" s="6">
        <v>1</v>
      </c>
      <c r="E3424" s="2">
        <v>449</v>
      </c>
      <c r="F3424" s="1">
        <v>0.1</v>
      </c>
      <c r="G3424">
        <f t="shared" si="53"/>
        <v>1346.9</v>
      </c>
      <c r="H3424" t="str">
        <f>VLOOKUP($C3424,products!$A$1:$F$322,2,FALSE)</f>
        <v>Pure Cycles Western 3-Speed - Women's - 2015/2016</v>
      </c>
      <c r="I3424">
        <f>_xlfn.XLOOKUP(C3424, products!A:A, products!D:D)</f>
        <v>3</v>
      </c>
      <c r="J3424" t="str">
        <f>_xlfn.XLOOKUP($I3424,categories!$A$1:$A$8,categories!$B$1:$B$8)</f>
        <v>Cruisers Bicycles</v>
      </c>
    </row>
    <row r="3425" spans="1:10" x14ac:dyDescent="0.2">
      <c r="A3425" s="1">
        <v>1000</v>
      </c>
      <c r="B3425" s="1">
        <v>3</v>
      </c>
      <c r="C3425" s="1">
        <v>19</v>
      </c>
      <c r="D3425" s="6">
        <v>2</v>
      </c>
      <c r="E3425" s="2">
        <v>449</v>
      </c>
      <c r="F3425" s="1">
        <v>7.0000000000000007E-2</v>
      </c>
      <c r="G3425">
        <f t="shared" si="53"/>
        <v>1346.93</v>
      </c>
      <c r="H3425" t="str">
        <f>VLOOKUP($C3425,products!$A$1:$F$322,2,FALSE)</f>
        <v>Pure Cycles William 3-Speed - 2016</v>
      </c>
      <c r="I3425">
        <f>_xlfn.XLOOKUP(C3425, products!A:A, products!D:D)</f>
        <v>3</v>
      </c>
      <c r="J3425" t="str">
        <f>_xlfn.XLOOKUP($I3425,categories!$A$1:$A$8,categories!$B$1:$B$8)</f>
        <v>Cruisers Bicycles</v>
      </c>
    </row>
    <row r="3426" spans="1:10" x14ac:dyDescent="0.2">
      <c r="A3426" s="1">
        <v>1017</v>
      </c>
      <c r="B3426" s="1">
        <v>4</v>
      </c>
      <c r="C3426" s="1">
        <v>18</v>
      </c>
      <c r="D3426" s="6">
        <v>2</v>
      </c>
      <c r="E3426" s="2">
        <v>449</v>
      </c>
      <c r="F3426" s="1">
        <v>0.2</v>
      </c>
      <c r="G3426">
        <f t="shared" si="53"/>
        <v>1795.8</v>
      </c>
      <c r="H3426" t="str">
        <f>VLOOKUP($C3426,products!$A$1:$F$322,2,FALSE)</f>
        <v>Pure Cycles Western 3-Speed - Women's - 2015/2016</v>
      </c>
      <c r="I3426">
        <f>_xlfn.XLOOKUP(C3426, products!A:A, products!D:D)</f>
        <v>3</v>
      </c>
      <c r="J3426" t="str">
        <f>_xlfn.XLOOKUP($I3426,categories!$A$1:$A$8,categories!$B$1:$B$8)</f>
        <v>Cruisers Bicycles</v>
      </c>
    </row>
    <row r="3427" spans="1:10" x14ac:dyDescent="0.2">
      <c r="A3427" s="1">
        <v>1036</v>
      </c>
      <c r="B3427" s="1">
        <v>3</v>
      </c>
      <c r="C3427" s="1">
        <v>18</v>
      </c>
      <c r="D3427" s="6">
        <v>2</v>
      </c>
      <c r="E3427" s="2">
        <v>449</v>
      </c>
      <c r="F3427" s="1">
        <v>0.05</v>
      </c>
      <c r="G3427">
        <f t="shared" si="53"/>
        <v>1346.95</v>
      </c>
      <c r="H3427" t="str">
        <f>VLOOKUP($C3427,products!$A$1:$F$322,2,FALSE)</f>
        <v>Pure Cycles Western 3-Speed - Women's - 2015/2016</v>
      </c>
      <c r="I3427">
        <f>_xlfn.XLOOKUP(C3427, products!A:A, products!D:D)</f>
        <v>3</v>
      </c>
      <c r="J3427" t="str">
        <f>_xlfn.XLOOKUP($I3427,categories!$A$1:$A$8,categories!$B$1:$B$8)</f>
        <v>Cruisers Bicycles</v>
      </c>
    </row>
    <row r="3428" spans="1:10" x14ac:dyDescent="0.2">
      <c r="A3428" s="1">
        <v>1039</v>
      </c>
      <c r="B3428" s="1">
        <v>1</v>
      </c>
      <c r="C3428" s="1">
        <v>18</v>
      </c>
      <c r="D3428" s="6">
        <v>2</v>
      </c>
      <c r="E3428" s="2">
        <v>449</v>
      </c>
      <c r="F3428" s="1">
        <v>0.2</v>
      </c>
      <c r="G3428">
        <f t="shared" si="53"/>
        <v>448.8</v>
      </c>
      <c r="H3428" t="str">
        <f>VLOOKUP($C3428,products!$A$1:$F$322,2,FALSE)</f>
        <v>Pure Cycles Western 3-Speed - Women's - 2015/2016</v>
      </c>
      <c r="I3428">
        <f>_xlfn.XLOOKUP(C3428, products!A:A, products!D:D)</f>
        <v>3</v>
      </c>
      <c r="J3428" t="str">
        <f>_xlfn.XLOOKUP($I3428,categories!$A$1:$A$8,categories!$B$1:$B$8)</f>
        <v>Cruisers Bicycles</v>
      </c>
    </row>
    <row r="3429" spans="1:10" x14ac:dyDescent="0.2">
      <c r="A3429" s="1">
        <v>1061</v>
      </c>
      <c r="B3429" s="1">
        <v>2</v>
      </c>
      <c r="C3429" s="1">
        <v>19</v>
      </c>
      <c r="D3429" s="6">
        <v>1</v>
      </c>
      <c r="E3429" s="2">
        <v>449</v>
      </c>
      <c r="F3429" s="1">
        <v>0.1</v>
      </c>
      <c r="G3429">
        <f t="shared" si="53"/>
        <v>897.9</v>
      </c>
      <c r="H3429" t="str">
        <f>VLOOKUP($C3429,products!$A$1:$F$322,2,FALSE)</f>
        <v>Pure Cycles William 3-Speed - 2016</v>
      </c>
      <c r="I3429">
        <f>_xlfn.XLOOKUP(C3429, products!A:A, products!D:D)</f>
        <v>3</v>
      </c>
      <c r="J3429" t="str">
        <f>_xlfn.XLOOKUP($I3429,categories!$A$1:$A$8,categories!$B$1:$B$8)</f>
        <v>Cruisers Bicycles</v>
      </c>
    </row>
    <row r="3430" spans="1:10" x14ac:dyDescent="0.2">
      <c r="A3430" s="1">
        <v>1064</v>
      </c>
      <c r="B3430" s="1">
        <v>1</v>
      </c>
      <c r="C3430" s="1">
        <v>18</v>
      </c>
      <c r="D3430" s="6">
        <v>1</v>
      </c>
      <c r="E3430" s="2">
        <v>449</v>
      </c>
      <c r="F3430" s="1">
        <v>7.0000000000000007E-2</v>
      </c>
      <c r="G3430">
        <f t="shared" si="53"/>
        <v>448.93</v>
      </c>
      <c r="H3430" t="str">
        <f>VLOOKUP($C3430,products!$A$1:$F$322,2,FALSE)</f>
        <v>Pure Cycles Western 3-Speed - Women's - 2015/2016</v>
      </c>
      <c r="I3430">
        <f>_xlfn.XLOOKUP(C3430, products!A:A, products!D:D)</f>
        <v>3</v>
      </c>
      <c r="J3430" t="str">
        <f>_xlfn.XLOOKUP($I3430,categories!$A$1:$A$8,categories!$B$1:$B$8)</f>
        <v>Cruisers Bicycles</v>
      </c>
    </row>
    <row r="3431" spans="1:10" x14ac:dyDescent="0.2">
      <c r="A3431" s="1">
        <v>1070</v>
      </c>
      <c r="B3431" s="1">
        <v>2</v>
      </c>
      <c r="C3431" s="1">
        <v>18</v>
      </c>
      <c r="D3431" s="6">
        <v>2</v>
      </c>
      <c r="E3431" s="2">
        <v>449</v>
      </c>
      <c r="F3431" s="1">
        <v>0.1</v>
      </c>
      <c r="G3431">
        <f t="shared" si="53"/>
        <v>897.9</v>
      </c>
      <c r="H3431" t="str">
        <f>VLOOKUP($C3431,products!$A$1:$F$322,2,FALSE)</f>
        <v>Pure Cycles Western 3-Speed - Women's - 2015/2016</v>
      </c>
      <c r="I3431">
        <f>_xlfn.XLOOKUP(C3431, products!A:A, products!D:D)</f>
        <v>3</v>
      </c>
      <c r="J3431" t="str">
        <f>_xlfn.XLOOKUP($I3431,categories!$A$1:$A$8,categories!$B$1:$B$8)</f>
        <v>Cruisers Bicycles</v>
      </c>
    </row>
    <row r="3432" spans="1:10" x14ac:dyDescent="0.2">
      <c r="A3432" s="1">
        <v>1091</v>
      </c>
      <c r="B3432" s="1">
        <v>3</v>
      </c>
      <c r="C3432" s="1">
        <v>19</v>
      </c>
      <c r="D3432" s="6">
        <v>1</v>
      </c>
      <c r="E3432" s="2">
        <v>449</v>
      </c>
      <c r="F3432" s="1">
        <v>0.1</v>
      </c>
      <c r="G3432">
        <f t="shared" si="53"/>
        <v>1346.9</v>
      </c>
      <c r="H3432" t="str">
        <f>VLOOKUP($C3432,products!$A$1:$F$322,2,FALSE)</f>
        <v>Pure Cycles William 3-Speed - 2016</v>
      </c>
      <c r="I3432">
        <f>_xlfn.XLOOKUP(C3432, products!A:A, products!D:D)</f>
        <v>3</v>
      </c>
      <c r="J3432" t="str">
        <f>_xlfn.XLOOKUP($I3432,categories!$A$1:$A$8,categories!$B$1:$B$8)</f>
        <v>Cruisers Bicycles</v>
      </c>
    </row>
    <row r="3433" spans="1:10" x14ac:dyDescent="0.2">
      <c r="A3433" s="1">
        <v>1092</v>
      </c>
      <c r="B3433" s="1">
        <v>4</v>
      </c>
      <c r="C3433" s="1">
        <v>18</v>
      </c>
      <c r="D3433" s="6">
        <v>1</v>
      </c>
      <c r="E3433" s="2">
        <v>449</v>
      </c>
      <c r="F3433" s="1">
        <v>0.2</v>
      </c>
      <c r="G3433">
        <f t="shared" si="53"/>
        <v>1795.8</v>
      </c>
      <c r="H3433" t="str">
        <f>VLOOKUP($C3433,products!$A$1:$F$322,2,FALSE)</f>
        <v>Pure Cycles Western 3-Speed - Women's - 2015/2016</v>
      </c>
      <c r="I3433">
        <f>_xlfn.XLOOKUP(C3433, products!A:A, products!D:D)</f>
        <v>3</v>
      </c>
      <c r="J3433" t="str">
        <f>_xlfn.XLOOKUP($I3433,categories!$A$1:$A$8,categories!$B$1:$B$8)</f>
        <v>Cruisers Bicycles</v>
      </c>
    </row>
    <row r="3434" spans="1:10" x14ac:dyDescent="0.2">
      <c r="A3434" s="1">
        <v>1097</v>
      </c>
      <c r="B3434" s="1">
        <v>4</v>
      </c>
      <c r="C3434" s="1">
        <v>19</v>
      </c>
      <c r="D3434" s="6">
        <v>1</v>
      </c>
      <c r="E3434" s="2">
        <v>449</v>
      </c>
      <c r="F3434" s="1">
        <v>0.2</v>
      </c>
      <c r="G3434">
        <f t="shared" si="53"/>
        <v>1795.8</v>
      </c>
      <c r="H3434" t="str">
        <f>VLOOKUP($C3434,products!$A$1:$F$322,2,FALSE)</f>
        <v>Pure Cycles William 3-Speed - 2016</v>
      </c>
      <c r="I3434">
        <f>_xlfn.XLOOKUP(C3434, products!A:A, products!D:D)</f>
        <v>3</v>
      </c>
      <c r="J3434" t="str">
        <f>_xlfn.XLOOKUP($I3434,categories!$A$1:$A$8,categories!$B$1:$B$8)</f>
        <v>Cruisers Bicycles</v>
      </c>
    </row>
    <row r="3435" spans="1:10" x14ac:dyDescent="0.2">
      <c r="A3435" s="1">
        <v>1185</v>
      </c>
      <c r="B3435" s="1">
        <v>1</v>
      </c>
      <c r="C3435" s="1">
        <v>19</v>
      </c>
      <c r="D3435" s="6">
        <v>2</v>
      </c>
      <c r="E3435" s="2">
        <v>449</v>
      </c>
      <c r="F3435" s="1">
        <v>7.0000000000000007E-2</v>
      </c>
      <c r="G3435">
        <f t="shared" si="53"/>
        <v>448.93</v>
      </c>
      <c r="H3435" t="str">
        <f>VLOOKUP($C3435,products!$A$1:$F$322,2,FALSE)</f>
        <v>Pure Cycles William 3-Speed - 2016</v>
      </c>
      <c r="I3435">
        <f>_xlfn.XLOOKUP(C3435, products!A:A, products!D:D)</f>
        <v>3</v>
      </c>
      <c r="J3435" t="str">
        <f>_xlfn.XLOOKUP($I3435,categories!$A$1:$A$8,categories!$B$1:$B$8)</f>
        <v>Cruisers Bicycles</v>
      </c>
    </row>
    <row r="3436" spans="1:10" x14ac:dyDescent="0.2">
      <c r="A3436" s="1">
        <v>1201</v>
      </c>
      <c r="B3436" s="1">
        <v>5</v>
      </c>
      <c r="C3436" s="1">
        <v>19</v>
      </c>
      <c r="D3436" s="6">
        <v>2</v>
      </c>
      <c r="E3436" s="2">
        <v>449</v>
      </c>
      <c r="F3436" s="1">
        <v>0.2</v>
      </c>
      <c r="G3436">
        <f t="shared" si="53"/>
        <v>2244.8000000000002</v>
      </c>
      <c r="H3436" t="str">
        <f>VLOOKUP($C3436,products!$A$1:$F$322,2,FALSE)</f>
        <v>Pure Cycles William 3-Speed - 2016</v>
      </c>
      <c r="I3436">
        <f>_xlfn.XLOOKUP(C3436, products!A:A, products!D:D)</f>
        <v>3</v>
      </c>
      <c r="J3436" t="str">
        <f>_xlfn.XLOOKUP($I3436,categories!$A$1:$A$8,categories!$B$1:$B$8)</f>
        <v>Cruisers Bicycles</v>
      </c>
    </row>
    <row r="3437" spans="1:10" x14ac:dyDescent="0.2">
      <c r="A3437" s="1">
        <v>1216</v>
      </c>
      <c r="B3437" s="1">
        <v>3</v>
      </c>
      <c r="C3437" s="1">
        <v>19</v>
      </c>
      <c r="D3437" s="6">
        <v>1</v>
      </c>
      <c r="E3437" s="2">
        <v>449</v>
      </c>
      <c r="F3437" s="1">
        <v>0.2</v>
      </c>
      <c r="G3437">
        <f t="shared" si="53"/>
        <v>1346.8</v>
      </c>
      <c r="H3437" t="str">
        <f>VLOOKUP($C3437,products!$A$1:$F$322,2,FALSE)</f>
        <v>Pure Cycles William 3-Speed - 2016</v>
      </c>
      <c r="I3437">
        <f>_xlfn.XLOOKUP(C3437, products!A:A, products!D:D)</f>
        <v>3</v>
      </c>
      <c r="J3437" t="str">
        <f>_xlfn.XLOOKUP($I3437,categories!$A$1:$A$8,categories!$B$1:$B$8)</f>
        <v>Cruisers Bicycles</v>
      </c>
    </row>
    <row r="3438" spans="1:10" x14ac:dyDescent="0.2">
      <c r="A3438" s="1">
        <v>1259</v>
      </c>
      <c r="B3438" s="1">
        <v>2</v>
      </c>
      <c r="C3438" s="1">
        <v>19</v>
      </c>
      <c r="D3438" s="6">
        <v>1</v>
      </c>
      <c r="E3438" s="2">
        <v>449</v>
      </c>
      <c r="F3438" s="1">
        <v>0.2</v>
      </c>
      <c r="G3438">
        <f t="shared" si="53"/>
        <v>897.8</v>
      </c>
      <c r="H3438" t="str">
        <f>VLOOKUP($C3438,products!$A$1:$F$322,2,FALSE)</f>
        <v>Pure Cycles William 3-Speed - 2016</v>
      </c>
      <c r="I3438">
        <f>_xlfn.XLOOKUP(C3438, products!A:A, products!D:D)</f>
        <v>3</v>
      </c>
      <c r="J3438" t="str">
        <f>_xlfn.XLOOKUP($I3438,categories!$A$1:$A$8,categories!$B$1:$B$8)</f>
        <v>Cruisers Bicycles</v>
      </c>
    </row>
    <row r="3439" spans="1:10" x14ac:dyDescent="0.2">
      <c r="A3439" s="1">
        <v>1263</v>
      </c>
      <c r="B3439" s="1">
        <v>3</v>
      </c>
      <c r="C3439" s="1">
        <v>19</v>
      </c>
      <c r="D3439" s="6">
        <v>2</v>
      </c>
      <c r="E3439" s="2">
        <v>449</v>
      </c>
      <c r="F3439" s="1">
        <v>0.1</v>
      </c>
      <c r="G3439">
        <f t="shared" si="53"/>
        <v>1346.9</v>
      </c>
      <c r="H3439" t="str">
        <f>VLOOKUP($C3439,products!$A$1:$F$322,2,FALSE)</f>
        <v>Pure Cycles William 3-Speed - 2016</v>
      </c>
      <c r="I3439">
        <f>_xlfn.XLOOKUP(C3439, products!A:A, products!D:D)</f>
        <v>3</v>
      </c>
      <c r="J3439" t="str">
        <f>_xlfn.XLOOKUP($I3439,categories!$A$1:$A$8,categories!$B$1:$B$8)</f>
        <v>Cruisers Bicycles</v>
      </c>
    </row>
    <row r="3440" spans="1:10" x14ac:dyDescent="0.2">
      <c r="A3440" s="1">
        <v>1276</v>
      </c>
      <c r="B3440" s="1">
        <v>1</v>
      </c>
      <c r="C3440" s="1">
        <v>18</v>
      </c>
      <c r="D3440" s="6">
        <v>2</v>
      </c>
      <c r="E3440" s="2">
        <v>449</v>
      </c>
      <c r="F3440" s="1">
        <v>0.2</v>
      </c>
      <c r="G3440">
        <f t="shared" si="53"/>
        <v>448.8</v>
      </c>
      <c r="H3440" t="str">
        <f>VLOOKUP($C3440,products!$A$1:$F$322,2,FALSE)</f>
        <v>Pure Cycles Western 3-Speed - Women's - 2015/2016</v>
      </c>
      <c r="I3440">
        <f>_xlfn.XLOOKUP(C3440, products!A:A, products!D:D)</f>
        <v>3</v>
      </c>
      <c r="J3440" t="str">
        <f>_xlfn.XLOOKUP($I3440,categories!$A$1:$A$8,categories!$B$1:$B$8)</f>
        <v>Cruisers Bicycles</v>
      </c>
    </row>
    <row r="3441" spans="1:10" x14ac:dyDescent="0.2">
      <c r="A3441" s="1">
        <v>1346</v>
      </c>
      <c r="B3441" s="1">
        <v>3</v>
      </c>
      <c r="C3441" s="1">
        <v>18</v>
      </c>
      <c r="D3441" s="6">
        <v>2</v>
      </c>
      <c r="E3441" s="2">
        <v>449</v>
      </c>
      <c r="F3441" s="1">
        <v>0.05</v>
      </c>
      <c r="G3441">
        <f t="shared" si="53"/>
        <v>1346.95</v>
      </c>
      <c r="H3441" t="str">
        <f>VLOOKUP($C3441,products!$A$1:$F$322,2,FALSE)</f>
        <v>Pure Cycles Western 3-Speed - Women's - 2015/2016</v>
      </c>
      <c r="I3441">
        <f>_xlfn.XLOOKUP(C3441, products!A:A, products!D:D)</f>
        <v>3</v>
      </c>
      <c r="J3441" t="str">
        <f>_xlfn.XLOOKUP($I3441,categories!$A$1:$A$8,categories!$B$1:$B$8)</f>
        <v>Cruisers Bicycles</v>
      </c>
    </row>
    <row r="3442" spans="1:10" x14ac:dyDescent="0.2">
      <c r="A3442" s="1">
        <v>1467</v>
      </c>
      <c r="B3442" s="1">
        <v>1</v>
      </c>
      <c r="C3442" s="1">
        <v>18</v>
      </c>
      <c r="D3442" s="6">
        <v>1</v>
      </c>
      <c r="E3442" s="2">
        <v>449</v>
      </c>
      <c r="F3442" s="1">
        <v>7.0000000000000007E-2</v>
      </c>
      <c r="G3442">
        <f t="shared" si="53"/>
        <v>448.93</v>
      </c>
      <c r="H3442" t="str">
        <f>VLOOKUP($C3442,products!$A$1:$F$322,2,FALSE)</f>
        <v>Pure Cycles Western 3-Speed - Women's - 2015/2016</v>
      </c>
      <c r="I3442">
        <f>_xlfn.XLOOKUP(C3442, products!A:A, products!D:D)</f>
        <v>3</v>
      </c>
      <c r="J3442" t="str">
        <f>_xlfn.XLOOKUP($I3442,categories!$A$1:$A$8,categories!$B$1:$B$8)</f>
        <v>Cruisers Bicycles</v>
      </c>
    </row>
    <row r="3443" spans="1:10" x14ac:dyDescent="0.2">
      <c r="A3443" s="1">
        <v>1502</v>
      </c>
      <c r="B3443" s="1">
        <v>2</v>
      </c>
      <c r="C3443" s="1">
        <v>19</v>
      </c>
      <c r="D3443" s="6">
        <v>2</v>
      </c>
      <c r="E3443" s="2">
        <v>449</v>
      </c>
      <c r="F3443" s="1">
        <v>7.0000000000000007E-2</v>
      </c>
      <c r="G3443">
        <f t="shared" si="53"/>
        <v>897.93</v>
      </c>
      <c r="H3443" t="str">
        <f>VLOOKUP($C3443,products!$A$1:$F$322,2,FALSE)</f>
        <v>Pure Cycles William 3-Speed - 2016</v>
      </c>
      <c r="I3443">
        <f>_xlfn.XLOOKUP(C3443, products!A:A, products!D:D)</f>
        <v>3</v>
      </c>
      <c r="J3443" t="str">
        <f>_xlfn.XLOOKUP($I3443,categories!$A$1:$A$8,categories!$B$1:$B$8)</f>
        <v>Cruisers Bicycles</v>
      </c>
    </row>
    <row r="3444" spans="1:10" x14ac:dyDescent="0.2">
      <c r="A3444" s="1">
        <v>1559</v>
      </c>
      <c r="B3444" s="1">
        <v>2</v>
      </c>
      <c r="C3444" s="1">
        <v>18</v>
      </c>
      <c r="D3444" s="6">
        <v>1</v>
      </c>
      <c r="E3444" s="2">
        <v>449</v>
      </c>
      <c r="F3444" s="1">
        <v>0.1</v>
      </c>
      <c r="G3444">
        <f t="shared" si="53"/>
        <v>897.9</v>
      </c>
      <c r="H3444" t="str">
        <f>VLOOKUP($C3444,products!$A$1:$F$322,2,FALSE)</f>
        <v>Pure Cycles Western 3-Speed - Women's - 2015/2016</v>
      </c>
      <c r="I3444">
        <f>_xlfn.XLOOKUP(C3444, products!A:A, products!D:D)</f>
        <v>3</v>
      </c>
      <c r="J3444" t="str">
        <f>_xlfn.XLOOKUP($I3444,categories!$A$1:$A$8,categories!$B$1:$B$8)</f>
        <v>Cruisers Bicycles</v>
      </c>
    </row>
    <row r="3445" spans="1:10" x14ac:dyDescent="0.2">
      <c r="A3445" s="1">
        <v>1596</v>
      </c>
      <c r="B3445" s="1">
        <v>2</v>
      </c>
      <c r="C3445" s="1">
        <v>18</v>
      </c>
      <c r="D3445" s="6">
        <v>1</v>
      </c>
      <c r="E3445" s="2">
        <v>449</v>
      </c>
      <c r="F3445" s="1">
        <v>0.1</v>
      </c>
      <c r="G3445">
        <f t="shared" si="53"/>
        <v>897.9</v>
      </c>
      <c r="H3445" t="str">
        <f>VLOOKUP($C3445,products!$A$1:$F$322,2,FALSE)</f>
        <v>Pure Cycles Western 3-Speed - Women's - 2015/2016</v>
      </c>
      <c r="I3445">
        <f>_xlfn.XLOOKUP(C3445, products!A:A, products!D:D)</f>
        <v>3</v>
      </c>
      <c r="J3445" t="str">
        <f>_xlfn.XLOOKUP($I3445,categories!$A$1:$A$8,categories!$B$1:$B$8)</f>
        <v>Cruisers Bicycles</v>
      </c>
    </row>
    <row r="3446" spans="1:10" x14ac:dyDescent="0.2">
      <c r="A3446" s="1">
        <v>652</v>
      </c>
      <c r="B3446" s="1">
        <v>5</v>
      </c>
      <c r="C3446" s="1">
        <v>74</v>
      </c>
      <c r="D3446" s="6">
        <v>1</v>
      </c>
      <c r="E3446" s="2">
        <v>439.99</v>
      </c>
      <c r="F3446" s="1">
        <v>0.05</v>
      </c>
      <c r="G3446">
        <f t="shared" si="53"/>
        <v>2199.8999999999996</v>
      </c>
      <c r="H3446" t="str">
        <f>VLOOKUP($C3446,products!$A$1:$F$322,2,FALSE)</f>
        <v>Electra Cruiser Lux 1 - 2017</v>
      </c>
      <c r="I3446">
        <f>_xlfn.XLOOKUP(C3446, products!A:A, products!D:D)</f>
        <v>3</v>
      </c>
      <c r="J3446" t="str">
        <f>_xlfn.XLOOKUP($I3446,categories!$A$1:$A$8,categories!$B$1:$B$8)</f>
        <v>Cruisers Bicycles</v>
      </c>
    </row>
    <row r="3447" spans="1:10" x14ac:dyDescent="0.2">
      <c r="A3447" s="1">
        <v>712</v>
      </c>
      <c r="B3447" s="1">
        <v>2</v>
      </c>
      <c r="C3447" s="1">
        <v>74</v>
      </c>
      <c r="D3447" s="6">
        <v>2</v>
      </c>
      <c r="E3447" s="2">
        <v>439.99</v>
      </c>
      <c r="F3447" s="1">
        <v>0.1</v>
      </c>
      <c r="G3447">
        <f t="shared" si="53"/>
        <v>879.88</v>
      </c>
      <c r="H3447" t="str">
        <f>VLOOKUP($C3447,products!$A$1:$F$322,2,FALSE)</f>
        <v>Electra Cruiser Lux 1 - 2017</v>
      </c>
      <c r="I3447">
        <f>_xlfn.XLOOKUP(C3447, products!A:A, products!D:D)</f>
        <v>3</v>
      </c>
      <c r="J3447" t="str">
        <f>_xlfn.XLOOKUP($I3447,categories!$A$1:$A$8,categories!$B$1:$B$8)</f>
        <v>Cruisers Bicycles</v>
      </c>
    </row>
    <row r="3448" spans="1:10" x14ac:dyDescent="0.2">
      <c r="A3448" s="1">
        <v>754</v>
      </c>
      <c r="B3448" s="1">
        <v>1</v>
      </c>
      <c r="C3448" s="1">
        <v>74</v>
      </c>
      <c r="D3448" s="6">
        <v>2</v>
      </c>
      <c r="E3448" s="2">
        <v>439.99</v>
      </c>
      <c r="F3448" s="1">
        <v>7.0000000000000007E-2</v>
      </c>
      <c r="G3448">
        <f t="shared" si="53"/>
        <v>439.92</v>
      </c>
      <c r="H3448" t="str">
        <f>VLOOKUP($C3448,products!$A$1:$F$322,2,FALSE)</f>
        <v>Electra Cruiser Lux 1 - 2017</v>
      </c>
      <c r="I3448">
        <f>_xlfn.XLOOKUP(C3448, products!A:A, products!D:D)</f>
        <v>3</v>
      </c>
      <c r="J3448" t="str">
        <f>_xlfn.XLOOKUP($I3448,categories!$A$1:$A$8,categories!$B$1:$B$8)</f>
        <v>Cruisers Bicycles</v>
      </c>
    </row>
    <row r="3449" spans="1:10" x14ac:dyDescent="0.2">
      <c r="A3449" s="1">
        <v>797</v>
      </c>
      <c r="B3449" s="1">
        <v>3</v>
      </c>
      <c r="C3449" s="1">
        <v>74</v>
      </c>
      <c r="D3449" s="6">
        <v>1</v>
      </c>
      <c r="E3449" s="2">
        <v>439.99</v>
      </c>
      <c r="F3449" s="1">
        <v>0.1</v>
      </c>
      <c r="G3449">
        <f t="shared" si="53"/>
        <v>1319.8700000000001</v>
      </c>
      <c r="H3449" t="str">
        <f>VLOOKUP($C3449,products!$A$1:$F$322,2,FALSE)</f>
        <v>Electra Cruiser Lux 1 - 2017</v>
      </c>
      <c r="I3449">
        <f>_xlfn.XLOOKUP(C3449, products!A:A, products!D:D)</f>
        <v>3</v>
      </c>
      <c r="J3449" t="str">
        <f>_xlfn.XLOOKUP($I3449,categories!$A$1:$A$8,categories!$B$1:$B$8)</f>
        <v>Cruisers Bicycles</v>
      </c>
    </row>
    <row r="3450" spans="1:10" x14ac:dyDescent="0.2">
      <c r="A3450" s="1">
        <v>923</v>
      </c>
      <c r="B3450" s="1">
        <v>1</v>
      </c>
      <c r="C3450" s="1">
        <v>74</v>
      </c>
      <c r="D3450" s="6">
        <v>2</v>
      </c>
      <c r="E3450" s="2">
        <v>439.99</v>
      </c>
      <c r="F3450" s="1">
        <v>0.05</v>
      </c>
      <c r="G3450">
        <f t="shared" si="53"/>
        <v>439.94</v>
      </c>
      <c r="H3450" t="str">
        <f>VLOOKUP($C3450,products!$A$1:$F$322,2,FALSE)</f>
        <v>Electra Cruiser Lux 1 - 2017</v>
      </c>
      <c r="I3450">
        <f>_xlfn.XLOOKUP(C3450, products!A:A, products!D:D)</f>
        <v>3</v>
      </c>
      <c r="J3450" t="str">
        <f>_xlfn.XLOOKUP($I3450,categories!$A$1:$A$8,categories!$B$1:$B$8)</f>
        <v>Cruisers Bicycles</v>
      </c>
    </row>
    <row r="3451" spans="1:10" x14ac:dyDescent="0.2">
      <c r="A3451" s="1">
        <v>927</v>
      </c>
      <c r="B3451" s="1">
        <v>1</v>
      </c>
      <c r="C3451" s="1">
        <v>74</v>
      </c>
      <c r="D3451" s="6">
        <v>2</v>
      </c>
      <c r="E3451" s="2">
        <v>439.99</v>
      </c>
      <c r="F3451" s="1">
        <v>0.1</v>
      </c>
      <c r="G3451">
        <f t="shared" si="53"/>
        <v>439.89</v>
      </c>
      <c r="H3451" t="str">
        <f>VLOOKUP($C3451,products!$A$1:$F$322,2,FALSE)</f>
        <v>Electra Cruiser Lux 1 - 2017</v>
      </c>
      <c r="I3451">
        <f>_xlfn.XLOOKUP(C3451, products!A:A, products!D:D)</f>
        <v>3</v>
      </c>
      <c r="J3451" t="str">
        <f>_xlfn.XLOOKUP($I3451,categories!$A$1:$A$8,categories!$B$1:$B$8)</f>
        <v>Cruisers Bicycles</v>
      </c>
    </row>
    <row r="3452" spans="1:10" x14ac:dyDescent="0.2">
      <c r="A3452" s="1">
        <v>932</v>
      </c>
      <c r="B3452" s="1">
        <v>1</v>
      </c>
      <c r="C3452" s="1">
        <v>74</v>
      </c>
      <c r="D3452" s="6">
        <v>1</v>
      </c>
      <c r="E3452" s="2">
        <v>439.99</v>
      </c>
      <c r="F3452" s="1">
        <v>0.05</v>
      </c>
      <c r="G3452">
        <f t="shared" si="53"/>
        <v>439.94</v>
      </c>
      <c r="H3452" t="str">
        <f>VLOOKUP($C3452,products!$A$1:$F$322,2,FALSE)</f>
        <v>Electra Cruiser Lux 1 - 2017</v>
      </c>
      <c r="I3452">
        <f>_xlfn.XLOOKUP(C3452, products!A:A, products!D:D)</f>
        <v>3</v>
      </c>
      <c r="J3452" t="str">
        <f>_xlfn.XLOOKUP($I3452,categories!$A$1:$A$8,categories!$B$1:$B$8)</f>
        <v>Cruisers Bicycles</v>
      </c>
    </row>
    <row r="3453" spans="1:10" x14ac:dyDescent="0.2">
      <c r="A3453" s="1">
        <v>964</v>
      </c>
      <c r="B3453" s="1">
        <v>2</v>
      </c>
      <c r="C3453" s="1">
        <v>74</v>
      </c>
      <c r="D3453" s="6">
        <v>1</v>
      </c>
      <c r="E3453" s="2">
        <v>439.99</v>
      </c>
      <c r="F3453" s="1">
        <v>0.2</v>
      </c>
      <c r="G3453">
        <f t="shared" si="53"/>
        <v>879.78</v>
      </c>
      <c r="H3453" t="str">
        <f>VLOOKUP($C3453,products!$A$1:$F$322,2,FALSE)</f>
        <v>Electra Cruiser Lux 1 - 2017</v>
      </c>
      <c r="I3453">
        <f>_xlfn.XLOOKUP(C3453, products!A:A, products!D:D)</f>
        <v>3</v>
      </c>
      <c r="J3453" t="str">
        <f>_xlfn.XLOOKUP($I3453,categories!$A$1:$A$8,categories!$B$1:$B$8)</f>
        <v>Cruisers Bicycles</v>
      </c>
    </row>
    <row r="3454" spans="1:10" x14ac:dyDescent="0.2">
      <c r="A3454" s="1">
        <v>969</v>
      </c>
      <c r="B3454" s="1">
        <v>1</v>
      </c>
      <c r="C3454" s="1">
        <v>74</v>
      </c>
      <c r="D3454" s="6">
        <v>1</v>
      </c>
      <c r="E3454" s="2">
        <v>439.99</v>
      </c>
      <c r="F3454" s="1">
        <v>0.2</v>
      </c>
      <c r="G3454">
        <f t="shared" si="53"/>
        <v>439.79</v>
      </c>
      <c r="H3454" t="str">
        <f>VLOOKUP($C3454,products!$A$1:$F$322,2,FALSE)</f>
        <v>Electra Cruiser Lux 1 - 2017</v>
      </c>
      <c r="I3454">
        <f>_xlfn.XLOOKUP(C3454, products!A:A, products!D:D)</f>
        <v>3</v>
      </c>
      <c r="J3454" t="str">
        <f>_xlfn.XLOOKUP($I3454,categories!$A$1:$A$8,categories!$B$1:$B$8)</f>
        <v>Cruisers Bicycles</v>
      </c>
    </row>
    <row r="3455" spans="1:10" x14ac:dyDescent="0.2">
      <c r="A3455" s="1">
        <v>1037</v>
      </c>
      <c r="B3455" s="1">
        <v>1</v>
      </c>
      <c r="C3455" s="1">
        <v>74</v>
      </c>
      <c r="D3455" s="6">
        <v>2</v>
      </c>
      <c r="E3455" s="2">
        <v>439.99</v>
      </c>
      <c r="F3455" s="1">
        <v>7.0000000000000007E-2</v>
      </c>
      <c r="G3455">
        <f t="shared" si="53"/>
        <v>439.92</v>
      </c>
      <c r="H3455" t="str">
        <f>VLOOKUP($C3455,products!$A$1:$F$322,2,FALSE)</f>
        <v>Electra Cruiser Lux 1 - 2017</v>
      </c>
      <c r="I3455">
        <f>_xlfn.XLOOKUP(C3455, products!A:A, products!D:D)</f>
        <v>3</v>
      </c>
      <c r="J3455" t="str">
        <f>_xlfn.XLOOKUP($I3455,categories!$A$1:$A$8,categories!$B$1:$B$8)</f>
        <v>Cruisers Bicycles</v>
      </c>
    </row>
    <row r="3456" spans="1:10" x14ac:dyDescent="0.2">
      <c r="A3456" s="1">
        <v>1067</v>
      </c>
      <c r="B3456" s="1">
        <v>1</v>
      </c>
      <c r="C3456" s="1">
        <v>74</v>
      </c>
      <c r="D3456" s="6">
        <v>2</v>
      </c>
      <c r="E3456" s="2">
        <v>439.99</v>
      </c>
      <c r="F3456" s="1">
        <v>7.0000000000000007E-2</v>
      </c>
      <c r="G3456">
        <f t="shared" si="53"/>
        <v>439.92</v>
      </c>
      <c r="H3456" t="str">
        <f>VLOOKUP($C3456,products!$A$1:$F$322,2,FALSE)</f>
        <v>Electra Cruiser Lux 1 - 2017</v>
      </c>
      <c r="I3456">
        <f>_xlfn.XLOOKUP(C3456, products!A:A, products!D:D)</f>
        <v>3</v>
      </c>
      <c r="J3456" t="str">
        <f>_xlfn.XLOOKUP($I3456,categories!$A$1:$A$8,categories!$B$1:$B$8)</f>
        <v>Cruisers Bicycles</v>
      </c>
    </row>
    <row r="3457" spans="1:10" x14ac:dyDescent="0.2">
      <c r="A3457" s="1">
        <v>1085</v>
      </c>
      <c r="B3457" s="1">
        <v>3</v>
      </c>
      <c r="C3457" s="1">
        <v>74</v>
      </c>
      <c r="D3457" s="6">
        <v>1</v>
      </c>
      <c r="E3457" s="2">
        <v>439.99</v>
      </c>
      <c r="F3457" s="1">
        <v>0.1</v>
      </c>
      <c r="G3457">
        <f t="shared" si="53"/>
        <v>1319.8700000000001</v>
      </c>
      <c r="H3457" t="str">
        <f>VLOOKUP($C3457,products!$A$1:$F$322,2,FALSE)</f>
        <v>Electra Cruiser Lux 1 - 2017</v>
      </c>
      <c r="I3457">
        <f>_xlfn.XLOOKUP(C3457, products!A:A, products!D:D)</f>
        <v>3</v>
      </c>
      <c r="J3457" t="str">
        <f>_xlfn.XLOOKUP($I3457,categories!$A$1:$A$8,categories!$B$1:$B$8)</f>
        <v>Cruisers Bicycles</v>
      </c>
    </row>
    <row r="3458" spans="1:10" x14ac:dyDescent="0.2">
      <c r="A3458" s="1">
        <v>1090</v>
      </c>
      <c r="B3458" s="1">
        <v>1</v>
      </c>
      <c r="C3458" s="1">
        <v>74</v>
      </c>
      <c r="D3458" s="6">
        <v>1</v>
      </c>
      <c r="E3458" s="2">
        <v>439.99</v>
      </c>
      <c r="F3458" s="1">
        <v>0.2</v>
      </c>
      <c r="G3458">
        <f t="shared" ref="G3458:G3521" si="54">(E3458*B3458)-F3458</f>
        <v>439.79</v>
      </c>
      <c r="H3458" t="str">
        <f>VLOOKUP($C3458,products!$A$1:$F$322,2,FALSE)</f>
        <v>Electra Cruiser Lux 1 - 2017</v>
      </c>
      <c r="I3458">
        <f>_xlfn.XLOOKUP(C3458, products!A:A, products!D:D)</f>
        <v>3</v>
      </c>
      <c r="J3458" t="str">
        <f>_xlfn.XLOOKUP($I3458,categories!$A$1:$A$8,categories!$B$1:$B$8)</f>
        <v>Cruisers Bicycles</v>
      </c>
    </row>
    <row r="3459" spans="1:10" x14ac:dyDescent="0.2">
      <c r="A3459" s="1">
        <v>1158</v>
      </c>
      <c r="B3459" s="1">
        <v>2</v>
      </c>
      <c r="C3459" s="1">
        <v>74</v>
      </c>
      <c r="D3459" s="6">
        <v>1</v>
      </c>
      <c r="E3459" s="2">
        <v>439.99</v>
      </c>
      <c r="F3459" s="1">
        <v>7.0000000000000007E-2</v>
      </c>
      <c r="G3459">
        <f t="shared" si="54"/>
        <v>879.91</v>
      </c>
      <c r="H3459" t="str">
        <f>VLOOKUP($C3459,products!$A$1:$F$322,2,FALSE)</f>
        <v>Electra Cruiser Lux 1 - 2017</v>
      </c>
      <c r="I3459">
        <f>_xlfn.XLOOKUP(C3459, products!A:A, products!D:D)</f>
        <v>3</v>
      </c>
      <c r="J3459" t="str">
        <f>_xlfn.XLOOKUP($I3459,categories!$A$1:$A$8,categories!$B$1:$B$8)</f>
        <v>Cruisers Bicycles</v>
      </c>
    </row>
    <row r="3460" spans="1:10" x14ac:dyDescent="0.2">
      <c r="A3460" s="1">
        <v>1177</v>
      </c>
      <c r="B3460" s="1">
        <v>2</v>
      </c>
      <c r="C3460" s="1">
        <v>74</v>
      </c>
      <c r="D3460" s="6">
        <v>1</v>
      </c>
      <c r="E3460" s="2">
        <v>439.99</v>
      </c>
      <c r="F3460" s="1">
        <v>0.1</v>
      </c>
      <c r="G3460">
        <f t="shared" si="54"/>
        <v>879.88</v>
      </c>
      <c r="H3460" t="str">
        <f>VLOOKUP($C3460,products!$A$1:$F$322,2,FALSE)</f>
        <v>Electra Cruiser Lux 1 - 2017</v>
      </c>
      <c r="I3460">
        <f>_xlfn.XLOOKUP(C3460, products!A:A, products!D:D)</f>
        <v>3</v>
      </c>
      <c r="J3460" t="str">
        <f>_xlfn.XLOOKUP($I3460,categories!$A$1:$A$8,categories!$B$1:$B$8)</f>
        <v>Cruisers Bicycles</v>
      </c>
    </row>
    <row r="3461" spans="1:10" x14ac:dyDescent="0.2">
      <c r="A3461" s="1">
        <v>1212</v>
      </c>
      <c r="B3461" s="1">
        <v>1</v>
      </c>
      <c r="C3461" s="1">
        <v>74</v>
      </c>
      <c r="D3461" s="6">
        <v>1</v>
      </c>
      <c r="E3461" s="2">
        <v>439.99</v>
      </c>
      <c r="F3461" s="1">
        <v>0.1</v>
      </c>
      <c r="G3461">
        <f t="shared" si="54"/>
        <v>439.89</v>
      </c>
      <c r="H3461" t="str">
        <f>VLOOKUP($C3461,products!$A$1:$F$322,2,FALSE)</f>
        <v>Electra Cruiser Lux 1 - 2017</v>
      </c>
      <c r="I3461">
        <f>_xlfn.XLOOKUP(C3461, products!A:A, products!D:D)</f>
        <v>3</v>
      </c>
      <c r="J3461" t="str">
        <f>_xlfn.XLOOKUP($I3461,categories!$A$1:$A$8,categories!$B$1:$B$8)</f>
        <v>Cruisers Bicycles</v>
      </c>
    </row>
    <row r="3462" spans="1:10" x14ac:dyDescent="0.2">
      <c r="A3462" s="1">
        <v>1241</v>
      </c>
      <c r="B3462" s="1">
        <v>1</v>
      </c>
      <c r="C3462" s="1">
        <v>74</v>
      </c>
      <c r="D3462" s="6">
        <v>1</v>
      </c>
      <c r="E3462" s="2">
        <v>439.99</v>
      </c>
      <c r="F3462" s="1">
        <v>0.05</v>
      </c>
      <c r="G3462">
        <f t="shared" si="54"/>
        <v>439.94</v>
      </c>
      <c r="H3462" t="str">
        <f>VLOOKUP($C3462,products!$A$1:$F$322,2,FALSE)</f>
        <v>Electra Cruiser Lux 1 - 2017</v>
      </c>
      <c r="I3462">
        <f>_xlfn.XLOOKUP(C3462, products!A:A, products!D:D)</f>
        <v>3</v>
      </c>
      <c r="J3462" t="str">
        <f>_xlfn.XLOOKUP($I3462,categories!$A$1:$A$8,categories!$B$1:$B$8)</f>
        <v>Cruisers Bicycles</v>
      </c>
    </row>
    <row r="3463" spans="1:10" x14ac:dyDescent="0.2">
      <c r="A3463" s="1">
        <v>1280</v>
      </c>
      <c r="B3463" s="1">
        <v>2</v>
      </c>
      <c r="C3463" s="1">
        <v>74</v>
      </c>
      <c r="D3463" s="6">
        <v>1</v>
      </c>
      <c r="E3463" s="2">
        <v>439.99</v>
      </c>
      <c r="F3463" s="1">
        <v>0.05</v>
      </c>
      <c r="G3463">
        <f t="shared" si="54"/>
        <v>879.93000000000006</v>
      </c>
      <c r="H3463" t="str">
        <f>VLOOKUP($C3463,products!$A$1:$F$322,2,FALSE)</f>
        <v>Electra Cruiser Lux 1 - 2017</v>
      </c>
      <c r="I3463">
        <f>_xlfn.XLOOKUP(C3463, products!A:A, products!D:D)</f>
        <v>3</v>
      </c>
      <c r="J3463" t="str">
        <f>_xlfn.XLOOKUP($I3463,categories!$A$1:$A$8,categories!$B$1:$B$8)</f>
        <v>Cruisers Bicycles</v>
      </c>
    </row>
    <row r="3464" spans="1:10" x14ac:dyDescent="0.2">
      <c r="A3464" s="1">
        <v>1293</v>
      </c>
      <c r="B3464" s="1">
        <v>2</v>
      </c>
      <c r="C3464" s="1">
        <v>74</v>
      </c>
      <c r="D3464" s="6">
        <v>2</v>
      </c>
      <c r="E3464" s="2">
        <v>439.99</v>
      </c>
      <c r="F3464" s="1">
        <v>0.05</v>
      </c>
      <c r="G3464">
        <f t="shared" si="54"/>
        <v>879.93000000000006</v>
      </c>
      <c r="H3464" t="str">
        <f>VLOOKUP($C3464,products!$A$1:$F$322,2,FALSE)</f>
        <v>Electra Cruiser Lux 1 - 2017</v>
      </c>
      <c r="I3464">
        <f>_xlfn.XLOOKUP(C3464, products!A:A, products!D:D)</f>
        <v>3</v>
      </c>
      <c r="J3464" t="str">
        <f>_xlfn.XLOOKUP($I3464,categories!$A$1:$A$8,categories!$B$1:$B$8)</f>
        <v>Cruisers Bicycles</v>
      </c>
    </row>
    <row r="3465" spans="1:10" x14ac:dyDescent="0.2">
      <c r="A3465" s="1">
        <v>1330</v>
      </c>
      <c r="B3465" s="1">
        <v>3</v>
      </c>
      <c r="C3465" s="1">
        <v>230</v>
      </c>
      <c r="D3465" s="6">
        <v>2</v>
      </c>
      <c r="E3465" s="2">
        <v>429.99</v>
      </c>
      <c r="F3465" s="1">
        <v>0.2</v>
      </c>
      <c r="G3465">
        <f t="shared" si="54"/>
        <v>1289.77</v>
      </c>
      <c r="H3465" t="str">
        <f>VLOOKUP($C3465,products!$A$1:$F$322,2,FALSE)</f>
        <v>Electra Cruiser Lux 1 Ladies' - 2018</v>
      </c>
      <c r="I3465">
        <f>_xlfn.XLOOKUP(C3465, products!A:A, products!D:D)</f>
        <v>3</v>
      </c>
      <c r="J3465" t="str">
        <f>_xlfn.XLOOKUP($I3465,categories!$A$1:$A$8,categories!$B$1:$B$8)</f>
        <v>Cruisers Bicycles</v>
      </c>
    </row>
    <row r="3466" spans="1:10" x14ac:dyDescent="0.2">
      <c r="A3466" s="1">
        <v>1380</v>
      </c>
      <c r="B3466" s="1">
        <v>2</v>
      </c>
      <c r="C3466" s="1">
        <v>229</v>
      </c>
      <c r="D3466" s="6">
        <v>2</v>
      </c>
      <c r="E3466" s="2">
        <v>429.99</v>
      </c>
      <c r="F3466" s="1">
        <v>7.0000000000000007E-2</v>
      </c>
      <c r="G3466">
        <f t="shared" si="54"/>
        <v>859.91</v>
      </c>
      <c r="H3466" t="str">
        <f>VLOOKUP($C3466,products!$A$1:$F$322,2,FALSE)</f>
        <v>Electra Cruiser Lux 1 - 2016/2018</v>
      </c>
      <c r="I3466">
        <f>_xlfn.XLOOKUP(C3466, products!A:A, products!D:D)</f>
        <v>3</v>
      </c>
      <c r="J3466" t="str">
        <f>_xlfn.XLOOKUP($I3466,categories!$A$1:$A$8,categories!$B$1:$B$8)</f>
        <v>Cruisers Bicycles</v>
      </c>
    </row>
    <row r="3467" spans="1:10" x14ac:dyDescent="0.2">
      <c r="A3467" s="1">
        <v>1401</v>
      </c>
      <c r="B3467" s="1">
        <v>2</v>
      </c>
      <c r="C3467" s="1">
        <v>230</v>
      </c>
      <c r="D3467" s="6">
        <v>1</v>
      </c>
      <c r="E3467" s="2">
        <v>429.99</v>
      </c>
      <c r="F3467" s="1">
        <v>0.05</v>
      </c>
      <c r="G3467">
        <f t="shared" si="54"/>
        <v>859.93000000000006</v>
      </c>
      <c r="H3467" t="str">
        <f>VLOOKUP($C3467,products!$A$1:$F$322,2,FALSE)</f>
        <v>Electra Cruiser Lux 1 Ladies' - 2018</v>
      </c>
      <c r="I3467">
        <f>_xlfn.XLOOKUP(C3467, products!A:A, products!D:D)</f>
        <v>3</v>
      </c>
      <c r="J3467" t="str">
        <f>_xlfn.XLOOKUP($I3467,categories!$A$1:$A$8,categories!$B$1:$B$8)</f>
        <v>Cruisers Bicycles</v>
      </c>
    </row>
    <row r="3468" spans="1:10" x14ac:dyDescent="0.2">
      <c r="A3468" s="1">
        <v>1406</v>
      </c>
      <c r="B3468" s="1">
        <v>1</v>
      </c>
      <c r="C3468" s="1">
        <v>230</v>
      </c>
      <c r="D3468" s="6">
        <v>2</v>
      </c>
      <c r="E3468" s="2">
        <v>429.99</v>
      </c>
      <c r="F3468" s="1">
        <v>0.05</v>
      </c>
      <c r="G3468">
        <f t="shared" si="54"/>
        <v>429.94</v>
      </c>
      <c r="H3468" t="str">
        <f>VLOOKUP($C3468,products!$A$1:$F$322,2,FALSE)</f>
        <v>Electra Cruiser Lux 1 Ladies' - 2018</v>
      </c>
      <c r="I3468">
        <f>_xlfn.XLOOKUP(C3468, products!A:A, products!D:D)</f>
        <v>3</v>
      </c>
      <c r="J3468" t="str">
        <f>_xlfn.XLOOKUP($I3468,categories!$A$1:$A$8,categories!$B$1:$B$8)</f>
        <v>Cruisers Bicycles</v>
      </c>
    </row>
    <row r="3469" spans="1:10" x14ac:dyDescent="0.2">
      <c r="A3469" s="1">
        <v>1427</v>
      </c>
      <c r="B3469" s="1">
        <v>1</v>
      </c>
      <c r="C3469" s="1">
        <v>230</v>
      </c>
      <c r="D3469" s="6">
        <v>2</v>
      </c>
      <c r="E3469" s="2">
        <v>429.99</v>
      </c>
      <c r="F3469" s="1">
        <v>7.0000000000000007E-2</v>
      </c>
      <c r="G3469">
        <f t="shared" si="54"/>
        <v>429.92</v>
      </c>
      <c r="H3469" t="str">
        <f>VLOOKUP($C3469,products!$A$1:$F$322,2,FALSE)</f>
        <v>Electra Cruiser Lux 1 Ladies' - 2018</v>
      </c>
      <c r="I3469">
        <f>_xlfn.XLOOKUP(C3469, products!A:A, products!D:D)</f>
        <v>3</v>
      </c>
      <c r="J3469" t="str">
        <f>_xlfn.XLOOKUP($I3469,categories!$A$1:$A$8,categories!$B$1:$B$8)</f>
        <v>Cruisers Bicycles</v>
      </c>
    </row>
    <row r="3470" spans="1:10" x14ac:dyDescent="0.2">
      <c r="A3470" s="1">
        <v>1434</v>
      </c>
      <c r="B3470" s="1">
        <v>1</v>
      </c>
      <c r="C3470" s="1">
        <v>229</v>
      </c>
      <c r="D3470" s="6">
        <v>2</v>
      </c>
      <c r="E3470" s="2">
        <v>429.99</v>
      </c>
      <c r="F3470" s="1">
        <v>0.2</v>
      </c>
      <c r="G3470">
        <f t="shared" si="54"/>
        <v>429.79</v>
      </c>
      <c r="H3470" t="str">
        <f>VLOOKUP($C3470,products!$A$1:$F$322,2,FALSE)</f>
        <v>Electra Cruiser Lux 1 - 2016/2018</v>
      </c>
      <c r="I3470">
        <f>_xlfn.XLOOKUP(C3470, products!A:A, products!D:D)</f>
        <v>3</v>
      </c>
      <c r="J3470" t="str">
        <f>_xlfn.XLOOKUP($I3470,categories!$A$1:$A$8,categories!$B$1:$B$8)</f>
        <v>Cruisers Bicycles</v>
      </c>
    </row>
    <row r="3471" spans="1:10" x14ac:dyDescent="0.2">
      <c r="A3471" s="1">
        <v>1493</v>
      </c>
      <c r="B3471" s="1">
        <v>1</v>
      </c>
      <c r="C3471" s="1">
        <v>230</v>
      </c>
      <c r="D3471" s="6">
        <v>1</v>
      </c>
      <c r="E3471" s="2">
        <v>429.99</v>
      </c>
      <c r="F3471" s="1">
        <v>0.1</v>
      </c>
      <c r="G3471">
        <f t="shared" si="54"/>
        <v>429.89</v>
      </c>
      <c r="H3471" t="str">
        <f>VLOOKUP($C3471,products!$A$1:$F$322,2,FALSE)</f>
        <v>Electra Cruiser Lux 1 Ladies' - 2018</v>
      </c>
      <c r="I3471">
        <f>_xlfn.XLOOKUP(C3471, products!A:A, products!D:D)</f>
        <v>3</v>
      </c>
      <c r="J3471" t="str">
        <f>_xlfn.XLOOKUP($I3471,categories!$A$1:$A$8,categories!$B$1:$B$8)</f>
        <v>Cruisers Bicycles</v>
      </c>
    </row>
    <row r="3472" spans="1:10" x14ac:dyDescent="0.2">
      <c r="A3472" s="1">
        <v>1494</v>
      </c>
      <c r="B3472" s="1">
        <v>1</v>
      </c>
      <c r="C3472" s="1">
        <v>230</v>
      </c>
      <c r="D3472" s="6">
        <v>2</v>
      </c>
      <c r="E3472" s="2">
        <v>429.99</v>
      </c>
      <c r="F3472" s="1">
        <v>0.1</v>
      </c>
      <c r="G3472">
        <f t="shared" si="54"/>
        <v>429.89</v>
      </c>
      <c r="H3472" t="str">
        <f>VLOOKUP($C3472,products!$A$1:$F$322,2,FALSE)</f>
        <v>Electra Cruiser Lux 1 Ladies' - 2018</v>
      </c>
      <c r="I3472">
        <f>_xlfn.XLOOKUP(C3472, products!A:A, products!D:D)</f>
        <v>3</v>
      </c>
      <c r="J3472" t="str">
        <f>_xlfn.XLOOKUP($I3472,categories!$A$1:$A$8,categories!$B$1:$B$8)</f>
        <v>Cruisers Bicycles</v>
      </c>
    </row>
    <row r="3473" spans="1:10" x14ac:dyDescent="0.2">
      <c r="A3473" s="1">
        <v>1528</v>
      </c>
      <c r="B3473" s="1">
        <v>1</v>
      </c>
      <c r="C3473" s="1">
        <v>229</v>
      </c>
      <c r="D3473" s="6">
        <v>2</v>
      </c>
      <c r="E3473" s="2">
        <v>429.99</v>
      </c>
      <c r="F3473" s="1">
        <v>0.2</v>
      </c>
      <c r="G3473">
        <f t="shared" si="54"/>
        <v>429.79</v>
      </c>
      <c r="H3473" t="str">
        <f>VLOOKUP($C3473,products!$A$1:$F$322,2,FALSE)</f>
        <v>Electra Cruiser Lux 1 - 2016/2018</v>
      </c>
      <c r="I3473">
        <f>_xlfn.XLOOKUP(C3473, products!A:A, products!D:D)</f>
        <v>3</v>
      </c>
      <c r="J3473" t="str">
        <f>_xlfn.XLOOKUP($I3473,categories!$A$1:$A$8,categories!$B$1:$B$8)</f>
        <v>Cruisers Bicycles</v>
      </c>
    </row>
    <row r="3474" spans="1:10" x14ac:dyDescent="0.2">
      <c r="A3474" s="1">
        <v>5</v>
      </c>
      <c r="B3474" s="1">
        <v>2</v>
      </c>
      <c r="C3474" s="1">
        <v>17</v>
      </c>
      <c r="D3474" s="6">
        <v>1</v>
      </c>
      <c r="E3474" s="2">
        <v>429</v>
      </c>
      <c r="F3474" s="1">
        <v>7.0000000000000007E-2</v>
      </c>
      <c r="G3474">
        <f t="shared" si="54"/>
        <v>857.93</v>
      </c>
      <c r="H3474" t="str">
        <f>VLOOKUP($C3474,products!$A$1:$F$322,2,FALSE)</f>
        <v>Pure Cycles Vine 8-Speed - 2016</v>
      </c>
      <c r="I3474">
        <f>_xlfn.XLOOKUP(C3474, products!A:A, products!D:D)</f>
        <v>3</v>
      </c>
      <c r="J3474" t="str">
        <f>_xlfn.XLOOKUP($I3474,categories!$A$1:$A$8,categories!$B$1:$B$8)</f>
        <v>Cruisers Bicycles</v>
      </c>
    </row>
    <row r="3475" spans="1:10" x14ac:dyDescent="0.2">
      <c r="A3475" s="1">
        <v>7</v>
      </c>
      <c r="B3475" s="1">
        <v>3</v>
      </c>
      <c r="C3475" s="1">
        <v>17</v>
      </c>
      <c r="D3475" s="6">
        <v>2</v>
      </c>
      <c r="E3475" s="2">
        <v>429</v>
      </c>
      <c r="F3475" s="1">
        <v>0.1</v>
      </c>
      <c r="G3475">
        <f t="shared" si="54"/>
        <v>1286.9000000000001</v>
      </c>
      <c r="H3475" t="str">
        <f>VLOOKUP($C3475,products!$A$1:$F$322,2,FALSE)</f>
        <v>Pure Cycles Vine 8-Speed - 2016</v>
      </c>
      <c r="I3475">
        <f>_xlfn.XLOOKUP(C3475, products!A:A, products!D:D)</f>
        <v>3</v>
      </c>
      <c r="J3475" t="str">
        <f>_xlfn.XLOOKUP($I3475,categories!$A$1:$A$8,categories!$B$1:$B$8)</f>
        <v>Cruisers Bicycles</v>
      </c>
    </row>
    <row r="3476" spans="1:10" x14ac:dyDescent="0.2">
      <c r="A3476" s="1">
        <v>13</v>
      </c>
      <c r="B3476" s="1">
        <v>2</v>
      </c>
      <c r="C3476" s="1">
        <v>17</v>
      </c>
      <c r="D3476" s="6">
        <v>2</v>
      </c>
      <c r="E3476" s="2">
        <v>429</v>
      </c>
      <c r="F3476" s="1">
        <v>0.05</v>
      </c>
      <c r="G3476">
        <f t="shared" si="54"/>
        <v>857.95</v>
      </c>
      <c r="H3476" t="str">
        <f>VLOOKUP($C3476,products!$A$1:$F$322,2,FALSE)</f>
        <v>Pure Cycles Vine 8-Speed - 2016</v>
      </c>
      <c r="I3476">
        <f>_xlfn.XLOOKUP(C3476, products!A:A, products!D:D)</f>
        <v>3</v>
      </c>
      <c r="J3476" t="str">
        <f>_xlfn.XLOOKUP($I3476,categories!$A$1:$A$8,categories!$B$1:$B$8)</f>
        <v>Cruisers Bicycles</v>
      </c>
    </row>
    <row r="3477" spans="1:10" x14ac:dyDescent="0.2">
      <c r="A3477" s="1">
        <v>21</v>
      </c>
      <c r="B3477" s="1">
        <v>2</v>
      </c>
      <c r="C3477" s="1">
        <v>17</v>
      </c>
      <c r="D3477" s="6">
        <v>1</v>
      </c>
      <c r="E3477" s="2">
        <v>429</v>
      </c>
      <c r="F3477" s="1">
        <v>0.1</v>
      </c>
      <c r="G3477">
        <f t="shared" si="54"/>
        <v>857.9</v>
      </c>
      <c r="H3477" t="str">
        <f>VLOOKUP($C3477,products!$A$1:$F$322,2,FALSE)</f>
        <v>Pure Cycles Vine 8-Speed - 2016</v>
      </c>
      <c r="I3477">
        <f>_xlfn.XLOOKUP(C3477, products!A:A, products!D:D)</f>
        <v>3</v>
      </c>
      <c r="J3477" t="str">
        <f>_xlfn.XLOOKUP($I3477,categories!$A$1:$A$8,categories!$B$1:$B$8)</f>
        <v>Cruisers Bicycles</v>
      </c>
    </row>
    <row r="3478" spans="1:10" x14ac:dyDescent="0.2">
      <c r="A3478" s="1">
        <v>30</v>
      </c>
      <c r="B3478" s="1">
        <v>2</v>
      </c>
      <c r="C3478" s="1">
        <v>17</v>
      </c>
      <c r="D3478" s="6">
        <v>1</v>
      </c>
      <c r="E3478" s="2">
        <v>429</v>
      </c>
      <c r="F3478" s="1">
        <v>7.0000000000000007E-2</v>
      </c>
      <c r="G3478">
        <f t="shared" si="54"/>
        <v>857.93</v>
      </c>
      <c r="H3478" t="str">
        <f>VLOOKUP($C3478,products!$A$1:$F$322,2,FALSE)</f>
        <v>Pure Cycles Vine 8-Speed - 2016</v>
      </c>
      <c r="I3478">
        <f>_xlfn.XLOOKUP(C3478, products!A:A, products!D:D)</f>
        <v>3</v>
      </c>
      <c r="J3478" t="str">
        <f>_xlfn.XLOOKUP($I3478,categories!$A$1:$A$8,categories!$B$1:$B$8)</f>
        <v>Cruisers Bicycles</v>
      </c>
    </row>
    <row r="3479" spans="1:10" x14ac:dyDescent="0.2">
      <c r="A3479" s="1">
        <v>34</v>
      </c>
      <c r="B3479" s="1">
        <v>3</v>
      </c>
      <c r="C3479" s="1">
        <v>17</v>
      </c>
      <c r="D3479" s="6">
        <v>2</v>
      </c>
      <c r="E3479" s="2">
        <v>429</v>
      </c>
      <c r="F3479" s="1">
        <v>0.2</v>
      </c>
      <c r="G3479">
        <f t="shared" si="54"/>
        <v>1286.8</v>
      </c>
      <c r="H3479" t="str">
        <f>VLOOKUP($C3479,products!$A$1:$F$322,2,FALSE)</f>
        <v>Pure Cycles Vine 8-Speed - 2016</v>
      </c>
      <c r="I3479">
        <f>_xlfn.XLOOKUP(C3479, products!A:A, products!D:D)</f>
        <v>3</v>
      </c>
      <c r="J3479" t="str">
        <f>_xlfn.XLOOKUP($I3479,categories!$A$1:$A$8,categories!$B$1:$B$8)</f>
        <v>Cruisers Bicycles</v>
      </c>
    </row>
    <row r="3480" spans="1:10" x14ac:dyDescent="0.2">
      <c r="A3480" s="1">
        <v>40</v>
      </c>
      <c r="B3480" s="1">
        <v>1</v>
      </c>
      <c r="C3480" s="1">
        <v>17</v>
      </c>
      <c r="D3480" s="6">
        <v>1</v>
      </c>
      <c r="E3480" s="2">
        <v>429</v>
      </c>
      <c r="F3480" s="1">
        <v>0.2</v>
      </c>
      <c r="G3480">
        <f t="shared" si="54"/>
        <v>428.8</v>
      </c>
      <c r="H3480" t="str">
        <f>VLOOKUP($C3480,products!$A$1:$F$322,2,FALSE)</f>
        <v>Pure Cycles Vine 8-Speed - 2016</v>
      </c>
      <c r="I3480">
        <f>_xlfn.XLOOKUP(C3480, products!A:A, products!D:D)</f>
        <v>3</v>
      </c>
      <c r="J3480" t="str">
        <f>_xlfn.XLOOKUP($I3480,categories!$A$1:$A$8,categories!$B$1:$B$8)</f>
        <v>Cruisers Bicycles</v>
      </c>
    </row>
    <row r="3481" spans="1:10" x14ac:dyDescent="0.2">
      <c r="A3481" s="1">
        <v>46</v>
      </c>
      <c r="B3481" s="1">
        <v>1</v>
      </c>
      <c r="C3481" s="1">
        <v>17</v>
      </c>
      <c r="D3481" s="6">
        <v>1</v>
      </c>
      <c r="E3481" s="2">
        <v>429</v>
      </c>
      <c r="F3481" s="1">
        <v>0.1</v>
      </c>
      <c r="G3481">
        <f t="shared" si="54"/>
        <v>428.9</v>
      </c>
      <c r="H3481" t="str">
        <f>VLOOKUP($C3481,products!$A$1:$F$322,2,FALSE)</f>
        <v>Pure Cycles Vine 8-Speed - 2016</v>
      </c>
      <c r="I3481">
        <f>_xlfn.XLOOKUP(C3481, products!A:A, products!D:D)</f>
        <v>3</v>
      </c>
      <c r="J3481" t="str">
        <f>_xlfn.XLOOKUP($I3481,categories!$A$1:$A$8,categories!$B$1:$B$8)</f>
        <v>Cruisers Bicycles</v>
      </c>
    </row>
    <row r="3482" spans="1:10" x14ac:dyDescent="0.2">
      <c r="A3482" s="1">
        <v>59</v>
      </c>
      <c r="B3482" s="1">
        <v>3</v>
      </c>
      <c r="C3482" s="1">
        <v>17</v>
      </c>
      <c r="D3482" s="6">
        <v>2</v>
      </c>
      <c r="E3482" s="2">
        <v>429</v>
      </c>
      <c r="F3482" s="1">
        <v>0.1</v>
      </c>
      <c r="G3482">
        <f t="shared" si="54"/>
        <v>1286.9000000000001</v>
      </c>
      <c r="H3482" t="str">
        <f>VLOOKUP($C3482,products!$A$1:$F$322,2,FALSE)</f>
        <v>Pure Cycles Vine 8-Speed - 2016</v>
      </c>
      <c r="I3482">
        <f>_xlfn.XLOOKUP(C3482, products!A:A, products!D:D)</f>
        <v>3</v>
      </c>
      <c r="J3482" t="str">
        <f>_xlfn.XLOOKUP($I3482,categories!$A$1:$A$8,categories!$B$1:$B$8)</f>
        <v>Cruisers Bicycles</v>
      </c>
    </row>
    <row r="3483" spans="1:10" x14ac:dyDescent="0.2">
      <c r="A3483" s="1">
        <v>68</v>
      </c>
      <c r="B3483" s="1">
        <v>2</v>
      </c>
      <c r="C3483" s="1">
        <v>17</v>
      </c>
      <c r="D3483" s="6">
        <v>1</v>
      </c>
      <c r="E3483" s="2">
        <v>429</v>
      </c>
      <c r="F3483" s="1">
        <v>0.1</v>
      </c>
      <c r="G3483">
        <f t="shared" si="54"/>
        <v>857.9</v>
      </c>
      <c r="H3483" t="str">
        <f>VLOOKUP($C3483,products!$A$1:$F$322,2,FALSE)</f>
        <v>Pure Cycles Vine 8-Speed - 2016</v>
      </c>
      <c r="I3483">
        <f>_xlfn.XLOOKUP(C3483, products!A:A, products!D:D)</f>
        <v>3</v>
      </c>
      <c r="J3483" t="str">
        <f>_xlfn.XLOOKUP($I3483,categories!$A$1:$A$8,categories!$B$1:$B$8)</f>
        <v>Cruisers Bicycles</v>
      </c>
    </row>
    <row r="3484" spans="1:10" x14ac:dyDescent="0.2">
      <c r="A3484" s="1">
        <v>72</v>
      </c>
      <c r="B3484" s="1">
        <v>1</v>
      </c>
      <c r="C3484" s="1">
        <v>17</v>
      </c>
      <c r="D3484" s="6">
        <v>2</v>
      </c>
      <c r="E3484" s="2">
        <v>429</v>
      </c>
      <c r="F3484" s="1">
        <v>7.0000000000000007E-2</v>
      </c>
      <c r="G3484">
        <f t="shared" si="54"/>
        <v>428.93</v>
      </c>
      <c r="H3484" t="str">
        <f>VLOOKUP($C3484,products!$A$1:$F$322,2,FALSE)</f>
        <v>Pure Cycles Vine 8-Speed - 2016</v>
      </c>
      <c r="I3484">
        <f>_xlfn.XLOOKUP(C3484, products!A:A, products!D:D)</f>
        <v>3</v>
      </c>
      <c r="J3484" t="str">
        <f>_xlfn.XLOOKUP($I3484,categories!$A$1:$A$8,categories!$B$1:$B$8)</f>
        <v>Cruisers Bicycles</v>
      </c>
    </row>
    <row r="3485" spans="1:10" x14ac:dyDescent="0.2">
      <c r="A3485" s="1">
        <v>78</v>
      </c>
      <c r="B3485" s="1">
        <v>1</v>
      </c>
      <c r="C3485" s="1">
        <v>17</v>
      </c>
      <c r="D3485" s="6">
        <v>1</v>
      </c>
      <c r="E3485" s="2">
        <v>429</v>
      </c>
      <c r="F3485" s="1">
        <v>7.0000000000000007E-2</v>
      </c>
      <c r="G3485">
        <f t="shared" si="54"/>
        <v>428.93</v>
      </c>
      <c r="H3485" t="str">
        <f>VLOOKUP($C3485,products!$A$1:$F$322,2,FALSE)</f>
        <v>Pure Cycles Vine 8-Speed - 2016</v>
      </c>
      <c r="I3485">
        <f>_xlfn.XLOOKUP(C3485, products!A:A, products!D:D)</f>
        <v>3</v>
      </c>
      <c r="J3485" t="str">
        <f>_xlfn.XLOOKUP($I3485,categories!$A$1:$A$8,categories!$B$1:$B$8)</f>
        <v>Cruisers Bicycles</v>
      </c>
    </row>
    <row r="3486" spans="1:10" x14ac:dyDescent="0.2">
      <c r="A3486" s="1">
        <v>79</v>
      </c>
      <c r="B3486" s="1">
        <v>2</v>
      </c>
      <c r="C3486" s="1">
        <v>17</v>
      </c>
      <c r="D3486" s="6">
        <v>2</v>
      </c>
      <c r="E3486" s="2">
        <v>429</v>
      </c>
      <c r="F3486" s="1">
        <v>0.05</v>
      </c>
      <c r="G3486">
        <f t="shared" si="54"/>
        <v>857.95</v>
      </c>
      <c r="H3486" t="str">
        <f>VLOOKUP($C3486,products!$A$1:$F$322,2,FALSE)</f>
        <v>Pure Cycles Vine 8-Speed - 2016</v>
      </c>
      <c r="I3486">
        <f>_xlfn.XLOOKUP(C3486, products!A:A, products!D:D)</f>
        <v>3</v>
      </c>
      <c r="J3486" t="str">
        <f>_xlfn.XLOOKUP($I3486,categories!$A$1:$A$8,categories!$B$1:$B$8)</f>
        <v>Cruisers Bicycles</v>
      </c>
    </row>
    <row r="3487" spans="1:10" x14ac:dyDescent="0.2">
      <c r="A3487" s="1">
        <v>80</v>
      </c>
      <c r="B3487" s="1">
        <v>3</v>
      </c>
      <c r="C3487" s="1">
        <v>17</v>
      </c>
      <c r="D3487" s="6">
        <v>1</v>
      </c>
      <c r="E3487" s="2">
        <v>429</v>
      </c>
      <c r="F3487" s="1">
        <v>0.2</v>
      </c>
      <c r="G3487">
        <f t="shared" si="54"/>
        <v>1286.8</v>
      </c>
      <c r="H3487" t="str">
        <f>VLOOKUP($C3487,products!$A$1:$F$322,2,FALSE)</f>
        <v>Pure Cycles Vine 8-Speed - 2016</v>
      </c>
      <c r="I3487">
        <f>_xlfn.XLOOKUP(C3487, products!A:A, products!D:D)</f>
        <v>3</v>
      </c>
      <c r="J3487" t="str">
        <f>_xlfn.XLOOKUP($I3487,categories!$A$1:$A$8,categories!$B$1:$B$8)</f>
        <v>Cruisers Bicycles</v>
      </c>
    </row>
    <row r="3488" spans="1:10" x14ac:dyDescent="0.2">
      <c r="A3488" s="1">
        <v>93</v>
      </c>
      <c r="B3488" s="1">
        <v>2</v>
      </c>
      <c r="C3488" s="1">
        <v>17</v>
      </c>
      <c r="D3488" s="6">
        <v>1</v>
      </c>
      <c r="E3488" s="2">
        <v>429</v>
      </c>
      <c r="F3488" s="1">
        <v>0.05</v>
      </c>
      <c r="G3488">
        <f t="shared" si="54"/>
        <v>857.95</v>
      </c>
      <c r="H3488" t="str">
        <f>VLOOKUP($C3488,products!$A$1:$F$322,2,FALSE)</f>
        <v>Pure Cycles Vine 8-Speed - 2016</v>
      </c>
      <c r="I3488">
        <f>_xlfn.XLOOKUP(C3488, products!A:A, products!D:D)</f>
        <v>3</v>
      </c>
      <c r="J3488" t="str">
        <f>_xlfn.XLOOKUP($I3488,categories!$A$1:$A$8,categories!$B$1:$B$8)</f>
        <v>Cruisers Bicycles</v>
      </c>
    </row>
    <row r="3489" spans="1:10" x14ac:dyDescent="0.2">
      <c r="A3489" s="1">
        <v>103</v>
      </c>
      <c r="B3489" s="1">
        <v>1</v>
      </c>
      <c r="C3489" s="1">
        <v>17</v>
      </c>
      <c r="D3489" s="6">
        <v>1</v>
      </c>
      <c r="E3489" s="2">
        <v>429</v>
      </c>
      <c r="F3489" s="1">
        <v>7.0000000000000007E-2</v>
      </c>
      <c r="G3489">
        <f t="shared" si="54"/>
        <v>428.93</v>
      </c>
      <c r="H3489" t="str">
        <f>VLOOKUP($C3489,products!$A$1:$F$322,2,FALSE)</f>
        <v>Pure Cycles Vine 8-Speed - 2016</v>
      </c>
      <c r="I3489">
        <f>_xlfn.XLOOKUP(C3489, products!A:A, products!D:D)</f>
        <v>3</v>
      </c>
      <c r="J3489" t="str">
        <f>_xlfn.XLOOKUP($I3489,categories!$A$1:$A$8,categories!$B$1:$B$8)</f>
        <v>Cruisers Bicycles</v>
      </c>
    </row>
    <row r="3490" spans="1:10" x14ac:dyDescent="0.2">
      <c r="A3490" s="1">
        <v>106</v>
      </c>
      <c r="B3490" s="1">
        <v>1</v>
      </c>
      <c r="C3490" s="1">
        <v>17</v>
      </c>
      <c r="D3490" s="6">
        <v>1</v>
      </c>
      <c r="E3490" s="2">
        <v>429</v>
      </c>
      <c r="F3490" s="1">
        <v>0.1</v>
      </c>
      <c r="G3490">
        <f t="shared" si="54"/>
        <v>428.9</v>
      </c>
      <c r="H3490" t="str">
        <f>VLOOKUP($C3490,products!$A$1:$F$322,2,FALSE)</f>
        <v>Pure Cycles Vine 8-Speed - 2016</v>
      </c>
      <c r="I3490">
        <f>_xlfn.XLOOKUP(C3490, products!A:A, products!D:D)</f>
        <v>3</v>
      </c>
      <c r="J3490" t="str">
        <f>_xlfn.XLOOKUP($I3490,categories!$A$1:$A$8,categories!$B$1:$B$8)</f>
        <v>Cruisers Bicycles</v>
      </c>
    </row>
    <row r="3491" spans="1:10" x14ac:dyDescent="0.2">
      <c r="A3491" s="1">
        <v>120</v>
      </c>
      <c r="B3491" s="1">
        <v>4</v>
      </c>
      <c r="C3491" s="1">
        <v>17</v>
      </c>
      <c r="D3491" s="6">
        <v>1</v>
      </c>
      <c r="E3491" s="2">
        <v>429</v>
      </c>
      <c r="F3491" s="1">
        <v>0.05</v>
      </c>
      <c r="G3491">
        <f t="shared" si="54"/>
        <v>1715.95</v>
      </c>
      <c r="H3491" t="str">
        <f>VLOOKUP($C3491,products!$A$1:$F$322,2,FALSE)</f>
        <v>Pure Cycles Vine 8-Speed - 2016</v>
      </c>
      <c r="I3491">
        <f>_xlfn.XLOOKUP(C3491, products!A:A, products!D:D)</f>
        <v>3</v>
      </c>
      <c r="J3491" t="str">
        <f>_xlfn.XLOOKUP($I3491,categories!$A$1:$A$8,categories!$B$1:$B$8)</f>
        <v>Cruisers Bicycles</v>
      </c>
    </row>
    <row r="3492" spans="1:10" x14ac:dyDescent="0.2">
      <c r="A3492" s="1">
        <v>125</v>
      </c>
      <c r="B3492" s="1">
        <v>1</v>
      </c>
      <c r="C3492" s="1">
        <v>17</v>
      </c>
      <c r="D3492" s="6">
        <v>1</v>
      </c>
      <c r="E3492" s="2">
        <v>429</v>
      </c>
      <c r="F3492" s="1">
        <v>0.1</v>
      </c>
      <c r="G3492">
        <f t="shared" si="54"/>
        <v>428.9</v>
      </c>
      <c r="H3492" t="str">
        <f>VLOOKUP($C3492,products!$A$1:$F$322,2,FALSE)</f>
        <v>Pure Cycles Vine 8-Speed - 2016</v>
      </c>
      <c r="I3492">
        <f>_xlfn.XLOOKUP(C3492, products!A:A, products!D:D)</f>
        <v>3</v>
      </c>
      <c r="J3492" t="str">
        <f>_xlfn.XLOOKUP($I3492,categories!$A$1:$A$8,categories!$B$1:$B$8)</f>
        <v>Cruisers Bicycles</v>
      </c>
    </row>
    <row r="3493" spans="1:10" x14ac:dyDescent="0.2">
      <c r="A3493" s="1">
        <v>127</v>
      </c>
      <c r="B3493" s="1">
        <v>1</v>
      </c>
      <c r="C3493" s="1">
        <v>17</v>
      </c>
      <c r="D3493" s="6">
        <v>1</v>
      </c>
      <c r="E3493" s="2">
        <v>429</v>
      </c>
      <c r="F3493" s="1">
        <v>7.0000000000000007E-2</v>
      </c>
      <c r="G3493">
        <f t="shared" si="54"/>
        <v>428.93</v>
      </c>
      <c r="H3493" t="str">
        <f>VLOOKUP($C3493,products!$A$1:$F$322,2,FALSE)</f>
        <v>Pure Cycles Vine 8-Speed - 2016</v>
      </c>
      <c r="I3493">
        <f>_xlfn.XLOOKUP(C3493, products!A:A, products!D:D)</f>
        <v>3</v>
      </c>
      <c r="J3493" t="str">
        <f>_xlfn.XLOOKUP($I3493,categories!$A$1:$A$8,categories!$B$1:$B$8)</f>
        <v>Cruisers Bicycles</v>
      </c>
    </row>
    <row r="3494" spans="1:10" x14ac:dyDescent="0.2">
      <c r="A3494" s="1">
        <v>150</v>
      </c>
      <c r="B3494" s="1">
        <v>3</v>
      </c>
      <c r="C3494" s="1">
        <v>17</v>
      </c>
      <c r="D3494" s="6">
        <v>1</v>
      </c>
      <c r="E3494" s="2">
        <v>429</v>
      </c>
      <c r="F3494" s="1">
        <v>7.0000000000000007E-2</v>
      </c>
      <c r="G3494">
        <f t="shared" si="54"/>
        <v>1286.93</v>
      </c>
      <c r="H3494" t="str">
        <f>VLOOKUP($C3494,products!$A$1:$F$322,2,FALSE)</f>
        <v>Pure Cycles Vine 8-Speed - 2016</v>
      </c>
      <c r="I3494">
        <f>_xlfn.XLOOKUP(C3494, products!A:A, products!D:D)</f>
        <v>3</v>
      </c>
      <c r="J3494" t="str">
        <f>_xlfn.XLOOKUP($I3494,categories!$A$1:$A$8,categories!$B$1:$B$8)</f>
        <v>Cruisers Bicycles</v>
      </c>
    </row>
    <row r="3495" spans="1:10" x14ac:dyDescent="0.2">
      <c r="A3495" s="1">
        <v>151</v>
      </c>
      <c r="B3495" s="1">
        <v>1</v>
      </c>
      <c r="C3495" s="1">
        <v>17</v>
      </c>
      <c r="D3495" s="6">
        <v>1</v>
      </c>
      <c r="E3495" s="2">
        <v>429</v>
      </c>
      <c r="F3495" s="1">
        <v>0.1</v>
      </c>
      <c r="G3495">
        <f t="shared" si="54"/>
        <v>428.9</v>
      </c>
      <c r="H3495" t="str">
        <f>VLOOKUP($C3495,products!$A$1:$F$322,2,FALSE)</f>
        <v>Pure Cycles Vine 8-Speed - 2016</v>
      </c>
      <c r="I3495">
        <f>_xlfn.XLOOKUP(C3495, products!A:A, products!D:D)</f>
        <v>3</v>
      </c>
      <c r="J3495" t="str">
        <f>_xlfn.XLOOKUP($I3495,categories!$A$1:$A$8,categories!$B$1:$B$8)</f>
        <v>Cruisers Bicycles</v>
      </c>
    </row>
    <row r="3496" spans="1:10" x14ac:dyDescent="0.2">
      <c r="A3496" s="1">
        <v>156</v>
      </c>
      <c r="B3496" s="1">
        <v>2</v>
      </c>
      <c r="C3496" s="1">
        <v>17</v>
      </c>
      <c r="D3496" s="6">
        <v>2</v>
      </c>
      <c r="E3496" s="2">
        <v>429</v>
      </c>
      <c r="F3496" s="1">
        <v>0.05</v>
      </c>
      <c r="G3496">
        <f t="shared" si="54"/>
        <v>857.95</v>
      </c>
      <c r="H3496" t="str">
        <f>VLOOKUP($C3496,products!$A$1:$F$322,2,FALSE)</f>
        <v>Pure Cycles Vine 8-Speed - 2016</v>
      </c>
      <c r="I3496">
        <f>_xlfn.XLOOKUP(C3496, products!A:A, products!D:D)</f>
        <v>3</v>
      </c>
      <c r="J3496" t="str">
        <f>_xlfn.XLOOKUP($I3496,categories!$A$1:$A$8,categories!$B$1:$B$8)</f>
        <v>Cruisers Bicycles</v>
      </c>
    </row>
    <row r="3497" spans="1:10" x14ac:dyDescent="0.2">
      <c r="A3497" s="1">
        <v>183</v>
      </c>
      <c r="B3497" s="1">
        <v>4</v>
      </c>
      <c r="C3497" s="1">
        <v>17</v>
      </c>
      <c r="D3497" s="6">
        <v>1</v>
      </c>
      <c r="E3497" s="2">
        <v>429</v>
      </c>
      <c r="F3497" s="1">
        <v>7.0000000000000007E-2</v>
      </c>
      <c r="G3497">
        <f t="shared" si="54"/>
        <v>1715.93</v>
      </c>
      <c r="H3497" t="str">
        <f>VLOOKUP($C3497,products!$A$1:$F$322,2,FALSE)</f>
        <v>Pure Cycles Vine 8-Speed - 2016</v>
      </c>
      <c r="I3497">
        <f>_xlfn.XLOOKUP(C3497, products!A:A, products!D:D)</f>
        <v>3</v>
      </c>
      <c r="J3497" t="str">
        <f>_xlfn.XLOOKUP($I3497,categories!$A$1:$A$8,categories!$B$1:$B$8)</f>
        <v>Cruisers Bicycles</v>
      </c>
    </row>
    <row r="3498" spans="1:10" x14ac:dyDescent="0.2">
      <c r="A3498" s="1">
        <v>198</v>
      </c>
      <c r="B3498" s="1">
        <v>5</v>
      </c>
      <c r="C3498" s="1">
        <v>17</v>
      </c>
      <c r="D3498" s="6">
        <v>1</v>
      </c>
      <c r="E3498" s="2">
        <v>429</v>
      </c>
      <c r="F3498" s="1">
        <v>0.05</v>
      </c>
      <c r="G3498">
        <f t="shared" si="54"/>
        <v>2144.9499999999998</v>
      </c>
      <c r="H3498" t="str">
        <f>VLOOKUP($C3498,products!$A$1:$F$322,2,FALSE)</f>
        <v>Pure Cycles Vine 8-Speed - 2016</v>
      </c>
      <c r="I3498">
        <f>_xlfn.XLOOKUP(C3498, products!A:A, products!D:D)</f>
        <v>3</v>
      </c>
      <c r="J3498" t="str">
        <f>_xlfn.XLOOKUP($I3498,categories!$A$1:$A$8,categories!$B$1:$B$8)</f>
        <v>Cruisers Bicycles</v>
      </c>
    </row>
    <row r="3499" spans="1:10" x14ac:dyDescent="0.2">
      <c r="A3499" s="1">
        <v>201</v>
      </c>
      <c r="B3499" s="1">
        <v>4</v>
      </c>
      <c r="C3499" s="1">
        <v>17</v>
      </c>
      <c r="D3499" s="6">
        <v>1</v>
      </c>
      <c r="E3499" s="2">
        <v>429</v>
      </c>
      <c r="F3499" s="1">
        <v>0.05</v>
      </c>
      <c r="G3499">
        <f t="shared" si="54"/>
        <v>1715.95</v>
      </c>
      <c r="H3499" t="str">
        <f>VLOOKUP($C3499,products!$A$1:$F$322,2,FALSE)</f>
        <v>Pure Cycles Vine 8-Speed - 2016</v>
      </c>
      <c r="I3499">
        <f>_xlfn.XLOOKUP(C3499, products!A:A, products!D:D)</f>
        <v>3</v>
      </c>
      <c r="J3499" t="str">
        <f>_xlfn.XLOOKUP($I3499,categories!$A$1:$A$8,categories!$B$1:$B$8)</f>
        <v>Cruisers Bicycles</v>
      </c>
    </row>
    <row r="3500" spans="1:10" x14ac:dyDescent="0.2">
      <c r="A3500" s="1">
        <v>202</v>
      </c>
      <c r="B3500" s="1">
        <v>2</v>
      </c>
      <c r="C3500" s="1">
        <v>17</v>
      </c>
      <c r="D3500" s="6">
        <v>1</v>
      </c>
      <c r="E3500" s="2">
        <v>429</v>
      </c>
      <c r="F3500" s="1">
        <v>0.05</v>
      </c>
      <c r="G3500">
        <f t="shared" si="54"/>
        <v>857.95</v>
      </c>
      <c r="H3500" t="str">
        <f>VLOOKUP($C3500,products!$A$1:$F$322,2,FALSE)</f>
        <v>Pure Cycles Vine 8-Speed - 2016</v>
      </c>
      <c r="I3500">
        <f>_xlfn.XLOOKUP(C3500, products!A:A, products!D:D)</f>
        <v>3</v>
      </c>
      <c r="J3500" t="str">
        <f>_xlfn.XLOOKUP($I3500,categories!$A$1:$A$8,categories!$B$1:$B$8)</f>
        <v>Cruisers Bicycles</v>
      </c>
    </row>
    <row r="3501" spans="1:10" x14ac:dyDescent="0.2">
      <c r="A3501" s="1">
        <v>203</v>
      </c>
      <c r="B3501" s="1">
        <v>3</v>
      </c>
      <c r="C3501" s="1">
        <v>17</v>
      </c>
      <c r="D3501" s="6">
        <v>2</v>
      </c>
      <c r="E3501" s="2">
        <v>429</v>
      </c>
      <c r="F3501" s="1">
        <v>0.2</v>
      </c>
      <c r="G3501">
        <f t="shared" si="54"/>
        <v>1286.8</v>
      </c>
      <c r="H3501" t="str">
        <f>VLOOKUP($C3501,products!$A$1:$F$322,2,FALSE)</f>
        <v>Pure Cycles Vine 8-Speed - 2016</v>
      </c>
      <c r="I3501">
        <f>_xlfn.XLOOKUP(C3501, products!A:A, products!D:D)</f>
        <v>3</v>
      </c>
      <c r="J3501" t="str">
        <f>_xlfn.XLOOKUP($I3501,categories!$A$1:$A$8,categories!$B$1:$B$8)</f>
        <v>Cruisers Bicycles</v>
      </c>
    </row>
    <row r="3502" spans="1:10" x14ac:dyDescent="0.2">
      <c r="A3502" s="1">
        <v>204</v>
      </c>
      <c r="B3502" s="1">
        <v>2</v>
      </c>
      <c r="C3502" s="1">
        <v>17</v>
      </c>
      <c r="D3502" s="6">
        <v>2</v>
      </c>
      <c r="E3502" s="2">
        <v>429</v>
      </c>
      <c r="F3502" s="1">
        <v>0.1</v>
      </c>
      <c r="G3502">
        <f t="shared" si="54"/>
        <v>857.9</v>
      </c>
      <c r="H3502" t="str">
        <f>VLOOKUP($C3502,products!$A$1:$F$322,2,FALSE)</f>
        <v>Pure Cycles Vine 8-Speed - 2016</v>
      </c>
      <c r="I3502">
        <f>_xlfn.XLOOKUP(C3502, products!A:A, products!D:D)</f>
        <v>3</v>
      </c>
      <c r="J3502" t="str">
        <f>_xlfn.XLOOKUP($I3502,categories!$A$1:$A$8,categories!$B$1:$B$8)</f>
        <v>Cruisers Bicycles</v>
      </c>
    </row>
    <row r="3503" spans="1:10" x14ac:dyDescent="0.2">
      <c r="A3503" s="1">
        <v>217</v>
      </c>
      <c r="B3503" s="1">
        <v>3</v>
      </c>
      <c r="C3503" s="1">
        <v>17</v>
      </c>
      <c r="D3503" s="6">
        <v>1</v>
      </c>
      <c r="E3503" s="2">
        <v>429</v>
      </c>
      <c r="F3503" s="1">
        <v>7.0000000000000007E-2</v>
      </c>
      <c r="G3503">
        <f t="shared" si="54"/>
        <v>1286.93</v>
      </c>
      <c r="H3503" t="str">
        <f>VLOOKUP($C3503,products!$A$1:$F$322,2,FALSE)</f>
        <v>Pure Cycles Vine 8-Speed - 2016</v>
      </c>
      <c r="I3503">
        <f>_xlfn.XLOOKUP(C3503, products!A:A, products!D:D)</f>
        <v>3</v>
      </c>
      <c r="J3503" t="str">
        <f>_xlfn.XLOOKUP($I3503,categories!$A$1:$A$8,categories!$B$1:$B$8)</f>
        <v>Cruisers Bicycles</v>
      </c>
    </row>
    <row r="3504" spans="1:10" x14ac:dyDescent="0.2">
      <c r="A3504" s="1">
        <v>234</v>
      </c>
      <c r="B3504" s="1">
        <v>2</v>
      </c>
      <c r="C3504" s="1">
        <v>17</v>
      </c>
      <c r="D3504" s="6">
        <v>2</v>
      </c>
      <c r="E3504" s="2">
        <v>429</v>
      </c>
      <c r="F3504" s="1">
        <v>0.05</v>
      </c>
      <c r="G3504">
        <f t="shared" si="54"/>
        <v>857.95</v>
      </c>
      <c r="H3504" t="str">
        <f>VLOOKUP($C3504,products!$A$1:$F$322,2,FALSE)</f>
        <v>Pure Cycles Vine 8-Speed - 2016</v>
      </c>
      <c r="I3504">
        <f>_xlfn.XLOOKUP(C3504, products!A:A, products!D:D)</f>
        <v>3</v>
      </c>
      <c r="J3504" t="str">
        <f>_xlfn.XLOOKUP($I3504,categories!$A$1:$A$8,categories!$B$1:$B$8)</f>
        <v>Cruisers Bicycles</v>
      </c>
    </row>
    <row r="3505" spans="1:10" x14ac:dyDescent="0.2">
      <c r="A3505" s="1">
        <v>246</v>
      </c>
      <c r="B3505" s="1">
        <v>1</v>
      </c>
      <c r="C3505" s="1">
        <v>17</v>
      </c>
      <c r="D3505" s="6">
        <v>2</v>
      </c>
      <c r="E3505" s="2">
        <v>429</v>
      </c>
      <c r="F3505" s="1">
        <v>0.2</v>
      </c>
      <c r="G3505">
        <f t="shared" si="54"/>
        <v>428.8</v>
      </c>
      <c r="H3505" t="str">
        <f>VLOOKUP($C3505,products!$A$1:$F$322,2,FALSE)</f>
        <v>Pure Cycles Vine 8-Speed - 2016</v>
      </c>
      <c r="I3505">
        <f>_xlfn.XLOOKUP(C3505, products!A:A, products!D:D)</f>
        <v>3</v>
      </c>
      <c r="J3505" t="str">
        <f>_xlfn.XLOOKUP($I3505,categories!$A$1:$A$8,categories!$B$1:$B$8)</f>
        <v>Cruisers Bicycles</v>
      </c>
    </row>
    <row r="3506" spans="1:10" x14ac:dyDescent="0.2">
      <c r="A3506" s="1">
        <v>248</v>
      </c>
      <c r="B3506" s="1">
        <v>3</v>
      </c>
      <c r="C3506" s="1">
        <v>17</v>
      </c>
      <c r="D3506" s="6">
        <v>1</v>
      </c>
      <c r="E3506" s="2">
        <v>429</v>
      </c>
      <c r="F3506" s="1">
        <v>0.1</v>
      </c>
      <c r="G3506">
        <f t="shared" si="54"/>
        <v>1286.9000000000001</v>
      </c>
      <c r="H3506" t="str">
        <f>VLOOKUP($C3506,products!$A$1:$F$322,2,FALSE)</f>
        <v>Pure Cycles Vine 8-Speed - 2016</v>
      </c>
      <c r="I3506">
        <f>_xlfn.XLOOKUP(C3506, products!A:A, products!D:D)</f>
        <v>3</v>
      </c>
      <c r="J3506" t="str">
        <f>_xlfn.XLOOKUP($I3506,categories!$A$1:$A$8,categories!$B$1:$B$8)</f>
        <v>Cruisers Bicycles</v>
      </c>
    </row>
    <row r="3507" spans="1:10" x14ac:dyDescent="0.2">
      <c r="A3507" s="1">
        <v>250</v>
      </c>
      <c r="B3507" s="1">
        <v>1</v>
      </c>
      <c r="C3507" s="1">
        <v>17</v>
      </c>
      <c r="D3507" s="6">
        <v>2</v>
      </c>
      <c r="E3507" s="2">
        <v>429</v>
      </c>
      <c r="F3507" s="1">
        <v>0.05</v>
      </c>
      <c r="G3507">
        <f t="shared" si="54"/>
        <v>428.95</v>
      </c>
      <c r="H3507" t="str">
        <f>VLOOKUP($C3507,products!$A$1:$F$322,2,FALSE)</f>
        <v>Pure Cycles Vine 8-Speed - 2016</v>
      </c>
      <c r="I3507">
        <f>_xlfn.XLOOKUP(C3507, products!A:A, products!D:D)</f>
        <v>3</v>
      </c>
      <c r="J3507" t="str">
        <f>_xlfn.XLOOKUP($I3507,categories!$A$1:$A$8,categories!$B$1:$B$8)</f>
        <v>Cruisers Bicycles</v>
      </c>
    </row>
    <row r="3508" spans="1:10" x14ac:dyDescent="0.2">
      <c r="A3508" s="1">
        <v>261</v>
      </c>
      <c r="B3508" s="1">
        <v>3</v>
      </c>
      <c r="C3508" s="1">
        <v>17</v>
      </c>
      <c r="D3508" s="6">
        <v>2</v>
      </c>
      <c r="E3508" s="2">
        <v>429</v>
      </c>
      <c r="F3508" s="1">
        <v>0.1</v>
      </c>
      <c r="G3508">
        <f t="shared" si="54"/>
        <v>1286.9000000000001</v>
      </c>
      <c r="H3508" t="str">
        <f>VLOOKUP($C3508,products!$A$1:$F$322,2,FALSE)</f>
        <v>Pure Cycles Vine 8-Speed - 2016</v>
      </c>
      <c r="I3508">
        <f>_xlfn.XLOOKUP(C3508, products!A:A, products!D:D)</f>
        <v>3</v>
      </c>
      <c r="J3508" t="str">
        <f>_xlfn.XLOOKUP($I3508,categories!$A$1:$A$8,categories!$B$1:$B$8)</f>
        <v>Cruisers Bicycles</v>
      </c>
    </row>
    <row r="3509" spans="1:10" x14ac:dyDescent="0.2">
      <c r="A3509" s="1">
        <v>276</v>
      </c>
      <c r="B3509" s="1">
        <v>2</v>
      </c>
      <c r="C3509" s="1">
        <v>17</v>
      </c>
      <c r="D3509" s="6">
        <v>1</v>
      </c>
      <c r="E3509" s="2">
        <v>429</v>
      </c>
      <c r="F3509" s="1">
        <v>0.05</v>
      </c>
      <c r="G3509">
        <f t="shared" si="54"/>
        <v>857.95</v>
      </c>
      <c r="H3509" t="str">
        <f>VLOOKUP($C3509,products!$A$1:$F$322,2,FALSE)</f>
        <v>Pure Cycles Vine 8-Speed - 2016</v>
      </c>
      <c r="I3509">
        <f>_xlfn.XLOOKUP(C3509, products!A:A, products!D:D)</f>
        <v>3</v>
      </c>
      <c r="J3509" t="str">
        <f>_xlfn.XLOOKUP($I3509,categories!$A$1:$A$8,categories!$B$1:$B$8)</f>
        <v>Cruisers Bicycles</v>
      </c>
    </row>
    <row r="3510" spans="1:10" x14ac:dyDescent="0.2">
      <c r="A3510" s="1">
        <v>289</v>
      </c>
      <c r="B3510" s="1">
        <v>3</v>
      </c>
      <c r="C3510" s="1">
        <v>17</v>
      </c>
      <c r="D3510" s="6">
        <v>1</v>
      </c>
      <c r="E3510" s="2">
        <v>429</v>
      </c>
      <c r="F3510" s="1">
        <v>0.2</v>
      </c>
      <c r="G3510">
        <f t="shared" si="54"/>
        <v>1286.8</v>
      </c>
      <c r="H3510" t="str">
        <f>VLOOKUP($C3510,products!$A$1:$F$322,2,FALSE)</f>
        <v>Pure Cycles Vine 8-Speed - 2016</v>
      </c>
      <c r="I3510">
        <f>_xlfn.XLOOKUP(C3510, products!A:A, products!D:D)</f>
        <v>3</v>
      </c>
      <c r="J3510" t="str">
        <f>_xlfn.XLOOKUP($I3510,categories!$A$1:$A$8,categories!$B$1:$B$8)</f>
        <v>Cruisers Bicycles</v>
      </c>
    </row>
    <row r="3511" spans="1:10" x14ac:dyDescent="0.2">
      <c r="A3511" s="1">
        <v>311</v>
      </c>
      <c r="B3511" s="1">
        <v>1</v>
      </c>
      <c r="C3511" s="1">
        <v>17</v>
      </c>
      <c r="D3511" s="6">
        <v>2</v>
      </c>
      <c r="E3511" s="2">
        <v>429</v>
      </c>
      <c r="F3511" s="1">
        <v>0.05</v>
      </c>
      <c r="G3511">
        <f t="shared" si="54"/>
        <v>428.95</v>
      </c>
      <c r="H3511" t="str">
        <f>VLOOKUP($C3511,products!$A$1:$F$322,2,FALSE)</f>
        <v>Pure Cycles Vine 8-Speed - 2016</v>
      </c>
      <c r="I3511">
        <f>_xlfn.XLOOKUP(C3511, products!A:A, products!D:D)</f>
        <v>3</v>
      </c>
      <c r="J3511" t="str">
        <f>_xlfn.XLOOKUP($I3511,categories!$A$1:$A$8,categories!$B$1:$B$8)</f>
        <v>Cruisers Bicycles</v>
      </c>
    </row>
    <row r="3512" spans="1:10" x14ac:dyDescent="0.2">
      <c r="A3512" s="1">
        <v>316</v>
      </c>
      <c r="B3512" s="1">
        <v>5</v>
      </c>
      <c r="C3512" s="1">
        <v>17</v>
      </c>
      <c r="D3512" s="6">
        <v>1</v>
      </c>
      <c r="E3512" s="2">
        <v>429</v>
      </c>
      <c r="F3512" s="1">
        <v>0.05</v>
      </c>
      <c r="G3512">
        <f t="shared" si="54"/>
        <v>2144.9499999999998</v>
      </c>
      <c r="H3512" t="str">
        <f>VLOOKUP($C3512,products!$A$1:$F$322,2,FALSE)</f>
        <v>Pure Cycles Vine 8-Speed - 2016</v>
      </c>
      <c r="I3512">
        <f>_xlfn.XLOOKUP(C3512, products!A:A, products!D:D)</f>
        <v>3</v>
      </c>
      <c r="J3512" t="str">
        <f>_xlfn.XLOOKUP($I3512,categories!$A$1:$A$8,categories!$B$1:$B$8)</f>
        <v>Cruisers Bicycles</v>
      </c>
    </row>
    <row r="3513" spans="1:10" x14ac:dyDescent="0.2">
      <c r="A3513" s="1">
        <v>324</v>
      </c>
      <c r="B3513" s="1">
        <v>2</v>
      </c>
      <c r="C3513" s="1">
        <v>17</v>
      </c>
      <c r="D3513" s="6">
        <v>1</v>
      </c>
      <c r="E3513" s="2">
        <v>429</v>
      </c>
      <c r="F3513" s="1">
        <v>0.2</v>
      </c>
      <c r="G3513">
        <f t="shared" si="54"/>
        <v>857.8</v>
      </c>
      <c r="H3513" t="str">
        <f>VLOOKUP($C3513,products!$A$1:$F$322,2,FALSE)</f>
        <v>Pure Cycles Vine 8-Speed - 2016</v>
      </c>
      <c r="I3513">
        <f>_xlfn.XLOOKUP(C3513, products!A:A, products!D:D)</f>
        <v>3</v>
      </c>
      <c r="J3513" t="str">
        <f>_xlfn.XLOOKUP($I3513,categories!$A$1:$A$8,categories!$B$1:$B$8)</f>
        <v>Cruisers Bicycles</v>
      </c>
    </row>
    <row r="3514" spans="1:10" x14ac:dyDescent="0.2">
      <c r="A3514" s="1">
        <v>329</v>
      </c>
      <c r="B3514" s="1">
        <v>4</v>
      </c>
      <c r="C3514" s="1">
        <v>17</v>
      </c>
      <c r="D3514" s="6">
        <v>1</v>
      </c>
      <c r="E3514" s="2">
        <v>429</v>
      </c>
      <c r="F3514" s="1">
        <v>7.0000000000000007E-2</v>
      </c>
      <c r="G3514">
        <f t="shared" si="54"/>
        <v>1715.93</v>
      </c>
      <c r="H3514" t="str">
        <f>VLOOKUP($C3514,products!$A$1:$F$322,2,FALSE)</f>
        <v>Pure Cycles Vine 8-Speed - 2016</v>
      </c>
      <c r="I3514">
        <f>_xlfn.XLOOKUP(C3514, products!A:A, products!D:D)</f>
        <v>3</v>
      </c>
      <c r="J3514" t="str">
        <f>_xlfn.XLOOKUP($I3514,categories!$A$1:$A$8,categories!$B$1:$B$8)</f>
        <v>Cruisers Bicycles</v>
      </c>
    </row>
    <row r="3515" spans="1:10" x14ac:dyDescent="0.2">
      <c r="A3515" s="1">
        <v>331</v>
      </c>
      <c r="B3515" s="1">
        <v>1</v>
      </c>
      <c r="C3515" s="1">
        <v>17</v>
      </c>
      <c r="D3515" s="6">
        <v>2</v>
      </c>
      <c r="E3515" s="2">
        <v>429</v>
      </c>
      <c r="F3515" s="1">
        <v>0.1</v>
      </c>
      <c r="G3515">
        <f t="shared" si="54"/>
        <v>428.9</v>
      </c>
      <c r="H3515" t="str">
        <f>VLOOKUP($C3515,products!$A$1:$F$322,2,FALSE)</f>
        <v>Pure Cycles Vine 8-Speed - 2016</v>
      </c>
      <c r="I3515">
        <f>_xlfn.XLOOKUP(C3515, products!A:A, products!D:D)</f>
        <v>3</v>
      </c>
      <c r="J3515" t="str">
        <f>_xlfn.XLOOKUP($I3515,categories!$A$1:$A$8,categories!$B$1:$B$8)</f>
        <v>Cruisers Bicycles</v>
      </c>
    </row>
    <row r="3516" spans="1:10" x14ac:dyDescent="0.2">
      <c r="A3516" s="1">
        <v>357</v>
      </c>
      <c r="B3516" s="1">
        <v>1</v>
      </c>
      <c r="C3516" s="1">
        <v>17</v>
      </c>
      <c r="D3516" s="6">
        <v>2</v>
      </c>
      <c r="E3516" s="2">
        <v>429</v>
      </c>
      <c r="F3516" s="1">
        <v>0.05</v>
      </c>
      <c r="G3516">
        <f t="shared" si="54"/>
        <v>428.95</v>
      </c>
      <c r="H3516" t="str">
        <f>VLOOKUP($C3516,products!$A$1:$F$322,2,FALSE)</f>
        <v>Pure Cycles Vine 8-Speed - 2016</v>
      </c>
      <c r="I3516">
        <f>_xlfn.XLOOKUP(C3516, products!A:A, products!D:D)</f>
        <v>3</v>
      </c>
      <c r="J3516" t="str">
        <f>_xlfn.XLOOKUP($I3516,categories!$A$1:$A$8,categories!$B$1:$B$8)</f>
        <v>Cruisers Bicycles</v>
      </c>
    </row>
    <row r="3517" spans="1:10" x14ac:dyDescent="0.2">
      <c r="A3517" s="1">
        <v>398</v>
      </c>
      <c r="B3517" s="1">
        <v>4</v>
      </c>
      <c r="C3517" s="1">
        <v>17</v>
      </c>
      <c r="D3517" s="6">
        <v>1</v>
      </c>
      <c r="E3517" s="2">
        <v>429</v>
      </c>
      <c r="F3517" s="1">
        <v>0.05</v>
      </c>
      <c r="G3517">
        <f t="shared" si="54"/>
        <v>1715.95</v>
      </c>
      <c r="H3517" t="str">
        <f>VLOOKUP($C3517,products!$A$1:$F$322,2,FALSE)</f>
        <v>Pure Cycles Vine 8-Speed - 2016</v>
      </c>
      <c r="I3517">
        <f>_xlfn.XLOOKUP(C3517, products!A:A, products!D:D)</f>
        <v>3</v>
      </c>
      <c r="J3517" t="str">
        <f>_xlfn.XLOOKUP($I3517,categories!$A$1:$A$8,categories!$B$1:$B$8)</f>
        <v>Cruisers Bicycles</v>
      </c>
    </row>
    <row r="3518" spans="1:10" x14ac:dyDescent="0.2">
      <c r="A3518" s="1">
        <v>408</v>
      </c>
      <c r="B3518" s="1">
        <v>4</v>
      </c>
      <c r="C3518" s="1">
        <v>17</v>
      </c>
      <c r="D3518" s="6">
        <v>2</v>
      </c>
      <c r="E3518" s="2">
        <v>429</v>
      </c>
      <c r="F3518" s="1">
        <v>0.2</v>
      </c>
      <c r="G3518">
        <f t="shared" si="54"/>
        <v>1715.8</v>
      </c>
      <c r="H3518" t="str">
        <f>VLOOKUP($C3518,products!$A$1:$F$322,2,FALSE)</f>
        <v>Pure Cycles Vine 8-Speed - 2016</v>
      </c>
      <c r="I3518">
        <f>_xlfn.XLOOKUP(C3518, products!A:A, products!D:D)</f>
        <v>3</v>
      </c>
      <c r="J3518" t="str">
        <f>_xlfn.XLOOKUP($I3518,categories!$A$1:$A$8,categories!$B$1:$B$8)</f>
        <v>Cruisers Bicycles</v>
      </c>
    </row>
    <row r="3519" spans="1:10" x14ac:dyDescent="0.2">
      <c r="A3519" s="1">
        <v>412</v>
      </c>
      <c r="B3519" s="1">
        <v>3</v>
      </c>
      <c r="C3519" s="1">
        <v>17</v>
      </c>
      <c r="D3519" s="6">
        <v>1</v>
      </c>
      <c r="E3519" s="2">
        <v>429</v>
      </c>
      <c r="F3519" s="1">
        <v>0.1</v>
      </c>
      <c r="G3519">
        <f t="shared" si="54"/>
        <v>1286.9000000000001</v>
      </c>
      <c r="H3519" t="str">
        <f>VLOOKUP($C3519,products!$A$1:$F$322,2,FALSE)</f>
        <v>Pure Cycles Vine 8-Speed - 2016</v>
      </c>
      <c r="I3519">
        <f>_xlfn.XLOOKUP(C3519, products!A:A, products!D:D)</f>
        <v>3</v>
      </c>
      <c r="J3519" t="str">
        <f>_xlfn.XLOOKUP($I3519,categories!$A$1:$A$8,categories!$B$1:$B$8)</f>
        <v>Cruisers Bicycles</v>
      </c>
    </row>
    <row r="3520" spans="1:10" x14ac:dyDescent="0.2">
      <c r="A3520" s="1">
        <v>420</v>
      </c>
      <c r="B3520" s="1">
        <v>1</v>
      </c>
      <c r="C3520" s="1">
        <v>17</v>
      </c>
      <c r="D3520" s="6">
        <v>2</v>
      </c>
      <c r="E3520" s="2">
        <v>429</v>
      </c>
      <c r="F3520" s="1">
        <v>0.2</v>
      </c>
      <c r="G3520">
        <f t="shared" si="54"/>
        <v>428.8</v>
      </c>
      <c r="H3520" t="str">
        <f>VLOOKUP($C3520,products!$A$1:$F$322,2,FALSE)</f>
        <v>Pure Cycles Vine 8-Speed - 2016</v>
      </c>
      <c r="I3520">
        <f>_xlfn.XLOOKUP(C3520, products!A:A, products!D:D)</f>
        <v>3</v>
      </c>
      <c r="J3520" t="str">
        <f>_xlfn.XLOOKUP($I3520,categories!$A$1:$A$8,categories!$B$1:$B$8)</f>
        <v>Cruisers Bicycles</v>
      </c>
    </row>
    <row r="3521" spans="1:10" x14ac:dyDescent="0.2">
      <c r="A3521" s="1">
        <v>423</v>
      </c>
      <c r="B3521" s="1">
        <v>2</v>
      </c>
      <c r="C3521" s="1">
        <v>17</v>
      </c>
      <c r="D3521" s="6">
        <v>1</v>
      </c>
      <c r="E3521" s="2">
        <v>429</v>
      </c>
      <c r="F3521" s="1">
        <v>0.2</v>
      </c>
      <c r="G3521">
        <f t="shared" si="54"/>
        <v>857.8</v>
      </c>
      <c r="H3521" t="str">
        <f>VLOOKUP($C3521,products!$A$1:$F$322,2,FALSE)</f>
        <v>Pure Cycles Vine 8-Speed - 2016</v>
      </c>
      <c r="I3521">
        <f>_xlfn.XLOOKUP(C3521, products!A:A, products!D:D)</f>
        <v>3</v>
      </c>
      <c r="J3521" t="str">
        <f>_xlfn.XLOOKUP($I3521,categories!$A$1:$A$8,categories!$B$1:$B$8)</f>
        <v>Cruisers Bicycles</v>
      </c>
    </row>
    <row r="3522" spans="1:10" x14ac:dyDescent="0.2">
      <c r="A3522" s="1">
        <v>449</v>
      </c>
      <c r="B3522" s="1">
        <v>1</v>
      </c>
      <c r="C3522" s="1">
        <v>17</v>
      </c>
      <c r="D3522" s="6">
        <v>2</v>
      </c>
      <c r="E3522" s="2">
        <v>429</v>
      </c>
      <c r="F3522" s="1">
        <v>0.05</v>
      </c>
      <c r="G3522">
        <f t="shared" ref="G3522:G3585" si="55">(E3522*B3522)-F3522</f>
        <v>428.95</v>
      </c>
      <c r="H3522" t="str">
        <f>VLOOKUP($C3522,products!$A$1:$F$322,2,FALSE)</f>
        <v>Pure Cycles Vine 8-Speed - 2016</v>
      </c>
      <c r="I3522">
        <f>_xlfn.XLOOKUP(C3522, products!A:A, products!D:D)</f>
        <v>3</v>
      </c>
      <c r="J3522" t="str">
        <f>_xlfn.XLOOKUP($I3522,categories!$A$1:$A$8,categories!$B$1:$B$8)</f>
        <v>Cruisers Bicycles</v>
      </c>
    </row>
    <row r="3523" spans="1:10" x14ac:dyDescent="0.2">
      <c r="A3523" s="1">
        <v>456</v>
      </c>
      <c r="B3523" s="1">
        <v>1</v>
      </c>
      <c r="C3523" s="1">
        <v>17</v>
      </c>
      <c r="D3523" s="6">
        <v>2</v>
      </c>
      <c r="E3523" s="2">
        <v>429</v>
      </c>
      <c r="F3523" s="1">
        <v>7.0000000000000007E-2</v>
      </c>
      <c r="G3523">
        <f t="shared" si="55"/>
        <v>428.93</v>
      </c>
      <c r="H3523" t="str">
        <f>VLOOKUP($C3523,products!$A$1:$F$322,2,FALSE)</f>
        <v>Pure Cycles Vine 8-Speed - 2016</v>
      </c>
      <c r="I3523">
        <f>_xlfn.XLOOKUP(C3523, products!A:A, products!D:D)</f>
        <v>3</v>
      </c>
      <c r="J3523" t="str">
        <f>_xlfn.XLOOKUP($I3523,categories!$A$1:$A$8,categories!$B$1:$B$8)</f>
        <v>Cruisers Bicycles</v>
      </c>
    </row>
    <row r="3524" spans="1:10" x14ac:dyDescent="0.2">
      <c r="A3524" s="1">
        <v>457</v>
      </c>
      <c r="B3524" s="1">
        <v>4</v>
      </c>
      <c r="C3524" s="1">
        <v>17</v>
      </c>
      <c r="D3524" s="6">
        <v>1</v>
      </c>
      <c r="E3524" s="2">
        <v>429</v>
      </c>
      <c r="F3524" s="1">
        <v>0.2</v>
      </c>
      <c r="G3524">
        <f t="shared" si="55"/>
        <v>1715.8</v>
      </c>
      <c r="H3524" t="str">
        <f>VLOOKUP($C3524,products!$A$1:$F$322,2,FALSE)</f>
        <v>Pure Cycles Vine 8-Speed - 2016</v>
      </c>
      <c r="I3524">
        <f>_xlfn.XLOOKUP(C3524, products!A:A, products!D:D)</f>
        <v>3</v>
      </c>
      <c r="J3524" t="str">
        <f>_xlfn.XLOOKUP($I3524,categories!$A$1:$A$8,categories!$B$1:$B$8)</f>
        <v>Cruisers Bicycles</v>
      </c>
    </row>
    <row r="3525" spans="1:10" x14ac:dyDescent="0.2">
      <c r="A3525" s="1">
        <v>467</v>
      </c>
      <c r="B3525" s="1">
        <v>4</v>
      </c>
      <c r="C3525" s="1">
        <v>17</v>
      </c>
      <c r="D3525" s="6">
        <v>2</v>
      </c>
      <c r="E3525" s="2">
        <v>429</v>
      </c>
      <c r="F3525" s="1">
        <v>7.0000000000000007E-2</v>
      </c>
      <c r="G3525">
        <f t="shared" si="55"/>
        <v>1715.93</v>
      </c>
      <c r="H3525" t="str">
        <f>VLOOKUP($C3525,products!$A$1:$F$322,2,FALSE)</f>
        <v>Pure Cycles Vine 8-Speed - 2016</v>
      </c>
      <c r="I3525">
        <f>_xlfn.XLOOKUP(C3525, products!A:A, products!D:D)</f>
        <v>3</v>
      </c>
      <c r="J3525" t="str">
        <f>_xlfn.XLOOKUP($I3525,categories!$A$1:$A$8,categories!$B$1:$B$8)</f>
        <v>Cruisers Bicycles</v>
      </c>
    </row>
    <row r="3526" spans="1:10" x14ac:dyDescent="0.2">
      <c r="A3526" s="1">
        <v>475</v>
      </c>
      <c r="B3526" s="1">
        <v>1</v>
      </c>
      <c r="C3526" s="1">
        <v>17</v>
      </c>
      <c r="D3526" s="6">
        <v>2</v>
      </c>
      <c r="E3526" s="2">
        <v>429</v>
      </c>
      <c r="F3526" s="1">
        <v>7.0000000000000007E-2</v>
      </c>
      <c r="G3526">
        <f t="shared" si="55"/>
        <v>428.93</v>
      </c>
      <c r="H3526" t="str">
        <f>VLOOKUP($C3526,products!$A$1:$F$322,2,FALSE)</f>
        <v>Pure Cycles Vine 8-Speed - 2016</v>
      </c>
      <c r="I3526">
        <f>_xlfn.XLOOKUP(C3526, products!A:A, products!D:D)</f>
        <v>3</v>
      </c>
      <c r="J3526" t="str">
        <f>_xlfn.XLOOKUP($I3526,categories!$A$1:$A$8,categories!$B$1:$B$8)</f>
        <v>Cruisers Bicycles</v>
      </c>
    </row>
    <row r="3527" spans="1:10" x14ac:dyDescent="0.2">
      <c r="A3527" s="1">
        <v>483</v>
      </c>
      <c r="B3527" s="1">
        <v>1</v>
      </c>
      <c r="C3527" s="1">
        <v>17</v>
      </c>
      <c r="D3527" s="6">
        <v>1</v>
      </c>
      <c r="E3527" s="2">
        <v>429</v>
      </c>
      <c r="F3527" s="1">
        <v>7.0000000000000007E-2</v>
      </c>
      <c r="G3527">
        <f t="shared" si="55"/>
        <v>428.93</v>
      </c>
      <c r="H3527" t="str">
        <f>VLOOKUP($C3527,products!$A$1:$F$322,2,FALSE)</f>
        <v>Pure Cycles Vine 8-Speed - 2016</v>
      </c>
      <c r="I3527">
        <f>_xlfn.XLOOKUP(C3527, products!A:A, products!D:D)</f>
        <v>3</v>
      </c>
      <c r="J3527" t="str">
        <f>_xlfn.XLOOKUP($I3527,categories!$A$1:$A$8,categories!$B$1:$B$8)</f>
        <v>Cruisers Bicycles</v>
      </c>
    </row>
    <row r="3528" spans="1:10" x14ac:dyDescent="0.2">
      <c r="A3528" s="1">
        <v>510</v>
      </c>
      <c r="B3528" s="1">
        <v>1</v>
      </c>
      <c r="C3528" s="1">
        <v>17</v>
      </c>
      <c r="D3528" s="6">
        <v>1</v>
      </c>
      <c r="E3528" s="2">
        <v>429</v>
      </c>
      <c r="F3528" s="1">
        <v>0.1</v>
      </c>
      <c r="G3528">
        <f t="shared" si="55"/>
        <v>428.9</v>
      </c>
      <c r="H3528" t="str">
        <f>VLOOKUP($C3528,products!$A$1:$F$322,2,FALSE)</f>
        <v>Pure Cycles Vine 8-Speed - 2016</v>
      </c>
      <c r="I3528">
        <f>_xlfn.XLOOKUP(C3528, products!A:A, products!D:D)</f>
        <v>3</v>
      </c>
      <c r="J3528" t="str">
        <f>_xlfn.XLOOKUP($I3528,categories!$A$1:$A$8,categories!$B$1:$B$8)</f>
        <v>Cruisers Bicycles</v>
      </c>
    </row>
    <row r="3529" spans="1:10" x14ac:dyDescent="0.2">
      <c r="A3529" s="1">
        <v>514</v>
      </c>
      <c r="B3529" s="1">
        <v>2</v>
      </c>
      <c r="C3529" s="1">
        <v>17</v>
      </c>
      <c r="D3529" s="6">
        <v>2</v>
      </c>
      <c r="E3529" s="2">
        <v>429</v>
      </c>
      <c r="F3529" s="1">
        <v>7.0000000000000007E-2</v>
      </c>
      <c r="G3529">
        <f t="shared" si="55"/>
        <v>857.93</v>
      </c>
      <c r="H3529" t="str">
        <f>VLOOKUP($C3529,products!$A$1:$F$322,2,FALSE)</f>
        <v>Pure Cycles Vine 8-Speed - 2016</v>
      </c>
      <c r="I3529">
        <f>_xlfn.XLOOKUP(C3529, products!A:A, products!D:D)</f>
        <v>3</v>
      </c>
      <c r="J3529" t="str">
        <f>_xlfn.XLOOKUP($I3529,categories!$A$1:$A$8,categories!$B$1:$B$8)</f>
        <v>Cruisers Bicycles</v>
      </c>
    </row>
    <row r="3530" spans="1:10" x14ac:dyDescent="0.2">
      <c r="A3530" s="1">
        <v>532</v>
      </c>
      <c r="B3530" s="1">
        <v>1</v>
      </c>
      <c r="C3530" s="1">
        <v>17</v>
      </c>
      <c r="D3530" s="6">
        <v>2</v>
      </c>
      <c r="E3530" s="2">
        <v>429</v>
      </c>
      <c r="F3530" s="1">
        <v>7.0000000000000007E-2</v>
      </c>
      <c r="G3530">
        <f t="shared" si="55"/>
        <v>428.93</v>
      </c>
      <c r="H3530" t="str">
        <f>VLOOKUP($C3530,products!$A$1:$F$322,2,FALSE)</f>
        <v>Pure Cycles Vine 8-Speed - 2016</v>
      </c>
      <c r="I3530">
        <f>_xlfn.XLOOKUP(C3530, products!A:A, products!D:D)</f>
        <v>3</v>
      </c>
      <c r="J3530" t="str">
        <f>_xlfn.XLOOKUP($I3530,categories!$A$1:$A$8,categories!$B$1:$B$8)</f>
        <v>Cruisers Bicycles</v>
      </c>
    </row>
    <row r="3531" spans="1:10" x14ac:dyDescent="0.2">
      <c r="A3531" s="1">
        <v>537</v>
      </c>
      <c r="B3531" s="1">
        <v>3</v>
      </c>
      <c r="C3531" s="1">
        <v>17</v>
      </c>
      <c r="D3531" s="6">
        <v>2</v>
      </c>
      <c r="E3531" s="2">
        <v>429</v>
      </c>
      <c r="F3531" s="1">
        <v>0.1</v>
      </c>
      <c r="G3531">
        <f t="shared" si="55"/>
        <v>1286.9000000000001</v>
      </c>
      <c r="H3531" t="str">
        <f>VLOOKUP($C3531,products!$A$1:$F$322,2,FALSE)</f>
        <v>Pure Cycles Vine 8-Speed - 2016</v>
      </c>
      <c r="I3531">
        <f>_xlfn.XLOOKUP(C3531, products!A:A, products!D:D)</f>
        <v>3</v>
      </c>
      <c r="J3531" t="str">
        <f>_xlfn.XLOOKUP($I3531,categories!$A$1:$A$8,categories!$B$1:$B$8)</f>
        <v>Cruisers Bicycles</v>
      </c>
    </row>
    <row r="3532" spans="1:10" x14ac:dyDescent="0.2">
      <c r="A3532" s="1">
        <v>544</v>
      </c>
      <c r="B3532" s="1">
        <v>2</v>
      </c>
      <c r="C3532" s="1">
        <v>17</v>
      </c>
      <c r="D3532" s="6">
        <v>1</v>
      </c>
      <c r="E3532" s="2">
        <v>429</v>
      </c>
      <c r="F3532" s="1">
        <v>0.1</v>
      </c>
      <c r="G3532">
        <f t="shared" si="55"/>
        <v>857.9</v>
      </c>
      <c r="H3532" t="str">
        <f>VLOOKUP($C3532,products!$A$1:$F$322,2,FALSE)</f>
        <v>Pure Cycles Vine 8-Speed - 2016</v>
      </c>
      <c r="I3532">
        <f>_xlfn.XLOOKUP(C3532, products!A:A, products!D:D)</f>
        <v>3</v>
      </c>
      <c r="J3532" t="str">
        <f>_xlfn.XLOOKUP($I3532,categories!$A$1:$A$8,categories!$B$1:$B$8)</f>
        <v>Cruisers Bicycles</v>
      </c>
    </row>
    <row r="3533" spans="1:10" x14ac:dyDescent="0.2">
      <c r="A3533" s="1">
        <v>546</v>
      </c>
      <c r="B3533" s="1">
        <v>1</v>
      </c>
      <c r="C3533" s="1">
        <v>17</v>
      </c>
      <c r="D3533" s="6">
        <v>2</v>
      </c>
      <c r="E3533" s="2">
        <v>429</v>
      </c>
      <c r="F3533" s="1">
        <v>0.05</v>
      </c>
      <c r="G3533">
        <f t="shared" si="55"/>
        <v>428.95</v>
      </c>
      <c r="H3533" t="str">
        <f>VLOOKUP($C3533,products!$A$1:$F$322,2,FALSE)</f>
        <v>Pure Cycles Vine 8-Speed - 2016</v>
      </c>
      <c r="I3533">
        <f>_xlfn.XLOOKUP(C3533, products!A:A, products!D:D)</f>
        <v>3</v>
      </c>
      <c r="J3533" t="str">
        <f>_xlfn.XLOOKUP($I3533,categories!$A$1:$A$8,categories!$B$1:$B$8)</f>
        <v>Cruisers Bicycles</v>
      </c>
    </row>
    <row r="3534" spans="1:10" x14ac:dyDescent="0.2">
      <c r="A3534" s="1">
        <v>561</v>
      </c>
      <c r="B3534" s="1">
        <v>4</v>
      </c>
      <c r="C3534" s="1">
        <v>17</v>
      </c>
      <c r="D3534" s="6">
        <v>2</v>
      </c>
      <c r="E3534" s="2">
        <v>429</v>
      </c>
      <c r="F3534" s="1">
        <v>7.0000000000000007E-2</v>
      </c>
      <c r="G3534">
        <f t="shared" si="55"/>
        <v>1715.93</v>
      </c>
      <c r="H3534" t="str">
        <f>VLOOKUP($C3534,products!$A$1:$F$322,2,FALSE)</f>
        <v>Pure Cycles Vine 8-Speed - 2016</v>
      </c>
      <c r="I3534">
        <f>_xlfn.XLOOKUP(C3534, products!A:A, products!D:D)</f>
        <v>3</v>
      </c>
      <c r="J3534" t="str">
        <f>_xlfn.XLOOKUP($I3534,categories!$A$1:$A$8,categories!$B$1:$B$8)</f>
        <v>Cruisers Bicycles</v>
      </c>
    </row>
    <row r="3535" spans="1:10" x14ac:dyDescent="0.2">
      <c r="A3535" s="1">
        <v>565</v>
      </c>
      <c r="B3535" s="1">
        <v>4</v>
      </c>
      <c r="C3535" s="1">
        <v>17</v>
      </c>
      <c r="D3535" s="6">
        <v>1</v>
      </c>
      <c r="E3535" s="2">
        <v>429</v>
      </c>
      <c r="F3535" s="1">
        <v>0.1</v>
      </c>
      <c r="G3535">
        <f t="shared" si="55"/>
        <v>1715.9</v>
      </c>
      <c r="H3535" t="str">
        <f>VLOOKUP($C3535,products!$A$1:$F$322,2,FALSE)</f>
        <v>Pure Cycles Vine 8-Speed - 2016</v>
      </c>
      <c r="I3535">
        <f>_xlfn.XLOOKUP(C3535, products!A:A, products!D:D)</f>
        <v>3</v>
      </c>
      <c r="J3535" t="str">
        <f>_xlfn.XLOOKUP($I3535,categories!$A$1:$A$8,categories!$B$1:$B$8)</f>
        <v>Cruisers Bicycles</v>
      </c>
    </row>
    <row r="3536" spans="1:10" x14ac:dyDescent="0.2">
      <c r="A3536" s="1">
        <v>582</v>
      </c>
      <c r="B3536" s="1">
        <v>2</v>
      </c>
      <c r="C3536" s="1">
        <v>17</v>
      </c>
      <c r="D3536" s="6">
        <v>2</v>
      </c>
      <c r="E3536" s="2">
        <v>429</v>
      </c>
      <c r="F3536" s="1">
        <v>7.0000000000000007E-2</v>
      </c>
      <c r="G3536">
        <f t="shared" si="55"/>
        <v>857.93</v>
      </c>
      <c r="H3536" t="str">
        <f>VLOOKUP($C3536,products!$A$1:$F$322,2,FALSE)</f>
        <v>Pure Cycles Vine 8-Speed - 2016</v>
      </c>
      <c r="I3536">
        <f>_xlfn.XLOOKUP(C3536, products!A:A, products!D:D)</f>
        <v>3</v>
      </c>
      <c r="J3536" t="str">
        <f>_xlfn.XLOOKUP($I3536,categories!$A$1:$A$8,categories!$B$1:$B$8)</f>
        <v>Cruisers Bicycles</v>
      </c>
    </row>
    <row r="3537" spans="1:10" x14ac:dyDescent="0.2">
      <c r="A3537" s="1">
        <v>597</v>
      </c>
      <c r="B3537" s="1">
        <v>1</v>
      </c>
      <c r="C3537" s="1">
        <v>17</v>
      </c>
      <c r="D3537" s="6">
        <v>2</v>
      </c>
      <c r="E3537" s="2">
        <v>429</v>
      </c>
      <c r="F3537" s="1">
        <v>0.2</v>
      </c>
      <c r="G3537">
        <f t="shared" si="55"/>
        <v>428.8</v>
      </c>
      <c r="H3537" t="str">
        <f>VLOOKUP($C3537,products!$A$1:$F$322,2,FALSE)</f>
        <v>Pure Cycles Vine 8-Speed - 2016</v>
      </c>
      <c r="I3537">
        <f>_xlfn.XLOOKUP(C3537, products!A:A, products!D:D)</f>
        <v>3</v>
      </c>
      <c r="J3537" t="str">
        <f>_xlfn.XLOOKUP($I3537,categories!$A$1:$A$8,categories!$B$1:$B$8)</f>
        <v>Cruisers Bicycles</v>
      </c>
    </row>
    <row r="3538" spans="1:10" x14ac:dyDescent="0.2">
      <c r="A3538" s="1">
        <v>612</v>
      </c>
      <c r="B3538" s="1">
        <v>3</v>
      </c>
      <c r="C3538" s="1">
        <v>17</v>
      </c>
      <c r="D3538" s="6">
        <v>1</v>
      </c>
      <c r="E3538" s="2">
        <v>429</v>
      </c>
      <c r="F3538" s="1">
        <v>7.0000000000000007E-2</v>
      </c>
      <c r="G3538">
        <f t="shared" si="55"/>
        <v>1286.93</v>
      </c>
      <c r="H3538" t="str">
        <f>VLOOKUP($C3538,products!$A$1:$F$322,2,FALSE)</f>
        <v>Pure Cycles Vine 8-Speed - 2016</v>
      </c>
      <c r="I3538">
        <f>_xlfn.XLOOKUP(C3538, products!A:A, products!D:D)</f>
        <v>3</v>
      </c>
      <c r="J3538" t="str">
        <f>_xlfn.XLOOKUP($I3538,categories!$A$1:$A$8,categories!$B$1:$B$8)</f>
        <v>Cruisers Bicycles</v>
      </c>
    </row>
    <row r="3539" spans="1:10" x14ac:dyDescent="0.2">
      <c r="A3539" s="1">
        <v>618</v>
      </c>
      <c r="B3539" s="1">
        <v>1</v>
      </c>
      <c r="C3539" s="1">
        <v>17</v>
      </c>
      <c r="D3539" s="6">
        <v>2</v>
      </c>
      <c r="E3539" s="2">
        <v>429</v>
      </c>
      <c r="F3539" s="1">
        <v>0.1</v>
      </c>
      <c r="G3539">
        <f t="shared" si="55"/>
        <v>428.9</v>
      </c>
      <c r="H3539" t="str">
        <f>VLOOKUP($C3539,products!$A$1:$F$322,2,FALSE)</f>
        <v>Pure Cycles Vine 8-Speed - 2016</v>
      </c>
      <c r="I3539">
        <f>_xlfn.XLOOKUP(C3539, products!A:A, products!D:D)</f>
        <v>3</v>
      </c>
      <c r="J3539" t="str">
        <f>_xlfn.XLOOKUP($I3539,categories!$A$1:$A$8,categories!$B$1:$B$8)</f>
        <v>Cruisers Bicycles</v>
      </c>
    </row>
    <row r="3540" spans="1:10" x14ac:dyDescent="0.2">
      <c r="A3540" s="1">
        <v>621</v>
      </c>
      <c r="B3540" s="1">
        <v>1</v>
      </c>
      <c r="C3540" s="1">
        <v>17</v>
      </c>
      <c r="D3540" s="6">
        <v>2</v>
      </c>
      <c r="E3540" s="2">
        <v>429</v>
      </c>
      <c r="F3540" s="1">
        <v>7.0000000000000007E-2</v>
      </c>
      <c r="G3540">
        <f t="shared" si="55"/>
        <v>428.93</v>
      </c>
      <c r="H3540" t="str">
        <f>VLOOKUP($C3540,products!$A$1:$F$322,2,FALSE)</f>
        <v>Pure Cycles Vine 8-Speed - 2016</v>
      </c>
      <c r="I3540">
        <f>_xlfn.XLOOKUP(C3540, products!A:A, products!D:D)</f>
        <v>3</v>
      </c>
      <c r="J3540" t="str">
        <f>_xlfn.XLOOKUP($I3540,categories!$A$1:$A$8,categories!$B$1:$B$8)</f>
        <v>Cruisers Bicycles</v>
      </c>
    </row>
    <row r="3541" spans="1:10" x14ac:dyDescent="0.2">
      <c r="A3541" s="1">
        <v>625</v>
      </c>
      <c r="B3541" s="1">
        <v>1</v>
      </c>
      <c r="C3541" s="1">
        <v>17</v>
      </c>
      <c r="D3541" s="6">
        <v>1</v>
      </c>
      <c r="E3541" s="2">
        <v>429</v>
      </c>
      <c r="F3541" s="1">
        <v>7.0000000000000007E-2</v>
      </c>
      <c r="G3541">
        <f t="shared" si="55"/>
        <v>428.93</v>
      </c>
      <c r="H3541" t="str">
        <f>VLOOKUP($C3541,products!$A$1:$F$322,2,FALSE)</f>
        <v>Pure Cycles Vine 8-Speed - 2016</v>
      </c>
      <c r="I3541">
        <f>_xlfn.XLOOKUP(C3541, products!A:A, products!D:D)</f>
        <v>3</v>
      </c>
      <c r="J3541" t="str">
        <f>_xlfn.XLOOKUP($I3541,categories!$A$1:$A$8,categories!$B$1:$B$8)</f>
        <v>Cruisers Bicycles</v>
      </c>
    </row>
    <row r="3542" spans="1:10" x14ac:dyDescent="0.2">
      <c r="A3542" s="1">
        <v>663</v>
      </c>
      <c r="B3542" s="1">
        <v>2</v>
      </c>
      <c r="C3542" s="1">
        <v>17</v>
      </c>
      <c r="D3542" s="6">
        <v>2</v>
      </c>
      <c r="E3542" s="2">
        <v>429</v>
      </c>
      <c r="F3542" s="1">
        <v>0.2</v>
      </c>
      <c r="G3542">
        <f t="shared" si="55"/>
        <v>857.8</v>
      </c>
      <c r="H3542" t="str">
        <f>VLOOKUP($C3542,products!$A$1:$F$322,2,FALSE)</f>
        <v>Pure Cycles Vine 8-Speed - 2016</v>
      </c>
      <c r="I3542">
        <f>_xlfn.XLOOKUP(C3542, products!A:A, products!D:D)</f>
        <v>3</v>
      </c>
      <c r="J3542" t="str">
        <f>_xlfn.XLOOKUP($I3542,categories!$A$1:$A$8,categories!$B$1:$B$8)</f>
        <v>Cruisers Bicycles</v>
      </c>
    </row>
    <row r="3543" spans="1:10" x14ac:dyDescent="0.2">
      <c r="A3543" s="1">
        <v>675</v>
      </c>
      <c r="B3543" s="1">
        <v>1</v>
      </c>
      <c r="C3543" s="1">
        <v>17</v>
      </c>
      <c r="D3543" s="6">
        <v>1</v>
      </c>
      <c r="E3543" s="2">
        <v>429</v>
      </c>
      <c r="F3543" s="1">
        <v>0.05</v>
      </c>
      <c r="G3543">
        <f t="shared" si="55"/>
        <v>428.95</v>
      </c>
      <c r="H3543" t="str">
        <f>VLOOKUP($C3543,products!$A$1:$F$322,2,FALSE)</f>
        <v>Pure Cycles Vine 8-Speed - 2016</v>
      </c>
      <c r="I3543">
        <f>_xlfn.XLOOKUP(C3543, products!A:A, products!D:D)</f>
        <v>3</v>
      </c>
      <c r="J3543" t="str">
        <f>_xlfn.XLOOKUP($I3543,categories!$A$1:$A$8,categories!$B$1:$B$8)</f>
        <v>Cruisers Bicycles</v>
      </c>
    </row>
    <row r="3544" spans="1:10" x14ac:dyDescent="0.2">
      <c r="A3544" s="1">
        <v>736</v>
      </c>
      <c r="B3544" s="1">
        <v>2</v>
      </c>
      <c r="C3544" s="1">
        <v>17</v>
      </c>
      <c r="D3544" s="6">
        <v>1</v>
      </c>
      <c r="E3544" s="2">
        <v>429</v>
      </c>
      <c r="F3544" s="1">
        <v>0.1</v>
      </c>
      <c r="G3544">
        <f t="shared" si="55"/>
        <v>857.9</v>
      </c>
      <c r="H3544" t="str">
        <f>VLOOKUP($C3544,products!$A$1:$F$322,2,FALSE)</f>
        <v>Pure Cycles Vine 8-Speed - 2016</v>
      </c>
      <c r="I3544">
        <f>_xlfn.XLOOKUP(C3544, products!A:A, products!D:D)</f>
        <v>3</v>
      </c>
      <c r="J3544" t="str">
        <f>_xlfn.XLOOKUP($I3544,categories!$A$1:$A$8,categories!$B$1:$B$8)</f>
        <v>Cruisers Bicycles</v>
      </c>
    </row>
    <row r="3545" spans="1:10" x14ac:dyDescent="0.2">
      <c r="A3545" s="1">
        <v>756</v>
      </c>
      <c r="B3545" s="1">
        <v>2</v>
      </c>
      <c r="C3545" s="1">
        <v>17</v>
      </c>
      <c r="D3545" s="6">
        <v>2</v>
      </c>
      <c r="E3545" s="2">
        <v>429</v>
      </c>
      <c r="F3545" s="1">
        <v>0.05</v>
      </c>
      <c r="G3545">
        <f t="shared" si="55"/>
        <v>857.95</v>
      </c>
      <c r="H3545" t="str">
        <f>VLOOKUP($C3545,products!$A$1:$F$322,2,FALSE)</f>
        <v>Pure Cycles Vine 8-Speed - 2016</v>
      </c>
      <c r="I3545">
        <f>_xlfn.XLOOKUP(C3545, products!A:A, products!D:D)</f>
        <v>3</v>
      </c>
      <c r="J3545" t="str">
        <f>_xlfn.XLOOKUP($I3545,categories!$A$1:$A$8,categories!$B$1:$B$8)</f>
        <v>Cruisers Bicycles</v>
      </c>
    </row>
    <row r="3546" spans="1:10" x14ac:dyDescent="0.2">
      <c r="A3546" s="1">
        <v>773</v>
      </c>
      <c r="B3546" s="1">
        <v>3</v>
      </c>
      <c r="C3546" s="1">
        <v>17</v>
      </c>
      <c r="D3546" s="6">
        <v>2</v>
      </c>
      <c r="E3546" s="2">
        <v>429</v>
      </c>
      <c r="F3546" s="1">
        <v>0.2</v>
      </c>
      <c r="G3546">
        <f t="shared" si="55"/>
        <v>1286.8</v>
      </c>
      <c r="H3546" t="str">
        <f>VLOOKUP($C3546,products!$A$1:$F$322,2,FALSE)</f>
        <v>Pure Cycles Vine 8-Speed - 2016</v>
      </c>
      <c r="I3546">
        <f>_xlfn.XLOOKUP(C3546, products!A:A, products!D:D)</f>
        <v>3</v>
      </c>
      <c r="J3546" t="str">
        <f>_xlfn.XLOOKUP($I3546,categories!$A$1:$A$8,categories!$B$1:$B$8)</f>
        <v>Cruisers Bicycles</v>
      </c>
    </row>
    <row r="3547" spans="1:10" x14ac:dyDescent="0.2">
      <c r="A3547" s="1">
        <v>794</v>
      </c>
      <c r="B3547" s="1">
        <v>3</v>
      </c>
      <c r="C3547" s="1">
        <v>17</v>
      </c>
      <c r="D3547" s="6">
        <v>1</v>
      </c>
      <c r="E3547" s="2">
        <v>429</v>
      </c>
      <c r="F3547" s="1">
        <v>7.0000000000000007E-2</v>
      </c>
      <c r="G3547">
        <f t="shared" si="55"/>
        <v>1286.93</v>
      </c>
      <c r="H3547" t="str">
        <f>VLOOKUP($C3547,products!$A$1:$F$322,2,FALSE)</f>
        <v>Pure Cycles Vine 8-Speed - 2016</v>
      </c>
      <c r="I3547">
        <f>_xlfn.XLOOKUP(C3547, products!A:A, products!D:D)</f>
        <v>3</v>
      </c>
      <c r="J3547" t="str">
        <f>_xlfn.XLOOKUP($I3547,categories!$A$1:$A$8,categories!$B$1:$B$8)</f>
        <v>Cruisers Bicycles</v>
      </c>
    </row>
    <row r="3548" spans="1:10" x14ac:dyDescent="0.2">
      <c r="A3548" s="1">
        <v>876</v>
      </c>
      <c r="B3548" s="1">
        <v>1</v>
      </c>
      <c r="C3548" s="1">
        <v>17</v>
      </c>
      <c r="D3548" s="6">
        <v>2</v>
      </c>
      <c r="E3548" s="2">
        <v>429</v>
      </c>
      <c r="F3548" s="1">
        <v>0.2</v>
      </c>
      <c r="G3548">
        <f t="shared" si="55"/>
        <v>428.8</v>
      </c>
      <c r="H3548" t="str">
        <f>VLOOKUP($C3548,products!$A$1:$F$322,2,FALSE)</f>
        <v>Pure Cycles Vine 8-Speed - 2016</v>
      </c>
      <c r="I3548">
        <f>_xlfn.XLOOKUP(C3548, products!A:A, products!D:D)</f>
        <v>3</v>
      </c>
      <c r="J3548" t="str">
        <f>_xlfn.XLOOKUP($I3548,categories!$A$1:$A$8,categories!$B$1:$B$8)</f>
        <v>Cruisers Bicycles</v>
      </c>
    </row>
    <row r="3549" spans="1:10" x14ac:dyDescent="0.2">
      <c r="A3549" s="1">
        <v>899</v>
      </c>
      <c r="B3549" s="1">
        <v>2</v>
      </c>
      <c r="C3549" s="1">
        <v>17</v>
      </c>
      <c r="D3549" s="6">
        <v>1</v>
      </c>
      <c r="E3549" s="2">
        <v>429</v>
      </c>
      <c r="F3549" s="1">
        <v>0.1</v>
      </c>
      <c r="G3549">
        <f t="shared" si="55"/>
        <v>857.9</v>
      </c>
      <c r="H3549" t="str">
        <f>VLOOKUP($C3549,products!$A$1:$F$322,2,FALSE)</f>
        <v>Pure Cycles Vine 8-Speed - 2016</v>
      </c>
      <c r="I3549">
        <f>_xlfn.XLOOKUP(C3549, products!A:A, products!D:D)</f>
        <v>3</v>
      </c>
      <c r="J3549" t="str">
        <f>_xlfn.XLOOKUP($I3549,categories!$A$1:$A$8,categories!$B$1:$B$8)</f>
        <v>Cruisers Bicycles</v>
      </c>
    </row>
    <row r="3550" spans="1:10" x14ac:dyDescent="0.2">
      <c r="A3550" s="1">
        <v>1032</v>
      </c>
      <c r="B3550" s="1">
        <v>2</v>
      </c>
      <c r="C3550" s="1">
        <v>17</v>
      </c>
      <c r="D3550" s="6">
        <v>1</v>
      </c>
      <c r="E3550" s="2">
        <v>429</v>
      </c>
      <c r="F3550" s="1">
        <v>0.1</v>
      </c>
      <c r="G3550">
        <f t="shared" si="55"/>
        <v>857.9</v>
      </c>
      <c r="H3550" t="str">
        <f>VLOOKUP($C3550,products!$A$1:$F$322,2,FALSE)</f>
        <v>Pure Cycles Vine 8-Speed - 2016</v>
      </c>
      <c r="I3550">
        <f>_xlfn.XLOOKUP(C3550, products!A:A, products!D:D)</f>
        <v>3</v>
      </c>
      <c r="J3550" t="str">
        <f>_xlfn.XLOOKUP($I3550,categories!$A$1:$A$8,categories!$B$1:$B$8)</f>
        <v>Cruisers Bicycles</v>
      </c>
    </row>
    <row r="3551" spans="1:10" x14ac:dyDescent="0.2">
      <c r="A3551" s="1">
        <v>1046</v>
      </c>
      <c r="B3551" s="1">
        <v>5</v>
      </c>
      <c r="C3551" s="1">
        <v>17</v>
      </c>
      <c r="D3551" s="6">
        <v>2</v>
      </c>
      <c r="E3551" s="2">
        <v>429</v>
      </c>
      <c r="F3551" s="1">
        <v>0.05</v>
      </c>
      <c r="G3551">
        <f t="shared" si="55"/>
        <v>2144.9499999999998</v>
      </c>
      <c r="H3551" t="str">
        <f>VLOOKUP($C3551,products!$A$1:$F$322,2,FALSE)</f>
        <v>Pure Cycles Vine 8-Speed - 2016</v>
      </c>
      <c r="I3551">
        <f>_xlfn.XLOOKUP(C3551, products!A:A, products!D:D)</f>
        <v>3</v>
      </c>
      <c r="J3551" t="str">
        <f>_xlfn.XLOOKUP($I3551,categories!$A$1:$A$8,categories!$B$1:$B$8)</f>
        <v>Cruisers Bicycles</v>
      </c>
    </row>
    <row r="3552" spans="1:10" x14ac:dyDescent="0.2">
      <c r="A3552" s="1">
        <v>1093</v>
      </c>
      <c r="B3552" s="1">
        <v>2</v>
      </c>
      <c r="C3552" s="1">
        <v>17</v>
      </c>
      <c r="D3552" s="6">
        <v>2</v>
      </c>
      <c r="E3552" s="2">
        <v>429</v>
      </c>
      <c r="F3552" s="1">
        <v>0.1</v>
      </c>
      <c r="G3552">
        <f t="shared" si="55"/>
        <v>857.9</v>
      </c>
      <c r="H3552" t="str">
        <f>VLOOKUP($C3552,products!$A$1:$F$322,2,FALSE)</f>
        <v>Pure Cycles Vine 8-Speed - 2016</v>
      </c>
      <c r="I3552">
        <f>_xlfn.XLOOKUP(C3552, products!A:A, products!D:D)</f>
        <v>3</v>
      </c>
      <c r="J3552" t="str">
        <f>_xlfn.XLOOKUP($I3552,categories!$A$1:$A$8,categories!$B$1:$B$8)</f>
        <v>Cruisers Bicycles</v>
      </c>
    </row>
    <row r="3553" spans="1:10" x14ac:dyDescent="0.2">
      <c r="A3553" s="1">
        <v>1104</v>
      </c>
      <c r="B3553" s="1">
        <v>1</v>
      </c>
      <c r="C3553" s="1">
        <v>17</v>
      </c>
      <c r="D3553" s="6">
        <v>1</v>
      </c>
      <c r="E3553" s="2">
        <v>429</v>
      </c>
      <c r="F3553" s="1">
        <v>0.1</v>
      </c>
      <c r="G3553">
        <f t="shared" si="55"/>
        <v>428.9</v>
      </c>
      <c r="H3553" t="str">
        <f>VLOOKUP($C3553,products!$A$1:$F$322,2,FALSE)</f>
        <v>Pure Cycles Vine 8-Speed - 2016</v>
      </c>
      <c r="I3553">
        <f>_xlfn.XLOOKUP(C3553, products!A:A, products!D:D)</f>
        <v>3</v>
      </c>
      <c r="J3553" t="str">
        <f>_xlfn.XLOOKUP($I3553,categories!$A$1:$A$8,categories!$B$1:$B$8)</f>
        <v>Cruisers Bicycles</v>
      </c>
    </row>
    <row r="3554" spans="1:10" x14ac:dyDescent="0.2">
      <c r="A3554" s="1">
        <v>1133</v>
      </c>
      <c r="B3554" s="1">
        <v>2</v>
      </c>
      <c r="C3554" s="1">
        <v>17</v>
      </c>
      <c r="D3554" s="6">
        <v>1</v>
      </c>
      <c r="E3554" s="2">
        <v>429</v>
      </c>
      <c r="F3554" s="1">
        <v>7.0000000000000007E-2</v>
      </c>
      <c r="G3554">
        <f t="shared" si="55"/>
        <v>857.93</v>
      </c>
      <c r="H3554" t="str">
        <f>VLOOKUP($C3554,products!$A$1:$F$322,2,FALSE)</f>
        <v>Pure Cycles Vine 8-Speed - 2016</v>
      </c>
      <c r="I3554">
        <f>_xlfn.XLOOKUP(C3554, products!A:A, products!D:D)</f>
        <v>3</v>
      </c>
      <c r="J3554" t="str">
        <f>_xlfn.XLOOKUP($I3554,categories!$A$1:$A$8,categories!$B$1:$B$8)</f>
        <v>Cruisers Bicycles</v>
      </c>
    </row>
    <row r="3555" spans="1:10" x14ac:dyDescent="0.2">
      <c r="A3555" s="1">
        <v>1154</v>
      </c>
      <c r="B3555" s="1">
        <v>1</v>
      </c>
      <c r="C3555" s="1">
        <v>17</v>
      </c>
      <c r="D3555" s="6">
        <v>1</v>
      </c>
      <c r="E3555" s="2">
        <v>429</v>
      </c>
      <c r="F3555" s="1">
        <v>0.2</v>
      </c>
      <c r="G3555">
        <f t="shared" si="55"/>
        <v>428.8</v>
      </c>
      <c r="H3555" t="str">
        <f>VLOOKUP($C3555,products!$A$1:$F$322,2,FALSE)</f>
        <v>Pure Cycles Vine 8-Speed - 2016</v>
      </c>
      <c r="I3555">
        <f>_xlfn.XLOOKUP(C3555, products!A:A, products!D:D)</f>
        <v>3</v>
      </c>
      <c r="J3555" t="str">
        <f>_xlfn.XLOOKUP($I3555,categories!$A$1:$A$8,categories!$B$1:$B$8)</f>
        <v>Cruisers Bicycles</v>
      </c>
    </row>
    <row r="3556" spans="1:10" x14ac:dyDescent="0.2">
      <c r="A3556" s="1">
        <v>1173</v>
      </c>
      <c r="B3556" s="1">
        <v>2</v>
      </c>
      <c r="C3556" s="1">
        <v>17</v>
      </c>
      <c r="D3556" s="6">
        <v>1</v>
      </c>
      <c r="E3556" s="2">
        <v>429</v>
      </c>
      <c r="F3556" s="1">
        <v>7.0000000000000007E-2</v>
      </c>
      <c r="G3556">
        <f t="shared" si="55"/>
        <v>857.93</v>
      </c>
      <c r="H3556" t="str">
        <f>VLOOKUP($C3556,products!$A$1:$F$322,2,FALSE)</f>
        <v>Pure Cycles Vine 8-Speed - 2016</v>
      </c>
      <c r="I3556">
        <f>_xlfn.XLOOKUP(C3556, products!A:A, products!D:D)</f>
        <v>3</v>
      </c>
      <c r="J3556" t="str">
        <f>_xlfn.XLOOKUP($I3556,categories!$A$1:$A$8,categories!$B$1:$B$8)</f>
        <v>Cruisers Bicycles</v>
      </c>
    </row>
    <row r="3557" spans="1:10" x14ac:dyDescent="0.2">
      <c r="A3557" s="1">
        <v>1201</v>
      </c>
      <c r="B3557" s="1">
        <v>4</v>
      </c>
      <c r="C3557" s="1">
        <v>17</v>
      </c>
      <c r="D3557" s="6">
        <v>2</v>
      </c>
      <c r="E3557" s="2">
        <v>429</v>
      </c>
      <c r="F3557" s="1">
        <v>0.05</v>
      </c>
      <c r="G3557">
        <f t="shared" si="55"/>
        <v>1715.95</v>
      </c>
      <c r="H3557" t="str">
        <f>VLOOKUP($C3557,products!$A$1:$F$322,2,FALSE)</f>
        <v>Pure Cycles Vine 8-Speed - 2016</v>
      </c>
      <c r="I3557">
        <f>_xlfn.XLOOKUP(C3557, products!A:A, products!D:D)</f>
        <v>3</v>
      </c>
      <c r="J3557" t="str">
        <f>_xlfn.XLOOKUP($I3557,categories!$A$1:$A$8,categories!$B$1:$B$8)</f>
        <v>Cruisers Bicycles</v>
      </c>
    </row>
    <row r="3558" spans="1:10" x14ac:dyDescent="0.2">
      <c r="A3558" s="1">
        <v>1219</v>
      </c>
      <c r="B3558" s="1">
        <v>1</v>
      </c>
      <c r="C3558" s="1">
        <v>17</v>
      </c>
      <c r="D3558" s="6">
        <v>2</v>
      </c>
      <c r="E3558" s="2">
        <v>429</v>
      </c>
      <c r="F3558" s="1">
        <v>7.0000000000000007E-2</v>
      </c>
      <c r="G3558">
        <f t="shared" si="55"/>
        <v>428.93</v>
      </c>
      <c r="H3558" t="str">
        <f>VLOOKUP($C3558,products!$A$1:$F$322,2,FALSE)</f>
        <v>Pure Cycles Vine 8-Speed - 2016</v>
      </c>
      <c r="I3558">
        <f>_xlfn.XLOOKUP(C3558, products!A:A, products!D:D)</f>
        <v>3</v>
      </c>
      <c r="J3558" t="str">
        <f>_xlfn.XLOOKUP($I3558,categories!$A$1:$A$8,categories!$B$1:$B$8)</f>
        <v>Cruisers Bicycles</v>
      </c>
    </row>
    <row r="3559" spans="1:10" x14ac:dyDescent="0.2">
      <c r="A3559" s="1">
        <v>1257</v>
      </c>
      <c r="B3559" s="1">
        <v>3</v>
      </c>
      <c r="C3559" s="1">
        <v>17</v>
      </c>
      <c r="D3559" s="6">
        <v>2</v>
      </c>
      <c r="E3559" s="2">
        <v>429</v>
      </c>
      <c r="F3559" s="1">
        <v>0.1</v>
      </c>
      <c r="G3559">
        <f t="shared" si="55"/>
        <v>1286.9000000000001</v>
      </c>
      <c r="H3559" t="str">
        <f>VLOOKUP($C3559,products!$A$1:$F$322,2,FALSE)</f>
        <v>Pure Cycles Vine 8-Speed - 2016</v>
      </c>
      <c r="I3559">
        <f>_xlfn.XLOOKUP(C3559, products!A:A, products!D:D)</f>
        <v>3</v>
      </c>
      <c r="J3559" t="str">
        <f>_xlfn.XLOOKUP($I3559,categories!$A$1:$A$8,categories!$B$1:$B$8)</f>
        <v>Cruisers Bicycles</v>
      </c>
    </row>
    <row r="3560" spans="1:10" x14ac:dyDescent="0.2">
      <c r="A3560" s="1">
        <v>1288</v>
      </c>
      <c r="B3560" s="1">
        <v>4</v>
      </c>
      <c r="C3560" s="1">
        <v>17</v>
      </c>
      <c r="D3560" s="6">
        <v>2</v>
      </c>
      <c r="E3560" s="2">
        <v>429</v>
      </c>
      <c r="F3560" s="1">
        <v>7.0000000000000007E-2</v>
      </c>
      <c r="G3560">
        <f t="shared" si="55"/>
        <v>1715.93</v>
      </c>
      <c r="H3560" t="str">
        <f>VLOOKUP($C3560,products!$A$1:$F$322,2,FALSE)</f>
        <v>Pure Cycles Vine 8-Speed - 2016</v>
      </c>
      <c r="I3560">
        <f>_xlfn.XLOOKUP(C3560, products!A:A, products!D:D)</f>
        <v>3</v>
      </c>
      <c r="J3560" t="str">
        <f>_xlfn.XLOOKUP($I3560,categories!$A$1:$A$8,categories!$B$1:$B$8)</f>
        <v>Cruisers Bicycles</v>
      </c>
    </row>
    <row r="3561" spans="1:10" x14ac:dyDescent="0.2">
      <c r="A3561" s="1">
        <v>1304</v>
      </c>
      <c r="B3561" s="1">
        <v>4</v>
      </c>
      <c r="C3561" s="1">
        <v>17</v>
      </c>
      <c r="D3561" s="6">
        <v>1</v>
      </c>
      <c r="E3561" s="2">
        <v>429</v>
      </c>
      <c r="F3561" s="1">
        <v>0.05</v>
      </c>
      <c r="G3561">
        <f t="shared" si="55"/>
        <v>1715.95</v>
      </c>
      <c r="H3561" t="str">
        <f>VLOOKUP($C3561,products!$A$1:$F$322,2,FALSE)</f>
        <v>Pure Cycles Vine 8-Speed - 2016</v>
      </c>
      <c r="I3561">
        <f>_xlfn.XLOOKUP(C3561, products!A:A, products!D:D)</f>
        <v>3</v>
      </c>
      <c r="J3561" t="str">
        <f>_xlfn.XLOOKUP($I3561,categories!$A$1:$A$8,categories!$B$1:$B$8)</f>
        <v>Cruisers Bicycles</v>
      </c>
    </row>
    <row r="3562" spans="1:10" x14ac:dyDescent="0.2">
      <c r="A3562" s="1">
        <v>1415</v>
      </c>
      <c r="B3562" s="1">
        <v>2</v>
      </c>
      <c r="C3562" s="1">
        <v>17</v>
      </c>
      <c r="D3562" s="6">
        <v>1</v>
      </c>
      <c r="E3562" s="2">
        <v>429</v>
      </c>
      <c r="F3562" s="1">
        <v>0.05</v>
      </c>
      <c r="G3562">
        <f t="shared" si="55"/>
        <v>857.95</v>
      </c>
      <c r="H3562" t="str">
        <f>VLOOKUP($C3562,products!$A$1:$F$322,2,FALSE)</f>
        <v>Pure Cycles Vine 8-Speed - 2016</v>
      </c>
      <c r="I3562">
        <f>_xlfn.XLOOKUP(C3562, products!A:A, products!D:D)</f>
        <v>3</v>
      </c>
      <c r="J3562" t="str">
        <f>_xlfn.XLOOKUP($I3562,categories!$A$1:$A$8,categories!$B$1:$B$8)</f>
        <v>Cruisers Bicycles</v>
      </c>
    </row>
    <row r="3563" spans="1:10" x14ac:dyDescent="0.2">
      <c r="A3563" s="1">
        <v>1511</v>
      </c>
      <c r="B3563" s="1">
        <v>3</v>
      </c>
      <c r="C3563" s="1">
        <v>17</v>
      </c>
      <c r="D3563" s="6">
        <v>2</v>
      </c>
      <c r="E3563" s="2">
        <v>429</v>
      </c>
      <c r="F3563" s="1">
        <v>7.0000000000000007E-2</v>
      </c>
      <c r="G3563">
        <f t="shared" si="55"/>
        <v>1286.93</v>
      </c>
      <c r="H3563" t="str">
        <f>VLOOKUP($C3563,products!$A$1:$F$322,2,FALSE)</f>
        <v>Pure Cycles Vine 8-Speed - 2016</v>
      </c>
      <c r="I3563">
        <f>_xlfn.XLOOKUP(C3563, products!A:A, products!D:D)</f>
        <v>3</v>
      </c>
      <c r="J3563" t="str">
        <f>_xlfn.XLOOKUP($I3563,categories!$A$1:$A$8,categories!$B$1:$B$8)</f>
        <v>Cruisers Bicycles</v>
      </c>
    </row>
    <row r="3564" spans="1:10" x14ac:dyDescent="0.2">
      <c r="A3564" s="1">
        <v>1541</v>
      </c>
      <c r="B3564" s="1">
        <v>4</v>
      </c>
      <c r="C3564" s="1">
        <v>17</v>
      </c>
      <c r="D3564" s="6">
        <v>1</v>
      </c>
      <c r="E3564" s="2">
        <v>429</v>
      </c>
      <c r="F3564" s="1">
        <v>0.1</v>
      </c>
      <c r="G3564">
        <f t="shared" si="55"/>
        <v>1715.9</v>
      </c>
      <c r="H3564" t="str">
        <f>VLOOKUP($C3564,products!$A$1:$F$322,2,FALSE)</f>
        <v>Pure Cycles Vine 8-Speed - 2016</v>
      </c>
      <c r="I3564">
        <f>_xlfn.XLOOKUP(C3564, products!A:A, products!D:D)</f>
        <v>3</v>
      </c>
      <c r="J3564" t="str">
        <f>_xlfn.XLOOKUP($I3564,categories!$A$1:$A$8,categories!$B$1:$B$8)</f>
        <v>Cruisers Bicycles</v>
      </c>
    </row>
    <row r="3565" spans="1:10" x14ac:dyDescent="0.2">
      <c r="A3565" s="1">
        <v>640</v>
      </c>
      <c r="B3565" s="1">
        <v>5</v>
      </c>
      <c r="C3565" s="1">
        <v>109</v>
      </c>
      <c r="D3565" s="6">
        <v>2</v>
      </c>
      <c r="E3565" s="2">
        <v>416.99</v>
      </c>
      <c r="F3565" s="1">
        <v>0.2</v>
      </c>
      <c r="G3565">
        <f t="shared" si="55"/>
        <v>2084.75</v>
      </c>
      <c r="H3565" t="str">
        <f>VLOOKUP($C3565,products!$A$1:$F$322,2,FALSE)</f>
        <v>Sun Bicycles Cruz 7 - Women's - 2017</v>
      </c>
      <c r="I3565">
        <f>_xlfn.XLOOKUP(C3565, products!A:A, products!D:D)</f>
        <v>2</v>
      </c>
      <c r="J3565" t="str">
        <f>_xlfn.XLOOKUP($I3565,categories!$A$1:$A$8,categories!$B$1:$B$8)</f>
        <v>Comfort Bicycles</v>
      </c>
    </row>
    <row r="3566" spans="1:10" x14ac:dyDescent="0.2">
      <c r="A3566" s="1">
        <v>663</v>
      </c>
      <c r="B3566" s="1">
        <v>4</v>
      </c>
      <c r="C3566" s="1">
        <v>71</v>
      </c>
      <c r="D3566" s="6">
        <v>1</v>
      </c>
      <c r="E3566" s="2">
        <v>416.99</v>
      </c>
      <c r="F3566" s="1">
        <v>7.0000000000000007E-2</v>
      </c>
      <c r="G3566">
        <f t="shared" si="55"/>
        <v>1667.89</v>
      </c>
      <c r="H3566" t="str">
        <f>VLOOKUP($C3566,products!$A$1:$F$322,2,FALSE)</f>
        <v>Sun Bicycles Atlas X-Type - 2017</v>
      </c>
      <c r="I3566">
        <f>_xlfn.XLOOKUP(C3566, products!A:A, products!D:D)</f>
        <v>3</v>
      </c>
      <c r="J3566" t="str">
        <f>_xlfn.XLOOKUP($I3566,categories!$A$1:$A$8,categories!$B$1:$B$8)</f>
        <v>Cruisers Bicycles</v>
      </c>
    </row>
    <row r="3567" spans="1:10" x14ac:dyDescent="0.2">
      <c r="A3567" s="1">
        <v>671</v>
      </c>
      <c r="B3567" s="1">
        <v>2</v>
      </c>
      <c r="C3567" s="1">
        <v>69</v>
      </c>
      <c r="D3567" s="6">
        <v>1</v>
      </c>
      <c r="E3567" s="2">
        <v>416.99</v>
      </c>
      <c r="F3567" s="1">
        <v>0.05</v>
      </c>
      <c r="G3567">
        <f t="shared" si="55"/>
        <v>833.93000000000006</v>
      </c>
      <c r="H3567" t="str">
        <f>VLOOKUP($C3567,products!$A$1:$F$322,2,FALSE)</f>
        <v>Sun Bicycles Cruz 7 - 2017</v>
      </c>
      <c r="I3567">
        <f>_xlfn.XLOOKUP(C3567, products!A:A, products!D:D)</f>
        <v>3</v>
      </c>
      <c r="J3567" t="str">
        <f>_xlfn.XLOOKUP($I3567,categories!$A$1:$A$8,categories!$B$1:$B$8)</f>
        <v>Cruisers Bicycles</v>
      </c>
    </row>
    <row r="3568" spans="1:10" x14ac:dyDescent="0.2">
      <c r="A3568" s="1">
        <v>671</v>
      </c>
      <c r="B3568" s="1">
        <v>5</v>
      </c>
      <c r="C3568" s="1">
        <v>109</v>
      </c>
      <c r="D3568" s="6">
        <v>2</v>
      </c>
      <c r="E3568" s="2">
        <v>416.99</v>
      </c>
      <c r="F3568" s="1">
        <v>7.0000000000000007E-2</v>
      </c>
      <c r="G3568">
        <f t="shared" si="55"/>
        <v>2084.8799999999997</v>
      </c>
      <c r="H3568" t="str">
        <f>VLOOKUP($C3568,products!$A$1:$F$322,2,FALSE)</f>
        <v>Sun Bicycles Cruz 7 - Women's - 2017</v>
      </c>
      <c r="I3568">
        <f>_xlfn.XLOOKUP(C3568, products!A:A, products!D:D)</f>
        <v>2</v>
      </c>
      <c r="J3568" t="str">
        <f>_xlfn.XLOOKUP($I3568,categories!$A$1:$A$8,categories!$B$1:$B$8)</f>
        <v>Comfort Bicycles</v>
      </c>
    </row>
    <row r="3569" spans="1:10" x14ac:dyDescent="0.2">
      <c r="A3569" s="1">
        <v>685</v>
      </c>
      <c r="B3569" s="1">
        <v>3</v>
      </c>
      <c r="C3569" s="1">
        <v>107</v>
      </c>
      <c r="D3569" s="6">
        <v>1</v>
      </c>
      <c r="E3569" s="2">
        <v>416.99</v>
      </c>
      <c r="F3569" s="1">
        <v>0.05</v>
      </c>
      <c r="G3569">
        <f t="shared" si="55"/>
        <v>1250.92</v>
      </c>
      <c r="H3569" t="str">
        <f>VLOOKUP($C3569,products!$A$1:$F$322,2,FALSE)</f>
        <v>Sun Bicycles Cruz 7 - 2017</v>
      </c>
      <c r="I3569">
        <f>_xlfn.XLOOKUP(C3569, products!A:A, products!D:D)</f>
        <v>2</v>
      </c>
      <c r="J3569" t="str">
        <f>_xlfn.XLOOKUP($I3569,categories!$A$1:$A$8,categories!$B$1:$B$8)</f>
        <v>Comfort Bicycles</v>
      </c>
    </row>
    <row r="3570" spans="1:10" x14ac:dyDescent="0.2">
      <c r="A3570" s="1">
        <v>690</v>
      </c>
      <c r="B3570" s="1">
        <v>4</v>
      </c>
      <c r="C3570" s="1">
        <v>109</v>
      </c>
      <c r="D3570" s="6">
        <v>2</v>
      </c>
      <c r="E3570" s="2">
        <v>416.99</v>
      </c>
      <c r="F3570" s="1">
        <v>0.2</v>
      </c>
      <c r="G3570">
        <f t="shared" si="55"/>
        <v>1667.76</v>
      </c>
      <c r="H3570" t="str">
        <f>VLOOKUP($C3570,products!$A$1:$F$322,2,FALSE)</f>
        <v>Sun Bicycles Cruz 7 - Women's - 2017</v>
      </c>
      <c r="I3570">
        <f>_xlfn.XLOOKUP(C3570, products!A:A, products!D:D)</f>
        <v>2</v>
      </c>
      <c r="J3570" t="str">
        <f>_xlfn.XLOOKUP($I3570,categories!$A$1:$A$8,categories!$B$1:$B$8)</f>
        <v>Comfort Bicycles</v>
      </c>
    </row>
    <row r="3571" spans="1:10" x14ac:dyDescent="0.2">
      <c r="A3571" s="1">
        <v>735</v>
      </c>
      <c r="B3571" s="1">
        <v>1</v>
      </c>
      <c r="C3571" s="1">
        <v>71</v>
      </c>
      <c r="D3571" s="6">
        <v>2</v>
      </c>
      <c r="E3571" s="2">
        <v>416.99</v>
      </c>
      <c r="F3571" s="1">
        <v>0.1</v>
      </c>
      <c r="G3571">
        <f t="shared" si="55"/>
        <v>416.89</v>
      </c>
      <c r="H3571" t="str">
        <f>VLOOKUP($C3571,products!$A$1:$F$322,2,FALSE)</f>
        <v>Sun Bicycles Atlas X-Type - 2017</v>
      </c>
      <c r="I3571">
        <f>_xlfn.XLOOKUP(C3571, products!A:A, products!D:D)</f>
        <v>3</v>
      </c>
      <c r="J3571" t="str">
        <f>_xlfn.XLOOKUP($I3571,categories!$A$1:$A$8,categories!$B$1:$B$8)</f>
        <v>Cruisers Bicycles</v>
      </c>
    </row>
    <row r="3572" spans="1:10" x14ac:dyDescent="0.2">
      <c r="A3572" s="1">
        <v>742</v>
      </c>
      <c r="B3572" s="1">
        <v>1</v>
      </c>
      <c r="C3572" s="1">
        <v>107</v>
      </c>
      <c r="D3572" s="6">
        <v>2</v>
      </c>
      <c r="E3572" s="2">
        <v>416.99</v>
      </c>
      <c r="F3572" s="1">
        <v>0.05</v>
      </c>
      <c r="G3572">
        <f t="shared" si="55"/>
        <v>416.94</v>
      </c>
      <c r="H3572" t="str">
        <f>VLOOKUP($C3572,products!$A$1:$F$322,2,FALSE)</f>
        <v>Sun Bicycles Cruz 7 - 2017</v>
      </c>
      <c r="I3572">
        <f>_xlfn.XLOOKUP(C3572, products!A:A, products!D:D)</f>
        <v>2</v>
      </c>
      <c r="J3572" t="str">
        <f>_xlfn.XLOOKUP($I3572,categories!$A$1:$A$8,categories!$B$1:$B$8)</f>
        <v>Comfort Bicycles</v>
      </c>
    </row>
    <row r="3573" spans="1:10" x14ac:dyDescent="0.2">
      <c r="A3573" s="1">
        <v>758</v>
      </c>
      <c r="B3573" s="1">
        <v>5</v>
      </c>
      <c r="C3573" s="1">
        <v>109</v>
      </c>
      <c r="D3573" s="6">
        <v>1</v>
      </c>
      <c r="E3573" s="2">
        <v>416.99</v>
      </c>
      <c r="F3573" s="1">
        <v>0.2</v>
      </c>
      <c r="G3573">
        <f t="shared" si="55"/>
        <v>2084.75</v>
      </c>
      <c r="H3573" t="str">
        <f>VLOOKUP($C3573,products!$A$1:$F$322,2,FALSE)</f>
        <v>Sun Bicycles Cruz 7 - Women's - 2017</v>
      </c>
      <c r="I3573">
        <f>_xlfn.XLOOKUP(C3573, products!A:A, products!D:D)</f>
        <v>2</v>
      </c>
      <c r="J3573" t="str">
        <f>_xlfn.XLOOKUP($I3573,categories!$A$1:$A$8,categories!$B$1:$B$8)</f>
        <v>Comfort Bicycles</v>
      </c>
    </row>
    <row r="3574" spans="1:10" x14ac:dyDescent="0.2">
      <c r="A3574" s="1">
        <v>776</v>
      </c>
      <c r="B3574" s="1">
        <v>3</v>
      </c>
      <c r="C3574" s="1">
        <v>71</v>
      </c>
      <c r="D3574" s="6">
        <v>1</v>
      </c>
      <c r="E3574" s="2">
        <v>416.99</v>
      </c>
      <c r="F3574" s="1">
        <v>0.1</v>
      </c>
      <c r="G3574">
        <f t="shared" si="55"/>
        <v>1250.8700000000001</v>
      </c>
      <c r="H3574" t="str">
        <f>VLOOKUP($C3574,products!$A$1:$F$322,2,FALSE)</f>
        <v>Sun Bicycles Atlas X-Type - 2017</v>
      </c>
      <c r="I3574">
        <f>_xlfn.XLOOKUP(C3574, products!A:A, products!D:D)</f>
        <v>3</v>
      </c>
      <c r="J3574" t="str">
        <f>_xlfn.XLOOKUP($I3574,categories!$A$1:$A$8,categories!$B$1:$B$8)</f>
        <v>Cruisers Bicycles</v>
      </c>
    </row>
    <row r="3575" spans="1:10" x14ac:dyDescent="0.2">
      <c r="A3575" s="1">
        <v>781</v>
      </c>
      <c r="B3575" s="1">
        <v>1</v>
      </c>
      <c r="C3575" s="1">
        <v>109</v>
      </c>
      <c r="D3575" s="6">
        <v>2</v>
      </c>
      <c r="E3575" s="2">
        <v>416.99</v>
      </c>
      <c r="F3575" s="1">
        <v>0.05</v>
      </c>
      <c r="G3575">
        <f t="shared" si="55"/>
        <v>416.94</v>
      </c>
      <c r="H3575" t="str">
        <f>VLOOKUP($C3575,products!$A$1:$F$322,2,FALSE)</f>
        <v>Sun Bicycles Cruz 7 - Women's - 2017</v>
      </c>
      <c r="I3575">
        <f>_xlfn.XLOOKUP(C3575, products!A:A, products!D:D)</f>
        <v>2</v>
      </c>
      <c r="J3575" t="str">
        <f>_xlfn.XLOOKUP($I3575,categories!$A$1:$A$8,categories!$B$1:$B$8)</f>
        <v>Comfort Bicycles</v>
      </c>
    </row>
    <row r="3576" spans="1:10" x14ac:dyDescent="0.2">
      <c r="A3576" s="1">
        <v>797</v>
      </c>
      <c r="B3576" s="1">
        <v>2</v>
      </c>
      <c r="C3576" s="1">
        <v>69</v>
      </c>
      <c r="D3576" s="6">
        <v>1</v>
      </c>
      <c r="E3576" s="2">
        <v>416.99</v>
      </c>
      <c r="F3576" s="1">
        <v>0.05</v>
      </c>
      <c r="G3576">
        <f t="shared" si="55"/>
        <v>833.93000000000006</v>
      </c>
      <c r="H3576" t="str">
        <f>VLOOKUP($C3576,products!$A$1:$F$322,2,FALSE)</f>
        <v>Sun Bicycles Cruz 7 - 2017</v>
      </c>
      <c r="I3576">
        <f>_xlfn.XLOOKUP(C3576, products!A:A, products!D:D)</f>
        <v>3</v>
      </c>
      <c r="J3576" t="str">
        <f>_xlfn.XLOOKUP($I3576,categories!$A$1:$A$8,categories!$B$1:$B$8)</f>
        <v>Cruisers Bicycles</v>
      </c>
    </row>
    <row r="3577" spans="1:10" x14ac:dyDescent="0.2">
      <c r="A3577" s="1">
        <v>813</v>
      </c>
      <c r="B3577" s="1">
        <v>5</v>
      </c>
      <c r="C3577" s="1">
        <v>71</v>
      </c>
      <c r="D3577" s="6">
        <v>2</v>
      </c>
      <c r="E3577" s="2">
        <v>416.99</v>
      </c>
      <c r="F3577" s="1">
        <v>0.05</v>
      </c>
      <c r="G3577">
        <f t="shared" si="55"/>
        <v>2084.8999999999996</v>
      </c>
      <c r="H3577" t="str">
        <f>VLOOKUP($C3577,products!$A$1:$F$322,2,FALSE)</f>
        <v>Sun Bicycles Atlas X-Type - 2017</v>
      </c>
      <c r="I3577">
        <f>_xlfn.XLOOKUP(C3577, products!A:A, products!D:D)</f>
        <v>3</v>
      </c>
      <c r="J3577" t="str">
        <f>_xlfn.XLOOKUP($I3577,categories!$A$1:$A$8,categories!$B$1:$B$8)</f>
        <v>Cruisers Bicycles</v>
      </c>
    </row>
    <row r="3578" spans="1:10" x14ac:dyDescent="0.2">
      <c r="A3578" s="1">
        <v>814</v>
      </c>
      <c r="B3578" s="1">
        <v>1</v>
      </c>
      <c r="C3578" s="1">
        <v>69</v>
      </c>
      <c r="D3578" s="6">
        <v>2</v>
      </c>
      <c r="E3578" s="2">
        <v>416.99</v>
      </c>
      <c r="F3578" s="1">
        <v>0.1</v>
      </c>
      <c r="G3578">
        <f t="shared" si="55"/>
        <v>416.89</v>
      </c>
      <c r="H3578" t="str">
        <f>VLOOKUP($C3578,products!$A$1:$F$322,2,FALSE)</f>
        <v>Sun Bicycles Cruz 7 - 2017</v>
      </c>
      <c r="I3578">
        <f>_xlfn.XLOOKUP(C3578, products!A:A, products!D:D)</f>
        <v>3</v>
      </c>
      <c r="J3578" t="str">
        <f>_xlfn.XLOOKUP($I3578,categories!$A$1:$A$8,categories!$B$1:$B$8)</f>
        <v>Cruisers Bicycles</v>
      </c>
    </row>
    <row r="3579" spans="1:10" x14ac:dyDescent="0.2">
      <c r="A3579" s="1">
        <v>820</v>
      </c>
      <c r="B3579" s="1">
        <v>1</v>
      </c>
      <c r="C3579" s="1">
        <v>107</v>
      </c>
      <c r="D3579" s="6">
        <v>1</v>
      </c>
      <c r="E3579" s="2">
        <v>416.99</v>
      </c>
      <c r="F3579" s="1">
        <v>0.05</v>
      </c>
      <c r="G3579">
        <f t="shared" si="55"/>
        <v>416.94</v>
      </c>
      <c r="H3579" t="str">
        <f>VLOOKUP($C3579,products!$A$1:$F$322,2,FALSE)</f>
        <v>Sun Bicycles Cruz 7 - 2017</v>
      </c>
      <c r="I3579">
        <f>_xlfn.XLOOKUP(C3579, products!A:A, products!D:D)</f>
        <v>2</v>
      </c>
      <c r="J3579" t="str">
        <f>_xlfn.XLOOKUP($I3579,categories!$A$1:$A$8,categories!$B$1:$B$8)</f>
        <v>Comfort Bicycles</v>
      </c>
    </row>
    <row r="3580" spans="1:10" x14ac:dyDescent="0.2">
      <c r="A3580" s="1">
        <v>821</v>
      </c>
      <c r="B3580" s="1">
        <v>4</v>
      </c>
      <c r="C3580" s="1">
        <v>107</v>
      </c>
      <c r="D3580" s="6">
        <v>1</v>
      </c>
      <c r="E3580" s="2">
        <v>416.99</v>
      </c>
      <c r="F3580" s="1">
        <v>0.05</v>
      </c>
      <c r="G3580">
        <f t="shared" si="55"/>
        <v>1667.91</v>
      </c>
      <c r="H3580" t="str">
        <f>VLOOKUP($C3580,products!$A$1:$F$322,2,FALSE)</f>
        <v>Sun Bicycles Cruz 7 - 2017</v>
      </c>
      <c r="I3580">
        <f>_xlfn.XLOOKUP(C3580, products!A:A, products!D:D)</f>
        <v>2</v>
      </c>
      <c r="J3580" t="str">
        <f>_xlfn.XLOOKUP($I3580,categories!$A$1:$A$8,categories!$B$1:$B$8)</f>
        <v>Comfort Bicycles</v>
      </c>
    </row>
    <row r="3581" spans="1:10" x14ac:dyDescent="0.2">
      <c r="A3581" s="1">
        <v>846</v>
      </c>
      <c r="B3581" s="1">
        <v>3</v>
      </c>
      <c r="C3581" s="1">
        <v>71</v>
      </c>
      <c r="D3581" s="6">
        <v>1</v>
      </c>
      <c r="E3581" s="2">
        <v>416.99</v>
      </c>
      <c r="F3581" s="1">
        <v>0.1</v>
      </c>
      <c r="G3581">
        <f t="shared" si="55"/>
        <v>1250.8700000000001</v>
      </c>
      <c r="H3581" t="str">
        <f>VLOOKUP($C3581,products!$A$1:$F$322,2,FALSE)</f>
        <v>Sun Bicycles Atlas X-Type - 2017</v>
      </c>
      <c r="I3581">
        <f>_xlfn.XLOOKUP(C3581, products!A:A, products!D:D)</f>
        <v>3</v>
      </c>
      <c r="J3581" t="str">
        <f>_xlfn.XLOOKUP($I3581,categories!$A$1:$A$8,categories!$B$1:$B$8)</f>
        <v>Cruisers Bicycles</v>
      </c>
    </row>
    <row r="3582" spans="1:10" x14ac:dyDescent="0.2">
      <c r="A3582" s="1">
        <v>849</v>
      </c>
      <c r="B3582" s="1">
        <v>1</v>
      </c>
      <c r="C3582" s="1">
        <v>109</v>
      </c>
      <c r="D3582" s="6">
        <v>1</v>
      </c>
      <c r="E3582" s="2">
        <v>416.99</v>
      </c>
      <c r="F3582" s="1">
        <v>0.2</v>
      </c>
      <c r="G3582">
        <f t="shared" si="55"/>
        <v>416.79</v>
      </c>
      <c r="H3582" t="str">
        <f>VLOOKUP($C3582,products!$A$1:$F$322,2,FALSE)</f>
        <v>Sun Bicycles Cruz 7 - Women's - 2017</v>
      </c>
      <c r="I3582">
        <f>_xlfn.XLOOKUP(C3582, products!A:A, products!D:D)</f>
        <v>2</v>
      </c>
      <c r="J3582" t="str">
        <f>_xlfn.XLOOKUP($I3582,categories!$A$1:$A$8,categories!$B$1:$B$8)</f>
        <v>Comfort Bicycles</v>
      </c>
    </row>
    <row r="3583" spans="1:10" x14ac:dyDescent="0.2">
      <c r="A3583" s="1">
        <v>859</v>
      </c>
      <c r="B3583" s="1">
        <v>4</v>
      </c>
      <c r="C3583" s="1">
        <v>71</v>
      </c>
      <c r="D3583" s="6">
        <v>2</v>
      </c>
      <c r="E3583" s="2">
        <v>416.99</v>
      </c>
      <c r="F3583" s="1">
        <v>0.1</v>
      </c>
      <c r="G3583">
        <f t="shared" si="55"/>
        <v>1667.8600000000001</v>
      </c>
      <c r="H3583" t="str">
        <f>VLOOKUP($C3583,products!$A$1:$F$322,2,FALSE)</f>
        <v>Sun Bicycles Atlas X-Type - 2017</v>
      </c>
      <c r="I3583">
        <f>_xlfn.XLOOKUP(C3583, products!A:A, products!D:D)</f>
        <v>3</v>
      </c>
      <c r="J3583" t="str">
        <f>_xlfn.XLOOKUP($I3583,categories!$A$1:$A$8,categories!$B$1:$B$8)</f>
        <v>Cruisers Bicycles</v>
      </c>
    </row>
    <row r="3584" spans="1:10" x14ac:dyDescent="0.2">
      <c r="A3584" s="1">
        <v>865</v>
      </c>
      <c r="B3584" s="1">
        <v>1</v>
      </c>
      <c r="C3584" s="1">
        <v>109</v>
      </c>
      <c r="D3584" s="6">
        <v>2</v>
      </c>
      <c r="E3584" s="2">
        <v>416.99</v>
      </c>
      <c r="F3584" s="1">
        <v>0.1</v>
      </c>
      <c r="G3584">
        <f t="shared" si="55"/>
        <v>416.89</v>
      </c>
      <c r="H3584" t="str">
        <f>VLOOKUP($C3584,products!$A$1:$F$322,2,FALSE)</f>
        <v>Sun Bicycles Cruz 7 - Women's - 2017</v>
      </c>
      <c r="I3584">
        <f>_xlfn.XLOOKUP(C3584, products!A:A, products!D:D)</f>
        <v>2</v>
      </c>
      <c r="J3584" t="str">
        <f>_xlfn.XLOOKUP($I3584,categories!$A$1:$A$8,categories!$B$1:$B$8)</f>
        <v>Comfort Bicycles</v>
      </c>
    </row>
    <row r="3585" spans="1:10" x14ac:dyDescent="0.2">
      <c r="A3585" s="1">
        <v>871</v>
      </c>
      <c r="B3585" s="1">
        <v>4</v>
      </c>
      <c r="C3585" s="1">
        <v>107</v>
      </c>
      <c r="D3585" s="6">
        <v>2</v>
      </c>
      <c r="E3585" s="2">
        <v>416.99</v>
      </c>
      <c r="F3585" s="1">
        <v>0.05</v>
      </c>
      <c r="G3585">
        <f t="shared" si="55"/>
        <v>1667.91</v>
      </c>
      <c r="H3585" t="str">
        <f>VLOOKUP($C3585,products!$A$1:$F$322,2,FALSE)</f>
        <v>Sun Bicycles Cruz 7 - 2017</v>
      </c>
      <c r="I3585">
        <f>_xlfn.XLOOKUP(C3585, products!A:A, products!D:D)</f>
        <v>2</v>
      </c>
      <c r="J3585" t="str">
        <f>_xlfn.XLOOKUP($I3585,categories!$A$1:$A$8,categories!$B$1:$B$8)</f>
        <v>Comfort Bicycles</v>
      </c>
    </row>
    <row r="3586" spans="1:10" x14ac:dyDescent="0.2">
      <c r="A3586" s="1">
        <v>876</v>
      </c>
      <c r="B3586" s="1">
        <v>4</v>
      </c>
      <c r="C3586" s="1">
        <v>107</v>
      </c>
      <c r="D3586" s="6">
        <v>2</v>
      </c>
      <c r="E3586" s="2">
        <v>416.99</v>
      </c>
      <c r="F3586" s="1">
        <v>0.05</v>
      </c>
      <c r="G3586">
        <f t="shared" ref="G3586:G3649" si="56">(E3586*B3586)-F3586</f>
        <v>1667.91</v>
      </c>
      <c r="H3586" t="str">
        <f>VLOOKUP($C3586,products!$A$1:$F$322,2,FALSE)</f>
        <v>Sun Bicycles Cruz 7 - 2017</v>
      </c>
      <c r="I3586">
        <f>_xlfn.XLOOKUP(C3586, products!A:A, products!D:D)</f>
        <v>2</v>
      </c>
      <c r="J3586" t="str">
        <f>_xlfn.XLOOKUP($I3586,categories!$A$1:$A$8,categories!$B$1:$B$8)</f>
        <v>Comfort Bicycles</v>
      </c>
    </row>
    <row r="3587" spans="1:10" x14ac:dyDescent="0.2">
      <c r="A3587" s="1">
        <v>884</v>
      </c>
      <c r="B3587" s="1">
        <v>2</v>
      </c>
      <c r="C3587" s="1">
        <v>69</v>
      </c>
      <c r="D3587" s="6">
        <v>2</v>
      </c>
      <c r="E3587" s="2">
        <v>416.99</v>
      </c>
      <c r="F3587" s="1">
        <v>7.0000000000000007E-2</v>
      </c>
      <c r="G3587">
        <f t="shared" si="56"/>
        <v>833.91</v>
      </c>
      <c r="H3587" t="str">
        <f>VLOOKUP($C3587,products!$A$1:$F$322,2,FALSE)</f>
        <v>Sun Bicycles Cruz 7 - 2017</v>
      </c>
      <c r="I3587">
        <f>_xlfn.XLOOKUP(C3587, products!A:A, products!D:D)</f>
        <v>3</v>
      </c>
      <c r="J3587" t="str">
        <f>_xlfn.XLOOKUP($I3587,categories!$A$1:$A$8,categories!$B$1:$B$8)</f>
        <v>Cruisers Bicycles</v>
      </c>
    </row>
    <row r="3588" spans="1:10" x14ac:dyDescent="0.2">
      <c r="A3588" s="1">
        <v>891</v>
      </c>
      <c r="B3588" s="1">
        <v>1</v>
      </c>
      <c r="C3588" s="1">
        <v>107</v>
      </c>
      <c r="D3588" s="6">
        <v>2</v>
      </c>
      <c r="E3588" s="2">
        <v>416.99</v>
      </c>
      <c r="F3588" s="1">
        <v>0.1</v>
      </c>
      <c r="G3588">
        <f t="shared" si="56"/>
        <v>416.89</v>
      </c>
      <c r="H3588" t="str">
        <f>VLOOKUP($C3588,products!$A$1:$F$322,2,FALSE)</f>
        <v>Sun Bicycles Cruz 7 - 2017</v>
      </c>
      <c r="I3588">
        <f>_xlfn.XLOOKUP(C3588, products!A:A, products!D:D)</f>
        <v>2</v>
      </c>
      <c r="J3588" t="str">
        <f>_xlfn.XLOOKUP($I3588,categories!$A$1:$A$8,categories!$B$1:$B$8)</f>
        <v>Comfort Bicycles</v>
      </c>
    </row>
    <row r="3589" spans="1:10" x14ac:dyDescent="0.2">
      <c r="A3589" s="1">
        <v>898</v>
      </c>
      <c r="B3589" s="1">
        <v>4</v>
      </c>
      <c r="C3589" s="1">
        <v>69</v>
      </c>
      <c r="D3589" s="6">
        <v>2</v>
      </c>
      <c r="E3589" s="2">
        <v>416.99</v>
      </c>
      <c r="F3589" s="1">
        <v>7.0000000000000007E-2</v>
      </c>
      <c r="G3589">
        <f t="shared" si="56"/>
        <v>1667.89</v>
      </c>
      <c r="H3589" t="str">
        <f>VLOOKUP($C3589,products!$A$1:$F$322,2,FALSE)</f>
        <v>Sun Bicycles Cruz 7 - 2017</v>
      </c>
      <c r="I3589">
        <f>_xlfn.XLOOKUP(C3589, products!A:A, products!D:D)</f>
        <v>3</v>
      </c>
      <c r="J3589" t="str">
        <f>_xlfn.XLOOKUP($I3589,categories!$A$1:$A$8,categories!$B$1:$B$8)</f>
        <v>Cruisers Bicycles</v>
      </c>
    </row>
    <row r="3590" spans="1:10" x14ac:dyDescent="0.2">
      <c r="A3590" s="1">
        <v>912</v>
      </c>
      <c r="B3590" s="1">
        <v>2</v>
      </c>
      <c r="C3590" s="1">
        <v>71</v>
      </c>
      <c r="D3590" s="6">
        <v>2</v>
      </c>
      <c r="E3590" s="2">
        <v>416.99</v>
      </c>
      <c r="F3590" s="1">
        <v>0.05</v>
      </c>
      <c r="G3590">
        <f t="shared" si="56"/>
        <v>833.93000000000006</v>
      </c>
      <c r="H3590" t="str">
        <f>VLOOKUP($C3590,products!$A$1:$F$322,2,FALSE)</f>
        <v>Sun Bicycles Atlas X-Type - 2017</v>
      </c>
      <c r="I3590">
        <f>_xlfn.XLOOKUP(C3590, products!A:A, products!D:D)</f>
        <v>3</v>
      </c>
      <c r="J3590" t="str">
        <f>_xlfn.XLOOKUP($I3590,categories!$A$1:$A$8,categories!$B$1:$B$8)</f>
        <v>Cruisers Bicycles</v>
      </c>
    </row>
    <row r="3591" spans="1:10" x14ac:dyDescent="0.2">
      <c r="A3591" s="1">
        <v>928</v>
      </c>
      <c r="B3591" s="1">
        <v>1</v>
      </c>
      <c r="C3591" s="1">
        <v>71</v>
      </c>
      <c r="D3591" s="6">
        <v>2</v>
      </c>
      <c r="E3591" s="2">
        <v>416.99</v>
      </c>
      <c r="F3591" s="1">
        <v>0.05</v>
      </c>
      <c r="G3591">
        <f t="shared" si="56"/>
        <v>416.94</v>
      </c>
      <c r="H3591" t="str">
        <f>VLOOKUP($C3591,products!$A$1:$F$322,2,FALSE)</f>
        <v>Sun Bicycles Atlas X-Type - 2017</v>
      </c>
      <c r="I3591">
        <f>_xlfn.XLOOKUP(C3591, products!A:A, products!D:D)</f>
        <v>3</v>
      </c>
      <c r="J3591" t="str">
        <f>_xlfn.XLOOKUP($I3591,categories!$A$1:$A$8,categories!$B$1:$B$8)</f>
        <v>Cruisers Bicycles</v>
      </c>
    </row>
    <row r="3592" spans="1:10" x14ac:dyDescent="0.2">
      <c r="A3592" s="1">
        <v>939</v>
      </c>
      <c r="B3592" s="1">
        <v>2</v>
      </c>
      <c r="C3592" s="1">
        <v>107</v>
      </c>
      <c r="D3592" s="6">
        <v>2</v>
      </c>
      <c r="E3592" s="2">
        <v>416.99</v>
      </c>
      <c r="F3592" s="1">
        <v>0.2</v>
      </c>
      <c r="G3592">
        <f t="shared" si="56"/>
        <v>833.78</v>
      </c>
      <c r="H3592" t="str">
        <f>VLOOKUP($C3592,products!$A$1:$F$322,2,FALSE)</f>
        <v>Sun Bicycles Cruz 7 - 2017</v>
      </c>
      <c r="I3592">
        <f>_xlfn.XLOOKUP(C3592, products!A:A, products!D:D)</f>
        <v>2</v>
      </c>
      <c r="J3592" t="str">
        <f>_xlfn.XLOOKUP($I3592,categories!$A$1:$A$8,categories!$B$1:$B$8)</f>
        <v>Comfort Bicycles</v>
      </c>
    </row>
    <row r="3593" spans="1:10" x14ac:dyDescent="0.2">
      <c r="A3593" s="1">
        <v>944</v>
      </c>
      <c r="B3593" s="1">
        <v>5</v>
      </c>
      <c r="C3593" s="1">
        <v>69</v>
      </c>
      <c r="D3593" s="6">
        <v>2</v>
      </c>
      <c r="E3593" s="2">
        <v>416.99</v>
      </c>
      <c r="F3593" s="1">
        <v>7.0000000000000007E-2</v>
      </c>
      <c r="G3593">
        <f t="shared" si="56"/>
        <v>2084.8799999999997</v>
      </c>
      <c r="H3593" t="str">
        <f>VLOOKUP($C3593,products!$A$1:$F$322,2,FALSE)</f>
        <v>Sun Bicycles Cruz 7 - 2017</v>
      </c>
      <c r="I3593">
        <f>_xlfn.XLOOKUP(C3593, products!A:A, products!D:D)</f>
        <v>3</v>
      </c>
      <c r="J3593" t="str">
        <f>_xlfn.XLOOKUP($I3593,categories!$A$1:$A$8,categories!$B$1:$B$8)</f>
        <v>Cruisers Bicycles</v>
      </c>
    </row>
    <row r="3594" spans="1:10" x14ac:dyDescent="0.2">
      <c r="A3594" s="1">
        <v>973</v>
      </c>
      <c r="B3594" s="1">
        <v>4</v>
      </c>
      <c r="C3594" s="1">
        <v>71</v>
      </c>
      <c r="D3594" s="6">
        <v>1</v>
      </c>
      <c r="E3594" s="2">
        <v>416.99</v>
      </c>
      <c r="F3594" s="1">
        <v>7.0000000000000007E-2</v>
      </c>
      <c r="G3594">
        <f t="shared" si="56"/>
        <v>1667.89</v>
      </c>
      <c r="H3594" t="str">
        <f>VLOOKUP($C3594,products!$A$1:$F$322,2,FALSE)</f>
        <v>Sun Bicycles Atlas X-Type - 2017</v>
      </c>
      <c r="I3594">
        <f>_xlfn.XLOOKUP(C3594, products!A:A, products!D:D)</f>
        <v>3</v>
      </c>
      <c r="J3594" t="str">
        <f>_xlfn.XLOOKUP($I3594,categories!$A$1:$A$8,categories!$B$1:$B$8)</f>
        <v>Cruisers Bicycles</v>
      </c>
    </row>
    <row r="3595" spans="1:10" x14ac:dyDescent="0.2">
      <c r="A3595" s="1">
        <v>977</v>
      </c>
      <c r="B3595" s="1">
        <v>2</v>
      </c>
      <c r="C3595" s="1">
        <v>69</v>
      </c>
      <c r="D3595" s="6">
        <v>2</v>
      </c>
      <c r="E3595" s="2">
        <v>416.99</v>
      </c>
      <c r="F3595" s="1">
        <v>0.05</v>
      </c>
      <c r="G3595">
        <f t="shared" si="56"/>
        <v>833.93000000000006</v>
      </c>
      <c r="H3595" t="str">
        <f>VLOOKUP($C3595,products!$A$1:$F$322,2,FALSE)</f>
        <v>Sun Bicycles Cruz 7 - 2017</v>
      </c>
      <c r="I3595">
        <f>_xlfn.XLOOKUP(C3595, products!A:A, products!D:D)</f>
        <v>3</v>
      </c>
      <c r="J3595" t="str">
        <f>_xlfn.XLOOKUP($I3595,categories!$A$1:$A$8,categories!$B$1:$B$8)</f>
        <v>Cruisers Bicycles</v>
      </c>
    </row>
    <row r="3596" spans="1:10" x14ac:dyDescent="0.2">
      <c r="A3596" s="1">
        <v>979</v>
      </c>
      <c r="B3596" s="1">
        <v>2</v>
      </c>
      <c r="C3596" s="1">
        <v>71</v>
      </c>
      <c r="D3596" s="6">
        <v>2</v>
      </c>
      <c r="E3596" s="2">
        <v>416.99</v>
      </c>
      <c r="F3596" s="1">
        <v>0.2</v>
      </c>
      <c r="G3596">
        <f t="shared" si="56"/>
        <v>833.78</v>
      </c>
      <c r="H3596" t="str">
        <f>VLOOKUP($C3596,products!$A$1:$F$322,2,FALSE)</f>
        <v>Sun Bicycles Atlas X-Type - 2017</v>
      </c>
      <c r="I3596">
        <f>_xlfn.XLOOKUP(C3596, products!A:A, products!D:D)</f>
        <v>3</v>
      </c>
      <c r="J3596" t="str">
        <f>_xlfn.XLOOKUP($I3596,categories!$A$1:$A$8,categories!$B$1:$B$8)</f>
        <v>Cruisers Bicycles</v>
      </c>
    </row>
    <row r="3597" spans="1:10" x14ac:dyDescent="0.2">
      <c r="A3597" s="1">
        <v>1008</v>
      </c>
      <c r="B3597" s="1">
        <v>1</v>
      </c>
      <c r="C3597" s="1">
        <v>71</v>
      </c>
      <c r="D3597" s="6">
        <v>1</v>
      </c>
      <c r="E3597" s="2">
        <v>416.99</v>
      </c>
      <c r="F3597" s="1">
        <v>0.2</v>
      </c>
      <c r="G3597">
        <f t="shared" si="56"/>
        <v>416.79</v>
      </c>
      <c r="H3597" t="str">
        <f>VLOOKUP($C3597,products!$A$1:$F$322,2,FALSE)</f>
        <v>Sun Bicycles Atlas X-Type - 2017</v>
      </c>
      <c r="I3597">
        <f>_xlfn.XLOOKUP(C3597, products!A:A, products!D:D)</f>
        <v>3</v>
      </c>
      <c r="J3597" t="str">
        <f>_xlfn.XLOOKUP($I3597,categories!$A$1:$A$8,categories!$B$1:$B$8)</f>
        <v>Cruisers Bicycles</v>
      </c>
    </row>
    <row r="3598" spans="1:10" x14ac:dyDescent="0.2">
      <c r="A3598" s="1">
        <v>1010</v>
      </c>
      <c r="B3598" s="1">
        <v>1</v>
      </c>
      <c r="C3598" s="1">
        <v>109</v>
      </c>
      <c r="D3598" s="6">
        <v>2</v>
      </c>
      <c r="E3598" s="2">
        <v>416.99</v>
      </c>
      <c r="F3598" s="1">
        <v>0.1</v>
      </c>
      <c r="G3598">
        <f t="shared" si="56"/>
        <v>416.89</v>
      </c>
      <c r="H3598" t="str">
        <f>VLOOKUP($C3598,products!$A$1:$F$322,2,FALSE)</f>
        <v>Sun Bicycles Cruz 7 - Women's - 2017</v>
      </c>
      <c r="I3598">
        <f>_xlfn.XLOOKUP(C3598, products!A:A, products!D:D)</f>
        <v>2</v>
      </c>
      <c r="J3598" t="str">
        <f>_xlfn.XLOOKUP($I3598,categories!$A$1:$A$8,categories!$B$1:$B$8)</f>
        <v>Comfort Bicycles</v>
      </c>
    </row>
    <row r="3599" spans="1:10" x14ac:dyDescent="0.2">
      <c r="A3599" s="1">
        <v>1020</v>
      </c>
      <c r="B3599" s="1">
        <v>2</v>
      </c>
      <c r="C3599" s="1">
        <v>69</v>
      </c>
      <c r="D3599" s="6">
        <v>2</v>
      </c>
      <c r="E3599" s="2">
        <v>416.99</v>
      </c>
      <c r="F3599" s="1">
        <v>0.05</v>
      </c>
      <c r="G3599">
        <f t="shared" si="56"/>
        <v>833.93000000000006</v>
      </c>
      <c r="H3599" t="str">
        <f>VLOOKUP($C3599,products!$A$1:$F$322,2,FALSE)</f>
        <v>Sun Bicycles Cruz 7 - 2017</v>
      </c>
      <c r="I3599">
        <f>_xlfn.XLOOKUP(C3599, products!A:A, products!D:D)</f>
        <v>3</v>
      </c>
      <c r="J3599" t="str">
        <f>_xlfn.XLOOKUP($I3599,categories!$A$1:$A$8,categories!$B$1:$B$8)</f>
        <v>Cruisers Bicycles</v>
      </c>
    </row>
    <row r="3600" spans="1:10" x14ac:dyDescent="0.2">
      <c r="A3600" s="1">
        <v>1033</v>
      </c>
      <c r="B3600" s="1">
        <v>2</v>
      </c>
      <c r="C3600" s="1">
        <v>109</v>
      </c>
      <c r="D3600" s="6">
        <v>2</v>
      </c>
      <c r="E3600" s="2">
        <v>416.99</v>
      </c>
      <c r="F3600" s="1">
        <v>0.1</v>
      </c>
      <c r="G3600">
        <f t="shared" si="56"/>
        <v>833.88</v>
      </c>
      <c r="H3600" t="str">
        <f>VLOOKUP($C3600,products!$A$1:$F$322,2,FALSE)</f>
        <v>Sun Bicycles Cruz 7 - Women's - 2017</v>
      </c>
      <c r="I3600">
        <f>_xlfn.XLOOKUP(C3600, products!A:A, products!D:D)</f>
        <v>2</v>
      </c>
      <c r="J3600" t="str">
        <f>_xlfn.XLOOKUP($I3600,categories!$A$1:$A$8,categories!$B$1:$B$8)</f>
        <v>Comfort Bicycles</v>
      </c>
    </row>
    <row r="3601" spans="1:10" x14ac:dyDescent="0.2">
      <c r="A3601" s="1">
        <v>1069</v>
      </c>
      <c r="B3601" s="1">
        <v>1</v>
      </c>
      <c r="C3601" s="1">
        <v>109</v>
      </c>
      <c r="D3601" s="6">
        <v>1</v>
      </c>
      <c r="E3601" s="2">
        <v>416.99</v>
      </c>
      <c r="F3601" s="1">
        <v>7.0000000000000007E-2</v>
      </c>
      <c r="G3601">
        <f t="shared" si="56"/>
        <v>416.92</v>
      </c>
      <c r="H3601" t="str">
        <f>VLOOKUP($C3601,products!$A$1:$F$322,2,FALSE)</f>
        <v>Sun Bicycles Cruz 7 - Women's - 2017</v>
      </c>
      <c r="I3601">
        <f>_xlfn.XLOOKUP(C3601, products!A:A, products!D:D)</f>
        <v>2</v>
      </c>
      <c r="J3601" t="str">
        <f>_xlfn.XLOOKUP($I3601,categories!$A$1:$A$8,categories!$B$1:$B$8)</f>
        <v>Comfort Bicycles</v>
      </c>
    </row>
    <row r="3602" spans="1:10" x14ac:dyDescent="0.2">
      <c r="A3602" s="1">
        <v>1087</v>
      </c>
      <c r="B3602" s="1">
        <v>5</v>
      </c>
      <c r="C3602" s="1">
        <v>109</v>
      </c>
      <c r="D3602" s="6">
        <v>2</v>
      </c>
      <c r="E3602" s="2">
        <v>416.99</v>
      </c>
      <c r="F3602" s="1">
        <v>0.2</v>
      </c>
      <c r="G3602">
        <f t="shared" si="56"/>
        <v>2084.75</v>
      </c>
      <c r="H3602" t="str">
        <f>VLOOKUP($C3602,products!$A$1:$F$322,2,FALSE)</f>
        <v>Sun Bicycles Cruz 7 - Women's - 2017</v>
      </c>
      <c r="I3602">
        <f>_xlfn.XLOOKUP(C3602, products!A:A, products!D:D)</f>
        <v>2</v>
      </c>
      <c r="J3602" t="str">
        <f>_xlfn.XLOOKUP($I3602,categories!$A$1:$A$8,categories!$B$1:$B$8)</f>
        <v>Comfort Bicycles</v>
      </c>
    </row>
    <row r="3603" spans="1:10" x14ac:dyDescent="0.2">
      <c r="A3603" s="1">
        <v>1094</v>
      </c>
      <c r="B3603" s="1">
        <v>1</v>
      </c>
      <c r="C3603" s="1">
        <v>71</v>
      </c>
      <c r="D3603" s="6">
        <v>1</v>
      </c>
      <c r="E3603" s="2">
        <v>416.99</v>
      </c>
      <c r="F3603" s="1">
        <v>0.1</v>
      </c>
      <c r="G3603">
        <f t="shared" si="56"/>
        <v>416.89</v>
      </c>
      <c r="H3603" t="str">
        <f>VLOOKUP($C3603,products!$A$1:$F$322,2,FALSE)</f>
        <v>Sun Bicycles Atlas X-Type - 2017</v>
      </c>
      <c r="I3603">
        <f>_xlfn.XLOOKUP(C3603, products!A:A, products!D:D)</f>
        <v>3</v>
      </c>
      <c r="J3603" t="str">
        <f>_xlfn.XLOOKUP($I3603,categories!$A$1:$A$8,categories!$B$1:$B$8)</f>
        <v>Cruisers Bicycles</v>
      </c>
    </row>
    <row r="3604" spans="1:10" x14ac:dyDescent="0.2">
      <c r="A3604" s="1">
        <v>1094</v>
      </c>
      <c r="B3604" s="1">
        <v>4</v>
      </c>
      <c r="C3604" s="1">
        <v>107</v>
      </c>
      <c r="D3604" s="6">
        <v>1</v>
      </c>
      <c r="E3604" s="2">
        <v>416.99</v>
      </c>
      <c r="F3604" s="1">
        <v>0.2</v>
      </c>
      <c r="G3604">
        <f t="shared" si="56"/>
        <v>1667.76</v>
      </c>
      <c r="H3604" t="str">
        <f>VLOOKUP($C3604,products!$A$1:$F$322,2,FALSE)</f>
        <v>Sun Bicycles Cruz 7 - 2017</v>
      </c>
      <c r="I3604">
        <f>_xlfn.XLOOKUP(C3604, products!A:A, products!D:D)</f>
        <v>2</v>
      </c>
      <c r="J3604" t="str">
        <f>_xlfn.XLOOKUP($I3604,categories!$A$1:$A$8,categories!$B$1:$B$8)</f>
        <v>Comfort Bicycles</v>
      </c>
    </row>
    <row r="3605" spans="1:10" x14ac:dyDescent="0.2">
      <c r="A3605" s="1">
        <v>1112</v>
      </c>
      <c r="B3605" s="1">
        <v>1</v>
      </c>
      <c r="C3605" s="1">
        <v>71</v>
      </c>
      <c r="D3605" s="6">
        <v>2</v>
      </c>
      <c r="E3605" s="2">
        <v>416.99</v>
      </c>
      <c r="F3605" s="1">
        <v>0.05</v>
      </c>
      <c r="G3605">
        <f t="shared" si="56"/>
        <v>416.94</v>
      </c>
      <c r="H3605" t="str">
        <f>VLOOKUP($C3605,products!$A$1:$F$322,2,FALSE)</f>
        <v>Sun Bicycles Atlas X-Type - 2017</v>
      </c>
      <c r="I3605">
        <f>_xlfn.XLOOKUP(C3605, products!A:A, products!D:D)</f>
        <v>3</v>
      </c>
      <c r="J3605" t="str">
        <f>_xlfn.XLOOKUP($I3605,categories!$A$1:$A$8,categories!$B$1:$B$8)</f>
        <v>Cruisers Bicycles</v>
      </c>
    </row>
    <row r="3606" spans="1:10" x14ac:dyDescent="0.2">
      <c r="A3606" s="1">
        <v>1124</v>
      </c>
      <c r="B3606" s="1">
        <v>3</v>
      </c>
      <c r="C3606" s="1">
        <v>109</v>
      </c>
      <c r="D3606" s="6">
        <v>2</v>
      </c>
      <c r="E3606" s="2">
        <v>416.99</v>
      </c>
      <c r="F3606" s="1">
        <v>7.0000000000000007E-2</v>
      </c>
      <c r="G3606">
        <f t="shared" si="56"/>
        <v>1250.9000000000001</v>
      </c>
      <c r="H3606" t="str">
        <f>VLOOKUP($C3606,products!$A$1:$F$322,2,FALSE)</f>
        <v>Sun Bicycles Cruz 7 - Women's - 2017</v>
      </c>
      <c r="I3606">
        <f>_xlfn.XLOOKUP(C3606, products!A:A, products!D:D)</f>
        <v>2</v>
      </c>
      <c r="J3606" t="str">
        <f>_xlfn.XLOOKUP($I3606,categories!$A$1:$A$8,categories!$B$1:$B$8)</f>
        <v>Comfort Bicycles</v>
      </c>
    </row>
    <row r="3607" spans="1:10" x14ac:dyDescent="0.2">
      <c r="A3607" s="1">
        <v>1129</v>
      </c>
      <c r="B3607" s="1">
        <v>1</v>
      </c>
      <c r="C3607" s="1">
        <v>71</v>
      </c>
      <c r="D3607" s="6">
        <v>2</v>
      </c>
      <c r="E3607" s="2">
        <v>416.99</v>
      </c>
      <c r="F3607" s="1">
        <v>0.2</v>
      </c>
      <c r="G3607">
        <f t="shared" si="56"/>
        <v>416.79</v>
      </c>
      <c r="H3607" t="str">
        <f>VLOOKUP($C3607,products!$A$1:$F$322,2,FALSE)</f>
        <v>Sun Bicycles Atlas X-Type - 2017</v>
      </c>
      <c r="I3607">
        <f>_xlfn.XLOOKUP(C3607, products!A:A, products!D:D)</f>
        <v>3</v>
      </c>
      <c r="J3607" t="str">
        <f>_xlfn.XLOOKUP($I3607,categories!$A$1:$A$8,categories!$B$1:$B$8)</f>
        <v>Cruisers Bicycles</v>
      </c>
    </row>
    <row r="3608" spans="1:10" x14ac:dyDescent="0.2">
      <c r="A3608" s="1">
        <v>1137</v>
      </c>
      <c r="B3608" s="1">
        <v>4</v>
      </c>
      <c r="C3608" s="1">
        <v>69</v>
      </c>
      <c r="D3608" s="6">
        <v>2</v>
      </c>
      <c r="E3608" s="2">
        <v>416.99</v>
      </c>
      <c r="F3608" s="1">
        <v>7.0000000000000007E-2</v>
      </c>
      <c r="G3608">
        <f t="shared" si="56"/>
        <v>1667.89</v>
      </c>
      <c r="H3608" t="str">
        <f>VLOOKUP($C3608,products!$A$1:$F$322,2,FALSE)</f>
        <v>Sun Bicycles Cruz 7 - 2017</v>
      </c>
      <c r="I3608">
        <f>_xlfn.XLOOKUP(C3608, products!A:A, products!D:D)</f>
        <v>3</v>
      </c>
      <c r="J3608" t="str">
        <f>_xlfn.XLOOKUP($I3608,categories!$A$1:$A$8,categories!$B$1:$B$8)</f>
        <v>Cruisers Bicycles</v>
      </c>
    </row>
    <row r="3609" spans="1:10" x14ac:dyDescent="0.2">
      <c r="A3609" s="1">
        <v>1139</v>
      </c>
      <c r="B3609" s="1">
        <v>3</v>
      </c>
      <c r="C3609" s="1">
        <v>69</v>
      </c>
      <c r="D3609" s="6">
        <v>1</v>
      </c>
      <c r="E3609" s="2">
        <v>416.99</v>
      </c>
      <c r="F3609" s="1">
        <v>0.05</v>
      </c>
      <c r="G3609">
        <f t="shared" si="56"/>
        <v>1250.92</v>
      </c>
      <c r="H3609" t="str">
        <f>VLOOKUP($C3609,products!$A$1:$F$322,2,FALSE)</f>
        <v>Sun Bicycles Cruz 7 - 2017</v>
      </c>
      <c r="I3609">
        <f>_xlfn.XLOOKUP(C3609, products!A:A, products!D:D)</f>
        <v>3</v>
      </c>
      <c r="J3609" t="str">
        <f>_xlfn.XLOOKUP($I3609,categories!$A$1:$A$8,categories!$B$1:$B$8)</f>
        <v>Cruisers Bicycles</v>
      </c>
    </row>
    <row r="3610" spans="1:10" x14ac:dyDescent="0.2">
      <c r="A3610" s="1">
        <v>1140</v>
      </c>
      <c r="B3610" s="1">
        <v>2</v>
      </c>
      <c r="C3610" s="1">
        <v>71</v>
      </c>
      <c r="D3610" s="6">
        <v>2</v>
      </c>
      <c r="E3610" s="2">
        <v>416.99</v>
      </c>
      <c r="F3610" s="1">
        <v>7.0000000000000007E-2</v>
      </c>
      <c r="G3610">
        <f t="shared" si="56"/>
        <v>833.91</v>
      </c>
      <c r="H3610" t="str">
        <f>VLOOKUP($C3610,products!$A$1:$F$322,2,FALSE)</f>
        <v>Sun Bicycles Atlas X-Type - 2017</v>
      </c>
      <c r="I3610">
        <f>_xlfn.XLOOKUP(C3610, products!A:A, products!D:D)</f>
        <v>3</v>
      </c>
      <c r="J3610" t="str">
        <f>_xlfn.XLOOKUP($I3610,categories!$A$1:$A$8,categories!$B$1:$B$8)</f>
        <v>Cruisers Bicycles</v>
      </c>
    </row>
    <row r="3611" spans="1:10" x14ac:dyDescent="0.2">
      <c r="A3611" s="1">
        <v>1142</v>
      </c>
      <c r="B3611" s="1">
        <v>3</v>
      </c>
      <c r="C3611" s="1">
        <v>109</v>
      </c>
      <c r="D3611" s="6">
        <v>2</v>
      </c>
      <c r="E3611" s="2">
        <v>416.99</v>
      </c>
      <c r="F3611" s="1">
        <v>0.05</v>
      </c>
      <c r="G3611">
        <f t="shared" si="56"/>
        <v>1250.92</v>
      </c>
      <c r="H3611" t="str">
        <f>VLOOKUP($C3611,products!$A$1:$F$322,2,FALSE)</f>
        <v>Sun Bicycles Cruz 7 - Women's - 2017</v>
      </c>
      <c r="I3611">
        <f>_xlfn.XLOOKUP(C3611, products!A:A, products!D:D)</f>
        <v>2</v>
      </c>
      <c r="J3611" t="str">
        <f>_xlfn.XLOOKUP($I3611,categories!$A$1:$A$8,categories!$B$1:$B$8)</f>
        <v>Comfort Bicycles</v>
      </c>
    </row>
    <row r="3612" spans="1:10" x14ac:dyDescent="0.2">
      <c r="A3612" s="1">
        <v>1143</v>
      </c>
      <c r="B3612" s="1">
        <v>3</v>
      </c>
      <c r="C3612" s="1">
        <v>69</v>
      </c>
      <c r="D3612" s="6">
        <v>2</v>
      </c>
      <c r="E3612" s="2">
        <v>416.99</v>
      </c>
      <c r="F3612" s="1">
        <v>0.1</v>
      </c>
      <c r="G3612">
        <f t="shared" si="56"/>
        <v>1250.8700000000001</v>
      </c>
      <c r="H3612" t="str">
        <f>VLOOKUP($C3612,products!$A$1:$F$322,2,FALSE)</f>
        <v>Sun Bicycles Cruz 7 - 2017</v>
      </c>
      <c r="I3612">
        <f>_xlfn.XLOOKUP(C3612, products!A:A, products!D:D)</f>
        <v>3</v>
      </c>
      <c r="J3612" t="str">
        <f>_xlfn.XLOOKUP($I3612,categories!$A$1:$A$8,categories!$B$1:$B$8)</f>
        <v>Cruisers Bicycles</v>
      </c>
    </row>
    <row r="3613" spans="1:10" x14ac:dyDescent="0.2">
      <c r="A3613" s="1">
        <v>1161</v>
      </c>
      <c r="B3613" s="1">
        <v>1</v>
      </c>
      <c r="C3613" s="1">
        <v>71</v>
      </c>
      <c r="D3613" s="6">
        <v>2</v>
      </c>
      <c r="E3613" s="2">
        <v>416.99</v>
      </c>
      <c r="F3613" s="1">
        <v>0.1</v>
      </c>
      <c r="G3613">
        <f t="shared" si="56"/>
        <v>416.89</v>
      </c>
      <c r="H3613" t="str">
        <f>VLOOKUP($C3613,products!$A$1:$F$322,2,FALSE)</f>
        <v>Sun Bicycles Atlas X-Type - 2017</v>
      </c>
      <c r="I3613">
        <f>_xlfn.XLOOKUP(C3613, products!A:A, products!D:D)</f>
        <v>3</v>
      </c>
      <c r="J3613" t="str">
        <f>_xlfn.XLOOKUP($I3613,categories!$A$1:$A$8,categories!$B$1:$B$8)</f>
        <v>Cruisers Bicycles</v>
      </c>
    </row>
    <row r="3614" spans="1:10" x14ac:dyDescent="0.2">
      <c r="A3614" s="1">
        <v>1168</v>
      </c>
      <c r="B3614" s="1">
        <v>4</v>
      </c>
      <c r="C3614" s="1">
        <v>107</v>
      </c>
      <c r="D3614" s="6">
        <v>2</v>
      </c>
      <c r="E3614" s="2">
        <v>416.99</v>
      </c>
      <c r="F3614" s="1">
        <v>0.2</v>
      </c>
      <c r="G3614">
        <f t="shared" si="56"/>
        <v>1667.76</v>
      </c>
      <c r="H3614" t="str">
        <f>VLOOKUP($C3614,products!$A$1:$F$322,2,FALSE)</f>
        <v>Sun Bicycles Cruz 7 - 2017</v>
      </c>
      <c r="I3614">
        <f>_xlfn.XLOOKUP(C3614, products!A:A, products!D:D)</f>
        <v>2</v>
      </c>
      <c r="J3614" t="str">
        <f>_xlfn.XLOOKUP($I3614,categories!$A$1:$A$8,categories!$B$1:$B$8)</f>
        <v>Comfort Bicycles</v>
      </c>
    </row>
    <row r="3615" spans="1:10" x14ac:dyDescent="0.2">
      <c r="A3615" s="1">
        <v>1184</v>
      </c>
      <c r="B3615" s="1">
        <v>2</v>
      </c>
      <c r="C3615" s="1">
        <v>71</v>
      </c>
      <c r="D3615" s="6">
        <v>1</v>
      </c>
      <c r="E3615" s="2">
        <v>416.99</v>
      </c>
      <c r="F3615" s="1">
        <v>0.05</v>
      </c>
      <c r="G3615">
        <f t="shared" si="56"/>
        <v>833.93000000000006</v>
      </c>
      <c r="H3615" t="str">
        <f>VLOOKUP($C3615,products!$A$1:$F$322,2,FALSE)</f>
        <v>Sun Bicycles Atlas X-Type - 2017</v>
      </c>
      <c r="I3615">
        <f>_xlfn.XLOOKUP(C3615, products!A:A, products!D:D)</f>
        <v>3</v>
      </c>
      <c r="J3615" t="str">
        <f>_xlfn.XLOOKUP($I3615,categories!$A$1:$A$8,categories!$B$1:$B$8)</f>
        <v>Cruisers Bicycles</v>
      </c>
    </row>
    <row r="3616" spans="1:10" x14ac:dyDescent="0.2">
      <c r="A3616" s="1">
        <v>1190</v>
      </c>
      <c r="B3616" s="1">
        <v>1</v>
      </c>
      <c r="C3616" s="1">
        <v>71</v>
      </c>
      <c r="D3616" s="6">
        <v>1</v>
      </c>
      <c r="E3616" s="2">
        <v>416.99</v>
      </c>
      <c r="F3616" s="1">
        <v>7.0000000000000007E-2</v>
      </c>
      <c r="G3616">
        <f t="shared" si="56"/>
        <v>416.92</v>
      </c>
      <c r="H3616" t="str">
        <f>VLOOKUP($C3616,products!$A$1:$F$322,2,FALSE)</f>
        <v>Sun Bicycles Atlas X-Type - 2017</v>
      </c>
      <c r="I3616">
        <f>_xlfn.XLOOKUP(C3616, products!A:A, products!D:D)</f>
        <v>3</v>
      </c>
      <c r="J3616" t="str">
        <f>_xlfn.XLOOKUP($I3616,categories!$A$1:$A$8,categories!$B$1:$B$8)</f>
        <v>Cruisers Bicycles</v>
      </c>
    </row>
    <row r="3617" spans="1:10" x14ac:dyDescent="0.2">
      <c r="A3617" s="1">
        <v>1194</v>
      </c>
      <c r="B3617" s="1">
        <v>1</v>
      </c>
      <c r="C3617" s="1">
        <v>71</v>
      </c>
      <c r="D3617" s="6">
        <v>1</v>
      </c>
      <c r="E3617" s="2">
        <v>416.99</v>
      </c>
      <c r="F3617" s="1">
        <v>0.05</v>
      </c>
      <c r="G3617">
        <f t="shared" si="56"/>
        <v>416.94</v>
      </c>
      <c r="H3617" t="str">
        <f>VLOOKUP($C3617,products!$A$1:$F$322,2,FALSE)</f>
        <v>Sun Bicycles Atlas X-Type - 2017</v>
      </c>
      <c r="I3617">
        <f>_xlfn.XLOOKUP(C3617, products!A:A, products!D:D)</f>
        <v>3</v>
      </c>
      <c r="J3617" t="str">
        <f>_xlfn.XLOOKUP($I3617,categories!$A$1:$A$8,categories!$B$1:$B$8)</f>
        <v>Cruisers Bicycles</v>
      </c>
    </row>
    <row r="3618" spans="1:10" x14ac:dyDescent="0.2">
      <c r="A3618" s="1">
        <v>1199</v>
      </c>
      <c r="B3618" s="1">
        <v>3</v>
      </c>
      <c r="C3618" s="1">
        <v>109</v>
      </c>
      <c r="D3618" s="6">
        <v>2</v>
      </c>
      <c r="E3618" s="2">
        <v>416.99</v>
      </c>
      <c r="F3618" s="1">
        <v>0.1</v>
      </c>
      <c r="G3618">
        <f t="shared" si="56"/>
        <v>1250.8700000000001</v>
      </c>
      <c r="H3618" t="str">
        <f>VLOOKUP($C3618,products!$A$1:$F$322,2,FALSE)</f>
        <v>Sun Bicycles Cruz 7 - Women's - 2017</v>
      </c>
      <c r="I3618">
        <f>_xlfn.XLOOKUP(C3618, products!A:A, products!D:D)</f>
        <v>2</v>
      </c>
      <c r="J3618" t="str">
        <f>_xlfn.XLOOKUP($I3618,categories!$A$1:$A$8,categories!$B$1:$B$8)</f>
        <v>Comfort Bicycles</v>
      </c>
    </row>
    <row r="3619" spans="1:10" x14ac:dyDescent="0.2">
      <c r="A3619" s="1">
        <v>1205</v>
      </c>
      <c r="B3619" s="1">
        <v>3</v>
      </c>
      <c r="C3619" s="1">
        <v>71</v>
      </c>
      <c r="D3619" s="6">
        <v>1</v>
      </c>
      <c r="E3619" s="2">
        <v>416.99</v>
      </c>
      <c r="F3619" s="1">
        <v>0.05</v>
      </c>
      <c r="G3619">
        <f t="shared" si="56"/>
        <v>1250.92</v>
      </c>
      <c r="H3619" t="str">
        <f>VLOOKUP($C3619,products!$A$1:$F$322,2,FALSE)</f>
        <v>Sun Bicycles Atlas X-Type - 2017</v>
      </c>
      <c r="I3619">
        <f>_xlfn.XLOOKUP(C3619, products!A:A, products!D:D)</f>
        <v>3</v>
      </c>
      <c r="J3619" t="str">
        <f>_xlfn.XLOOKUP($I3619,categories!$A$1:$A$8,categories!$B$1:$B$8)</f>
        <v>Cruisers Bicycles</v>
      </c>
    </row>
    <row r="3620" spans="1:10" x14ac:dyDescent="0.2">
      <c r="A3620" s="1">
        <v>1234</v>
      </c>
      <c r="B3620" s="1">
        <v>2</v>
      </c>
      <c r="C3620" s="1">
        <v>71</v>
      </c>
      <c r="D3620" s="6">
        <v>2</v>
      </c>
      <c r="E3620" s="2">
        <v>416.99</v>
      </c>
      <c r="F3620" s="1">
        <v>7.0000000000000007E-2</v>
      </c>
      <c r="G3620">
        <f t="shared" si="56"/>
        <v>833.91</v>
      </c>
      <c r="H3620" t="str">
        <f>VLOOKUP($C3620,products!$A$1:$F$322,2,FALSE)</f>
        <v>Sun Bicycles Atlas X-Type - 2017</v>
      </c>
      <c r="I3620">
        <f>_xlfn.XLOOKUP(C3620, products!A:A, products!D:D)</f>
        <v>3</v>
      </c>
      <c r="J3620" t="str">
        <f>_xlfn.XLOOKUP($I3620,categories!$A$1:$A$8,categories!$B$1:$B$8)</f>
        <v>Cruisers Bicycles</v>
      </c>
    </row>
    <row r="3621" spans="1:10" x14ac:dyDescent="0.2">
      <c r="A3621" s="1">
        <v>1240</v>
      </c>
      <c r="B3621" s="1">
        <v>1</v>
      </c>
      <c r="C3621" s="1">
        <v>107</v>
      </c>
      <c r="D3621" s="6">
        <v>2</v>
      </c>
      <c r="E3621" s="2">
        <v>416.99</v>
      </c>
      <c r="F3621" s="1">
        <v>0.1</v>
      </c>
      <c r="G3621">
        <f t="shared" si="56"/>
        <v>416.89</v>
      </c>
      <c r="H3621" t="str">
        <f>VLOOKUP($C3621,products!$A$1:$F$322,2,FALSE)</f>
        <v>Sun Bicycles Cruz 7 - 2017</v>
      </c>
      <c r="I3621">
        <f>_xlfn.XLOOKUP(C3621, products!A:A, products!D:D)</f>
        <v>2</v>
      </c>
      <c r="J3621" t="str">
        <f>_xlfn.XLOOKUP($I3621,categories!$A$1:$A$8,categories!$B$1:$B$8)</f>
        <v>Comfort Bicycles</v>
      </c>
    </row>
    <row r="3622" spans="1:10" x14ac:dyDescent="0.2">
      <c r="A3622" s="1">
        <v>1241</v>
      </c>
      <c r="B3622" s="1">
        <v>2</v>
      </c>
      <c r="C3622" s="1">
        <v>71</v>
      </c>
      <c r="D3622" s="6">
        <v>2</v>
      </c>
      <c r="E3622" s="2">
        <v>416.99</v>
      </c>
      <c r="F3622" s="1">
        <v>0.05</v>
      </c>
      <c r="G3622">
        <f t="shared" si="56"/>
        <v>833.93000000000006</v>
      </c>
      <c r="H3622" t="str">
        <f>VLOOKUP($C3622,products!$A$1:$F$322,2,FALSE)</f>
        <v>Sun Bicycles Atlas X-Type - 2017</v>
      </c>
      <c r="I3622">
        <f>_xlfn.XLOOKUP(C3622, products!A:A, products!D:D)</f>
        <v>3</v>
      </c>
      <c r="J3622" t="str">
        <f>_xlfn.XLOOKUP($I3622,categories!$A$1:$A$8,categories!$B$1:$B$8)</f>
        <v>Cruisers Bicycles</v>
      </c>
    </row>
    <row r="3623" spans="1:10" x14ac:dyDescent="0.2">
      <c r="A3623" s="1">
        <v>1272</v>
      </c>
      <c r="B3623" s="1">
        <v>2</v>
      </c>
      <c r="C3623" s="1">
        <v>71</v>
      </c>
      <c r="D3623" s="6">
        <v>2</v>
      </c>
      <c r="E3623" s="2">
        <v>416.99</v>
      </c>
      <c r="F3623" s="1">
        <v>0.1</v>
      </c>
      <c r="G3623">
        <f t="shared" si="56"/>
        <v>833.88</v>
      </c>
      <c r="H3623" t="str">
        <f>VLOOKUP($C3623,products!$A$1:$F$322,2,FALSE)</f>
        <v>Sun Bicycles Atlas X-Type - 2017</v>
      </c>
      <c r="I3623">
        <f>_xlfn.XLOOKUP(C3623, products!A:A, products!D:D)</f>
        <v>3</v>
      </c>
      <c r="J3623" t="str">
        <f>_xlfn.XLOOKUP($I3623,categories!$A$1:$A$8,categories!$B$1:$B$8)</f>
        <v>Cruisers Bicycles</v>
      </c>
    </row>
    <row r="3624" spans="1:10" x14ac:dyDescent="0.2">
      <c r="A3624" s="1">
        <v>1285</v>
      </c>
      <c r="B3624" s="1">
        <v>3</v>
      </c>
      <c r="C3624" s="1">
        <v>69</v>
      </c>
      <c r="D3624" s="6">
        <v>2</v>
      </c>
      <c r="E3624" s="2">
        <v>416.99</v>
      </c>
      <c r="F3624" s="1">
        <v>0.2</v>
      </c>
      <c r="G3624">
        <f t="shared" si="56"/>
        <v>1250.77</v>
      </c>
      <c r="H3624" t="str">
        <f>VLOOKUP($C3624,products!$A$1:$F$322,2,FALSE)</f>
        <v>Sun Bicycles Cruz 7 - 2017</v>
      </c>
      <c r="I3624">
        <f>_xlfn.XLOOKUP(C3624, products!A:A, products!D:D)</f>
        <v>3</v>
      </c>
      <c r="J3624" t="str">
        <f>_xlfn.XLOOKUP($I3624,categories!$A$1:$A$8,categories!$B$1:$B$8)</f>
        <v>Cruisers Bicycles</v>
      </c>
    </row>
    <row r="3625" spans="1:10" x14ac:dyDescent="0.2">
      <c r="A3625" s="1">
        <v>1286</v>
      </c>
      <c r="B3625" s="1">
        <v>1</v>
      </c>
      <c r="C3625" s="1">
        <v>109</v>
      </c>
      <c r="D3625" s="6">
        <v>2</v>
      </c>
      <c r="E3625" s="2">
        <v>416.99</v>
      </c>
      <c r="F3625" s="1">
        <v>0.2</v>
      </c>
      <c r="G3625">
        <f t="shared" si="56"/>
        <v>416.79</v>
      </c>
      <c r="H3625" t="str">
        <f>VLOOKUP($C3625,products!$A$1:$F$322,2,FALSE)</f>
        <v>Sun Bicycles Cruz 7 - Women's - 2017</v>
      </c>
      <c r="I3625">
        <f>_xlfn.XLOOKUP(C3625, products!A:A, products!D:D)</f>
        <v>2</v>
      </c>
      <c r="J3625" t="str">
        <f>_xlfn.XLOOKUP($I3625,categories!$A$1:$A$8,categories!$B$1:$B$8)</f>
        <v>Comfort Bicycles</v>
      </c>
    </row>
    <row r="3626" spans="1:10" x14ac:dyDescent="0.2">
      <c r="A3626" s="1">
        <v>1307</v>
      </c>
      <c r="B3626" s="1">
        <v>3</v>
      </c>
      <c r="C3626" s="1">
        <v>69</v>
      </c>
      <c r="D3626" s="6">
        <v>2</v>
      </c>
      <c r="E3626" s="2">
        <v>416.99</v>
      </c>
      <c r="F3626" s="1">
        <v>0.2</v>
      </c>
      <c r="G3626">
        <f t="shared" si="56"/>
        <v>1250.77</v>
      </c>
      <c r="H3626" t="str">
        <f>VLOOKUP($C3626,products!$A$1:$F$322,2,FALSE)</f>
        <v>Sun Bicycles Cruz 7 - 2017</v>
      </c>
      <c r="I3626">
        <f>_xlfn.XLOOKUP(C3626, products!A:A, products!D:D)</f>
        <v>3</v>
      </c>
      <c r="J3626" t="str">
        <f>_xlfn.XLOOKUP($I3626,categories!$A$1:$A$8,categories!$B$1:$B$8)</f>
        <v>Cruisers Bicycles</v>
      </c>
    </row>
    <row r="3627" spans="1:10" x14ac:dyDescent="0.2">
      <c r="A3627" s="1">
        <v>1308</v>
      </c>
      <c r="B3627" s="1">
        <v>2</v>
      </c>
      <c r="C3627" s="1">
        <v>69</v>
      </c>
      <c r="D3627" s="6">
        <v>1</v>
      </c>
      <c r="E3627" s="2">
        <v>416.99</v>
      </c>
      <c r="F3627" s="1">
        <v>0.2</v>
      </c>
      <c r="G3627">
        <f t="shared" si="56"/>
        <v>833.78</v>
      </c>
      <c r="H3627" t="str">
        <f>VLOOKUP($C3627,products!$A$1:$F$322,2,FALSE)</f>
        <v>Sun Bicycles Cruz 7 - 2017</v>
      </c>
      <c r="I3627">
        <f>_xlfn.XLOOKUP(C3627, products!A:A, products!D:D)</f>
        <v>3</v>
      </c>
      <c r="J3627" t="str">
        <f>_xlfn.XLOOKUP($I3627,categories!$A$1:$A$8,categories!$B$1:$B$8)</f>
        <v>Cruisers Bicycles</v>
      </c>
    </row>
    <row r="3628" spans="1:10" x14ac:dyDescent="0.2">
      <c r="A3628" s="1">
        <v>1311</v>
      </c>
      <c r="B3628" s="1">
        <v>1</v>
      </c>
      <c r="C3628" s="1">
        <v>69</v>
      </c>
      <c r="D3628" s="6">
        <v>1</v>
      </c>
      <c r="E3628" s="2">
        <v>416.99</v>
      </c>
      <c r="F3628" s="1">
        <v>0.1</v>
      </c>
      <c r="G3628">
        <f t="shared" si="56"/>
        <v>416.89</v>
      </c>
      <c r="H3628" t="str">
        <f>VLOOKUP($C3628,products!$A$1:$F$322,2,FALSE)</f>
        <v>Sun Bicycles Cruz 7 - 2017</v>
      </c>
      <c r="I3628">
        <f>_xlfn.XLOOKUP(C3628, products!A:A, products!D:D)</f>
        <v>3</v>
      </c>
      <c r="J3628" t="str">
        <f>_xlfn.XLOOKUP($I3628,categories!$A$1:$A$8,categories!$B$1:$B$8)</f>
        <v>Cruisers Bicycles</v>
      </c>
    </row>
    <row r="3629" spans="1:10" x14ac:dyDescent="0.2">
      <c r="A3629" s="1">
        <v>1313</v>
      </c>
      <c r="B3629" s="1">
        <v>3</v>
      </c>
      <c r="C3629" s="1">
        <v>69</v>
      </c>
      <c r="D3629" s="6">
        <v>1</v>
      </c>
      <c r="E3629" s="2">
        <v>416.99</v>
      </c>
      <c r="F3629" s="1">
        <v>7.0000000000000007E-2</v>
      </c>
      <c r="G3629">
        <f t="shared" si="56"/>
        <v>1250.9000000000001</v>
      </c>
      <c r="H3629" t="str">
        <f>VLOOKUP($C3629,products!$A$1:$F$322,2,FALSE)</f>
        <v>Sun Bicycles Cruz 7 - 2017</v>
      </c>
      <c r="I3629">
        <f>_xlfn.XLOOKUP(C3629, products!A:A, products!D:D)</f>
        <v>3</v>
      </c>
      <c r="J3629" t="str">
        <f>_xlfn.XLOOKUP($I3629,categories!$A$1:$A$8,categories!$B$1:$B$8)</f>
        <v>Cruisers Bicycles</v>
      </c>
    </row>
    <row r="3630" spans="1:10" x14ac:dyDescent="0.2">
      <c r="A3630" s="1">
        <v>1321</v>
      </c>
      <c r="B3630" s="1">
        <v>2</v>
      </c>
      <c r="C3630" s="1">
        <v>107</v>
      </c>
      <c r="D3630" s="6">
        <v>1</v>
      </c>
      <c r="E3630" s="2">
        <v>416.99</v>
      </c>
      <c r="F3630" s="1">
        <v>0.1</v>
      </c>
      <c r="G3630">
        <f t="shared" si="56"/>
        <v>833.88</v>
      </c>
      <c r="H3630" t="str">
        <f>VLOOKUP($C3630,products!$A$1:$F$322,2,FALSE)</f>
        <v>Sun Bicycles Cruz 7 - 2017</v>
      </c>
      <c r="I3630">
        <f>_xlfn.XLOOKUP(C3630, products!A:A, products!D:D)</f>
        <v>2</v>
      </c>
      <c r="J3630" t="str">
        <f>_xlfn.XLOOKUP($I3630,categories!$A$1:$A$8,categories!$B$1:$B$8)</f>
        <v>Comfort Bicycles</v>
      </c>
    </row>
    <row r="3631" spans="1:10" x14ac:dyDescent="0.2">
      <c r="A3631" s="1">
        <v>1329</v>
      </c>
      <c r="B3631" s="1">
        <v>2</v>
      </c>
      <c r="C3631" s="1">
        <v>107</v>
      </c>
      <c r="D3631" s="6">
        <v>1</v>
      </c>
      <c r="E3631" s="2">
        <v>416.99</v>
      </c>
      <c r="F3631" s="1">
        <v>0.05</v>
      </c>
      <c r="G3631">
        <f t="shared" si="56"/>
        <v>833.93000000000006</v>
      </c>
      <c r="H3631" t="str">
        <f>VLOOKUP($C3631,products!$A$1:$F$322,2,FALSE)</f>
        <v>Sun Bicycles Cruz 7 - 2017</v>
      </c>
      <c r="I3631">
        <f>_xlfn.XLOOKUP(C3631, products!A:A, products!D:D)</f>
        <v>2</v>
      </c>
      <c r="J3631" t="str">
        <f>_xlfn.XLOOKUP($I3631,categories!$A$1:$A$8,categories!$B$1:$B$8)</f>
        <v>Comfort Bicycles</v>
      </c>
    </row>
    <row r="3632" spans="1:10" x14ac:dyDescent="0.2">
      <c r="A3632" s="1">
        <v>1353</v>
      </c>
      <c r="B3632" s="1">
        <v>1</v>
      </c>
      <c r="C3632" s="1">
        <v>107</v>
      </c>
      <c r="D3632" s="6">
        <v>2</v>
      </c>
      <c r="E3632" s="2">
        <v>416.99</v>
      </c>
      <c r="F3632" s="1">
        <v>0.05</v>
      </c>
      <c r="G3632">
        <f t="shared" si="56"/>
        <v>416.94</v>
      </c>
      <c r="H3632" t="str">
        <f>VLOOKUP($C3632,products!$A$1:$F$322,2,FALSE)</f>
        <v>Sun Bicycles Cruz 7 - 2017</v>
      </c>
      <c r="I3632">
        <f>_xlfn.XLOOKUP(C3632, products!A:A, products!D:D)</f>
        <v>2</v>
      </c>
      <c r="J3632" t="str">
        <f>_xlfn.XLOOKUP($I3632,categories!$A$1:$A$8,categories!$B$1:$B$8)</f>
        <v>Comfort Bicycles</v>
      </c>
    </row>
    <row r="3633" spans="1:10" x14ac:dyDescent="0.2">
      <c r="A3633" s="1">
        <v>1398</v>
      </c>
      <c r="B3633" s="1">
        <v>1</v>
      </c>
      <c r="C3633" s="1">
        <v>69</v>
      </c>
      <c r="D3633" s="6">
        <v>2</v>
      </c>
      <c r="E3633" s="2">
        <v>416.99</v>
      </c>
      <c r="F3633" s="1">
        <v>0.05</v>
      </c>
      <c r="G3633">
        <f t="shared" si="56"/>
        <v>416.94</v>
      </c>
      <c r="H3633" t="str">
        <f>VLOOKUP($C3633,products!$A$1:$F$322,2,FALSE)</f>
        <v>Sun Bicycles Cruz 7 - 2017</v>
      </c>
      <c r="I3633">
        <f>_xlfn.XLOOKUP(C3633, products!A:A, products!D:D)</f>
        <v>3</v>
      </c>
      <c r="J3633" t="str">
        <f>_xlfn.XLOOKUP($I3633,categories!$A$1:$A$8,categories!$B$1:$B$8)</f>
        <v>Cruisers Bicycles</v>
      </c>
    </row>
    <row r="3634" spans="1:10" x14ac:dyDescent="0.2">
      <c r="A3634" s="1">
        <v>1412</v>
      </c>
      <c r="B3634" s="1">
        <v>3</v>
      </c>
      <c r="C3634" s="1">
        <v>109</v>
      </c>
      <c r="D3634" s="6">
        <v>2</v>
      </c>
      <c r="E3634" s="2">
        <v>416.99</v>
      </c>
      <c r="F3634" s="1">
        <v>7.0000000000000007E-2</v>
      </c>
      <c r="G3634">
        <f t="shared" si="56"/>
        <v>1250.9000000000001</v>
      </c>
      <c r="H3634" t="str">
        <f>VLOOKUP($C3634,products!$A$1:$F$322,2,FALSE)</f>
        <v>Sun Bicycles Cruz 7 - Women's - 2017</v>
      </c>
      <c r="I3634">
        <f>_xlfn.XLOOKUP(C3634, products!A:A, products!D:D)</f>
        <v>2</v>
      </c>
      <c r="J3634" t="str">
        <f>_xlfn.XLOOKUP($I3634,categories!$A$1:$A$8,categories!$B$1:$B$8)</f>
        <v>Comfort Bicycles</v>
      </c>
    </row>
    <row r="3635" spans="1:10" x14ac:dyDescent="0.2">
      <c r="A3635" s="1">
        <v>1423</v>
      </c>
      <c r="B3635" s="1">
        <v>2</v>
      </c>
      <c r="C3635" s="1">
        <v>71</v>
      </c>
      <c r="D3635" s="6">
        <v>1</v>
      </c>
      <c r="E3635" s="2">
        <v>416.99</v>
      </c>
      <c r="F3635" s="1">
        <v>0.1</v>
      </c>
      <c r="G3635">
        <f t="shared" si="56"/>
        <v>833.88</v>
      </c>
      <c r="H3635" t="str">
        <f>VLOOKUP($C3635,products!$A$1:$F$322,2,FALSE)</f>
        <v>Sun Bicycles Atlas X-Type - 2017</v>
      </c>
      <c r="I3635">
        <f>_xlfn.XLOOKUP(C3635, products!A:A, products!D:D)</f>
        <v>3</v>
      </c>
      <c r="J3635" t="str">
        <f>_xlfn.XLOOKUP($I3635,categories!$A$1:$A$8,categories!$B$1:$B$8)</f>
        <v>Cruisers Bicycles</v>
      </c>
    </row>
    <row r="3636" spans="1:10" x14ac:dyDescent="0.2">
      <c r="A3636" s="1">
        <v>1440</v>
      </c>
      <c r="B3636" s="1">
        <v>2</v>
      </c>
      <c r="C3636" s="1">
        <v>109</v>
      </c>
      <c r="D3636" s="6">
        <v>1</v>
      </c>
      <c r="E3636" s="2">
        <v>416.99</v>
      </c>
      <c r="F3636" s="1">
        <v>7.0000000000000007E-2</v>
      </c>
      <c r="G3636">
        <f t="shared" si="56"/>
        <v>833.91</v>
      </c>
      <c r="H3636" t="str">
        <f>VLOOKUP($C3636,products!$A$1:$F$322,2,FALSE)</f>
        <v>Sun Bicycles Cruz 7 - Women's - 2017</v>
      </c>
      <c r="I3636">
        <f>_xlfn.XLOOKUP(C3636, products!A:A, products!D:D)</f>
        <v>2</v>
      </c>
      <c r="J3636" t="str">
        <f>_xlfn.XLOOKUP($I3636,categories!$A$1:$A$8,categories!$B$1:$B$8)</f>
        <v>Comfort Bicycles</v>
      </c>
    </row>
    <row r="3637" spans="1:10" x14ac:dyDescent="0.2">
      <c r="A3637" s="1">
        <v>1452</v>
      </c>
      <c r="B3637" s="1">
        <v>4</v>
      </c>
      <c r="C3637" s="1">
        <v>109</v>
      </c>
      <c r="D3637" s="6">
        <v>2</v>
      </c>
      <c r="E3637" s="2">
        <v>416.99</v>
      </c>
      <c r="F3637" s="1">
        <v>7.0000000000000007E-2</v>
      </c>
      <c r="G3637">
        <f t="shared" si="56"/>
        <v>1667.89</v>
      </c>
      <c r="H3637" t="str">
        <f>VLOOKUP($C3637,products!$A$1:$F$322,2,FALSE)</f>
        <v>Sun Bicycles Cruz 7 - Women's - 2017</v>
      </c>
      <c r="I3637">
        <f>_xlfn.XLOOKUP(C3637, products!A:A, products!D:D)</f>
        <v>2</v>
      </c>
      <c r="J3637" t="str">
        <f>_xlfn.XLOOKUP($I3637,categories!$A$1:$A$8,categories!$B$1:$B$8)</f>
        <v>Comfort Bicycles</v>
      </c>
    </row>
    <row r="3638" spans="1:10" x14ac:dyDescent="0.2">
      <c r="A3638" s="1">
        <v>1464</v>
      </c>
      <c r="B3638" s="1">
        <v>1</v>
      </c>
      <c r="C3638" s="1">
        <v>109</v>
      </c>
      <c r="D3638" s="6">
        <v>2</v>
      </c>
      <c r="E3638" s="2">
        <v>416.99</v>
      </c>
      <c r="F3638" s="1">
        <v>0.05</v>
      </c>
      <c r="G3638">
        <f t="shared" si="56"/>
        <v>416.94</v>
      </c>
      <c r="H3638" t="str">
        <f>VLOOKUP($C3638,products!$A$1:$F$322,2,FALSE)</f>
        <v>Sun Bicycles Cruz 7 - Women's - 2017</v>
      </c>
      <c r="I3638">
        <f>_xlfn.XLOOKUP(C3638, products!A:A, products!D:D)</f>
        <v>2</v>
      </c>
      <c r="J3638" t="str">
        <f>_xlfn.XLOOKUP($I3638,categories!$A$1:$A$8,categories!$B$1:$B$8)</f>
        <v>Comfort Bicycles</v>
      </c>
    </row>
    <row r="3639" spans="1:10" x14ac:dyDescent="0.2">
      <c r="A3639" s="1">
        <v>1508</v>
      </c>
      <c r="B3639" s="1">
        <v>2</v>
      </c>
      <c r="C3639" s="1">
        <v>109</v>
      </c>
      <c r="D3639" s="6">
        <v>1</v>
      </c>
      <c r="E3639" s="2">
        <v>416.99</v>
      </c>
      <c r="F3639" s="1">
        <v>0.1</v>
      </c>
      <c r="G3639">
        <f t="shared" si="56"/>
        <v>833.88</v>
      </c>
      <c r="H3639" t="str">
        <f>VLOOKUP($C3639,products!$A$1:$F$322,2,FALSE)</f>
        <v>Sun Bicycles Cruz 7 - Women's - 2017</v>
      </c>
      <c r="I3639">
        <f>_xlfn.XLOOKUP(C3639, products!A:A, products!D:D)</f>
        <v>2</v>
      </c>
      <c r="J3639" t="str">
        <f>_xlfn.XLOOKUP($I3639,categories!$A$1:$A$8,categories!$B$1:$B$8)</f>
        <v>Comfort Bicycles</v>
      </c>
    </row>
    <row r="3640" spans="1:10" x14ac:dyDescent="0.2">
      <c r="A3640" s="1">
        <v>1540</v>
      </c>
      <c r="B3640" s="1">
        <v>1</v>
      </c>
      <c r="C3640" s="1">
        <v>71</v>
      </c>
      <c r="D3640" s="6">
        <v>2</v>
      </c>
      <c r="E3640" s="2">
        <v>416.99</v>
      </c>
      <c r="F3640" s="1">
        <v>0.05</v>
      </c>
      <c r="G3640">
        <f t="shared" si="56"/>
        <v>416.94</v>
      </c>
      <c r="H3640" t="str">
        <f>VLOOKUP($C3640,products!$A$1:$F$322,2,FALSE)</f>
        <v>Sun Bicycles Atlas X-Type - 2017</v>
      </c>
      <c r="I3640">
        <f>_xlfn.XLOOKUP(C3640, products!A:A, products!D:D)</f>
        <v>3</v>
      </c>
      <c r="J3640" t="str">
        <f>_xlfn.XLOOKUP($I3640,categories!$A$1:$A$8,categories!$B$1:$B$8)</f>
        <v>Cruisers Bicycles</v>
      </c>
    </row>
    <row r="3641" spans="1:10" x14ac:dyDescent="0.2">
      <c r="A3641" s="1">
        <v>1544</v>
      </c>
      <c r="B3641" s="1">
        <v>2</v>
      </c>
      <c r="C3641" s="1">
        <v>107</v>
      </c>
      <c r="D3641" s="6">
        <v>2</v>
      </c>
      <c r="E3641" s="2">
        <v>416.99</v>
      </c>
      <c r="F3641" s="1">
        <v>0.2</v>
      </c>
      <c r="G3641">
        <f t="shared" si="56"/>
        <v>833.78</v>
      </c>
      <c r="H3641" t="str">
        <f>VLOOKUP($C3641,products!$A$1:$F$322,2,FALSE)</f>
        <v>Sun Bicycles Cruz 7 - 2017</v>
      </c>
      <c r="I3641">
        <f>_xlfn.XLOOKUP(C3641, products!A:A, products!D:D)</f>
        <v>2</v>
      </c>
      <c r="J3641" t="str">
        <f>_xlfn.XLOOKUP($I3641,categories!$A$1:$A$8,categories!$B$1:$B$8)</f>
        <v>Comfort Bicycles</v>
      </c>
    </row>
    <row r="3642" spans="1:10" x14ac:dyDescent="0.2">
      <c r="A3642" s="1">
        <v>1576</v>
      </c>
      <c r="B3642" s="1">
        <v>1</v>
      </c>
      <c r="C3642" s="1">
        <v>69</v>
      </c>
      <c r="D3642" s="6">
        <v>1</v>
      </c>
      <c r="E3642" s="2">
        <v>416.99</v>
      </c>
      <c r="F3642" s="1">
        <v>0.05</v>
      </c>
      <c r="G3642">
        <f t="shared" si="56"/>
        <v>416.94</v>
      </c>
      <c r="H3642" t="str">
        <f>VLOOKUP($C3642,products!$A$1:$F$322,2,FALSE)</f>
        <v>Sun Bicycles Cruz 7 - 2017</v>
      </c>
      <c r="I3642">
        <f>_xlfn.XLOOKUP(C3642, products!A:A, products!D:D)</f>
        <v>3</v>
      </c>
      <c r="J3642" t="str">
        <f>_xlfn.XLOOKUP($I3642,categories!$A$1:$A$8,categories!$B$1:$B$8)</f>
        <v>Cruisers Bicycles</v>
      </c>
    </row>
    <row r="3643" spans="1:10" x14ac:dyDescent="0.2">
      <c r="A3643" s="1">
        <v>1593</v>
      </c>
      <c r="B3643" s="1">
        <v>4</v>
      </c>
      <c r="C3643" s="1">
        <v>107</v>
      </c>
      <c r="D3643" s="6">
        <v>1</v>
      </c>
      <c r="E3643" s="2">
        <v>416.99</v>
      </c>
      <c r="F3643" s="1">
        <v>0.05</v>
      </c>
      <c r="G3643">
        <f t="shared" si="56"/>
        <v>1667.91</v>
      </c>
      <c r="H3643" t="str">
        <f>VLOOKUP($C3643,products!$A$1:$F$322,2,FALSE)</f>
        <v>Sun Bicycles Cruz 7 - 2017</v>
      </c>
      <c r="I3643">
        <f>_xlfn.XLOOKUP(C3643, products!A:A, products!D:D)</f>
        <v>2</v>
      </c>
      <c r="J3643" t="str">
        <f>_xlfn.XLOOKUP($I3643,categories!$A$1:$A$8,categories!$B$1:$B$8)</f>
        <v>Comfort Bicycles</v>
      </c>
    </row>
    <row r="3644" spans="1:10" x14ac:dyDescent="0.2">
      <c r="A3644" s="1">
        <v>1602</v>
      </c>
      <c r="B3644" s="1">
        <v>1</v>
      </c>
      <c r="C3644" s="1">
        <v>71</v>
      </c>
      <c r="D3644" s="6">
        <v>2</v>
      </c>
      <c r="E3644" s="2">
        <v>416.99</v>
      </c>
      <c r="F3644" s="1">
        <v>0.05</v>
      </c>
      <c r="G3644">
        <f t="shared" si="56"/>
        <v>416.94</v>
      </c>
      <c r="H3644" t="str">
        <f>VLOOKUP($C3644,products!$A$1:$F$322,2,FALSE)</f>
        <v>Sun Bicycles Atlas X-Type - 2017</v>
      </c>
      <c r="I3644">
        <f>_xlfn.XLOOKUP(C3644, products!A:A, products!D:D)</f>
        <v>3</v>
      </c>
      <c r="J3644" t="str">
        <f>_xlfn.XLOOKUP($I3644,categories!$A$1:$A$8,categories!$B$1:$B$8)</f>
        <v>Cruisers Bicycles</v>
      </c>
    </row>
    <row r="3645" spans="1:10" x14ac:dyDescent="0.2">
      <c r="A3645" s="1">
        <v>651</v>
      </c>
      <c r="B3645" s="1">
        <v>1</v>
      </c>
      <c r="C3645" s="1">
        <v>79</v>
      </c>
      <c r="D3645" s="6">
        <v>1</v>
      </c>
      <c r="E3645" s="2">
        <v>402.99</v>
      </c>
      <c r="F3645" s="1">
        <v>0.1</v>
      </c>
      <c r="G3645">
        <f t="shared" si="56"/>
        <v>402.89</v>
      </c>
      <c r="H3645" t="str">
        <f>VLOOKUP($C3645,products!$A$1:$F$322,2,FALSE)</f>
        <v>Sun Bicycles Boardwalk (24-inch Wheels) - 2017</v>
      </c>
      <c r="I3645">
        <f>_xlfn.XLOOKUP(C3645, products!A:A, products!D:D)</f>
        <v>3</v>
      </c>
      <c r="J3645" t="str">
        <f>_xlfn.XLOOKUP($I3645,categories!$A$1:$A$8,categories!$B$1:$B$8)</f>
        <v>Cruisers Bicycles</v>
      </c>
    </row>
    <row r="3646" spans="1:10" x14ac:dyDescent="0.2">
      <c r="A3646" s="1">
        <v>667</v>
      </c>
      <c r="B3646" s="1">
        <v>1</v>
      </c>
      <c r="C3646" s="1">
        <v>79</v>
      </c>
      <c r="D3646" s="6">
        <v>1</v>
      </c>
      <c r="E3646" s="2">
        <v>402.99</v>
      </c>
      <c r="F3646" s="1">
        <v>0.2</v>
      </c>
      <c r="G3646">
        <f t="shared" si="56"/>
        <v>402.79</v>
      </c>
      <c r="H3646" t="str">
        <f>VLOOKUP($C3646,products!$A$1:$F$322,2,FALSE)</f>
        <v>Sun Bicycles Boardwalk (24-inch Wheels) - 2017</v>
      </c>
      <c r="I3646">
        <f>_xlfn.XLOOKUP(C3646, products!A:A, products!D:D)</f>
        <v>3</v>
      </c>
      <c r="J3646" t="str">
        <f>_xlfn.XLOOKUP($I3646,categories!$A$1:$A$8,categories!$B$1:$B$8)</f>
        <v>Cruisers Bicycles</v>
      </c>
    </row>
    <row r="3647" spans="1:10" x14ac:dyDescent="0.2">
      <c r="A3647" s="1">
        <v>716</v>
      </c>
      <c r="B3647" s="1">
        <v>3</v>
      </c>
      <c r="C3647" s="1">
        <v>79</v>
      </c>
      <c r="D3647" s="6">
        <v>1</v>
      </c>
      <c r="E3647" s="2">
        <v>402.99</v>
      </c>
      <c r="F3647" s="1">
        <v>0.1</v>
      </c>
      <c r="G3647">
        <f t="shared" si="56"/>
        <v>1208.8700000000001</v>
      </c>
      <c r="H3647" t="str">
        <f>VLOOKUP($C3647,products!$A$1:$F$322,2,FALSE)</f>
        <v>Sun Bicycles Boardwalk (24-inch Wheels) - 2017</v>
      </c>
      <c r="I3647">
        <f>_xlfn.XLOOKUP(C3647, products!A:A, products!D:D)</f>
        <v>3</v>
      </c>
      <c r="J3647" t="str">
        <f>_xlfn.XLOOKUP($I3647,categories!$A$1:$A$8,categories!$B$1:$B$8)</f>
        <v>Cruisers Bicycles</v>
      </c>
    </row>
    <row r="3648" spans="1:10" x14ac:dyDescent="0.2">
      <c r="A3648" s="1">
        <v>730</v>
      </c>
      <c r="B3648" s="1">
        <v>2</v>
      </c>
      <c r="C3648" s="1">
        <v>79</v>
      </c>
      <c r="D3648" s="6">
        <v>1</v>
      </c>
      <c r="E3648" s="2">
        <v>402.99</v>
      </c>
      <c r="F3648" s="1">
        <v>0.1</v>
      </c>
      <c r="G3648">
        <f t="shared" si="56"/>
        <v>805.88</v>
      </c>
      <c r="H3648" t="str">
        <f>VLOOKUP($C3648,products!$A$1:$F$322,2,FALSE)</f>
        <v>Sun Bicycles Boardwalk (24-inch Wheels) - 2017</v>
      </c>
      <c r="I3648">
        <f>_xlfn.XLOOKUP(C3648, products!A:A, products!D:D)</f>
        <v>3</v>
      </c>
      <c r="J3648" t="str">
        <f>_xlfn.XLOOKUP($I3648,categories!$A$1:$A$8,categories!$B$1:$B$8)</f>
        <v>Cruisers Bicycles</v>
      </c>
    </row>
    <row r="3649" spans="1:10" x14ac:dyDescent="0.2">
      <c r="A3649" s="1">
        <v>749</v>
      </c>
      <c r="B3649" s="1">
        <v>3</v>
      </c>
      <c r="C3649" s="1">
        <v>79</v>
      </c>
      <c r="D3649" s="6">
        <v>1</v>
      </c>
      <c r="E3649" s="2">
        <v>402.99</v>
      </c>
      <c r="F3649" s="1">
        <v>0.2</v>
      </c>
      <c r="G3649">
        <f t="shared" si="56"/>
        <v>1208.77</v>
      </c>
      <c r="H3649" t="str">
        <f>VLOOKUP($C3649,products!$A$1:$F$322,2,FALSE)</f>
        <v>Sun Bicycles Boardwalk (24-inch Wheels) - 2017</v>
      </c>
      <c r="I3649">
        <f>_xlfn.XLOOKUP(C3649, products!A:A, products!D:D)</f>
        <v>3</v>
      </c>
      <c r="J3649" t="str">
        <f>_xlfn.XLOOKUP($I3649,categories!$A$1:$A$8,categories!$B$1:$B$8)</f>
        <v>Cruisers Bicycles</v>
      </c>
    </row>
    <row r="3650" spans="1:10" x14ac:dyDescent="0.2">
      <c r="A3650" s="1">
        <v>844</v>
      </c>
      <c r="B3650" s="1">
        <v>1</v>
      </c>
      <c r="C3650" s="1">
        <v>79</v>
      </c>
      <c r="D3650" s="6">
        <v>2</v>
      </c>
      <c r="E3650" s="2">
        <v>402.99</v>
      </c>
      <c r="F3650" s="1">
        <v>7.0000000000000007E-2</v>
      </c>
      <c r="G3650">
        <f t="shared" ref="G3650:G3713" si="57">(E3650*B3650)-F3650</f>
        <v>402.92</v>
      </c>
      <c r="H3650" t="str">
        <f>VLOOKUP($C3650,products!$A$1:$F$322,2,FALSE)</f>
        <v>Sun Bicycles Boardwalk (24-inch Wheels) - 2017</v>
      </c>
      <c r="I3650">
        <f>_xlfn.XLOOKUP(C3650, products!A:A, products!D:D)</f>
        <v>3</v>
      </c>
      <c r="J3650" t="str">
        <f>_xlfn.XLOOKUP($I3650,categories!$A$1:$A$8,categories!$B$1:$B$8)</f>
        <v>Cruisers Bicycles</v>
      </c>
    </row>
    <row r="3651" spans="1:10" x14ac:dyDescent="0.2">
      <c r="A3651" s="1">
        <v>956</v>
      </c>
      <c r="B3651" s="1">
        <v>5</v>
      </c>
      <c r="C3651" s="1">
        <v>79</v>
      </c>
      <c r="D3651" s="6">
        <v>2</v>
      </c>
      <c r="E3651" s="2">
        <v>402.99</v>
      </c>
      <c r="F3651" s="1">
        <v>0.1</v>
      </c>
      <c r="G3651">
        <f t="shared" si="57"/>
        <v>2014.8500000000001</v>
      </c>
      <c r="H3651" t="str">
        <f>VLOOKUP($C3651,products!$A$1:$F$322,2,FALSE)</f>
        <v>Sun Bicycles Boardwalk (24-inch Wheels) - 2017</v>
      </c>
      <c r="I3651">
        <f>_xlfn.XLOOKUP(C3651, products!A:A, products!D:D)</f>
        <v>3</v>
      </c>
      <c r="J3651" t="str">
        <f>_xlfn.XLOOKUP($I3651,categories!$A$1:$A$8,categories!$B$1:$B$8)</f>
        <v>Cruisers Bicycles</v>
      </c>
    </row>
    <row r="3652" spans="1:10" x14ac:dyDescent="0.2">
      <c r="A3652" s="1">
        <v>991</v>
      </c>
      <c r="B3652" s="1">
        <v>2</v>
      </c>
      <c r="C3652" s="1">
        <v>79</v>
      </c>
      <c r="D3652" s="6">
        <v>1</v>
      </c>
      <c r="E3652" s="2">
        <v>402.99</v>
      </c>
      <c r="F3652" s="1">
        <v>0.2</v>
      </c>
      <c r="G3652">
        <f t="shared" si="57"/>
        <v>805.78</v>
      </c>
      <c r="H3652" t="str">
        <f>VLOOKUP($C3652,products!$A$1:$F$322,2,FALSE)</f>
        <v>Sun Bicycles Boardwalk (24-inch Wheels) - 2017</v>
      </c>
      <c r="I3652">
        <f>_xlfn.XLOOKUP(C3652, products!A:A, products!D:D)</f>
        <v>3</v>
      </c>
      <c r="J3652" t="str">
        <f>_xlfn.XLOOKUP($I3652,categories!$A$1:$A$8,categories!$B$1:$B$8)</f>
        <v>Cruisers Bicycles</v>
      </c>
    </row>
    <row r="3653" spans="1:10" x14ac:dyDescent="0.2">
      <c r="A3653" s="1">
        <v>993</v>
      </c>
      <c r="B3653" s="1">
        <v>5</v>
      </c>
      <c r="C3653" s="1">
        <v>79</v>
      </c>
      <c r="D3653" s="6">
        <v>2</v>
      </c>
      <c r="E3653" s="2">
        <v>402.99</v>
      </c>
      <c r="F3653" s="1">
        <v>0.1</v>
      </c>
      <c r="G3653">
        <f t="shared" si="57"/>
        <v>2014.8500000000001</v>
      </c>
      <c r="H3653" t="str">
        <f>VLOOKUP($C3653,products!$A$1:$F$322,2,FALSE)</f>
        <v>Sun Bicycles Boardwalk (24-inch Wheels) - 2017</v>
      </c>
      <c r="I3653">
        <f>_xlfn.XLOOKUP(C3653, products!A:A, products!D:D)</f>
        <v>3</v>
      </c>
      <c r="J3653" t="str">
        <f>_xlfn.XLOOKUP($I3653,categories!$A$1:$A$8,categories!$B$1:$B$8)</f>
        <v>Cruisers Bicycles</v>
      </c>
    </row>
    <row r="3654" spans="1:10" x14ac:dyDescent="0.2">
      <c r="A3654" s="1">
        <v>1002</v>
      </c>
      <c r="B3654" s="1">
        <v>4</v>
      </c>
      <c r="C3654" s="1">
        <v>79</v>
      </c>
      <c r="D3654" s="6">
        <v>1</v>
      </c>
      <c r="E3654" s="2">
        <v>402.99</v>
      </c>
      <c r="F3654" s="1">
        <v>0.2</v>
      </c>
      <c r="G3654">
        <f t="shared" si="57"/>
        <v>1611.76</v>
      </c>
      <c r="H3654" t="str">
        <f>VLOOKUP($C3654,products!$A$1:$F$322,2,FALSE)</f>
        <v>Sun Bicycles Boardwalk (24-inch Wheels) - 2017</v>
      </c>
      <c r="I3654">
        <f>_xlfn.XLOOKUP(C3654, products!A:A, products!D:D)</f>
        <v>3</v>
      </c>
      <c r="J3654" t="str">
        <f>_xlfn.XLOOKUP($I3654,categories!$A$1:$A$8,categories!$B$1:$B$8)</f>
        <v>Cruisers Bicycles</v>
      </c>
    </row>
    <row r="3655" spans="1:10" x14ac:dyDescent="0.2">
      <c r="A3655" s="1">
        <v>1046</v>
      </c>
      <c r="B3655" s="1">
        <v>2</v>
      </c>
      <c r="C3655" s="1">
        <v>79</v>
      </c>
      <c r="D3655" s="6">
        <v>1</v>
      </c>
      <c r="E3655" s="2">
        <v>402.99</v>
      </c>
      <c r="F3655" s="1">
        <v>7.0000000000000007E-2</v>
      </c>
      <c r="G3655">
        <f t="shared" si="57"/>
        <v>805.91</v>
      </c>
      <c r="H3655" t="str">
        <f>VLOOKUP($C3655,products!$A$1:$F$322,2,FALSE)</f>
        <v>Sun Bicycles Boardwalk (24-inch Wheels) - 2017</v>
      </c>
      <c r="I3655">
        <f>_xlfn.XLOOKUP(C3655, products!A:A, products!D:D)</f>
        <v>3</v>
      </c>
      <c r="J3655" t="str">
        <f>_xlfn.XLOOKUP($I3655,categories!$A$1:$A$8,categories!$B$1:$B$8)</f>
        <v>Cruisers Bicycles</v>
      </c>
    </row>
    <row r="3656" spans="1:10" x14ac:dyDescent="0.2">
      <c r="A3656" s="1">
        <v>1187</v>
      </c>
      <c r="B3656" s="1">
        <v>2</v>
      </c>
      <c r="C3656" s="1">
        <v>79</v>
      </c>
      <c r="D3656" s="6">
        <v>1</v>
      </c>
      <c r="E3656" s="2">
        <v>402.99</v>
      </c>
      <c r="F3656" s="1">
        <v>7.0000000000000007E-2</v>
      </c>
      <c r="G3656">
        <f t="shared" si="57"/>
        <v>805.91</v>
      </c>
      <c r="H3656" t="str">
        <f>VLOOKUP($C3656,products!$A$1:$F$322,2,FALSE)</f>
        <v>Sun Bicycles Boardwalk (24-inch Wheels) - 2017</v>
      </c>
      <c r="I3656">
        <f>_xlfn.XLOOKUP(C3656, products!A:A, products!D:D)</f>
        <v>3</v>
      </c>
      <c r="J3656" t="str">
        <f>_xlfn.XLOOKUP($I3656,categories!$A$1:$A$8,categories!$B$1:$B$8)</f>
        <v>Cruisers Bicycles</v>
      </c>
    </row>
    <row r="3657" spans="1:10" x14ac:dyDescent="0.2">
      <c r="A3657" s="1">
        <v>1205</v>
      </c>
      <c r="B3657" s="1">
        <v>4</v>
      </c>
      <c r="C3657" s="1">
        <v>79</v>
      </c>
      <c r="D3657" s="6">
        <v>2</v>
      </c>
      <c r="E3657" s="2">
        <v>402.99</v>
      </c>
      <c r="F3657" s="1">
        <v>7.0000000000000007E-2</v>
      </c>
      <c r="G3657">
        <f t="shared" si="57"/>
        <v>1611.89</v>
      </c>
      <c r="H3657" t="str">
        <f>VLOOKUP($C3657,products!$A$1:$F$322,2,FALSE)</f>
        <v>Sun Bicycles Boardwalk (24-inch Wheels) - 2017</v>
      </c>
      <c r="I3657">
        <f>_xlfn.XLOOKUP(C3657, products!A:A, products!D:D)</f>
        <v>3</v>
      </c>
      <c r="J3657" t="str">
        <f>_xlfn.XLOOKUP($I3657,categories!$A$1:$A$8,categories!$B$1:$B$8)</f>
        <v>Cruisers Bicycles</v>
      </c>
    </row>
    <row r="3658" spans="1:10" x14ac:dyDescent="0.2">
      <c r="A3658" s="1">
        <v>1252</v>
      </c>
      <c r="B3658" s="1">
        <v>1</v>
      </c>
      <c r="C3658" s="1">
        <v>79</v>
      </c>
      <c r="D3658" s="6">
        <v>1</v>
      </c>
      <c r="E3658" s="2">
        <v>402.99</v>
      </c>
      <c r="F3658" s="1">
        <v>0.2</v>
      </c>
      <c r="G3658">
        <f t="shared" si="57"/>
        <v>402.79</v>
      </c>
      <c r="H3658" t="str">
        <f>VLOOKUP($C3658,products!$A$1:$F$322,2,FALSE)</f>
        <v>Sun Bicycles Boardwalk (24-inch Wheels) - 2017</v>
      </c>
      <c r="I3658">
        <f>_xlfn.XLOOKUP(C3658, products!A:A, products!D:D)</f>
        <v>3</v>
      </c>
      <c r="J3658" t="str">
        <f>_xlfn.XLOOKUP($I3658,categories!$A$1:$A$8,categories!$B$1:$B$8)</f>
        <v>Cruisers Bicycles</v>
      </c>
    </row>
    <row r="3659" spans="1:10" x14ac:dyDescent="0.2">
      <c r="A3659" s="1">
        <v>1542</v>
      </c>
      <c r="B3659" s="1">
        <v>1</v>
      </c>
      <c r="C3659" s="1">
        <v>79</v>
      </c>
      <c r="D3659" s="6">
        <v>1</v>
      </c>
      <c r="E3659" s="2">
        <v>402.99</v>
      </c>
      <c r="F3659" s="1">
        <v>0.2</v>
      </c>
      <c r="G3659">
        <f t="shared" si="57"/>
        <v>402.79</v>
      </c>
      <c r="H3659" t="str">
        <f>VLOOKUP($C3659,products!$A$1:$F$322,2,FALSE)</f>
        <v>Sun Bicycles Boardwalk (24-inch Wheels) - 2017</v>
      </c>
      <c r="I3659">
        <f>_xlfn.XLOOKUP(C3659, products!A:A, products!D:D)</f>
        <v>3</v>
      </c>
      <c r="J3659" t="str">
        <f>_xlfn.XLOOKUP($I3659,categories!$A$1:$A$8,categories!$B$1:$B$8)</f>
        <v>Cruisers Bicycles</v>
      </c>
    </row>
    <row r="3660" spans="1:10" x14ac:dyDescent="0.2">
      <c r="A3660" s="1">
        <v>1594</v>
      </c>
      <c r="B3660" s="1">
        <v>1</v>
      </c>
      <c r="C3660" s="1">
        <v>79</v>
      </c>
      <c r="D3660" s="6">
        <v>2</v>
      </c>
      <c r="E3660" s="2">
        <v>402.99</v>
      </c>
      <c r="F3660" s="1">
        <v>0.1</v>
      </c>
      <c r="G3660">
        <f t="shared" si="57"/>
        <v>402.89</v>
      </c>
      <c r="H3660" t="str">
        <f>VLOOKUP($C3660,products!$A$1:$F$322,2,FALSE)</f>
        <v>Sun Bicycles Boardwalk (24-inch Wheels) - 2017</v>
      </c>
      <c r="I3660">
        <f>_xlfn.XLOOKUP(C3660, products!A:A, products!D:D)</f>
        <v>3</v>
      </c>
      <c r="J3660" t="str">
        <f>_xlfn.XLOOKUP($I3660,categories!$A$1:$A$8,categories!$B$1:$B$8)</f>
        <v>Cruisers Bicycles</v>
      </c>
    </row>
    <row r="3661" spans="1:10" x14ac:dyDescent="0.2">
      <c r="A3661" s="1">
        <v>1407</v>
      </c>
      <c r="B3661" s="1">
        <v>3</v>
      </c>
      <c r="C3661" s="1">
        <v>266</v>
      </c>
      <c r="D3661" s="6">
        <v>1</v>
      </c>
      <c r="E3661" s="2">
        <v>399.99</v>
      </c>
      <c r="F3661" s="1">
        <v>0.1</v>
      </c>
      <c r="G3661">
        <f t="shared" si="57"/>
        <v>1199.8700000000001</v>
      </c>
      <c r="H3661" t="str">
        <f>VLOOKUP($C3661,products!$A$1:$F$322,2,FALSE)</f>
        <v>Trek Superfly 20 - 2018</v>
      </c>
      <c r="I3661">
        <f>_xlfn.XLOOKUP(C3661, products!A:A, products!D:D)</f>
        <v>1</v>
      </c>
      <c r="J3661" t="str">
        <f>_xlfn.XLOOKUP($I3661,categories!$A$1:$A$8,categories!$B$1:$B$8)</f>
        <v>Children Bicycles</v>
      </c>
    </row>
    <row r="3662" spans="1:10" x14ac:dyDescent="0.2">
      <c r="A3662" s="1">
        <v>1511</v>
      </c>
      <c r="B3662" s="1">
        <v>2</v>
      </c>
      <c r="C3662" s="1">
        <v>288</v>
      </c>
      <c r="D3662" s="6">
        <v>1</v>
      </c>
      <c r="E3662" s="2">
        <v>389.99</v>
      </c>
      <c r="F3662" s="1">
        <v>7.0000000000000007E-2</v>
      </c>
      <c r="G3662">
        <f t="shared" si="57"/>
        <v>779.91</v>
      </c>
      <c r="H3662" t="str">
        <f>VLOOKUP($C3662,products!$A$1:$F$322,2,FALSE)</f>
        <v>Electra Straight 8 1 (20-inch) - Boy's - 2018</v>
      </c>
      <c r="I3662">
        <f>_xlfn.XLOOKUP(C3662, products!A:A, products!D:D)</f>
        <v>1</v>
      </c>
      <c r="J3662" t="str">
        <f>_xlfn.XLOOKUP($I3662,categories!$A$1:$A$8,categories!$B$1:$B$8)</f>
        <v>Children Bicycles</v>
      </c>
    </row>
    <row r="3663" spans="1:10" x14ac:dyDescent="0.2">
      <c r="A3663" s="1">
        <v>678</v>
      </c>
      <c r="B3663" s="1">
        <v>2</v>
      </c>
      <c r="C3663" s="1">
        <v>37</v>
      </c>
      <c r="D3663" s="6">
        <v>2</v>
      </c>
      <c r="E3663" s="2">
        <v>379.99</v>
      </c>
      <c r="F3663" s="1">
        <v>7.0000000000000007E-2</v>
      </c>
      <c r="G3663">
        <f t="shared" si="57"/>
        <v>759.91</v>
      </c>
      <c r="H3663" t="str">
        <f>VLOOKUP($C3663,products!$A$1:$F$322,2,FALSE)</f>
        <v>Haro Flightline One ST - 2017</v>
      </c>
      <c r="I3663">
        <f>_xlfn.XLOOKUP(C3663, products!A:A, products!D:D)</f>
        <v>6</v>
      </c>
      <c r="J3663" t="str">
        <f>_xlfn.XLOOKUP($I3663,categories!$A$1:$A$8,categories!$B$1:$B$8)</f>
        <v>Mountain Bikes</v>
      </c>
    </row>
    <row r="3664" spans="1:10" x14ac:dyDescent="0.2">
      <c r="A3664" s="1">
        <v>850</v>
      </c>
      <c r="B3664" s="1">
        <v>3</v>
      </c>
      <c r="C3664" s="1">
        <v>37</v>
      </c>
      <c r="D3664" s="6">
        <v>1</v>
      </c>
      <c r="E3664" s="2">
        <v>379.99</v>
      </c>
      <c r="F3664" s="1">
        <v>7.0000000000000007E-2</v>
      </c>
      <c r="G3664">
        <f t="shared" si="57"/>
        <v>1139.9000000000001</v>
      </c>
      <c r="H3664" t="str">
        <f>VLOOKUP($C3664,products!$A$1:$F$322,2,FALSE)</f>
        <v>Haro Flightline One ST - 2017</v>
      </c>
      <c r="I3664">
        <f>_xlfn.XLOOKUP(C3664, products!A:A, products!D:D)</f>
        <v>6</v>
      </c>
      <c r="J3664" t="str">
        <f>_xlfn.XLOOKUP($I3664,categories!$A$1:$A$8,categories!$B$1:$B$8)</f>
        <v>Mountain Bikes</v>
      </c>
    </row>
    <row r="3665" spans="1:10" x14ac:dyDescent="0.2">
      <c r="A3665" s="1">
        <v>864</v>
      </c>
      <c r="B3665" s="1">
        <v>1</v>
      </c>
      <c r="C3665" s="1">
        <v>37</v>
      </c>
      <c r="D3665" s="6">
        <v>1</v>
      </c>
      <c r="E3665" s="2">
        <v>379.99</v>
      </c>
      <c r="F3665" s="1">
        <v>0.1</v>
      </c>
      <c r="G3665">
        <f t="shared" si="57"/>
        <v>379.89</v>
      </c>
      <c r="H3665" t="str">
        <f>VLOOKUP($C3665,products!$A$1:$F$322,2,FALSE)</f>
        <v>Haro Flightline One ST - 2017</v>
      </c>
      <c r="I3665">
        <f>_xlfn.XLOOKUP(C3665, products!A:A, products!D:D)</f>
        <v>6</v>
      </c>
      <c r="J3665" t="str">
        <f>_xlfn.XLOOKUP($I3665,categories!$A$1:$A$8,categories!$B$1:$B$8)</f>
        <v>Mountain Bikes</v>
      </c>
    </row>
    <row r="3666" spans="1:10" x14ac:dyDescent="0.2">
      <c r="A3666" s="1">
        <v>926</v>
      </c>
      <c r="B3666" s="1">
        <v>1</v>
      </c>
      <c r="C3666" s="1">
        <v>37</v>
      </c>
      <c r="D3666" s="6">
        <v>2</v>
      </c>
      <c r="E3666" s="2">
        <v>379.99</v>
      </c>
      <c r="F3666" s="1">
        <v>0.2</v>
      </c>
      <c r="G3666">
        <f t="shared" si="57"/>
        <v>379.79</v>
      </c>
      <c r="H3666" t="str">
        <f>VLOOKUP($C3666,products!$A$1:$F$322,2,FALSE)</f>
        <v>Haro Flightline One ST - 2017</v>
      </c>
      <c r="I3666">
        <f>_xlfn.XLOOKUP(C3666, products!A:A, products!D:D)</f>
        <v>6</v>
      </c>
      <c r="J3666" t="str">
        <f>_xlfn.XLOOKUP($I3666,categories!$A$1:$A$8,categories!$B$1:$B$8)</f>
        <v>Mountain Bikes</v>
      </c>
    </row>
    <row r="3667" spans="1:10" x14ac:dyDescent="0.2">
      <c r="A3667" s="1">
        <v>994</v>
      </c>
      <c r="B3667" s="1">
        <v>1</v>
      </c>
      <c r="C3667" s="1">
        <v>37</v>
      </c>
      <c r="D3667" s="6">
        <v>2</v>
      </c>
      <c r="E3667" s="2">
        <v>379.99</v>
      </c>
      <c r="F3667" s="1">
        <v>0.1</v>
      </c>
      <c r="G3667">
        <f t="shared" si="57"/>
        <v>379.89</v>
      </c>
      <c r="H3667" t="str">
        <f>VLOOKUP($C3667,products!$A$1:$F$322,2,FALSE)</f>
        <v>Haro Flightline One ST - 2017</v>
      </c>
      <c r="I3667">
        <f>_xlfn.XLOOKUP(C3667, products!A:A, products!D:D)</f>
        <v>6</v>
      </c>
      <c r="J3667" t="str">
        <f>_xlfn.XLOOKUP($I3667,categories!$A$1:$A$8,categories!$B$1:$B$8)</f>
        <v>Mountain Bikes</v>
      </c>
    </row>
    <row r="3668" spans="1:10" x14ac:dyDescent="0.2">
      <c r="A3668" s="1">
        <v>1019</v>
      </c>
      <c r="B3668" s="1">
        <v>3</v>
      </c>
      <c r="C3668" s="1">
        <v>37</v>
      </c>
      <c r="D3668" s="6">
        <v>1</v>
      </c>
      <c r="E3668" s="2">
        <v>379.99</v>
      </c>
      <c r="F3668" s="1">
        <v>0.05</v>
      </c>
      <c r="G3668">
        <f t="shared" si="57"/>
        <v>1139.92</v>
      </c>
      <c r="H3668" t="str">
        <f>VLOOKUP($C3668,products!$A$1:$F$322,2,FALSE)</f>
        <v>Haro Flightline One ST - 2017</v>
      </c>
      <c r="I3668">
        <f>_xlfn.XLOOKUP(C3668, products!A:A, products!D:D)</f>
        <v>6</v>
      </c>
      <c r="J3668" t="str">
        <f>_xlfn.XLOOKUP($I3668,categories!$A$1:$A$8,categories!$B$1:$B$8)</f>
        <v>Mountain Bikes</v>
      </c>
    </row>
    <row r="3669" spans="1:10" x14ac:dyDescent="0.2">
      <c r="A3669" s="1">
        <v>1048</v>
      </c>
      <c r="B3669" s="1">
        <v>2</v>
      </c>
      <c r="C3669" s="1">
        <v>37</v>
      </c>
      <c r="D3669" s="6">
        <v>1</v>
      </c>
      <c r="E3669" s="2">
        <v>379.99</v>
      </c>
      <c r="F3669" s="1">
        <v>0.1</v>
      </c>
      <c r="G3669">
        <f t="shared" si="57"/>
        <v>759.88</v>
      </c>
      <c r="H3669" t="str">
        <f>VLOOKUP($C3669,products!$A$1:$F$322,2,FALSE)</f>
        <v>Haro Flightline One ST - 2017</v>
      </c>
      <c r="I3669">
        <f>_xlfn.XLOOKUP(C3669, products!A:A, products!D:D)</f>
        <v>6</v>
      </c>
      <c r="J3669" t="str">
        <f>_xlfn.XLOOKUP($I3669,categories!$A$1:$A$8,categories!$B$1:$B$8)</f>
        <v>Mountain Bikes</v>
      </c>
    </row>
    <row r="3670" spans="1:10" x14ac:dyDescent="0.2">
      <c r="A3670" s="1">
        <v>1117</v>
      </c>
      <c r="B3670" s="1">
        <v>1</v>
      </c>
      <c r="C3670" s="1">
        <v>37</v>
      </c>
      <c r="D3670" s="6">
        <v>2</v>
      </c>
      <c r="E3670" s="2">
        <v>379.99</v>
      </c>
      <c r="F3670" s="1">
        <v>0.1</v>
      </c>
      <c r="G3670">
        <f t="shared" si="57"/>
        <v>379.89</v>
      </c>
      <c r="H3670" t="str">
        <f>VLOOKUP($C3670,products!$A$1:$F$322,2,FALSE)</f>
        <v>Haro Flightline One ST - 2017</v>
      </c>
      <c r="I3670">
        <f>_xlfn.XLOOKUP(C3670, products!A:A, products!D:D)</f>
        <v>6</v>
      </c>
      <c r="J3670" t="str">
        <f>_xlfn.XLOOKUP($I3670,categories!$A$1:$A$8,categories!$B$1:$B$8)</f>
        <v>Mountain Bikes</v>
      </c>
    </row>
    <row r="3671" spans="1:10" x14ac:dyDescent="0.2">
      <c r="A3671" s="1">
        <v>1127</v>
      </c>
      <c r="B3671" s="1">
        <v>3</v>
      </c>
      <c r="C3671" s="1">
        <v>37</v>
      </c>
      <c r="D3671" s="6">
        <v>1</v>
      </c>
      <c r="E3671" s="2">
        <v>379.99</v>
      </c>
      <c r="F3671" s="1">
        <v>0.2</v>
      </c>
      <c r="G3671">
        <f t="shared" si="57"/>
        <v>1139.77</v>
      </c>
      <c r="H3671" t="str">
        <f>VLOOKUP($C3671,products!$A$1:$F$322,2,FALSE)</f>
        <v>Haro Flightline One ST - 2017</v>
      </c>
      <c r="I3671">
        <f>_xlfn.XLOOKUP(C3671, products!A:A, products!D:D)</f>
        <v>6</v>
      </c>
      <c r="J3671" t="str">
        <f>_xlfn.XLOOKUP($I3671,categories!$A$1:$A$8,categories!$B$1:$B$8)</f>
        <v>Mountain Bikes</v>
      </c>
    </row>
    <row r="3672" spans="1:10" x14ac:dyDescent="0.2">
      <c r="A3672" s="1">
        <v>1157</v>
      </c>
      <c r="B3672" s="1">
        <v>3</v>
      </c>
      <c r="C3672" s="1">
        <v>37</v>
      </c>
      <c r="D3672" s="6">
        <v>2</v>
      </c>
      <c r="E3672" s="2">
        <v>379.99</v>
      </c>
      <c r="F3672" s="1">
        <v>0.2</v>
      </c>
      <c r="G3672">
        <f t="shared" si="57"/>
        <v>1139.77</v>
      </c>
      <c r="H3672" t="str">
        <f>VLOOKUP($C3672,products!$A$1:$F$322,2,FALSE)</f>
        <v>Haro Flightline One ST - 2017</v>
      </c>
      <c r="I3672">
        <f>_xlfn.XLOOKUP(C3672, products!A:A, products!D:D)</f>
        <v>6</v>
      </c>
      <c r="J3672" t="str">
        <f>_xlfn.XLOOKUP($I3672,categories!$A$1:$A$8,categories!$B$1:$B$8)</f>
        <v>Mountain Bikes</v>
      </c>
    </row>
    <row r="3673" spans="1:10" x14ac:dyDescent="0.2">
      <c r="A3673" s="1">
        <v>1192</v>
      </c>
      <c r="B3673" s="1">
        <v>3</v>
      </c>
      <c r="C3673" s="1">
        <v>37</v>
      </c>
      <c r="D3673" s="6">
        <v>2</v>
      </c>
      <c r="E3673" s="2">
        <v>379.99</v>
      </c>
      <c r="F3673" s="1">
        <v>0.2</v>
      </c>
      <c r="G3673">
        <f t="shared" si="57"/>
        <v>1139.77</v>
      </c>
      <c r="H3673" t="str">
        <f>VLOOKUP($C3673,products!$A$1:$F$322,2,FALSE)</f>
        <v>Haro Flightline One ST - 2017</v>
      </c>
      <c r="I3673">
        <f>_xlfn.XLOOKUP(C3673, products!A:A, products!D:D)</f>
        <v>6</v>
      </c>
      <c r="J3673" t="str">
        <f>_xlfn.XLOOKUP($I3673,categories!$A$1:$A$8,categories!$B$1:$B$8)</f>
        <v>Mountain Bikes</v>
      </c>
    </row>
    <row r="3674" spans="1:10" x14ac:dyDescent="0.2">
      <c r="A3674" s="1">
        <v>1204</v>
      </c>
      <c r="B3674" s="1">
        <v>1</v>
      </c>
      <c r="C3674" s="1">
        <v>37</v>
      </c>
      <c r="D3674" s="6">
        <v>2</v>
      </c>
      <c r="E3674" s="2">
        <v>379.99</v>
      </c>
      <c r="F3674" s="1">
        <v>7.0000000000000007E-2</v>
      </c>
      <c r="G3674">
        <f t="shared" si="57"/>
        <v>379.92</v>
      </c>
      <c r="H3674" t="str">
        <f>VLOOKUP($C3674,products!$A$1:$F$322,2,FALSE)</f>
        <v>Haro Flightline One ST - 2017</v>
      </c>
      <c r="I3674">
        <f>_xlfn.XLOOKUP(C3674, products!A:A, products!D:D)</f>
        <v>6</v>
      </c>
      <c r="J3674" t="str">
        <f>_xlfn.XLOOKUP($I3674,categories!$A$1:$A$8,categories!$B$1:$B$8)</f>
        <v>Mountain Bikes</v>
      </c>
    </row>
    <row r="3675" spans="1:10" x14ac:dyDescent="0.2">
      <c r="A3675" s="1">
        <v>1212</v>
      </c>
      <c r="B3675" s="1">
        <v>2</v>
      </c>
      <c r="C3675" s="1">
        <v>37</v>
      </c>
      <c r="D3675" s="6">
        <v>2</v>
      </c>
      <c r="E3675" s="2">
        <v>379.99</v>
      </c>
      <c r="F3675" s="1">
        <v>7.0000000000000007E-2</v>
      </c>
      <c r="G3675">
        <f t="shared" si="57"/>
        <v>759.91</v>
      </c>
      <c r="H3675" t="str">
        <f>VLOOKUP($C3675,products!$A$1:$F$322,2,FALSE)</f>
        <v>Haro Flightline One ST - 2017</v>
      </c>
      <c r="I3675">
        <f>_xlfn.XLOOKUP(C3675, products!A:A, products!D:D)</f>
        <v>6</v>
      </c>
      <c r="J3675" t="str">
        <f>_xlfn.XLOOKUP($I3675,categories!$A$1:$A$8,categories!$B$1:$B$8)</f>
        <v>Mountain Bikes</v>
      </c>
    </row>
    <row r="3676" spans="1:10" x14ac:dyDescent="0.2">
      <c r="A3676" s="1">
        <v>1244</v>
      </c>
      <c r="B3676" s="1">
        <v>4</v>
      </c>
      <c r="C3676" s="1">
        <v>37</v>
      </c>
      <c r="D3676" s="6">
        <v>2</v>
      </c>
      <c r="E3676" s="2">
        <v>379.99</v>
      </c>
      <c r="F3676" s="1">
        <v>0.1</v>
      </c>
      <c r="G3676">
        <f t="shared" si="57"/>
        <v>1519.8600000000001</v>
      </c>
      <c r="H3676" t="str">
        <f>VLOOKUP($C3676,products!$A$1:$F$322,2,FALSE)</f>
        <v>Haro Flightline One ST - 2017</v>
      </c>
      <c r="I3676">
        <f>_xlfn.XLOOKUP(C3676, products!A:A, products!D:D)</f>
        <v>6</v>
      </c>
      <c r="J3676" t="str">
        <f>_xlfn.XLOOKUP($I3676,categories!$A$1:$A$8,categories!$B$1:$B$8)</f>
        <v>Mountain Bikes</v>
      </c>
    </row>
    <row r="3677" spans="1:10" x14ac:dyDescent="0.2">
      <c r="A3677" s="1">
        <v>1262</v>
      </c>
      <c r="B3677" s="1">
        <v>1</v>
      </c>
      <c r="C3677" s="1">
        <v>37</v>
      </c>
      <c r="D3677" s="6">
        <v>1</v>
      </c>
      <c r="E3677" s="2">
        <v>379.99</v>
      </c>
      <c r="F3677" s="1">
        <v>7.0000000000000007E-2</v>
      </c>
      <c r="G3677">
        <f t="shared" si="57"/>
        <v>379.92</v>
      </c>
      <c r="H3677" t="str">
        <f>VLOOKUP($C3677,products!$A$1:$F$322,2,FALSE)</f>
        <v>Haro Flightline One ST - 2017</v>
      </c>
      <c r="I3677">
        <f>_xlfn.XLOOKUP(C3677, products!A:A, products!D:D)</f>
        <v>6</v>
      </c>
      <c r="J3677" t="str">
        <f>_xlfn.XLOOKUP($I3677,categories!$A$1:$A$8,categories!$B$1:$B$8)</f>
        <v>Mountain Bikes</v>
      </c>
    </row>
    <row r="3678" spans="1:10" x14ac:dyDescent="0.2">
      <c r="A3678" s="1">
        <v>1401</v>
      </c>
      <c r="B3678" s="1">
        <v>1</v>
      </c>
      <c r="C3678" s="1">
        <v>112</v>
      </c>
      <c r="D3678" s="6">
        <v>1</v>
      </c>
      <c r="E3678" s="2">
        <v>379.99</v>
      </c>
      <c r="F3678" s="1">
        <v>7.0000000000000007E-2</v>
      </c>
      <c r="G3678">
        <f t="shared" si="57"/>
        <v>379.92</v>
      </c>
      <c r="H3678" t="str">
        <f>VLOOKUP($C3678,products!$A$1:$F$322,2,FALSE)</f>
        <v>Trek 820 - 2018</v>
      </c>
      <c r="I3678">
        <f>_xlfn.XLOOKUP(C3678, products!A:A, products!D:D)</f>
        <v>6</v>
      </c>
      <c r="J3678" t="str">
        <f>_xlfn.XLOOKUP($I3678,categories!$A$1:$A$8,categories!$B$1:$B$8)</f>
        <v>Mountain Bikes</v>
      </c>
    </row>
    <row r="3679" spans="1:10" x14ac:dyDescent="0.2">
      <c r="A3679" s="1">
        <v>1404</v>
      </c>
      <c r="B3679" s="1">
        <v>1</v>
      </c>
      <c r="C3679" s="1">
        <v>112</v>
      </c>
      <c r="D3679" s="6">
        <v>2</v>
      </c>
      <c r="E3679" s="2">
        <v>379.99</v>
      </c>
      <c r="F3679" s="1">
        <v>0.05</v>
      </c>
      <c r="G3679">
        <f t="shared" si="57"/>
        <v>379.94</v>
      </c>
      <c r="H3679" t="str">
        <f>VLOOKUP($C3679,products!$A$1:$F$322,2,FALSE)</f>
        <v>Trek 820 - 2018</v>
      </c>
      <c r="I3679">
        <f>_xlfn.XLOOKUP(C3679, products!A:A, products!D:D)</f>
        <v>6</v>
      </c>
      <c r="J3679" t="str">
        <f>_xlfn.XLOOKUP($I3679,categories!$A$1:$A$8,categories!$B$1:$B$8)</f>
        <v>Mountain Bikes</v>
      </c>
    </row>
    <row r="3680" spans="1:10" x14ac:dyDescent="0.2">
      <c r="A3680" s="1">
        <v>1492</v>
      </c>
      <c r="B3680" s="1">
        <v>1</v>
      </c>
      <c r="C3680" s="1">
        <v>37</v>
      </c>
      <c r="D3680" s="6">
        <v>2</v>
      </c>
      <c r="E3680" s="2">
        <v>379.99</v>
      </c>
      <c r="F3680" s="1">
        <v>0.1</v>
      </c>
      <c r="G3680">
        <f t="shared" si="57"/>
        <v>379.89</v>
      </c>
      <c r="H3680" t="str">
        <f>VLOOKUP($C3680,products!$A$1:$F$322,2,FALSE)</f>
        <v>Haro Flightline One ST - 2017</v>
      </c>
      <c r="I3680">
        <f>_xlfn.XLOOKUP(C3680, products!A:A, products!D:D)</f>
        <v>6</v>
      </c>
      <c r="J3680" t="str">
        <f>_xlfn.XLOOKUP($I3680,categories!$A$1:$A$8,categories!$B$1:$B$8)</f>
        <v>Mountain Bikes</v>
      </c>
    </row>
    <row r="3681" spans="1:10" x14ac:dyDescent="0.2">
      <c r="A3681" s="1">
        <v>1508</v>
      </c>
      <c r="B3681" s="1">
        <v>1</v>
      </c>
      <c r="C3681" s="1">
        <v>37</v>
      </c>
      <c r="D3681" s="6">
        <v>1</v>
      </c>
      <c r="E3681" s="2">
        <v>379.99</v>
      </c>
      <c r="F3681" s="1">
        <v>0.2</v>
      </c>
      <c r="G3681">
        <f t="shared" si="57"/>
        <v>379.79</v>
      </c>
      <c r="H3681" t="str">
        <f>VLOOKUP($C3681,products!$A$1:$F$322,2,FALSE)</f>
        <v>Haro Flightline One ST - 2017</v>
      </c>
      <c r="I3681">
        <f>_xlfn.XLOOKUP(C3681, products!A:A, products!D:D)</f>
        <v>6</v>
      </c>
      <c r="J3681" t="str">
        <f>_xlfn.XLOOKUP($I3681,categories!$A$1:$A$8,categories!$B$1:$B$8)</f>
        <v>Mountain Bikes</v>
      </c>
    </row>
    <row r="3682" spans="1:10" x14ac:dyDescent="0.2">
      <c r="A3682" s="1">
        <v>1542</v>
      </c>
      <c r="B3682" s="1">
        <v>4</v>
      </c>
      <c r="C3682" s="1">
        <v>37</v>
      </c>
      <c r="D3682" s="6">
        <v>2</v>
      </c>
      <c r="E3682" s="2">
        <v>379.99</v>
      </c>
      <c r="F3682" s="1">
        <v>0.1</v>
      </c>
      <c r="G3682">
        <f t="shared" si="57"/>
        <v>1519.8600000000001</v>
      </c>
      <c r="H3682" t="str">
        <f>VLOOKUP($C3682,products!$A$1:$F$322,2,FALSE)</f>
        <v>Haro Flightline One ST - 2017</v>
      </c>
      <c r="I3682">
        <f>_xlfn.XLOOKUP(C3682, products!A:A, products!D:D)</f>
        <v>6</v>
      </c>
      <c r="J3682" t="str">
        <f>_xlfn.XLOOKUP($I3682,categories!$A$1:$A$8,categories!$B$1:$B$8)</f>
        <v>Mountain Bikes</v>
      </c>
    </row>
    <row r="3683" spans="1:10" x14ac:dyDescent="0.2">
      <c r="A3683" s="1">
        <v>1565</v>
      </c>
      <c r="B3683" s="1">
        <v>1</v>
      </c>
      <c r="C3683" s="1">
        <v>37</v>
      </c>
      <c r="D3683" s="6">
        <v>1</v>
      </c>
      <c r="E3683" s="2">
        <v>379.99</v>
      </c>
      <c r="F3683" s="1">
        <v>7.0000000000000007E-2</v>
      </c>
      <c r="G3683">
        <f t="shared" si="57"/>
        <v>379.92</v>
      </c>
      <c r="H3683" t="str">
        <f>VLOOKUP($C3683,products!$A$1:$F$322,2,FALSE)</f>
        <v>Haro Flightline One ST - 2017</v>
      </c>
      <c r="I3683">
        <f>_xlfn.XLOOKUP(C3683, products!A:A, products!D:D)</f>
        <v>6</v>
      </c>
      <c r="J3683" t="str">
        <f>_xlfn.XLOOKUP($I3683,categories!$A$1:$A$8,categories!$B$1:$B$8)</f>
        <v>Mountain Bikes</v>
      </c>
    </row>
    <row r="3684" spans="1:10" x14ac:dyDescent="0.2">
      <c r="A3684" s="1">
        <v>1595</v>
      </c>
      <c r="B3684" s="1">
        <v>1</v>
      </c>
      <c r="C3684" s="1">
        <v>112</v>
      </c>
      <c r="D3684" s="6">
        <v>1</v>
      </c>
      <c r="E3684" s="2">
        <v>379.99</v>
      </c>
      <c r="F3684" s="1">
        <v>0.2</v>
      </c>
      <c r="G3684">
        <f t="shared" si="57"/>
        <v>379.79</v>
      </c>
      <c r="H3684" t="str">
        <f>VLOOKUP($C3684,products!$A$1:$F$322,2,FALSE)</f>
        <v>Trek 820 - 2018</v>
      </c>
      <c r="I3684">
        <f>_xlfn.XLOOKUP(C3684, products!A:A, products!D:D)</f>
        <v>6</v>
      </c>
      <c r="J3684" t="str">
        <f>_xlfn.XLOOKUP($I3684,categories!$A$1:$A$8,categories!$B$1:$B$8)</f>
        <v>Mountain Bikes</v>
      </c>
    </row>
    <row r="3685" spans="1:10" x14ac:dyDescent="0.2">
      <c r="A3685" s="1">
        <v>1602</v>
      </c>
      <c r="B3685" s="1">
        <v>2</v>
      </c>
      <c r="C3685" s="1">
        <v>37</v>
      </c>
      <c r="D3685" s="6">
        <v>1</v>
      </c>
      <c r="E3685" s="2">
        <v>379.99</v>
      </c>
      <c r="F3685" s="1">
        <v>7.0000000000000007E-2</v>
      </c>
      <c r="G3685">
        <f t="shared" si="57"/>
        <v>759.91</v>
      </c>
      <c r="H3685" t="str">
        <f>VLOOKUP($C3685,products!$A$1:$F$322,2,FALSE)</f>
        <v>Haro Flightline One ST - 2017</v>
      </c>
      <c r="I3685">
        <f>_xlfn.XLOOKUP(C3685, products!A:A, products!D:D)</f>
        <v>6</v>
      </c>
      <c r="J3685" t="str">
        <f>_xlfn.XLOOKUP($I3685,categories!$A$1:$A$8,categories!$B$1:$B$8)</f>
        <v>Mountain Bikes</v>
      </c>
    </row>
    <row r="3686" spans="1:10" x14ac:dyDescent="0.2">
      <c r="A3686" s="1">
        <v>1331</v>
      </c>
      <c r="B3686" s="1">
        <v>2</v>
      </c>
      <c r="C3686" s="1">
        <v>290</v>
      </c>
      <c r="D3686" s="6">
        <v>1</v>
      </c>
      <c r="E3686" s="2">
        <v>369.99</v>
      </c>
      <c r="F3686" s="1">
        <v>0.05</v>
      </c>
      <c r="G3686">
        <f t="shared" si="57"/>
        <v>739.93000000000006</v>
      </c>
      <c r="H3686" t="str">
        <f>VLOOKUP($C3686,products!$A$1:$F$322,2,FALSE)</f>
        <v>Electra Superbolt 3i 20" - 2018</v>
      </c>
      <c r="I3686">
        <f>_xlfn.XLOOKUP(C3686, products!A:A, products!D:D)</f>
        <v>1</v>
      </c>
      <c r="J3686" t="str">
        <f>_xlfn.XLOOKUP($I3686,categories!$A$1:$A$8,categories!$B$1:$B$8)</f>
        <v>Children Bicycles</v>
      </c>
    </row>
    <row r="3687" spans="1:10" x14ac:dyDescent="0.2">
      <c r="A3687" s="1">
        <v>1332</v>
      </c>
      <c r="B3687" s="1">
        <v>1</v>
      </c>
      <c r="C3687" s="1">
        <v>296</v>
      </c>
      <c r="D3687" s="6">
        <v>1</v>
      </c>
      <c r="E3687" s="2">
        <v>369.99</v>
      </c>
      <c r="F3687" s="1">
        <v>0.2</v>
      </c>
      <c r="G3687">
        <f t="shared" si="57"/>
        <v>369.79</v>
      </c>
      <c r="H3687" t="str">
        <f>VLOOKUP($C3687,products!$A$1:$F$322,2,FALSE)</f>
        <v>Electra Treasure 3i 20" - 2018</v>
      </c>
      <c r="I3687">
        <f>_xlfn.XLOOKUP(C3687, products!A:A, products!D:D)</f>
        <v>1</v>
      </c>
      <c r="J3687" t="str">
        <f>_xlfn.XLOOKUP($I3687,categories!$A$1:$A$8,categories!$B$1:$B$8)</f>
        <v>Children Bicycles</v>
      </c>
    </row>
    <row r="3688" spans="1:10" x14ac:dyDescent="0.2">
      <c r="A3688" s="1">
        <v>1386</v>
      </c>
      <c r="B3688" s="1">
        <v>1</v>
      </c>
      <c r="C3688" s="1">
        <v>292</v>
      </c>
      <c r="D3688" s="6">
        <v>1</v>
      </c>
      <c r="E3688" s="2">
        <v>369.99</v>
      </c>
      <c r="F3688" s="1">
        <v>0.2</v>
      </c>
      <c r="G3688">
        <f t="shared" si="57"/>
        <v>369.79</v>
      </c>
      <c r="H3688" t="str">
        <f>VLOOKUP($C3688,products!$A$1:$F$322,2,FALSE)</f>
        <v>Electra Sweet Ride 3i (20-inch) - Girls' - 2018</v>
      </c>
      <c r="I3688">
        <f>_xlfn.XLOOKUP(C3688, products!A:A, products!D:D)</f>
        <v>1</v>
      </c>
      <c r="J3688" t="str">
        <f>_xlfn.XLOOKUP($I3688,categories!$A$1:$A$8,categories!$B$1:$B$8)</f>
        <v>Children Bicycles</v>
      </c>
    </row>
    <row r="3689" spans="1:10" x14ac:dyDescent="0.2">
      <c r="A3689" s="1">
        <v>1391</v>
      </c>
      <c r="B3689" s="1">
        <v>3</v>
      </c>
      <c r="C3689" s="1">
        <v>277</v>
      </c>
      <c r="D3689" s="6">
        <v>1</v>
      </c>
      <c r="E3689" s="2">
        <v>369.99</v>
      </c>
      <c r="F3689" s="1">
        <v>0.2</v>
      </c>
      <c r="G3689">
        <f t="shared" si="57"/>
        <v>1109.77</v>
      </c>
      <c r="H3689" t="str">
        <f>VLOOKUP($C3689,products!$A$1:$F$322,2,FALSE)</f>
        <v>Trek Precaliber 24 21-speed Boy's - 2018</v>
      </c>
      <c r="I3689">
        <f>_xlfn.XLOOKUP(C3689, products!A:A, products!D:D)</f>
        <v>1</v>
      </c>
      <c r="J3689" t="str">
        <f>_xlfn.XLOOKUP($I3689,categories!$A$1:$A$8,categories!$B$1:$B$8)</f>
        <v>Children Bicycles</v>
      </c>
    </row>
    <row r="3690" spans="1:10" x14ac:dyDescent="0.2">
      <c r="A3690" s="1">
        <v>1414</v>
      </c>
      <c r="B3690" s="1">
        <v>2</v>
      </c>
      <c r="C3690" s="1">
        <v>292</v>
      </c>
      <c r="D3690" s="6">
        <v>2</v>
      </c>
      <c r="E3690" s="2">
        <v>369.99</v>
      </c>
      <c r="F3690" s="1">
        <v>0.05</v>
      </c>
      <c r="G3690">
        <f t="shared" si="57"/>
        <v>739.93000000000006</v>
      </c>
      <c r="H3690" t="str">
        <f>VLOOKUP($C3690,products!$A$1:$F$322,2,FALSE)</f>
        <v>Electra Sweet Ride 3i (20-inch) - Girls' - 2018</v>
      </c>
      <c r="I3690">
        <f>_xlfn.XLOOKUP(C3690, products!A:A, products!D:D)</f>
        <v>1</v>
      </c>
      <c r="J3690" t="str">
        <f>_xlfn.XLOOKUP($I3690,categories!$A$1:$A$8,categories!$B$1:$B$8)</f>
        <v>Children Bicycles</v>
      </c>
    </row>
    <row r="3691" spans="1:10" x14ac:dyDescent="0.2">
      <c r="A3691" s="1">
        <v>1462</v>
      </c>
      <c r="B3691" s="1">
        <v>4</v>
      </c>
      <c r="C3691" s="1">
        <v>294</v>
      </c>
      <c r="D3691" s="6">
        <v>1</v>
      </c>
      <c r="E3691" s="2">
        <v>369.99</v>
      </c>
      <c r="F3691" s="1">
        <v>0.1</v>
      </c>
      <c r="G3691">
        <f t="shared" si="57"/>
        <v>1479.8600000000001</v>
      </c>
      <c r="H3691" t="str">
        <f>VLOOKUP($C3691,products!$A$1:$F$322,2,FALSE)</f>
        <v>Electra Tiger Shark 3i (20-inch) - Boys' - 2018</v>
      </c>
      <c r="I3691">
        <f>_xlfn.XLOOKUP(C3691, products!A:A, products!D:D)</f>
        <v>1</v>
      </c>
      <c r="J3691" t="str">
        <f>_xlfn.XLOOKUP($I3691,categories!$A$1:$A$8,categories!$B$1:$B$8)</f>
        <v>Children Bicycles</v>
      </c>
    </row>
    <row r="3692" spans="1:10" x14ac:dyDescent="0.2">
      <c r="A3692" s="1">
        <v>1467</v>
      </c>
      <c r="B3692" s="1">
        <v>3</v>
      </c>
      <c r="C3692" s="1">
        <v>278</v>
      </c>
      <c r="D3692" s="6">
        <v>2</v>
      </c>
      <c r="E3692" s="2">
        <v>369.99</v>
      </c>
      <c r="F3692" s="1">
        <v>0.1</v>
      </c>
      <c r="G3692">
        <f t="shared" si="57"/>
        <v>1109.8700000000001</v>
      </c>
      <c r="H3692" t="str">
        <f>VLOOKUP($C3692,products!$A$1:$F$322,2,FALSE)</f>
        <v>Trek Precaliber 24 21-speed Girl's - 2018</v>
      </c>
      <c r="I3692">
        <f>_xlfn.XLOOKUP(C3692, products!A:A, products!D:D)</f>
        <v>1</v>
      </c>
      <c r="J3692" t="str">
        <f>_xlfn.XLOOKUP($I3692,categories!$A$1:$A$8,categories!$B$1:$B$8)</f>
        <v>Children Bicycles</v>
      </c>
    </row>
    <row r="3693" spans="1:10" x14ac:dyDescent="0.2">
      <c r="A3693" s="1">
        <v>1495</v>
      </c>
      <c r="B3693" s="1">
        <v>1</v>
      </c>
      <c r="C3693" s="1">
        <v>292</v>
      </c>
      <c r="D3693" s="6">
        <v>2</v>
      </c>
      <c r="E3693" s="2">
        <v>369.99</v>
      </c>
      <c r="F3693" s="1">
        <v>0.05</v>
      </c>
      <c r="G3693">
        <f t="shared" si="57"/>
        <v>369.94</v>
      </c>
      <c r="H3693" t="str">
        <f>VLOOKUP($C3693,products!$A$1:$F$322,2,FALSE)</f>
        <v>Electra Sweet Ride 3i (20-inch) - Girls' - 2018</v>
      </c>
      <c r="I3693">
        <f>_xlfn.XLOOKUP(C3693, products!A:A, products!D:D)</f>
        <v>1</v>
      </c>
      <c r="J3693" t="str">
        <f>_xlfn.XLOOKUP($I3693,categories!$A$1:$A$8,categories!$B$1:$B$8)</f>
        <v>Children Bicycles</v>
      </c>
    </row>
    <row r="3694" spans="1:10" x14ac:dyDescent="0.2">
      <c r="A3694" s="1">
        <v>1586</v>
      </c>
      <c r="B3694" s="1">
        <v>2</v>
      </c>
      <c r="C3694" s="1">
        <v>277</v>
      </c>
      <c r="D3694" s="6">
        <v>1</v>
      </c>
      <c r="E3694" s="2">
        <v>369.99</v>
      </c>
      <c r="F3694" s="1">
        <v>7.0000000000000007E-2</v>
      </c>
      <c r="G3694">
        <f t="shared" si="57"/>
        <v>739.91</v>
      </c>
      <c r="H3694" t="str">
        <f>VLOOKUP($C3694,products!$A$1:$F$322,2,FALSE)</f>
        <v>Trek Precaliber 24 21-speed Boy's - 2018</v>
      </c>
      <c r="I3694">
        <f>_xlfn.XLOOKUP(C3694, products!A:A, products!D:D)</f>
        <v>1</v>
      </c>
      <c r="J3694" t="str">
        <f>_xlfn.XLOOKUP($I3694,categories!$A$1:$A$8,categories!$B$1:$B$8)</f>
        <v>Children Bicycles</v>
      </c>
    </row>
    <row r="3695" spans="1:10" x14ac:dyDescent="0.2">
      <c r="A3695" s="1">
        <v>649</v>
      </c>
      <c r="B3695" s="1">
        <v>1</v>
      </c>
      <c r="C3695" s="1">
        <v>97</v>
      </c>
      <c r="D3695" s="6">
        <v>2</v>
      </c>
      <c r="E3695" s="2">
        <v>349.99</v>
      </c>
      <c r="F3695" s="1">
        <v>0.1</v>
      </c>
      <c r="G3695">
        <f t="shared" si="57"/>
        <v>349.89</v>
      </c>
      <c r="H3695" t="str">
        <f>VLOOKUP($C3695,products!$A$1:$F$322,2,FALSE)</f>
        <v>Electra Savannah 3i (20-inch) - Girl's - 2017</v>
      </c>
      <c r="I3695">
        <f>_xlfn.XLOOKUP(C3695, products!A:A, products!D:D)</f>
        <v>1</v>
      </c>
      <c r="J3695" t="str">
        <f>_xlfn.XLOOKUP($I3695,categories!$A$1:$A$8,categories!$B$1:$B$8)</f>
        <v>Children Bicycles</v>
      </c>
    </row>
    <row r="3696" spans="1:10" x14ac:dyDescent="0.2">
      <c r="A3696" s="1">
        <v>654</v>
      </c>
      <c r="B3696" s="1">
        <v>4</v>
      </c>
      <c r="C3696" s="1">
        <v>97</v>
      </c>
      <c r="D3696" s="6">
        <v>2</v>
      </c>
      <c r="E3696" s="2">
        <v>349.99</v>
      </c>
      <c r="F3696" s="1">
        <v>7.0000000000000007E-2</v>
      </c>
      <c r="G3696">
        <f t="shared" si="57"/>
        <v>1399.89</v>
      </c>
      <c r="H3696" t="str">
        <f>VLOOKUP($C3696,products!$A$1:$F$322,2,FALSE)</f>
        <v>Electra Savannah 3i (20-inch) - Girl's - 2017</v>
      </c>
      <c r="I3696">
        <f>_xlfn.XLOOKUP(C3696, products!A:A, products!D:D)</f>
        <v>1</v>
      </c>
      <c r="J3696" t="str">
        <f>_xlfn.XLOOKUP($I3696,categories!$A$1:$A$8,categories!$B$1:$B$8)</f>
        <v>Children Bicycles</v>
      </c>
    </row>
    <row r="3697" spans="1:10" x14ac:dyDescent="0.2">
      <c r="A3697" s="1">
        <v>672</v>
      </c>
      <c r="B3697" s="1">
        <v>2</v>
      </c>
      <c r="C3697" s="1">
        <v>96</v>
      </c>
      <c r="D3697" s="6">
        <v>2</v>
      </c>
      <c r="E3697" s="2">
        <v>349.99</v>
      </c>
      <c r="F3697" s="1">
        <v>0.2</v>
      </c>
      <c r="G3697">
        <f t="shared" si="57"/>
        <v>699.78</v>
      </c>
      <c r="H3697" t="str">
        <f>VLOOKUP($C3697,products!$A$1:$F$322,2,FALSE)</f>
        <v>Electra Moto 3i (20-inch) - Boy's - 2017</v>
      </c>
      <c r="I3697">
        <f>_xlfn.XLOOKUP(C3697, products!A:A, products!D:D)</f>
        <v>1</v>
      </c>
      <c r="J3697" t="str">
        <f>_xlfn.XLOOKUP($I3697,categories!$A$1:$A$8,categories!$B$1:$B$8)</f>
        <v>Children Bicycles</v>
      </c>
    </row>
    <row r="3698" spans="1:10" x14ac:dyDescent="0.2">
      <c r="A3698" s="1">
        <v>677</v>
      </c>
      <c r="B3698" s="1">
        <v>4</v>
      </c>
      <c r="C3698" s="1">
        <v>91</v>
      </c>
      <c r="D3698" s="6">
        <v>2</v>
      </c>
      <c r="E3698" s="2">
        <v>349.99</v>
      </c>
      <c r="F3698" s="1">
        <v>0.05</v>
      </c>
      <c r="G3698">
        <f t="shared" si="57"/>
        <v>1399.91</v>
      </c>
      <c r="H3698" t="str">
        <f>VLOOKUP($C3698,products!$A$1:$F$322,2,FALSE)</f>
        <v>Trek Precaliber 24 (21-Speed) - Girls - 2017</v>
      </c>
      <c r="I3698">
        <f>_xlfn.XLOOKUP(C3698, products!A:A, products!D:D)</f>
        <v>1</v>
      </c>
      <c r="J3698" t="str">
        <f>_xlfn.XLOOKUP($I3698,categories!$A$1:$A$8,categories!$B$1:$B$8)</f>
        <v>Children Bicycles</v>
      </c>
    </row>
    <row r="3699" spans="1:10" x14ac:dyDescent="0.2">
      <c r="A3699" s="1">
        <v>698</v>
      </c>
      <c r="B3699" s="1">
        <v>1</v>
      </c>
      <c r="C3699" s="1">
        <v>96</v>
      </c>
      <c r="D3699" s="6">
        <v>1</v>
      </c>
      <c r="E3699" s="2">
        <v>349.99</v>
      </c>
      <c r="F3699" s="1">
        <v>7.0000000000000007E-2</v>
      </c>
      <c r="G3699">
        <f t="shared" si="57"/>
        <v>349.92</v>
      </c>
      <c r="H3699" t="str">
        <f>VLOOKUP($C3699,products!$A$1:$F$322,2,FALSE)</f>
        <v>Electra Moto 3i (20-inch) - Boy's - 2017</v>
      </c>
      <c r="I3699">
        <f>_xlfn.XLOOKUP(C3699, products!A:A, products!D:D)</f>
        <v>1</v>
      </c>
      <c r="J3699" t="str">
        <f>_xlfn.XLOOKUP($I3699,categories!$A$1:$A$8,categories!$B$1:$B$8)</f>
        <v>Children Bicycles</v>
      </c>
    </row>
    <row r="3700" spans="1:10" x14ac:dyDescent="0.2">
      <c r="A3700" s="1">
        <v>713</v>
      </c>
      <c r="B3700" s="1">
        <v>2</v>
      </c>
      <c r="C3700" s="1">
        <v>97</v>
      </c>
      <c r="D3700" s="6">
        <v>2</v>
      </c>
      <c r="E3700" s="2">
        <v>349.99</v>
      </c>
      <c r="F3700" s="1">
        <v>0.1</v>
      </c>
      <c r="G3700">
        <f t="shared" si="57"/>
        <v>699.88</v>
      </c>
      <c r="H3700" t="str">
        <f>VLOOKUP($C3700,products!$A$1:$F$322,2,FALSE)</f>
        <v>Electra Savannah 3i (20-inch) - Girl's - 2017</v>
      </c>
      <c r="I3700">
        <f>_xlfn.XLOOKUP(C3700, products!A:A, products!D:D)</f>
        <v>1</v>
      </c>
      <c r="J3700" t="str">
        <f>_xlfn.XLOOKUP($I3700,categories!$A$1:$A$8,categories!$B$1:$B$8)</f>
        <v>Children Bicycles</v>
      </c>
    </row>
    <row r="3701" spans="1:10" x14ac:dyDescent="0.2">
      <c r="A3701" s="1">
        <v>725</v>
      </c>
      <c r="B3701" s="1">
        <v>2</v>
      </c>
      <c r="C3701" s="1">
        <v>91</v>
      </c>
      <c r="D3701" s="6">
        <v>1</v>
      </c>
      <c r="E3701" s="2">
        <v>349.99</v>
      </c>
      <c r="F3701" s="1">
        <v>0.05</v>
      </c>
      <c r="G3701">
        <f t="shared" si="57"/>
        <v>699.93000000000006</v>
      </c>
      <c r="H3701" t="str">
        <f>VLOOKUP($C3701,products!$A$1:$F$322,2,FALSE)</f>
        <v>Trek Precaliber 24 (21-Speed) - Girls - 2017</v>
      </c>
      <c r="I3701">
        <f>_xlfn.XLOOKUP(C3701, products!A:A, products!D:D)</f>
        <v>1</v>
      </c>
      <c r="J3701" t="str">
        <f>_xlfn.XLOOKUP($I3701,categories!$A$1:$A$8,categories!$B$1:$B$8)</f>
        <v>Children Bicycles</v>
      </c>
    </row>
    <row r="3702" spans="1:10" x14ac:dyDescent="0.2">
      <c r="A3702" s="1">
        <v>728</v>
      </c>
      <c r="B3702" s="1">
        <v>3</v>
      </c>
      <c r="C3702" s="1">
        <v>91</v>
      </c>
      <c r="D3702" s="6">
        <v>1</v>
      </c>
      <c r="E3702" s="2">
        <v>349.99</v>
      </c>
      <c r="F3702" s="1">
        <v>0.1</v>
      </c>
      <c r="G3702">
        <f t="shared" si="57"/>
        <v>1049.8700000000001</v>
      </c>
      <c r="H3702" t="str">
        <f>VLOOKUP($C3702,products!$A$1:$F$322,2,FALSE)</f>
        <v>Trek Precaliber 24 (21-Speed) - Girls - 2017</v>
      </c>
      <c r="I3702">
        <f>_xlfn.XLOOKUP(C3702, products!A:A, products!D:D)</f>
        <v>1</v>
      </c>
      <c r="J3702" t="str">
        <f>_xlfn.XLOOKUP($I3702,categories!$A$1:$A$8,categories!$B$1:$B$8)</f>
        <v>Children Bicycles</v>
      </c>
    </row>
    <row r="3703" spans="1:10" x14ac:dyDescent="0.2">
      <c r="A3703" s="1">
        <v>730</v>
      </c>
      <c r="B3703" s="1">
        <v>3</v>
      </c>
      <c r="C3703" s="1">
        <v>96</v>
      </c>
      <c r="D3703" s="6">
        <v>2</v>
      </c>
      <c r="E3703" s="2">
        <v>349.99</v>
      </c>
      <c r="F3703" s="1">
        <v>7.0000000000000007E-2</v>
      </c>
      <c r="G3703">
        <f t="shared" si="57"/>
        <v>1049.9000000000001</v>
      </c>
      <c r="H3703" t="str">
        <f>VLOOKUP($C3703,products!$A$1:$F$322,2,FALSE)</f>
        <v>Electra Moto 3i (20-inch) - Boy's - 2017</v>
      </c>
      <c r="I3703">
        <f>_xlfn.XLOOKUP(C3703, products!A:A, products!D:D)</f>
        <v>1</v>
      </c>
      <c r="J3703" t="str">
        <f>_xlfn.XLOOKUP($I3703,categories!$A$1:$A$8,categories!$B$1:$B$8)</f>
        <v>Children Bicycles</v>
      </c>
    </row>
    <row r="3704" spans="1:10" x14ac:dyDescent="0.2">
      <c r="A3704" s="1">
        <v>731</v>
      </c>
      <c r="B3704" s="1">
        <v>1</v>
      </c>
      <c r="C3704" s="1">
        <v>91</v>
      </c>
      <c r="D3704" s="6">
        <v>1</v>
      </c>
      <c r="E3704" s="2">
        <v>349.99</v>
      </c>
      <c r="F3704" s="1">
        <v>0.05</v>
      </c>
      <c r="G3704">
        <f t="shared" si="57"/>
        <v>349.94</v>
      </c>
      <c r="H3704" t="str">
        <f>VLOOKUP($C3704,products!$A$1:$F$322,2,FALSE)</f>
        <v>Trek Precaliber 24 (21-Speed) - Girls - 2017</v>
      </c>
      <c r="I3704">
        <f>_xlfn.XLOOKUP(C3704, products!A:A, products!D:D)</f>
        <v>1</v>
      </c>
      <c r="J3704" t="str">
        <f>_xlfn.XLOOKUP($I3704,categories!$A$1:$A$8,categories!$B$1:$B$8)</f>
        <v>Children Bicycles</v>
      </c>
    </row>
    <row r="3705" spans="1:10" x14ac:dyDescent="0.2">
      <c r="A3705" s="1">
        <v>790</v>
      </c>
      <c r="B3705" s="1">
        <v>2</v>
      </c>
      <c r="C3705" s="1">
        <v>91</v>
      </c>
      <c r="D3705" s="6">
        <v>1</v>
      </c>
      <c r="E3705" s="2">
        <v>349.99</v>
      </c>
      <c r="F3705" s="1">
        <v>0.1</v>
      </c>
      <c r="G3705">
        <f t="shared" si="57"/>
        <v>699.88</v>
      </c>
      <c r="H3705" t="str">
        <f>VLOOKUP($C3705,products!$A$1:$F$322,2,FALSE)</f>
        <v>Trek Precaliber 24 (21-Speed) - Girls - 2017</v>
      </c>
      <c r="I3705">
        <f>_xlfn.XLOOKUP(C3705, products!A:A, products!D:D)</f>
        <v>1</v>
      </c>
      <c r="J3705" t="str">
        <f>_xlfn.XLOOKUP($I3705,categories!$A$1:$A$8,categories!$B$1:$B$8)</f>
        <v>Children Bicycles</v>
      </c>
    </row>
    <row r="3706" spans="1:10" x14ac:dyDescent="0.2">
      <c r="A3706" s="1">
        <v>798</v>
      </c>
      <c r="B3706" s="1">
        <v>3</v>
      </c>
      <c r="C3706" s="1">
        <v>91</v>
      </c>
      <c r="D3706" s="6">
        <v>2</v>
      </c>
      <c r="E3706" s="2">
        <v>349.99</v>
      </c>
      <c r="F3706" s="1">
        <v>7.0000000000000007E-2</v>
      </c>
      <c r="G3706">
        <f t="shared" si="57"/>
        <v>1049.9000000000001</v>
      </c>
      <c r="H3706" t="str">
        <f>VLOOKUP($C3706,products!$A$1:$F$322,2,FALSE)</f>
        <v>Trek Precaliber 24 (21-Speed) - Girls - 2017</v>
      </c>
      <c r="I3706">
        <f>_xlfn.XLOOKUP(C3706, products!A:A, products!D:D)</f>
        <v>1</v>
      </c>
      <c r="J3706" t="str">
        <f>_xlfn.XLOOKUP($I3706,categories!$A$1:$A$8,categories!$B$1:$B$8)</f>
        <v>Children Bicycles</v>
      </c>
    </row>
    <row r="3707" spans="1:10" x14ac:dyDescent="0.2">
      <c r="A3707" s="1">
        <v>806</v>
      </c>
      <c r="B3707" s="1">
        <v>2</v>
      </c>
      <c r="C3707" s="1">
        <v>97</v>
      </c>
      <c r="D3707" s="6">
        <v>1</v>
      </c>
      <c r="E3707" s="2">
        <v>349.99</v>
      </c>
      <c r="F3707" s="1">
        <v>0.2</v>
      </c>
      <c r="G3707">
        <f t="shared" si="57"/>
        <v>699.78</v>
      </c>
      <c r="H3707" t="str">
        <f>VLOOKUP($C3707,products!$A$1:$F$322,2,FALSE)</f>
        <v>Electra Savannah 3i (20-inch) - Girl's - 2017</v>
      </c>
      <c r="I3707">
        <f>_xlfn.XLOOKUP(C3707, products!A:A, products!D:D)</f>
        <v>1</v>
      </c>
      <c r="J3707" t="str">
        <f>_xlfn.XLOOKUP($I3707,categories!$A$1:$A$8,categories!$B$1:$B$8)</f>
        <v>Children Bicycles</v>
      </c>
    </row>
    <row r="3708" spans="1:10" x14ac:dyDescent="0.2">
      <c r="A3708" s="1">
        <v>806</v>
      </c>
      <c r="B3708" s="1">
        <v>5</v>
      </c>
      <c r="C3708" s="1">
        <v>91</v>
      </c>
      <c r="D3708" s="6">
        <v>2</v>
      </c>
      <c r="E3708" s="2">
        <v>349.99</v>
      </c>
      <c r="F3708" s="1">
        <v>7.0000000000000007E-2</v>
      </c>
      <c r="G3708">
        <f t="shared" si="57"/>
        <v>1749.88</v>
      </c>
      <c r="H3708" t="str">
        <f>VLOOKUP($C3708,products!$A$1:$F$322,2,FALSE)</f>
        <v>Trek Precaliber 24 (21-Speed) - Girls - 2017</v>
      </c>
      <c r="I3708">
        <f>_xlfn.XLOOKUP(C3708, products!A:A, products!D:D)</f>
        <v>1</v>
      </c>
      <c r="J3708" t="str">
        <f>_xlfn.XLOOKUP($I3708,categories!$A$1:$A$8,categories!$B$1:$B$8)</f>
        <v>Children Bicycles</v>
      </c>
    </row>
    <row r="3709" spans="1:10" x14ac:dyDescent="0.2">
      <c r="A3709" s="1">
        <v>808</v>
      </c>
      <c r="B3709" s="1">
        <v>1</v>
      </c>
      <c r="C3709" s="1">
        <v>96</v>
      </c>
      <c r="D3709" s="6">
        <v>2</v>
      </c>
      <c r="E3709" s="2">
        <v>349.99</v>
      </c>
      <c r="F3709" s="1">
        <v>0.05</v>
      </c>
      <c r="G3709">
        <f t="shared" si="57"/>
        <v>349.94</v>
      </c>
      <c r="H3709" t="str">
        <f>VLOOKUP($C3709,products!$A$1:$F$322,2,FALSE)</f>
        <v>Electra Moto 3i (20-inch) - Boy's - 2017</v>
      </c>
      <c r="I3709">
        <f>_xlfn.XLOOKUP(C3709, products!A:A, products!D:D)</f>
        <v>1</v>
      </c>
      <c r="J3709" t="str">
        <f>_xlfn.XLOOKUP($I3709,categories!$A$1:$A$8,categories!$B$1:$B$8)</f>
        <v>Children Bicycles</v>
      </c>
    </row>
    <row r="3710" spans="1:10" x14ac:dyDescent="0.2">
      <c r="A3710" s="1">
        <v>813</v>
      </c>
      <c r="B3710" s="1">
        <v>1</v>
      </c>
      <c r="C3710" s="1">
        <v>96</v>
      </c>
      <c r="D3710" s="6">
        <v>2</v>
      </c>
      <c r="E3710" s="2">
        <v>349.99</v>
      </c>
      <c r="F3710" s="1">
        <v>0.1</v>
      </c>
      <c r="G3710">
        <f t="shared" si="57"/>
        <v>349.89</v>
      </c>
      <c r="H3710" t="str">
        <f>VLOOKUP($C3710,products!$A$1:$F$322,2,FALSE)</f>
        <v>Electra Moto 3i (20-inch) - Boy's - 2017</v>
      </c>
      <c r="I3710">
        <f>_xlfn.XLOOKUP(C3710, products!A:A, products!D:D)</f>
        <v>1</v>
      </c>
      <c r="J3710" t="str">
        <f>_xlfn.XLOOKUP($I3710,categories!$A$1:$A$8,categories!$B$1:$B$8)</f>
        <v>Children Bicycles</v>
      </c>
    </row>
    <row r="3711" spans="1:10" x14ac:dyDescent="0.2">
      <c r="A3711" s="1">
        <v>830</v>
      </c>
      <c r="B3711" s="1">
        <v>3</v>
      </c>
      <c r="C3711" s="1">
        <v>96</v>
      </c>
      <c r="D3711" s="6">
        <v>2</v>
      </c>
      <c r="E3711" s="2">
        <v>349.99</v>
      </c>
      <c r="F3711" s="1">
        <v>0.2</v>
      </c>
      <c r="G3711">
        <f t="shared" si="57"/>
        <v>1049.77</v>
      </c>
      <c r="H3711" t="str">
        <f>VLOOKUP($C3711,products!$A$1:$F$322,2,FALSE)</f>
        <v>Electra Moto 3i (20-inch) - Boy's - 2017</v>
      </c>
      <c r="I3711">
        <f>_xlfn.XLOOKUP(C3711, products!A:A, products!D:D)</f>
        <v>1</v>
      </c>
      <c r="J3711" t="str">
        <f>_xlfn.XLOOKUP($I3711,categories!$A$1:$A$8,categories!$B$1:$B$8)</f>
        <v>Children Bicycles</v>
      </c>
    </row>
    <row r="3712" spans="1:10" x14ac:dyDescent="0.2">
      <c r="A3712" s="1">
        <v>837</v>
      </c>
      <c r="B3712" s="1">
        <v>2</v>
      </c>
      <c r="C3712" s="1">
        <v>97</v>
      </c>
      <c r="D3712" s="6">
        <v>1</v>
      </c>
      <c r="E3712" s="2">
        <v>349.99</v>
      </c>
      <c r="F3712" s="1">
        <v>0.1</v>
      </c>
      <c r="G3712">
        <f t="shared" si="57"/>
        <v>699.88</v>
      </c>
      <c r="H3712" t="str">
        <f>VLOOKUP($C3712,products!$A$1:$F$322,2,FALSE)</f>
        <v>Electra Savannah 3i (20-inch) - Girl's - 2017</v>
      </c>
      <c r="I3712">
        <f>_xlfn.XLOOKUP(C3712, products!A:A, products!D:D)</f>
        <v>1</v>
      </c>
      <c r="J3712" t="str">
        <f>_xlfn.XLOOKUP($I3712,categories!$A$1:$A$8,categories!$B$1:$B$8)</f>
        <v>Children Bicycles</v>
      </c>
    </row>
    <row r="3713" spans="1:10" x14ac:dyDescent="0.2">
      <c r="A3713" s="1">
        <v>876</v>
      </c>
      <c r="B3713" s="1">
        <v>3</v>
      </c>
      <c r="C3713" s="1">
        <v>96</v>
      </c>
      <c r="D3713" s="6">
        <v>1</v>
      </c>
      <c r="E3713" s="2">
        <v>349.99</v>
      </c>
      <c r="F3713" s="1">
        <v>7.0000000000000007E-2</v>
      </c>
      <c r="G3713">
        <f t="shared" si="57"/>
        <v>1049.9000000000001</v>
      </c>
      <c r="H3713" t="str">
        <f>VLOOKUP($C3713,products!$A$1:$F$322,2,FALSE)</f>
        <v>Electra Moto 3i (20-inch) - Boy's - 2017</v>
      </c>
      <c r="I3713">
        <f>_xlfn.XLOOKUP(C3713, products!A:A, products!D:D)</f>
        <v>1</v>
      </c>
      <c r="J3713" t="str">
        <f>_xlfn.XLOOKUP($I3713,categories!$A$1:$A$8,categories!$B$1:$B$8)</f>
        <v>Children Bicycles</v>
      </c>
    </row>
    <row r="3714" spans="1:10" x14ac:dyDescent="0.2">
      <c r="A3714" s="1">
        <v>896</v>
      </c>
      <c r="B3714" s="1">
        <v>1</v>
      </c>
      <c r="C3714" s="1">
        <v>91</v>
      </c>
      <c r="D3714" s="6">
        <v>2</v>
      </c>
      <c r="E3714" s="2">
        <v>349.99</v>
      </c>
      <c r="F3714" s="1">
        <v>0.05</v>
      </c>
      <c r="G3714">
        <f t="shared" ref="G3714:G3777" si="58">(E3714*B3714)-F3714</f>
        <v>349.94</v>
      </c>
      <c r="H3714" t="str">
        <f>VLOOKUP($C3714,products!$A$1:$F$322,2,FALSE)</f>
        <v>Trek Precaliber 24 (21-Speed) - Girls - 2017</v>
      </c>
      <c r="I3714">
        <f>_xlfn.XLOOKUP(C3714, products!A:A, products!D:D)</f>
        <v>1</v>
      </c>
      <c r="J3714" t="str">
        <f>_xlfn.XLOOKUP($I3714,categories!$A$1:$A$8,categories!$B$1:$B$8)</f>
        <v>Children Bicycles</v>
      </c>
    </row>
    <row r="3715" spans="1:10" x14ac:dyDescent="0.2">
      <c r="A3715" s="1">
        <v>897</v>
      </c>
      <c r="B3715" s="1">
        <v>2</v>
      </c>
      <c r="C3715" s="1">
        <v>96</v>
      </c>
      <c r="D3715" s="6">
        <v>1</v>
      </c>
      <c r="E3715" s="2">
        <v>349.99</v>
      </c>
      <c r="F3715" s="1">
        <v>0.05</v>
      </c>
      <c r="G3715">
        <f t="shared" si="58"/>
        <v>699.93000000000006</v>
      </c>
      <c r="H3715" t="str">
        <f>VLOOKUP($C3715,products!$A$1:$F$322,2,FALSE)</f>
        <v>Electra Moto 3i (20-inch) - Boy's - 2017</v>
      </c>
      <c r="I3715">
        <f>_xlfn.XLOOKUP(C3715, products!A:A, products!D:D)</f>
        <v>1</v>
      </c>
      <c r="J3715" t="str">
        <f>_xlfn.XLOOKUP($I3715,categories!$A$1:$A$8,categories!$B$1:$B$8)</f>
        <v>Children Bicycles</v>
      </c>
    </row>
    <row r="3716" spans="1:10" x14ac:dyDescent="0.2">
      <c r="A3716" s="1">
        <v>911</v>
      </c>
      <c r="B3716" s="1">
        <v>3</v>
      </c>
      <c r="C3716" s="1">
        <v>91</v>
      </c>
      <c r="D3716" s="6">
        <v>2</v>
      </c>
      <c r="E3716" s="2">
        <v>349.99</v>
      </c>
      <c r="F3716" s="1">
        <v>0.05</v>
      </c>
      <c r="G3716">
        <f t="shared" si="58"/>
        <v>1049.92</v>
      </c>
      <c r="H3716" t="str">
        <f>VLOOKUP($C3716,products!$A$1:$F$322,2,FALSE)</f>
        <v>Trek Precaliber 24 (21-Speed) - Girls - 2017</v>
      </c>
      <c r="I3716">
        <f>_xlfn.XLOOKUP(C3716, products!A:A, products!D:D)</f>
        <v>1</v>
      </c>
      <c r="J3716" t="str">
        <f>_xlfn.XLOOKUP($I3716,categories!$A$1:$A$8,categories!$B$1:$B$8)</f>
        <v>Children Bicycles</v>
      </c>
    </row>
    <row r="3717" spans="1:10" x14ac:dyDescent="0.2">
      <c r="A3717" s="1">
        <v>918</v>
      </c>
      <c r="B3717" s="1">
        <v>1</v>
      </c>
      <c r="C3717" s="1">
        <v>91</v>
      </c>
      <c r="D3717" s="6">
        <v>1</v>
      </c>
      <c r="E3717" s="2">
        <v>349.99</v>
      </c>
      <c r="F3717" s="1">
        <v>0.2</v>
      </c>
      <c r="G3717">
        <f t="shared" si="58"/>
        <v>349.79</v>
      </c>
      <c r="H3717" t="str">
        <f>VLOOKUP($C3717,products!$A$1:$F$322,2,FALSE)</f>
        <v>Trek Precaliber 24 (21-Speed) - Girls - 2017</v>
      </c>
      <c r="I3717">
        <f>_xlfn.XLOOKUP(C3717, products!A:A, products!D:D)</f>
        <v>1</v>
      </c>
      <c r="J3717" t="str">
        <f>_xlfn.XLOOKUP($I3717,categories!$A$1:$A$8,categories!$B$1:$B$8)</f>
        <v>Children Bicycles</v>
      </c>
    </row>
    <row r="3718" spans="1:10" x14ac:dyDescent="0.2">
      <c r="A3718" s="1">
        <v>924</v>
      </c>
      <c r="B3718" s="1">
        <v>1</v>
      </c>
      <c r="C3718" s="1">
        <v>97</v>
      </c>
      <c r="D3718" s="6">
        <v>2</v>
      </c>
      <c r="E3718" s="2">
        <v>349.99</v>
      </c>
      <c r="F3718" s="1">
        <v>0.2</v>
      </c>
      <c r="G3718">
        <f t="shared" si="58"/>
        <v>349.79</v>
      </c>
      <c r="H3718" t="str">
        <f>VLOOKUP($C3718,products!$A$1:$F$322,2,FALSE)</f>
        <v>Electra Savannah 3i (20-inch) - Girl's - 2017</v>
      </c>
      <c r="I3718">
        <f>_xlfn.XLOOKUP(C3718, products!A:A, products!D:D)</f>
        <v>1</v>
      </c>
      <c r="J3718" t="str">
        <f>_xlfn.XLOOKUP($I3718,categories!$A$1:$A$8,categories!$B$1:$B$8)</f>
        <v>Children Bicycles</v>
      </c>
    </row>
    <row r="3719" spans="1:10" x14ac:dyDescent="0.2">
      <c r="A3719" s="1">
        <v>925</v>
      </c>
      <c r="B3719" s="1">
        <v>1</v>
      </c>
      <c r="C3719" s="1">
        <v>97</v>
      </c>
      <c r="D3719" s="6">
        <v>1</v>
      </c>
      <c r="E3719" s="2">
        <v>349.99</v>
      </c>
      <c r="F3719" s="1">
        <v>7.0000000000000007E-2</v>
      </c>
      <c r="G3719">
        <f t="shared" si="58"/>
        <v>349.92</v>
      </c>
      <c r="H3719" t="str">
        <f>VLOOKUP($C3719,products!$A$1:$F$322,2,FALSE)</f>
        <v>Electra Savannah 3i (20-inch) - Girl's - 2017</v>
      </c>
      <c r="I3719">
        <f>_xlfn.XLOOKUP(C3719, products!A:A, products!D:D)</f>
        <v>1</v>
      </c>
      <c r="J3719" t="str">
        <f>_xlfn.XLOOKUP($I3719,categories!$A$1:$A$8,categories!$B$1:$B$8)</f>
        <v>Children Bicycles</v>
      </c>
    </row>
    <row r="3720" spans="1:10" x14ac:dyDescent="0.2">
      <c r="A3720" s="1">
        <v>955</v>
      </c>
      <c r="B3720" s="1">
        <v>3</v>
      </c>
      <c r="C3720" s="1">
        <v>96</v>
      </c>
      <c r="D3720" s="6">
        <v>1</v>
      </c>
      <c r="E3720" s="2">
        <v>349.99</v>
      </c>
      <c r="F3720" s="1">
        <v>0.05</v>
      </c>
      <c r="G3720">
        <f t="shared" si="58"/>
        <v>1049.92</v>
      </c>
      <c r="H3720" t="str">
        <f>VLOOKUP($C3720,products!$A$1:$F$322,2,FALSE)</f>
        <v>Electra Moto 3i (20-inch) - Boy's - 2017</v>
      </c>
      <c r="I3720">
        <f>_xlfn.XLOOKUP(C3720, products!A:A, products!D:D)</f>
        <v>1</v>
      </c>
      <c r="J3720" t="str">
        <f>_xlfn.XLOOKUP($I3720,categories!$A$1:$A$8,categories!$B$1:$B$8)</f>
        <v>Children Bicycles</v>
      </c>
    </row>
    <row r="3721" spans="1:10" x14ac:dyDescent="0.2">
      <c r="A3721" s="1">
        <v>990</v>
      </c>
      <c r="B3721" s="1">
        <v>3</v>
      </c>
      <c r="C3721" s="1">
        <v>91</v>
      </c>
      <c r="D3721" s="6">
        <v>1</v>
      </c>
      <c r="E3721" s="2">
        <v>349.99</v>
      </c>
      <c r="F3721" s="1">
        <v>0.1</v>
      </c>
      <c r="G3721">
        <f t="shared" si="58"/>
        <v>1049.8700000000001</v>
      </c>
      <c r="H3721" t="str">
        <f>VLOOKUP($C3721,products!$A$1:$F$322,2,FALSE)</f>
        <v>Trek Precaliber 24 (21-Speed) - Girls - 2017</v>
      </c>
      <c r="I3721">
        <f>_xlfn.XLOOKUP(C3721, products!A:A, products!D:D)</f>
        <v>1</v>
      </c>
      <c r="J3721" t="str">
        <f>_xlfn.XLOOKUP($I3721,categories!$A$1:$A$8,categories!$B$1:$B$8)</f>
        <v>Children Bicycles</v>
      </c>
    </row>
    <row r="3722" spans="1:10" x14ac:dyDescent="0.2">
      <c r="A3722" s="1">
        <v>1014</v>
      </c>
      <c r="B3722" s="1">
        <v>1</v>
      </c>
      <c r="C3722" s="1">
        <v>97</v>
      </c>
      <c r="D3722" s="6">
        <v>1</v>
      </c>
      <c r="E3722" s="2">
        <v>349.99</v>
      </c>
      <c r="F3722" s="1">
        <v>0.2</v>
      </c>
      <c r="G3722">
        <f t="shared" si="58"/>
        <v>349.79</v>
      </c>
      <c r="H3722" t="str">
        <f>VLOOKUP($C3722,products!$A$1:$F$322,2,FALSE)</f>
        <v>Electra Savannah 3i (20-inch) - Girl's - 2017</v>
      </c>
      <c r="I3722">
        <f>_xlfn.XLOOKUP(C3722, products!A:A, products!D:D)</f>
        <v>1</v>
      </c>
      <c r="J3722" t="str">
        <f>_xlfn.XLOOKUP($I3722,categories!$A$1:$A$8,categories!$B$1:$B$8)</f>
        <v>Children Bicycles</v>
      </c>
    </row>
    <row r="3723" spans="1:10" x14ac:dyDescent="0.2">
      <c r="A3723" s="1">
        <v>1018</v>
      </c>
      <c r="B3723" s="1">
        <v>2</v>
      </c>
      <c r="C3723" s="1">
        <v>97</v>
      </c>
      <c r="D3723" s="6">
        <v>2</v>
      </c>
      <c r="E3723" s="2">
        <v>349.99</v>
      </c>
      <c r="F3723" s="1">
        <v>0.1</v>
      </c>
      <c r="G3723">
        <f t="shared" si="58"/>
        <v>699.88</v>
      </c>
      <c r="H3723" t="str">
        <f>VLOOKUP($C3723,products!$A$1:$F$322,2,FALSE)</f>
        <v>Electra Savannah 3i (20-inch) - Girl's - 2017</v>
      </c>
      <c r="I3723">
        <f>_xlfn.XLOOKUP(C3723, products!A:A, products!D:D)</f>
        <v>1</v>
      </c>
      <c r="J3723" t="str">
        <f>_xlfn.XLOOKUP($I3723,categories!$A$1:$A$8,categories!$B$1:$B$8)</f>
        <v>Children Bicycles</v>
      </c>
    </row>
    <row r="3724" spans="1:10" x14ac:dyDescent="0.2">
      <c r="A3724" s="1">
        <v>1018</v>
      </c>
      <c r="B3724" s="1">
        <v>3</v>
      </c>
      <c r="C3724" s="1">
        <v>91</v>
      </c>
      <c r="D3724" s="6">
        <v>1</v>
      </c>
      <c r="E3724" s="2">
        <v>349.99</v>
      </c>
      <c r="F3724" s="1">
        <v>0.2</v>
      </c>
      <c r="G3724">
        <f t="shared" si="58"/>
        <v>1049.77</v>
      </c>
      <c r="H3724" t="str">
        <f>VLOOKUP($C3724,products!$A$1:$F$322,2,FALSE)</f>
        <v>Trek Precaliber 24 (21-Speed) - Girls - 2017</v>
      </c>
      <c r="I3724">
        <f>_xlfn.XLOOKUP(C3724, products!A:A, products!D:D)</f>
        <v>1</v>
      </c>
      <c r="J3724" t="str">
        <f>_xlfn.XLOOKUP($I3724,categories!$A$1:$A$8,categories!$B$1:$B$8)</f>
        <v>Children Bicycles</v>
      </c>
    </row>
    <row r="3725" spans="1:10" x14ac:dyDescent="0.2">
      <c r="A3725" s="1">
        <v>1023</v>
      </c>
      <c r="B3725" s="1">
        <v>1</v>
      </c>
      <c r="C3725" s="1">
        <v>91</v>
      </c>
      <c r="D3725" s="6">
        <v>1</v>
      </c>
      <c r="E3725" s="2">
        <v>349.99</v>
      </c>
      <c r="F3725" s="1">
        <v>7.0000000000000007E-2</v>
      </c>
      <c r="G3725">
        <f t="shared" si="58"/>
        <v>349.92</v>
      </c>
      <c r="H3725" t="str">
        <f>VLOOKUP($C3725,products!$A$1:$F$322,2,FALSE)</f>
        <v>Trek Precaliber 24 (21-Speed) - Girls - 2017</v>
      </c>
      <c r="I3725">
        <f>_xlfn.XLOOKUP(C3725, products!A:A, products!D:D)</f>
        <v>1</v>
      </c>
      <c r="J3725" t="str">
        <f>_xlfn.XLOOKUP($I3725,categories!$A$1:$A$8,categories!$B$1:$B$8)</f>
        <v>Children Bicycles</v>
      </c>
    </row>
    <row r="3726" spans="1:10" x14ac:dyDescent="0.2">
      <c r="A3726" s="1">
        <v>1024</v>
      </c>
      <c r="B3726" s="1">
        <v>4</v>
      </c>
      <c r="C3726" s="1">
        <v>96</v>
      </c>
      <c r="D3726" s="6">
        <v>2</v>
      </c>
      <c r="E3726" s="2">
        <v>349.99</v>
      </c>
      <c r="F3726" s="1">
        <v>0.1</v>
      </c>
      <c r="G3726">
        <f t="shared" si="58"/>
        <v>1399.8600000000001</v>
      </c>
      <c r="H3726" t="str">
        <f>VLOOKUP($C3726,products!$A$1:$F$322,2,FALSE)</f>
        <v>Electra Moto 3i (20-inch) - Boy's - 2017</v>
      </c>
      <c r="I3726">
        <f>_xlfn.XLOOKUP(C3726, products!A:A, products!D:D)</f>
        <v>1</v>
      </c>
      <c r="J3726" t="str">
        <f>_xlfn.XLOOKUP($I3726,categories!$A$1:$A$8,categories!$B$1:$B$8)</f>
        <v>Children Bicycles</v>
      </c>
    </row>
    <row r="3727" spans="1:10" x14ac:dyDescent="0.2">
      <c r="A3727" s="1">
        <v>1024</v>
      </c>
      <c r="B3727" s="1">
        <v>5</v>
      </c>
      <c r="C3727" s="1">
        <v>91</v>
      </c>
      <c r="D3727" s="6">
        <v>1</v>
      </c>
      <c r="E3727" s="2">
        <v>349.99</v>
      </c>
      <c r="F3727" s="1">
        <v>0.2</v>
      </c>
      <c r="G3727">
        <f t="shared" si="58"/>
        <v>1749.75</v>
      </c>
      <c r="H3727" t="str">
        <f>VLOOKUP($C3727,products!$A$1:$F$322,2,FALSE)</f>
        <v>Trek Precaliber 24 (21-Speed) - Girls - 2017</v>
      </c>
      <c r="I3727">
        <f>_xlfn.XLOOKUP(C3727, products!A:A, products!D:D)</f>
        <v>1</v>
      </c>
      <c r="J3727" t="str">
        <f>_xlfn.XLOOKUP($I3727,categories!$A$1:$A$8,categories!$B$1:$B$8)</f>
        <v>Children Bicycles</v>
      </c>
    </row>
    <row r="3728" spans="1:10" x14ac:dyDescent="0.2">
      <c r="A3728" s="1">
        <v>1035</v>
      </c>
      <c r="B3728" s="1">
        <v>1</v>
      </c>
      <c r="C3728" s="1">
        <v>96</v>
      </c>
      <c r="D3728" s="6">
        <v>1</v>
      </c>
      <c r="E3728" s="2">
        <v>349.99</v>
      </c>
      <c r="F3728" s="1">
        <v>0.2</v>
      </c>
      <c r="G3728">
        <f t="shared" si="58"/>
        <v>349.79</v>
      </c>
      <c r="H3728" t="str">
        <f>VLOOKUP($C3728,products!$A$1:$F$322,2,FALSE)</f>
        <v>Electra Moto 3i (20-inch) - Boy's - 2017</v>
      </c>
      <c r="I3728">
        <f>_xlfn.XLOOKUP(C3728, products!A:A, products!D:D)</f>
        <v>1</v>
      </c>
      <c r="J3728" t="str">
        <f>_xlfn.XLOOKUP($I3728,categories!$A$1:$A$8,categories!$B$1:$B$8)</f>
        <v>Children Bicycles</v>
      </c>
    </row>
    <row r="3729" spans="1:10" x14ac:dyDescent="0.2">
      <c r="A3729" s="1">
        <v>1040</v>
      </c>
      <c r="B3729" s="1">
        <v>1</v>
      </c>
      <c r="C3729" s="1">
        <v>97</v>
      </c>
      <c r="D3729" s="6">
        <v>1</v>
      </c>
      <c r="E3729" s="2">
        <v>349.99</v>
      </c>
      <c r="F3729" s="1">
        <v>0.1</v>
      </c>
      <c r="G3729">
        <f t="shared" si="58"/>
        <v>349.89</v>
      </c>
      <c r="H3729" t="str">
        <f>VLOOKUP($C3729,products!$A$1:$F$322,2,FALSE)</f>
        <v>Electra Savannah 3i (20-inch) - Girl's - 2017</v>
      </c>
      <c r="I3729">
        <f>_xlfn.XLOOKUP(C3729, products!A:A, products!D:D)</f>
        <v>1</v>
      </c>
      <c r="J3729" t="str">
        <f>_xlfn.XLOOKUP($I3729,categories!$A$1:$A$8,categories!$B$1:$B$8)</f>
        <v>Children Bicycles</v>
      </c>
    </row>
    <row r="3730" spans="1:10" x14ac:dyDescent="0.2">
      <c r="A3730" s="1">
        <v>1044</v>
      </c>
      <c r="B3730" s="1">
        <v>1</v>
      </c>
      <c r="C3730" s="1">
        <v>97</v>
      </c>
      <c r="D3730" s="6">
        <v>2</v>
      </c>
      <c r="E3730" s="2">
        <v>349.99</v>
      </c>
      <c r="F3730" s="1">
        <v>0.1</v>
      </c>
      <c r="G3730">
        <f t="shared" si="58"/>
        <v>349.89</v>
      </c>
      <c r="H3730" t="str">
        <f>VLOOKUP($C3730,products!$A$1:$F$322,2,FALSE)</f>
        <v>Electra Savannah 3i (20-inch) - Girl's - 2017</v>
      </c>
      <c r="I3730">
        <f>_xlfn.XLOOKUP(C3730, products!A:A, products!D:D)</f>
        <v>1</v>
      </c>
      <c r="J3730" t="str">
        <f>_xlfn.XLOOKUP($I3730,categories!$A$1:$A$8,categories!$B$1:$B$8)</f>
        <v>Children Bicycles</v>
      </c>
    </row>
    <row r="3731" spans="1:10" x14ac:dyDescent="0.2">
      <c r="A3731" s="1">
        <v>1050</v>
      </c>
      <c r="B3731" s="1">
        <v>1</v>
      </c>
      <c r="C3731" s="1">
        <v>96</v>
      </c>
      <c r="D3731" s="6">
        <v>2</v>
      </c>
      <c r="E3731" s="2">
        <v>349.99</v>
      </c>
      <c r="F3731" s="1">
        <v>7.0000000000000007E-2</v>
      </c>
      <c r="G3731">
        <f t="shared" si="58"/>
        <v>349.92</v>
      </c>
      <c r="H3731" t="str">
        <f>VLOOKUP($C3731,products!$A$1:$F$322,2,FALSE)</f>
        <v>Electra Moto 3i (20-inch) - Boy's - 2017</v>
      </c>
      <c r="I3731">
        <f>_xlfn.XLOOKUP(C3731, products!A:A, products!D:D)</f>
        <v>1</v>
      </c>
      <c r="J3731" t="str">
        <f>_xlfn.XLOOKUP($I3731,categories!$A$1:$A$8,categories!$B$1:$B$8)</f>
        <v>Children Bicycles</v>
      </c>
    </row>
    <row r="3732" spans="1:10" x14ac:dyDescent="0.2">
      <c r="A3732" s="1">
        <v>1057</v>
      </c>
      <c r="B3732" s="1">
        <v>2</v>
      </c>
      <c r="C3732" s="1">
        <v>97</v>
      </c>
      <c r="D3732" s="6">
        <v>1</v>
      </c>
      <c r="E3732" s="2">
        <v>349.99</v>
      </c>
      <c r="F3732" s="1">
        <v>0.05</v>
      </c>
      <c r="G3732">
        <f t="shared" si="58"/>
        <v>699.93000000000006</v>
      </c>
      <c r="H3732" t="str">
        <f>VLOOKUP($C3732,products!$A$1:$F$322,2,FALSE)</f>
        <v>Electra Savannah 3i (20-inch) - Girl's - 2017</v>
      </c>
      <c r="I3732">
        <f>_xlfn.XLOOKUP(C3732, products!A:A, products!D:D)</f>
        <v>1</v>
      </c>
      <c r="J3732" t="str">
        <f>_xlfn.XLOOKUP($I3732,categories!$A$1:$A$8,categories!$B$1:$B$8)</f>
        <v>Children Bicycles</v>
      </c>
    </row>
    <row r="3733" spans="1:10" x14ac:dyDescent="0.2">
      <c r="A3733" s="1">
        <v>1091</v>
      </c>
      <c r="B3733" s="1">
        <v>1</v>
      </c>
      <c r="C3733" s="1">
        <v>97</v>
      </c>
      <c r="D3733" s="6">
        <v>1</v>
      </c>
      <c r="E3733" s="2">
        <v>349.99</v>
      </c>
      <c r="F3733" s="1">
        <v>0.05</v>
      </c>
      <c r="G3733">
        <f t="shared" si="58"/>
        <v>349.94</v>
      </c>
      <c r="H3733" t="str">
        <f>VLOOKUP($C3733,products!$A$1:$F$322,2,FALSE)</f>
        <v>Electra Savannah 3i (20-inch) - Girl's - 2017</v>
      </c>
      <c r="I3733">
        <f>_xlfn.XLOOKUP(C3733, products!A:A, products!D:D)</f>
        <v>1</v>
      </c>
      <c r="J3733" t="str">
        <f>_xlfn.XLOOKUP($I3733,categories!$A$1:$A$8,categories!$B$1:$B$8)</f>
        <v>Children Bicycles</v>
      </c>
    </row>
    <row r="3734" spans="1:10" x14ac:dyDescent="0.2">
      <c r="A3734" s="1">
        <v>1102</v>
      </c>
      <c r="B3734" s="1">
        <v>1</v>
      </c>
      <c r="C3734" s="1">
        <v>91</v>
      </c>
      <c r="D3734" s="6">
        <v>1</v>
      </c>
      <c r="E3734" s="2">
        <v>349.99</v>
      </c>
      <c r="F3734" s="1">
        <v>7.0000000000000007E-2</v>
      </c>
      <c r="G3734">
        <f t="shared" si="58"/>
        <v>349.92</v>
      </c>
      <c r="H3734" t="str">
        <f>VLOOKUP($C3734,products!$A$1:$F$322,2,FALSE)</f>
        <v>Trek Precaliber 24 (21-Speed) - Girls - 2017</v>
      </c>
      <c r="I3734">
        <f>_xlfn.XLOOKUP(C3734, products!A:A, products!D:D)</f>
        <v>1</v>
      </c>
      <c r="J3734" t="str">
        <f>_xlfn.XLOOKUP($I3734,categories!$A$1:$A$8,categories!$B$1:$B$8)</f>
        <v>Children Bicycles</v>
      </c>
    </row>
    <row r="3735" spans="1:10" x14ac:dyDescent="0.2">
      <c r="A3735" s="1">
        <v>1106</v>
      </c>
      <c r="B3735" s="1">
        <v>1</v>
      </c>
      <c r="C3735" s="1">
        <v>96</v>
      </c>
      <c r="D3735" s="6">
        <v>1</v>
      </c>
      <c r="E3735" s="2">
        <v>349.99</v>
      </c>
      <c r="F3735" s="1">
        <v>0.1</v>
      </c>
      <c r="G3735">
        <f t="shared" si="58"/>
        <v>349.89</v>
      </c>
      <c r="H3735" t="str">
        <f>VLOOKUP($C3735,products!$A$1:$F$322,2,FALSE)</f>
        <v>Electra Moto 3i (20-inch) - Boy's - 2017</v>
      </c>
      <c r="I3735">
        <f>_xlfn.XLOOKUP(C3735, products!A:A, products!D:D)</f>
        <v>1</v>
      </c>
      <c r="J3735" t="str">
        <f>_xlfn.XLOOKUP($I3735,categories!$A$1:$A$8,categories!$B$1:$B$8)</f>
        <v>Children Bicycles</v>
      </c>
    </row>
    <row r="3736" spans="1:10" x14ac:dyDescent="0.2">
      <c r="A3736" s="1">
        <v>1115</v>
      </c>
      <c r="B3736" s="1">
        <v>1</v>
      </c>
      <c r="C3736" s="1">
        <v>97</v>
      </c>
      <c r="D3736" s="6">
        <v>2</v>
      </c>
      <c r="E3736" s="2">
        <v>349.99</v>
      </c>
      <c r="F3736" s="1">
        <v>0.2</v>
      </c>
      <c r="G3736">
        <f t="shared" si="58"/>
        <v>349.79</v>
      </c>
      <c r="H3736" t="str">
        <f>VLOOKUP($C3736,products!$A$1:$F$322,2,FALSE)</f>
        <v>Electra Savannah 3i (20-inch) - Girl's - 2017</v>
      </c>
      <c r="I3736">
        <f>_xlfn.XLOOKUP(C3736, products!A:A, products!D:D)</f>
        <v>1</v>
      </c>
      <c r="J3736" t="str">
        <f>_xlfn.XLOOKUP($I3736,categories!$A$1:$A$8,categories!$B$1:$B$8)</f>
        <v>Children Bicycles</v>
      </c>
    </row>
    <row r="3737" spans="1:10" x14ac:dyDescent="0.2">
      <c r="A3737" s="1">
        <v>1115</v>
      </c>
      <c r="B3737" s="1">
        <v>3</v>
      </c>
      <c r="C3737" s="1">
        <v>91</v>
      </c>
      <c r="D3737" s="6">
        <v>2</v>
      </c>
      <c r="E3737" s="2">
        <v>349.99</v>
      </c>
      <c r="F3737" s="1">
        <v>7.0000000000000007E-2</v>
      </c>
      <c r="G3737">
        <f t="shared" si="58"/>
        <v>1049.9000000000001</v>
      </c>
      <c r="H3737" t="str">
        <f>VLOOKUP($C3737,products!$A$1:$F$322,2,FALSE)</f>
        <v>Trek Precaliber 24 (21-Speed) - Girls - 2017</v>
      </c>
      <c r="I3737">
        <f>_xlfn.XLOOKUP(C3737, products!A:A, products!D:D)</f>
        <v>1</v>
      </c>
      <c r="J3737" t="str">
        <f>_xlfn.XLOOKUP($I3737,categories!$A$1:$A$8,categories!$B$1:$B$8)</f>
        <v>Children Bicycles</v>
      </c>
    </row>
    <row r="3738" spans="1:10" x14ac:dyDescent="0.2">
      <c r="A3738" s="1">
        <v>1117</v>
      </c>
      <c r="B3738" s="1">
        <v>2</v>
      </c>
      <c r="C3738" s="1">
        <v>91</v>
      </c>
      <c r="D3738" s="6">
        <v>1</v>
      </c>
      <c r="E3738" s="2">
        <v>349.99</v>
      </c>
      <c r="F3738" s="1">
        <v>0.2</v>
      </c>
      <c r="G3738">
        <f t="shared" si="58"/>
        <v>699.78</v>
      </c>
      <c r="H3738" t="str">
        <f>VLOOKUP($C3738,products!$A$1:$F$322,2,FALSE)</f>
        <v>Trek Precaliber 24 (21-Speed) - Girls - 2017</v>
      </c>
      <c r="I3738">
        <f>_xlfn.XLOOKUP(C3738, products!A:A, products!D:D)</f>
        <v>1</v>
      </c>
      <c r="J3738" t="str">
        <f>_xlfn.XLOOKUP($I3738,categories!$A$1:$A$8,categories!$B$1:$B$8)</f>
        <v>Children Bicycles</v>
      </c>
    </row>
    <row r="3739" spans="1:10" x14ac:dyDescent="0.2">
      <c r="A3739" s="1">
        <v>1127</v>
      </c>
      <c r="B3739" s="1">
        <v>2</v>
      </c>
      <c r="C3739" s="1">
        <v>96</v>
      </c>
      <c r="D3739" s="6">
        <v>2</v>
      </c>
      <c r="E3739" s="2">
        <v>349.99</v>
      </c>
      <c r="F3739" s="1">
        <v>7.0000000000000007E-2</v>
      </c>
      <c r="G3739">
        <f t="shared" si="58"/>
        <v>699.91</v>
      </c>
      <c r="H3739" t="str">
        <f>VLOOKUP($C3739,products!$A$1:$F$322,2,FALSE)</f>
        <v>Electra Moto 3i (20-inch) - Boy's - 2017</v>
      </c>
      <c r="I3739">
        <f>_xlfn.XLOOKUP(C3739, products!A:A, products!D:D)</f>
        <v>1</v>
      </c>
      <c r="J3739" t="str">
        <f>_xlfn.XLOOKUP($I3739,categories!$A$1:$A$8,categories!$B$1:$B$8)</f>
        <v>Children Bicycles</v>
      </c>
    </row>
    <row r="3740" spans="1:10" x14ac:dyDescent="0.2">
      <c r="A3740" s="1">
        <v>1134</v>
      </c>
      <c r="B3740" s="1">
        <v>1</v>
      </c>
      <c r="C3740" s="1">
        <v>97</v>
      </c>
      <c r="D3740" s="6">
        <v>1</v>
      </c>
      <c r="E3740" s="2">
        <v>349.99</v>
      </c>
      <c r="F3740" s="1">
        <v>0.1</v>
      </c>
      <c r="G3740">
        <f t="shared" si="58"/>
        <v>349.89</v>
      </c>
      <c r="H3740" t="str">
        <f>VLOOKUP($C3740,products!$A$1:$F$322,2,FALSE)</f>
        <v>Electra Savannah 3i (20-inch) - Girl's - 2017</v>
      </c>
      <c r="I3740">
        <f>_xlfn.XLOOKUP(C3740, products!A:A, products!D:D)</f>
        <v>1</v>
      </c>
      <c r="J3740" t="str">
        <f>_xlfn.XLOOKUP($I3740,categories!$A$1:$A$8,categories!$B$1:$B$8)</f>
        <v>Children Bicycles</v>
      </c>
    </row>
    <row r="3741" spans="1:10" x14ac:dyDescent="0.2">
      <c r="A3741" s="1">
        <v>1150</v>
      </c>
      <c r="B3741" s="1">
        <v>2</v>
      </c>
      <c r="C3741" s="1">
        <v>91</v>
      </c>
      <c r="D3741" s="6">
        <v>1</v>
      </c>
      <c r="E3741" s="2">
        <v>349.99</v>
      </c>
      <c r="F3741" s="1">
        <v>0.05</v>
      </c>
      <c r="G3741">
        <f t="shared" si="58"/>
        <v>699.93000000000006</v>
      </c>
      <c r="H3741" t="str">
        <f>VLOOKUP($C3741,products!$A$1:$F$322,2,FALSE)</f>
        <v>Trek Precaliber 24 (21-Speed) - Girls - 2017</v>
      </c>
      <c r="I3741">
        <f>_xlfn.XLOOKUP(C3741, products!A:A, products!D:D)</f>
        <v>1</v>
      </c>
      <c r="J3741" t="str">
        <f>_xlfn.XLOOKUP($I3741,categories!$A$1:$A$8,categories!$B$1:$B$8)</f>
        <v>Children Bicycles</v>
      </c>
    </row>
    <row r="3742" spans="1:10" x14ac:dyDescent="0.2">
      <c r="A3742" s="1">
        <v>1152</v>
      </c>
      <c r="B3742" s="1">
        <v>2</v>
      </c>
      <c r="C3742" s="1">
        <v>91</v>
      </c>
      <c r="D3742" s="6">
        <v>2</v>
      </c>
      <c r="E3742" s="2">
        <v>349.99</v>
      </c>
      <c r="F3742" s="1">
        <v>0.2</v>
      </c>
      <c r="G3742">
        <f t="shared" si="58"/>
        <v>699.78</v>
      </c>
      <c r="H3742" t="str">
        <f>VLOOKUP($C3742,products!$A$1:$F$322,2,FALSE)</f>
        <v>Trek Precaliber 24 (21-Speed) - Girls - 2017</v>
      </c>
      <c r="I3742">
        <f>_xlfn.XLOOKUP(C3742, products!A:A, products!D:D)</f>
        <v>1</v>
      </c>
      <c r="J3742" t="str">
        <f>_xlfn.XLOOKUP($I3742,categories!$A$1:$A$8,categories!$B$1:$B$8)</f>
        <v>Children Bicycles</v>
      </c>
    </row>
    <row r="3743" spans="1:10" x14ac:dyDescent="0.2">
      <c r="A3743" s="1">
        <v>1169</v>
      </c>
      <c r="B3743" s="1">
        <v>1</v>
      </c>
      <c r="C3743" s="1">
        <v>91</v>
      </c>
      <c r="D3743" s="6">
        <v>2</v>
      </c>
      <c r="E3743" s="2">
        <v>349.99</v>
      </c>
      <c r="F3743" s="1">
        <v>0.2</v>
      </c>
      <c r="G3743">
        <f t="shared" si="58"/>
        <v>349.79</v>
      </c>
      <c r="H3743" t="str">
        <f>VLOOKUP($C3743,products!$A$1:$F$322,2,FALSE)</f>
        <v>Trek Precaliber 24 (21-Speed) - Girls - 2017</v>
      </c>
      <c r="I3743">
        <f>_xlfn.XLOOKUP(C3743, products!A:A, products!D:D)</f>
        <v>1</v>
      </c>
      <c r="J3743" t="str">
        <f>_xlfn.XLOOKUP($I3743,categories!$A$1:$A$8,categories!$B$1:$B$8)</f>
        <v>Children Bicycles</v>
      </c>
    </row>
    <row r="3744" spans="1:10" x14ac:dyDescent="0.2">
      <c r="A3744" s="1">
        <v>1188</v>
      </c>
      <c r="B3744" s="1">
        <v>2</v>
      </c>
      <c r="C3744" s="1">
        <v>91</v>
      </c>
      <c r="D3744" s="6">
        <v>2</v>
      </c>
      <c r="E3744" s="2">
        <v>349.99</v>
      </c>
      <c r="F3744" s="1">
        <v>0.2</v>
      </c>
      <c r="G3744">
        <f t="shared" si="58"/>
        <v>699.78</v>
      </c>
      <c r="H3744" t="str">
        <f>VLOOKUP($C3744,products!$A$1:$F$322,2,FALSE)</f>
        <v>Trek Precaliber 24 (21-Speed) - Girls - 2017</v>
      </c>
      <c r="I3744">
        <f>_xlfn.XLOOKUP(C3744, products!A:A, products!D:D)</f>
        <v>1</v>
      </c>
      <c r="J3744" t="str">
        <f>_xlfn.XLOOKUP($I3744,categories!$A$1:$A$8,categories!$B$1:$B$8)</f>
        <v>Children Bicycles</v>
      </c>
    </row>
    <row r="3745" spans="1:10" x14ac:dyDescent="0.2">
      <c r="A3745" s="1">
        <v>1209</v>
      </c>
      <c r="B3745" s="1">
        <v>2</v>
      </c>
      <c r="C3745" s="1">
        <v>97</v>
      </c>
      <c r="D3745" s="6">
        <v>1</v>
      </c>
      <c r="E3745" s="2">
        <v>349.99</v>
      </c>
      <c r="F3745" s="1">
        <v>0.05</v>
      </c>
      <c r="G3745">
        <f t="shared" si="58"/>
        <v>699.93000000000006</v>
      </c>
      <c r="H3745" t="str">
        <f>VLOOKUP($C3745,products!$A$1:$F$322,2,FALSE)</f>
        <v>Electra Savannah 3i (20-inch) - Girl's - 2017</v>
      </c>
      <c r="I3745">
        <f>_xlfn.XLOOKUP(C3745, products!A:A, products!D:D)</f>
        <v>1</v>
      </c>
      <c r="J3745" t="str">
        <f>_xlfn.XLOOKUP($I3745,categories!$A$1:$A$8,categories!$B$1:$B$8)</f>
        <v>Children Bicycles</v>
      </c>
    </row>
    <row r="3746" spans="1:10" x14ac:dyDescent="0.2">
      <c r="A3746" s="1">
        <v>1221</v>
      </c>
      <c r="B3746" s="1">
        <v>5</v>
      </c>
      <c r="C3746" s="1">
        <v>97</v>
      </c>
      <c r="D3746" s="6">
        <v>2</v>
      </c>
      <c r="E3746" s="2">
        <v>349.99</v>
      </c>
      <c r="F3746" s="1">
        <v>7.0000000000000007E-2</v>
      </c>
      <c r="G3746">
        <f t="shared" si="58"/>
        <v>1749.88</v>
      </c>
      <c r="H3746" t="str">
        <f>VLOOKUP($C3746,products!$A$1:$F$322,2,FALSE)</f>
        <v>Electra Savannah 3i (20-inch) - Girl's - 2017</v>
      </c>
      <c r="I3746">
        <f>_xlfn.XLOOKUP(C3746, products!A:A, products!D:D)</f>
        <v>1</v>
      </c>
      <c r="J3746" t="str">
        <f>_xlfn.XLOOKUP($I3746,categories!$A$1:$A$8,categories!$B$1:$B$8)</f>
        <v>Children Bicycles</v>
      </c>
    </row>
    <row r="3747" spans="1:10" x14ac:dyDescent="0.2">
      <c r="A3747" s="1">
        <v>1222</v>
      </c>
      <c r="B3747" s="1">
        <v>1</v>
      </c>
      <c r="C3747" s="1">
        <v>97</v>
      </c>
      <c r="D3747" s="6">
        <v>1</v>
      </c>
      <c r="E3747" s="2">
        <v>349.99</v>
      </c>
      <c r="F3747" s="1">
        <v>0.2</v>
      </c>
      <c r="G3747">
        <f t="shared" si="58"/>
        <v>349.79</v>
      </c>
      <c r="H3747" t="str">
        <f>VLOOKUP($C3747,products!$A$1:$F$322,2,FALSE)</f>
        <v>Electra Savannah 3i (20-inch) - Girl's - 2017</v>
      </c>
      <c r="I3747">
        <f>_xlfn.XLOOKUP(C3747, products!A:A, products!D:D)</f>
        <v>1</v>
      </c>
      <c r="J3747" t="str">
        <f>_xlfn.XLOOKUP($I3747,categories!$A$1:$A$8,categories!$B$1:$B$8)</f>
        <v>Children Bicycles</v>
      </c>
    </row>
    <row r="3748" spans="1:10" x14ac:dyDescent="0.2">
      <c r="A3748" s="1">
        <v>1236</v>
      </c>
      <c r="B3748" s="1">
        <v>3</v>
      </c>
      <c r="C3748" s="1">
        <v>91</v>
      </c>
      <c r="D3748" s="6">
        <v>1</v>
      </c>
      <c r="E3748" s="2">
        <v>349.99</v>
      </c>
      <c r="F3748" s="1">
        <v>0.1</v>
      </c>
      <c r="G3748">
        <f t="shared" si="58"/>
        <v>1049.8700000000001</v>
      </c>
      <c r="H3748" t="str">
        <f>VLOOKUP($C3748,products!$A$1:$F$322,2,FALSE)</f>
        <v>Trek Precaliber 24 (21-Speed) - Girls - 2017</v>
      </c>
      <c r="I3748">
        <f>_xlfn.XLOOKUP(C3748, products!A:A, products!D:D)</f>
        <v>1</v>
      </c>
      <c r="J3748" t="str">
        <f>_xlfn.XLOOKUP($I3748,categories!$A$1:$A$8,categories!$B$1:$B$8)</f>
        <v>Children Bicycles</v>
      </c>
    </row>
    <row r="3749" spans="1:10" x14ac:dyDescent="0.2">
      <c r="A3749" s="1">
        <v>1239</v>
      </c>
      <c r="B3749" s="1">
        <v>2</v>
      </c>
      <c r="C3749" s="1">
        <v>91</v>
      </c>
      <c r="D3749" s="6">
        <v>1</v>
      </c>
      <c r="E3749" s="2">
        <v>349.99</v>
      </c>
      <c r="F3749" s="1">
        <v>0.1</v>
      </c>
      <c r="G3749">
        <f t="shared" si="58"/>
        <v>699.88</v>
      </c>
      <c r="H3749" t="str">
        <f>VLOOKUP($C3749,products!$A$1:$F$322,2,FALSE)</f>
        <v>Trek Precaliber 24 (21-Speed) - Girls - 2017</v>
      </c>
      <c r="I3749">
        <f>_xlfn.XLOOKUP(C3749, products!A:A, products!D:D)</f>
        <v>1</v>
      </c>
      <c r="J3749" t="str">
        <f>_xlfn.XLOOKUP($I3749,categories!$A$1:$A$8,categories!$B$1:$B$8)</f>
        <v>Children Bicycles</v>
      </c>
    </row>
    <row r="3750" spans="1:10" x14ac:dyDescent="0.2">
      <c r="A3750" s="1">
        <v>1254</v>
      </c>
      <c r="B3750" s="1">
        <v>2</v>
      </c>
      <c r="C3750" s="1">
        <v>91</v>
      </c>
      <c r="D3750" s="6">
        <v>1</v>
      </c>
      <c r="E3750" s="2">
        <v>349.99</v>
      </c>
      <c r="F3750" s="1">
        <v>0.2</v>
      </c>
      <c r="G3750">
        <f t="shared" si="58"/>
        <v>699.78</v>
      </c>
      <c r="H3750" t="str">
        <f>VLOOKUP($C3750,products!$A$1:$F$322,2,FALSE)</f>
        <v>Trek Precaliber 24 (21-Speed) - Girls - 2017</v>
      </c>
      <c r="I3750">
        <f>_xlfn.XLOOKUP(C3750, products!A:A, products!D:D)</f>
        <v>1</v>
      </c>
      <c r="J3750" t="str">
        <f>_xlfn.XLOOKUP($I3750,categories!$A$1:$A$8,categories!$B$1:$B$8)</f>
        <v>Children Bicycles</v>
      </c>
    </row>
    <row r="3751" spans="1:10" x14ac:dyDescent="0.2">
      <c r="A3751" s="1">
        <v>1303</v>
      </c>
      <c r="B3751" s="1">
        <v>1</v>
      </c>
      <c r="C3751" s="1">
        <v>96</v>
      </c>
      <c r="D3751" s="6">
        <v>1</v>
      </c>
      <c r="E3751" s="2">
        <v>349.99</v>
      </c>
      <c r="F3751" s="1">
        <v>0.1</v>
      </c>
      <c r="G3751">
        <f t="shared" si="58"/>
        <v>349.89</v>
      </c>
      <c r="H3751" t="str">
        <f>VLOOKUP($C3751,products!$A$1:$F$322,2,FALSE)</f>
        <v>Electra Moto 3i (20-inch) - Boy's - 2017</v>
      </c>
      <c r="I3751">
        <f>_xlfn.XLOOKUP(C3751, products!A:A, products!D:D)</f>
        <v>1</v>
      </c>
      <c r="J3751" t="str">
        <f>_xlfn.XLOOKUP($I3751,categories!$A$1:$A$8,categories!$B$1:$B$8)</f>
        <v>Children Bicycles</v>
      </c>
    </row>
    <row r="3752" spans="1:10" x14ac:dyDescent="0.2">
      <c r="A3752" s="1">
        <v>1305</v>
      </c>
      <c r="B3752" s="1">
        <v>4</v>
      </c>
      <c r="C3752" s="1">
        <v>91</v>
      </c>
      <c r="D3752" s="6">
        <v>2</v>
      </c>
      <c r="E3752" s="2">
        <v>349.99</v>
      </c>
      <c r="F3752" s="1">
        <v>0.05</v>
      </c>
      <c r="G3752">
        <f t="shared" si="58"/>
        <v>1399.91</v>
      </c>
      <c r="H3752" t="str">
        <f>VLOOKUP($C3752,products!$A$1:$F$322,2,FALSE)</f>
        <v>Trek Precaliber 24 (21-Speed) - Girls - 2017</v>
      </c>
      <c r="I3752">
        <f>_xlfn.XLOOKUP(C3752, products!A:A, products!D:D)</f>
        <v>1</v>
      </c>
      <c r="J3752" t="str">
        <f>_xlfn.XLOOKUP($I3752,categories!$A$1:$A$8,categories!$B$1:$B$8)</f>
        <v>Children Bicycles</v>
      </c>
    </row>
    <row r="3753" spans="1:10" x14ac:dyDescent="0.2">
      <c r="A3753" s="1">
        <v>1307</v>
      </c>
      <c r="B3753" s="1">
        <v>1</v>
      </c>
      <c r="C3753" s="1">
        <v>96</v>
      </c>
      <c r="D3753" s="6">
        <v>2</v>
      </c>
      <c r="E3753" s="2">
        <v>349.99</v>
      </c>
      <c r="F3753" s="1">
        <v>7.0000000000000007E-2</v>
      </c>
      <c r="G3753">
        <f t="shared" si="58"/>
        <v>349.92</v>
      </c>
      <c r="H3753" t="str">
        <f>VLOOKUP($C3753,products!$A$1:$F$322,2,FALSE)</f>
        <v>Electra Moto 3i (20-inch) - Boy's - 2017</v>
      </c>
      <c r="I3753">
        <f>_xlfn.XLOOKUP(C3753, products!A:A, products!D:D)</f>
        <v>1</v>
      </c>
      <c r="J3753" t="str">
        <f>_xlfn.XLOOKUP($I3753,categories!$A$1:$A$8,categories!$B$1:$B$8)</f>
        <v>Children Bicycles</v>
      </c>
    </row>
    <row r="3754" spans="1:10" x14ac:dyDescent="0.2">
      <c r="A3754" s="1">
        <v>1319</v>
      </c>
      <c r="B3754" s="1">
        <v>2</v>
      </c>
      <c r="C3754" s="1">
        <v>91</v>
      </c>
      <c r="D3754" s="6">
        <v>1</v>
      </c>
      <c r="E3754" s="2">
        <v>349.99</v>
      </c>
      <c r="F3754" s="1">
        <v>0.2</v>
      </c>
      <c r="G3754">
        <f t="shared" si="58"/>
        <v>699.78</v>
      </c>
      <c r="H3754" t="str">
        <f>VLOOKUP($C3754,products!$A$1:$F$322,2,FALSE)</f>
        <v>Trek Precaliber 24 (21-Speed) - Girls - 2017</v>
      </c>
      <c r="I3754">
        <f>_xlfn.XLOOKUP(C3754, products!A:A, products!D:D)</f>
        <v>1</v>
      </c>
      <c r="J3754" t="str">
        <f>_xlfn.XLOOKUP($I3754,categories!$A$1:$A$8,categories!$B$1:$B$8)</f>
        <v>Children Bicycles</v>
      </c>
    </row>
    <row r="3755" spans="1:10" x14ac:dyDescent="0.2">
      <c r="A3755" s="1">
        <v>1378</v>
      </c>
      <c r="B3755" s="1">
        <v>1</v>
      </c>
      <c r="C3755" s="1">
        <v>96</v>
      </c>
      <c r="D3755" s="6">
        <v>2</v>
      </c>
      <c r="E3755" s="2">
        <v>349.99</v>
      </c>
      <c r="F3755" s="1">
        <v>7.0000000000000007E-2</v>
      </c>
      <c r="G3755">
        <f t="shared" si="58"/>
        <v>349.92</v>
      </c>
      <c r="H3755" t="str">
        <f>VLOOKUP($C3755,products!$A$1:$F$322,2,FALSE)</f>
        <v>Electra Moto 3i (20-inch) - Boy's - 2017</v>
      </c>
      <c r="I3755">
        <f>_xlfn.XLOOKUP(C3755, products!A:A, products!D:D)</f>
        <v>1</v>
      </c>
      <c r="J3755" t="str">
        <f>_xlfn.XLOOKUP($I3755,categories!$A$1:$A$8,categories!$B$1:$B$8)</f>
        <v>Children Bicycles</v>
      </c>
    </row>
    <row r="3756" spans="1:10" x14ac:dyDescent="0.2">
      <c r="A3756" s="1">
        <v>1384</v>
      </c>
      <c r="B3756" s="1">
        <v>4</v>
      </c>
      <c r="C3756" s="1">
        <v>97</v>
      </c>
      <c r="D3756" s="6">
        <v>1</v>
      </c>
      <c r="E3756" s="2">
        <v>349.99</v>
      </c>
      <c r="F3756" s="1">
        <v>0.05</v>
      </c>
      <c r="G3756">
        <f t="shared" si="58"/>
        <v>1399.91</v>
      </c>
      <c r="H3756" t="str">
        <f>VLOOKUP($C3756,products!$A$1:$F$322,2,FALSE)</f>
        <v>Electra Savannah 3i (20-inch) - Girl's - 2017</v>
      </c>
      <c r="I3756">
        <f>_xlfn.XLOOKUP(C3756, products!A:A, products!D:D)</f>
        <v>1</v>
      </c>
      <c r="J3756" t="str">
        <f>_xlfn.XLOOKUP($I3756,categories!$A$1:$A$8,categories!$B$1:$B$8)</f>
        <v>Children Bicycles</v>
      </c>
    </row>
    <row r="3757" spans="1:10" x14ac:dyDescent="0.2">
      <c r="A3757" s="1">
        <v>1476</v>
      </c>
      <c r="B3757" s="1">
        <v>2</v>
      </c>
      <c r="C3757" s="1">
        <v>91</v>
      </c>
      <c r="D3757" s="6">
        <v>2</v>
      </c>
      <c r="E3757" s="2">
        <v>349.99</v>
      </c>
      <c r="F3757" s="1">
        <v>7.0000000000000007E-2</v>
      </c>
      <c r="G3757">
        <f t="shared" si="58"/>
        <v>699.91</v>
      </c>
      <c r="H3757" t="str">
        <f>VLOOKUP($C3757,products!$A$1:$F$322,2,FALSE)</f>
        <v>Trek Precaliber 24 (21-Speed) - Girls - 2017</v>
      </c>
      <c r="I3757">
        <f>_xlfn.XLOOKUP(C3757, products!A:A, products!D:D)</f>
        <v>1</v>
      </c>
      <c r="J3757" t="str">
        <f>_xlfn.XLOOKUP($I3757,categories!$A$1:$A$8,categories!$B$1:$B$8)</f>
        <v>Children Bicycles</v>
      </c>
    </row>
    <row r="3758" spans="1:10" x14ac:dyDescent="0.2">
      <c r="A3758" s="1">
        <v>1487</v>
      </c>
      <c r="B3758" s="1">
        <v>5</v>
      </c>
      <c r="C3758" s="1">
        <v>96</v>
      </c>
      <c r="D3758" s="6">
        <v>2</v>
      </c>
      <c r="E3758" s="2">
        <v>349.99</v>
      </c>
      <c r="F3758" s="1">
        <v>0.2</v>
      </c>
      <c r="G3758">
        <f t="shared" si="58"/>
        <v>1749.75</v>
      </c>
      <c r="H3758" t="str">
        <f>VLOOKUP($C3758,products!$A$1:$F$322,2,FALSE)</f>
        <v>Electra Moto 3i (20-inch) - Boy's - 2017</v>
      </c>
      <c r="I3758">
        <f>_xlfn.XLOOKUP(C3758, products!A:A, products!D:D)</f>
        <v>1</v>
      </c>
      <c r="J3758" t="str">
        <f>_xlfn.XLOOKUP($I3758,categories!$A$1:$A$8,categories!$B$1:$B$8)</f>
        <v>Children Bicycles</v>
      </c>
    </row>
    <row r="3759" spans="1:10" x14ac:dyDescent="0.2">
      <c r="A3759" s="1">
        <v>1533</v>
      </c>
      <c r="B3759" s="1">
        <v>3</v>
      </c>
      <c r="C3759" s="1">
        <v>96</v>
      </c>
      <c r="D3759" s="6">
        <v>1</v>
      </c>
      <c r="E3759" s="2">
        <v>349.99</v>
      </c>
      <c r="F3759" s="1">
        <v>0.1</v>
      </c>
      <c r="G3759">
        <f t="shared" si="58"/>
        <v>1049.8700000000001</v>
      </c>
      <c r="H3759" t="str">
        <f>VLOOKUP($C3759,products!$A$1:$F$322,2,FALSE)</f>
        <v>Electra Moto 3i (20-inch) - Boy's - 2017</v>
      </c>
      <c r="I3759">
        <f>_xlfn.XLOOKUP(C3759, products!A:A, products!D:D)</f>
        <v>1</v>
      </c>
      <c r="J3759" t="str">
        <f>_xlfn.XLOOKUP($I3759,categories!$A$1:$A$8,categories!$B$1:$B$8)</f>
        <v>Children Bicycles</v>
      </c>
    </row>
    <row r="3760" spans="1:10" x14ac:dyDescent="0.2">
      <c r="A3760" s="1">
        <v>1543</v>
      </c>
      <c r="B3760" s="1">
        <v>4</v>
      </c>
      <c r="C3760" s="1">
        <v>97</v>
      </c>
      <c r="D3760" s="6">
        <v>2</v>
      </c>
      <c r="E3760" s="2">
        <v>349.99</v>
      </c>
      <c r="F3760" s="1">
        <v>0.05</v>
      </c>
      <c r="G3760">
        <f t="shared" si="58"/>
        <v>1399.91</v>
      </c>
      <c r="H3760" t="str">
        <f>VLOOKUP($C3760,products!$A$1:$F$322,2,FALSE)</f>
        <v>Electra Savannah 3i (20-inch) - Girl's - 2017</v>
      </c>
      <c r="I3760">
        <f>_xlfn.XLOOKUP(C3760, products!A:A, products!D:D)</f>
        <v>1</v>
      </c>
      <c r="J3760" t="str">
        <f>_xlfn.XLOOKUP($I3760,categories!$A$1:$A$8,categories!$B$1:$B$8)</f>
        <v>Children Bicycles</v>
      </c>
    </row>
    <row r="3761" spans="1:10" x14ac:dyDescent="0.2">
      <c r="A3761" s="1">
        <v>1591</v>
      </c>
      <c r="B3761" s="1">
        <v>3</v>
      </c>
      <c r="C3761" s="1">
        <v>97</v>
      </c>
      <c r="D3761" s="6">
        <v>2</v>
      </c>
      <c r="E3761" s="2">
        <v>349.99</v>
      </c>
      <c r="F3761" s="1">
        <v>7.0000000000000007E-2</v>
      </c>
      <c r="G3761">
        <f t="shared" si="58"/>
        <v>1049.9000000000001</v>
      </c>
      <c r="H3761" t="str">
        <f>VLOOKUP($C3761,products!$A$1:$F$322,2,FALSE)</f>
        <v>Electra Savannah 3i (20-inch) - Girl's - 2017</v>
      </c>
      <c r="I3761">
        <f>_xlfn.XLOOKUP(C3761, products!A:A, products!D:D)</f>
        <v>1</v>
      </c>
      <c r="J3761" t="str">
        <f>_xlfn.XLOOKUP($I3761,categories!$A$1:$A$8,categories!$B$1:$B$8)</f>
        <v>Children Bicycles</v>
      </c>
    </row>
    <row r="3762" spans="1:10" x14ac:dyDescent="0.2">
      <c r="A3762" s="1">
        <v>1593</v>
      </c>
      <c r="B3762" s="1">
        <v>1</v>
      </c>
      <c r="C3762" s="1">
        <v>97</v>
      </c>
      <c r="D3762" s="6">
        <v>2</v>
      </c>
      <c r="E3762" s="2">
        <v>349.99</v>
      </c>
      <c r="F3762" s="1">
        <v>0.2</v>
      </c>
      <c r="G3762">
        <f t="shared" si="58"/>
        <v>349.79</v>
      </c>
      <c r="H3762" t="str">
        <f>VLOOKUP($C3762,products!$A$1:$F$322,2,FALSE)</f>
        <v>Electra Savannah 3i (20-inch) - Girl's - 2017</v>
      </c>
      <c r="I3762">
        <f>_xlfn.XLOOKUP(C3762, products!A:A, products!D:D)</f>
        <v>1</v>
      </c>
      <c r="J3762" t="str">
        <f>_xlfn.XLOOKUP($I3762,categories!$A$1:$A$8,categories!$B$1:$B$8)</f>
        <v>Children Bicycles</v>
      </c>
    </row>
    <row r="3763" spans="1:10" x14ac:dyDescent="0.2">
      <c r="A3763" s="1">
        <v>1596</v>
      </c>
      <c r="B3763" s="1">
        <v>1</v>
      </c>
      <c r="C3763" s="1">
        <v>91</v>
      </c>
      <c r="D3763" s="6">
        <v>1</v>
      </c>
      <c r="E3763" s="2">
        <v>349.99</v>
      </c>
      <c r="F3763" s="1">
        <v>0.05</v>
      </c>
      <c r="G3763">
        <f t="shared" si="58"/>
        <v>349.94</v>
      </c>
      <c r="H3763" t="str">
        <f>VLOOKUP($C3763,products!$A$1:$F$322,2,FALSE)</f>
        <v>Trek Precaliber 24 (21-Speed) - Girls - 2017</v>
      </c>
      <c r="I3763">
        <f>_xlfn.XLOOKUP(C3763, products!A:A, products!D:D)</f>
        <v>1</v>
      </c>
      <c r="J3763" t="str">
        <f>_xlfn.XLOOKUP($I3763,categories!$A$1:$A$8,categories!$B$1:$B$8)</f>
        <v>Children Bicycles</v>
      </c>
    </row>
    <row r="3764" spans="1:10" x14ac:dyDescent="0.2">
      <c r="A3764" s="1">
        <v>1609</v>
      </c>
      <c r="B3764" s="1">
        <v>1</v>
      </c>
      <c r="C3764" s="1">
        <v>96</v>
      </c>
      <c r="D3764" s="6">
        <v>1</v>
      </c>
      <c r="E3764" s="2">
        <v>349.99</v>
      </c>
      <c r="F3764" s="1">
        <v>0.2</v>
      </c>
      <c r="G3764">
        <f t="shared" si="58"/>
        <v>349.79</v>
      </c>
      <c r="H3764" t="str">
        <f>VLOOKUP($C3764,products!$A$1:$F$322,2,FALSE)</f>
        <v>Electra Moto 3i (20-inch) - Boy's - 2017</v>
      </c>
      <c r="I3764">
        <f>_xlfn.XLOOKUP(C3764, products!A:A, products!D:D)</f>
        <v>1</v>
      </c>
      <c r="J3764" t="str">
        <f>_xlfn.XLOOKUP($I3764,categories!$A$1:$A$8,categories!$B$1:$B$8)</f>
        <v>Children Bicycles</v>
      </c>
    </row>
    <row r="3765" spans="1:10" x14ac:dyDescent="0.2">
      <c r="A3765" s="1">
        <v>734</v>
      </c>
      <c r="B3765" s="1">
        <v>4</v>
      </c>
      <c r="C3765" s="1">
        <v>65</v>
      </c>
      <c r="D3765" s="6">
        <v>2</v>
      </c>
      <c r="E3765" s="2">
        <v>346.99</v>
      </c>
      <c r="F3765" s="1">
        <v>0.1</v>
      </c>
      <c r="G3765">
        <f t="shared" si="58"/>
        <v>1387.8600000000001</v>
      </c>
      <c r="H3765" t="str">
        <f>VLOOKUP($C3765,products!$A$1:$F$322,2,FALSE)</f>
        <v>Sun Bicycles Lil Bolt Type-R - 2017</v>
      </c>
      <c r="I3765">
        <f>_xlfn.XLOOKUP(C3765, products!A:A, products!D:D)</f>
        <v>3</v>
      </c>
      <c r="J3765" t="str">
        <f>_xlfn.XLOOKUP($I3765,categories!$A$1:$A$8,categories!$B$1:$B$8)</f>
        <v>Cruisers Bicycles</v>
      </c>
    </row>
    <row r="3766" spans="1:10" x14ac:dyDescent="0.2">
      <c r="A3766" s="1">
        <v>758</v>
      </c>
      <c r="B3766" s="1">
        <v>4</v>
      </c>
      <c r="C3766" s="1">
        <v>65</v>
      </c>
      <c r="D3766" s="6">
        <v>2</v>
      </c>
      <c r="E3766" s="2">
        <v>346.99</v>
      </c>
      <c r="F3766" s="1">
        <v>7.0000000000000007E-2</v>
      </c>
      <c r="G3766">
        <f t="shared" si="58"/>
        <v>1387.89</v>
      </c>
      <c r="H3766" t="str">
        <f>VLOOKUP($C3766,products!$A$1:$F$322,2,FALSE)</f>
        <v>Sun Bicycles Lil Bolt Type-R - 2017</v>
      </c>
      <c r="I3766">
        <f>_xlfn.XLOOKUP(C3766, products!A:A, products!D:D)</f>
        <v>3</v>
      </c>
      <c r="J3766" t="str">
        <f>_xlfn.XLOOKUP($I3766,categories!$A$1:$A$8,categories!$B$1:$B$8)</f>
        <v>Cruisers Bicycles</v>
      </c>
    </row>
    <row r="3767" spans="1:10" x14ac:dyDescent="0.2">
      <c r="A3767" s="1">
        <v>765</v>
      </c>
      <c r="B3767" s="1">
        <v>5</v>
      </c>
      <c r="C3767" s="1">
        <v>65</v>
      </c>
      <c r="D3767" s="6">
        <v>1</v>
      </c>
      <c r="E3767" s="2">
        <v>346.99</v>
      </c>
      <c r="F3767" s="1">
        <v>0.05</v>
      </c>
      <c r="G3767">
        <f t="shared" si="58"/>
        <v>1734.9</v>
      </c>
      <c r="H3767" t="str">
        <f>VLOOKUP($C3767,products!$A$1:$F$322,2,FALSE)</f>
        <v>Sun Bicycles Lil Bolt Type-R - 2017</v>
      </c>
      <c r="I3767">
        <f>_xlfn.XLOOKUP(C3767, products!A:A, products!D:D)</f>
        <v>3</v>
      </c>
      <c r="J3767" t="str">
        <f>_xlfn.XLOOKUP($I3767,categories!$A$1:$A$8,categories!$B$1:$B$8)</f>
        <v>Cruisers Bicycles</v>
      </c>
    </row>
    <row r="3768" spans="1:10" x14ac:dyDescent="0.2">
      <c r="A3768" s="1">
        <v>774</v>
      </c>
      <c r="B3768" s="1">
        <v>1</v>
      </c>
      <c r="C3768" s="1">
        <v>65</v>
      </c>
      <c r="D3768" s="6">
        <v>1</v>
      </c>
      <c r="E3768" s="2">
        <v>346.99</v>
      </c>
      <c r="F3768" s="1">
        <v>0.05</v>
      </c>
      <c r="G3768">
        <f t="shared" si="58"/>
        <v>346.94</v>
      </c>
      <c r="H3768" t="str">
        <f>VLOOKUP($C3768,products!$A$1:$F$322,2,FALSE)</f>
        <v>Sun Bicycles Lil Bolt Type-R - 2017</v>
      </c>
      <c r="I3768">
        <f>_xlfn.XLOOKUP(C3768, products!A:A, products!D:D)</f>
        <v>3</v>
      </c>
      <c r="J3768" t="str">
        <f>_xlfn.XLOOKUP($I3768,categories!$A$1:$A$8,categories!$B$1:$B$8)</f>
        <v>Cruisers Bicycles</v>
      </c>
    </row>
    <row r="3769" spans="1:10" x14ac:dyDescent="0.2">
      <c r="A3769" s="1">
        <v>800</v>
      </c>
      <c r="B3769" s="1">
        <v>1</v>
      </c>
      <c r="C3769" s="1">
        <v>65</v>
      </c>
      <c r="D3769" s="6">
        <v>2</v>
      </c>
      <c r="E3769" s="2">
        <v>346.99</v>
      </c>
      <c r="F3769" s="1">
        <v>0.1</v>
      </c>
      <c r="G3769">
        <f t="shared" si="58"/>
        <v>346.89</v>
      </c>
      <c r="H3769" t="str">
        <f>VLOOKUP($C3769,products!$A$1:$F$322,2,FALSE)</f>
        <v>Sun Bicycles Lil Bolt Type-R - 2017</v>
      </c>
      <c r="I3769">
        <f>_xlfn.XLOOKUP(C3769, products!A:A, products!D:D)</f>
        <v>3</v>
      </c>
      <c r="J3769" t="str">
        <f>_xlfn.XLOOKUP($I3769,categories!$A$1:$A$8,categories!$B$1:$B$8)</f>
        <v>Cruisers Bicycles</v>
      </c>
    </row>
    <row r="3770" spans="1:10" x14ac:dyDescent="0.2">
      <c r="A3770" s="1">
        <v>814</v>
      </c>
      <c r="B3770" s="1">
        <v>3</v>
      </c>
      <c r="C3770" s="1">
        <v>65</v>
      </c>
      <c r="D3770" s="6">
        <v>1</v>
      </c>
      <c r="E3770" s="2">
        <v>346.99</v>
      </c>
      <c r="F3770" s="1">
        <v>0.2</v>
      </c>
      <c r="G3770">
        <f t="shared" si="58"/>
        <v>1040.77</v>
      </c>
      <c r="H3770" t="str">
        <f>VLOOKUP($C3770,products!$A$1:$F$322,2,FALSE)</f>
        <v>Sun Bicycles Lil Bolt Type-R - 2017</v>
      </c>
      <c r="I3770">
        <f>_xlfn.XLOOKUP(C3770, products!A:A, products!D:D)</f>
        <v>3</v>
      </c>
      <c r="J3770" t="str">
        <f>_xlfn.XLOOKUP($I3770,categories!$A$1:$A$8,categories!$B$1:$B$8)</f>
        <v>Cruisers Bicycles</v>
      </c>
    </row>
    <row r="3771" spans="1:10" x14ac:dyDescent="0.2">
      <c r="A3771" s="1">
        <v>835</v>
      </c>
      <c r="B3771" s="1">
        <v>1</v>
      </c>
      <c r="C3771" s="1">
        <v>65</v>
      </c>
      <c r="D3771" s="6">
        <v>2</v>
      </c>
      <c r="E3771" s="2">
        <v>346.99</v>
      </c>
      <c r="F3771" s="1">
        <v>7.0000000000000007E-2</v>
      </c>
      <c r="G3771">
        <f t="shared" si="58"/>
        <v>346.92</v>
      </c>
      <c r="H3771" t="str">
        <f>VLOOKUP($C3771,products!$A$1:$F$322,2,FALSE)</f>
        <v>Sun Bicycles Lil Bolt Type-R - 2017</v>
      </c>
      <c r="I3771">
        <f>_xlfn.XLOOKUP(C3771, products!A:A, products!D:D)</f>
        <v>3</v>
      </c>
      <c r="J3771" t="str">
        <f>_xlfn.XLOOKUP($I3771,categories!$A$1:$A$8,categories!$B$1:$B$8)</f>
        <v>Cruisers Bicycles</v>
      </c>
    </row>
    <row r="3772" spans="1:10" x14ac:dyDescent="0.2">
      <c r="A3772" s="1">
        <v>838</v>
      </c>
      <c r="B3772" s="1">
        <v>4</v>
      </c>
      <c r="C3772" s="1">
        <v>65</v>
      </c>
      <c r="D3772" s="6">
        <v>2</v>
      </c>
      <c r="E3772" s="2">
        <v>346.99</v>
      </c>
      <c r="F3772" s="1">
        <v>7.0000000000000007E-2</v>
      </c>
      <c r="G3772">
        <f t="shared" si="58"/>
        <v>1387.89</v>
      </c>
      <c r="H3772" t="str">
        <f>VLOOKUP($C3772,products!$A$1:$F$322,2,FALSE)</f>
        <v>Sun Bicycles Lil Bolt Type-R - 2017</v>
      </c>
      <c r="I3772">
        <f>_xlfn.XLOOKUP(C3772, products!A:A, products!D:D)</f>
        <v>3</v>
      </c>
      <c r="J3772" t="str">
        <f>_xlfn.XLOOKUP($I3772,categories!$A$1:$A$8,categories!$B$1:$B$8)</f>
        <v>Cruisers Bicycles</v>
      </c>
    </row>
    <row r="3773" spans="1:10" x14ac:dyDescent="0.2">
      <c r="A3773" s="1">
        <v>864</v>
      </c>
      <c r="B3773" s="1">
        <v>2</v>
      </c>
      <c r="C3773" s="1">
        <v>65</v>
      </c>
      <c r="D3773" s="6">
        <v>2</v>
      </c>
      <c r="E3773" s="2">
        <v>346.99</v>
      </c>
      <c r="F3773" s="1">
        <v>0.05</v>
      </c>
      <c r="G3773">
        <f t="shared" si="58"/>
        <v>693.93000000000006</v>
      </c>
      <c r="H3773" t="str">
        <f>VLOOKUP($C3773,products!$A$1:$F$322,2,FALSE)</f>
        <v>Sun Bicycles Lil Bolt Type-R - 2017</v>
      </c>
      <c r="I3773">
        <f>_xlfn.XLOOKUP(C3773, products!A:A, products!D:D)</f>
        <v>3</v>
      </c>
      <c r="J3773" t="str">
        <f>_xlfn.XLOOKUP($I3773,categories!$A$1:$A$8,categories!$B$1:$B$8)</f>
        <v>Cruisers Bicycles</v>
      </c>
    </row>
    <row r="3774" spans="1:10" x14ac:dyDescent="0.2">
      <c r="A3774" s="1">
        <v>869</v>
      </c>
      <c r="B3774" s="1">
        <v>5</v>
      </c>
      <c r="C3774" s="1">
        <v>65</v>
      </c>
      <c r="D3774" s="6">
        <v>2</v>
      </c>
      <c r="E3774" s="2">
        <v>346.99</v>
      </c>
      <c r="F3774" s="1">
        <v>0.2</v>
      </c>
      <c r="G3774">
        <f t="shared" si="58"/>
        <v>1734.75</v>
      </c>
      <c r="H3774" t="str">
        <f>VLOOKUP($C3774,products!$A$1:$F$322,2,FALSE)</f>
        <v>Sun Bicycles Lil Bolt Type-R - 2017</v>
      </c>
      <c r="I3774">
        <f>_xlfn.XLOOKUP(C3774, products!A:A, products!D:D)</f>
        <v>3</v>
      </c>
      <c r="J3774" t="str">
        <f>_xlfn.XLOOKUP($I3774,categories!$A$1:$A$8,categories!$B$1:$B$8)</f>
        <v>Cruisers Bicycles</v>
      </c>
    </row>
    <row r="3775" spans="1:10" x14ac:dyDescent="0.2">
      <c r="A3775" s="1">
        <v>890</v>
      </c>
      <c r="B3775" s="1">
        <v>5</v>
      </c>
      <c r="C3775" s="1">
        <v>65</v>
      </c>
      <c r="D3775" s="6">
        <v>2</v>
      </c>
      <c r="E3775" s="2">
        <v>346.99</v>
      </c>
      <c r="F3775" s="1">
        <v>0.1</v>
      </c>
      <c r="G3775">
        <f t="shared" si="58"/>
        <v>1734.8500000000001</v>
      </c>
      <c r="H3775" t="str">
        <f>VLOOKUP($C3775,products!$A$1:$F$322,2,FALSE)</f>
        <v>Sun Bicycles Lil Bolt Type-R - 2017</v>
      </c>
      <c r="I3775">
        <f>_xlfn.XLOOKUP(C3775, products!A:A, products!D:D)</f>
        <v>3</v>
      </c>
      <c r="J3775" t="str">
        <f>_xlfn.XLOOKUP($I3775,categories!$A$1:$A$8,categories!$B$1:$B$8)</f>
        <v>Cruisers Bicycles</v>
      </c>
    </row>
    <row r="3776" spans="1:10" x14ac:dyDescent="0.2">
      <c r="A3776" s="1">
        <v>907</v>
      </c>
      <c r="B3776" s="1">
        <v>2</v>
      </c>
      <c r="C3776" s="1">
        <v>65</v>
      </c>
      <c r="D3776" s="6">
        <v>1</v>
      </c>
      <c r="E3776" s="2">
        <v>346.99</v>
      </c>
      <c r="F3776" s="1">
        <v>7.0000000000000007E-2</v>
      </c>
      <c r="G3776">
        <f t="shared" si="58"/>
        <v>693.91</v>
      </c>
      <c r="H3776" t="str">
        <f>VLOOKUP($C3776,products!$A$1:$F$322,2,FALSE)</f>
        <v>Sun Bicycles Lil Bolt Type-R - 2017</v>
      </c>
      <c r="I3776">
        <f>_xlfn.XLOOKUP(C3776, products!A:A, products!D:D)</f>
        <v>3</v>
      </c>
      <c r="J3776" t="str">
        <f>_xlfn.XLOOKUP($I3776,categories!$A$1:$A$8,categories!$B$1:$B$8)</f>
        <v>Cruisers Bicycles</v>
      </c>
    </row>
    <row r="3777" spans="1:10" x14ac:dyDescent="0.2">
      <c r="A3777" s="1">
        <v>930</v>
      </c>
      <c r="B3777" s="1">
        <v>4</v>
      </c>
      <c r="C3777" s="1">
        <v>65</v>
      </c>
      <c r="D3777" s="6">
        <v>2</v>
      </c>
      <c r="E3777" s="2">
        <v>346.99</v>
      </c>
      <c r="F3777" s="1">
        <v>0.05</v>
      </c>
      <c r="G3777">
        <f t="shared" si="58"/>
        <v>1387.91</v>
      </c>
      <c r="H3777" t="str">
        <f>VLOOKUP($C3777,products!$A$1:$F$322,2,FALSE)</f>
        <v>Sun Bicycles Lil Bolt Type-R - 2017</v>
      </c>
      <c r="I3777">
        <f>_xlfn.XLOOKUP(C3777, products!A:A, products!D:D)</f>
        <v>3</v>
      </c>
      <c r="J3777" t="str">
        <f>_xlfn.XLOOKUP($I3777,categories!$A$1:$A$8,categories!$B$1:$B$8)</f>
        <v>Cruisers Bicycles</v>
      </c>
    </row>
    <row r="3778" spans="1:10" x14ac:dyDescent="0.2">
      <c r="A3778" s="1">
        <v>935</v>
      </c>
      <c r="B3778" s="1">
        <v>1</v>
      </c>
      <c r="C3778" s="1">
        <v>65</v>
      </c>
      <c r="D3778" s="6">
        <v>2</v>
      </c>
      <c r="E3778" s="2">
        <v>346.99</v>
      </c>
      <c r="F3778" s="1">
        <v>0.2</v>
      </c>
      <c r="G3778">
        <f t="shared" ref="G3778:G3841" si="59">(E3778*B3778)-F3778</f>
        <v>346.79</v>
      </c>
      <c r="H3778" t="str">
        <f>VLOOKUP($C3778,products!$A$1:$F$322,2,FALSE)</f>
        <v>Sun Bicycles Lil Bolt Type-R - 2017</v>
      </c>
      <c r="I3778">
        <f>_xlfn.XLOOKUP(C3778, products!A:A, products!D:D)</f>
        <v>3</v>
      </c>
      <c r="J3778" t="str">
        <f>_xlfn.XLOOKUP($I3778,categories!$A$1:$A$8,categories!$B$1:$B$8)</f>
        <v>Cruisers Bicycles</v>
      </c>
    </row>
    <row r="3779" spans="1:10" x14ac:dyDescent="0.2">
      <c r="A3779" s="1">
        <v>959</v>
      </c>
      <c r="B3779" s="1">
        <v>4</v>
      </c>
      <c r="C3779" s="1">
        <v>65</v>
      </c>
      <c r="D3779" s="6">
        <v>1</v>
      </c>
      <c r="E3779" s="2">
        <v>346.99</v>
      </c>
      <c r="F3779" s="1">
        <v>7.0000000000000007E-2</v>
      </c>
      <c r="G3779">
        <f t="shared" si="59"/>
        <v>1387.89</v>
      </c>
      <c r="H3779" t="str">
        <f>VLOOKUP($C3779,products!$A$1:$F$322,2,FALSE)</f>
        <v>Sun Bicycles Lil Bolt Type-R - 2017</v>
      </c>
      <c r="I3779">
        <f>_xlfn.XLOOKUP(C3779, products!A:A, products!D:D)</f>
        <v>3</v>
      </c>
      <c r="J3779" t="str">
        <f>_xlfn.XLOOKUP($I3779,categories!$A$1:$A$8,categories!$B$1:$B$8)</f>
        <v>Cruisers Bicycles</v>
      </c>
    </row>
    <row r="3780" spans="1:10" x14ac:dyDescent="0.2">
      <c r="A3780" s="1">
        <v>961</v>
      </c>
      <c r="B3780" s="1">
        <v>3</v>
      </c>
      <c r="C3780" s="1">
        <v>65</v>
      </c>
      <c r="D3780" s="6">
        <v>2</v>
      </c>
      <c r="E3780" s="2">
        <v>346.99</v>
      </c>
      <c r="F3780" s="1">
        <v>7.0000000000000007E-2</v>
      </c>
      <c r="G3780">
        <f t="shared" si="59"/>
        <v>1040.9000000000001</v>
      </c>
      <c r="H3780" t="str">
        <f>VLOOKUP($C3780,products!$A$1:$F$322,2,FALSE)</f>
        <v>Sun Bicycles Lil Bolt Type-R - 2017</v>
      </c>
      <c r="I3780">
        <f>_xlfn.XLOOKUP(C3780, products!A:A, products!D:D)</f>
        <v>3</v>
      </c>
      <c r="J3780" t="str">
        <f>_xlfn.XLOOKUP($I3780,categories!$A$1:$A$8,categories!$B$1:$B$8)</f>
        <v>Cruisers Bicycles</v>
      </c>
    </row>
    <row r="3781" spans="1:10" x14ac:dyDescent="0.2">
      <c r="A3781" s="1">
        <v>962</v>
      </c>
      <c r="B3781" s="1">
        <v>1</v>
      </c>
      <c r="C3781" s="1">
        <v>65</v>
      </c>
      <c r="D3781" s="6">
        <v>2</v>
      </c>
      <c r="E3781" s="2">
        <v>346.99</v>
      </c>
      <c r="F3781" s="1">
        <v>7.0000000000000007E-2</v>
      </c>
      <c r="G3781">
        <f t="shared" si="59"/>
        <v>346.92</v>
      </c>
      <c r="H3781" t="str">
        <f>VLOOKUP($C3781,products!$A$1:$F$322,2,FALSE)</f>
        <v>Sun Bicycles Lil Bolt Type-R - 2017</v>
      </c>
      <c r="I3781">
        <f>_xlfn.XLOOKUP(C3781, products!A:A, products!D:D)</f>
        <v>3</v>
      </c>
      <c r="J3781" t="str">
        <f>_xlfn.XLOOKUP($I3781,categories!$A$1:$A$8,categories!$B$1:$B$8)</f>
        <v>Cruisers Bicycles</v>
      </c>
    </row>
    <row r="3782" spans="1:10" x14ac:dyDescent="0.2">
      <c r="A3782" s="1">
        <v>971</v>
      </c>
      <c r="B3782" s="1">
        <v>2</v>
      </c>
      <c r="C3782" s="1">
        <v>65</v>
      </c>
      <c r="D3782" s="6">
        <v>2</v>
      </c>
      <c r="E3782" s="2">
        <v>346.99</v>
      </c>
      <c r="F3782" s="1">
        <v>7.0000000000000007E-2</v>
      </c>
      <c r="G3782">
        <f t="shared" si="59"/>
        <v>693.91</v>
      </c>
      <c r="H3782" t="str">
        <f>VLOOKUP($C3782,products!$A$1:$F$322,2,FALSE)</f>
        <v>Sun Bicycles Lil Bolt Type-R - 2017</v>
      </c>
      <c r="I3782">
        <f>_xlfn.XLOOKUP(C3782, products!A:A, products!D:D)</f>
        <v>3</v>
      </c>
      <c r="J3782" t="str">
        <f>_xlfn.XLOOKUP($I3782,categories!$A$1:$A$8,categories!$B$1:$B$8)</f>
        <v>Cruisers Bicycles</v>
      </c>
    </row>
    <row r="3783" spans="1:10" x14ac:dyDescent="0.2">
      <c r="A3783" s="1">
        <v>1000</v>
      </c>
      <c r="B3783" s="1">
        <v>1</v>
      </c>
      <c r="C3783" s="1">
        <v>65</v>
      </c>
      <c r="D3783" s="6">
        <v>2</v>
      </c>
      <c r="E3783" s="2">
        <v>346.99</v>
      </c>
      <c r="F3783" s="1">
        <v>0.05</v>
      </c>
      <c r="G3783">
        <f t="shared" si="59"/>
        <v>346.94</v>
      </c>
      <c r="H3783" t="str">
        <f>VLOOKUP($C3783,products!$A$1:$F$322,2,FALSE)</f>
        <v>Sun Bicycles Lil Bolt Type-R - 2017</v>
      </c>
      <c r="I3783">
        <f>_xlfn.XLOOKUP(C3783, products!A:A, products!D:D)</f>
        <v>3</v>
      </c>
      <c r="J3783" t="str">
        <f>_xlfn.XLOOKUP($I3783,categories!$A$1:$A$8,categories!$B$1:$B$8)</f>
        <v>Cruisers Bicycles</v>
      </c>
    </row>
    <row r="3784" spans="1:10" x14ac:dyDescent="0.2">
      <c r="A3784" s="1">
        <v>1006</v>
      </c>
      <c r="B3784" s="1">
        <v>4</v>
      </c>
      <c r="C3784" s="1">
        <v>65</v>
      </c>
      <c r="D3784" s="6">
        <v>1</v>
      </c>
      <c r="E3784" s="2">
        <v>346.99</v>
      </c>
      <c r="F3784" s="1">
        <v>0.1</v>
      </c>
      <c r="G3784">
        <f t="shared" si="59"/>
        <v>1387.8600000000001</v>
      </c>
      <c r="H3784" t="str">
        <f>VLOOKUP($C3784,products!$A$1:$F$322,2,FALSE)</f>
        <v>Sun Bicycles Lil Bolt Type-R - 2017</v>
      </c>
      <c r="I3784">
        <f>_xlfn.XLOOKUP(C3784, products!A:A, products!D:D)</f>
        <v>3</v>
      </c>
      <c r="J3784" t="str">
        <f>_xlfn.XLOOKUP($I3784,categories!$A$1:$A$8,categories!$B$1:$B$8)</f>
        <v>Cruisers Bicycles</v>
      </c>
    </row>
    <row r="3785" spans="1:10" x14ac:dyDescent="0.2">
      <c r="A3785" s="1">
        <v>1022</v>
      </c>
      <c r="B3785" s="1">
        <v>3</v>
      </c>
      <c r="C3785" s="1">
        <v>65</v>
      </c>
      <c r="D3785" s="6">
        <v>1</v>
      </c>
      <c r="E3785" s="2">
        <v>346.99</v>
      </c>
      <c r="F3785" s="1">
        <v>7.0000000000000007E-2</v>
      </c>
      <c r="G3785">
        <f t="shared" si="59"/>
        <v>1040.9000000000001</v>
      </c>
      <c r="H3785" t="str">
        <f>VLOOKUP($C3785,products!$A$1:$F$322,2,FALSE)</f>
        <v>Sun Bicycles Lil Bolt Type-R - 2017</v>
      </c>
      <c r="I3785">
        <f>_xlfn.XLOOKUP(C3785, products!A:A, products!D:D)</f>
        <v>3</v>
      </c>
      <c r="J3785" t="str">
        <f>_xlfn.XLOOKUP($I3785,categories!$A$1:$A$8,categories!$B$1:$B$8)</f>
        <v>Cruisers Bicycles</v>
      </c>
    </row>
    <row r="3786" spans="1:10" x14ac:dyDescent="0.2">
      <c r="A3786" s="1">
        <v>1036</v>
      </c>
      <c r="B3786" s="1">
        <v>4</v>
      </c>
      <c r="C3786" s="1">
        <v>65</v>
      </c>
      <c r="D3786" s="6">
        <v>2</v>
      </c>
      <c r="E3786" s="2">
        <v>346.99</v>
      </c>
      <c r="F3786" s="1">
        <v>0.2</v>
      </c>
      <c r="G3786">
        <f t="shared" si="59"/>
        <v>1387.76</v>
      </c>
      <c r="H3786" t="str">
        <f>VLOOKUP($C3786,products!$A$1:$F$322,2,FALSE)</f>
        <v>Sun Bicycles Lil Bolt Type-R - 2017</v>
      </c>
      <c r="I3786">
        <f>_xlfn.XLOOKUP(C3786, products!A:A, products!D:D)</f>
        <v>3</v>
      </c>
      <c r="J3786" t="str">
        <f>_xlfn.XLOOKUP($I3786,categories!$A$1:$A$8,categories!$B$1:$B$8)</f>
        <v>Cruisers Bicycles</v>
      </c>
    </row>
    <row r="3787" spans="1:10" x14ac:dyDescent="0.2">
      <c r="A3787" s="1">
        <v>1037</v>
      </c>
      <c r="B3787" s="1">
        <v>3</v>
      </c>
      <c r="C3787" s="1">
        <v>65</v>
      </c>
      <c r="D3787" s="6">
        <v>2</v>
      </c>
      <c r="E3787" s="2">
        <v>346.99</v>
      </c>
      <c r="F3787" s="1">
        <v>0.2</v>
      </c>
      <c r="G3787">
        <f t="shared" si="59"/>
        <v>1040.77</v>
      </c>
      <c r="H3787" t="str">
        <f>VLOOKUP($C3787,products!$A$1:$F$322,2,FALSE)</f>
        <v>Sun Bicycles Lil Bolt Type-R - 2017</v>
      </c>
      <c r="I3787">
        <f>_xlfn.XLOOKUP(C3787, products!A:A, products!D:D)</f>
        <v>3</v>
      </c>
      <c r="J3787" t="str">
        <f>_xlfn.XLOOKUP($I3787,categories!$A$1:$A$8,categories!$B$1:$B$8)</f>
        <v>Cruisers Bicycles</v>
      </c>
    </row>
    <row r="3788" spans="1:10" x14ac:dyDescent="0.2">
      <c r="A3788" s="1">
        <v>1083</v>
      </c>
      <c r="B3788" s="1">
        <v>1</v>
      </c>
      <c r="C3788" s="1">
        <v>65</v>
      </c>
      <c r="D3788" s="6">
        <v>2</v>
      </c>
      <c r="E3788" s="2">
        <v>346.99</v>
      </c>
      <c r="F3788" s="1">
        <v>0.2</v>
      </c>
      <c r="G3788">
        <f t="shared" si="59"/>
        <v>346.79</v>
      </c>
      <c r="H3788" t="str">
        <f>VLOOKUP($C3788,products!$A$1:$F$322,2,FALSE)</f>
        <v>Sun Bicycles Lil Bolt Type-R - 2017</v>
      </c>
      <c r="I3788">
        <f>_xlfn.XLOOKUP(C3788, products!A:A, products!D:D)</f>
        <v>3</v>
      </c>
      <c r="J3788" t="str">
        <f>_xlfn.XLOOKUP($I3788,categories!$A$1:$A$8,categories!$B$1:$B$8)</f>
        <v>Cruisers Bicycles</v>
      </c>
    </row>
    <row r="3789" spans="1:10" x14ac:dyDescent="0.2">
      <c r="A3789" s="1">
        <v>1084</v>
      </c>
      <c r="B3789" s="1">
        <v>4</v>
      </c>
      <c r="C3789" s="1">
        <v>65</v>
      </c>
      <c r="D3789" s="6">
        <v>2</v>
      </c>
      <c r="E3789" s="2">
        <v>346.99</v>
      </c>
      <c r="F3789" s="1">
        <v>7.0000000000000007E-2</v>
      </c>
      <c r="G3789">
        <f t="shared" si="59"/>
        <v>1387.89</v>
      </c>
      <c r="H3789" t="str">
        <f>VLOOKUP($C3789,products!$A$1:$F$322,2,FALSE)</f>
        <v>Sun Bicycles Lil Bolt Type-R - 2017</v>
      </c>
      <c r="I3789">
        <f>_xlfn.XLOOKUP(C3789, products!A:A, products!D:D)</f>
        <v>3</v>
      </c>
      <c r="J3789" t="str">
        <f>_xlfn.XLOOKUP($I3789,categories!$A$1:$A$8,categories!$B$1:$B$8)</f>
        <v>Cruisers Bicycles</v>
      </c>
    </row>
    <row r="3790" spans="1:10" x14ac:dyDescent="0.2">
      <c r="A3790" s="1">
        <v>1123</v>
      </c>
      <c r="B3790" s="1">
        <v>1</v>
      </c>
      <c r="C3790" s="1">
        <v>65</v>
      </c>
      <c r="D3790" s="6">
        <v>2</v>
      </c>
      <c r="E3790" s="2">
        <v>346.99</v>
      </c>
      <c r="F3790" s="1">
        <v>7.0000000000000007E-2</v>
      </c>
      <c r="G3790">
        <f t="shared" si="59"/>
        <v>346.92</v>
      </c>
      <c r="H3790" t="str">
        <f>VLOOKUP($C3790,products!$A$1:$F$322,2,FALSE)</f>
        <v>Sun Bicycles Lil Bolt Type-R - 2017</v>
      </c>
      <c r="I3790">
        <f>_xlfn.XLOOKUP(C3790, products!A:A, products!D:D)</f>
        <v>3</v>
      </c>
      <c r="J3790" t="str">
        <f>_xlfn.XLOOKUP($I3790,categories!$A$1:$A$8,categories!$B$1:$B$8)</f>
        <v>Cruisers Bicycles</v>
      </c>
    </row>
    <row r="3791" spans="1:10" x14ac:dyDescent="0.2">
      <c r="A3791" s="1">
        <v>1128</v>
      </c>
      <c r="B3791" s="1">
        <v>3</v>
      </c>
      <c r="C3791" s="1">
        <v>65</v>
      </c>
      <c r="D3791" s="6">
        <v>2</v>
      </c>
      <c r="E3791" s="2">
        <v>346.99</v>
      </c>
      <c r="F3791" s="1">
        <v>0.05</v>
      </c>
      <c r="G3791">
        <f t="shared" si="59"/>
        <v>1040.92</v>
      </c>
      <c r="H3791" t="str">
        <f>VLOOKUP($C3791,products!$A$1:$F$322,2,FALSE)</f>
        <v>Sun Bicycles Lil Bolt Type-R - 2017</v>
      </c>
      <c r="I3791">
        <f>_xlfn.XLOOKUP(C3791, products!A:A, products!D:D)</f>
        <v>3</v>
      </c>
      <c r="J3791" t="str">
        <f>_xlfn.XLOOKUP($I3791,categories!$A$1:$A$8,categories!$B$1:$B$8)</f>
        <v>Cruisers Bicycles</v>
      </c>
    </row>
    <row r="3792" spans="1:10" x14ac:dyDescent="0.2">
      <c r="A3792" s="1">
        <v>1165</v>
      </c>
      <c r="B3792" s="1">
        <v>1</v>
      </c>
      <c r="C3792" s="1">
        <v>65</v>
      </c>
      <c r="D3792" s="6">
        <v>2</v>
      </c>
      <c r="E3792" s="2">
        <v>346.99</v>
      </c>
      <c r="F3792" s="1">
        <v>7.0000000000000007E-2</v>
      </c>
      <c r="G3792">
        <f t="shared" si="59"/>
        <v>346.92</v>
      </c>
      <c r="H3792" t="str">
        <f>VLOOKUP($C3792,products!$A$1:$F$322,2,FALSE)</f>
        <v>Sun Bicycles Lil Bolt Type-R - 2017</v>
      </c>
      <c r="I3792">
        <f>_xlfn.XLOOKUP(C3792, products!A:A, products!D:D)</f>
        <v>3</v>
      </c>
      <c r="J3792" t="str">
        <f>_xlfn.XLOOKUP($I3792,categories!$A$1:$A$8,categories!$B$1:$B$8)</f>
        <v>Cruisers Bicycles</v>
      </c>
    </row>
    <row r="3793" spans="1:10" x14ac:dyDescent="0.2">
      <c r="A3793" s="1">
        <v>1175</v>
      </c>
      <c r="B3793" s="1">
        <v>2</v>
      </c>
      <c r="C3793" s="1">
        <v>65</v>
      </c>
      <c r="D3793" s="6">
        <v>1</v>
      </c>
      <c r="E3793" s="2">
        <v>346.99</v>
      </c>
      <c r="F3793" s="1">
        <v>0.2</v>
      </c>
      <c r="G3793">
        <f t="shared" si="59"/>
        <v>693.78</v>
      </c>
      <c r="H3793" t="str">
        <f>VLOOKUP($C3793,products!$A$1:$F$322,2,FALSE)</f>
        <v>Sun Bicycles Lil Bolt Type-R - 2017</v>
      </c>
      <c r="I3793">
        <f>_xlfn.XLOOKUP(C3793, products!A:A, products!D:D)</f>
        <v>3</v>
      </c>
      <c r="J3793" t="str">
        <f>_xlfn.XLOOKUP($I3793,categories!$A$1:$A$8,categories!$B$1:$B$8)</f>
        <v>Cruisers Bicycles</v>
      </c>
    </row>
    <row r="3794" spans="1:10" x14ac:dyDescent="0.2">
      <c r="A3794" s="1">
        <v>1208</v>
      </c>
      <c r="B3794" s="1">
        <v>2</v>
      </c>
      <c r="C3794" s="1">
        <v>65</v>
      </c>
      <c r="D3794" s="6">
        <v>2</v>
      </c>
      <c r="E3794" s="2">
        <v>346.99</v>
      </c>
      <c r="F3794" s="1">
        <v>7.0000000000000007E-2</v>
      </c>
      <c r="G3794">
        <f t="shared" si="59"/>
        <v>693.91</v>
      </c>
      <c r="H3794" t="str">
        <f>VLOOKUP($C3794,products!$A$1:$F$322,2,FALSE)</f>
        <v>Sun Bicycles Lil Bolt Type-R - 2017</v>
      </c>
      <c r="I3794">
        <f>_xlfn.XLOOKUP(C3794, products!A:A, products!D:D)</f>
        <v>3</v>
      </c>
      <c r="J3794" t="str">
        <f>_xlfn.XLOOKUP($I3794,categories!$A$1:$A$8,categories!$B$1:$B$8)</f>
        <v>Cruisers Bicycles</v>
      </c>
    </row>
    <row r="3795" spans="1:10" x14ac:dyDescent="0.2">
      <c r="A3795" s="1">
        <v>1309</v>
      </c>
      <c r="B3795" s="1">
        <v>1</v>
      </c>
      <c r="C3795" s="1">
        <v>65</v>
      </c>
      <c r="D3795" s="6">
        <v>1</v>
      </c>
      <c r="E3795" s="2">
        <v>346.99</v>
      </c>
      <c r="F3795" s="1">
        <v>0.05</v>
      </c>
      <c r="G3795">
        <f t="shared" si="59"/>
        <v>346.94</v>
      </c>
      <c r="H3795" t="str">
        <f>VLOOKUP($C3795,products!$A$1:$F$322,2,FALSE)</f>
        <v>Sun Bicycles Lil Bolt Type-R - 2017</v>
      </c>
      <c r="I3795">
        <f>_xlfn.XLOOKUP(C3795, products!A:A, products!D:D)</f>
        <v>3</v>
      </c>
      <c r="J3795" t="str">
        <f>_xlfn.XLOOKUP($I3795,categories!$A$1:$A$8,categories!$B$1:$B$8)</f>
        <v>Cruisers Bicycles</v>
      </c>
    </row>
    <row r="3796" spans="1:10" x14ac:dyDescent="0.2">
      <c r="A3796" s="1">
        <v>1343</v>
      </c>
      <c r="B3796" s="1">
        <v>4</v>
      </c>
      <c r="C3796" s="1">
        <v>65</v>
      </c>
      <c r="D3796" s="6">
        <v>2</v>
      </c>
      <c r="E3796" s="2">
        <v>346.99</v>
      </c>
      <c r="F3796" s="1">
        <v>0.2</v>
      </c>
      <c r="G3796">
        <f t="shared" si="59"/>
        <v>1387.76</v>
      </c>
      <c r="H3796" t="str">
        <f>VLOOKUP($C3796,products!$A$1:$F$322,2,FALSE)</f>
        <v>Sun Bicycles Lil Bolt Type-R - 2017</v>
      </c>
      <c r="I3796">
        <f>_xlfn.XLOOKUP(C3796, products!A:A, products!D:D)</f>
        <v>3</v>
      </c>
      <c r="J3796" t="str">
        <f>_xlfn.XLOOKUP($I3796,categories!$A$1:$A$8,categories!$B$1:$B$8)</f>
        <v>Cruisers Bicycles</v>
      </c>
    </row>
    <row r="3797" spans="1:10" x14ac:dyDescent="0.2">
      <c r="A3797" s="1">
        <v>1383</v>
      </c>
      <c r="B3797" s="1">
        <v>2</v>
      </c>
      <c r="C3797" s="1">
        <v>65</v>
      </c>
      <c r="D3797" s="6">
        <v>2</v>
      </c>
      <c r="E3797" s="2">
        <v>346.99</v>
      </c>
      <c r="F3797" s="1">
        <v>0.05</v>
      </c>
      <c r="G3797">
        <f t="shared" si="59"/>
        <v>693.93000000000006</v>
      </c>
      <c r="H3797" t="str">
        <f>VLOOKUP($C3797,products!$A$1:$F$322,2,FALSE)</f>
        <v>Sun Bicycles Lil Bolt Type-R - 2017</v>
      </c>
      <c r="I3797">
        <f>_xlfn.XLOOKUP(C3797, products!A:A, products!D:D)</f>
        <v>3</v>
      </c>
      <c r="J3797" t="str">
        <f>_xlfn.XLOOKUP($I3797,categories!$A$1:$A$8,categories!$B$1:$B$8)</f>
        <v>Cruisers Bicycles</v>
      </c>
    </row>
    <row r="3798" spans="1:10" x14ac:dyDescent="0.2">
      <c r="A3798" s="1">
        <v>1519</v>
      </c>
      <c r="B3798" s="1">
        <v>4</v>
      </c>
      <c r="C3798" s="1">
        <v>65</v>
      </c>
      <c r="D3798" s="6">
        <v>1</v>
      </c>
      <c r="E3798" s="2">
        <v>346.99</v>
      </c>
      <c r="F3798" s="1">
        <v>0.2</v>
      </c>
      <c r="G3798">
        <f t="shared" si="59"/>
        <v>1387.76</v>
      </c>
      <c r="H3798" t="str">
        <f>VLOOKUP($C3798,products!$A$1:$F$322,2,FALSE)</f>
        <v>Sun Bicycles Lil Bolt Type-R - 2017</v>
      </c>
      <c r="I3798">
        <f>_xlfn.XLOOKUP(C3798, products!A:A, products!D:D)</f>
        <v>3</v>
      </c>
      <c r="J3798" t="str">
        <f>_xlfn.XLOOKUP($I3798,categories!$A$1:$A$8,categories!$B$1:$B$8)</f>
        <v>Cruisers Bicycles</v>
      </c>
    </row>
    <row r="3799" spans="1:10" x14ac:dyDescent="0.2">
      <c r="A3799" s="1">
        <v>1579</v>
      </c>
      <c r="B3799" s="1">
        <v>4</v>
      </c>
      <c r="C3799" s="1">
        <v>65</v>
      </c>
      <c r="D3799" s="6">
        <v>2</v>
      </c>
      <c r="E3799" s="2">
        <v>346.99</v>
      </c>
      <c r="F3799" s="1">
        <v>0.1</v>
      </c>
      <c r="G3799">
        <f t="shared" si="59"/>
        <v>1387.8600000000001</v>
      </c>
      <c r="H3799" t="str">
        <f>VLOOKUP($C3799,products!$A$1:$F$322,2,FALSE)</f>
        <v>Sun Bicycles Lil Bolt Type-R - 2017</v>
      </c>
      <c r="I3799">
        <f>_xlfn.XLOOKUP(C3799, products!A:A, products!D:D)</f>
        <v>3</v>
      </c>
      <c r="J3799" t="str">
        <f>_xlfn.XLOOKUP($I3799,categories!$A$1:$A$8,categories!$B$1:$B$8)</f>
        <v>Cruisers Bicycles</v>
      </c>
    </row>
    <row r="3800" spans="1:10" x14ac:dyDescent="0.2">
      <c r="A3800" s="1">
        <v>664</v>
      </c>
      <c r="B3800" s="1">
        <v>4</v>
      </c>
      <c r="C3800" s="1">
        <v>101</v>
      </c>
      <c r="D3800" s="6">
        <v>2</v>
      </c>
      <c r="E3800" s="2">
        <v>339.99</v>
      </c>
      <c r="F3800" s="1">
        <v>0.2</v>
      </c>
      <c r="G3800">
        <f t="shared" si="59"/>
        <v>1359.76</v>
      </c>
      <c r="H3800" t="str">
        <f>VLOOKUP($C3800,products!$A$1:$F$322,2,FALSE)</f>
        <v>Electra Townie 7D (20-inch) - Boys' - 2017</v>
      </c>
      <c r="I3800">
        <f>_xlfn.XLOOKUP(C3800, products!A:A, products!D:D)</f>
        <v>1</v>
      </c>
      <c r="J3800" t="str">
        <f>_xlfn.XLOOKUP($I3800,categories!$A$1:$A$8,categories!$B$1:$B$8)</f>
        <v>Children Bicycles</v>
      </c>
    </row>
    <row r="3801" spans="1:10" x14ac:dyDescent="0.2">
      <c r="A3801" s="1">
        <v>709</v>
      </c>
      <c r="B3801" s="1">
        <v>2</v>
      </c>
      <c r="C3801" s="1">
        <v>101</v>
      </c>
      <c r="D3801" s="6">
        <v>2</v>
      </c>
      <c r="E3801" s="2">
        <v>339.99</v>
      </c>
      <c r="F3801" s="1">
        <v>7.0000000000000007E-2</v>
      </c>
      <c r="G3801">
        <f t="shared" si="59"/>
        <v>679.91</v>
      </c>
      <c r="H3801" t="str">
        <f>VLOOKUP($C3801,products!$A$1:$F$322,2,FALSE)</f>
        <v>Electra Townie 7D (20-inch) - Boys' - 2017</v>
      </c>
      <c r="I3801">
        <f>_xlfn.XLOOKUP(C3801, products!A:A, products!D:D)</f>
        <v>1</v>
      </c>
      <c r="J3801" t="str">
        <f>_xlfn.XLOOKUP($I3801,categories!$A$1:$A$8,categories!$B$1:$B$8)</f>
        <v>Children Bicycles</v>
      </c>
    </row>
    <row r="3802" spans="1:10" x14ac:dyDescent="0.2">
      <c r="A3802" s="1">
        <v>729</v>
      </c>
      <c r="B3802" s="1">
        <v>1</v>
      </c>
      <c r="C3802" s="1">
        <v>101</v>
      </c>
      <c r="D3802" s="6">
        <v>2</v>
      </c>
      <c r="E3802" s="2">
        <v>339.99</v>
      </c>
      <c r="F3802" s="1">
        <v>0.1</v>
      </c>
      <c r="G3802">
        <f t="shared" si="59"/>
        <v>339.89</v>
      </c>
      <c r="H3802" t="str">
        <f>VLOOKUP($C3802,products!$A$1:$F$322,2,FALSE)</f>
        <v>Electra Townie 7D (20-inch) - Boys' - 2017</v>
      </c>
      <c r="I3802">
        <f>_xlfn.XLOOKUP(C3802, products!A:A, products!D:D)</f>
        <v>1</v>
      </c>
      <c r="J3802" t="str">
        <f>_xlfn.XLOOKUP($I3802,categories!$A$1:$A$8,categories!$B$1:$B$8)</f>
        <v>Children Bicycles</v>
      </c>
    </row>
    <row r="3803" spans="1:10" x14ac:dyDescent="0.2">
      <c r="A3803" s="1">
        <v>779</v>
      </c>
      <c r="B3803" s="1">
        <v>1</v>
      </c>
      <c r="C3803" s="1">
        <v>101</v>
      </c>
      <c r="D3803" s="6">
        <v>1</v>
      </c>
      <c r="E3803" s="2">
        <v>339.99</v>
      </c>
      <c r="F3803" s="1">
        <v>0.05</v>
      </c>
      <c r="G3803">
        <f t="shared" si="59"/>
        <v>339.94</v>
      </c>
      <c r="H3803" t="str">
        <f>VLOOKUP($C3803,products!$A$1:$F$322,2,FALSE)</f>
        <v>Electra Townie 7D (20-inch) - Boys' - 2017</v>
      </c>
      <c r="I3803">
        <f>_xlfn.XLOOKUP(C3803, products!A:A, products!D:D)</f>
        <v>1</v>
      </c>
      <c r="J3803" t="str">
        <f>_xlfn.XLOOKUP($I3803,categories!$A$1:$A$8,categories!$B$1:$B$8)</f>
        <v>Children Bicycles</v>
      </c>
    </row>
    <row r="3804" spans="1:10" x14ac:dyDescent="0.2">
      <c r="A3804" s="1">
        <v>801</v>
      </c>
      <c r="B3804" s="1">
        <v>1</v>
      </c>
      <c r="C3804" s="1">
        <v>101</v>
      </c>
      <c r="D3804" s="6">
        <v>1</v>
      </c>
      <c r="E3804" s="2">
        <v>339.99</v>
      </c>
      <c r="F3804" s="1">
        <v>7.0000000000000007E-2</v>
      </c>
      <c r="G3804">
        <f t="shared" si="59"/>
        <v>339.92</v>
      </c>
      <c r="H3804" t="str">
        <f>VLOOKUP($C3804,products!$A$1:$F$322,2,FALSE)</f>
        <v>Electra Townie 7D (20-inch) - Boys' - 2017</v>
      </c>
      <c r="I3804">
        <f>_xlfn.XLOOKUP(C3804, products!A:A, products!D:D)</f>
        <v>1</v>
      </c>
      <c r="J3804" t="str">
        <f>_xlfn.XLOOKUP($I3804,categories!$A$1:$A$8,categories!$B$1:$B$8)</f>
        <v>Children Bicycles</v>
      </c>
    </row>
    <row r="3805" spans="1:10" x14ac:dyDescent="0.2">
      <c r="A3805" s="1">
        <v>850</v>
      </c>
      <c r="B3805" s="1">
        <v>1</v>
      </c>
      <c r="C3805" s="1">
        <v>101</v>
      </c>
      <c r="D3805" s="6">
        <v>2</v>
      </c>
      <c r="E3805" s="2">
        <v>339.99</v>
      </c>
      <c r="F3805" s="1">
        <v>7.0000000000000007E-2</v>
      </c>
      <c r="G3805">
        <f t="shared" si="59"/>
        <v>339.92</v>
      </c>
      <c r="H3805" t="str">
        <f>VLOOKUP($C3805,products!$A$1:$F$322,2,FALSE)</f>
        <v>Electra Townie 7D (20-inch) - Boys' - 2017</v>
      </c>
      <c r="I3805">
        <f>_xlfn.XLOOKUP(C3805, products!A:A, products!D:D)</f>
        <v>1</v>
      </c>
      <c r="J3805" t="str">
        <f>_xlfn.XLOOKUP($I3805,categories!$A$1:$A$8,categories!$B$1:$B$8)</f>
        <v>Children Bicycles</v>
      </c>
    </row>
    <row r="3806" spans="1:10" x14ac:dyDescent="0.2">
      <c r="A3806" s="1">
        <v>867</v>
      </c>
      <c r="B3806" s="1">
        <v>1</v>
      </c>
      <c r="C3806" s="1">
        <v>101</v>
      </c>
      <c r="D3806" s="6">
        <v>1</v>
      </c>
      <c r="E3806" s="2">
        <v>339.99</v>
      </c>
      <c r="F3806" s="1">
        <v>0.05</v>
      </c>
      <c r="G3806">
        <f t="shared" si="59"/>
        <v>339.94</v>
      </c>
      <c r="H3806" t="str">
        <f>VLOOKUP($C3806,products!$A$1:$F$322,2,FALSE)</f>
        <v>Electra Townie 7D (20-inch) - Boys' - 2017</v>
      </c>
      <c r="I3806">
        <f>_xlfn.XLOOKUP(C3806, products!A:A, products!D:D)</f>
        <v>1</v>
      </c>
      <c r="J3806" t="str">
        <f>_xlfn.XLOOKUP($I3806,categories!$A$1:$A$8,categories!$B$1:$B$8)</f>
        <v>Children Bicycles</v>
      </c>
    </row>
    <row r="3807" spans="1:10" x14ac:dyDescent="0.2">
      <c r="A3807" s="1">
        <v>894</v>
      </c>
      <c r="B3807" s="1">
        <v>1</v>
      </c>
      <c r="C3807" s="1">
        <v>101</v>
      </c>
      <c r="D3807" s="6">
        <v>2</v>
      </c>
      <c r="E3807" s="2">
        <v>339.99</v>
      </c>
      <c r="F3807" s="1">
        <v>0.2</v>
      </c>
      <c r="G3807">
        <f t="shared" si="59"/>
        <v>339.79</v>
      </c>
      <c r="H3807" t="str">
        <f>VLOOKUP($C3807,products!$A$1:$F$322,2,FALSE)</f>
        <v>Electra Townie 7D (20-inch) - Boys' - 2017</v>
      </c>
      <c r="I3807">
        <f>_xlfn.XLOOKUP(C3807, products!A:A, products!D:D)</f>
        <v>1</v>
      </c>
      <c r="J3807" t="str">
        <f>_xlfn.XLOOKUP($I3807,categories!$A$1:$A$8,categories!$B$1:$B$8)</f>
        <v>Children Bicycles</v>
      </c>
    </row>
    <row r="3808" spans="1:10" x14ac:dyDescent="0.2">
      <c r="A3808" s="1">
        <v>912</v>
      </c>
      <c r="B3808" s="1">
        <v>3</v>
      </c>
      <c r="C3808" s="1">
        <v>101</v>
      </c>
      <c r="D3808" s="6">
        <v>1</v>
      </c>
      <c r="E3808" s="2">
        <v>339.99</v>
      </c>
      <c r="F3808" s="1">
        <v>0.05</v>
      </c>
      <c r="G3808">
        <f t="shared" si="59"/>
        <v>1019.9200000000001</v>
      </c>
      <c r="H3808" t="str">
        <f>VLOOKUP($C3808,products!$A$1:$F$322,2,FALSE)</f>
        <v>Electra Townie 7D (20-inch) - Boys' - 2017</v>
      </c>
      <c r="I3808">
        <f>_xlfn.XLOOKUP(C3808, products!A:A, products!D:D)</f>
        <v>1</v>
      </c>
      <c r="J3808" t="str">
        <f>_xlfn.XLOOKUP($I3808,categories!$A$1:$A$8,categories!$B$1:$B$8)</f>
        <v>Children Bicycles</v>
      </c>
    </row>
    <row r="3809" spans="1:10" x14ac:dyDescent="0.2">
      <c r="A3809" s="1">
        <v>948</v>
      </c>
      <c r="B3809" s="1">
        <v>3</v>
      </c>
      <c r="C3809" s="1">
        <v>101</v>
      </c>
      <c r="D3809" s="6">
        <v>1</v>
      </c>
      <c r="E3809" s="2">
        <v>339.99</v>
      </c>
      <c r="F3809" s="1">
        <v>0.2</v>
      </c>
      <c r="G3809">
        <f t="shared" si="59"/>
        <v>1019.77</v>
      </c>
      <c r="H3809" t="str">
        <f>VLOOKUP($C3809,products!$A$1:$F$322,2,FALSE)</f>
        <v>Electra Townie 7D (20-inch) - Boys' - 2017</v>
      </c>
      <c r="I3809">
        <f>_xlfn.XLOOKUP(C3809, products!A:A, products!D:D)</f>
        <v>1</v>
      </c>
      <c r="J3809" t="str">
        <f>_xlfn.XLOOKUP($I3809,categories!$A$1:$A$8,categories!$B$1:$B$8)</f>
        <v>Children Bicycles</v>
      </c>
    </row>
    <row r="3810" spans="1:10" x14ac:dyDescent="0.2">
      <c r="A3810" s="1">
        <v>992</v>
      </c>
      <c r="B3810" s="1">
        <v>4</v>
      </c>
      <c r="C3810" s="1">
        <v>101</v>
      </c>
      <c r="D3810" s="6">
        <v>2</v>
      </c>
      <c r="E3810" s="2">
        <v>339.99</v>
      </c>
      <c r="F3810" s="1">
        <v>0.2</v>
      </c>
      <c r="G3810">
        <f t="shared" si="59"/>
        <v>1359.76</v>
      </c>
      <c r="H3810" t="str">
        <f>VLOOKUP($C3810,products!$A$1:$F$322,2,FALSE)</f>
        <v>Electra Townie 7D (20-inch) - Boys' - 2017</v>
      </c>
      <c r="I3810">
        <f>_xlfn.XLOOKUP(C3810, products!A:A, products!D:D)</f>
        <v>1</v>
      </c>
      <c r="J3810" t="str">
        <f>_xlfn.XLOOKUP($I3810,categories!$A$1:$A$8,categories!$B$1:$B$8)</f>
        <v>Children Bicycles</v>
      </c>
    </row>
    <row r="3811" spans="1:10" x14ac:dyDescent="0.2">
      <c r="A3811" s="1">
        <v>995</v>
      </c>
      <c r="B3811" s="1">
        <v>3</v>
      </c>
      <c r="C3811" s="1">
        <v>101</v>
      </c>
      <c r="D3811" s="6">
        <v>1</v>
      </c>
      <c r="E3811" s="2">
        <v>339.99</v>
      </c>
      <c r="F3811" s="1">
        <v>0.1</v>
      </c>
      <c r="G3811">
        <f t="shared" si="59"/>
        <v>1019.87</v>
      </c>
      <c r="H3811" t="str">
        <f>VLOOKUP($C3811,products!$A$1:$F$322,2,FALSE)</f>
        <v>Electra Townie 7D (20-inch) - Boys' - 2017</v>
      </c>
      <c r="I3811">
        <f>_xlfn.XLOOKUP(C3811, products!A:A, products!D:D)</f>
        <v>1</v>
      </c>
      <c r="J3811" t="str">
        <f>_xlfn.XLOOKUP($I3811,categories!$A$1:$A$8,categories!$B$1:$B$8)</f>
        <v>Children Bicycles</v>
      </c>
    </row>
    <row r="3812" spans="1:10" x14ac:dyDescent="0.2">
      <c r="A3812" s="1">
        <v>1015</v>
      </c>
      <c r="B3812" s="1">
        <v>3</v>
      </c>
      <c r="C3812" s="1">
        <v>101</v>
      </c>
      <c r="D3812" s="6">
        <v>2</v>
      </c>
      <c r="E3812" s="2">
        <v>339.99</v>
      </c>
      <c r="F3812" s="1">
        <v>0.1</v>
      </c>
      <c r="G3812">
        <f t="shared" si="59"/>
        <v>1019.87</v>
      </c>
      <c r="H3812" t="str">
        <f>VLOOKUP($C3812,products!$A$1:$F$322,2,FALSE)</f>
        <v>Electra Townie 7D (20-inch) - Boys' - 2017</v>
      </c>
      <c r="I3812">
        <f>_xlfn.XLOOKUP(C3812, products!A:A, products!D:D)</f>
        <v>1</v>
      </c>
      <c r="J3812" t="str">
        <f>_xlfn.XLOOKUP($I3812,categories!$A$1:$A$8,categories!$B$1:$B$8)</f>
        <v>Children Bicycles</v>
      </c>
    </row>
    <row r="3813" spans="1:10" x14ac:dyDescent="0.2">
      <c r="A3813" s="1">
        <v>1034</v>
      </c>
      <c r="B3813" s="1">
        <v>1</v>
      </c>
      <c r="C3813" s="1">
        <v>101</v>
      </c>
      <c r="D3813" s="6">
        <v>1</v>
      </c>
      <c r="E3813" s="2">
        <v>339.99</v>
      </c>
      <c r="F3813" s="1">
        <v>0.1</v>
      </c>
      <c r="G3813">
        <f t="shared" si="59"/>
        <v>339.89</v>
      </c>
      <c r="H3813" t="str">
        <f>VLOOKUP($C3813,products!$A$1:$F$322,2,FALSE)</f>
        <v>Electra Townie 7D (20-inch) - Boys' - 2017</v>
      </c>
      <c r="I3813">
        <f>_xlfn.XLOOKUP(C3813, products!A:A, products!D:D)</f>
        <v>1</v>
      </c>
      <c r="J3813" t="str">
        <f>_xlfn.XLOOKUP($I3813,categories!$A$1:$A$8,categories!$B$1:$B$8)</f>
        <v>Children Bicycles</v>
      </c>
    </row>
    <row r="3814" spans="1:10" x14ac:dyDescent="0.2">
      <c r="A3814" s="1">
        <v>1055</v>
      </c>
      <c r="B3814" s="1">
        <v>2</v>
      </c>
      <c r="C3814" s="1">
        <v>101</v>
      </c>
      <c r="D3814" s="6">
        <v>2</v>
      </c>
      <c r="E3814" s="2">
        <v>339.99</v>
      </c>
      <c r="F3814" s="1">
        <v>0.2</v>
      </c>
      <c r="G3814">
        <f t="shared" si="59"/>
        <v>679.78</v>
      </c>
      <c r="H3814" t="str">
        <f>VLOOKUP($C3814,products!$A$1:$F$322,2,FALSE)</f>
        <v>Electra Townie 7D (20-inch) - Boys' - 2017</v>
      </c>
      <c r="I3814">
        <f>_xlfn.XLOOKUP(C3814, products!A:A, products!D:D)</f>
        <v>1</v>
      </c>
      <c r="J3814" t="str">
        <f>_xlfn.XLOOKUP($I3814,categories!$A$1:$A$8,categories!$B$1:$B$8)</f>
        <v>Children Bicycles</v>
      </c>
    </row>
    <row r="3815" spans="1:10" x14ac:dyDescent="0.2">
      <c r="A3815" s="1">
        <v>1135</v>
      </c>
      <c r="B3815" s="1">
        <v>1</v>
      </c>
      <c r="C3815" s="1">
        <v>101</v>
      </c>
      <c r="D3815" s="6">
        <v>2</v>
      </c>
      <c r="E3815" s="2">
        <v>339.99</v>
      </c>
      <c r="F3815" s="1">
        <v>0.05</v>
      </c>
      <c r="G3815">
        <f t="shared" si="59"/>
        <v>339.94</v>
      </c>
      <c r="H3815" t="str">
        <f>VLOOKUP($C3815,products!$A$1:$F$322,2,FALSE)</f>
        <v>Electra Townie 7D (20-inch) - Boys' - 2017</v>
      </c>
      <c r="I3815">
        <f>_xlfn.XLOOKUP(C3815, products!A:A, products!D:D)</f>
        <v>1</v>
      </c>
      <c r="J3815" t="str">
        <f>_xlfn.XLOOKUP($I3815,categories!$A$1:$A$8,categories!$B$1:$B$8)</f>
        <v>Children Bicycles</v>
      </c>
    </row>
    <row r="3816" spans="1:10" x14ac:dyDescent="0.2">
      <c r="A3816" s="1">
        <v>1226</v>
      </c>
      <c r="B3816" s="1">
        <v>2</v>
      </c>
      <c r="C3816" s="1">
        <v>101</v>
      </c>
      <c r="D3816" s="6">
        <v>1</v>
      </c>
      <c r="E3816" s="2">
        <v>339.99</v>
      </c>
      <c r="F3816" s="1">
        <v>0.2</v>
      </c>
      <c r="G3816">
        <f t="shared" si="59"/>
        <v>679.78</v>
      </c>
      <c r="H3816" t="str">
        <f>VLOOKUP($C3816,products!$A$1:$F$322,2,FALSE)</f>
        <v>Electra Townie 7D (20-inch) - Boys' - 2017</v>
      </c>
      <c r="I3816">
        <f>_xlfn.XLOOKUP(C3816, products!A:A, products!D:D)</f>
        <v>1</v>
      </c>
      <c r="J3816" t="str">
        <f>_xlfn.XLOOKUP($I3816,categories!$A$1:$A$8,categories!$B$1:$B$8)</f>
        <v>Children Bicycles</v>
      </c>
    </row>
    <row r="3817" spans="1:10" x14ac:dyDescent="0.2">
      <c r="A3817" s="1">
        <v>1238</v>
      </c>
      <c r="B3817" s="1">
        <v>4</v>
      </c>
      <c r="C3817" s="1">
        <v>101</v>
      </c>
      <c r="D3817" s="6">
        <v>1</v>
      </c>
      <c r="E3817" s="2">
        <v>339.99</v>
      </c>
      <c r="F3817" s="1">
        <v>0.1</v>
      </c>
      <c r="G3817">
        <f t="shared" si="59"/>
        <v>1359.8600000000001</v>
      </c>
      <c r="H3817" t="str">
        <f>VLOOKUP($C3817,products!$A$1:$F$322,2,FALSE)</f>
        <v>Electra Townie 7D (20-inch) - Boys' - 2017</v>
      </c>
      <c r="I3817">
        <f>_xlfn.XLOOKUP(C3817, products!A:A, products!D:D)</f>
        <v>1</v>
      </c>
      <c r="J3817" t="str">
        <f>_xlfn.XLOOKUP($I3817,categories!$A$1:$A$8,categories!$B$1:$B$8)</f>
        <v>Children Bicycles</v>
      </c>
    </row>
    <row r="3818" spans="1:10" x14ac:dyDescent="0.2">
      <c r="A3818" s="1">
        <v>1264</v>
      </c>
      <c r="B3818" s="1">
        <v>1</v>
      </c>
      <c r="C3818" s="1">
        <v>101</v>
      </c>
      <c r="D3818" s="6">
        <v>1</v>
      </c>
      <c r="E3818" s="2">
        <v>339.99</v>
      </c>
      <c r="F3818" s="1">
        <v>7.0000000000000007E-2</v>
      </c>
      <c r="G3818">
        <f t="shared" si="59"/>
        <v>339.92</v>
      </c>
      <c r="H3818" t="str">
        <f>VLOOKUP($C3818,products!$A$1:$F$322,2,FALSE)</f>
        <v>Electra Townie 7D (20-inch) - Boys' - 2017</v>
      </c>
      <c r="I3818">
        <f>_xlfn.XLOOKUP(C3818, products!A:A, products!D:D)</f>
        <v>1</v>
      </c>
      <c r="J3818" t="str">
        <f>_xlfn.XLOOKUP($I3818,categories!$A$1:$A$8,categories!$B$1:$B$8)</f>
        <v>Children Bicycles</v>
      </c>
    </row>
    <row r="3819" spans="1:10" x14ac:dyDescent="0.2">
      <c r="A3819" s="1">
        <v>1284</v>
      </c>
      <c r="B3819" s="1">
        <v>1</v>
      </c>
      <c r="C3819" s="1">
        <v>101</v>
      </c>
      <c r="D3819" s="6">
        <v>1</v>
      </c>
      <c r="E3819" s="2">
        <v>339.99</v>
      </c>
      <c r="F3819" s="1">
        <v>7.0000000000000007E-2</v>
      </c>
      <c r="G3819">
        <f t="shared" si="59"/>
        <v>339.92</v>
      </c>
      <c r="H3819" t="str">
        <f>VLOOKUP($C3819,products!$A$1:$F$322,2,FALSE)</f>
        <v>Electra Townie 7D (20-inch) - Boys' - 2017</v>
      </c>
      <c r="I3819">
        <f>_xlfn.XLOOKUP(C3819, products!A:A, products!D:D)</f>
        <v>1</v>
      </c>
      <c r="J3819" t="str">
        <f>_xlfn.XLOOKUP($I3819,categories!$A$1:$A$8,categories!$B$1:$B$8)</f>
        <v>Children Bicycles</v>
      </c>
    </row>
    <row r="3820" spans="1:10" x14ac:dyDescent="0.2">
      <c r="A3820" s="1">
        <v>1299</v>
      </c>
      <c r="B3820" s="1">
        <v>2</v>
      </c>
      <c r="C3820" s="1">
        <v>101</v>
      </c>
      <c r="D3820" s="6">
        <v>1</v>
      </c>
      <c r="E3820" s="2">
        <v>339.99</v>
      </c>
      <c r="F3820" s="1">
        <v>0.05</v>
      </c>
      <c r="G3820">
        <f t="shared" si="59"/>
        <v>679.93000000000006</v>
      </c>
      <c r="H3820" t="str">
        <f>VLOOKUP($C3820,products!$A$1:$F$322,2,FALSE)</f>
        <v>Electra Townie 7D (20-inch) - Boys' - 2017</v>
      </c>
      <c r="I3820">
        <f>_xlfn.XLOOKUP(C3820, products!A:A, products!D:D)</f>
        <v>1</v>
      </c>
      <c r="J3820" t="str">
        <f>_xlfn.XLOOKUP($I3820,categories!$A$1:$A$8,categories!$B$1:$B$8)</f>
        <v>Children Bicycles</v>
      </c>
    </row>
    <row r="3821" spans="1:10" x14ac:dyDescent="0.2">
      <c r="A3821" s="1">
        <v>1300</v>
      </c>
      <c r="B3821" s="1">
        <v>1</v>
      </c>
      <c r="C3821" s="1">
        <v>101</v>
      </c>
      <c r="D3821" s="6">
        <v>2</v>
      </c>
      <c r="E3821" s="2">
        <v>339.99</v>
      </c>
      <c r="F3821" s="1">
        <v>7.0000000000000007E-2</v>
      </c>
      <c r="G3821">
        <f t="shared" si="59"/>
        <v>339.92</v>
      </c>
      <c r="H3821" t="str">
        <f>VLOOKUP($C3821,products!$A$1:$F$322,2,FALSE)</f>
        <v>Electra Townie 7D (20-inch) - Boys' - 2017</v>
      </c>
      <c r="I3821">
        <f>_xlfn.XLOOKUP(C3821, products!A:A, products!D:D)</f>
        <v>1</v>
      </c>
      <c r="J3821" t="str">
        <f>_xlfn.XLOOKUP($I3821,categories!$A$1:$A$8,categories!$B$1:$B$8)</f>
        <v>Children Bicycles</v>
      </c>
    </row>
    <row r="3822" spans="1:10" x14ac:dyDescent="0.2">
      <c r="A3822" s="1">
        <v>1443</v>
      </c>
      <c r="B3822" s="1">
        <v>3</v>
      </c>
      <c r="C3822" s="1">
        <v>101</v>
      </c>
      <c r="D3822" s="6">
        <v>2</v>
      </c>
      <c r="E3822" s="2">
        <v>339.99</v>
      </c>
      <c r="F3822" s="1">
        <v>0.1</v>
      </c>
      <c r="G3822">
        <f t="shared" si="59"/>
        <v>1019.87</v>
      </c>
      <c r="H3822" t="str">
        <f>VLOOKUP($C3822,products!$A$1:$F$322,2,FALSE)</f>
        <v>Electra Townie 7D (20-inch) - Boys' - 2017</v>
      </c>
      <c r="I3822">
        <f>_xlfn.XLOOKUP(C3822, products!A:A, products!D:D)</f>
        <v>1</v>
      </c>
      <c r="J3822" t="str">
        <f>_xlfn.XLOOKUP($I3822,categories!$A$1:$A$8,categories!$B$1:$B$8)</f>
        <v>Children Bicycles</v>
      </c>
    </row>
    <row r="3823" spans="1:10" x14ac:dyDescent="0.2">
      <c r="A3823" s="1">
        <v>1455</v>
      </c>
      <c r="B3823" s="1">
        <v>1</v>
      </c>
      <c r="C3823" s="1">
        <v>101</v>
      </c>
      <c r="D3823" s="6">
        <v>2</v>
      </c>
      <c r="E3823" s="2">
        <v>339.99</v>
      </c>
      <c r="F3823" s="1">
        <v>0.05</v>
      </c>
      <c r="G3823">
        <f t="shared" si="59"/>
        <v>339.94</v>
      </c>
      <c r="H3823" t="str">
        <f>VLOOKUP($C3823,products!$A$1:$F$322,2,FALSE)</f>
        <v>Electra Townie 7D (20-inch) - Boys' - 2017</v>
      </c>
      <c r="I3823">
        <f>_xlfn.XLOOKUP(C3823, products!A:A, products!D:D)</f>
        <v>1</v>
      </c>
      <c r="J3823" t="str">
        <f>_xlfn.XLOOKUP($I3823,categories!$A$1:$A$8,categories!$B$1:$B$8)</f>
        <v>Children Bicycles</v>
      </c>
    </row>
    <row r="3824" spans="1:10" x14ac:dyDescent="0.2">
      <c r="A3824" s="1">
        <v>1559</v>
      </c>
      <c r="B3824" s="1">
        <v>1</v>
      </c>
      <c r="C3824" s="1">
        <v>101</v>
      </c>
      <c r="D3824" s="6">
        <v>2</v>
      </c>
      <c r="E3824" s="2">
        <v>339.99</v>
      </c>
      <c r="F3824" s="1">
        <v>7.0000000000000007E-2</v>
      </c>
      <c r="G3824">
        <f t="shared" si="59"/>
        <v>339.92</v>
      </c>
      <c r="H3824" t="str">
        <f>VLOOKUP($C3824,products!$A$1:$F$322,2,FALSE)</f>
        <v>Electra Townie 7D (20-inch) - Boys' - 2017</v>
      </c>
      <c r="I3824">
        <f>_xlfn.XLOOKUP(C3824, products!A:A, products!D:D)</f>
        <v>1</v>
      </c>
      <c r="J3824" t="str">
        <f>_xlfn.XLOOKUP($I3824,categories!$A$1:$A$8,categories!$B$1:$B$8)</f>
        <v>Children Bicycles</v>
      </c>
    </row>
    <row r="3825" spans="1:10" x14ac:dyDescent="0.2">
      <c r="A3825" s="1">
        <v>1612</v>
      </c>
      <c r="B3825" s="1">
        <v>3</v>
      </c>
      <c r="C3825" s="1">
        <v>101</v>
      </c>
      <c r="D3825" s="6">
        <v>2</v>
      </c>
      <c r="E3825" s="2">
        <v>339.99</v>
      </c>
      <c r="F3825" s="1">
        <v>0.2</v>
      </c>
      <c r="G3825">
        <f t="shared" si="59"/>
        <v>1019.77</v>
      </c>
      <c r="H3825" t="str">
        <f>VLOOKUP($C3825,products!$A$1:$F$322,2,FALSE)</f>
        <v>Electra Townie 7D (20-inch) - Boys' - 2017</v>
      </c>
      <c r="I3825">
        <f>_xlfn.XLOOKUP(C3825, products!A:A, products!D:D)</f>
        <v>1</v>
      </c>
      <c r="J3825" t="str">
        <f>_xlfn.XLOOKUP($I3825,categories!$A$1:$A$8,categories!$B$1:$B$8)</f>
        <v>Children Bicycles</v>
      </c>
    </row>
    <row r="3826" spans="1:10" x14ac:dyDescent="0.2">
      <c r="A3826" s="1">
        <v>636</v>
      </c>
      <c r="B3826" s="1">
        <v>1</v>
      </c>
      <c r="C3826" s="1">
        <v>85</v>
      </c>
      <c r="D3826" s="6">
        <v>2</v>
      </c>
      <c r="E3826" s="2">
        <v>329.99</v>
      </c>
      <c r="F3826" s="1">
        <v>0.2</v>
      </c>
      <c r="G3826">
        <f t="shared" si="59"/>
        <v>329.79</v>
      </c>
      <c r="H3826" t="str">
        <f>VLOOKUP($C3826,products!$A$1:$F$322,2,FALSE)</f>
        <v>Haro Downtown 16 - 2017</v>
      </c>
      <c r="I3826">
        <f>_xlfn.XLOOKUP(C3826, products!A:A, products!D:D)</f>
        <v>1</v>
      </c>
      <c r="J3826" t="str">
        <f>_xlfn.XLOOKUP($I3826,categories!$A$1:$A$8,categories!$B$1:$B$8)</f>
        <v>Children Bicycles</v>
      </c>
    </row>
    <row r="3827" spans="1:10" x14ac:dyDescent="0.2">
      <c r="A3827" s="1">
        <v>651</v>
      </c>
      <c r="B3827" s="1">
        <v>2</v>
      </c>
      <c r="C3827" s="1">
        <v>85</v>
      </c>
      <c r="D3827" s="6">
        <v>1</v>
      </c>
      <c r="E3827" s="2">
        <v>329.99</v>
      </c>
      <c r="F3827" s="1">
        <v>0.05</v>
      </c>
      <c r="G3827">
        <f t="shared" si="59"/>
        <v>659.93000000000006</v>
      </c>
      <c r="H3827" t="str">
        <f>VLOOKUP($C3827,products!$A$1:$F$322,2,FALSE)</f>
        <v>Haro Downtown 16 - 2017</v>
      </c>
      <c r="I3827">
        <f>_xlfn.XLOOKUP(C3827, products!A:A, products!D:D)</f>
        <v>1</v>
      </c>
      <c r="J3827" t="str">
        <f>_xlfn.XLOOKUP($I3827,categories!$A$1:$A$8,categories!$B$1:$B$8)</f>
        <v>Children Bicycles</v>
      </c>
    </row>
    <row r="3828" spans="1:10" x14ac:dyDescent="0.2">
      <c r="A3828" s="1">
        <v>667</v>
      </c>
      <c r="B3828" s="1">
        <v>5</v>
      </c>
      <c r="C3828" s="1">
        <v>85</v>
      </c>
      <c r="D3828" s="6">
        <v>1</v>
      </c>
      <c r="E3828" s="2">
        <v>329.99</v>
      </c>
      <c r="F3828" s="1">
        <v>0.05</v>
      </c>
      <c r="G3828">
        <f t="shared" si="59"/>
        <v>1649.9</v>
      </c>
      <c r="H3828" t="str">
        <f>VLOOKUP($C3828,products!$A$1:$F$322,2,FALSE)</f>
        <v>Haro Downtown 16 - 2017</v>
      </c>
      <c r="I3828">
        <f>_xlfn.XLOOKUP(C3828, products!A:A, products!D:D)</f>
        <v>1</v>
      </c>
      <c r="J3828" t="str">
        <f>_xlfn.XLOOKUP($I3828,categories!$A$1:$A$8,categories!$B$1:$B$8)</f>
        <v>Children Bicycles</v>
      </c>
    </row>
    <row r="3829" spans="1:10" x14ac:dyDescent="0.2">
      <c r="A3829" s="1">
        <v>690</v>
      </c>
      <c r="B3829" s="1">
        <v>3</v>
      </c>
      <c r="C3829" s="1">
        <v>85</v>
      </c>
      <c r="D3829" s="6">
        <v>1</v>
      </c>
      <c r="E3829" s="2">
        <v>329.99</v>
      </c>
      <c r="F3829" s="1">
        <v>0.05</v>
      </c>
      <c r="G3829">
        <f t="shared" si="59"/>
        <v>989.92000000000007</v>
      </c>
      <c r="H3829" t="str">
        <f>VLOOKUP($C3829,products!$A$1:$F$322,2,FALSE)</f>
        <v>Haro Downtown 16 - 2017</v>
      </c>
      <c r="I3829">
        <f>_xlfn.XLOOKUP(C3829, products!A:A, products!D:D)</f>
        <v>1</v>
      </c>
      <c r="J3829" t="str">
        <f>_xlfn.XLOOKUP($I3829,categories!$A$1:$A$8,categories!$B$1:$B$8)</f>
        <v>Children Bicycles</v>
      </c>
    </row>
    <row r="3830" spans="1:10" x14ac:dyDescent="0.2">
      <c r="A3830" s="1">
        <v>778</v>
      </c>
      <c r="B3830" s="1">
        <v>2</v>
      </c>
      <c r="C3830" s="1">
        <v>85</v>
      </c>
      <c r="D3830" s="6">
        <v>1</v>
      </c>
      <c r="E3830" s="2">
        <v>329.99</v>
      </c>
      <c r="F3830" s="1">
        <v>0.05</v>
      </c>
      <c r="G3830">
        <f t="shared" si="59"/>
        <v>659.93000000000006</v>
      </c>
      <c r="H3830" t="str">
        <f>VLOOKUP($C3830,products!$A$1:$F$322,2,FALSE)</f>
        <v>Haro Downtown 16 - 2017</v>
      </c>
      <c r="I3830">
        <f>_xlfn.XLOOKUP(C3830, products!A:A, products!D:D)</f>
        <v>1</v>
      </c>
      <c r="J3830" t="str">
        <f>_xlfn.XLOOKUP($I3830,categories!$A$1:$A$8,categories!$B$1:$B$8)</f>
        <v>Children Bicycles</v>
      </c>
    </row>
    <row r="3831" spans="1:10" x14ac:dyDescent="0.2">
      <c r="A3831" s="1">
        <v>779</v>
      </c>
      <c r="B3831" s="1">
        <v>5</v>
      </c>
      <c r="C3831" s="1">
        <v>85</v>
      </c>
      <c r="D3831" s="6">
        <v>1</v>
      </c>
      <c r="E3831" s="2">
        <v>329.99</v>
      </c>
      <c r="F3831" s="1">
        <v>0.2</v>
      </c>
      <c r="G3831">
        <f t="shared" si="59"/>
        <v>1649.75</v>
      </c>
      <c r="H3831" t="str">
        <f>VLOOKUP($C3831,products!$A$1:$F$322,2,FALSE)</f>
        <v>Haro Downtown 16 - 2017</v>
      </c>
      <c r="I3831">
        <f>_xlfn.XLOOKUP(C3831, products!A:A, products!D:D)</f>
        <v>1</v>
      </c>
      <c r="J3831" t="str">
        <f>_xlfn.XLOOKUP($I3831,categories!$A$1:$A$8,categories!$B$1:$B$8)</f>
        <v>Children Bicycles</v>
      </c>
    </row>
    <row r="3832" spans="1:10" x14ac:dyDescent="0.2">
      <c r="A3832" s="1">
        <v>808</v>
      </c>
      <c r="B3832" s="1">
        <v>3</v>
      </c>
      <c r="C3832" s="1">
        <v>85</v>
      </c>
      <c r="D3832" s="6">
        <v>1</v>
      </c>
      <c r="E3832" s="2">
        <v>329.99</v>
      </c>
      <c r="F3832" s="1">
        <v>0.05</v>
      </c>
      <c r="G3832">
        <f t="shared" si="59"/>
        <v>989.92000000000007</v>
      </c>
      <c r="H3832" t="str">
        <f>VLOOKUP($C3832,products!$A$1:$F$322,2,FALSE)</f>
        <v>Haro Downtown 16 - 2017</v>
      </c>
      <c r="I3832">
        <f>_xlfn.XLOOKUP(C3832, products!A:A, products!D:D)</f>
        <v>1</v>
      </c>
      <c r="J3832" t="str">
        <f>_xlfn.XLOOKUP($I3832,categories!$A$1:$A$8,categories!$B$1:$B$8)</f>
        <v>Children Bicycles</v>
      </c>
    </row>
    <row r="3833" spans="1:10" x14ac:dyDescent="0.2">
      <c r="A3833" s="1">
        <v>813</v>
      </c>
      <c r="B3833" s="1">
        <v>2</v>
      </c>
      <c r="C3833" s="1">
        <v>85</v>
      </c>
      <c r="D3833" s="6">
        <v>2</v>
      </c>
      <c r="E3833" s="2">
        <v>329.99</v>
      </c>
      <c r="F3833" s="1">
        <v>0.2</v>
      </c>
      <c r="G3833">
        <f t="shared" si="59"/>
        <v>659.78</v>
      </c>
      <c r="H3833" t="str">
        <f>VLOOKUP($C3833,products!$A$1:$F$322,2,FALSE)</f>
        <v>Haro Downtown 16 - 2017</v>
      </c>
      <c r="I3833">
        <f>_xlfn.XLOOKUP(C3833, products!A:A, products!D:D)</f>
        <v>1</v>
      </c>
      <c r="J3833" t="str">
        <f>_xlfn.XLOOKUP($I3833,categories!$A$1:$A$8,categories!$B$1:$B$8)</f>
        <v>Children Bicycles</v>
      </c>
    </row>
    <row r="3834" spans="1:10" x14ac:dyDescent="0.2">
      <c r="A3834" s="1">
        <v>817</v>
      </c>
      <c r="B3834" s="1">
        <v>1</v>
      </c>
      <c r="C3834" s="1">
        <v>85</v>
      </c>
      <c r="D3834" s="6">
        <v>1</v>
      </c>
      <c r="E3834" s="2">
        <v>329.99</v>
      </c>
      <c r="F3834" s="1">
        <v>0.05</v>
      </c>
      <c r="G3834">
        <f t="shared" si="59"/>
        <v>329.94</v>
      </c>
      <c r="H3834" t="str">
        <f>VLOOKUP($C3834,products!$A$1:$F$322,2,FALSE)</f>
        <v>Haro Downtown 16 - 2017</v>
      </c>
      <c r="I3834">
        <f>_xlfn.XLOOKUP(C3834, products!A:A, products!D:D)</f>
        <v>1</v>
      </c>
      <c r="J3834" t="str">
        <f>_xlfn.XLOOKUP($I3834,categories!$A$1:$A$8,categories!$B$1:$B$8)</f>
        <v>Children Bicycles</v>
      </c>
    </row>
    <row r="3835" spans="1:10" x14ac:dyDescent="0.2">
      <c r="A3835" s="1">
        <v>830</v>
      </c>
      <c r="B3835" s="1">
        <v>1</v>
      </c>
      <c r="C3835" s="1">
        <v>85</v>
      </c>
      <c r="D3835" s="6">
        <v>2</v>
      </c>
      <c r="E3835" s="2">
        <v>329.99</v>
      </c>
      <c r="F3835" s="1">
        <v>0.2</v>
      </c>
      <c r="G3835">
        <f t="shared" si="59"/>
        <v>329.79</v>
      </c>
      <c r="H3835" t="str">
        <f>VLOOKUP($C3835,products!$A$1:$F$322,2,FALSE)</f>
        <v>Haro Downtown 16 - 2017</v>
      </c>
      <c r="I3835">
        <f>_xlfn.XLOOKUP(C3835, products!A:A, products!D:D)</f>
        <v>1</v>
      </c>
      <c r="J3835" t="str">
        <f>_xlfn.XLOOKUP($I3835,categories!$A$1:$A$8,categories!$B$1:$B$8)</f>
        <v>Children Bicycles</v>
      </c>
    </row>
    <row r="3836" spans="1:10" x14ac:dyDescent="0.2">
      <c r="A3836" s="1">
        <v>839</v>
      </c>
      <c r="B3836" s="1">
        <v>2</v>
      </c>
      <c r="C3836" s="1">
        <v>85</v>
      </c>
      <c r="D3836" s="6">
        <v>1</v>
      </c>
      <c r="E3836" s="2">
        <v>329.99</v>
      </c>
      <c r="F3836" s="1">
        <v>0.1</v>
      </c>
      <c r="G3836">
        <f t="shared" si="59"/>
        <v>659.88</v>
      </c>
      <c r="H3836" t="str">
        <f>VLOOKUP($C3836,products!$A$1:$F$322,2,FALSE)</f>
        <v>Haro Downtown 16 - 2017</v>
      </c>
      <c r="I3836">
        <f>_xlfn.XLOOKUP(C3836, products!A:A, products!D:D)</f>
        <v>1</v>
      </c>
      <c r="J3836" t="str">
        <f>_xlfn.XLOOKUP($I3836,categories!$A$1:$A$8,categories!$B$1:$B$8)</f>
        <v>Children Bicycles</v>
      </c>
    </row>
    <row r="3837" spans="1:10" x14ac:dyDescent="0.2">
      <c r="A3837" s="1">
        <v>862</v>
      </c>
      <c r="B3837" s="1">
        <v>1</v>
      </c>
      <c r="C3837" s="1">
        <v>85</v>
      </c>
      <c r="D3837" s="6">
        <v>1</v>
      </c>
      <c r="E3837" s="2">
        <v>329.99</v>
      </c>
      <c r="F3837" s="1">
        <v>0.05</v>
      </c>
      <c r="G3837">
        <f t="shared" si="59"/>
        <v>329.94</v>
      </c>
      <c r="H3837" t="str">
        <f>VLOOKUP($C3837,products!$A$1:$F$322,2,FALSE)</f>
        <v>Haro Downtown 16 - 2017</v>
      </c>
      <c r="I3837">
        <f>_xlfn.XLOOKUP(C3837, products!A:A, products!D:D)</f>
        <v>1</v>
      </c>
      <c r="J3837" t="str">
        <f>_xlfn.XLOOKUP($I3837,categories!$A$1:$A$8,categories!$B$1:$B$8)</f>
        <v>Children Bicycles</v>
      </c>
    </row>
    <row r="3838" spans="1:10" x14ac:dyDescent="0.2">
      <c r="A3838" s="1">
        <v>944</v>
      </c>
      <c r="B3838" s="1">
        <v>4</v>
      </c>
      <c r="C3838" s="1">
        <v>85</v>
      </c>
      <c r="D3838" s="6">
        <v>2</v>
      </c>
      <c r="E3838" s="2">
        <v>329.99</v>
      </c>
      <c r="F3838" s="1">
        <v>0.2</v>
      </c>
      <c r="G3838">
        <f t="shared" si="59"/>
        <v>1319.76</v>
      </c>
      <c r="H3838" t="str">
        <f>VLOOKUP($C3838,products!$A$1:$F$322,2,FALSE)</f>
        <v>Haro Downtown 16 - 2017</v>
      </c>
      <c r="I3838">
        <f>_xlfn.XLOOKUP(C3838, products!A:A, products!D:D)</f>
        <v>1</v>
      </c>
      <c r="J3838" t="str">
        <f>_xlfn.XLOOKUP($I3838,categories!$A$1:$A$8,categories!$B$1:$B$8)</f>
        <v>Children Bicycles</v>
      </c>
    </row>
    <row r="3839" spans="1:10" x14ac:dyDescent="0.2">
      <c r="A3839" s="1">
        <v>946</v>
      </c>
      <c r="B3839" s="1">
        <v>2</v>
      </c>
      <c r="C3839" s="1">
        <v>85</v>
      </c>
      <c r="D3839" s="6">
        <v>2</v>
      </c>
      <c r="E3839" s="2">
        <v>329.99</v>
      </c>
      <c r="F3839" s="1">
        <v>0.2</v>
      </c>
      <c r="G3839">
        <f t="shared" si="59"/>
        <v>659.78</v>
      </c>
      <c r="H3839" t="str">
        <f>VLOOKUP($C3839,products!$A$1:$F$322,2,FALSE)</f>
        <v>Haro Downtown 16 - 2017</v>
      </c>
      <c r="I3839">
        <f>_xlfn.XLOOKUP(C3839, products!A:A, products!D:D)</f>
        <v>1</v>
      </c>
      <c r="J3839" t="str">
        <f>_xlfn.XLOOKUP($I3839,categories!$A$1:$A$8,categories!$B$1:$B$8)</f>
        <v>Children Bicycles</v>
      </c>
    </row>
    <row r="3840" spans="1:10" x14ac:dyDescent="0.2">
      <c r="A3840" s="1">
        <v>970</v>
      </c>
      <c r="B3840" s="1">
        <v>1</v>
      </c>
      <c r="C3840" s="1">
        <v>85</v>
      </c>
      <c r="D3840" s="6">
        <v>1</v>
      </c>
      <c r="E3840" s="2">
        <v>329.99</v>
      </c>
      <c r="F3840" s="1">
        <v>0.1</v>
      </c>
      <c r="G3840">
        <f t="shared" si="59"/>
        <v>329.89</v>
      </c>
      <c r="H3840" t="str">
        <f>VLOOKUP($C3840,products!$A$1:$F$322,2,FALSE)</f>
        <v>Haro Downtown 16 - 2017</v>
      </c>
      <c r="I3840">
        <f>_xlfn.XLOOKUP(C3840, products!A:A, products!D:D)</f>
        <v>1</v>
      </c>
      <c r="J3840" t="str">
        <f>_xlfn.XLOOKUP($I3840,categories!$A$1:$A$8,categories!$B$1:$B$8)</f>
        <v>Children Bicycles</v>
      </c>
    </row>
    <row r="3841" spans="1:10" x14ac:dyDescent="0.2">
      <c r="A3841" s="1">
        <v>1007</v>
      </c>
      <c r="B3841" s="1">
        <v>3</v>
      </c>
      <c r="C3841" s="1">
        <v>85</v>
      </c>
      <c r="D3841" s="6">
        <v>2</v>
      </c>
      <c r="E3841" s="2">
        <v>329.99</v>
      </c>
      <c r="F3841" s="1">
        <v>0.1</v>
      </c>
      <c r="G3841">
        <f t="shared" si="59"/>
        <v>989.87</v>
      </c>
      <c r="H3841" t="str">
        <f>VLOOKUP($C3841,products!$A$1:$F$322,2,FALSE)</f>
        <v>Haro Downtown 16 - 2017</v>
      </c>
      <c r="I3841">
        <f>_xlfn.XLOOKUP(C3841, products!A:A, products!D:D)</f>
        <v>1</v>
      </c>
      <c r="J3841" t="str">
        <f>_xlfn.XLOOKUP($I3841,categories!$A$1:$A$8,categories!$B$1:$B$8)</f>
        <v>Children Bicycles</v>
      </c>
    </row>
    <row r="3842" spans="1:10" x14ac:dyDescent="0.2">
      <c r="A3842" s="1">
        <v>1149</v>
      </c>
      <c r="B3842" s="1">
        <v>4</v>
      </c>
      <c r="C3842" s="1">
        <v>85</v>
      </c>
      <c r="D3842" s="6">
        <v>1</v>
      </c>
      <c r="E3842" s="2">
        <v>329.99</v>
      </c>
      <c r="F3842" s="1">
        <v>0.2</v>
      </c>
      <c r="G3842">
        <f t="shared" ref="G3842:G3905" si="60">(E3842*B3842)-F3842</f>
        <v>1319.76</v>
      </c>
      <c r="H3842" t="str">
        <f>VLOOKUP($C3842,products!$A$1:$F$322,2,FALSE)</f>
        <v>Haro Downtown 16 - 2017</v>
      </c>
      <c r="I3842">
        <f>_xlfn.XLOOKUP(C3842, products!A:A, products!D:D)</f>
        <v>1</v>
      </c>
      <c r="J3842" t="str">
        <f>_xlfn.XLOOKUP($I3842,categories!$A$1:$A$8,categories!$B$1:$B$8)</f>
        <v>Children Bicycles</v>
      </c>
    </row>
    <row r="3843" spans="1:10" x14ac:dyDescent="0.2">
      <c r="A3843" s="1">
        <v>1220</v>
      </c>
      <c r="B3843" s="1">
        <v>3</v>
      </c>
      <c r="C3843" s="1">
        <v>85</v>
      </c>
      <c r="D3843" s="6">
        <v>2</v>
      </c>
      <c r="E3843" s="2">
        <v>329.99</v>
      </c>
      <c r="F3843" s="1">
        <v>0.2</v>
      </c>
      <c r="G3843">
        <f t="shared" si="60"/>
        <v>989.77</v>
      </c>
      <c r="H3843" t="str">
        <f>VLOOKUP($C3843,products!$A$1:$F$322,2,FALSE)</f>
        <v>Haro Downtown 16 - 2017</v>
      </c>
      <c r="I3843">
        <f>_xlfn.XLOOKUP(C3843, products!A:A, products!D:D)</f>
        <v>1</v>
      </c>
      <c r="J3843" t="str">
        <f>_xlfn.XLOOKUP($I3843,categories!$A$1:$A$8,categories!$B$1:$B$8)</f>
        <v>Children Bicycles</v>
      </c>
    </row>
    <row r="3844" spans="1:10" x14ac:dyDescent="0.2">
      <c r="A3844" s="1">
        <v>1305</v>
      </c>
      <c r="B3844" s="1">
        <v>1</v>
      </c>
      <c r="C3844" s="1">
        <v>85</v>
      </c>
      <c r="D3844" s="6">
        <v>1</v>
      </c>
      <c r="E3844" s="2">
        <v>329.99</v>
      </c>
      <c r="F3844" s="1">
        <v>0.2</v>
      </c>
      <c r="G3844">
        <f t="shared" si="60"/>
        <v>329.79</v>
      </c>
      <c r="H3844" t="str">
        <f>VLOOKUP($C3844,products!$A$1:$F$322,2,FALSE)</f>
        <v>Haro Downtown 16 - 2017</v>
      </c>
      <c r="I3844">
        <f>_xlfn.XLOOKUP(C3844, products!A:A, products!D:D)</f>
        <v>1</v>
      </c>
      <c r="J3844" t="str">
        <f>_xlfn.XLOOKUP($I3844,categories!$A$1:$A$8,categories!$B$1:$B$8)</f>
        <v>Children Bicycles</v>
      </c>
    </row>
    <row r="3845" spans="1:10" x14ac:dyDescent="0.2">
      <c r="A3845" s="1">
        <v>1389</v>
      </c>
      <c r="B3845" s="1">
        <v>1</v>
      </c>
      <c r="C3845" s="1">
        <v>85</v>
      </c>
      <c r="D3845" s="6">
        <v>2</v>
      </c>
      <c r="E3845" s="2">
        <v>329.99</v>
      </c>
      <c r="F3845" s="1">
        <v>0.1</v>
      </c>
      <c r="G3845">
        <f t="shared" si="60"/>
        <v>329.89</v>
      </c>
      <c r="H3845" t="str">
        <f>VLOOKUP($C3845,products!$A$1:$F$322,2,FALSE)</f>
        <v>Haro Downtown 16 - 2017</v>
      </c>
      <c r="I3845">
        <f>_xlfn.XLOOKUP(C3845, products!A:A, products!D:D)</f>
        <v>1</v>
      </c>
      <c r="J3845" t="str">
        <f>_xlfn.XLOOKUP($I3845,categories!$A$1:$A$8,categories!$B$1:$B$8)</f>
        <v>Children Bicycles</v>
      </c>
    </row>
    <row r="3846" spans="1:10" x14ac:dyDescent="0.2">
      <c r="A3846" s="1">
        <v>1519</v>
      </c>
      <c r="B3846" s="1">
        <v>2</v>
      </c>
      <c r="C3846" s="1">
        <v>85</v>
      </c>
      <c r="D3846" s="6">
        <v>2</v>
      </c>
      <c r="E3846" s="2">
        <v>329.99</v>
      </c>
      <c r="F3846" s="1">
        <v>0.2</v>
      </c>
      <c r="G3846">
        <f t="shared" si="60"/>
        <v>659.78</v>
      </c>
      <c r="H3846" t="str">
        <f>VLOOKUP($C3846,products!$A$1:$F$322,2,FALSE)</f>
        <v>Haro Downtown 16 - 2017</v>
      </c>
      <c r="I3846">
        <f>_xlfn.XLOOKUP(C3846, products!A:A, products!D:D)</f>
        <v>1</v>
      </c>
      <c r="J3846" t="str">
        <f>_xlfn.XLOOKUP($I3846,categories!$A$1:$A$8,categories!$B$1:$B$8)</f>
        <v>Children Bicycles</v>
      </c>
    </row>
    <row r="3847" spans="1:10" x14ac:dyDescent="0.2">
      <c r="A3847" s="1">
        <v>1328</v>
      </c>
      <c r="B3847" s="1">
        <v>3</v>
      </c>
      <c r="C3847" s="1">
        <v>228</v>
      </c>
      <c r="D3847" s="6">
        <v>1</v>
      </c>
      <c r="E3847" s="2">
        <v>319.99</v>
      </c>
      <c r="F3847" s="1">
        <v>7.0000000000000007E-2</v>
      </c>
      <c r="G3847">
        <f t="shared" si="60"/>
        <v>959.9</v>
      </c>
      <c r="H3847" t="str">
        <f>VLOOKUP($C3847,products!$A$1:$F$322,2,FALSE)</f>
        <v>Electra Cruiser 7D Tall - 2016/2018</v>
      </c>
      <c r="I3847">
        <f>_xlfn.XLOOKUP(C3847, products!A:A, products!D:D)</f>
        <v>3</v>
      </c>
      <c r="J3847" t="str">
        <f>_xlfn.XLOOKUP($I3847,categories!$A$1:$A$8,categories!$B$1:$B$8)</f>
        <v>Cruisers Bicycles</v>
      </c>
    </row>
    <row r="3848" spans="1:10" x14ac:dyDescent="0.2">
      <c r="A3848" s="1">
        <v>1329</v>
      </c>
      <c r="B3848" s="1">
        <v>4</v>
      </c>
      <c r="C3848" s="1">
        <v>283</v>
      </c>
      <c r="D3848" s="6">
        <v>2</v>
      </c>
      <c r="E3848" s="2">
        <v>319.99</v>
      </c>
      <c r="F3848" s="1">
        <v>0.2</v>
      </c>
      <c r="G3848">
        <f t="shared" si="60"/>
        <v>1279.76</v>
      </c>
      <c r="H3848" t="str">
        <f>VLOOKUP($C3848,products!$A$1:$F$322,2,FALSE)</f>
        <v>Electra Heartchya 1 (20-inch) - Girl's - 2018</v>
      </c>
      <c r="I3848">
        <f>_xlfn.XLOOKUP(C3848, products!A:A, products!D:D)</f>
        <v>1</v>
      </c>
      <c r="J3848" t="str">
        <f>_xlfn.XLOOKUP($I3848,categories!$A$1:$A$8,categories!$B$1:$B$8)</f>
        <v>Children Bicycles</v>
      </c>
    </row>
    <row r="3849" spans="1:10" x14ac:dyDescent="0.2">
      <c r="A3849" s="1">
        <v>1356</v>
      </c>
      <c r="B3849" s="1">
        <v>3</v>
      </c>
      <c r="C3849" s="1">
        <v>276</v>
      </c>
      <c r="D3849" s="6">
        <v>2</v>
      </c>
      <c r="E3849" s="2">
        <v>319.99</v>
      </c>
      <c r="F3849" s="1">
        <v>0.1</v>
      </c>
      <c r="G3849">
        <f t="shared" si="60"/>
        <v>959.87</v>
      </c>
      <c r="H3849" t="str">
        <f>VLOOKUP($C3849,products!$A$1:$F$322,2,FALSE)</f>
        <v>Trek Precaliber 24 (7-Speed) - Boys - 2018</v>
      </c>
      <c r="I3849">
        <f>_xlfn.XLOOKUP(C3849, products!A:A, products!D:D)</f>
        <v>1</v>
      </c>
      <c r="J3849" t="str">
        <f>_xlfn.XLOOKUP($I3849,categories!$A$1:$A$8,categories!$B$1:$B$8)</f>
        <v>Children Bicycles</v>
      </c>
    </row>
    <row r="3850" spans="1:10" x14ac:dyDescent="0.2">
      <c r="A3850" s="1">
        <v>1372</v>
      </c>
      <c r="B3850" s="1">
        <v>2</v>
      </c>
      <c r="C3850" s="1">
        <v>283</v>
      </c>
      <c r="D3850" s="6">
        <v>2</v>
      </c>
      <c r="E3850" s="2">
        <v>319.99</v>
      </c>
      <c r="F3850" s="1">
        <v>0.2</v>
      </c>
      <c r="G3850">
        <f t="shared" si="60"/>
        <v>639.78</v>
      </c>
      <c r="H3850" t="str">
        <f>VLOOKUP($C3850,products!$A$1:$F$322,2,FALSE)</f>
        <v>Electra Heartchya 1 (20-inch) - Girl's - 2018</v>
      </c>
      <c r="I3850">
        <f>_xlfn.XLOOKUP(C3850, products!A:A, products!D:D)</f>
        <v>1</v>
      </c>
      <c r="J3850" t="str">
        <f>_xlfn.XLOOKUP($I3850,categories!$A$1:$A$8,categories!$B$1:$B$8)</f>
        <v>Children Bicycles</v>
      </c>
    </row>
    <row r="3851" spans="1:10" x14ac:dyDescent="0.2">
      <c r="A3851" s="1">
        <v>1389</v>
      </c>
      <c r="B3851" s="1">
        <v>3</v>
      </c>
      <c r="C3851" s="1">
        <v>227</v>
      </c>
      <c r="D3851" s="6">
        <v>1</v>
      </c>
      <c r="E3851" s="2">
        <v>319.99</v>
      </c>
      <c r="F3851" s="1">
        <v>7.0000000000000007E-2</v>
      </c>
      <c r="G3851">
        <f t="shared" si="60"/>
        <v>959.9</v>
      </c>
      <c r="H3851" t="str">
        <f>VLOOKUP($C3851,products!$A$1:$F$322,2,FALSE)</f>
        <v>Electra Cruiser 7D (24-Inch) Ladies' - 2016/2018</v>
      </c>
      <c r="I3851">
        <f>_xlfn.XLOOKUP(C3851, products!A:A, products!D:D)</f>
        <v>3</v>
      </c>
      <c r="J3851" t="str">
        <f>_xlfn.XLOOKUP($I3851,categories!$A$1:$A$8,categories!$B$1:$B$8)</f>
        <v>Cruisers Bicycles</v>
      </c>
    </row>
    <row r="3852" spans="1:10" x14ac:dyDescent="0.2">
      <c r="A3852" s="1">
        <v>1391</v>
      </c>
      <c r="B3852" s="1">
        <v>2</v>
      </c>
      <c r="C3852" s="1">
        <v>295</v>
      </c>
      <c r="D3852" s="6">
        <v>2</v>
      </c>
      <c r="E3852" s="2">
        <v>319.99</v>
      </c>
      <c r="F3852" s="1">
        <v>0.2</v>
      </c>
      <c r="G3852">
        <f t="shared" si="60"/>
        <v>639.78</v>
      </c>
      <c r="H3852" t="str">
        <f>VLOOKUP($C3852,products!$A$1:$F$322,2,FALSE)</f>
        <v>Electra Treasure 1 20" - 2018</v>
      </c>
      <c r="I3852">
        <f>_xlfn.XLOOKUP(C3852, products!A:A, products!D:D)</f>
        <v>1</v>
      </c>
      <c r="J3852" t="str">
        <f>_xlfn.XLOOKUP($I3852,categories!$A$1:$A$8,categories!$B$1:$B$8)</f>
        <v>Children Bicycles</v>
      </c>
    </row>
    <row r="3853" spans="1:10" x14ac:dyDescent="0.2">
      <c r="A3853" s="1">
        <v>1425</v>
      </c>
      <c r="B3853" s="1">
        <v>1</v>
      </c>
      <c r="C3853" s="1">
        <v>227</v>
      </c>
      <c r="D3853" s="6">
        <v>2</v>
      </c>
      <c r="E3853" s="2">
        <v>319.99</v>
      </c>
      <c r="F3853" s="1">
        <v>0.05</v>
      </c>
      <c r="G3853">
        <f t="shared" si="60"/>
        <v>319.94</v>
      </c>
      <c r="H3853" t="str">
        <f>VLOOKUP($C3853,products!$A$1:$F$322,2,FALSE)</f>
        <v>Electra Cruiser 7D (24-Inch) Ladies' - 2016/2018</v>
      </c>
      <c r="I3853">
        <f>_xlfn.XLOOKUP(C3853, products!A:A, products!D:D)</f>
        <v>3</v>
      </c>
      <c r="J3853" t="str">
        <f>_xlfn.XLOOKUP($I3853,categories!$A$1:$A$8,categories!$B$1:$B$8)</f>
        <v>Cruisers Bicycles</v>
      </c>
    </row>
    <row r="3854" spans="1:10" x14ac:dyDescent="0.2">
      <c r="A3854" s="1">
        <v>1426</v>
      </c>
      <c r="B3854" s="1">
        <v>3</v>
      </c>
      <c r="C3854" s="1">
        <v>281</v>
      </c>
      <c r="D3854" s="6">
        <v>1</v>
      </c>
      <c r="E3854" s="2">
        <v>319.99</v>
      </c>
      <c r="F3854" s="1">
        <v>7.0000000000000007E-2</v>
      </c>
      <c r="G3854">
        <f t="shared" si="60"/>
        <v>959.9</v>
      </c>
      <c r="H3854" t="str">
        <f>VLOOKUP($C3854,products!$A$1:$F$322,2,FALSE)</f>
        <v>Electra Cruiser 7D (24-Inch) Ladies' - 2016/2018</v>
      </c>
      <c r="I3854">
        <f>_xlfn.XLOOKUP(C3854, products!A:A, products!D:D)</f>
        <v>1</v>
      </c>
      <c r="J3854" t="str">
        <f>_xlfn.XLOOKUP($I3854,categories!$A$1:$A$8,categories!$B$1:$B$8)</f>
        <v>Children Bicycles</v>
      </c>
    </row>
    <row r="3855" spans="1:10" x14ac:dyDescent="0.2">
      <c r="A3855" s="1">
        <v>1430</v>
      </c>
      <c r="B3855" s="1">
        <v>1</v>
      </c>
      <c r="C3855" s="1">
        <v>221</v>
      </c>
      <c r="D3855" s="6">
        <v>1</v>
      </c>
      <c r="E3855" s="2">
        <v>319.99</v>
      </c>
      <c r="F3855" s="1">
        <v>0.05</v>
      </c>
      <c r="G3855">
        <f t="shared" si="60"/>
        <v>319.94</v>
      </c>
      <c r="H3855" t="str">
        <f>VLOOKUP($C3855,products!$A$1:$F$322,2,FALSE)</f>
        <v>Electra Cruiser 7D Ladies' - 2016/2018</v>
      </c>
      <c r="I3855">
        <f>_xlfn.XLOOKUP(C3855, products!A:A, products!D:D)</f>
        <v>3</v>
      </c>
      <c r="J3855" t="str">
        <f>_xlfn.XLOOKUP($I3855,categories!$A$1:$A$8,categories!$B$1:$B$8)</f>
        <v>Cruisers Bicycles</v>
      </c>
    </row>
    <row r="3856" spans="1:10" x14ac:dyDescent="0.2">
      <c r="A3856" s="1">
        <v>1430</v>
      </c>
      <c r="B3856" s="1">
        <v>2</v>
      </c>
      <c r="C3856" s="1">
        <v>281</v>
      </c>
      <c r="D3856" s="6">
        <v>1</v>
      </c>
      <c r="E3856" s="2">
        <v>319.99</v>
      </c>
      <c r="F3856" s="1">
        <v>7.0000000000000007E-2</v>
      </c>
      <c r="G3856">
        <f t="shared" si="60"/>
        <v>639.91</v>
      </c>
      <c r="H3856" t="str">
        <f>VLOOKUP($C3856,products!$A$1:$F$322,2,FALSE)</f>
        <v>Electra Cruiser 7D (24-Inch) Ladies' - 2016/2018</v>
      </c>
      <c r="I3856">
        <f>_xlfn.XLOOKUP(C3856, products!A:A, products!D:D)</f>
        <v>1</v>
      </c>
      <c r="J3856" t="str">
        <f>_xlfn.XLOOKUP($I3856,categories!$A$1:$A$8,categories!$B$1:$B$8)</f>
        <v>Children Bicycles</v>
      </c>
    </row>
    <row r="3857" spans="1:10" x14ac:dyDescent="0.2">
      <c r="A3857" s="1">
        <v>1446</v>
      </c>
      <c r="B3857" s="1">
        <v>1</v>
      </c>
      <c r="C3857" s="1">
        <v>227</v>
      </c>
      <c r="D3857" s="6">
        <v>1</v>
      </c>
      <c r="E3857" s="2">
        <v>319.99</v>
      </c>
      <c r="F3857" s="1">
        <v>0.05</v>
      </c>
      <c r="G3857">
        <f t="shared" si="60"/>
        <v>319.94</v>
      </c>
      <c r="H3857" t="str">
        <f>VLOOKUP($C3857,products!$A$1:$F$322,2,FALSE)</f>
        <v>Electra Cruiser 7D (24-Inch) Ladies' - 2016/2018</v>
      </c>
      <c r="I3857">
        <f>_xlfn.XLOOKUP(C3857, products!A:A, products!D:D)</f>
        <v>3</v>
      </c>
      <c r="J3857" t="str">
        <f>_xlfn.XLOOKUP($I3857,categories!$A$1:$A$8,categories!$B$1:$B$8)</f>
        <v>Cruisers Bicycles</v>
      </c>
    </row>
    <row r="3858" spans="1:10" x14ac:dyDescent="0.2">
      <c r="A3858" s="1">
        <v>1454</v>
      </c>
      <c r="B3858" s="1">
        <v>1</v>
      </c>
      <c r="C3858" s="1">
        <v>283</v>
      </c>
      <c r="D3858" s="6">
        <v>1</v>
      </c>
      <c r="E3858" s="2">
        <v>319.99</v>
      </c>
      <c r="F3858" s="1">
        <v>7.0000000000000007E-2</v>
      </c>
      <c r="G3858">
        <f t="shared" si="60"/>
        <v>319.92</v>
      </c>
      <c r="H3858" t="str">
        <f>VLOOKUP($C3858,products!$A$1:$F$322,2,FALSE)</f>
        <v>Electra Heartchya 1 (20-inch) - Girl's - 2018</v>
      </c>
      <c r="I3858">
        <f>_xlfn.XLOOKUP(C3858, products!A:A, products!D:D)</f>
        <v>1</v>
      </c>
      <c r="J3858" t="str">
        <f>_xlfn.XLOOKUP($I3858,categories!$A$1:$A$8,categories!$B$1:$B$8)</f>
        <v>Children Bicycles</v>
      </c>
    </row>
    <row r="3859" spans="1:10" x14ac:dyDescent="0.2">
      <c r="A3859" s="1">
        <v>1458</v>
      </c>
      <c r="B3859" s="1">
        <v>1</v>
      </c>
      <c r="C3859" s="1">
        <v>295</v>
      </c>
      <c r="D3859" s="6">
        <v>2</v>
      </c>
      <c r="E3859" s="2">
        <v>319.99</v>
      </c>
      <c r="F3859" s="1">
        <v>0.05</v>
      </c>
      <c r="G3859">
        <f t="shared" si="60"/>
        <v>319.94</v>
      </c>
      <c r="H3859" t="str">
        <f>VLOOKUP($C3859,products!$A$1:$F$322,2,FALSE)</f>
        <v>Electra Treasure 1 20" - 2018</v>
      </c>
      <c r="I3859">
        <f>_xlfn.XLOOKUP(C3859, products!A:A, products!D:D)</f>
        <v>1</v>
      </c>
      <c r="J3859" t="str">
        <f>_xlfn.XLOOKUP($I3859,categories!$A$1:$A$8,categories!$B$1:$B$8)</f>
        <v>Children Bicycles</v>
      </c>
    </row>
    <row r="3860" spans="1:10" x14ac:dyDescent="0.2">
      <c r="A3860" s="1">
        <v>1484</v>
      </c>
      <c r="B3860" s="1">
        <v>1</v>
      </c>
      <c r="C3860" s="1">
        <v>295</v>
      </c>
      <c r="D3860" s="6">
        <v>2</v>
      </c>
      <c r="E3860" s="2">
        <v>319.99</v>
      </c>
      <c r="F3860" s="1">
        <v>7.0000000000000007E-2</v>
      </c>
      <c r="G3860">
        <f t="shared" si="60"/>
        <v>319.92</v>
      </c>
      <c r="H3860" t="str">
        <f>VLOOKUP($C3860,products!$A$1:$F$322,2,FALSE)</f>
        <v>Electra Treasure 1 20" - 2018</v>
      </c>
      <c r="I3860">
        <f>_xlfn.XLOOKUP(C3860, products!A:A, products!D:D)</f>
        <v>1</v>
      </c>
      <c r="J3860" t="str">
        <f>_xlfn.XLOOKUP($I3860,categories!$A$1:$A$8,categories!$B$1:$B$8)</f>
        <v>Children Bicycles</v>
      </c>
    </row>
    <row r="3861" spans="1:10" x14ac:dyDescent="0.2">
      <c r="A3861" s="1">
        <v>1485</v>
      </c>
      <c r="B3861" s="1">
        <v>2</v>
      </c>
      <c r="C3861" s="1">
        <v>276</v>
      </c>
      <c r="D3861" s="6">
        <v>1</v>
      </c>
      <c r="E3861" s="2">
        <v>319.99</v>
      </c>
      <c r="F3861" s="1">
        <v>0.2</v>
      </c>
      <c r="G3861">
        <f t="shared" si="60"/>
        <v>639.78</v>
      </c>
      <c r="H3861" t="str">
        <f>VLOOKUP($C3861,products!$A$1:$F$322,2,FALSE)</f>
        <v>Trek Precaliber 24 (7-Speed) - Boys - 2018</v>
      </c>
      <c r="I3861">
        <f>_xlfn.XLOOKUP(C3861, products!A:A, products!D:D)</f>
        <v>1</v>
      </c>
      <c r="J3861" t="str">
        <f>_xlfn.XLOOKUP($I3861,categories!$A$1:$A$8,categories!$B$1:$B$8)</f>
        <v>Children Bicycles</v>
      </c>
    </row>
    <row r="3862" spans="1:10" x14ac:dyDescent="0.2">
      <c r="A3862" s="1">
        <v>1490</v>
      </c>
      <c r="B3862" s="1">
        <v>3</v>
      </c>
      <c r="C3862" s="1">
        <v>218</v>
      </c>
      <c r="D3862" s="6">
        <v>1</v>
      </c>
      <c r="E3862" s="2">
        <v>319.99</v>
      </c>
      <c r="F3862" s="1">
        <v>0.05</v>
      </c>
      <c r="G3862">
        <f t="shared" si="60"/>
        <v>959.92000000000007</v>
      </c>
      <c r="H3862" t="str">
        <f>VLOOKUP($C3862,products!$A$1:$F$322,2,FALSE)</f>
        <v>Electra Cruiser 7D - 2016/2017/2018</v>
      </c>
      <c r="I3862">
        <f>_xlfn.XLOOKUP(C3862, products!A:A, products!D:D)</f>
        <v>3</v>
      </c>
      <c r="J3862" t="str">
        <f>_xlfn.XLOOKUP($I3862,categories!$A$1:$A$8,categories!$B$1:$B$8)</f>
        <v>Cruisers Bicycles</v>
      </c>
    </row>
    <row r="3863" spans="1:10" x14ac:dyDescent="0.2">
      <c r="A3863" s="1">
        <v>1500</v>
      </c>
      <c r="B3863" s="1">
        <v>2</v>
      </c>
      <c r="C3863" s="1">
        <v>293</v>
      </c>
      <c r="D3863" s="6">
        <v>1</v>
      </c>
      <c r="E3863" s="2">
        <v>319.99</v>
      </c>
      <c r="F3863" s="1">
        <v>7.0000000000000007E-2</v>
      </c>
      <c r="G3863">
        <f t="shared" si="60"/>
        <v>639.91</v>
      </c>
      <c r="H3863" t="str">
        <f>VLOOKUP($C3863,products!$A$1:$F$322,2,FALSE)</f>
        <v>Electra Tiger Shark 1 (20-inch) - Boys' - 2018</v>
      </c>
      <c r="I3863">
        <f>_xlfn.XLOOKUP(C3863, products!A:A, products!D:D)</f>
        <v>1</v>
      </c>
      <c r="J3863" t="str">
        <f>_xlfn.XLOOKUP($I3863,categories!$A$1:$A$8,categories!$B$1:$B$8)</f>
        <v>Children Bicycles</v>
      </c>
    </row>
    <row r="3864" spans="1:10" x14ac:dyDescent="0.2">
      <c r="A3864" s="1">
        <v>1504</v>
      </c>
      <c r="B3864" s="1">
        <v>1</v>
      </c>
      <c r="C3864" s="1">
        <v>276</v>
      </c>
      <c r="D3864" s="6">
        <v>1</v>
      </c>
      <c r="E3864" s="2">
        <v>319.99</v>
      </c>
      <c r="F3864" s="1">
        <v>7.0000000000000007E-2</v>
      </c>
      <c r="G3864">
        <f t="shared" si="60"/>
        <v>319.92</v>
      </c>
      <c r="H3864" t="str">
        <f>VLOOKUP($C3864,products!$A$1:$F$322,2,FALSE)</f>
        <v>Trek Precaliber 24 (7-Speed) - Boys - 2018</v>
      </c>
      <c r="I3864">
        <f>_xlfn.XLOOKUP(C3864, products!A:A, products!D:D)</f>
        <v>1</v>
      </c>
      <c r="J3864" t="str">
        <f>_xlfn.XLOOKUP($I3864,categories!$A$1:$A$8,categories!$B$1:$B$8)</f>
        <v>Children Bicycles</v>
      </c>
    </row>
    <row r="3865" spans="1:10" x14ac:dyDescent="0.2">
      <c r="A3865" s="1">
        <v>1507</v>
      </c>
      <c r="B3865" s="1">
        <v>4</v>
      </c>
      <c r="C3865" s="1">
        <v>281</v>
      </c>
      <c r="D3865" s="6">
        <v>1</v>
      </c>
      <c r="E3865" s="2">
        <v>319.99</v>
      </c>
      <c r="F3865" s="1">
        <v>7.0000000000000007E-2</v>
      </c>
      <c r="G3865">
        <f t="shared" si="60"/>
        <v>1279.8900000000001</v>
      </c>
      <c r="H3865" t="str">
        <f>VLOOKUP($C3865,products!$A$1:$F$322,2,FALSE)</f>
        <v>Electra Cruiser 7D (24-Inch) Ladies' - 2016/2018</v>
      </c>
      <c r="I3865">
        <f>_xlfn.XLOOKUP(C3865, products!A:A, products!D:D)</f>
        <v>1</v>
      </c>
      <c r="J3865" t="str">
        <f>_xlfn.XLOOKUP($I3865,categories!$A$1:$A$8,categories!$B$1:$B$8)</f>
        <v>Children Bicycles</v>
      </c>
    </row>
    <row r="3866" spans="1:10" x14ac:dyDescent="0.2">
      <c r="A3866" s="1">
        <v>1507</v>
      </c>
      <c r="B3866" s="1">
        <v>5</v>
      </c>
      <c r="C3866" s="1">
        <v>293</v>
      </c>
      <c r="D3866" s="6">
        <v>2</v>
      </c>
      <c r="E3866" s="2">
        <v>319.99</v>
      </c>
      <c r="F3866" s="1">
        <v>0.05</v>
      </c>
      <c r="G3866">
        <f t="shared" si="60"/>
        <v>1599.9</v>
      </c>
      <c r="H3866" t="str">
        <f>VLOOKUP($C3866,products!$A$1:$F$322,2,FALSE)</f>
        <v>Electra Tiger Shark 1 (20-inch) - Boys' - 2018</v>
      </c>
      <c r="I3866">
        <f>_xlfn.XLOOKUP(C3866, products!A:A, products!D:D)</f>
        <v>1</v>
      </c>
      <c r="J3866" t="str">
        <f>_xlfn.XLOOKUP($I3866,categories!$A$1:$A$8,categories!$B$1:$B$8)</f>
        <v>Children Bicycles</v>
      </c>
    </row>
    <row r="3867" spans="1:10" x14ac:dyDescent="0.2">
      <c r="A3867" s="1">
        <v>1524</v>
      </c>
      <c r="B3867" s="1">
        <v>2</v>
      </c>
      <c r="C3867" s="1">
        <v>295</v>
      </c>
      <c r="D3867" s="6">
        <v>2</v>
      </c>
      <c r="E3867" s="2">
        <v>319.99</v>
      </c>
      <c r="F3867" s="1">
        <v>0.2</v>
      </c>
      <c r="G3867">
        <f t="shared" si="60"/>
        <v>639.78</v>
      </c>
      <c r="H3867" t="str">
        <f>VLOOKUP($C3867,products!$A$1:$F$322,2,FALSE)</f>
        <v>Electra Treasure 1 20" - 2018</v>
      </c>
      <c r="I3867">
        <f>_xlfn.XLOOKUP(C3867, products!A:A, products!D:D)</f>
        <v>1</v>
      </c>
      <c r="J3867" t="str">
        <f>_xlfn.XLOOKUP($I3867,categories!$A$1:$A$8,categories!$B$1:$B$8)</f>
        <v>Children Bicycles</v>
      </c>
    </row>
    <row r="3868" spans="1:10" x14ac:dyDescent="0.2">
      <c r="A3868" s="1">
        <v>1559</v>
      </c>
      <c r="B3868" s="1">
        <v>4</v>
      </c>
      <c r="C3868" s="1">
        <v>221</v>
      </c>
      <c r="D3868" s="6">
        <v>1</v>
      </c>
      <c r="E3868" s="2">
        <v>319.99</v>
      </c>
      <c r="F3868" s="1">
        <v>0.1</v>
      </c>
      <c r="G3868">
        <f t="shared" si="60"/>
        <v>1279.8600000000001</v>
      </c>
      <c r="H3868" t="str">
        <f>VLOOKUP($C3868,products!$A$1:$F$322,2,FALSE)</f>
        <v>Electra Cruiser 7D Ladies' - 2016/2018</v>
      </c>
      <c r="I3868">
        <f>_xlfn.XLOOKUP(C3868, products!A:A, products!D:D)</f>
        <v>3</v>
      </c>
      <c r="J3868" t="str">
        <f>_xlfn.XLOOKUP($I3868,categories!$A$1:$A$8,categories!$B$1:$B$8)</f>
        <v>Cruisers Bicycles</v>
      </c>
    </row>
    <row r="3869" spans="1:10" x14ac:dyDescent="0.2">
      <c r="A3869" s="1">
        <v>1567</v>
      </c>
      <c r="B3869" s="1">
        <v>1</v>
      </c>
      <c r="C3869" s="1">
        <v>279</v>
      </c>
      <c r="D3869" s="6">
        <v>1</v>
      </c>
      <c r="E3869" s="2">
        <v>319.99</v>
      </c>
      <c r="F3869" s="1">
        <v>0.2</v>
      </c>
      <c r="G3869">
        <f t="shared" si="60"/>
        <v>319.79000000000002</v>
      </c>
      <c r="H3869" t="str">
        <f>VLOOKUP($C3869,products!$A$1:$F$322,2,FALSE)</f>
        <v>Trek Precaliber 24 7-speed Girl's - 2018</v>
      </c>
      <c r="I3869">
        <f>_xlfn.XLOOKUP(C3869, products!A:A, products!D:D)</f>
        <v>1</v>
      </c>
      <c r="J3869" t="str">
        <f>_xlfn.XLOOKUP($I3869,categories!$A$1:$A$8,categories!$B$1:$B$8)</f>
        <v>Children Bicycles</v>
      </c>
    </row>
    <row r="3870" spans="1:10" x14ac:dyDescent="0.2">
      <c r="A3870" s="1">
        <v>1576</v>
      </c>
      <c r="B3870" s="1">
        <v>2</v>
      </c>
      <c r="C3870" s="1">
        <v>293</v>
      </c>
      <c r="D3870" s="6">
        <v>1</v>
      </c>
      <c r="E3870" s="2">
        <v>319.99</v>
      </c>
      <c r="F3870" s="1">
        <v>0.05</v>
      </c>
      <c r="G3870">
        <f t="shared" si="60"/>
        <v>639.93000000000006</v>
      </c>
      <c r="H3870" t="str">
        <f>VLOOKUP($C3870,products!$A$1:$F$322,2,FALSE)</f>
        <v>Electra Tiger Shark 1 (20-inch) - Boys' - 2018</v>
      </c>
      <c r="I3870">
        <f>_xlfn.XLOOKUP(C3870, products!A:A, products!D:D)</f>
        <v>1</v>
      </c>
      <c r="J3870" t="str">
        <f>_xlfn.XLOOKUP($I3870,categories!$A$1:$A$8,categories!$B$1:$B$8)</f>
        <v>Children Bicycles</v>
      </c>
    </row>
    <row r="3871" spans="1:10" x14ac:dyDescent="0.2">
      <c r="A3871" s="1">
        <v>1586</v>
      </c>
      <c r="B3871" s="1">
        <v>3</v>
      </c>
      <c r="C3871" s="1">
        <v>295</v>
      </c>
      <c r="D3871" s="6">
        <v>1</v>
      </c>
      <c r="E3871" s="2">
        <v>319.99</v>
      </c>
      <c r="F3871" s="1">
        <v>0.05</v>
      </c>
      <c r="G3871">
        <f t="shared" si="60"/>
        <v>959.92000000000007</v>
      </c>
      <c r="H3871" t="str">
        <f>VLOOKUP($C3871,products!$A$1:$F$322,2,FALSE)</f>
        <v>Electra Treasure 1 20" - 2018</v>
      </c>
      <c r="I3871">
        <f>_xlfn.XLOOKUP(C3871, products!A:A, products!D:D)</f>
        <v>1</v>
      </c>
      <c r="J3871" t="str">
        <f>_xlfn.XLOOKUP($I3871,categories!$A$1:$A$8,categories!$B$1:$B$8)</f>
        <v>Children Bicycles</v>
      </c>
    </row>
    <row r="3872" spans="1:10" x14ac:dyDescent="0.2">
      <c r="A3872" s="1">
        <v>1600</v>
      </c>
      <c r="B3872" s="1">
        <v>2</v>
      </c>
      <c r="C3872" s="1">
        <v>295</v>
      </c>
      <c r="D3872" s="6">
        <v>1</v>
      </c>
      <c r="E3872" s="2">
        <v>319.99</v>
      </c>
      <c r="F3872" s="1">
        <v>0.05</v>
      </c>
      <c r="G3872">
        <f t="shared" si="60"/>
        <v>639.93000000000006</v>
      </c>
      <c r="H3872" t="str">
        <f>VLOOKUP($C3872,products!$A$1:$F$322,2,FALSE)</f>
        <v>Electra Treasure 1 20" - 2018</v>
      </c>
      <c r="I3872">
        <f>_xlfn.XLOOKUP(C3872, products!A:A, products!D:D)</f>
        <v>1</v>
      </c>
      <c r="J3872" t="str">
        <f>_xlfn.XLOOKUP($I3872,categories!$A$1:$A$8,categories!$B$1:$B$8)</f>
        <v>Children Bicycles</v>
      </c>
    </row>
    <row r="3873" spans="1:10" x14ac:dyDescent="0.2">
      <c r="A3873" s="1">
        <v>1609</v>
      </c>
      <c r="B3873" s="1">
        <v>3</v>
      </c>
      <c r="C3873" s="1">
        <v>228</v>
      </c>
      <c r="D3873" s="6">
        <v>2</v>
      </c>
      <c r="E3873" s="2">
        <v>319.99</v>
      </c>
      <c r="F3873" s="1">
        <v>0.1</v>
      </c>
      <c r="G3873">
        <f t="shared" si="60"/>
        <v>959.87</v>
      </c>
      <c r="H3873" t="str">
        <f>VLOOKUP($C3873,products!$A$1:$F$322,2,FALSE)</f>
        <v>Electra Cruiser 7D Tall - 2016/2018</v>
      </c>
      <c r="I3873">
        <f>_xlfn.XLOOKUP(C3873, products!A:A, products!D:D)</f>
        <v>3</v>
      </c>
      <c r="J3873" t="str">
        <f>_xlfn.XLOOKUP($I3873,categories!$A$1:$A$8,categories!$B$1:$B$8)</f>
        <v>Cruisers Bicycles</v>
      </c>
    </row>
    <row r="3874" spans="1:10" x14ac:dyDescent="0.2">
      <c r="A3874" s="1">
        <v>1612</v>
      </c>
      <c r="B3874" s="1">
        <v>2</v>
      </c>
      <c r="C3874" s="1">
        <v>289</v>
      </c>
      <c r="D3874" s="6">
        <v>2</v>
      </c>
      <c r="E3874" s="2">
        <v>319.99</v>
      </c>
      <c r="F3874" s="1">
        <v>0.05</v>
      </c>
      <c r="G3874">
        <f t="shared" si="60"/>
        <v>639.93000000000006</v>
      </c>
      <c r="H3874" t="str">
        <f>VLOOKUP($C3874,products!$A$1:$F$322,2,FALSE)</f>
        <v>Electra Superbolt 1 20" - 2018</v>
      </c>
      <c r="I3874">
        <f>_xlfn.XLOOKUP(C3874, products!A:A, products!D:D)</f>
        <v>1</v>
      </c>
      <c r="J3874" t="str">
        <f>_xlfn.XLOOKUP($I3874,categories!$A$1:$A$8,categories!$B$1:$B$8)</f>
        <v>Children Bicycles</v>
      </c>
    </row>
    <row r="3875" spans="1:10" x14ac:dyDescent="0.2">
      <c r="A3875" s="1">
        <v>1612</v>
      </c>
      <c r="B3875" s="1">
        <v>4</v>
      </c>
      <c r="C3875" s="1">
        <v>293</v>
      </c>
      <c r="D3875" s="6">
        <v>2</v>
      </c>
      <c r="E3875" s="2">
        <v>319.99</v>
      </c>
      <c r="F3875" s="1">
        <v>7.0000000000000007E-2</v>
      </c>
      <c r="G3875">
        <f t="shared" si="60"/>
        <v>1279.8900000000001</v>
      </c>
      <c r="H3875" t="str">
        <f>VLOOKUP($C3875,products!$A$1:$F$322,2,FALSE)</f>
        <v>Electra Tiger Shark 1 (20-inch) - Boys' - 2018</v>
      </c>
      <c r="I3875">
        <f>_xlfn.XLOOKUP(C3875, products!A:A, products!D:D)</f>
        <v>1</v>
      </c>
      <c r="J3875" t="str">
        <f>_xlfn.XLOOKUP($I3875,categories!$A$1:$A$8,categories!$B$1:$B$8)</f>
        <v>Children Bicycles</v>
      </c>
    </row>
    <row r="3876" spans="1:10" x14ac:dyDescent="0.2">
      <c r="A3876" s="1">
        <v>1613</v>
      </c>
      <c r="B3876" s="1">
        <v>2</v>
      </c>
      <c r="C3876" s="1">
        <v>283</v>
      </c>
      <c r="D3876" s="6">
        <v>2</v>
      </c>
      <c r="E3876" s="2">
        <v>319.99</v>
      </c>
      <c r="F3876" s="1">
        <v>0.05</v>
      </c>
      <c r="G3876">
        <f t="shared" si="60"/>
        <v>639.93000000000006</v>
      </c>
      <c r="H3876" t="str">
        <f>VLOOKUP($C3876,products!$A$1:$F$322,2,FALSE)</f>
        <v>Electra Heartchya 1 (20-inch) - Girl's - 2018</v>
      </c>
      <c r="I3876">
        <f>_xlfn.XLOOKUP(C3876, products!A:A, products!D:D)</f>
        <v>1</v>
      </c>
      <c r="J3876" t="str">
        <f>_xlfn.XLOOKUP($I3876,categories!$A$1:$A$8,categories!$B$1:$B$8)</f>
        <v>Children Bicycles</v>
      </c>
    </row>
    <row r="3877" spans="1:10" x14ac:dyDescent="0.2">
      <c r="A3877" s="1">
        <v>15</v>
      </c>
      <c r="B3877" s="1">
        <v>4</v>
      </c>
      <c r="C3877" s="1">
        <v>23</v>
      </c>
      <c r="D3877" s="6">
        <v>2</v>
      </c>
      <c r="E3877" s="2">
        <v>299.99</v>
      </c>
      <c r="F3877" s="1">
        <v>0.2</v>
      </c>
      <c r="G3877">
        <f t="shared" si="60"/>
        <v>1199.76</v>
      </c>
      <c r="H3877" t="str">
        <f>VLOOKUP($C3877,products!$A$1:$F$322,2,FALSE)</f>
        <v>Electra Girl's Hawaii 1 (20-inch) - 2015/2016</v>
      </c>
      <c r="I3877">
        <f>_xlfn.XLOOKUP(C3877, products!A:A, products!D:D)</f>
        <v>1</v>
      </c>
      <c r="J3877" t="str">
        <f>_xlfn.XLOOKUP($I3877,categories!$A$1:$A$8,categories!$B$1:$B$8)</f>
        <v>Children Bicycles</v>
      </c>
    </row>
    <row r="3878" spans="1:10" x14ac:dyDescent="0.2">
      <c r="A3878" s="1">
        <v>17</v>
      </c>
      <c r="B3878" s="1">
        <v>2</v>
      </c>
      <c r="C3878" s="1">
        <v>23</v>
      </c>
      <c r="D3878" s="6">
        <v>1</v>
      </c>
      <c r="E3878" s="2">
        <v>299.99</v>
      </c>
      <c r="F3878" s="1">
        <v>0.1</v>
      </c>
      <c r="G3878">
        <f t="shared" si="60"/>
        <v>599.88</v>
      </c>
      <c r="H3878" t="str">
        <f>VLOOKUP($C3878,products!$A$1:$F$322,2,FALSE)</f>
        <v>Electra Girl's Hawaii 1 (20-inch) - 2015/2016</v>
      </c>
      <c r="I3878">
        <f>_xlfn.XLOOKUP(C3878, products!A:A, products!D:D)</f>
        <v>1</v>
      </c>
      <c r="J3878" t="str">
        <f>_xlfn.XLOOKUP($I3878,categories!$A$1:$A$8,categories!$B$1:$B$8)</f>
        <v>Children Bicycles</v>
      </c>
    </row>
    <row r="3879" spans="1:10" x14ac:dyDescent="0.2">
      <c r="A3879" s="1">
        <v>23</v>
      </c>
      <c r="B3879" s="1">
        <v>2</v>
      </c>
      <c r="C3879" s="1">
        <v>23</v>
      </c>
      <c r="D3879" s="6">
        <v>2</v>
      </c>
      <c r="E3879" s="2">
        <v>299.99</v>
      </c>
      <c r="F3879" s="1">
        <v>0.1</v>
      </c>
      <c r="G3879">
        <f t="shared" si="60"/>
        <v>599.88</v>
      </c>
      <c r="H3879" t="str">
        <f>VLOOKUP($C3879,products!$A$1:$F$322,2,FALSE)</f>
        <v>Electra Girl's Hawaii 1 (20-inch) - 2015/2016</v>
      </c>
      <c r="I3879">
        <f>_xlfn.XLOOKUP(C3879, products!A:A, products!D:D)</f>
        <v>1</v>
      </c>
      <c r="J3879" t="str">
        <f>_xlfn.XLOOKUP($I3879,categories!$A$1:$A$8,categories!$B$1:$B$8)</f>
        <v>Children Bicycles</v>
      </c>
    </row>
    <row r="3880" spans="1:10" x14ac:dyDescent="0.2">
      <c r="A3880" s="1">
        <v>25</v>
      </c>
      <c r="B3880" s="1">
        <v>1</v>
      </c>
      <c r="C3880" s="1">
        <v>23</v>
      </c>
      <c r="D3880" s="6">
        <v>2</v>
      </c>
      <c r="E3880" s="2">
        <v>299.99</v>
      </c>
      <c r="F3880" s="1">
        <v>0.2</v>
      </c>
      <c r="G3880">
        <f t="shared" si="60"/>
        <v>299.79000000000002</v>
      </c>
      <c r="H3880" t="str">
        <f>VLOOKUP($C3880,products!$A$1:$F$322,2,FALSE)</f>
        <v>Electra Girl's Hawaii 1 (20-inch) - 2015/2016</v>
      </c>
      <c r="I3880">
        <f>_xlfn.XLOOKUP(C3880, products!A:A, products!D:D)</f>
        <v>1</v>
      </c>
      <c r="J3880" t="str">
        <f>_xlfn.XLOOKUP($I3880,categories!$A$1:$A$8,categories!$B$1:$B$8)</f>
        <v>Children Bicycles</v>
      </c>
    </row>
    <row r="3881" spans="1:10" x14ac:dyDescent="0.2">
      <c r="A3881" s="1">
        <v>33</v>
      </c>
      <c r="B3881" s="1">
        <v>1</v>
      </c>
      <c r="C3881" s="1">
        <v>23</v>
      </c>
      <c r="D3881" s="6">
        <v>2</v>
      </c>
      <c r="E3881" s="2">
        <v>299.99</v>
      </c>
      <c r="F3881" s="1">
        <v>7.0000000000000007E-2</v>
      </c>
      <c r="G3881">
        <f t="shared" si="60"/>
        <v>299.92</v>
      </c>
      <c r="H3881" t="str">
        <f>VLOOKUP($C3881,products!$A$1:$F$322,2,FALSE)</f>
        <v>Electra Girl's Hawaii 1 (20-inch) - 2015/2016</v>
      </c>
      <c r="I3881">
        <f>_xlfn.XLOOKUP(C3881, products!A:A, products!D:D)</f>
        <v>1</v>
      </c>
      <c r="J3881" t="str">
        <f>_xlfn.XLOOKUP($I3881,categories!$A$1:$A$8,categories!$B$1:$B$8)</f>
        <v>Children Bicycles</v>
      </c>
    </row>
    <row r="3882" spans="1:10" x14ac:dyDescent="0.2">
      <c r="A3882" s="1">
        <v>38</v>
      </c>
      <c r="B3882" s="1">
        <v>2</v>
      </c>
      <c r="C3882" s="1">
        <v>23</v>
      </c>
      <c r="D3882" s="6">
        <v>1</v>
      </c>
      <c r="E3882" s="2">
        <v>299.99</v>
      </c>
      <c r="F3882" s="1">
        <v>7.0000000000000007E-2</v>
      </c>
      <c r="G3882">
        <f t="shared" si="60"/>
        <v>599.91</v>
      </c>
      <c r="H3882" t="str">
        <f>VLOOKUP($C3882,products!$A$1:$F$322,2,FALSE)</f>
        <v>Electra Girl's Hawaii 1 (20-inch) - 2015/2016</v>
      </c>
      <c r="I3882">
        <f>_xlfn.XLOOKUP(C3882, products!A:A, products!D:D)</f>
        <v>1</v>
      </c>
      <c r="J3882" t="str">
        <f>_xlfn.XLOOKUP($I3882,categories!$A$1:$A$8,categories!$B$1:$B$8)</f>
        <v>Children Bicycles</v>
      </c>
    </row>
    <row r="3883" spans="1:10" x14ac:dyDescent="0.2">
      <c r="A3883" s="1">
        <v>53</v>
      </c>
      <c r="B3883" s="1">
        <v>2</v>
      </c>
      <c r="C3883" s="1">
        <v>23</v>
      </c>
      <c r="D3883" s="6">
        <v>2</v>
      </c>
      <c r="E3883" s="2">
        <v>299.99</v>
      </c>
      <c r="F3883" s="1">
        <v>0.05</v>
      </c>
      <c r="G3883">
        <f t="shared" si="60"/>
        <v>599.93000000000006</v>
      </c>
      <c r="H3883" t="str">
        <f>VLOOKUP($C3883,products!$A$1:$F$322,2,FALSE)</f>
        <v>Electra Girl's Hawaii 1 (20-inch) - 2015/2016</v>
      </c>
      <c r="I3883">
        <f>_xlfn.XLOOKUP(C3883, products!A:A, products!D:D)</f>
        <v>1</v>
      </c>
      <c r="J3883" t="str">
        <f>_xlfn.XLOOKUP($I3883,categories!$A$1:$A$8,categories!$B$1:$B$8)</f>
        <v>Children Bicycles</v>
      </c>
    </row>
    <row r="3884" spans="1:10" x14ac:dyDescent="0.2">
      <c r="A3884" s="1">
        <v>57</v>
      </c>
      <c r="B3884" s="1">
        <v>1</v>
      </c>
      <c r="C3884" s="1">
        <v>23</v>
      </c>
      <c r="D3884" s="6">
        <v>2</v>
      </c>
      <c r="E3884" s="2">
        <v>299.99</v>
      </c>
      <c r="F3884" s="1">
        <v>0.1</v>
      </c>
      <c r="G3884">
        <f t="shared" si="60"/>
        <v>299.89</v>
      </c>
      <c r="H3884" t="str">
        <f>VLOOKUP($C3884,products!$A$1:$F$322,2,FALSE)</f>
        <v>Electra Girl's Hawaii 1 (20-inch) - 2015/2016</v>
      </c>
      <c r="I3884">
        <f>_xlfn.XLOOKUP(C3884, products!A:A, products!D:D)</f>
        <v>1</v>
      </c>
      <c r="J3884" t="str">
        <f>_xlfn.XLOOKUP($I3884,categories!$A$1:$A$8,categories!$B$1:$B$8)</f>
        <v>Children Bicycles</v>
      </c>
    </row>
    <row r="3885" spans="1:10" x14ac:dyDescent="0.2">
      <c r="A3885" s="1">
        <v>58</v>
      </c>
      <c r="B3885" s="1">
        <v>3</v>
      </c>
      <c r="C3885" s="1">
        <v>23</v>
      </c>
      <c r="D3885" s="6">
        <v>1</v>
      </c>
      <c r="E3885" s="2">
        <v>299.99</v>
      </c>
      <c r="F3885" s="1">
        <v>0.1</v>
      </c>
      <c r="G3885">
        <f t="shared" si="60"/>
        <v>899.87</v>
      </c>
      <c r="H3885" t="str">
        <f>VLOOKUP($C3885,products!$A$1:$F$322,2,FALSE)</f>
        <v>Electra Girl's Hawaii 1 (20-inch) - 2015/2016</v>
      </c>
      <c r="I3885">
        <f>_xlfn.XLOOKUP(C3885, products!A:A, products!D:D)</f>
        <v>1</v>
      </c>
      <c r="J3885" t="str">
        <f>_xlfn.XLOOKUP($I3885,categories!$A$1:$A$8,categories!$B$1:$B$8)</f>
        <v>Children Bicycles</v>
      </c>
    </row>
    <row r="3886" spans="1:10" x14ac:dyDescent="0.2">
      <c r="A3886" s="1">
        <v>64</v>
      </c>
      <c r="B3886" s="1">
        <v>3</v>
      </c>
      <c r="C3886" s="1">
        <v>23</v>
      </c>
      <c r="D3886" s="6">
        <v>2</v>
      </c>
      <c r="E3886" s="2">
        <v>299.99</v>
      </c>
      <c r="F3886" s="1">
        <v>0.2</v>
      </c>
      <c r="G3886">
        <f t="shared" si="60"/>
        <v>899.77</v>
      </c>
      <c r="H3886" t="str">
        <f>VLOOKUP($C3886,products!$A$1:$F$322,2,FALSE)</f>
        <v>Electra Girl's Hawaii 1 (20-inch) - 2015/2016</v>
      </c>
      <c r="I3886">
        <f>_xlfn.XLOOKUP(C3886, products!A:A, products!D:D)</f>
        <v>1</v>
      </c>
      <c r="J3886" t="str">
        <f>_xlfn.XLOOKUP($I3886,categories!$A$1:$A$8,categories!$B$1:$B$8)</f>
        <v>Children Bicycles</v>
      </c>
    </row>
    <row r="3887" spans="1:10" x14ac:dyDescent="0.2">
      <c r="A3887" s="1">
        <v>66</v>
      </c>
      <c r="B3887" s="1">
        <v>2</v>
      </c>
      <c r="C3887" s="1">
        <v>23</v>
      </c>
      <c r="D3887" s="6">
        <v>1</v>
      </c>
      <c r="E3887" s="2">
        <v>299.99</v>
      </c>
      <c r="F3887" s="1">
        <v>7.0000000000000007E-2</v>
      </c>
      <c r="G3887">
        <f t="shared" si="60"/>
        <v>599.91</v>
      </c>
      <c r="H3887" t="str">
        <f>VLOOKUP($C3887,products!$A$1:$F$322,2,FALSE)</f>
        <v>Electra Girl's Hawaii 1 (20-inch) - 2015/2016</v>
      </c>
      <c r="I3887">
        <f>_xlfn.XLOOKUP(C3887, products!A:A, products!D:D)</f>
        <v>1</v>
      </c>
      <c r="J3887" t="str">
        <f>_xlfn.XLOOKUP($I3887,categories!$A$1:$A$8,categories!$B$1:$B$8)</f>
        <v>Children Bicycles</v>
      </c>
    </row>
    <row r="3888" spans="1:10" x14ac:dyDescent="0.2">
      <c r="A3888" s="1">
        <v>67</v>
      </c>
      <c r="B3888" s="1">
        <v>1</v>
      </c>
      <c r="C3888" s="1">
        <v>23</v>
      </c>
      <c r="D3888" s="6">
        <v>2</v>
      </c>
      <c r="E3888" s="2">
        <v>299.99</v>
      </c>
      <c r="F3888" s="1">
        <v>0.2</v>
      </c>
      <c r="G3888">
        <f t="shared" si="60"/>
        <v>299.79000000000002</v>
      </c>
      <c r="H3888" t="str">
        <f>VLOOKUP($C3888,products!$A$1:$F$322,2,FALSE)</f>
        <v>Electra Girl's Hawaii 1 (20-inch) - 2015/2016</v>
      </c>
      <c r="I3888">
        <f>_xlfn.XLOOKUP(C3888, products!A:A, products!D:D)</f>
        <v>1</v>
      </c>
      <c r="J3888" t="str">
        <f>_xlfn.XLOOKUP($I3888,categories!$A$1:$A$8,categories!$B$1:$B$8)</f>
        <v>Children Bicycles</v>
      </c>
    </row>
    <row r="3889" spans="1:10" x14ac:dyDescent="0.2">
      <c r="A3889" s="1">
        <v>73</v>
      </c>
      <c r="B3889" s="1">
        <v>5</v>
      </c>
      <c r="C3889" s="1">
        <v>23</v>
      </c>
      <c r="D3889" s="6">
        <v>2</v>
      </c>
      <c r="E3889" s="2">
        <v>299.99</v>
      </c>
      <c r="F3889" s="1">
        <v>0.2</v>
      </c>
      <c r="G3889">
        <f t="shared" si="60"/>
        <v>1499.75</v>
      </c>
      <c r="H3889" t="str">
        <f>VLOOKUP($C3889,products!$A$1:$F$322,2,FALSE)</f>
        <v>Electra Girl's Hawaii 1 (20-inch) - 2015/2016</v>
      </c>
      <c r="I3889">
        <f>_xlfn.XLOOKUP(C3889, products!A:A, products!D:D)</f>
        <v>1</v>
      </c>
      <c r="J3889" t="str">
        <f>_xlfn.XLOOKUP($I3889,categories!$A$1:$A$8,categories!$B$1:$B$8)</f>
        <v>Children Bicycles</v>
      </c>
    </row>
    <row r="3890" spans="1:10" x14ac:dyDescent="0.2">
      <c r="A3890" s="1">
        <v>81</v>
      </c>
      <c r="B3890" s="1">
        <v>2</v>
      </c>
      <c r="C3890" s="1">
        <v>23</v>
      </c>
      <c r="D3890" s="6">
        <v>2</v>
      </c>
      <c r="E3890" s="2">
        <v>299.99</v>
      </c>
      <c r="F3890" s="1">
        <v>0.05</v>
      </c>
      <c r="G3890">
        <f t="shared" si="60"/>
        <v>599.93000000000006</v>
      </c>
      <c r="H3890" t="str">
        <f>VLOOKUP($C3890,products!$A$1:$F$322,2,FALSE)</f>
        <v>Electra Girl's Hawaii 1 (20-inch) - 2015/2016</v>
      </c>
      <c r="I3890">
        <f>_xlfn.XLOOKUP(C3890, products!A:A, products!D:D)</f>
        <v>1</v>
      </c>
      <c r="J3890" t="str">
        <f>_xlfn.XLOOKUP($I3890,categories!$A$1:$A$8,categories!$B$1:$B$8)</f>
        <v>Children Bicycles</v>
      </c>
    </row>
    <row r="3891" spans="1:10" x14ac:dyDescent="0.2">
      <c r="A3891" s="1">
        <v>84</v>
      </c>
      <c r="B3891" s="1">
        <v>1</v>
      </c>
      <c r="C3891" s="1">
        <v>23</v>
      </c>
      <c r="D3891" s="6">
        <v>2</v>
      </c>
      <c r="E3891" s="2">
        <v>299.99</v>
      </c>
      <c r="F3891" s="1">
        <v>7.0000000000000007E-2</v>
      </c>
      <c r="G3891">
        <f t="shared" si="60"/>
        <v>299.92</v>
      </c>
      <c r="H3891" t="str">
        <f>VLOOKUP($C3891,products!$A$1:$F$322,2,FALSE)</f>
        <v>Electra Girl's Hawaii 1 (20-inch) - 2015/2016</v>
      </c>
      <c r="I3891">
        <f>_xlfn.XLOOKUP(C3891, products!A:A, products!D:D)</f>
        <v>1</v>
      </c>
      <c r="J3891" t="str">
        <f>_xlfn.XLOOKUP($I3891,categories!$A$1:$A$8,categories!$B$1:$B$8)</f>
        <v>Children Bicycles</v>
      </c>
    </row>
    <row r="3892" spans="1:10" x14ac:dyDescent="0.2">
      <c r="A3892" s="1">
        <v>86</v>
      </c>
      <c r="B3892" s="1">
        <v>2</v>
      </c>
      <c r="C3892" s="1">
        <v>23</v>
      </c>
      <c r="D3892" s="6">
        <v>2</v>
      </c>
      <c r="E3892" s="2">
        <v>299.99</v>
      </c>
      <c r="F3892" s="1">
        <v>7.0000000000000007E-2</v>
      </c>
      <c r="G3892">
        <f t="shared" si="60"/>
        <v>599.91</v>
      </c>
      <c r="H3892" t="str">
        <f>VLOOKUP($C3892,products!$A$1:$F$322,2,FALSE)</f>
        <v>Electra Girl's Hawaii 1 (20-inch) - 2015/2016</v>
      </c>
      <c r="I3892">
        <f>_xlfn.XLOOKUP(C3892, products!A:A, products!D:D)</f>
        <v>1</v>
      </c>
      <c r="J3892" t="str">
        <f>_xlfn.XLOOKUP($I3892,categories!$A$1:$A$8,categories!$B$1:$B$8)</f>
        <v>Children Bicycles</v>
      </c>
    </row>
    <row r="3893" spans="1:10" x14ac:dyDescent="0.2">
      <c r="A3893" s="1">
        <v>87</v>
      </c>
      <c r="B3893" s="1">
        <v>2</v>
      </c>
      <c r="C3893" s="1">
        <v>23</v>
      </c>
      <c r="D3893" s="6">
        <v>2</v>
      </c>
      <c r="E3893" s="2">
        <v>299.99</v>
      </c>
      <c r="F3893" s="1">
        <v>0.1</v>
      </c>
      <c r="G3893">
        <f t="shared" si="60"/>
        <v>599.88</v>
      </c>
      <c r="H3893" t="str">
        <f>VLOOKUP($C3893,products!$A$1:$F$322,2,FALSE)</f>
        <v>Electra Girl's Hawaii 1 (20-inch) - 2015/2016</v>
      </c>
      <c r="I3893">
        <f>_xlfn.XLOOKUP(C3893, products!A:A, products!D:D)</f>
        <v>1</v>
      </c>
      <c r="J3893" t="str">
        <f>_xlfn.XLOOKUP($I3893,categories!$A$1:$A$8,categories!$B$1:$B$8)</f>
        <v>Children Bicycles</v>
      </c>
    </row>
    <row r="3894" spans="1:10" x14ac:dyDescent="0.2">
      <c r="A3894" s="1">
        <v>96</v>
      </c>
      <c r="B3894" s="1">
        <v>2</v>
      </c>
      <c r="C3894" s="1">
        <v>23</v>
      </c>
      <c r="D3894" s="6">
        <v>1</v>
      </c>
      <c r="E3894" s="2">
        <v>299.99</v>
      </c>
      <c r="F3894" s="1">
        <v>0.05</v>
      </c>
      <c r="G3894">
        <f t="shared" si="60"/>
        <v>599.93000000000006</v>
      </c>
      <c r="H3894" t="str">
        <f>VLOOKUP($C3894,products!$A$1:$F$322,2,FALSE)</f>
        <v>Electra Girl's Hawaii 1 (20-inch) - 2015/2016</v>
      </c>
      <c r="I3894">
        <f>_xlfn.XLOOKUP(C3894, products!A:A, products!D:D)</f>
        <v>1</v>
      </c>
      <c r="J3894" t="str">
        <f>_xlfn.XLOOKUP($I3894,categories!$A$1:$A$8,categories!$B$1:$B$8)</f>
        <v>Children Bicycles</v>
      </c>
    </row>
    <row r="3895" spans="1:10" x14ac:dyDescent="0.2">
      <c r="A3895" s="1">
        <v>99</v>
      </c>
      <c r="B3895" s="1">
        <v>5</v>
      </c>
      <c r="C3895" s="1">
        <v>23</v>
      </c>
      <c r="D3895" s="6">
        <v>2</v>
      </c>
      <c r="E3895" s="2">
        <v>299.99</v>
      </c>
      <c r="F3895" s="1">
        <v>0.2</v>
      </c>
      <c r="G3895">
        <f t="shared" si="60"/>
        <v>1499.75</v>
      </c>
      <c r="H3895" t="str">
        <f>VLOOKUP($C3895,products!$A$1:$F$322,2,FALSE)</f>
        <v>Electra Girl's Hawaii 1 (20-inch) - 2015/2016</v>
      </c>
      <c r="I3895">
        <f>_xlfn.XLOOKUP(C3895, products!A:A, products!D:D)</f>
        <v>1</v>
      </c>
      <c r="J3895" t="str">
        <f>_xlfn.XLOOKUP($I3895,categories!$A$1:$A$8,categories!$B$1:$B$8)</f>
        <v>Children Bicycles</v>
      </c>
    </row>
    <row r="3896" spans="1:10" x14ac:dyDescent="0.2">
      <c r="A3896" s="1">
        <v>112</v>
      </c>
      <c r="B3896" s="1">
        <v>1</v>
      </c>
      <c r="C3896" s="1">
        <v>23</v>
      </c>
      <c r="D3896" s="6">
        <v>2</v>
      </c>
      <c r="E3896" s="2">
        <v>299.99</v>
      </c>
      <c r="F3896" s="1">
        <v>0.2</v>
      </c>
      <c r="G3896">
        <f t="shared" si="60"/>
        <v>299.79000000000002</v>
      </c>
      <c r="H3896" t="str">
        <f>VLOOKUP($C3896,products!$A$1:$F$322,2,FALSE)</f>
        <v>Electra Girl's Hawaii 1 (20-inch) - 2015/2016</v>
      </c>
      <c r="I3896">
        <f>_xlfn.XLOOKUP(C3896, products!A:A, products!D:D)</f>
        <v>1</v>
      </c>
      <c r="J3896" t="str">
        <f>_xlfn.XLOOKUP($I3896,categories!$A$1:$A$8,categories!$B$1:$B$8)</f>
        <v>Children Bicycles</v>
      </c>
    </row>
    <row r="3897" spans="1:10" x14ac:dyDescent="0.2">
      <c r="A3897" s="1">
        <v>113</v>
      </c>
      <c r="B3897" s="1">
        <v>4</v>
      </c>
      <c r="C3897" s="1">
        <v>23</v>
      </c>
      <c r="D3897" s="6">
        <v>1</v>
      </c>
      <c r="E3897" s="2">
        <v>299.99</v>
      </c>
      <c r="F3897" s="1">
        <v>0.2</v>
      </c>
      <c r="G3897">
        <f t="shared" si="60"/>
        <v>1199.76</v>
      </c>
      <c r="H3897" t="str">
        <f>VLOOKUP($C3897,products!$A$1:$F$322,2,FALSE)</f>
        <v>Electra Girl's Hawaii 1 (20-inch) - 2015/2016</v>
      </c>
      <c r="I3897">
        <f>_xlfn.XLOOKUP(C3897, products!A:A, products!D:D)</f>
        <v>1</v>
      </c>
      <c r="J3897" t="str">
        <f>_xlfn.XLOOKUP($I3897,categories!$A$1:$A$8,categories!$B$1:$B$8)</f>
        <v>Children Bicycles</v>
      </c>
    </row>
    <row r="3898" spans="1:10" x14ac:dyDescent="0.2">
      <c r="A3898" s="1">
        <v>118</v>
      </c>
      <c r="B3898" s="1">
        <v>5</v>
      </c>
      <c r="C3898" s="1">
        <v>23</v>
      </c>
      <c r="D3898" s="6">
        <v>2</v>
      </c>
      <c r="E3898" s="2">
        <v>299.99</v>
      </c>
      <c r="F3898" s="1">
        <v>7.0000000000000007E-2</v>
      </c>
      <c r="G3898">
        <f t="shared" si="60"/>
        <v>1499.88</v>
      </c>
      <c r="H3898" t="str">
        <f>VLOOKUP($C3898,products!$A$1:$F$322,2,FALSE)</f>
        <v>Electra Girl's Hawaii 1 (20-inch) - 2015/2016</v>
      </c>
      <c r="I3898">
        <f>_xlfn.XLOOKUP(C3898, products!A:A, products!D:D)</f>
        <v>1</v>
      </c>
      <c r="J3898" t="str">
        <f>_xlfn.XLOOKUP($I3898,categories!$A$1:$A$8,categories!$B$1:$B$8)</f>
        <v>Children Bicycles</v>
      </c>
    </row>
    <row r="3899" spans="1:10" x14ac:dyDescent="0.2">
      <c r="A3899" s="1">
        <v>137</v>
      </c>
      <c r="B3899" s="1">
        <v>1</v>
      </c>
      <c r="C3899" s="1">
        <v>23</v>
      </c>
      <c r="D3899" s="6">
        <v>1</v>
      </c>
      <c r="E3899" s="2">
        <v>299.99</v>
      </c>
      <c r="F3899" s="1">
        <v>7.0000000000000007E-2</v>
      </c>
      <c r="G3899">
        <f t="shared" si="60"/>
        <v>299.92</v>
      </c>
      <c r="H3899" t="str">
        <f>VLOOKUP($C3899,products!$A$1:$F$322,2,FALSE)</f>
        <v>Electra Girl's Hawaii 1 (20-inch) - 2015/2016</v>
      </c>
      <c r="I3899">
        <f>_xlfn.XLOOKUP(C3899, products!A:A, products!D:D)</f>
        <v>1</v>
      </c>
      <c r="J3899" t="str">
        <f>_xlfn.XLOOKUP($I3899,categories!$A$1:$A$8,categories!$B$1:$B$8)</f>
        <v>Children Bicycles</v>
      </c>
    </row>
    <row r="3900" spans="1:10" x14ac:dyDescent="0.2">
      <c r="A3900" s="1">
        <v>165</v>
      </c>
      <c r="B3900" s="1">
        <v>2</v>
      </c>
      <c r="C3900" s="1">
        <v>23</v>
      </c>
      <c r="D3900" s="6">
        <v>1</v>
      </c>
      <c r="E3900" s="2">
        <v>299.99</v>
      </c>
      <c r="F3900" s="1">
        <v>0.2</v>
      </c>
      <c r="G3900">
        <f t="shared" si="60"/>
        <v>599.78</v>
      </c>
      <c r="H3900" t="str">
        <f>VLOOKUP($C3900,products!$A$1:$F$322,2,FALSE)</f>
        <v>Electra Girl's Hawaii 1 (20-inch) - 2015/2016</v>
      </c>
      <c r="I3900">
        <f>_xlfn.XLOOKUP(C3900, products!A:A, products!D:D)</f>
        <v>1</v>
      </c>
      <c r="J3900" t="str">
        <f>_xlfn.XLOOKUP($I3900,categories!$A$1:$A$8,categories!$B$1:$B$8)</f>
        <v>Children Bicycles</v>
      </c>
    </row>
    <row r="3901" spans="1:10" x14ac:dyDescent="0.2">
      <c r="A3901" s="1">
        <v>172</v>
      </c>
      <c r="B3901" s="1">
        <v>1</v>
      </c>
      <c r="C3901" s="1">
        <v>23</v>
      </c>
      <c r="D3901" s="6">
        <v>1</v>
      </c>
      <c r="E3901" s="2">
        <v>299.99</v>
      </c>
      <c r="F3901" s="1">
        <v>7.0000000000000007E-2</v>
      </c>
      <c r="G3901">
        <f t="shared" si="60"/>
        <v>299.92</v>
      </c>
      <c r="H3901" t="str">
        <f>VLOOKUP($C3901,products!$A$1:$F$322,2,FALSE)</f>
        <v>Electra Girl's Hawaii 1 (20-inch) - 2015/2016</v>
      </c>
      <c r="I3901">
        <f>_xlfn.XLOOKUP(C3901, products!A:A, products!D:D)</f>
        <v>1</v>
      </c>
      <c r="J3901" t="str">
        <f>_xlfn.XLOOKUP($I3901,categories!$A$1:$A$8,categories!$B$1:$B$8)</f>
        <v>Children Bicycles</v>
      </c>
    </row>
    <row r="3902" spans="1:10" x14ac:dyDescent="0.2">
      <c r="A3902" s="1">
        <v>191</v>
      </c>
      <c r="B3902" s="1">
        <v>5</v>
      </c>
      <c r="C3902" s="1">
        <v>23</v>
      </c>
      <c r="D3902" s="6">
        <v>1</v>
      </c>
      <c r="E3902" s="2">
        <v>299.99</v>
      </c>
      <c r="F3902" s="1">
        <v>0.05</v>
      </c>
      <c r="G3902">
        <f t="shared" si="60"/>
        <v>1499.9</v>
      </c>
      <c r="H3902" t="str">
        <f>VLOOKUP($C3902,products!$A$1:$F$322,2,FALSE)</f>
        <v>Electra Girl's Hawaii 1 (20-inch) - 2015/2016</v>
      </c>
      <c r="I3902">
        <f>_xlfn.XLOOKUP(C3902, products!A:A, products!D:D)</f>
        <v>1</v>
      </c>
      <c r="J3902" t="str">
        <f>_xlfn.XLOOKUP($I3902,categories!$A$1:$A$8,categories!$B$1:$B$8)</f>
        <v>Children Bicycles</v>
      </c>
    </row>
    <row r="3903" spans="1:10" x14ac:dyDescent="0.2">
      <c r="A3903" s="1">
        <v>200</v>
      </c>
      <c r="B3903" s="1">
        <v>1</v>
      </c>
      <c r="C3903" s="1">
        <v>23</v>
      </c>
      <c r="D3903" s="6">
        <v>2</v>
      </c>
      <c r="E3903" s="2">
        <v>299.99</v>
      </c>
      <c r="F3903" s="1">
        <v>0.05</v>
      </c>
      <c r="G3903">
        <f t="shared" si="60"/>
        <v>299.94</v>
      </c>
      <c r="H3903" t="str">
        <f>VLOOKUP($C3903,products!$A$1:$F$322,2,FALSE)</f>
        <v>Electra Girl's Hawaii 1 (20-inch) - 2015/2016</v>
      </c>
      <c r="I3903">
        <f>_xlfn.XLOOKUP(C3903, products!A:A, products!D:D)</f>
        <v>1</v>
      </c>
      <c r="J3903" t="str">
        <f>_xlfn.XLOOKUP($I3903,categories!$A$1:$A$8,categories!$B$1:$B$8)</f>
        <v>Children Bicycles</v>
      </c>
    </row>
    <row r="3904" spans="1:10" x14ac:dyDescent="0.2">
      <c r="A3904" s="1">
        <v>228</v>
      </c>
      <c r="B3904" s="1">
        <v>3</v>
      </c>
      <c r="C3904" s="1">
        <v>23</v>
      </c>
      <c r="D3904" s="6">
        <v>2</v>
      </c>
      <c r="E3904" s="2">
        <v>299.99</v>
      </c>
      <c r="F3904" s="1">
        <v>0.1</v>
      </c>
      <c r="G3904">
        <f t="shared" si="60"/>
        <v>899.87</v>
      </c>
      <c r="H3904" t="str">
        <f>VLOOKUP($C3904,products!$A$1:$F$322,2,FALSE)</f>
        <v>Electra Girl's Hawaii 1 (20-inch) - 2015/2016</v>
      </c>
      <c r="I3904">
        <f>_xlfn.XLOOKUP(C3904, products!A:A, products!D:D)</f>
        <v>1</v>
      </c>
      <c r="J3904" t="str">
        <f>_xlfn.XLOOKUP($I3904,categories!$A$1:$A$8,categories!$B$1:$B$8)</f>
        <v>Children Bicycles</v>
      </c>
    </row>
    <row r="3905" spans="1:10" x14ac:dyDescent="0.2">
      <c r="A3905" s="1">
        <v>234</v>
      </c>
      <c r="B3905" s="1">
        <v>5</v>
      </c>
      <c r="C3905" s="1">
        <v>23</v>
      </c>
      <c r="D3905" s="6">
        <v>1</v>
      </c>
      <c r="E3905" s="2">
        <v>299.99</v>
      </c>
      <c r="F3905" s="1">
        <v>0.1</v>
      </c>
      <c r="G3905">
        <f t="shared" si="60"/>
        <v>1499.8500000000001</v>
      </c>
      <c r="H3905" t="str">
        <f>VLOOKUP($C3905,products!$A$1:$F$322,2,FALSE)</f>
        <v>Electra Girl's Hawaii 1 (20-inch) - 2015/2016</v>
      </c>
      <c r="I3905">
        <f>_xlfn.XLOOKUP(C3905, products!A:A, products!D:D)</f>
        <v>1</v>
      </c>
      <c r="J3905" t="str">
        <f>_xlfn.XLOOKUP($I3905,categories!$A$1:$A$8,categories!$B$1:$B$8)</f>
        <v>Children Bicycles</v>
      </c>
    </row>
    <row r="3906" spans="1:10" x14ac:dyDescent="0.2">
      <c r="A3906" s="1">
        <v>251</v>
      </c>
      <c r="B3906" s="1">
        <v>1</v>
      </c>
      <c r="C3906" s="1">
        <v>23</v>
      </c>
      <c r="D3906" s="6">
        <v>2</v>
      </c>
      <c r="E3906" s="2">
        <v>299.99</v>
      </c>
      <c r="F3906" s="1">
        <v>0.2</v>
      </c>
      <c r="G3906">
        <f t="shared" ref="G3906:G3969" si="61">(E3906*B3906)-F3906</f>
        <v>299.79000000000002</v>
      </c>
      <c r="H3906" t="str">
        <f>VLOOKUP($C3906,products!$A$1:$F$322,2,FALSE)</f>
        <v>Electra Girl's Hawaii 1 (20-inch) - 2015/2016</v>
      </c>
      <c r="I3906">
        <f>_xlfn.XLOOKUP(C3906, products!A:A, products!D:D)</f>
        <v>1</v>
      </c>
      <c r="J3906" t="str">
        <f>_xlfn.XLOOKUP($I3906,categories!$A$1:$A$8,categories!$B$1:$B$8)</f>
        <v>Children Bicycles</v>
      </c>
    </row>
    <row r="3907" spans="1:10" x14ac:dyDescent="0.2">
      <c r="A3907" s="1">
        <v>260</v>
      </c>
      <c r="B3907" s="1">
        <v>1</v>
      </c>
      <c r="C3907" s="1">
        <v>23</v>
      </c>
      <c r="D3907" s="6">
        <v>2</v>
      </c>
      <c r="E3907" s="2">
        <v>299.99</v>
      </c>
      <c r="F3907" s="1">
        <v>0.2</v>
      </c>
      <c r="G3907">
        <f t="shared" si="61"/>
        <v>299.79000000000002</v>
      </c>
      <c r="H3907" t="str">
        <f>VLOOKUP($C3907,products!$A$1:$F$322,2,FALSE)</f>
        <v>Electra Girl's Hawaii 1 (20-inch) - 2015/2016</v>
      </c>
      <c r="I3907">
        <f>_xlfn.XLOOKUP(C3907, products!A:A, products!D:D)</f>
        <v>1</v>
      </c>
      <c r="J3907" t="str">
        <f>_xlfn.XLOOKUP($I3907,categories!$A$1:$A$8,categories!$B$1:$B$8)</f>
        <v>Children Bicycles</v>
      </c>
    </row>
    <row r="3908" spans="1:10" x14ac:dyDescent="0.2">
      <c r="A3908" s="1">
        <v>267</v>
      </c>
      <c r="B3908" s="1">
        <v>2</v>
      </c>
      <c r="C3908" s="1">
        <v>23</v>
      </c>
      <c r="D3908" s="6">
        <v>2</v>
      </c>
      <c r="E3908" s="2">
        <v>299.99</v>
      </c>
      <c r="F3908" s="1">
        <v>0.1</v>
      </c>
      <c r="G3908">
        <f t="shared" si="61"/>
        <v>599.88</v>
      </c>
      <c r="H3908" t="str">
        <f>VLOOKUP($C3908,products!$A$1:$F$322,2,FALSE)</f>
        <v>Electra Girl's Hawaii 1 (20-inch) - 2015/2016</v>
      </c>
      <c r="I3908">
        <f>_xlfn.XLOOKUP(C3908, products!A:A, products!D:D)</f>
        <v>1</v>
      </c>
      <c r="J3908" t="str">
        <f>_xlfn.XLOOKUP($I3908,categories!$A$1:$A$8,categories!$B$1:$B$8)</f>
        <v>Children Bicycles</v>
      </c>
    </row>
    <row r="3909" spans="1:10" x14ac:dyDescent="0.2">
      <c r="A3909" s="1">
        <v>269</v>
      </c>
      <c r="B3909" s="1">
        <v>2</v>
      </c>
      <c r="C3909" s="1">
        <v>23</v>
      </c>
      <c r="D3909" s="6">
        <v>2</v>
      </c>
      <c r="E3909" s="2">
        <v>299.99</v>
      </c>
      <c r="F3909" s="1">
        <v>7.0000000000000007E-2</v>
      </c>
      <c r="G3909">
        <f t="shared" si="61"/>
        <v>599.91</v>
      </c>
      <c r="H3909" t="str">
        <f>VLOOKUP($C3909,products!$A$1:$F$322,2,FALSE)</f>
        <v>Electra Girl's Hawaii 1 (20-inch) - 2015/2016</v>
      </c>
      <c r="I3909">
        <f>_xlfn.XLOOKUP(C3909, products!A:A, products!D:D)</f>
        <v>1</v>
      </c>
      <c r="J3909" t="str">
        <f>_xlfn.XLOOKUP($I3909,categories!$A$1:$A$8,categories!$B$1:$B$8)</f>
        <v>Children Bicycles</v>
      </c>
    </row>
    <row r="3910" spans="1:10" x14ac:dyDescent="0.2">
      <c r="A3910" s="1">
        <v>298</v>
      </c>
      <c r="B3910" s="1">
        <v>1</v>
      </c>
      <c r="C3910" s="1">
        <v>23</v>
      </c>
      <c r="D3910" s="6">
        <v>1</v>
      </c>
      <c r="E3910" s="2">
        <v>299.99</v>
      </c>
      <c r="F3910" s="1">
        <v>0.2</v>
      </c>
      <c r="G3910">
        <f t="shared" si="61"/>
        <v>299.79000000000002</v>
      </c>
      <c r="H3910" t="str">
        <f>VLOOKUP($C3910,products!$A$1:$F$322,2,FALSE)</f>
        <v>Electra Girl's Hawaii 1 (20-inch) - 2015/2016</v>
      </c>
      <c r="I3910">
        <f>_xlfn.XLOOKUP(C3910, products!A:A, products!D:D)</f>
        <v>1</v>
      </c>
      <c r="J3910" t="str">
        <f>_xlfn.XLOOKUP($I3910,categories!$A$1:$A$8,categories!$B$1:$B$8)</f>
        <v>Children Bicycles</v>
      </c>
    </row>
    <row r="3911" spans="1:10" x14ac:dyDescent="0.2">
      <c r="A3911" s="1">
        <v>319</v>
      </c>
      <c r="B3911" s="1">
        <v>4</v>
      </c>
      <c r="C3911" s="1">
        <v>23</v>
      </c>
      <c r="D3911" s="6">
        <v>1</v>
      </c>
      <c r="E3911" s="2">
        <v>299.99</v>
      </c>
      <c r="F3911" s="1">
        <v>0.05</v>
      </c>
      <c r="G3911">
        <f t="shared" si="61"/>
        <v>1199.9100000000001</v>
      </c>
      <c r="H3911" t="str">
        <f>VLOOKUP($C3911,products!$A$1:$F$322,2,FALSE)</f>
        <v>Electra Girl's Hawaii 1 (20-inch) - 2015/2016</v>
      </c>
      <c r="I3911">
        <f>_xlfn.XLOOKUP(C3911, products!A:A, products!D:D)</f>
        <v>1</v>
      </c>
      <c r="J3911" t="str">
        <f>_xlfn.XLOOKUP($I3911,categories!$A$1:$A$8,categories!$B$1:$B$8)</f>
        <v>Children Bicycles</v>
      </c>
    </row>
    <row r="3912" spans="1:10" x14ac:dyDescent="0.2">
      <c r="A3912" s="1">
        <v>321</v>
      </c>
      <c r="B3912" s="1">
        <v>4</v>
      </c>
      <c r="C3912" s="1">
        <v>23</v>
      </c>
      <c r="D3912" s="6">
        <v>2</v>
      </c>
      <c r="E3912" s="2">
        <v>299.99</v>
      </c>
      <c r="F3912" s="1">
        <v>0.2</v>
      </c>
      <c r="G3912">
        <f t="shared" si="61"/>
        <v>1199.76</v>
      </c>
      <c r="H3912" t="str">
        <f>VLOOKUP($C3912,products!$A$1:$F$322,2,FALSE)</f>
        <v>Electra Girl's Hawaii 1 (20-inch) - 2015/2016</v>
      </c>
      <c r="I3912">
        <f>_xlfn.XLOOKUP(C3912, products!A:A, products!D:D)</f>
        <v>1</v>
      </c>
      <c r="J3912" t="str">
        <f>_xlfn.XLOOKUP($I3912,categories!$A$1:$A$8,categories!$B$1:$B$8)</f>
        <v>Children Bicycles</v>
      </c>
    </row>
    <row r="3913" spans="1:10" x14ac:dyDescent="0.2">
      <c r="A3913" s="1">
        <v>326</v>
      </c>
      <c r="B3913" s="1">
        <v>2</v>
      </c>
      <c r="C3913" s="1">
        <v>23</v>
      </c>
      <c r="D3913" s="6">
        <v>1</v>
      </c>
      <c r="E3913" s="2">
        <v>299.99</v>
      </c>
      <c r="F3913" s="1">
        <v>7.0000000000000007E-2</v>
      </c>
      <c r="G3913">
        <f t="shared" si="61"/>
        <v>599.91</v>
      </c>
      <c r="H3913" t="str">
        <f>VLOOKUP($C3913,products!$A$1:$F$322,2,FALSE)</f>
        <v>Electra Girl's Hawaii 1 (20-inch) - 2015/2016</v>
      </c>
      <c r="I3913">
        <f>_xlfn.XLOOKUP(C3913, products!A:A, products!D:D)</f>
        <v>1</v>
      </c>
      <c r="J3913" t="str">
        <f>_xlfn.XLOOKUP($I3913,categories!$A$1:$A$8,categories!$B$1:$B$8)</f>
        <v>Children Bicycles</v>
      </c>
    </row>
    <row r="3914" spans="1:10" x14ac:dyDescent="0.2">
      <c r="A3914" s="1">
        <v>329</v>
      </c>
      <c r="B3914" s="1">
        <v>3</v>
      </c>
      <c r="C3914" s="1">
        <v>23</v>
      </c>
      <c r="D3914" s="6">
        <v>1</v>
      </c>
      <c r="E3914" s="2">
        <v>299.99</v>
      </c>
      <c r="F3914" s="1">
        <v>0.2</v>
      </c>
      <c r="G3914">
        <f t="shared" si="61"/>
        <v>899.77</v>
      </c>
      <c r="H3914" t="str">
        <f>VLOOKUP($C3914,products!$A$1:$F$322,2,FALSE)</f>
        <v>Electra Girl's Hawaii 1 (20-inch) - 2015/2016</v>
      </c>
      <c r="I3914">
        <f>_xlfn.XLOOKUP(C3914, products!A:A, products!D:D)</f>
        <v>1</v>
      </c>
      <c r="J3914" t="str">
        <f>_xlfn.XLOOKUP($I3914,categories!$A$1:$A$8,categories!$B$1:$B$8)</f>
        <v>Children Bicycles</v>
      </c>
    </row>
    <row r="3915" spans="1:10" x14ac:dyDescent="0.2">
      <c r="A3915" s="1">
        <v>341</v>
      </c>
      <c r="B3915" s="1">
        <v>1</v>
      </c>
      <c r="C3915" s="1">
        <v>23</v>
      </c>
      <c r="D3915" s="6">
        <v>2</v>
      </c>
      <c r="E3915" s="2">
        <v>299.99</v>
      </c>
      <c r="F3915" s="1">
        <v>0.05</v>
      </c>
      <c r="G3915">
        <f t="shared" si="61"/>
        <v>299.94</v>
      </c>
      <c r="H3915" t="str">
        <f>VLOOKUP($C3915,products!$A$1:$F$322,2,FALSE)</f>
        <v>Electra Girl's Hawaii 1 (20-inch) - 2015/2016</v>
      </c>
      <c r="I3915">
        <f>_xlfn.XLOOKUP(C3915, products!A:A, products!D:D)</f>
        <v>1</v>
      </c>
      <c r="J3915" t="str">
        <f>_xlfn.XLOOKUP($I3915,categories!$A$1:$A$8,categories!$B$1:$B$8)</f>
        <v>Children Bicycles</v>
      </c>
    </row>
    <row r="3916" spans="1:10" x14ac:dyDescent="0.2">
      <c r="A3916" s="1">
        <v>346</v>
      </c>
      <c r="B3916" s="1">
        <v>2</v>
      </c>
      <c r="C3916" s="1">
        <v>23</v>
      </c>
      <c r="D3916" s="6">
        <v>1</v>
      </c>
      <c r="E3916" s="2">
        <v>299.99</v>
      </c>
      <c r="F3916" s="1">
        <v>0.2</v>
      </c>
      <c r="G3916">
        <f t="shared" si="61"/>
        <v>599.78</v>
      </c>
      <c r="H3916" t="str">
        <f>VLOOKUP($C3916,products!$A$1:$F$322,2,FALSE)</f>
        <v>Electra Girl's Hawaii 1 (20-inch) - 2015/2016</v>
      </c>
      <c r="I3916">
        <f>_xlfn.XLOOKUP(C3916, products!A:A, products!D:D)</f>
        <v>1</v>
      </c>
      <c r="J3916" t="str">
        <f>_xlfn.XLOOKUP($I3916,categories!$A$1:$A$8,categories!$B$1:$B$8)</f>
        <v>Children Bicycles</v>
      </c>
    </row>
    <row r="3917" spans="1:10" x14ac:dyDescent="0.2">
      <c r="A3917" s="1">
        <v>347</v>
      </c>
      <c r="B3917" s="1">
        <v>1</v>
      </c>
      <c r="C3917" s="1">
        <v>23</v>
      </c>
      <c r="D3917" s="6">
        <v>1</v>
      </c>
      <c r="E3917" s="2">
        <v>299.99</v>
      </c>
      <c r="F3917" s="1">
        <v>7.0000000000000007E-2</v>
      </c>
      <c r="G3917">
        <f t="shared" si="61"/>
        <v>299.92</v>
      </c>
      <c r="H3917" t="str">
        <f>VLOOKUP($C3917,products!$A$1:$F$322,2,FALSE)</f>
        <v>Electra Girl's Hawaii 1 (20-inch) - 2015/2016</v>
      </c>
      <c r="I3917">
        <f>_xlfn.XLOOKUP(C3917, products!A:A, products!D:D)</f>
        <v>1</v>
      </c>
      <c r="J3917" t="str">
        <f>_xlfn.XLOOKUP($I3917,categories!$A$1:$A$8,categories!$B$1:$B$8)</f>
        <v>Children Bicycles</v>
      </c>
    </row>
    <row r="3918" spans="1:10" x14ac:dyDescent="0.2">
      <c r="A3918" s="1">
        <v>356</v>
      </c>
      <c r="B3918" s="1">
        <v>1</v>
      </c>
      <c r="C3918" s="1">
        <v>23</v>
      </c>
      <c r="D3918" s="6">
        <v>2</v>
      </c>
      <c r="E3918" s="2">
        <v>299.99</v>
      </c>
      <c r="F3918" s="1">
        <v>0.05</v>
      </c>
      <c r="G3918">
        <f t="shared" si="61"/>
        <v>299.94</v>
      </c>
      <c r="H3918" t="str">
        <f>VLOOKUP($C3918,products!$A$1:$F$322,2,FALSE)</f>
        <v>Electra Girl's Hawaii 1 (20-inch) - 2015/2016</v>
      </c>
      <c r="I3918">
        <f>_xlfn.XLOOKUP(C3918, products!A:A, products!D:D)</f>
        <v>1</v>
      </c>
      <c r="J3918" t="str">
        <f>_xlfn.XLOOKUP($I3918,categories!$A$1:$A$8,categories!$B$1:$B$8)</f>
        <v>Children Bicycles</v>
      </c>
    </row>
    <row r="3919" spans="1:10" x14ac:dyDescent="0.2">
      <c r="A3919" s="1">
        <v>376</v>
      </c>
      <c r="B3919" s="1">
        <v>2</v>
      </c>
      <c r="C3919" s="1">
        <v>23</v>
      </c>
      <c r="D3919" s="6">
        <v>2</v>
      </c>
      <c r="E3919" s="2">
        <v>299.99</v>
      </c>
      <c r="F3919" s="1">
        <v>0.1</v>
      </c>
      <c r="G3919">
        <f t="shared" si="61"/>
        <v>599.88</v>
      </c>
      <c r="H3919" t="str">
        <f>VLOOKUP($C3919,products!$A$1:$F$322,2,FALSE)</f>
        <v>Electra Girl's Hawaii 1 (20-inch) - 2015/2016</v>
      </c>
      <c r="I3919">
        <f>_xlfn.XLOOKUP(C3919, products!A:A, products!D:D)</f>
        <v>1</v>
      </c>
      <c r="J3919" t="str">
        <f>_xlfn.XLOOKUP($I3919,categories!$A$1:$A$8,categories!$B$1:$B$8)</f>
        <v>Children Bicycles</v>
      </c>
    </row>
    <row r="3920" spans="1:10" x14ac:dyDescent="0.2">
      <c r="A3920" s="1">
        <v>390</v>
      </c>
      <c r="B3920" s="1">
        <v>1</v>
      </c>
      <c r="C3920" s="1">
        <v>23</v>
      </c>
      <c r="D3920" s="6">
        <v>1</v>
      </c>
      <c r="E3920" s="2">
        <v>299.99</v>
      </c>
      <c r="F3920" s="1">
        <v>0.05</v>
      </c>
      <c r="G3920">
        <f t="shared" si="61"/>
        <v>299.94</v>
      </c>
      <c r="H3920" t="str">
        <f>VLOOKUP($C3920,products!$A$1:$F$322,2,FALSE)</f>
        <v>Electra Girl's Hawaii 1 (20-inch) - 2015/2016</v>
      </c>
      <c r="I3920">
        <f>_xlfn.XLOOKUP(C3920, products!A:A, products!D:D)</f>
        <v>1</v>
      </c>
      <c r="J3920" t="str">
        <f>_xlfn.XLOOKUP($I3920,categories!$A$1:$A$8,categories!$B$1:$B$8)</f>
        <v>Children Bicycles</v>
      </c>
    </row>
    <row r="3921" spans="1:10" x14ac:dyDescent="0.2">
      <c r="A3921" s="1">
        <v>394</v>
      </c>
      <c r="B3921" s="1">
        <v>1</v>
      </c>
      <c r="C3921" s="1">
        <v>23</v>
      </c>
      <c r="D3921" s="6">
        <v>1</v>
      </c>
      <c r="E3921" s="2">
        <v>299.99</v>
      </c>
      <c r="F3921" s="1">
        <v>0.05</v>
      </c>
      <c r="G3921">
        <f t="shared" si="61"/>
        <v>299.94</v>
      </c>
      <c r="H3921" t="str">
        <f>VLOOKUP($C3921,products!$A$1:$F$322,2,FALSE)</f>
        <v>Electra Girl's Hawaii 1 (20-inch) - 2015/2016</v>
      </c>
      <c r="I3921">
        <f>_xlfn.XLOOKUP(C3921, products!A:A, products!D:D)</f>
        <v>1</v>
      </c>
      <c r="J3921" t="str">
        <f>_xlfn.XLOOKUP($I3921,categories!$A$1:$A$8,categories!$B$1:$B$8)</f>
        <v>Children Bicycles</v>
      </c>
    </row>
    <row r="3922" spans="1:10" x14ac:dyDescent="0.2">
      <c r="A3922" s="1">
        <v>401</v>
      </c>
      <c r="B3922" s="1">
        <v>1</v>
      </c>
      <c r="C3922" s="1">
        <v>23</v>
      </c>
      <c r="D3922" s="6">
        <v>1</v>
      </c>
      <c r="E3922" s="2">
        <v>299.99</v>
      </c>
      <c r="F3922" s="1">
        <v>0.2</v>
      </c>
      <c r="G3922">
        <f t="shared" si="61"/>
        <v>299.79000000000002</v>
      </c>
      <c r="H3922" t="str">
        <f>VLOOKUP($C3922,products!$A$1:$F$322,2,FALSE)</f>
        <v>Electra Girl's Hawaii 1 (20-inch) - 2015/2016</v>
      </c>
      <c r="I3922">
        <f>_xlfn.XLOOKUP(C3922, products!A:A, products!D:D)</f>
        <v>1</v>
      </c>
      <c r="J3922" t="str">
        <f>_xlfn.XLOOKUP($I3922,categories!$A$1:$A$8,categories!$B$1:$B$8)</f>
        <v>Children Bicycles</v>
      </c>
    </row>
    <row r="3923" spans="1:10" x14ac:dyDescent="0.2">
      <c r="A3923" s="1">
        <v>415</v>
      </c>
      <c r="B3923" s="1">
        <v>2</v>
      </c>
      <c r="C3923" s="1">
        <v>23</v>
      </c>
      <c r="D3923" s="6">
        <v>2</v>
      </c>
      <c r="E3923" s="2">
        <v>299.99</v>
      </c>
      <c r="F3923" s="1">
        <v>0.2</v>
      </c>
      <c r="G3923">
        <f t="shared" si="61"/>
        <v>599.78</v>
      </c>
      <c r="H3923" t="str">
        <f>VLOOKUP($C3923,products!$A$1:$F$322,2,FALSE)</f>
        <v>Electra Girl's Hawaii 1 (20-inch) - 2015/2016</v>
      </c>
      <c r="I3923">
        <f>_xlfn.XLOOKUP(C3923, products!A:A, products!D:D)</f>
        <v>1</v>
      </c>
      <c r="J3923" t="str">
        <f>_xlfn.XLOOKUP($I3923,categories!$A$1:$A$8,categories!$B$1:$B$8)</f>
        <v>Children Bicycles</v>
      </c>
    </row>
    <row r="3924" spans="1:10" x14ac:dyDescent="0.2">
      <c r="A3924" s="1">
        <v>421</v>
      </c>
      <c r="B3924" s="1">
        <v>5</v>
      </c>
      <c r="C3924" s="1">
        <v>23</v>
      </c>
      <c r="D3924" s="6">
        <v>2</v>
      </c>
      <c r="E3924" s="2">
        <v>299.99</v>
      </c>
      <c r="F3924" s="1">
        <v>0.2</v>
      </c>
      <c r="G3924">
        <f t="shared" si="61"/>
        <v>1499.75</v>
      </c>
      <c r="H3924" t="str">
        <f>VLOOKUP($C3924,products!$A$1:$F$322,2,FALSE)</f>
        <v>Electra Girl's Hawaii 1 (20-inch) - 2015/2016</v>
      </c>
      <c r="I3924">
        <f>_xlfn.XLOOKUP(C3924, products!A:A, products!D:D)</f>
        <v>1</v>
      </c>
      <c r="J3924" t="str">
        <f>_xlfn.XLOOKUP($I3924,categories!$A$1:$A$8,categories!$B$1:$B$8)</f>
        <v>Children Bicycles</v>
      </c>
    </row>
    <row r="3925" spans="1:10" x14ac:dyDescent="0.2">
      <c r="A3925" s="1">
        <v>423</v>
      </c>
      <c r="B3925" s="1">
        <v>3</v>
      </c>
      <c r="C3925" s="1">
        <v>23</v>
      </c>
      <c r="D3925" s="6">
        <v>2</v>
      </c>
      <c r="E3925" s="2">
        <v>299.99</v>
      </c>
      <c r="F3925" s="1">
        <v>7.0000000000000007E-2</v>
      </c>
      <c r="G3925">
        <f t="shared" si="61"/>
        <v>899.9</v>
      </c>
      <c r="H3925" t="str">
        <f>VLOOKUP($C3925,products!$A$1:$F$322,2,FALSE)</f>
        <v>Electra Girl's Hawaii 1 (20-inch) - 2015/2016</v>
      </c>
      <c r="I3925">
        <f>_xlfn.XLOOKUP(C3925, products!A:A, products!D:D)</f>
        <v>1</v>
      </c>
      <c r="J3925" t="str">
        <f>_xlfn.XLOOKUP($I3925,categories!$A$1:$A$8,categories!$B$1:$B$8)</f>
        <v>Children Bicycles</v>
      </c>
    </row>
    <row r="3926" spans="1:10" x14ac:dyDescent="0.2">
      <c r="A3926" s="1">
        <v>426</v>
      </c>
      <c r="B3926" s="1">
        <v>2</v>
      </c>
      <c r="C3926" s="1">
        <v>23</v>
      </c>
      <c r="D3926" s="6">
        <v>2</v>
      </c>
      <c r="E3926" s="2">
        <v>299.99</v>
      </c>
      <c r="F3926" s="1">
        <v>0.05</v>
      </c>
      <c r="G3926">
        <f t="shared" si="61"/>
        <v>599.93000000000006</v>
      </c>
      <c r="H3926" t="str">
        <f>VLOOKUP($C3926,products!$A$1:$F$322,2,FALSE)</f>
        <v>Electra Girl's Hawaii 1 (20-inch) - 2015/2016</v>
      </c>
      <c r="I3926">
        <f>_xlfn.XLOOKUP(C3926, products!A:A, products!D:D)</f>
        <v>1</v>
      </c>
      <c r="J3926" t="str">
        <f>_xlfn.XLOOKUP($I3926,categories!$A$1:$A$8,categories!$B$1:$B$8)</f>
        <v>Children Bicycles</v>
      </c>
    </row>
    <row r="3927" spans="1:10" x14ac:dyDescent="0.2">
      <c r="A3927" s="1">
        <v>436</v>
      </c>
      <c r="B3927" s="1">
        <v>2</v>
      </c>
      <c r="C3927" s="1">
        <v>23</v>
      </c>
      <c r="D3927" s="6">
        <v>1</v>
      </c>
      <c r="E3927" s="2">
        <v>299.99</v>
      </c>
      <c r="F3927" s="1">
        <v>0.2</v>
      </c>
      <c r="G3927">
        <f t="shared" si="61"/>
        <v>599.78</v>
      </c>
      <c r="H3927" t="str">
        <f>VLOOKUP($C3927,products!$A$1:$F$322,2,FALSE)</f>
        <v>Electra Girl's Hawaii 1 (20-inch) - 2015/2016</v>
      </c>
      <c r="I3927">
        <f>_xlfn.XLOOKUP(C3927, products!A:A, products!D:D)</f>
        <v>1</v>
      </c>
      <c r="J3927" t="str">
        <f>_xlfn.XLOOKUP($I3927,categories!$A$1:$A$8,categories!$B$1:$B$8)</f>
        <v>Children Bicycles</v>
      </c>
    </row>
    <row r="3928" spans="1:10" x14ac:dyDescent="0.2">
      <c r="A3928" s="1">
        <v>445</v>
      </c>
      <c r="B3928" s="1">
        <v>3</v>
      </c>
      <c r="C3928" s="1">
        <v>23</v>
      </c>
      <c r="D3928" s="6">
        <v>1</v>
      </c>
      <c r="E3928" s="2">
        <v>299.99</v>
      </c>
      <c r="F3928" s="1">
        <v>0.2</v>
      </c>
      <c r="G3928">
        <f t="shared" si="61"/>
        <v>899.77</v>
      </c>
      <c r="H3928" t="str">
        <f>VLOOKUP($C3928,products!$A$1:$F$322,2,FALSE)</f>
        <v>Electra Girl's Hawaii 1 (20-inch) - 2015/2016</v>
      </c>
      <c r="I3928">
        <f>_xlfn.XLOOKUP(C3928, products!A:A, products!D:D)</f>
        <v>1</v>
      </c>
      <c r="J3928" t="str">
        <f>_xlfn.XLOOKUP($I3928,categories!$A$1:$A$8,categories!$B$1:$B$8)</f>
        <v>Children Bicycles</v>
      </c>
    </row>
    <row r="3929" spans="1:10" x14ac:dyDescent="0.2">
      <c r="A3929" s="1">
        <v>453</v>
      </c>
      <c r="B3929" s="1">
        <v>1</v>
      </c>
      <c r="C3929" s="1">
        <v>23</v>
      </c>
      <c r="D3929" s="6">
        <v>1</v>
      </c>
      <c r="E3929" s="2">
        <v>299.99</v>
      </c>
      <c r="F3929" s="1">
        <v>0.05</v>
      </c>
      <c r="G3929">
        <f t="shared" si="61"/>
        <v>299.94</v>
      </c>
      <c r="H3929" t="str">
        <f>VLOOKUP($C3929,products!$A$1:$F$322,2,FALSE)</f>
        <v>Electra Girl's Hawaii 1 (20-inch) - 2015/2016</v>
      </c>
      <c r="I3929">
        <f>_xlfn.XLOOKUP(C3929, products!A:A, products!D:D)</f>
        <v>1</v>
      </c>
      <c r="J3929" t="str">
        <f>_xlfn.XLOOKUP($I3929,categories!$A$1:$A$8,categories!$B$1:$B$8)</f>
        <v>Children Bicycles</v>
      </c>
    </row>
    <row r="3930" spans="1:10" x14ac:dyDescent="0.2">
      <c r="A3930" s="1">
        <v>456</v>
      </c>
      <c r="B3930" s="1">
        <v>2</v>
      </c>
      <c r="C3930" s="1">
        <v>23</v>
      </c>
      <c r="D3930" s="6">
        <v>1</v>
      </c>
      <c r="E3930" s="2">
        <v>299.99</v>
      </c>
      <c r="F3930" s="1">
        <v>7.0000000000000007E-2</v>
      </c>
      <c r="G3930">
        <f t="shared" si="61"/>
        <v>599.91</v>
      </c>
      <c r="H3930" t="str">
        <f>VLOOKUP($C3930,products!$A$1:$F$322,2,FALSE)</f>
        <v>Electra Girl's Hawaii 1 (20-inch) - 2015/2016</v>
      </c>
      <c r="I3930">
        <f>_xlfn.XLOOKUP(C3930, products!A:A, products!D:D)</f>
        <v>1</v>
      </c>
      <c r="J3930" t="str">
        <f>_xlfn.XLOOKUP($I3930,categories!$A$1:$A$8,categories!$B$1:$B$8)</f>
        <v>Children Bicycles</v>
      </c>
    </row>
    <row r="3931" spans="1:10" x14ac:dyDescent="0.2">
      <c r="A3931" s="1">
        <v>480</v>
      </c>
      <c r="B3931" s="1">
        <v>3</v>
      </c>
      <c r="C3931" s="1">
        <v>23</v>
      </c>
      <c r="D3931" s="6">
        <v>2</v>
      </c>
      <c r="E3931" s="2">
        <v>299.99</v>
      </c>
      <c r="F3931" s="1">
        <v>7.0000000000000007E-2</v>
      </c>
      <c r="G3931">
        <f t="shared" si="61"/>
        <v>899.9</v>
      </c>
      <c r="H3931" t="str">
        <f>VLOOKUP($C3931,products!$A$1:$F$322,2,FALSE)</f>
        <v>Electra Girl's Hawaii 1 (20-inch) - 2015/2016</v>
      </c>
      <c r="I3931">
        <f>_xlfn.XLOOKUP(C3931, products!A:A, products!D:D)</f>
        <v>1</v>
      </c>
      <c r="J3931" t="str">
        <f>_xlfn.XLOOKUP($I3931,categories!$A$1:$A$8,categories!$B$1:$B$8)</f>
        <v>Children Bicycles</v>
      </c>
    </row>
    <row r="3932" spans="1:10" x14ac:dyDescent="0.2">
      <c r="A3932" s="1">
        <v>486</v>
      </c>
      <c r="B3932" s="1">
        <v>2</v>
      </c>
      <c r="C3932" s="1">
        <v>23</v>
      </c>
      <c r="D3932" s="6">
        <v>2</v>
      </c>
      <c r="E3932" s="2">
        <v>299.99</v>
      </c>
      <c r="F3932" s="1">
        <v>0.05</v>
      </c>
      <c r="G3932">
        <f t="shared" si="61"/>
        <v>599.93000000000006</v>
      </c>
      <c r="H3932" t="str">
        <f>VLOOKUP($C3932,products!$A$1:$F$322,2,FALSE)</f>
        <v>Electra Girl's Hawaii 1 (20-inch) - 2015/2016</v>
      </c>
      <c r="I3932">
        <f>_xlfn.XLOOKUP(C3932, products!A:A, products!D:D)</f>
        <v>1</v>
      </c>
      <c r="J3932" t="str">
        <f>_xlfn.XLOOKUP($I3932,categories!$A$1:$A$8,categories!$B$1:$B$8)</f>
        <v>Children Bicycles</v>
      </c>
    </row>
    <row r="3933" spans="1:10" x14ac:dyDescent="0.2">
      <c r="A3933" s="1">
        <v>488</v>
      </c>
      <c r="B3933" s="1">
        <v>2</v>
      </c>
      <c r="C3933" s="1">
        <v>23</v>
      </c>
      <c r="D3933" s="6">
        <v>2</v>
      </c>
      <c r="E3933" s="2">
        <v>299.99</v>
      </c>
      <c r="F3933" s="1">
        <v>0.05</v>
      </c>
      <c r="G3933">
        <f t="shared" si="61"/>
        <v>599.93000000000006</v>
      </c>
      <c r="H3933" t="str">
        <f>VLOOKUP($C3933,products!$A$1:$F$322,2,FALSE)</f>
        <v>Electra Girl's Hawaii 1 (20-inch) - 2015/2016</v>
      </c>
      <c r="I3933">
        <f>_xlfn.XLOOKUP(C3933, products!A:A, products!D:D)</f>
        <v>1</v>
      </c>
      <c r="J3933" t="str">
        <f>_xlfn.XLOOKUP($I3933,categories!$A$1:$A$8,categories!$B$1:$B$8)</f>
        <v>Children Bicycles</v>
      </c>
    </row>
    <row r="3934" spans="1:10" x14ac:dyDescent="0.2">
      <c r="A3934" s="1">
        <v>490</v>
      </c>
      <c r="B3934" s="1">
        <v>2</v>
      </c>
      <c r="C3934" s="1">
        <v>23</v>
      </c>
      <c r="D3934" s="6">
        <v>1</v>
      </c>
      <c r="E3934" s="2">
        <v>299.99</v>
      </c>
      <c r="F3934" s="1">
        <v>0.05</v>
      </c>
      <c r="G3934">
        <f t="shared" si="61"/>
        <v>599.93000000000006</v>
      </c>
      <c r="H3934" t="str">
        <f>VLOOKUP($C3934,products!$A$1:$F$322,2,FALSE)</f>
        <v>Electra Girl's Hawaii 1 (20-inch) - 2015/2016</v>
      </c>
      <c r="I3934">
        <f>_xlfn.XLOOKUP(C3934, products!A:A, products!D:D)</f>
        <v>1</v>
      </c>
      <c r="J3934" t="str">
        <f>_xlfn.XLOOKUP($I3934,categories!$A$1:$A$8,categories!$B$1:$B$8)</f>
        <v>Children Bicycles</v>
      </c>
    </row>
    <row r="3935" spans="1:10" x14ac:dyDescent="0.2">
      <c r="A3935" s="1">
        <v>494</v>
      </c>
      <c r="B3935" s="1">
        <v>1</v>
      </c>
      <c r="C3935" s="1">
        <v>23</v>
      </c>
      <c r="D3935" s="6">
        <v>1</v>
      </c>
      <c r="E3935" s="2">
        <v>299.99</v>
      </c>
      <c r="F3935" s="1">
        <v>0.1</v>
      </c>
      <c r="G3935">
        <f t="shared" si="61"/>
        <v>299.89</v>
      </c>
      <c r="H3935" t="str">
        <f>VLOOKUP($C3935,products!$A$1:$F$322,2,FALSE)</f>
        <v>Electra Girl's Hawaii 1 (20-inch) - 2015/2016</v>
      </c>
      <c r="I3935">
        <f>_xlfn.XLOOKUP(C3935, products!A:A, products!D:D)</f>
        <v>1</v>
      </c>
      <c r="J3935" t="str">
        <f>_xlfn.XLOOKUP($I3935,categories!$A$1:$A$8,categories!$B$1:$B$8)</f>
        <v>Children Bicycles</v>
      </c>
    </row>
    <row r="3936" spans="1:10" x14ac:dyDescent="0.2">
      <c r="A3936" s="1">
        <v>496</v>
      </c>
      <c r="B3936" s="1">
        <v>1</v>
      </c>
      <c r="C3936" s="1">
        <v>23</v>
      </c>
      <c r="D3936" s="6">
        <v>1</v>
      </c>
      <c r="E3936" s="2">
        <v>299.99</v>
      </c>
      <c r="F3936" s="1">
        <v>0.2</v>
      </c>
      <c r="G3936">
        <f t="shared" si="61"/>
        <v>299.79000000000002</v>
      </c>
      <c r="H3936" t="str">
        <f>VLOOKUP($C3936,products!$A$1:$F$322,2,FALSE)</f>
        <v>Electra Girl's Hawaii 1 (20-inch) - 2015/2016</v>
      </c>
      <c r="I3936">
        <f>_xlfn.XLOOKUP(C3936, products!A:A, products!D:D)</f>
        <v>1</v>
      </c>
      <c r="J3936" t="str">
        <f>_xlfn.XLOOKUP($I3936,categories!$A$1:$A$8,categories!$B$1:$B$8)</f>
        <v>Children Bicycles</v>
      </c>
    </row>
    <row r="3937" spans="1:10" x14ac:dyDescent="0.2">
      <c r="A3937" s="1">
        <v>501</v>
      </c>
      <c r="B3937" s="1">
        <v>4</v>
      </c>
      <c r="C3937" s="1">
        <v>23</v>
      </c>
      <c r="D3937" s="6">
        <v>2</v>
      </c>
      <c r="E3937" s="2">
        <v>299.99</v>
      </c>
      <c r="F3937" s="1">
        <v>7.0000000000000007E-2</v>
      </c>
      <c r="G3937">
        <f t="shared" si="61"/>
        <v>1199.8900000000001</v>
      </c>
      <c r="H3937" t="str">
        <f>VLOOKUP($C3937,products!$A$1:$F$322,2,FALSE)</f>
        <v>Electra Girl's Hawaii 1 (20-inch) - 2015/2016</v>
      </c>
      <c r="I3937">
        <f>_xlfn.XLOOKUP(C3937, products!A:A, products!D:D)</f>
        <v>1</v>
      </c>
      <c r="J3937" t="str">
        <f>_xlfn.XLOOKUP($I3937,categories!$A$1:$A$8,categories!$B$1:$B$8)</f>
        <v>Children Bicycles</v>
      </c>
    </row>
    <row r="3938" spans="1:10" x14ac:dyDescent="0.2">
      <c r="A3938" s="1">
        <v>509</v>
      </c>
      <c r="B3938" s="1">
        <v>1</v>
      </c>
      <c r="C3938" s="1">
        <v>23</v>
      </c>
      <c r="D3938" s="6">
        <v>2</v>
      </c>
      <c r="E3938" s="2">
        <v>299.99</v>
      </c>
      <c r="F3938" s="1">
        <v>0.2</v>
      </c>
      <c r="G3938">
        <f t="shared" si="61"/>
        <v>299.79000000000002</v>
      </c>
      <c r="H3938" t="str">
        <f>VLOOKUP($C3938,products!$A$1:$F$322,2,FALSE)</f>
        <v>Electra Girl's Hawaii 1 (20-inch) - 2015/2016</v>
      </c>
      <c r="I3938">
        <f>_xlfn.XLOOKUP(C3938, products!A:A, products!D:D)</f>
        <v>1</v>
      </c>
      <c r="J3938" t="str">
        <f>_xlfn.XLOOKUP($I3938,categories!$A$1:$A$8,categories!$B$1:$B$8)</f>
        <v>Children Bicycles</v>
      </c>
    </row>
    <row r="3939" spans="1:10" x14ac:dyDescent="0.2">
      <c r="A3939" s="1">
        <v>513</v>
      </c>
      <c r="B3939" s="1">
        <v>3</v>
      </c>
      <c r="C3939" s="1">
        <v>23</v>
      </c>
      <c r="D3939" s="6">
        <v>1</v>
      </c>
      <c r="E3939" s="2">
        <v>299.99</v>
      </c>
      <c r="F3939" s="1">
        <v>7.0000000000000007E-2</v>
      </c>
      <c r="G3939">
        <f t="shared" si="61"/>
        <v>899.9</v>
      </c>
      <c r="H3939" t="str">
        <f>VLOOKUP($C3939,products!$A$1:$F$322,2,FALSE)</f>
        <v>Electra Girl's Hawaii 1 (20-inch) - 2015/2016</v>
      </c>
      <c r="I3939">
        <f>_xlfn.XLOOKUP(C3939, products!A:A, products!D:D)</f>
        <v>1</v>
      </c>
      <c r="J3939" t="str">
        <f>_xlfn.XLOOKUP($I3939,categories!$A$1:$A$8,categories!$B$1:$B$8)</f>
        <v>Children Bicycles</v>
      </c>
    </row>
    <row r="3940" spans="1:10" x14ac:dyDescent="0.2">
      <c r="A3940" s="1">
        <v>519</v>
      </c>
      <c r="B3940" s="1">
        <v>3</v>
      </c>
      <c r="C3940" s="1">
        <v>23</v>
      </c>
      <c r="D3940" s="6">
        <v>2</v>
      </c>
      <c r="E3940" s="2">
        <v>299.99</v>
      </c>
      <c r="F3940" s="1">
        <v>0.05</v>
      </c>
      <c r="G3940">
        <f t="shared" si="61"/>
        <v>899.92000000000007</v>
      </c>
      <c r="H3940" t="str">
        <f>VLOOKUP($C3940,products!$A$1:$F$322,2,FALSE)</f>
        <v>Electra Girl's Hawaii 1 (20-inch) - 2015/2016</v>
      </c>
      <c r="I3940">
        <f>_xlfn.XLOOKUP(C3940, products!A:A, products!D:D)</f>
        <v>1</v>
      </c>
      <c r="J3940" t="str">
        <f>_xlfn.XLOOKUP($I3940,categories!$A$1:$A$8,categories!$B$1:$B$8)</f>
        <v>Children Bicycles</v>
      </c>
    </row>
    <row r="3941" spans="1:10" x14ac:dyDescent="0.2">
      <c r="A3941" s="1">
        <v>539</v>
      </c>
      <c r="B3941" s="1">
        <v>2</v>
      </c>
      <c r="C3941" s="1">
        <v>23</v>
      </c>
      <c r="D3941" s="6">
        <v>1</v>
      </c>
      <c r="E3941" s="2">
        <v>299.99</v>
      </c>
      <c r="F3941" s="1">
        <v>0.05</v>
      </c>
      <c r="G3941">
        <f t="shared" si="61"/>
        <v>599.93000000000006</v>
      </c>
      <c r="H3941" t="str">
        <f>VLOOKUP($C3941,products!$A$1:$F$322,2,FALSE)</f>
        <v>Electra Girl's Hawaii 1 (20-inch) - 2015/2016</v>
      </c>
      <c r="I3941">
        <f>_xlfn.XLOOKUP(C3941, products!A:A, products!D:D)</f>
        <v>1</v>
      </c>
      <c r="J3941" t="str">
        <f>_xlfn.XLOOKUP($I3941,categories!$A$1:$A$8,categories!$B$1:$B$8)</f>
        <v>Children Bicycles</v>
      </c>
    </row>
    <row r="3942" spans="1:10" x14ac:dyDescent="0.2">
      <c r="A3942" s="1">
        <v>540</v>
      </c>
      <c r="B3942" s="1">
        <v>3</v>
      </c>
      <c r="C3942" s="1">
        <v>23</v>
      </c>
      <c r="D3942" s="6">
        <v>2</v>
      </c>
      <c r="E3942" s="2">
        <v>299.99</v>
      </c>
      <c r="F3942" s="1">
        <v>7.0000000000000007E-2</v>
      </c>
      <c r="G3942">
        <f t="shared" si="61"/>
        <v>899.9</v>
      </c>
      <c r="H3942" t="str">
        <f>VLOOKUP($C3942,products!$A$1:$F$322,2,FALSE)</f>
        <v>Electra Girl's Hawaii 1 (20-inch) - 2015/2016</v>
      </c>
      <c r="I3942">
        <f>_xlfn.XLOOKUP(C3942, products!A:A, products!D:D)</f>
        <v>1</v>
      </c>
      <c r="J3942" t="str">
        <f>_xlfn.XLOOKUP($I3942,categories!$A$1:$A$8,categories!$B$1:$B$8)</f>
        <v>Children Bicycles</v>
      </c>
    </row>
    <row r="3943" spans="1:10" x14ac:dyDescent="0.2">
      <c r="A3943" s="1">
        <v>552</v>
      </c>
      <c r="B3943" s="1">
        <v>1</v>
      </c>
      <c r="C3943" s="1">
        <v>23</v>
      </c>
      <c r="D3943" s="6">
        <v>1</v>
      </c>
      <c r="E3943" s="2">
        <v>299.99</v>
      </c>
      <c r="F3943" s="1">
        <v>0.2</v>
      </c>
      <c r="G3943">
        <f t="shared" si="61"/>
        <v>299.79000000000002</v>
      </c>
      <c r="H3943" t="str">
        <f>VLOOKUP($C3943,products!$A$1:$F$322,2,FALSE)</f>
        <v>Electra Girl's Hawaii 1 (20-inch) - 2015/2016</v>
      </c>
      <c r="I3943">
        <f>_xlfn.XLOOKUP(C3943, products!A:A, products!D:D)</f>
        <v>1</v>
      </c>
      <c r="J3943" t="str">
        <f>_xlfn.XLOOKUP($I3943,categories!$A$1:$A$8,categories!$B$1:$B$8)</f>
        <v>Children Bicycles</v>
      </c>
    </row>
    <row r="3944" spans="1:10" x14ac:dyDescent="0.2">
      <c r="A3944" s="1">
        <v>574</v>
      </c>
      <c r="B3944" s="1">
        <v>4</v>
      </c>
      <c r="C3944" s="1">
        <v>23</v>
      </c>
      <c r="D3944" s="6">
        <v>2</v>
      </c>
      <c r="E3944" s="2">
        <v>299.99</v>
      </c>
      <c r="F3944" s="1">
        <v>0.1</v>
      </c>
      <c r="G3944">
        <f t="shared" si="61"/>
        <v>1199.8600000000001</v>
      </c>
      <c r="H3944" t="str">
        <f>VLOOKUP($C3944,products!$A$1:$F$322,2,FALSE)</f>
        <v>Electra Girl's Hawaii 1 (20-inch) - 2015/2016</v>
      </c>
      <c r="I3944">
        <f>_xlfn.XLOOKUP(C3944, products!A:A, products!D:D)</f>
        <v>1</v>
      </c>
      <c r="J3944" t="str">
        <f>_xlfn.XLOOKUP($I3944,categories!$A$1:$A$8,categories!$B$1:$B$8)</f>
        <v>Children Bicycles</v>
      </c>
    </row>
    <row r="3945" spans="1:10" x14ac:dyDescent="0.2">
      <c r="A3945" s="1">
        <v>584</v>
      </c>
      <c r="B3945" s="1">
        <v>2</v>
      </c>
      <c r="C3945" s="1">
        <v>23</v>
      </c>
      <c r="D3945" s="6">
        <v>1</v>
      </c>
      <c r="E3945" s="2">
        <v>299.99</v>
      </c>
      <c r="F3945" s="1">
        <v>7.0000000000000007E-2</v>
      </c>
      <c r="G3945">
        <f t="shared" si="61"/>
        <v>599.91</v>
      </c>
      <c r="H3945" t="str">
        <f>VLOOKUP($C3945,products!$A$1:$F$322,2,FALSE)</f>
        <v>Electra Girl's Hawaii 1 (20-inch) - 2015/2016</v>
      </c>
      <c r="I3945">
        <f>_xlfn.XLOOKUP(C3945, products!A:A, products!D:D)</f>
        <v>1</v>
      </c>
      <c r="J3945" t="str">
        <f>_xlfn.XLOOKUP($I3945,categories!$A$1:$A$8,categories!$B$1:$B$8)</f>
        <v>Children Bicycles</v>
      </c>
    </row>
    <row r="3946" spans="1:10" x14ac:dyDescent="0.2">
      <c r="A3946" s="1">
        <v>586</v>
      </c>
      <c r="B3946" s="1">
        <v>2</v>
      </c>
      <c r="C3946" s="1">
        <v>23</v>
      </c>
      <c r="D3946" s="6">
        <v>2</v>
      </c>
      <c r="E3946" s="2">
        <v>299.99</v>
      </c>
      <c r="F3946" s="1">
        <v>0.2</v>
      </c>
      <c r="G3946">
        <f t="shared" si="61"/>
        <v>599.78</v>
      </c>
      <c r="H3946" t="str">
        <f>VLOOKUP($C3946,products!$A$1:$F$322,2,FALSE)</f>
        <v>Electra Girl's Hawaii 1 (20-inch) - 2015/2016</v>
      </c>
      <c r="I3946">
        <f>_xlfn.XLOOKUP(C3946, products!A:A, products!D:D)</f>
        <v>1</v>
      </c>
      <c r="J3946" t="str">
        <f>_xlfn.XLOOKUP($I3946,categories!$A$1:$A$8,categories!$B$1:$B$8)</f>
        <v>Children Bicycles</v>
      </c>
    </row>
    <row r="3947" spans="1:10" x14ac:dyDescent="0.2">
      <c r="A3947" s="1">
        <v>587</v>
      </c>
      <c r="B3947" s="1">
        <v>2</v>
      </c>
      <c r="C3947" s="1">
        <v>23</v>
      </c>
      <c r="D3947" s="6">
        <v>1</v>
      </c>
      <c r="E3947" s="2">
        <v>299.99</v>
      </c>
      <c r="F3947" s="1">
        <v>0.05</v>
      </c>
      <c r="G3947">
        <f t="shared" si="61"/>
        <v>599.93000000000006</v>
      </c>
      <c r="H3947" t="str">
        <f>VLOOKUP($C3947,products!$A$1:$F$322,2,FALSE)</f>
        <v>Electra Girl's Hawaii 1 (20-inch) - 2015/2016</v>
      </c>
      <c r="I3947">
        <f>_xlfn.XLOOKUP(C3947, products!A:A, products!D:D)</f>
        <v>1</v>
      </c>
      <c r="J3947" t="str">
        <f>_xlfn.XLOOKUP($I3947,categories!$A$1:$A$8,categories!$B$1:$B$8)</f>
        <v>Children Bicycles</v>
      </c>
    </row>
    <row r="3948" spans="1:10" x14ac:dyDescent="0.2">
      <c r="A3948" s="1">
        <v>588</v>
      </c>
      <c r="B3948" s="1">
        <v>2</v>
      </c>
      <c r="C3948" s="1">
        <v>23</v>
      </c>
      <c r="D3948" s="6">
        <v>1</v>
      </c>
      <c r="E3948" s="2">
        <v>299.99</v>
      </c>
      <c r="F3948" s="1">
        <v>0.2</v>
      </c>
      <c r="G3948">
        <f t="shared" si="61"/>
        <v>599.78</v>
      </c>
      <c r="H3948" t="str">
        <f>VLOOKUP($C3948,products!$A$1:$F$322,2,FALSE)</f>
        <v>Electra Girl's Hawaii 1 (20-inch) - 2015/2016</v>
      </c>
      <c r="I3948">
        <f>_xlfn.XLOOKUP(C3948, products!A:A, products!D:D)</f>
        <v>1</v>
      </c>
      <c r="J3948" t="str">
        <f>_xlfn.XLOOKUP($I3948,categories!$A$1:$A$8,categories!$B$1:$B$8)</f>
        <v>Children Bicycles</v>
      </c>
    </row>
    <row r="3949" spans="1:10" x14ac:dyDescent="0.2">
      <c r="A3949" s="1">
        <v>596</v>
      </c>
      <c r="B3949" s="1">
        <v>2</v>
      </c>
      <c r="C3949" s="1">
        <v>23</v>
      </c>
      <c r="D3949" s="6">
        <v>2</v>
      </c>
      <c r="E3949" s="2">
        <v>299.99</v>
      </c>
      <c r="F3949" s="1">
        <v>0.1</v>
      </c>
      <c r="G3949">
        <f t="shared" si="61"/>
        <v>599.88</v>
      </c>
      <c r="H3949" t="str">
        <f>VLOOKUP($C3949,products!$A$1:$F$322,2,FALSE)</f>
        <v>Electra Girl's Hawaii 1 (20-inch) - 2015/2016</v>
      </c>
      <c r="I3949">
        <f>_xlfn.XLOOKUP(C3949, products!A:A, products!D:D)</f>
        <v>1</v>
      </c>
      <c r="J3949" t="str">
        <f>_xlfn.XLOOKUP($I3949,categories!$A$1:$A$8,categories!$B$1:$B$8)</f>
        <v>Children Bicycles</v>
      </c>
    </row>
    <row r="3950" spans="1:10" x14ac:dyDescent="0.2">
      <c r="A3950" s="1">
        <v>599</v>
      </c>
      <c r="B3950" s="1">
        <v>3</v>
      </c>
      <c r="C3950" s="1">
        <v>23</v>
      </c>
      <c r="D3950" s="6">
        <v>1</v>
      </c>
      <c r="E3950" s="2">
        <v>299.99</v>
      </c>
      <c r="F3950" s="1">
        <v>7.0000000000000007E-2</v>
      </c>
      <c r="G3950">
        <f t="shared" si="61"/>
        <v>899.9</v>
      </c>
      <c r="H3950" t="str">
        <f>VLOOKUP($C3950,products!$A$1:$F$322,2,FALSE)</f>
        <v>Electra Girl's Hawaii 1 (20-inch) - 2015/2016</v>
      </c>
      <c r="I3950">
        <f>_xlfn.XLOOKUP(C3950, products!A:A, products!D:D)</f>
        <v>1</v>
      </c>
      <c r="J3950" t="str">
        <f>_xlfn.XLOOKUP($I3950,categories!$A$1:$A$8,categories!$B$1:$B$8)</f>
        <v>Children Bicycles</v>
      </c>
    </row>
    <row r="3951" spans="1:10" x14ac:dyDescent="0.2">
      <c r="A3951" s="1">
        <v>615</v>
      </c>
      <c r="B3951" s="1">
        <v>2</v>
      </c>
      <c r="C3951" s="1">
        <v>23</v>
      </c>
      <c r="D3951" s="6">
        <v>1</v>
      </c>
      <c r="E3951" s="2">
        <v>299.99</v>
      </c>
      <c r="F3951" s="1">
        <v>0.05</v>
      </c>
      <c r="G3951">
        <f t="shared" si="61"/>
        <v>599.93000000000006</v>
      </c>
      <c r="H3951" t="str">
        <f>VLOOKUP($C3951,products!$A$1:$F$322,2,FALSE)</f>
        <v>Electra Girl's Hawaii 1 (20-inch) - 2015/2016</v>
      </c>
      <c r="I3951">
        <f>_xlfn.XLOOKUP(C3951, products!A:A, products!D:D)</f>
        <v>1</v>
      </c>
      <c r="J3951" t="str">
        <f>_xlfn.XLOOKUP($I3951,categories!$A$1:$A$8,categories!$B$1:$B$8)</f>
        <v>Children Bicycles</v>
      </c>
    </row>
    <row r="3952" spans="1:10" x14ac:dyDescent="0.2">
      <c r="A3952" s="1">
        <v>625</v>
      </c>
      <c r="B3952" s="1">
        <v>4</v>
      </c>
      <c r="C3952" s="1">
        <v>23</v>
      </c>
      <c r="D3952" s="6">
        <v>2</v>
      </c>
      <c r="E3952" s="2">
        <v>299.99</v>
      </c>
      <c r="F3952" s="1">
        <v>0.1</v>
      </c>
      <c r="G3952">
        <f t="shared" si="61"/>
        <v>1199.8600000000001</v>
      </c>
      <c r="H3952" t="str">
        <f>VLOOKUP($C3952,products!$A$1:$F$322,2,FALSE)</f>
        <v>Electra Girl's Hawaii 1 (20-inch) - 2015/2016</v>
      </c>
      <c r="I3952">
        <f>_xlfn.XLOOKUP(C3952, products!A:A, products!D:D)</f>
        <v>1</v>
      </c>
      <c r="J3952" t="str">
        <f>_xlfn.XLOOKUP($I3952,categories!$A$1:$A$8,categories!$B$1:$B$8)</f>
        <v>Children Bicycles</v>
      </c>
    </row>
    <row r="3953" spans="1:10" x14ac:dyDescent="0.2">
      <c r="A3953" s="1">
        <v>629</v>
      </c>
      <c r="B3953" s="1">
        <v>3</v>
      </c>
      <c r="C3953" s="1">
        <v>23</v>
      </c>
      <c r="D3953" s="6">
        <v>2</v>
      </c>
      <c r="E3953" s="2">
        <v>299.99</v>
      </c>
      <c r="F3953" s="1">
        <v>0.1</v>
      </c>
      <c r="G3953">
        <f t="shared" si="61"/>
        <v>899.87</v>
      </c>
      <c r="H3953" t="str">
        <f>VLOOKUP($C3953,products!$A$1:$F$322,2,FALSE)</f>
        <v>Electra Girl's Hawaii 1 (20-inch) - 2015/2016</v>
      </c>
      <c r="I3953">
        <f>_xlfn.XLOOKUP(C3953, products!A:A, products!D:D)</f>
        <v>1</v>
      </c>
      <c r="J3953" t="str">
        <f>_xlfn.XLOOKUP($I3953,categories!$A$1:$A$8,categories!$B$1:$B$8)</f>
        <v>Children Bicycles</v>
      </c>
    </row>
    <row r="3954" spans="1:10" x14ac:dyDescent="0.2">
      <c r="A3954" s="1">
        <v>640</v>
      </c>
      <c r="B3954" s="1">
        <v>4</v>
      </c>
      <c r="C3954" s="1">
        <v>76</v>
      </c>
      <c r="D3954" s="6">
        <v>2</v>
      </c>
      <c r="E3954" s="2">
        <v>299.99</v>
      </c>
      <c r="F3954" s="1">
        <v>7.0000000000000007E-2</v>
      </c>
      <c r="G3954">
        <f t="shared" si="61"/>
        <v>1199.8900000000001</v>
      </c>
      <c r="H3954" t="str">
        <f>VLOOKUP($C3954,products!$A$1:$F$322,2,FALSE)</f>
        <v>Electra Girl's Hawaii 1 16" - 2017</v>
      </c>
      <c r="I3954">
        <f>_xlfn.XLOOKUP(C3954, products!A:A, products!D:D)</f>
        <v>3</v>
      </c>
      <c r="J3954" t="str">
        <f>_xlfn.XLOOKUP($I3954,categories!$A$1:$A$8,categories!$B$1:$B$8)</f>
        <v>Cruisers Bicycles</v>
      </c>
    </row>
    <row r="3955" spans="1:10" x14ac:dyDescent="0.2">
      <c r="A3955" s="1">
        <v>645</v>
      </c>
      <c r="B3955" s="1">
        <v>1</v>
      </c>
      <c r="C3955" s="1">
        <v>99</v>
      </c>
      <c r="D3955" s="6">
        <v>1</v>
      </c>
      <c r="E3955" s="2">
        <v>299.99</v>
      </c>
      <c r="F3955" s="1">
        <v>7.0000000000000007E-2</v>
      </c>
      <c r="G3955">
        <f t="shared" si="61"/>
        <v>299.92</v>
      </c>
      <c r="H3955" t="str">
        <f>VLOOKUP($C3955,products!$A$1:$F$322,2,FALSE)</f>
        <v>Electra Sugar Skulls 1 (20-inch) - Girl's - 2017</v>
      </c>
      <c r="I3955">
        <f>_xlfn.XLOOKUP(C3955, products!A:A, products!D:D)</f>
        <v>1</v>
      </c>
      <c r="J3955" t="str">
        <f>_xlfn.XLOOKUP($I3955,categories!$A$1:$A$8,categories!$B$1:$B$8)</f>
        <v>Children Bicycles</v>
      </c>
    </row>
    <row r="3956" spans="1:10" x14ac:dyDescent="0.2">
      <c r="A3956" s="1">
        <v>646</v>
      </c>
      <c r="B3956" s="1">
        <v>3</v>
      </c>
      <c r="C3956" s="1">
        <v>95</v>
      </c>
      <c r="D3956" s="6">
        <v>1</v>
      </c>
      <c r="E3956" s="2">
        <v>299.99</v>
      </c>
      <c r="F3956" s="1">
        <v>0.05</v>
      </c>
      <c r="G3956">
        <f t="shared" si="61"/>
        <v>899.92000000000007</v>
      </c>
      <c r="H3956" t="str">
        <f>VLOOKUP($C3956,products!$A$1:$F$322,2,FALSE)</f>
        <v>Electra Girl's Hawaii 1 16" - 2017</v>
      </c>
      <c r="I3956">
        <f>_xlfn.XLOOKUP(C3956, products!A:A, products!D:D)</f>
        <v>1</v>
      </c>
      <c r="J3956" t="str">
        <f>_xlfn.XLOOKUP($I3956,categories!$A$1:$A$8,categories!$B$1:$B$8)</f>
        <v>Children Bicycles</v>
      </c>
    </row>
    <row r="3957" spans="1:10" x14ac:dyDescent="0.2">
      <c r="A3957" s="1">
        <v>652</v>
      </c>
      <c r="B3957" s="1">
        <v>4</v>
      </c>
      <c r="C3957" s="1">
        <v>23</v>
      </c>
      <c r="D3957" s="6">
        <v>1</v>
      </c>
      <c r="E3957" s="2">
        <v>299.99</v>
      </c>
      <c r="F3957" s="1">
        <v>0.1</v>
      </c>
      <c r="G3957">
        <f t="shared" si="61"/>
        <v>1199.8600000000001</v>
      </c>
      <c r="H3957" t="str">
        <f>VLOOKUP($C3957,products!$A$1:$F$322,2,FALSE)</f>
        <v>Electra Girl's Hawaii 1 (20-inch) - 2015/2016</v>
      </c>
      <c r="I3957">
        <f>_xlfn.XLOOKUP(C3957, products!A:A, products!D:D)</f>
        <v>1</v>
      </c>
      <c r="J3957" t="str">
        <f>_xlfn.XLOOKUP($I3957,categories!$A$1:$A$8,categories!$B$1:$B$8)</f>
        <v>Children Bicycles</v>
      </c>
    </row>
    <row r="3958" spans="1:10" x14ac:dyDescent="0.2">
      <c r="A3958" s="1">
        <v>654</v>
      </c>
      <c r="B3958" s="1">
        <v>2</v>
      </c>
      <c r="C3958" s="1">
        <v>95</v>
      </c>
      <c r="D3958" s="6">
        <v>1</v>
      </c>
      <c r="E3958" s="2">
        <v>299.99</v>
      </c>
      <c r="F3958" s="1">
        <v>0.1</v>
      </c>
      <c r="G3958">
        <f t="shared" si="61"/>
        <v>599.88</v>
      </c>
      <c r="H3958" t="str">
        <f>VLOOKUP($C3958,products!$A$1:$F$322,2,FALSE)</f>
        <v>Electra Girl's Hawaii 1 16" - 2017</v>
      </c>
      <c r="I3958">
        <f>_xlfn.XLOOKUP(C3958, products!A:A, products!D:D)</f>
        <v>1</v>
      </c>
      <c r="J3958" t="str">
        <f>_xlfn.XLOOKUP($I3958,categories!$A$1:$A$8,categories!$B$1:$B$8)</f>
        <v>Children Bicycles</v>
      </c>
    </row>
    <row r="3959" spans="1:10" x14ac:dyDescent="0.2">
      <c r="A3959" s="1">
        <v>662</v>
      </c>
      <c r="B3959" s="1">
        <v>2</v>
      </c>
      <c r="C3959" s="1">
        <v>95</v>
      </c>
      <c r="D3959" s="6">
        <v>2</v>
      </c>
      <c r="E3959" s="2">
        <v>299.99</v>
      </c>
      <c r="F3959" s="1">
        <v>0.2</v>
      </c>
      <c r="G3959">
        <f t="shared" si="61"/>
        <v>599.78</v>
      </c>
      <c r="H3959" t="str">
        <f>VLOOKUP($C3959,products!$A$1:$F$322,2,FALSE)</f>
        <v>Electra Girl's Hawaii 1 16" - 2017</v>
      </c>
      <c r="I3959">
        <f>_xlfn.XLOOKUP(C3959, products!A:A, products!D:D)</f>
        <v>1</v>
      </c>
      <c r="J3959" t="str">
        <f>_xlfn.XLOOKUP($I3959,categories!$A$1:$A$8,categories!$B$1:$B$8)</f>
        <v>Children Bicycles</v>
      </c>
    </row>
    <row r="3960" spans="1:10" x14ac:dyDescent="0.2">
      <c r="A3960" s="1">
        <v>667</v>
      </c>
      <c r="B3960" s="1">
        <v>4</v>
      </c>
      <c r="C3960" s="1">
        <v>99</v>
      </c>
      <c r="D3960" s="6">
        <v>1</v>
      </c>
      <c r="E3960" s="2">
        <v>299.99</v>
      </c>
      <c r="F3960" s="1">
        <v>0.1</v>
      </c>
      <c r="G3960">
        <f t="shared" si="61"/>
        <v>1199.8600000000001</v>
      </c>
      <c r="H3960" t="str">
        <f>VLOOKUP($C3960,products!$A$1:$F$322,2,FALSE)</f>
        <v>Electra Sugar Skulls 1 (20-inch) - Girl's - 2017</v>
      </c>
      <c r="I3960">
        <f>_xlfn.XLOOKUP(C3960, products!A:A, products!D:D)</f>
        <v>1</v>
      </c>
      <c r="J3960" t="str">
        <f>_xlfn.XLOOKUP($I3960,categories!$A$1:$A$8,categories!$B$1:$B$8)</f>
        <v>Children Bicycles</v>
      </c>
    </row>
    <row r="3961" spans="1:10" x14ac:dyDescent="0.2">
      <c r="A3961" s="1">
        <v>682</v>
      </c>
      <c r="B3961" s="1">
        <v>3</v>
      </c>
      <c r="C3961" s="1">
        <v>99</v>
      </c>
      <c r="D3961" s="6">
        <v>1</v>
      </c>
      <c r="E3961" s="2">
        <v>299.99</v>
      </c>
      <c r="F3961" s="1">
        <v>0.2</v>
      </c>
      <c r="G3961">
        <f t="shared" si="61"/>
        <v>899.77</v>
      </c>
      <c r="H3961" t="str">
        <f>VLOOKUP($C3961,products!$A$1:$F$322,2,FALSE)</f>
        <v>Electra Sugar Skulls 1 (20-inch) - Girl's - 2017</v>
      </c>
      <c r="I3961">
        <f>_xlfn.XLOOKUP(C3961, products!A:A, products!D:D)</f>
        <v>1</v>
      </c>
      <c r="J3961" t="str">
        <f>_xlfn.XLOOKUP($I3961,categories!$A$1:$A$8,categories!$B$1:$B$8)</f>
        <v>Children Bicycles</v>
      </c>
    </row>
    <row r="3962" spans="1:10" x14ac:dyDescent="0.2">
      <c r="A3962" s="1">
        <v>687</v>
      </c>
      <c r="B3962" s="1">
        <v>2</v>
      </c>
      <c r="C3962" s="1">
        <v>95</v>
      </c>
      <c r="D3962" s="6">
        <v>1</v>
      </c>
      <c r="E3962" s="2">
        <v>299.99</v>
      </c>
      <c r="F3962" s="1">
        <v>7.0000000000000007E-2</v>
      </c>
      <c r="G3962">
        <f t="shared" si="61"/>
        <v>599.91</v>
      </c>
      <c r="H3962" t="str">
        <f>VLOOKUP($C3962,products!$A$1:$F$322,2,FALSE)</f>
        <v>Electra Girl's Hawaii 1 16" - 2017</v>
      </c>
      <c r="I3962">
        <f>_xlfn.XLOOKUP(C3962, products!A:A, products!D:D)</f>
        <v>1</v>
      </c>
      <c r="J3962" t="str">
        <f>_xlfn.XLOOKUP($I3962,categories!$A$1:$A$8,categories!$B$1:$B$8)</f>
        <v>Children Bicycles</v>
      </c>
    </row>
    <row r="3963" spans="1:10" x14ac:dyDescent="0.2">
      <c r="A3963" s="1">
        <v>691</v>
      </c>
      <c r="B3963" s="1">
        <v>1</v>
      </c>
      <c r="C3963" s="1">
        <v>23</v>
      </c>
      <c r="D3963" s="6">
        <v>2</v>
      </c>
      <c r="E3963" s="2">
        <v>299.99</v>
      </c>
      <c r="F3963" s="1">
        <v>0.05</v>
      </c>
      <c r="G3963">
        <f t="shared" si="61"/>
        <v>299.94</v>
      </c>
      <c r="H3963" t="str">
        <f>VLOOKUP($C3963,products!$A$1:$F$322,2,FALSE)</f>
        <v>Electra Girl's Hawaii 1 (20-inch) - 2015/2016</v>
      </c>
      <c r="I3963">
        <f>_xlfn.XLOOKUP(C3963, products!A:A, products!D:D)</f>
        <v>1</v>
      </c>
      <c r="J3963" t="str">
        <f>_xlfn.XLOOKUP($I3963,categories!$A$1:$A$8,categories!$B$1:$B$8)</f>
        <v>Children Bicycles</v>
      </c>
    </row>
    <row r="3964" spans="1:10" x14ac:dyDescent="0.2">
      <c r="A3964" s="1">
        <v>706</v>
      </c>
      <c r="B3964" s="1">
        <v>2</v>
      </c>
      <c r="C3964" s="1">
        <v>23</v>
      </c>
      <c r="D3964" s="6">
        <v>2</v>
      </c>
      <c r="E3964" s="2">
        <v>299.99</v>
      </c>
      <c r="F3964" s="1">
        <v>0.05</v>
      </c>
      <c r="G3964">
        <f t="shared" si="61"/>
        <v>599.93000000000006</v>
      </c>
      <c r="H3964" t="str">
        <f>VLOOKUP($C3964,products!$A$1:$F$322,2,FALSE)</f>
        <v>Electra Girl's Hawaii 1 (20-inch) - 2015/2016</v>
      </c>
      <c r="I3964">
        <f>_xlfn.XLOOKUP(C3964, products!A:A, products!D:D)</f>
        <v>1</v>
      </c>
      <c r="J3964" t="str">
        <f>_xlfn.XLOOKUP($I3964,categories!$A$1:$A$8,categories!$B$1:$B$8)</f>
        <v>Children Bicycles</v>
      </c>
    </row>
    <row r="3965" spans="1:10" x14ac:dyDescent="0.2">
      <c r="A3965" s="1">
        <v>711</v>
      </c>
      <c r="B3965" s="1">
        <v>2</v>
      </c>
      <c r="C3965" s="1">
        <v>95</v>
      </c>
      <c r="D3965" s="6">
        <v>2</v>
      </c>
      <c r="E3965" s="2">
        <v>299.99</v>
      </c>
      <c r="F3965" s="1">
        <v>0.2</v>
      </c>
      <c r="G3965">
        <f t="shared" si="61"/>
        <v>599.78</v>
      </c>
      <c r="H3965" t="str">
        <f>VLOOKUP($C3965,products!$A$1:$F$322,2,FALSE)</f>
        <v>Electra Girl's Hawaii 1 16" - 2017</v>
      </c>
      <c r="I3965">
        <f>_xlfn.XLOOKUP(C3965, products!A:A, products!D:D)</f>
        <v>1</v>
      </c>
      <c r="J3965" t="str">
        <f>_xlfn.XLOOKUP($I3965,categories!$A$1:$A$8,categories!$B$1:$B$8)</f>
        <v>Children Bicycles</v>
      </c>
    </row>
    <row r="3966" spans="1:10" x14ac:dyDescent="0.2">
      <c r="A3966" s="1">
        <v>712</v>
      </c>
      <c r="B3966" s="1">
        <v>4</v>
      </c>
      <c r="C3966" s="1">
        <v>76</v>
      </c>
      <c r="D3966" s="6">
        <v>1</v>
      </c>
      <c r="E3966" s="2">
        <v>299.99</v>
      </c>
      <c r="F3966" s="1">
        <v>0.2</v>
      </c>
      <c r="G3966">
        <f t="shared" si="61"/>
        <v>1199.76</v>
      </c>
      <c r="H3966" t="str">
        <f>VLOOKUP($C3966,products!$A$1:$F$322,2,FALSE)</f>
        <v>Electra Girl's Hawaii 1 16" - 2017</v>
      </c>
      <c r="I3966">
        <f>_xlfn.XLOOKUP(C3966, products!A:A, products!D:D)</f>
        <v>3</v>
      </c>
      <c r="J3966" t="str">
        <f>_xlfn.XLOOKUP($I3966,categories!$A$1:$A$8,categories!$B$1:$B$8)</f>
        <v>Cruisers Bicycles</v>
      </c>
    </row>
    <row r="3967" spans="1:10" x14ac:dyDescent="0.2">
      <c r="A3967" s="1">
        <v>724</v>
      </c>
      <c r="B3967" s="1">
        <v>1</v>
      </c>
      <c r="C3967" s="1">
        <v>23</v>
      </c>
      <c r="D3967" s="6">
        <v>1</v>
      </c>
      <c r="E3967" s="2">
        <v>299.99</v>
      </c>
      <c r="F3967" s="1">
        <v>0.05</v>
      </c>
      <c r="G3967">
        <f t="shared" si="61"/>
        <v>299.94</v>
      </c>
      <c r="H3967" t="str">
        <f>VLOOKUP($C3967,products!$A$1:$F$322,2,FALSE)</f>
        <v>Electra Girl's Hawaii 1 (20-inch) - 2015/2016</v>
      </c>
      <c r="I3967">
        <f>_xlfn.XLOOKUP(C3967, products!A:A, products!D:D)</f>
        <v>1</v>
      </c>
      <c r="J3967" t="str">
        <f>_xlfn.XLOOKUP($I3967,categories!$A$1:$A$8,categories!$B$1:$B$8)</f>
        <v>Children Bicycles</v>
      </c>
    </row>
    <row r="3968" spans="1:10" x14ac:dyDescent="0.2">
      <c r="A3968" s="1">
        <v>741</v>
      </c>
      <c r="B3968" s="1">
        <v>2</v>
      </c>
      <c r="C3968" s="1">
        <v>76</v>
      </c>
      <c r="D3968" s="6">
        <v>1</v>
      </c>
      <c r="E3968" s="2">
        <v>299.99</v>
      </c>
      <c r="F3968" s="1">
        <v>7.0000000000000007E-2</v>
      </c>
      <c r="G3968">
        <f t="shared" si="61"/>
        <v>599.91</v>
      </c>
      <c r="H3968" t="str">
        <f>VLOOKUP($C3968,products!$A$1:$F$322,2,FALSE)</f>
        <v>Electra Girl's Hawaii 1 16" - 2017</v>
      </c>
      <c r="I3968">
        <f>_xlfn.XLOOKUP(C3968, products!A:A, products!D:D)</f>
        <v>3</v>
      </c>
      <c r="J3968" t="str">
        <f>_xlfn.XLOOKUP($I3968,categories!$A$1:$A$8,categories!$B$1:$B$8)</f>
        <v>Cruisers Bicycles</v>
      </c>
    </row>
    <row r="3969" spans="1:10" x14ac:dyDescent="0.2">
      <c r="A3969" s="1">
        <v>745</v>
      </c>
      <c r="B3969" s="1">
        <v>1</v>
      </c>
      <c r="C3969" s="1">
        <v>95</v>
      </c>
      <c r="D3969" s="6">
        <v>2</v>
      </c>
      <c r="E3969" s="2">
        <v>299.99</v>
      </c>
      <c r="F3969" s="1">
        <v>0.05</v>
      </c>
      <c r="G3969">
        <f t="shared" si="61"/>
        <v>299.94</v>
      </c>
      <c r="H3969" t="str">
        <f>VLOOKUP($C3969,products!$A$1:$F$322,2,FALSE)</f>
        <v>Electra Girl's Hawaii 1 16" - 2017</v>
      </c>
      <c r="I3969">
        <f>_xlfn.XLOOKUP(C3969, products!A:A, products!D:D)</f>
        <v>1</v>
      </c>
      <c r="J3969" t="str">
        <f>_xlfn.XLOOKUP($I3969,categories!$A$1:$A$8,categories!$B$1:$B$8)</f>
        <v>Children Bicycles</v>
      </c>
    </row>
    <row r="3970" spans="1:10" x14ac:dyDescent="0.2">
      <c r="A3970" s="1">
        <v>746</v>
      </c>
      <c r="B3970" s="1">
        <v>1</v>
      </c>
      <c r="C3970" s="1">
        <v>99</v>
      </c>
      <c r="D3970" s="6">
        <v>1</v>
      </c>
      <c r="E3970" s="2">
        <v>299.99</v>
      </c>
      <c r="F3970" s="1">
        <v>0.1</v>
      </c>
      <c r="G3970">
        <f t="shared" ref="G3970:G4033" si="62">(E3970*B3970)-F3970</f>
        <v>299.89</v>
      </c>
      <c r="H3970" t="str">
        <f>VLOOKUP($C3970,products!$A$1:$F$322,2,FALSE)</f>
        <v>Electra Sugar Skulls 1 (20-inch) - Girl's - 2017</v>
      </c>
      <c r="I3970">
        <f>_xlfn.XLOOKUP(C3970, products!A:A, products!D:D)</f>
        <v>1</v>
      </c>
      <c r="J3970" t="str">
        <f>_xlfn.XLOOKUP($I3970,categories!$A$1:$A$8,categories!$B$1:$B$8)</f>
        <v>Children Bicycles</v>
      </c>
    </row>
    <row r="3971" spans="1:10" x14ac:dyDescent="0.2">
      <c r="A3971" s="1">
        <v>753</v>
      </c>
      <c r="B3971" s="1">
        <v>4</v>
      </c>
      <c r="C3971" s="1">
        <v>95</v>
      </c>
      <c r="D3971" s="6">
        <v>1</v>
      </c>
      <c r="E3971" s="2">
        <v>299.99</v>
      </c>
      <c r="F3971" s="1">
        <v>7.0000000000000007E-2</v>
      </c>
      <c r="G3971">
        <f t="shared" si="62"/>
        <v>1199.8900000000001</v>
      </c>
      <c r="H3971" t="str">
        <f>VLOOKUP($C3971,products!$A$1:$F$322,2,FALSE)</f>
        <v>Electra Girl's Hawaii 1 16" - 2017</v>
      </c>
      <c r="I3971">
        <f>_xlfn.XLOOKUP(C3971, products!A:A, products!D:D)</f>
        <v>1</v>
      </c>
      <c r="J3971" t="str">
        <f>_xlfn.XLOOKUP($I3971,categories!$A$1:$A$8,categories!$B$1:$B$8)</f>
        <v>Children Bicycles</v>
      </c>
    </row>
    <row r="3972" spans="1:10" x14ac:dyDescent="0.2">
      <c r="A3972" s="1">
        <v>757</v>
      </c>
      <c r="B3972" s="1">
        <v>1</v>
      </c>
      <c r="C3972" s="1">
        <v>95</v>
      </c>
      <c r="D3972" s="6">
        <v>1</v>
      </c>
      <c r="E3972" s="2">
        <v>299.99</v>
      </c>
      <c r="F3972" s="1">
        <v>0.1</v>
      </c>
      <c r="G3972">
        <f t="shared" si="62"/>
        <v>299.89</v>
      </c>
      <c r="H3972" t="str">
        <f>VLOOKUP($C3972,products!$A$1:$F$322,2,FALSE)</f>
        <v>Electra Girl's Hawaii 1 16" - 2017</v>
      </c>
      <c r="I3972">
        <f>_xlfn.XLOOKUP(C3972, products!A:A, products!D:D)</f>
        <v>1</v>
      </c>
      <c r="J3972" t="str">
        <f>_xlfn.XLOOKUP($I3972,categories!$A$1:$A$8,categories!$B$1:$B$8)</f>
        <v>Children Bicycles</v>
      </c>
    </row>
    <row r="3973" spans="1:10" x14ac:dyDescent="0.2">
      <c r="A3973" s="1">
        <v>758</v>
      </c>
      <c r="B3973" s="1">
        <v>2</v>
      </c>
      <c r="C3973" s="1">
        <v>99</v>
      </c>
      <c r="D3973" s="6">
        <v>1</v>
      </c>
      <c r="E3973" s="2">
        <v>299.99</v>
      </c>
      <c r="F3973" s="1">
        <v>0.1</v>
      </c>
      <c r="G3973">
        <f t="shared" si="62"/>
        <v>599.88</v>
      </c>
      <c r="H3973" t="str">
        <f>VLOOKUP($C3973,products!$A$1:$F$322,2,FALSE)</f>
        <v>Electra Sugar Skulls 1 (20-inch) - Girl's - 2017</v>
      </c>
      <c r="I3973">
        <f>_xlfn.XLOOKUP(C3973, products!A:A, products!D:D)</f>
        <v>1</v>
      </c>
      <c r="J3973" t="str">
        <f>_xlfn.XLOOKUP($I3973,categories!$A$1:$A$8,categories!$B$1:$B$8)</f>
        <v>Children Bicycles</v>
      </c>
    </row>
    <row r="3974" spans="1:10" x14ac:dyDescent="0.2">
      <c r="A3974" s="1">
        <v>764</v>
      </c>
      <c r="B3974" s="1">
        <v>2</v>
      </c>
      <c r="C3974" s="1">
        <v>95</v>
      </c>
      <c r="D3974" s="6">
        <v>2</v>
      </c>
      <c r="E3974" s="2">
        <v>299.99</v>
      </c>
      <c r="F3974" s="1">
        <v>0.05</v>
      </c>
      <c r="G3974">
        <f t="shared" si="62"/>
        <v>599.93000000000006</v>
      </c>
      <c r="H3974" t="str">
        <f>VLOOKUP($C3974,products!$A$1:$F$322,2,FALSE)</f>
        <v>Electra Girl's Hawaii 1 16" - 2017</v>
      </c>
      <c r="I3974">
        <f>_xlfn.XLOOKUP(C3974, products!A:A, products!D:D)</f>
        <v>1</v>
      </c>
      <c r="J3974" t="str">
        <f>_xlfn.XLOOKUP($I3974,categories!$A$1:$A$8,categories!$B$1:$B$8)</f>
        <v>Children Bicycles</v>
      </c>
    </row>
    <row r="3975" spans="1:10" x14ac:dyDescent="0.2">
      <c r="A3975" s="1">
        <v>768</v>
      </c>
      <c r="B3975" s="1">
        <v>2</v>
      </c>
      <c r="C3975" s="1">
        <v>76</v>
      </c>
      <c r="D3975" s="6">
        <v>1</v>
      </c>
      <c r="E3975" s="2">
        <v>299.99</v>
      </c>
      <c r="F3975" s="1">
        <v>0.2</v>
      </c>
      <c r="G3975">
        <f t="shared" si="62"/>
        <v>599.78</v>
      </c>
      <c r="H3975" t="str">
        <f>VLOOKUP($C3975,products!$A$1:$F$322,2,FALSE)</f>
        <v>Electra Girl's Hawaii 1 16" - 2017</v>
      </c>
      <c r="I3975">
        <f>_xlfn.XLOOKUP(C3975, products!A:A, products!D:D)</f>
        <v>3</v>
      </c>
      <c r="J3975" t="str">
        <f>_xlfn.XLOOKUP($I3975,categories!$A$1:$A$8,categories!$B$1:$B$8)</f>
        <v>Cruisers Bicycles</v>
      </c>
    </row>
    <row r="3976" spans="1:10" x14ac:dyDescent="0.2">
      <c r="A3976" s="1">
        <v>782</v>
      </c>
      <c r="B3976" s="1">
        <v>3</v>
      </c>
      <c r="C3976" s="1">
        <v>99</v>
      </c>
      <c r="D3976" s="6">
        <v>1</v>
      </c>
      <c r="E3976" s="2">
        <v>299.99</v>
      </c>
      <c r="F3976" s="1">
        <v>7.0000000000000007E-2</v>
      </c>
      <c r="G3976">
        <f t="shared" si="62"/>
        <v>899.9</v>
      </c>
      <c r="H3976" t="str">
        <f>VLOOKUP($C3976,products!$A$1:$F$322,2,FALSE)</f>
        <v>Electra Sugar Skulls 1 (20-inch) - Girl's - 2017</v>
      </c>
      <c r="I3976">
        <f>_xlfn.XLOOKUP(C3976, products!A:A, products!D:D)</f>
        <v>1</v>
      </c>
      <c r="J3976" t="str">
        <f>_xlfn.XLOOKUP($I3976,categories!$A$1:$A$8,categories!$B$1:$B$8)</f>
        <v>Children Bicycles</v>
      </c>
    </row>
    <row r="3977" spans="1:10" x14ac:dyDescent="0.2">
      <c r="A3977" s="1">
        <v>793</v>
      </c>
      <c r="B3977" s="1">
        <v>2</v>
      </c>
      <c r="C3977" s="1">
        <v>95</v>
      </c>
      <c r="D3977" s="6">
        <v>2</v>
      </c>
      <c r="E3977" s="2">
        <v>299.99</v>
      </c>
      <c r="F3977" s="1">
        <v>0.05</v>
      </c>
      <c r="G3977">
        <f t="shared" si="62"/>
        <v>599.93000000000006</v>
      </c>
      <c r="H3977" t="str">
        <f>VLOOKUP($C3977,products!$A$1:$F$322,2,FALSE)</f>
        <v>Electra Girl's Hawaii 1 16" - 2017</v>
      </c>
      <c r="I3977">
        <f>_xlfn.XLOOKUP(C3977, products!A:A, products!D:D)</f>
        <v>1</v>
      </c>
      <c r="J3977" t="str">
        <f>_xlfn.XLOOKUP($I3977,categories!$A$1:$A$8,categories!$B$1:$B$8)</f>
        <v>Children Bicycles</v>
      </c>
    </row>
    <row r="3978" spans="1:10" x14ac:dyDescent="0.2">
      <c r="A3978" s="1">
        <v>795</v>
      </c>
      <c r="B3978" s="1">
        <v>1</v>
      </c>
      <c r="C3978" s="1">
        <v>95</v>
      </c>
      <c r="D3978" s="6">
        <v>2</v>
      </c>
      <c r="E3978" s="2">
        <v>299.99</v>
      </c>
      <c r="F3978" s="1">
        <v>0.05</v>
      </c>
      <c r="G3978">
        <f t="shared" si="62"/>
        <v>299.94</v>
      </c>
      <c r="H3978" t="str">
        <f>VLOOKUP($C3978,products!$A$1:$F$322,2,FALSE)</f>
        <v>Electra Girl's Hawaii 1 16" - 2017</v>
      </c>
      <c r="I3978">
        <f>_xlfn.XLOOKUP(C3978, products!A:A, products!D:D)</f>
        <v>1</v>
      </c>
      <c r="J3978" t="str">
        <f>_xlfn.XLOOKUP($I3978,categories!$A$1:$A$8,categories!$B$1:$B$8)</f>
        <v>Children Bicycles</v>
      </c>
    </row>
    <row r="3979" spans="1:10" x14ac:dyDescent="0.2">
      <c r="A3979" s="1">
        <v>795</v>
      </c>
      <c r="B3979" s="1">
        <v>2</v>
      </c>
      <c r="C3979" s="1">
        <v>99</v>
      </c>
      <c r="D3979" s="6">
        <v>2</v>
      </c>
      <c r="E3979" s="2">
        <v>299.99</v>
      </c>
      <c r="F3979" s="1">
        <v>0.05</v>
      </c>
      <c r="G3979">
        <f t="shared" si="62"/>
        <v>599.93000000000006</v>
      </c>
      <c r="H3979" t="str">
        <f>VLOOKUP($C3979,products!$A$1:$F$322,2,FALSE)</f>
        <v>Electra Sugar Skulls 1 (20-inch) - Girl's - 2017</v>
      </c>
      <c r="I3979">
        <f>_xlfn.XLOOKUP(C3979, products!A:A, products!D:D)</f>
        <v>1</v>
      </c>
      <c r="J3979" t="str">
        <f>_xlfn.XLOOKUP($I3979,categories!$A$1:$A$8,categories!$B$1:$B$8)</f>
        <v>Children Bicycles</v>
      </c>
    </row>
    <row r="3980" spans="1:10" x14ac:dyDescent="0.2">
      <c r="A3980" s="1">
        <v>798</v>
      </c>
      <c r="B3980" s="1">
        <v>1</v>
      </c>
      <c r="C3980" s="1">
        <v>23</v>
      </c>
      <c r="D3980" s="6">
        <v>1</v>
      </c>
      <c r="E3980" s="2">
        <v>299.99</v>
      </c>
      <c r="F3980" s="1">
        <v>0.1</v>
      </c>
      <c r="G3980">
        <f t="shared" si="62"/>
        <v>299.89</v>
      </c>
      <c r="H3980" t="str">
        <f>VLOOKUP($C3980,products!$A$1:$F$322,2,FALSE)</f>
        <v>Electra Girl's Hawaii 1 (20-inch) - 2015/2016</v>
      </c>
      <c r="I3980">
        <f>_xlfn.XLOOKUP(C3980, products!A:A, products!D:D)</f>
        <v>1</v>
      </c>
      <c r="J3980" t="str">
        <f>_xlfn.XLOOKUP($I3980,categories!$A$1:$A$8,categories!$B$1:$B$8)</f>
        <v>Children Bicycles</v>
      </c>
    </row>
    <row r="3981" spans="1:10" x14ac:dyDescent="0.2">
      <c r="A3981" s="1">
        <v>800</v>
      </c>
      <c r="B3981" s="1">
        <v>5</v>
      </c>
      <c r="C3981" s="1">
        <v>95</v>
      </c>
      <c r="D3981" s="6">
        <v>2</v>
      </c>
      <c r="E3981" s="2">
        <v>299.99</v>
      </c>
      <c r="F3981" s="1">
        <v>0.05</v>
      </c>
      <c r="G3981">
        <f t="shared" si="62"/>
        <v>1499.9</v>
      </c>
      <c r="H3981" t="str">
        <f>VLOOKUP($C3981,products!$A$1:$F$322,2,FALSE)</f>
        <v>Electra Girl's Hawaii 1 16" - 2017</v>
      </c>
      <c r="I3981">
        <f>_xlfn.XLOOKUP(C3981, products!A:A, products!D:D)</f>
        <v>1</v>
      </c>
      <c r="J3981" t="str">
        <f>_xlfn.XLOOKUP($I3981,categories!$A$1:$A$8,categories!$B$1:$B$8)</f>
        <v>Children Bicycles</v>
      </c>
    </row>
    <row r="3982" spans="1:10" x14ac:dyDescent="0.2">
      <c r="A3982" s="1">
        <v>812</v>
      </c>
      <c r="B3982" s="1">
        <v>1</v>
      </c>
      <c r="C3982" s="1">
        <v>76</v>
      </c>
      <c r="D3982" s="6">
        <v>2</v>
      </c>
      <c r="E3982" s="2">
        <v>299.99</v>
      </c>
      <c r="F3982" s="1">
        <v>0.1</v>
      </c>
      <c r="G3982">
        <f t="shared" si="62"/>
        <v>299.89</v>
      </c>
      <c r="H3982" t="str">
        <f>VLOOKUP($C3982,products!$A$1:$F$322,2,FALSE)</f>
        <v>Electra Girl's Hawaii 1 16" - 2017</v>
      </c>
      <c r="I3982">
        <f>_xlfn.XLOOKUP(C3982, products!A:A, products!D:D)</f>
        <v>3</v>
      </c>
      <c r="J3982" t="str">
        <f>_xlfn.XLOOKUP($I3982,categories!$A$1:$A$8,categories!$B$1:$B$8)</f>
        <v>Cruisers Bicycles</v>
      </c>
    </row>
    <row r="3983" spans="1:10" x14ac:dyDescent="0.2">
      <c r="A3983" s="1">
        <v>815</v>
      </c>
      <c r="B3983" s="1">
        <v>4</v>
      </c>
      <c r="C3983" s="1">
        <v>23</v>
      </c>
      <c r="D3983" s="6">
        <v>1</v>
      </c>
      <c r="E3983" s="2">
        <v>299.99</v>
      </c>
      <c r="F3983" s="1">
        <v>7.0000000000000007E-2</v>
      </c>
      <c r="G3983">
        <f t="shared" si="62"/>
        <v>1199.8900000000001</v>
      </c>
      <c r="H3983" t="str">
        <f>VLOOKUP($C3983,products!$A$1:$F$322,2,FALSE)</f>
        <v>Electra Girl's Hawaii 1 (20-inch) - 2015/2016</v>
      </c>
      <c r="I3983">
        <f>_xlfn.XLOOKUP(C3983, products!A:A, products!D:D)</f>
        <v>1</v>
      </c>
      <c r="J3983" t="str">
        <f>_xlfn.XLOOKUP($I3983,categories!$A$1:$A$8,categories!$B$1:$B$8)</f>
        <v>Children Bicycles</v>
      </c>
    </row>
    <row r="3984" spans="1:10" x14ac:dyDescent="0.2">
      <c r="A3984" s="1">
        <v>843</v>
      </c>
      <c r="B3984" s="1">
        <v>4</v>
      </c>
      <c r="C3984" s="1">
        <v>23</v>
      </c>
      <c r="D3984" s="6">
        <v>2</v>
      </c>
      <c r="E3984" s="2">
        <v>299.99</v>
      </c>
      <c r="F3984" s="1">
        <v>7.0000000000000007E-2</v>
      </c>
      <c r="G3984">
        <f t="shared" si="62"/>
        <v>1199.8900000000001</v>
      </c>
      <c r="H3984" t="str">
        <f>VLOOKUP($C3984,products!$A$1:$F$322,2,FALSE)</f>
        <v>Electra Girl's Hawaii 1 (20-inch) - 2015/2016</v>
      </c>
      <c r="I3984">
        <f>_xlfn.XLOOKUP(C3984, products!A:A, products!D:D)</f>
        <v>1</v>
      </c>
      <c r="J3984" t="str">
        <f>_xlfn.XLOOKUP($I3984,categories!$A$1:$A$8,categories!$B$1:$B$8)</f>
        <v>Children Bicycles</v>
      </c>
    </row>
    <row r="3985" spans="1:10" x14ac:dyDescent="0.2">
      <c r="A3985" s="1">
        <v>853</v>
      </c>
      <c r="B3985" s="1">
        <v>1</v>
      </c>
      <c r="C3985" s="1">
        <v>99</v>
      </c>
      <c r="D3985" s="6">
        <v>1</v>
      </c>
      <c r="E3985" s="2">
        <v>299.99</v>
      </c>
      <c r="F3985" s="1">
        <v>0.05</v>
      </c>
      <c r="G3985">
        <f t="shared" si="62"/>
        <v>299.94</v>
      </c>
      <c r="H3985" t="str">
        <f>VLOOKUP($C3985,products!$A$1:$F$322,2,FALSE)</f>
        <v>Electra Sugar Skulls 1 (20-inch) - Girl's - 2017</v>
      </c>
      <c r="I3985">
        <f>_xlfn.XLOOKUP(C3985, products!A:A, products!D:D)</f>
        <v>1</v>
      </c>
      <c r="J3985" t="str">
        <f>_xlfn.XLOOKUP($I3985,categories!$A$1:$A$8,categories!$B$1:$B$8)</f>
        <v>Children Bicycles</v>
      </c>
    </row>
    <row r="3986" spans="1:10" x14ac:dyDescent="0.2">
      <c r="A3986" s="1">
        <v>860</v>
      </c>
      <c r="B3986" s="1">
        <v>5</v>
      </c>
      <c r="C3986" s="1">
        <v>95</v>
      </c>
      <c r="D3986" s="6">
        <v>2</v>
      </c>
      <c r="E3986" s="2">
        <v>299.99</v>
      </c>
      <c r="F3986" s="1">
        <v>0.05</v>
      </c>
      <c r="G3986">
        <f t="shared" si="62"/>
        <v>1499.9</v>
      </c>
      <c r="H3986" t="str">
        <f>VLOOKUP($C3986,products!$A$1:$F$322,2,FALSE)</f>
        <v>Electra Girl's Hawaii 1 16" - 2017</v>
      </c>
      <c r="I3986">
        <f>_xlfn.XLOOKUP(C3986, products!A:A, products!D:D)</f>
        <v>1</v>
      </c>
      <c r="J3986" t="str">
        <f>_xlfn.XLOOKUP($I3986,categories!$A$1:$A$8,categories!$B$1:$B$8)</f>
        <v>Children Bicycles</v>
      </c>
    </row>
    <row r="3987" spans="1:10" x14ac:dyDescent="0.2">
      <c r="A3987" s="1">
        <v>862</v>
      </c>
      <c r="B3987" s="1">
        <v>2</v>
      </c>
      <c r="C3987" s="1">
        <v>99</v>
      </c>
      <c r="D3987" s="6">
        <v>1</v>
      </c>
      <c r="E3987" s="2">
        <v>299.99</v>
      </c>
      <c r="F3987" s="1">
        <v>0.2</v>
      </c>
      <c r="G3987">
        <f t="shared" si="62"/>
        <v>599.78</v>
      </c>
      <c r="H3987" t="str">
        <f>VLOOKUP($C3987,products!$A$1:$F$322,2,FALSE)</f>
        <v>Electra Sugar Skulls 1 (20-inch) - Girl's - 2017</v>
      </c>
      <c r="I3987">
        <f>_xlfn.XLOOKUP(C3987, products!A:A, products!D:D)</f>
        <v>1</v>
      </c>
      <c r="J3987" t="str">
        <f>_xlfn.XLOOKUP($I3987,categories!$A$1:$A$8,categories!$B$1:$B$8)</f>
        <v>Children Bicycles</v>
      </c>
    </row>
    <row r="3988" spans="1:10" x14ac:dyDescent="0.2">
      <c r="A3988" s="1">
        <v>880</v>
      </c>
      <c r="B3988" s="1">
        <v>2</v>
      </c>
      <c r="C3988" s="1">
        <v>95</v>
      </c>
      <c r="D3988" s="6">
        <v>1</v>
      </c>
      <c r="E3988" s="2">
        <v>299.99</v>
      </c>
      <c r="F3988" s="1">
        <v>0.1</v>
      </c>
      <c r="G3988">
        <f t="shared" si="62"/>
        <v>599.88</v>
      </c>
      <c r="H3988" t="str">
        <f>VLOOKUP($C3988,products!$A$1:$F$322,2,FALSE)</f>
        <v>Electra Girl's Hawaii 1 16" - 2017</v>
      </c>
      <c r="I3988">
        <f>_xlfn.XLOOKUP(C3988, products!A:A, products!D:D)</f>
        <v>1</v>
      </c>
      <c r="J3988" t="str">
        <f>_xlfn.XLOOKUP($I3988,categories!$A$1:$A$8,categories!$B$1:$B$8)</f>
        <v>Children Bicycles</v>
      </c>
    </row>
    <row r="3989" spans="1:10" x14ac:dyDescent="0.2">
      <c r="A3989" s="1">
        <v>902</v>
      </c>
      <c r="B3989" s="1">
        <v>4</v>
      </c>
      <c r="C3989" s="1">
        <v>76</v>
      </c>
      <c r="D3989" s="6">
        <v>2</v>
      </c>
      <c r="E3989" s="2">
        <v>299.99</v>
      </c>
      <c r="F3989" s="1">
        <v>0.05</v>
      </c>
      <c r="G3989">
        <f t="shared" si="62"/>
        <v>1199.9100000000001</v>
      </c>
      <c r="H3989" t="str">
        <f>VLOOKUP($C3989,products!$A$1:$F$322,2,FALSE)</f>
        <v>Electra Girl's Hawaii 1 16" - 2017</v>
      </c>
      <c r="I3989">
        <f>_xlfn.XLOOKUP(C3989, products!A:A, products!D:D)</f>
        <v>3</v>
      </c>
      <c r="J3989" t="str">
        <f>_xlfn.XLOOKUP($I3989,categories!$A$1:$A$8,categories!$B$1:$B$8)</f>
        <v>Cruisers Bicycles</v>
      </c>
    </row>
    <row r="3990" spans="1:10" x14ac:dyDescent="0.2">
      <c r="A3990" s="1">
        <v>906</v>
      </c>
      <c r="B3990" s="1">
        <v>1</v>
      </c>
      <c r="C3990" s="1">
        <v>23</v>
      </c>
      <c r="D3990" s="6">
        <v>2</v>
      </c>
      <c r="E3990" s="2">
        <v>299.99</v>
      </c>
      <c r="F3990" s="1">
        <v>0.2</v>
      </c>
      <c r="G3990">
        <f t="shared" si="62"/>
        <v>299.79000000000002</v>
      </c>
      <c r="H3990" t="str">
        <f>VLOOKUP($C3990,products!$A$1:$F$322,2,FALSE)</f>
        <v>Electra Girl's Hawaii 1 (20-inch) - 2015/2016</v>
      </c>
      <c r="I3990">
        <f>_xlfn.XLOOKUP(C3990, products!A:A, products!D:D)</f>
        <v>1</v>
      </c>
      <c r="J3990" t="str">
        <f>_xlfn.XLOOKUP($I3990,categories!$A$1:$A$8,categories!$B$1:$B$8)</f>
        <v>Children Bicycles</v>
      </c>
    </row>
    <row r="3991" spans="1:10" x14ac:dyDescent="0.2">
      <c r="A3991" s="1">
        <v>910</v>
      </c>
      <c r="B3991" s="1">
        <v>1</v>
      </c>
      <c r="C3991" s="1">
        <v>23</v>
      </c>
      <c r="D3991" s="6">
        <v>1</v>
      </c>
      <c r="E3991" s="2">
        <v>299.99</v>
      </c>
      <c r="F3991" s="1">
        <v>0.1</v>
      </c>
      <c r="G3991">
        <f t="shared" si="62"/>
        <v>299.89</v>
      </c>
      <c r="H3991" t="str">
        <f>VLOOKUP($C3991,products!$A$1:$F$322,2,FALSE)</f>
        <v>Electra Girl's Hawaii 1 (20-inch) - 2015/2016</v>
      </c>
      <c r="I3991">
        <f>_xlfn.XLOOKUP(C3991, products!A:A, products!D:D)</f>
        <v>1</v>
      </c>
      <c r="J3991" t="str">
        <f>_xlfn.XLOOKUP($I3991,categories!$A$1:$A$8,categories!$B$1:$B$8)</f>
        <v>Children Bicycles</v>
      </c>
    </row>
    <row r="3992" spans="1:10" x14ac:dyDescent="0.2">
      <c r="A3992" s="1">
        <v>920</v>
      </c>
      <c r="B3992" s="1">
        <v>1</v>
      </c>
      <c r="C3992" s="1">
        <v>76</v>
      </c>
      <c r="D3992" s="6">
        <v>1</v>
      </c>
      <c r="E3992" s="2">
        <v>299.99</v>
      </c>
      <c r="F3992" s="1">
        <v>0.05</v>
      </c>
      <c r="G3992">
        <f t="shared" si="62"/>
        <v>299.94</v>
      </c>
      <c r="H3992" t="str">
        <f>VLOOKUP($C3992,products!$A$1:$F$322,2,FALSE)</f>
        <v>Electra Girl's Hawaii 1 16" - 2017</v>
      </c>
      <c r="I3992">
        <f>_xlfn.XLOOKUP(C3992, products!A:A, products!D:D)</f>
        <v>3</v>
      </c>
      <c r="J3992" t="str">
        <f>_xlfn.XLOOKUP($I3992,categories!$A$1:$A$8,categories!$B$1:$B$8)</f>
        <v>Cruisers Bicycles</v>
      </c>
    </row>
    <row r="3993" spans="1:10" x14ac:dyDescent="0.2">
      <c r="A3993" s="1">
        <v>931</v>
      </c>
      <c r="B3993" s="1">
        <v>2</v>
      </c>
      <c r="C3993" s="1">
        <v>76</v>
      </c>
      <c r="D3993" s="6">
        <v>1</v>
      </c>
      <c r="E3993" s="2">
        <v>299.99</v>
      </c>
      <c r="F3993" s="1">
        <v>0.2</v>
      </c>
      <c r="G3993">
        <f t="shared" si="62"/>
        <v>599.78</v>
      </c>
      <c r="H3993" t="str">
        <f>VLOOKUP($C3993,products!$A$1:$F$322,2,FALSE)</f>
        <v>Electra Girl's Hawaii 1 16" - 2017</v>
      </c>
      <c r="I3993">
        <f>_xlfn.XLOOKUP(C3993, products!A:A, products!D:D)</f>
        <v>3</v>
      </c>
      <c r="J3993" t="str">
        <f>_xlfn.XLOOKUP($I3993,categories!$A$1:$A$8,categories!$B$1:$B$8)</f>
        <v>Cruisers Bicycles</v>
      </c>
    </row>
    <row r="3994" spans="1:10" x14ac:dyDescent="0.2">
      <c r="A3994" s="1">
        <v>935</v>
      </c>
      <c r="B3994" s="1">
        <v>2</v>
      </c>
      <c r="C3994" s="1">
        <v>76</v>
      </c>
      <c r="D3994" s="6">
        <v>2</v>
      </c>
      <c r="E3994" s="2">
        <v>299.99</v>
      </c>
      <c r="F3994" s="1">
        <v>7.0000000000000007E-2</v>
      </c>
      <c r="G3994">
        <f t="shared" si="62"/>
        <v>599.91</v>
      </c>
      <c r="H3994" t="str">
        <f>VLOOKUP($C3994,products!$A$1:$F$322,2,FALSE)</f>
        <v>Electra Girl's Hawaii 1 16" - 2017</v>
      </c>
      <c r="I3994">
        <f>_xlfn.XLOOKUP(C3994, products!A:A, products!D:D)</f>
        <v>3</v>
      </c>
      <c r="J3994" t="str">
        <f>_xlfn.XLOOKUP($I3994,categories!$A$1:$A$8,categories!$B$1:$B$8)</f>
        <v>Cruisers Bicycles</v>
      </c>
    </row>
    <row r="3995" spans="1:10" x14ac:dyDescent="0.2">
      <c r="A3995" s="1">
        <v>948</v>
      </c>
      <c r="B3995" s="1">
        <v>1</v>
      </c>
      <c r="C3995" s="1">
        <v>23</v>
      </c>
      <c r="D3995" s="6">
        <v>2</v>
      </c>
      <c r="E3995" s="2">
        <v>299.99</v>
      </c>
      <c r="F3995" s="1">
        <v>0.2</v>
      </c>
      <c r="G3995">
        <f t="shared" si="62"/>
        <v>299.79000000000002</v>
      </c>
      <c r="H3995" t="str">
        <f>VLOOKUP($C3995,products!$A$1:$F$322,2,FALSE)</f>
        <v>Electra Girl's Hawaii 1 (20-inch) - 2015/2016</v>
      </c>
      <c r="I3995">
        <f>_xlfn.XLOOKUP(C3995, products!A:A, products!D:D)</f>
        <v>1</v>
      </c>
      <c r="J3995" t="str">
        <f>_xlfn.XLOOKUP($I3995,categories!$A$1:$A$8,categories!$B$1:$B$8)</f>
        <v>Children Bicycles</v>
      </c>
    </row>
    <row r="3996" spans="1:10" x14ac:dyDescent="0.2">
      <c r="A3996" s="1">
        <v>953</v>
      </c>
      <c r="B3996" s="1">
        <v>1</v>
      </c>
      <c r="C3996" s="1">
        <v>23</v>
      </c>
      <c r="D3996" s="6">
        <v>2</v>
      </c>
      <c r="E3996" s="2">
        <v>299.99</v>
      </c>
      <c r="F3996" s="1">
        <v>7.0000000000000007E-2</v>
      </c>
      <c r="G3996">
        <f t="shared" si="62"/>
        <v>299.92</v>
      </c>
      <c r="H3996" t="str">
        <f>VLOOKUP($C3996,products!$A$1:$F$322,2,FALSE)</f>
        <v>Electra Girl's Hawaii 1 (20-inch) - 2015/2016</v>
      </c>
      <c r="I3996">
        <f>_xlfn.XLOOKUP(C3996, products!A:A, products!D:D)</f>
        <v>1</v>
      </c>
      <c r="J3996" t="str">
        <f>_xlfn.XLOOKUP($I3996,categories!$A$1:$A$8,categories!$B$1:$B$8)</f>
        <v>Children Bicycles</v>
      </c>
    </row>
    <row r="3997" spans="1:10" x14ac:dyDescent="0.2">
      <c r="A3997" s="1">
        <v>956</v>
      </c>
      <c r="B3997" s="1">
        <v>1</v>
      </c>
      <c r="C3997" s="1">
        <v>76</v>
      </c>
      <c r="D3997" s="6">
        <v>2</v>
      </c>
      <c r="E3997" s="2">
        <v>299.99</v>
      </c>
      <c r="F3997" s="1">
        <v>0.1</v>
      </c>
      <c r="G3997">
        <f t="shared" si="62"/>
        <v>299.89</v>
      </c>
      <c r="H3997" t="str">
        <f>VLOOKUP($C3997,products!$A$1:$F$322,2,FALSE)</f>
        <v>Electra Girl's Hawaii 1 16" - 2017</v>
      </c>
      <c r="I3997">
        <f>_xlfn.XLOOKUP(C3997, products!A:A, products!D:D)</f>
        <v>3</v>
      </c>
      <c r="J3997" t="str">
        <f>_xlfn.XLOOKUP($I3997,categories!$A$1:$A$8,categories!$B$1:$B$8)</f>
        <v>Cruisers Bicycles</v>
      </c>
    </row>
    <row r="3998" spans="1:10" x14ac:dyDescent="0.2">
      <c r="A3998" s="1">
        <v>956</v>
      </c>
      <c r="B3998" s="1">
        <v>2</v>
      </c>
      <c r="C3998" s="1">
        <v>23</v>
      </c>
      <c r="D3998" s="6">
        <v>1</v>
      </c>
      <c r="E3998" s="2">
        <v>299.99</v>
      </c>
      <c r="F3998" s="1">
        <v>0.2</v>
      </c>
      <c r="G3998">
        <f t="shared" si="62"/>
        <v>599.78</v>
      </c>
      <c r="H3998" t="str">
        <f>VLOOKUP($C3998,products!$A$1:$F$322,2,FALSE)</f>
        <v>Electra Girl's Hawaii 1 (20-inch) - 2015/2016</v>
      </c>
      <c r="I3998">
        <f>_xlfn.XLOOKUP(C3998, products!A:A, products!D:D)</f>
        <v>1</v>
      </c>
      <c r="J3998" t="str">
        <f>_xlfn.XLOOKUP($I3998,categories!$A$1:$A$8,categories!$B$1:$B$8)</f>
        <v>Children Bicycles</v>
      </c>
    </row>
    <row r="3999" spans="1:10" x14ac:dyDescent="0.2">
      <c r="A3999" s="1">
        <v>958</v>
      </c>
      <c r="B3999" s="1">
        <v>2</v>
      </c>
      <c r="C3999" s="1">
        <v>76</v>
      </c>
      <c r="D3999" s="6">
        <v>1</v>
      </c>
      <c r="E3999" s="2">
        <v>299.99</v>
      </c>
      <c r="F3999" s="1">
        <v>0.2</v>
      </c>
      <c r="G3999">
        <f t="shared" si="62"/>
        <v>599.78</v>
      </c>
      <c r="H3999" t="str">
        <f>VLOOKUP($C3999,products!$A$1:$F$322,2,FALSE)</f>
        <v>Electra Girl's Hawaii 1 16" - 2017</v>
      </c>
      <c r="I3999">
        <f>_xlfn.XLOOKUP(C3999, products!A:A, products!D:D)</f>
        <v>3</v>
      </c>
      <c r="J3999" t="str">
        <f>_xlfn.XLOOKUP($I3999,categories!$A$1:$A$8,categories!$B$1:$B$8)</f>
        <v>Cruisers Bicycles</v>
      </c>
    </row>
    <row r="4000" spans="1:10" x14ac:dyDescent="0.2">
      <c r="A4000" s="1">
        <v>981</v>
      </c>
      <c r="B4000" s="1">
        <v>2</v>
      </c>
      <c r="C4000" s="1">
        <v>95</v>
      </c>
      <c r="D4000" s="6">
        <v>2</v>
      </c>
      <c r="E4000" s="2">
        <v>299.99</v>
      </c>
      <c r="F4000" s="1">
        <v>0.05</v>
      </c>
      <c r="G4000">
        <f t="shared" si="62"/>
        <v>599.93000000000006</v>
      </c>
      <c r="H4000" t="str">
        <f>VLOOKUP($C4000,products!$A$1:$F$322,2,FALSE)</f>
        <v>Electra Girl's Hawaii 1 16" - 2017</v>
      </c>
      <c r="I4000">
        <f>_xlfn.XLOOKUP(C4000, products!A:A, products!D:D)</f>
        <v>1</v>
      </c>
      <c r="J4000" t="str">
        <f>_xlfn.XLOOKUP($I4000,categories!$A$1:$A$8,categories!$B$1:$B$8)</f>
        <v>Children Bicycles</v>
      </c>
    </row>
    <row r="4001" spans="1:10" x14ac:dyDescent="0.2">
      <c r="A4001" s="1">
        <v>989</v>
      </c>
      <c r="B4001" s="1">
        <v>1</v>
      </c>
      <c r="C4001" s="1">
        <v>99</v>
      </c>
      <c r="D4001" s="6">
        <v>1</v>
      </c>
      <c r="E4001" s="2">
        <v>299.99</v>
      </c>
      <c r="F4001" s="1">
        <v>0.05</v>
      </c>
      <c r="G4001">
        <f t="shared" si="62"/>
        <v>299.94</v>
      </c>
      <c r="H4001" t="str">
        <f>VLOOKUP($C4001,products!$A$1:$F$322,2,FALSE)</f>
        <v>Electra Sugar Skulls 1 (20-inch) - Girl's - 2017</v>
      </c>
      <c r="I4001">
        <f>_xlfn.XLOOKUP(C4001, products!A:A, products!D:D)</f>
        <v>1</v>
      </c>
      <c r="J4001" t="str">
        <f>_xlfn.XLOOKUP($I4001,categories!$A$1:$A$8,categories!$B$1:$B$8)</f>
        <v>Children Bicycles</v>
      </c>
    </row>
    <row r="4002" spans="1:10" x14ac:dyDescent="0.2">
      <c r="A4002" s="1">
        <v>993</v>
      </c>
      <c r="B4002" s="1">
        <v>4</v>
      </c>
      <c r="C4002" s="1">
        <v>99</v>
      </c>
      <c r="D4002" s="6">
        <v>2</v>
      </c>
      <c r="E4002" s="2">
        <v>299.99</v>
      </c>
      <c r="F4002" s="1">
        <v>7.0000000000000007E-2</v>
      </c>
      <c r="G4002">
        <f t="shared" si="62"/>
        <v>1199.8900000000001</v>
      </c>
      <c r="H4002" t="str">
        <f>VLOOKUP($C4002,products!$A$1:$F$322,2,FALSE)</f>
        <v>Electra Sugar Skulls 1 (20-inch) - Girl's - 2017</v>
      </c>
      <c r="I4002">
        <f>_xlfn.XLOOKUP(C4002, products!A:A, products!D:D)</f>
        <v>1</v>
      </c>
      <c r="J4002" t="str">
        <f>_xlfn.XLOOKUP($I4002,categories!$A$1:$A$8,categories!$B$1:$B$8)</f>
        <v>Children Bicycles</v>
      </c>
    </row>
    <row r="4003" spans="1:10" x14ac:dyDescent="0.2">
      <c r="A4003" s="1">
        <v>1005</v>
      </c>
      <c r="B4003" s="1">
        <v>3</v>
      </c>
      <c r="C4003" s="1">
        <v>99</v>
      </c>
      <c r="D4003" s="6">
        <v>1</v>
      </c>
      <c r="E4003" s="2">
        <v>299.99</v>
      </c>
      <c r="F4003" s="1">
        <v>0.1</v>
      </c>
      <c r="G4003">
        <f t="shared" si="62"/>
        <v>899.87</v>
      </c>
      <c r="H4003" t="str">
        <f>VLOOKUP($C4003,products!$A$1:$F$322,2,FALSE)</f>
        <v>Electra Sugar Skulls 1 (20-inch) - Girl's - 2017</v>
      </c>
      <c r="I4003">
        <f>_xlfn.XLOOKUP(C4003, products!A:A, products!D:D)</f>
        <v>1</v>
      </c>
      <c r="J4003" t="str">
        <f>_xlfn.XLOOKUP($I4003,categories!$A$1:$A$8,categories!$B$1:$B$8)</f>
        <v>Children Bicycles</v>
      </c>
    </row>
    <row r="4004" spans="1:10" x14ac:dyDescent="0.2">
      <c r="A4004" s="1">
        <v>1007</v>
      </c>
      <c r="B4004" s="1">
        <v>4</v>
      </c>
      <c r="C4004" s="1">
        <v>76</v>
      </c>
      <c r="D4004" s="6">
        <v>1</v>
      </c>
      <c r="E4004" s="2">
        <v>299.99</v>
      </c>
      <c r="F4004" s="1">
        <v>0.2</v>
      </c>
      <c r="G4004">
        <f t="shared" si="62"/>
        <v>1199.76</v>
      </c>
      <c r="H4004" t="str">
        <f>VLOOKUP($C4004,products!$A$1:$F$322,2,FALSE)</f>
        <v>Electra Girl's Hawaii 1 16" - 2017</v>
      </c>
      <c r="I4004">
        <f>_xlfn.XLOOKUP(C4004, products!A:A, products!D:D)</f>
        <v>3</v>
      </c>
      <c r="J4004" t="str">
        <f>_xlfn.XLOOKUP($I4004,categories!$A$1:$A$8,categories!$B$1:$B$8)</f>
        <v>Cruisers Bicycles</v>
      </c>
    </row>
    <row r="4005" spans="1:10" x14ac:dyDescent="0.2">
      <c r="A4005" s="1">
        <v>1008</v>
      </c>
      <c r="B4005" s="1">
        <v>3</v>
      </c>
      <c r="C4005" s="1">
        <v>95</v>
      </c>
      <c r="D4005" s="6">
        <v>1</v>
      </c>
      <c r="E4005" s="2">
        <v>299.99</v>
      </c>
      <c r="F4005" s="1">
        <v>7.0000000000000007E-2</v>
      </c>
      <c r="G4005">
        <f t="shared" si="62"/>
        <v>899.9</v>
      </c>
      <c r="H4005" t="str">
        <f>VLOOKUP($C4005,products!$A$1:$F$322,2,FALSE)</f>
        <v>Electra Girl's Hawaii 1 16" - 2017</v>
      </c>
      <c r="I4005">
        <f>_xlfn.XLOOKUP(C4005, products!A:A, products!D:D)</f>
        <v>1</v>
      </c>
      <c r="J4005" t="str">
        <f>_xlfn.XLOOKUP($I4005,categories!$A$1:$A$8,categories!$B$1:$B$8)</f>
        <v>Children Bicycles</v>
      </c>
    </row>
    <row r="4006" spans="1:10" x14ac:dyDescent="0.2">
      <c r="A4006" s="1">
        <v>1009</v>
      </c>
      <c r="B4006" s="1">
        <v>1</v>
      </c>
      <c r="C4006" s="1">
        <v>95</v>
      </c>
      <c r="D4006" s="6">
        <v>2</v>
      </c>
      <c r="E4006" s="2">
        <v>299.99</v>
      </c>
      <c r="F4006" s="1">
        <v>7.0000000000000007E-2</v>
      </c>
      <c r="G4006">
        <f t="shared" si="62"/>
        <v>299.92</v>
      </c>
      <c r="H4006" t="str">
        <f>VLOOKUP($C4006,products!$A$1:$F$322,2,FALSE)</f>
        <v>Electra Girl's Hawaii 1 16" - 2017</v>
      </c>
      <c r="I4006">
        <f>_xlfn.XLOOKUP(C4006, products!A:A, products!D:D)</f>
        <v>1</v>
      </c>
      <c r="J4006" t="str">
        <f>_xlfn.XLOOKUP($I4006,categories!$A$1:$A$8,categories!$B$1:$B$8)</f>
        <v>Children Bicycles</v>
      </c>
    </row>
    <row r="4007" spans="1:10" x14ac:dyDescent="0.2">
      <c r="A4007" s="1">
        <v>1011</v>
      </c>
      <c r="B4007" s="1">
        <v>2</v>
      </c>
      <c r="C4007" s="1">
        <v>99</v>
      </c>
      <c r="D4007" s="6">
        <v>2</v>
      </c>
      <c r="E4007" s="2">
        <v>299.99</v>
      </c>
      <c r="F4007" s="1">
        <v>0.2</v>
      </c>
      <c r="G4007">
        <f t="shared" si="62"/>
        <v>599.78</v>
      </c>
      <c r="H4007" t="str">
        <f>VLOOKUP($C4007,products!$A$1:$F$322,2,FALSE)</f>
        <v>Electra Sugar Skulls 1 (20-inch) - Girl's - 2017</v>
      </c>
      <c r="I4007">
        <f>_xlfn.XLOOKUP(C4007, products!A:A, products!D:D)</f>
        <v>1</v>
      </c>
      <c r="J4007" t="str">
        <f>_xlfn.XLOOKUP($I4007,categories!$A$1:$A$8,categories!$B$1:$B$8)</f>
        <v>Children Bicycles</v>
      </c>
    </row>
    <row r="4008" spans="1:10" x14ac:dyDescent="0.2">
      <c r="A4008" s="1">
        <v>1016</v>
      </c>
      <c r="B4008" s="1">
        <v>1</v>
      </c>
      <c r="C4008" s="1">
        <v>76</v>
      </c>
      <c r="D4008" s="6">
        <v>2</v>
      </c>
      <c r="E4008" s="2">
        <v>299.99</v>
      </c>
      <c r="F4008" s="1">
        <v>7.0000000000000007E-2</v>
      </c>
      <c r="G4008">
        <f t="shared" si="62"/>
        <v>299.92</v>
      </c>
      <c r="H4008" t="str">
        <f>VLOOKUP($C4008,products!$A$1:$F$322,2,FALSE)</f>
        <v>Electra Girl's Hawaii 1 16" - 2017</v>
      </c>
      <c r="I4008">
        <f>_xlfn.XLOOKUP(C4008, products!A:A, products!D:D)</f>
        <v>3</v>
      </c>
      <c r="J4008" t="str">
        <f>_xlfn.XLOOKUP($I4008,categories!$A$1:$A$8,categories!$B$1:$B$8)</f>
        <v>Cruisers Bicycles</v>
      </c>
    </row>
    <row r="4009" spans="1:10" x14ac:dyDescent="0.2">
      <c r="A4009" s="1">
        <v>1018</v>
      </c>
      <c r="B4009" s="1">
        <v>1</v>
      </c>
      <c r="C4009" s="1">
        <v>76</v>
      </c>
      <c r="D4009" s="6">
        <v>2</v>
      </c>
      <c r="E4009" s="2">
        <v>299.99</v>
      </c>
      <c r="F4009" s="1">
        <v>7.0000000000000007E-2</v>
      </c>
      <c r="G4009">
        <f t="shared" si="62"/>
        <v>299.92</v>
      </c>
      <c r="H4009" t="str">
        <f>VLOOKUP($C4009,products!$A$1:$F$322,2,FALSE)</f>
        <v>Electra Girl's Hawaii 1 16" - 2017</v>
      </c>
      <c r="I4009">
        <f>_xlfn.XLOOKUP(C4009, products!A:A, products!D:D)</f>
        <v>3</v>
      </c>
      <c r="J4009" t="str">
        <f>_xlfn.XLOOKUP($I4009,categories!$A$1:$A$8,categories!$B$1:$B$8)</f>
        <v>Cruisers Bicycles</v>
      </c>
    </row>
    <row r="4010" spans="1:10" x14ac:dyDescent="0.2">
      <c r="A4010" s="1">
        <v>1021</v>
      </c>
      <c r="B4010" s="1">
        <v>2</v>
      </c>
      <c r="C4010" s="1">
        <v>23</v>
      </c>
      <c r="D4010" s="6">
        <v>2</v>
      </c>
      <c r="E4010" s="2">
        <v>299.99</v>
      </c>
      <c r="F4010" s="1">
        <v>7.0000000000000007E-2</v>
      </c>
      <c r="G4010">
        <f t="shared" si="62"/>
        <v>599.91</v>
      </c>
      <c r="H4010" t="str">
        <f>VLOOKUP($C4010,products!$A$1:$F$322,2,FALSE)</f>
        <v>Electra Girl's Hawaii 1 (20-inch) - 2015/2016</v>
      </c>
      <c r="I4010">
        <f>_xlfn.XLOOKUP(C4010, products!A:A, products!D:D)</f>
        <v>1</v>
      </c>
      <c r="J4010" t="str">
        <f>_xlfn.XLOOKUP($I4010,categories!$A$1:$A$8,categories!$B$1:$B$8)</f>
        <v>Children Bicycles</v>
      </c>
    </row>
    <row r="4011" spans="1:10" x14ac:dyDescent="0.2">
      <c r="A4011" s="1">
        <v>1027</v>
      </c>
      <c r="B4011" s="1">
        <v>1</v>
      </c>
      <c r="C4011" s="1">
        <v>95</v>
      </c>
      <c r="D4011" s="6">
        <v>2</v>
      </c>
      <c r="E4011" s="2">
        <v>299.99</v>
      </c>
      <c r="F4011" s="1">
        <v>0.1</v>
      </c>
      <c r="G4011">
        <f t="shared" si="62"/>
        <v>299.89</v>
      </c>
      <c r="H4011" t="str">
        <f>VLOOKUP($C4011,products!$A$1:$F$322,2,FALSE)</f>
        <v>Electra Girl's Hawaii 1 16" - 2017</v>
      </c>
      <c r="I4011">
        <f>_xlfn.XLOOKUP(C4011, products!A:A, products!D:D)</f>
        <v>1</v>
      </c>
      <c r="J4011" t="str">
        <f>_xlfn.XLOOKUP($I4011,categories!$A$1:$A$8,categories!$B$1:$B$8)</f>
        <v>Children Bicycles</v>
      </c>
    </row>
    <row r="4012" spans="1:10" x14ac:dyDescent="0.2">
      <c r="A4012" s="1">
        <v>1036</v>
      </c>
      <c r="B4012" s="1">
        <v>2</v>
      </c>
      <c r="C4012" s="1">
        <v>76</v>
      </c>
      <c r="D4012" s="6">
        <v>1</v>
      </c>
      <c r="E4012" s="2">
        <v>299.99</v>
      </c>
      <c r="F4012" s="1">
        <v>7.0000000000000007E-2</v>
      </c>
      <c r="G4012">
        <f t="shared" si="62"/>
        <v>599.91</v>
      </c>
      <c r="H4012" t="str">
        <f>VLOOKUP($C4012,products!$A$1:$F$322,2,FALSE)</f>
        <v>Electra Girl's Hawaii 1 16" - 2017</v>
      </c>
      <c r="I4012">
        <f>_xlfn.XLOOKUP(C4012, products!A:A, products!D:D)</f>
        <v>3</v>
      </c>
      <c r="J4012" t="str">
        <f>_xlfn.XLOOKUP($I4012,categories!$A$1:$A$8,categories!$B$1:$B$8)</f>
        <v>Cruisers Bicycles</v>
      </c>
    </row>
    <row r="4013" spans="1:10" x14ac:dyDescent="0.2">
      <c r="A4013" s="1">
        <v>1042</v>
      </c>
      <c r="B4013" s="1">
        <v>1</v>
      </c>
      <c r="C4013" s="1">
        <v>23</v>
      </c>
      <c r="D4013" s="6">
        <v>1</v>
      </c>
      <c r="E4013" s="2">
        <v>299.99</v>
      </c>
      <c r="F4013" s="1">
        <v>0.1</v>
      </c>
      <c r="G4013">
        <f t="shared" si="62"/>
        <v>299.89</v>
      </c>
      <c r="H4013" t="str">
        <f>VLOOKUP($C4013,products!$A$1:$F$322,2,FALSE)</f>
        <v>Electra Girl's Hawaii 1 (20-inch) - 2015/2016</v>
      </c>
      <c r="I4013">
        <f>_xlfn.XLOOKUP(C4013, products!A:A, products!D:D)</f>
        <v>1</v>
      </c>
      <c r="J4013" t="str">
        <f>_xlfn.XLOOKUP($I4013,categories!$A$1:$A$8,categories!$B$1:$B$8)</f>
        <v>Children Bicycles</v>
      </c>
    </row>
    <row r="4014" spans="1:10" x14ac:dyDescent="0.2">
      <c r="A4014" s="1">
        <v>1050</v>
      </c>
      <c r="B4014" s="1">
        <v>2</v>
      </c>
      <c r="C4014" s="1">
        <v>99</v>
      </c>
      <c r="D4014" s="6">
        <v>2</v>
      </c>
      <c r="E4014" s="2">
        <v>299.99</v>
      </c>
      <c r="F4014" s="1">
        <v>0.1</v>
      </c>
      <c r="G4014">
        <f t="shared" si="62"/>
        <v>599.88</v>
      </c>
      <c r="H4014" t="str">
        <f>VLOOKUP($C4014,products!$A$1:$F$322,2,FALSE)</f>
        <v>Electra Sugar Skulls 1 (20-inch) - Girl's - 2017</v>
      </c>
      <c r="I4014">
        <f>_xlfn.XLOOKUP(C4014, products!A:A, products!D:D)</f>
        <v>1</v>
      </c>
      <c r="J4014" t="str">
        <f>_xlfn.XLOOKUP($I4014,categories!$A$1:$A$8,categories!$B$1:$B$8)</f>
        <v>Children Bicycles</v>
      </c>
    </row>
    <row r="4015" spans="1:10" x14ac:dyDescent="0.2">
      <c r="A4015" s="1">
        <v>1053</v>
      </c>
      <c r="B4015" s="1">
        <v>3</v>
      </c>
      <c r="C4015" s="1">
        <v>23</v>
      </c>
      <c r="D4015" s="6">
        <v>2</v>
      </c>
      <c r="E4015" s="2">
        <v>299.99</v>
      </c>
      <c r="F4015" s="1">
        <v>0.2</v>
      </c>
      <c r="G4015">
        <f t="shared" si="62"/>
        <v>899.77</v>
      </c>
      <c r="H4015" t="str">
        <f>VLOOKUP($C4015,products!$A$1:$F$322,2,FALSE)</f>
        <v>Electra Girl's Hawaii 1 (20-inch) - 2015/2016</v>
      </c>
      <c r="I4015">
        <f>_xlfn.XLOOKUP(C4015, products!A:A, products!D:D)</f>
        <v>1</v>
      </c>
      <c r="J4015" t="str">
        <f>_xlfn.XLOOKUP($I4015,categories!$A$1:$A$8,categories!$B$1:$B$8)</f>
        <v>Children Bicycles</v>
      </c>
    </row>
    <row r="4016" spans="1:10" x14ac:dyDescent="0.2">
      <c r="A4016" s="1">
        <v>1076</v>
      </c>
      <c r="B4016" s="1">
        <v>1</v>
      </c>
      <c r="C4016" s="1">
        <v>95</v>
      </c>
      <c r="D4016" s="6">
        <v>1</v>
      </c>
      <c r="E4016" s="2">
        <v>299.99</v>
      </c>
      <c r="F4016" s="1">
        <v>0.1</v>
      </c>
      <c r="G4016">
        <f t="shared" si="62"/>
        <v>299.89</v>
      </c>
      <c r="H4016" t="str">
        <f>VLOOKUP($C4016,products!$A$1:$F$322,2,FALSE)</f>
        <v>Electra Girl's Hawaii 1 16" - 2017</v>
      </c>
      <c r="I4016">
        <f>_xlfn.XLOOKUP(C4016, products!A:A, products!D:D)</f>
        <v>1</v>
      </c>
      <c r="J4016" t="str">
        <f>_xlfn.XLOOKUP($I4016,categories!$A$1:$A$8,categories!$B$1:$B$8)</f>
        <v>Children Bicycles</v>
      </c>
    </row>
    <row r="4017" spans="1:10" x14ac:dyDescent="0.2">
      <c r="A4017" s="1">
        <v>1078</v>
      </c>
      <c r="B4017" s="1">
        <v>1</v>
      </c>
      <c r="C4017" s="1">
        <v>76</v>
      </c>
      <c r="D4017" s="6">
        <v>2</v>
      </c>
      <c r="E4017" s="2">
        <v>299.99</v>
      </c>
      <c r="F4017" s="1">
        <v>7.0000000000000007E-2</v>
      </c>
      <c r="G4017">
        <f t="shared" si="62"/>
        <v>299.92</v>
      </c>
      <c r="H4017" t="str">
        <f>VLOOKUP($C4017,products!$A$1:$F$322,2,FALSE)</f>
        <v>Electra Girl's Hawaii 1 16" - 2017</v>
      </c>
      <c r="I4017">
        <f>_xlfn.XLOOKUP(C4017, products!A:A, products!D:D)</f>
        <v>3</v>
      </c>
      <c r="J4017" t="str">
        <f>_xlfn.XLOOKUP($I4017,categories!$A$1:$A$8,categories!$B$1:$B$8)</f>
        <v>Cruisers Bicycles</v>
      </c>
    </row>
    <row r="4018" spans="1:10" x14ac:dyDescent="0.2">
      <c r="A4018" s="1">
        <v>1097</v>
      </c>
      <c r="B4018" s="1">
        <v>1</v>
      </c>
      <c r="C4018" s="1">
        <v>99</v>
      </c>
      <c r="D4018" s="6">
        <v>1</v>
      </c>
      <c r="E4018" s="2">
        <v>299.99</v>
      </c>
      <c r="F4018" s="1">
        <v>0.05</v>
      </c>
      <c r="G4018">
        <f t="shared" si="62"/>
        <v>299.94</v>
      </c>
      <c r="H4018" t="str">
        <f>VLOOKUP($C4018,products!$A$1:$F$322,2,FALSE)</f>
        <v>Electra Sugar Skulls 1 (20-inch) - Girl's - 2017</v>
      </c>
      <c r="I4018">
        <f>_xlfn.XLOOKUP(C4018, products!A:A, products!D:D)</f>
        <v>1</v>
      </c>
      <c r="J4018" t="str">
        <f>_xlfn.XLOOKUP($I4018,categories!$A$1:$A$8,categories!$B$1:$B$8)</f>
        <v>Children Bicycles</v>
      </c>
    </row>
    <row r="4019" spans="1:10" x14ac:dyDescent="0.2">
      <c r="A4019" s="1">
        <v>1111</v>
      </c>
      <c r="B4019" s="1">
        <v>1</v>
      </c>
      <c r="C4019" s="1">
        <v>95</v>
      </c>
      <c r="D4019" s="6">
        <v>1</v>
      </c>
      <c r="E4019" s="2">
        <v>299.99</v>
      </c>
      <c r="F4019" s="1">
        <v>0.05</v>
      </c>
      <c r="G4019">
        <f t="shared" si="62"/>
        <v>299.94</v>
      </c>
      <c r="H4019" t="str">
        <f>VLOOKUP($C4019,products!$A$1:$F$322,2,FALSE)</f>
        <v>Electra Girl's Hawaii 1 16" - 2017</v>
      </c>
      <c r="I4019">
        <f>_xlfn.XLOOKUP(C4019, products!A:A, products!D:D)</f>
        <v>1</v>
      </c>
      <c r="J4019" t="str">
        <f>_xlfn.XLOOKUP($I4019,categories!$A$1:$A$8,categories!$B$1:$B$8)</f>
        <v>Children Bicycles</v>
      </c>
    </row>
    <row r="4020" spans="1:10" x14ac:dyDescent="0.2">
      <c r="A4020" s="1">
        <v>1127</v>
      </c>
      <c r="B4020" s="1">
        <v>1</v>
      </c>
      <c r="C4020" s="1">
        <v>23</v>
      </c>
      <c r="D4020" s="6">
        <v>2</v>
      </c>
      <c r="E4020" s="2">
        <v>299.99</v>
      </c>
      <c r="F4020" s="1">
        <v>0.1</v>
      </c>
      <c r="G4020">
        <f t="shared" si="62"/>
        <v>299.89</v>
      </c>
      <c r="H4020" t="str">
        <f>VLOOKUP($C4020,products!$A$1:$F$322,2,FALSE)</f>
        <v>Electra Girl's Hawaii 1 (20-inch) - 2015/2016</v>
      </c>
      <c r="I4020">
        <f>_xlfn.XLOOKUP(C4020, products!A:A, products!D:D)</f>
        <v>1</v>
      </c>
      <c r="J4020" t="str">
        <f>_xlfn.XLOOKUP($I4020,categories!$A$1:$A$8,categories!$B$1:$B$8)</f>
        <v>Children Bicycles</v>
      </c>
    </row>
    <row r="4021" spans="1:10" x14ac:dyDescent="0.2">
      <c r="A4021" s="1">
        <v>1143</v>
      </c>
      <c r="B4021" s="1">
        <v>1</v>
      </c>
      <c r="C4021" s="1">
        <v>99</v>
      </c>
      <c r="D4021" s="6">
        <v>1</v>
      </c>
      <c r="E4021" s="2">
        <v>299.99</v>
      </c>
      <c r="F4021" s="1">
        <v>0.2</v>
      </c>
      <c r="G4021">
        <f t="shared" si="62"/>
        <v>299.79000000000002</v>
      </c>
      <c r="H4021" t="str">
        <f>VLOOKUP($C4021,products!$A$1:$F$322,2,FALSE)</f>
        <v>Electra Sugar Skulls 1 (20-inch) - Girl's - 2017</v>
      </c>
      <c r="I4021">
        <f>_xlfn.XLOOKUP(C4021, products!A:A, products!D:D)</f>
        <v>1</v>
      </c>
      <c r="J4021" t="str">
        <f>_xlfn.XLOOKUP($I4021,categories!$A$1:$A$8,categories!$B$1:$B$8)</f>
        <v>Children Bicycles</v>
      </c>
    </row>
    <row r="4022" spans="1:10" x14ac:dyDescent="0.2">
      <c r="A4022" s="1">
        <v>1158</v>
      </c>
      <c r="B4022" s="1">
        <v>1</v>
      </c>
      <c r="C4022" s="1">
        <v>95</v>
      </c>
      <c r="D4022" s="6">
        <v>2</v>
      </c>
      <c r="E4022" s="2">
        <v>299.99</v>
      </c>
      <c r="F4022" s="1">
        <v>0.1</v>
      </c>
      <c r="G4022">
        <f t="shared" si="62"/>
        <v>299.89</v>
      </c>
      <c r="H4022" t="str">
        <f>VLOOKUP($C4022,products!$A$1:$F$322,2,FALSE)</f>
        <v>Electra Girl's Hawaii 1 16" - 2017</v>
      </c>
      <c r="I4022">
        <f>_xlfn.XLOOKUP(C4022, products!A:A, products!D:D)</f>
        <v>1</v>
      </c>
      <c r="J4022" t="str">
        <f>_xlfn.XLOOKUP($I4022,categories!$A$1:$A$8,categories!$B$1:$B$8)</f>
        <v>Children Bicycles</v>
      </c>
    </row>
    <row r="4023" spans="1:10" x14ac:dyDescent="0.2">
      <c r="A4023" s="1">
        <v>1168</v>
      </c>
      <c r="B4023" s="1">
        <v>1</v>
      </c>
      <c r="C4023" s="1">
        <v>23</v>
      </c>
      <c r="D4023" s="6">
        <v>2</v>
      </c>
      <c r="E4023" s="2">
        <v>299.99</v>
      </c>
      <c r="F4023" s="1">
        <v>0.1</v>
      </c>
      <c r="G4023">
        <f t="shared" si="62"/>
        <v>299.89</v>
      </c>
      <c r="H4023" t="str">
        <f>VLOOKUP($C4023,products!$A$1:$F$322,2,FALSE)</f>
        <v>Electra Girl's Hawaii 1 (20-inch) - 2015/2016</v>
      </c>
      <c r="I4023">
        <f>_xlfn.XLOOKUP(C4023, products!A:A, products!D:D)</f>
        <v>1</v>
      </c>
      <c r="J4023" t="str">
        <f>_xlfn.XLOOKUP($I4023,categories!$A$1:$A$8,categories!$B$1:$B$8)</f>
        <v>Children Bicycles</v>
      </c>
    </row>
    <row r="4024" spans="1:10" x14ac:dyDescent="0.2">
      <c r="A4024" s="1">
        <v>1173</v>
      </c>
      <c r="B4024" s="1">
        <v>1</v>
      </c>
      <c r="C4024" s="1">
        <v>95</v>
      </c>
      <c r="D4024" s="6">
        <v>1</v>
      </c>
      <c r="E4024" s="2">
        <v>299.99</v>
      </c>
      <c r="F4024" s="1">
        <v>0.2</v>
      </c>
      <c r="G4024">
        <f t="shared" si="62"/>
        <v>299.79000000000002</v>
      </c>
      <c r="H4024" t="str">
        <f>VLOOKUP($C4024,products!$A$1:$F$322,2,FALSE)</f>
        <v>Electra Girl's Hawaii 1 16" - 2017</v>
      </c>
      <c r="I4024">
        <f>_xlfn.XLOOKUP(C4024, products!A:A, products!D:D)</f>
        <v>1</v>
      </c>
      <c r="J4024" t="str">
        <f>_xlfn.XLOOKUP($I4024,categories!$A$1:$A$8,categories!$B$1:$B$8)</f>
        <v>Children Bicycles</v>
      </c>
    </row>
    <row r="4025" spans="1:10" x14ac:dyDescent="0.2">
      <c r="A4025" s="1">
        <v>1201</v>
      </c>
      <c r="B4025" s="1">
        <v>1</v>
      </c>
      <c r="C4025" s="1">
        <v>95</v>
      </c>
      <c r="D4025" s="6">
        <v>1</v>
      </c>
      <c r="E4025" s="2">
        <v>299.99</v>
      </c>
      <c r="F4025" s="1">
        <v>7.0000000000000007E-2</v>
      </c>
      <c r="G4025">
        <f t="shared" si="62"/>
        <v>299.92</v>
      </c>
      <c r="H4025" t="str">
        <f>VLOOKUP($C4025,products!$A$1:$F$322,2,FALSE)</f>
        <v>Electra Girl's Hawaii 1 16" - 2017</v>
      </c>
      <c r="I4025">
        <f>_xlfn.XLOOKUP(C4025, products!A:A, products!D:D)</f>
        <v>1</v>
      </c>
      <c r="J4025" t="str">
        <f>_xlfn.XLOOKUP($I4025,categories!$A$1:$A$8,categories!$B$1:$B$8)</f>
        <v>Children Bicycles</v>
      </c>
    </row>
    <row r="4026" spans="1:10" x14ac:dyDescent="0.2">
      <c r="A4026" s="1">
        <v>1207</v>
      </c>
      <c r="B4026" s="1">
        <v>3</v>
      </c>
      <c r="C4026" s="1">
        <v>23</v>
      </c>
      <c r="D4026" s="6">
        <v>1</v>
      </c>
      <c r="E4026" s="2">
        <v>299.99</v>
      </c>
      <c r="F4026" s="1">
        <v>7.0000000000000007E-2</v>
      </c>
      <c r="G4026">
        <f t="shared" si="62"/>
        <v>899.9</v>
      </c>
      <c r="H4026" t="str">
        <f>VLOOKUP($C4026,products!$A$1:$F$322,2,FALSE)</f>
        <v>Electra Girl's Hawaii 1 (20-inch) - 2015/2016</v>
      </c>
      <c r="I4026">
        <f>_xlfn.XLOOKUP(C4026, products!A:A, products!D:D)</f>
        <v>1</v>
      </c>
      <c r="J4026" t="str">
        <f>_xlfn.XLOOKUP($I4026,categories!$A$1:$A$8,categories!$B$1:$B$8)</f>
        <v>Children Bicycles</v>
      </c>
    </row>
    <row r="4027" spans="1:10" x14ac:dyDescent="0.2">
      <c r="A4027" s="1">
        <v>1237</v>
      </c>
      <c r="B4027" s="1">
        <v>1</v>
      </c>
      <c r="C4027" s="1">
        <v>23</v>
      </c>
      <c r="D4027" s="6">
        <v>1</v>
      </c>
      <c r="E4027" s="2">
        <v>299.99</v>
      </c>
      <c r="F4027" s="1">
        <v>0.1</v>
      </c>
      <c r="G4027">
        <f t="shared" si="62"/>
        <v>299.89</v>
      </c>
      <c r="H4027" t="str">
        <f>VLOOKUP($C4027,products!$A$1:$F$322,2,FALSE)</f>
        <v>Electra Girl's Hawaii 1 (20-inch) - 2015/2016</v>
      </c>
      <c r="I4027">
        <f>_xlfn.XLOOKUP(C4027, products!A:A, products!D:D)</f>
        <v>1</v>
      </c>
      <c r="J4027" t="str">
        <f>_xlfn.XLOOKUP($I4027,categories!$A$1:$A$8,categories!$B$1:$B$8)</f>
        <v>Children Bicycles</v>
      </c>
    </row>
    <row r="4028" spans="1:10" x14ac:dyDescent="0.2">
      <c r="A4028" s="1">
        <v>1237</v>
      </c>
      <c r="B4028" s="1">
        <v>3</v>
      </c>
      <c r="C4028" s="1">
        <v>95</v>
      </c>
      <c r="D4028" s="6">
        <v>2</v>
      </c>
      <c r="E4028" s="2">
        <v>299.99</v>
      </c>
      <c r="F4028" s="1">
        <v>0.2</v>
      </c>
      <c r="G4028">
        <f t="shared" si="62"/>
        <v>899.77</v>
      </c>
      <c r="H4028" t="str">
        <f>VLOOKUP($C4028,products!$A$1:$F$322,2,FALSE)</f>
        <v>Electra Girl's Hawaii 1 16" - 2017</v>
      </c>
      <c r="I4028">
        <f>_xlfn.XLOOKUP(C4028, products!A:A, products!D:D)</f>
        <v>1</v>
      </c>
      <c r="J4028" t="str">
        <f>_xlfn.XLOOKUP($I4028,categories!$A$1:$A$8,categories!$B$1:$B$8)</f>
        <v>Children Bicycles</v>
      </c>
    </row>
    <row r="4029" spans="1:10" x14ac:dyDescent="0.2">
      <c r="A4029" s="1">
        <v>1238</v>
      </c>
      <c r="B4029" s="1">
        <v>3</v>
      </c>
      <c r="C4029" s="1">
        <v>99</v>
      </c>
      <c r="D4029" s="6">
        <v>2</v>
      </c>
      <c r="E4029" s="2">
        <v>299.99</v>
      </c>
      <c r="F4029" s="1">
        <v>0.2</v>
      </c>
      <c r="G4029">
        <f t="shared" si="62"/>
        <v>899.77</v>
      </c>
      <c r="H4029" t="str">
        <f>VLOOKUP($C4029,products!$A$1:$F$322,2,FALSE)</f>
        <v>Electra Sugar Skulls 1 (20-inch) - Girl's - 2017</v>
      </c>
      <c r="I4029">
        <f>_xlfn.XLOOKUP(C4029, products!A:A, products!D:D)</f>
        <v>1</v>
      </c>
      <c r="J4029" t="str">
        <f>_xlfn.XLOOKUP($I4029,categories!$A$1:$A$8,categories!$B$1:$B$8)</f>
        <v>Children Bicycles</v>
      </c>
    </row>
    <row r="4030" spans="1:10" x14ac:dyDescent="0.2">
      <c r="A4030" s="1">
        <v>1240</v>
      </c>
      <c r="B4030" s="1">
        <v>2</v>
      </c>
      <c r="C4030" s="1">
        <v>23</v>
      </c>
      <c r="D4030" s="6">
        <v>2</v>
      </c>
      <c r="E4030" s="2">
        <v>299.99</v>
      </c>
      <c r="F4030" s="1">
        <v>0.05</v>
      </c>
      <c r="G4030">
        <f t="shared" si="62"/>
        <v>599.93000000000006</v>
      </c>
      <c r="H4030" t="str">
        <f>VLOOKUP($C4030,products!$A$1:$F$322,2,FALSE)</f>
        <v>Electra Girl's Hawaii 1 (20-inch) - 2015/2016</v>
      </c>
      <c r="I4030">
        <f>_xlfn.XLOOKUP(C4030, products!A:A, products!D:D)</f>
        <v>1</v>
      </c>
      <c r="J4030" t="str">
        <f>_xlfn.XLOOKUP($I4030,categories!$A$1:$A$8,categories!$B$1:$B$8)</f>
        <v>Children Bicycles</v>
      </c>
    </row>
    <row r="4031" spans="1:10" x14ac:dyDescent="0.2">
      <c r="A4031" s="1">
        <v>1258</v>
      </c>
      <c r="B4031" s="1">
        <v>2</v>
      </c>
      <c r="C4031" s="1">
        <v>99</v>
      </c>
      <c r="D4031" s="6">
        <v>2</v>
      </c>
      <c r="E4031" s="2">
        <v>299.99</v>
      </c>
      <c r="F4031" s="1">
        <v>0.05</v>
      </c>
      <c r="G4031">
        <f t="shared" si="62"/>
        <v>599.93000000000006</v>
      </c>
      <c r="H4031" t="str">
        <f>VLOOKUP($C4031,products!$A$1:$F$322,2,FALSE)</f>
        <v>Electra Sugar Skulls 1 (20-inch) - Girl's - 2017</v>
      </c>
      <c r="I4031">
        <f>_xlfn.XLOOKUP(C4031, products!A:A, products!D:D)</f>
        <v>1</v>
      </c>
      <c r="J4031" t="str">
        <f>_xlfn.XLOOKUP($I4031,categories!$A$1:$A$8,categories!$B$1:$B$8)</f>
        <v>Children Bicycles</v>
      </c>
    </row>
    <row r="4032" spans="1:10" x14ac:dyDescent="0.2">
      <c r="A4032" s="1">
        <v>1267</v>
      </c>
      <c r="B4032" s="1">
        <v>4</v>
      </c>
      <c r="C4032" s="1">
        <v>95</v>
      </c>
      <c r="D4032" s="6">
        <v>1</v>
      </c>
      <c r="E4032" s="2">
        <v>299.99</v>
      </c>
      <c r="F4032" s="1">
        <v>0.05</v>
      </c>
      <c r="G4032">
        <f t="shared" si="62"/>
        <v>1199.9100000000001</v>
      </c>
      <c r="H4032" t="str">
        <f>VLOOKUP($C4032,products!$A$1:$F$322,2,FALSE)</f>
        <v>Electra Girl's Hawaii 1 16" - 2017</v>
      </c>
      <c r="I4032">
        <f>_xlfn.XLOOKUP(C4032, products!A:A, products!D:D)</f>
        <v>1</v>
      </c>
      <c r="J4032" t="str">
        <f>_xlfn.XLOOKUP($I4032,categories!$A$1:$A$8,categories!$B$1:$B$8)</f>
        <v>Children Bicycles</v>
      </c>
    </row>
    <row r="4033" spans="1:10" x14ac:dyDescent="0.2">
      <c r="A4033" s="1">
        <v>1273</v>
      </c>
      <c r="B4033" s="1">
        <v>1</v>
      </c>
      <c r="C4033" s="1">
        <v>95</v>
      </c>
      <c r="D4033" s="6">
        <v>2</v>
      </c>
      <c r="E4033" s="2">
        <v>299.99</v>
      </c>
      <c r="F4033" s="1">
        <v>7.0000000000000007E-2</v>
      </c>
      <c r="G4033">
        <f t="shared" si="62"/>
        <v>299.92</v>
      </c>
      <c r="H4033" t="str">
        <f>VLOOKUP($C4033,products!$A$1:$F$322,2,FALSE)</f>
        <v>Electra Girl's Hawaii 1 16" - 2017</v>
      </c>
      <c r="I4033">
        <f>_xlfn.XLOOKUP(C4033, products!A:A, products!D:D)</f>
        <v>1</v>
      </c>
      <c r="J4033" t="str">
        <f>_xlfn.XLOOKUP($I4033,categories!$A$1:$A$8,categories!$B$1:$B$8)</f>
        <v>Children Bicycles</v>
      </c>
    </row>
    <row r="4034" spans="1:10" x14ac:dyDescent="0.2">
      <c r="A4034" s="1">
        <v>1294</v>
      </c>
      <c r="B4034" s="1">
        <v>1</v>
      </c>
      <c r="C4034" s="1">
        <v>95</v>
      </c>
      <c r="D4034" s="6">
        <v>2</v>
      </c>
      <c r="E4034" s="2">
        <v>299.99</v>
      </c>
      <c r="F4034" s="1">
        <v>0.05</v>
      </c>
      <c r="G4034">
        <f t="shared" ref="G4034:G4097" si="63">(E4034*B4034)-F4034</f>
        <v>299.94</v>
      </c>
      <c r="H4034" t="str">
        <f>VLOOKUP($C4034,products!$A$1:$F$322,2,FALSE)</f>
        <v>Electra Girl's Hawaii 1 16" - 2017</v>
      </c>
      <c r="I4034">
        <f>_xlfn.XLOOKUP(C4034, products!A:A, products!D:D)</f>
        <v>1</v>
      </c>
      <c r="J4034" t="str">
        <f>_xlfn.XLOOKUP($I4034,categories!$A$1:$A$8,categories!$B$1:$B$8)</f>
        <v>Children Bicycles</v>
      </c>
    </row>
    <row r="4035" spans="1:10" x14ac:dyDescent="0.2">
      <c r="A4035" s="1">
        <v>1304</v>
      </c>
      <c r="B4035" s="1">
        <v>2</v>
      </c>
      <c r="C4035" s="1">
        <v>99</v>
      </c>
      <c r="D4035" s="6">
        <v>2</v>
      </c>
      <c r="E4035" s="2">
        <v>299.99</v>
      </c>
      <c r="F4035" s="1">
        <v>0.05</v>
      </c>
      <c r="G4035">
        <f t="shared" si="63"/>
        <v>599.93000000000006</v>
      </c>
      <c r="H4035" t="str">
        <f>VLOOKUP($C4035,products!$A$1:$F$322,2,FALSE)</f>
        <v>Electra Sugar Skulls 1 (20-inch) - Girl's - 2017</v>
      </c>
      <c r="I4035">
        <f>_xlfn.XLOOKUP(C4035, products!A:A, products!D:D)</f>
        <v>1</v>
      </c>
      <c r="J4035" t="str">
        <f>_xlfn.XLOOKUP($I4035,categories!$A$1:$A$8,categories!$B$1:$B$8)</f>
        <v>Children Bicycles</v>
      </c>
    </row>
    <row r="4036" spans="1:10" x14ac:dyDescent="0.2">
      <c r="A4036" s="1">
        <v>1316</v>
      </c>
      <c r="B4036" s="1">
        <v>1</v>
      </c>
      <c r="C4036" s="1">
        <v>76</v>
      </c>
      <c r="D4036" s="6">
        <v>2</v>
      </c>
      <c r="E4036" s="2">
        <v>299.99</v>
      </c>
      <c r="F4036" s="1">
        <v>0.1</v>
      </c>
      <c r="G4036">
        <f t="shared" si="63"/>
        <v>299.89</v>
      </c>
      <c r="H4036" t="str">
        <f>VLOOKUP($C4036,products!$A$1:$F$322,2,FALSE)</f>
        <v>Electra Girl's Hawaii 1 16" - 2017</v>
      </c>
      <c r="I4036">
        <f>_xlfn.XLOOKUP(C4036, products!A:A, products!D:D)</f>
        <v>3</v>
      </c>
      <c r="J4036" t="str">
        <f>_xlfn.XLOOKUP($I4036,categories!$A$1:$A$8,categories!$B$1:$B$8)</f>
        <v>Cruisers Bicycles</v>
      </c>
    </row>
    <row r="4037" spans="1:10" x14ac:dyDescent="0.2">
      <c r="A4037" s="1">
        <v>1320</v>
      </c>
      <c r="B4037" s="1">
        <v>3</v>
      </c>
      <c r="C4037" s="1">
        <v>99</v>
      </c>
      <c r="D4037" s="6">
        <v>2</v>
      </c>
      <c r="E4037" s="2">
        <v>299.99</v>
      </c>
      <c r="F4037" s="1">
        <v>0.2</v>
      </c>
      <c r="G4037">
        <f t="shared" si="63"/>
        <v>899.77</v>
      </c>
      <c r="H4037" t="str">
        <f>VLOOKUP($C4037,products!$A$1:$F$322,2,FALSE)</f>
        <v>Electra Sugar Skulls 1 (20-inch) - Girl's - 2017</v>
      </c>
      <c r="I4037">
        <f>_xlfn.XLOOKUP(C4037, products!A:A, products!D:D)</f>
        <v>1</v>
      </c>
      <c r="J4037" t="str">
        <f>_xlfn.XLOOKUP($I4037,categories!$A$1:$A$8,categories!$B$1:$B$8)</f>
        <v>Children Bicycles</v>
      </c>
    </row>
    <row r="4038" spans="1:10" x14ac:dyDescent="0.2">
      <c r="A4038" s="1">
        <v>1333</v>
      </c>
      <c r="B4038" s="1">
        <v>3</v>
      </c>
      <c r="C4038" s="1">
        <v>99</v>
      </c>
      <c r="D4038" s="6">
        <v>2</v>
      </c>
      <c r="E4038" s="2">
        <v>299.99</v>
      </c>
      <c r="F4038" s="1">
        <v>0.1</v>
      </c>
      <c r="G4038">
        <f t="shared" si="63"/>
        <v>899.87</v>
      </c>
      <c r="H4038" t="str">
        <f>VLOOKUP($C4038,products!$A$1:$F$322,2,FALSE)</f>
        <v>Electra Sugar Skulls 1 (20-inch) - Girl's - 2017</v>
      </c>
      <c r="I4038">
        <f>_xlfn.XLOOKUP(C4038, products!A:A, products!D:D)</f>
        <v>1</v>
      </c>
      <c r="J4038" t="str">
        <f>_xlfn.XLOOKUP($I4038,categories!$A$1:$A$8,categories!$B$1:$B$8)</f>
        <v>Children Bicycles</v>
      </c>
    </row>
    <row r="4039" spans="1:10" x14ac:dyDescent="0.2">
      <c r="A4039" s="1">
        <v>1343</v>
      </c>
      <c r="B4039" s="1">
        <v>2</v>
      </c>
      <c r="C4039" s="1">
        <v>99</v>
      </c>
      <c r="D4039" s="6">
        <v>1</v>
      </c>
      <c r="E4039" s="2">
        <v>299.99</v>
      </c>
      <c r="F4039" s="1">
        <v>0.05</v>
      </c>
      <c r="G4039">
        <f t="shared" si="63"/>
        <v>599.93000000000006</v>
      </c>
      <c r="H4039" t="str">
        <f>VLOOKUP($C4039,products!$A$1:$F$322,2,FALSE)</f>
        <v>Electra Sugar Skulls 1 (20-inch) - Girl's - 2017</v>
      </c>
      <c r="I4039">
        <f>_xlfn.XLOOKUP(C4039, products!A:A, products!D:D)</f>
        <v>1</v>
      </c>
      <c r="J4039" t="str">
        <f>_xlfn.XLOOKUP($I4039,categories!$A$1:$A$8,categories!$B$1:$B$8)</f>
        <v>Children Bicycles</v>
      </c>
    </row>
    <row r="4040" spans="1:10" x14ac:dyDescent="0.2">
      <c r="A4040" s="1">
        <v>1408</v>
      </c>
      <c r="B4040" s="1">
        <v>1</v>
      </c>
      <c r="C4040" s="1">
        <v>23</v>
      </c>
      <c r="D4040" s="6">
        <v>2</v>
      </c>
      <c r="E4040" s="2">
        <v>299.99</v>
      </c>
      <c r="F4040" s="1">
        <v>0.2</v>
      </c>
      <c r="G4040">
        <f t="shared" si="63"/>
        <v>299.79000000000002</v>
      </c>
      <c r="H4040" t="str">
        <f>VLOOKUP($C4040,products!$A$1:$F$322,2,FALSE)</f>
        <v>Electra Girl's Hawaii 1 (20-inch) - 2015/2016</v>
      </c>
      <c r="I4040">
        <f>_xlfn.XLOOKUP(C4040, products!A:A, products!D:D)</f>
        <v>1</v>
      </c>
      <c r="J4040" t="str">
        <f>_xlfn.XLOOKUP($I4040,categories!$A$1:$A$8,categories!$B$1:$B$8)</f>
        <v>Children Bicycles</v>
      </c>
    </row>
    <row r="4041" spans="1:10" x14ac:dyDescent="0.2">
      <c r="A4041" s="1">
        <v>1452</v>
      </c>
      <c r="B4041" s="1">
        <v>1</v>
      </c>
      <c r="C4041" s="1">
        <v>99</v>
      </c>
      <c r="D4041" s="6">
        <v>2</v>
      </c>
      <c r="E4041" s="2">
        <v>299.99</v>
      </c>
      <c r="F4041" s="1">
        <v>0.1</v>
      </c>
      <c r="G4041">
        <f t="shared" si="63"/>
        <v>299.89</v>
      </c>
      <c r="H4041" t="str">
        <f>VLOOKUP($C4041,products!$A$1:$F$322,2,FALSE)</f>
        <v>Electra Sugar Skulls 1 (20-inch) - Girl's - 2017</v>
      </c>
      <c r="I4041">
        <f>_xlfn.XLOOKUP(C4041, products!A:A, products!D:D)</f>
        <v>1</v>
      </c>
      <c r="J4041" t="str">
        <f>_xlfn.XLOOKUP($I4041,categories!$A$1:$A$8,categories!$B$1:$B$8)</f>
        <v>Children Bicycles</v>
      </c>
    </row>
    <row r="4042" spans="1:10" x14ac:dyDescent="0.2">
      <c r="A4042" s="1">
        <v>1460</v>
      </c>
      <c r="B4042" s="1">
        <v>2</v>
      </c>
      <c r="C4042" s="1">
        <v>76</v>
      </c>
      <c r="D4042" s="6">
        <v>1</v>
      </c>
      <c r="E4042" s="2">
        <v>299.99</v>
      </c>
      <c r="F4042" s="1">
        <v>7.0000000000000007E-2</v>
      </c>
      <c r="G4042">
        <f t="shared" si="63"/>
        <v>599.91</v>
      </c>
      <c r="H4042" t="str">
        <f>VLOOKUP($C4042,products!$A$1:$F$322,2,FALSE)</f>
        <v>Electra Girl's Hawaii 1 16" - 2017</v>
      </c>
      <c r="I4042">
        <f>_xlfn.XLOOKUP(C4042, products!A:A, products!D:D)</f>
        <v>3</v>
      </c>
      <c r="J4042" t="str">
        <f>_xlfn.XLOOKUP($I4042,categories!$A$1:$A$8,categories!$B$1:$B$8)</f>
        <v>Cruisers Bicycles</v>
      </c>
    </row>
    <row r="4043" spans="1:10" x14ac:dyDescent="0.2">
      <c r="A4043" s="1">
        <v>1490</v>
      </c>
      <c r="B4043" s="1">
        <v>1</v>
      </c>
      <c r="C4043" s="1">
        <v>99</v>
      </c>
      <c r="D4043" s="6">
        <v>1</v>
      </c>
      <c r="E4043" s="2">
        <v>299.99</v>
      </c>
      <c r="F4043" s="1">
        <v>0.1</v>
      </c>
      <c r="G4043">
        <f t="shared" si="63"/>
        <v>299.89</v>
      </c>
      <c r="H4043" t="str">
        <f>VLOOKUP($C4043,products!$A$1:$F$322,2,FALSE)</f>
        <v>Electra Sugar Skulls 1 (20-inch) - Girl's - 2017</v>
      </c>
      <c r="I4043">
        <f>_xlfn.XLOOKUP(C4043, products!A:A, products!D:D)</f>
        <v>1</v>
      </c>
      <c r="J4043" t="str">
        <f>_xlfn.XLOOKUP($I4043,categories!$A$1:$A$8,categories!$B$1:$B$8)</f>
        <v>Children Bicycles</v>
      </c>
    </row>
    <row r="4044" spans="1:10" x14ac:dyDescent="0.2">
      <c r="A4044" s="1">
        <v>1491</v>
      </c>
      <c r="B4044" s="1">
        <v>1</v>
      </c>
      <c r="C4044" s="1">
        <v>95</v>
      </c>
      <c r="D4044" s="6">
        <v>2</v>
      </c>
      <c r="E4044" s="2">
        <v>299.99</v>
      </c>
      <c r="F4044" s="1">
        <v>0.2</v>
      </c>
      <c r="G4044">
        <f t="shared" si="63"/>
        <v>299.79000000000002</v>
      </c>
      <c r="H4044" t="str">
        <f>VLOOKUP($C4044,products!$A$1:$F$322,2,FALSE)</f>
        <v>Electra Girl's Hawaii 1 16" - 2017</v>
      </c>
      <c r="I4044">
        <f>_xlfn.XLOOKUP(C4044, products!A:A, products!D:D)</f>
        <v>1</v>
      </c>
      <c r="J4044" t="str">
        <f>_xlfn.XLOOKUP($I4044,categories!$A$1:$A$8,categories!$B$1:$B$8)</f>
        <v>Children Bicycles</v>
      </c>
    </row>
    <row r="4045" spans="1:10" x14ac:dyDescent="0.2">
      <c r="A4045" s="1">
        <v>1522</v>
      </c>
      <c r="B4045" s="1">
        <v>1</v>
      </c>
      <c r="C4045" s="1">
        <v>95</v>
      </c>
      <c r="D4045" s="6">
        <v>1</v>
      </c>
      <c r="E4045" s="2">
        <v>299.99</v>
      </c>
      <c r="F4045" s="1">
        <v>0.1</v>
      </c>
      <c r="G4045">
        <f t="shared" si="63"/>
        <v>299.89</v>
      </c>
      <c r="H4045" t="str">
        <f>VLOOKUP($C4045,products!$A$1:$F$322,2,FALSE)</f>
        <v>Electra Girl's Hawaii 1 16" - 2017</v>
      </c>
      <c r="I4045">
        <f>_xlfn.XLOOKUP(C4045, products!A:A, products!D:D)</f>
        <v>1</v>
      </c>
      <c r="J4045" t="str">
        <f>_xlfn.XLOOKUP($I4045,categories!$A$1:$A$8,categories!$B$1:$B$8)</f>
        <v>Children Bicycles</v>
      </c>
    </row>
    <row r="4046" spans="1:10" x14ac:dyDescent="0.2">
      <c r="A4046" s="1">
        <v>1529</v>
      </c>
      <c r="B4046" s="1">
        <v>1</v>
      </c>
      <c r="C4046" s="1">
        <v>23</v>
      </c>
      <c r="D4046" s="6">
        <v>1</v>
      </c>
      <c r="E4046" s="2">
        <v>299.99</v>
      </c>
      <c r="F4046" s="1">
        <v>0.05</v>
      </c>
      <c r="G4046">
        <f t="shared" si="63"/>
        <v>299.94</v>
      </c>
      <c r="H4046" t="str">
        <f>VLOOKUP($C4046,products!$A$1:$F$322,2,FALSE)</f>
        <v>Electra Girl's Hawaii 1 (20-inch) - 2015/2016</v>
      </c>
      <c r="I4046">
        <f>_xlfn.XLOOKUP(C4046, products!A:A, products!D:D)</f>
        <v>1</v>
      </c>
      <c r="J4046" t="str">
        <f>_xlfn.XLOOKUP($I4046,categories!$A$1:$A$8,categories!$B$1:$B$8)</f>
        <v>Children Bicycles</v>
      </c>
    </row>
    <row r="4047" spans="1:10" x14ac:dyDescent="0.2">
      <c r="A4047" s="1">
        <v>1565</v>
      </c>
      <c r="B4047" s="1">
        <v>4</v>
      </c>
      <c r="C4047" s="1">
        <v>95</v>
      </c>
      <c r="D4047" s="6">
        <v>1</v>
      </c>
      <c r="E4047" s="2">
        <v>299.99</v>
      </c>
      <c r="F4047" s="1">
        <v>7.0000000000000007E-2</v>
      </c>
      <c r="G4047">
        <f t="shared" si="63"/>
        <v>1199.8900000000001</v>
      </c>
      <c r="H4047" t="str">
        <f>VLOOKUP($C4047,products!$A$1:$F$322,2,FALSE)</f>
        <v>Electra Girl's Hawaii 1 16" - 2017</v>
      </c>
      <c r="I4047">
        <f>_xlfn.XLOOKUP(C4047, products!A:A, products!D:D)</f>
        <v>1</v>
      </c>
      <c r="J4047" t="str">
        <f>_xlfn.XLOOKUP($I4047,categories!$A$1:$A$8,categories!$B$1:$B$8)</f>
        <v>Children Bicycles</v>
      </c>
    </row>
    <row r="4048" spans="1:10" x14ac:dyDescent="0.2">
      <c r="A4048" s="1">
        <v>1585</v>
      </c>
      <c r="B4048" s="1">
        <v>4</v>
      </c>
      <c r="C4048" s="1">
        <v>95</v>
      </c>
      <c r="D4048" s="6">
        <v>1</v>
      </c>
      <c r="E4048" s="2">
        <v>299.99</v>
      </c>
      <c r="F4048" s="1">
        <v>0.1</v>
      </c>
      <c r="G4048">
        <f t="shared" si="63"/>
        <v>1199.8600000000001</v>
      </c>
      <c r="H4048" t="str">
        <f>VLOOKUP($C4048,products!$A$1:$F$322,2,FALSE)</f>
        <v>Electra Girl's Hawaii 1 16" - 2017</v>
      </c>
      <c r="I4048">
        <f>_xlfn.XLOOKUP(C4048, products!A:A, products!D:D)</f>
        <v>1</v>
      </c>
      <c r="J4048" t="str">
        <f>_xlfn.XLOOKUP($I4048,categories!$A$1:$A$8,categories!$B$1:$B$8)</f>
        <v>Children Bicycles</v>
      </c>
    </row>
    <row r="4049" spans="1:10" x14ac:dyDescent="0.2">
      <c r="A4049" s="1">
        <v>1590</v>
      </c>
      <c r="B4049" s="1">
        <v>3</v>
      </c>
      <c r="C4049" s="1">
        <v>23</v>
      </c>
      <c r="D4049" s="6">
        <v>1</v>
      </c>
      <c r="E4049" s="2">
        <v>299.99</v>
      </c>
      <c r="F4049" s="1">
        <v>7.0000000000000007E-2</v>
      </c>
      <c r="G4049">
        <f t="shared" si="63"/>
        <v>899.9</v>
      </c>
      <c r="H4049" t="str">
        <f>VLOOKUP($C4049,products!$A$1:$F$322,2,FALSE)</f>
        <v>Electra Girl's Hawaii 1 (20-inch) - 2015/2016</v>
      </c>
      <c r="I4049">
        <f>_xlfn.XLOOKUP(C4049, products!A:A, products!D:D)</f>
        <v>1</v>
      </c>
      <c r="J4049" t="str">
        <f>_xlfn.XLOOKUP($I4049,categories!$A$1:$A$8,categories!$B$1:$B$8)</f>
        <v>Children Bicycles</v>
      </c>
    </row>
    <row r="4050" spans="1:10" x14ac:dyDescent="0.2">
      <c r="A4050" s="1">
        <v>1402</v>
      </c>
      <c r="B4050" s="1">
        <v>4</v>
      </c>
      <c r="C4050" s="1">
        <v>273</v>
      </c>
      <c r="D4050" s="6">
        <v>1</v>
      </c>
      <c r="E4050" s="2">
        <v>289.99</v>
      </c>
      <c r="F4050" s="1">
        <v>7.0000000000000007E-2</v>
      </c>
      <c r="G4050">
        <f t="shared" si="63"/>
        <v>1159.8900000000001</v>
      </c>
      <c r="H4050" t="str">
        <f>VLOOKUP($C4050,products!$A$1:$F$322,2,FALSE)</f>
        <v>Trek Precaliber 20 6-speed Girl's - 2018</v>
      </c>
      <c r="I4050">
        <f>_xlfn.XLOOKUP(C4050, products!A:A, products!D:D)</f>
        <v>1</v>
      </c>
      <c r="J4050" t="str">
        <f>_xlfn.XLOOKUP($I4050,categories!$A$1:$A$8,categories!$B$1:$B$8)</f>
        <v>Children Bicycles</v>
      </c>
    </row>
    <row r="4051" spans="1:10" x14ac:dyDescent="0.2">
      <c r="A4051" s="1">
        <v>1409</v>
      </c>
      <c r="B4051" s="1">
        <v>4</v>
      </c>
      <c r="C4051" s="1">
        <v>265</v>
      </c>
      <c r="D4051" s="6">
        <v>1</v>
      </c>
      <c r="E4051" s="2">
        <v>289.99</v>
      </c>
      <c r="F4051" s="1">
        <v>0.05</v>
      </c>
      <c r="G4051">
        <f t="shared" si="63"/>
        <v>1159.9100000000001</v>
      </c>
      <c r="H4051" t="str">
        <f>VLOOKUP($C4051,products!$A$1:$F$322,2,FALSE)</f>
        <v>Strider Strider 20 Sport - 2018</v>
      </c>
      <c r="I4051">
        <f>_xlfn.XLOOKUP(C4051, products!A:A, products!D:D)</f>
        <v>1</v>
      </c>
      <c r="J4051" t="str">
        <f>_xlfn.XLOOKUP($I4051,categories!$A$1:$A$8,categories!$B$1:$B$8)</f>
        <v>Children Bicycles</v>
      </c>
    </row>
    <row r="4052" spans="1:10" x14ac:dyDescent="0.2">
      <c r="A4052" s="1">
        <v>1456</v>
      </c>
      <c r="B4052" s="1">
        <v>4</v>
      </c>
      <c r="C4052" s="1">
        <v>272</v>
      </c>
      <c r="D4052" s="6">
        <v>1</v>
      </c>
      <c r="E4052" s="2">
        <v>289.99</v>
      </c>
      <c r="F4052" s="1">
        <v>0.1</v>
      </c>
      <c r="G4052">
        <f t="shared" si="63"/>
        <v>1159.8600000000001</v>
      </c>
      <c r="H4052" t="str">
        <f>VLOOKUP($C4052,products!$A$1:$F$322,2,FALSE)</f>
        <v>Trek Precaliber 20 6-speed Boy's - 2018</v>
      </c>
      <c r="I4052">
        <f>_xlfn.XLOOKUP(C4052, products!A:A, products!D:D)</f>
        <v>1</v>
      </c>
      <c r="J4052" t="str">
        <f>_xlfn.XLOOKUP($I4052,categories!$A$1:$A$8,categories!$B$1:$B$8)</f>
        <v>Children Bicycles</v>
      </c>
    </row>
    <row r="4053" spans="1:10" x14ac:dyDescent="0.2">
      <c r="A4053" s="1">
        <v>1476</v>
      </c>
      <c r="B4053" s="1">
        <v>5</v>
      </c>
      <c r="C4053" s="1">
        <v>265</v>
      </c>
      <c r="D4053" s="6">
        <v>2</v>
      </c>
      <c r="E4053" s="2">
        <v>289.99</v>
      </c>
      <c r="F4053" s="1">
        <v>0.1</v>
      </c>
      <c r="G4053">
        <f t="shared" si="63"/>
        <v>1449.8500000000001</v>
      </c>
      <c r="H4053" t="str">
        <f>VLOOKUP($C4053,products!$A$1:$F$322,2,FALSE)</f>
        <v>Strider Strider 20 Sport - 2018</v>
      </c>
      <c r="I4053">
        <f>_xlfn.XLOOKUP(C4053, products!A:A, products!D:D)</f>
        <v>1</v>
      </c>
      <c r="J4053" t="str">
        <f>_xlfn.XLOOKUP($I4053,categories!$A$1:$A$8,categories!$B$1:$B$8)</f>
        <v>Children Bicycles</v>
      </c>
    </row>
    <row r="4054" spans="1:10" x14ac:dyDescent="0.2">
      <c r="A4054" s="1">
        <v>1519</v>
      </c>
      <c r="B4054" s="1">
        <v>5</v>
      </c>
      <c r="C4054" s="1">
        <v>265</v>
      </c>
      <c r="D4054" s="6">
        <v>2</v>
      </c>
      <c r="E4054" s="2">
        <v>289.99</v>
      </c>
      <c r="F4054" s="1">
        <v>0.05</v>
      </c>
      <c r="G4054">
        <f t="shared" si="63"/>
        <v>1449.9</v>
      </c>
      <c r="H4054" t="str">
        <f>VLOOKUP($C4054,products!$A$1:$F$322,2,FALSE)</f>
        <v>Strider Strider 20 Sport - 2018</v>
      </c>
      <c r="I4054">
        <f>_xlfn.XLOOKUP(C4054, products!A:A, products!D:D)</f>
        <v>1</v>
      </c>
      <c r="J4054" t="str">
        <f>_xlfn.XLOOKUP($I4054,categories!$A$1:$A$8,categories!$B$1:$B$8)</f>
        <v>Children Bicycles</v>
      </c>
    </row>
    <row r="4055" spans="1:10" x14ac:dyDescent="0.2">
      <c r="A4055" s="1">
        <v>1556</v>
      </c>
      <c r="B4055" s="1">
        <v>3</v>
      </c>
      <c r="C4055" s="1">
        <v>265</v>
      </c>
      <c r="D4055" s="6">
        <v>1</v>
      </c>
      <c r="E4055" s="2">
        <v>289.99</v>
      </c>
      <c r="F4055" s="1">
        <v>0.1</v>
      </c>
      <c r="G4055">
        <f t="shared" si="63"/>
        <v>869.87</v>
      </c>
      <c r="H4055" t="str">
        <f>VLOOKUP($C4055,products!$A$1:$F$322,2,FALSE)</f>
        <v>Strider Strider 20 Sport - 2018</v>
      </c>
      <c r="I4055">
        <f>_xlfn.XLOOKUP(C4055, products!A:A, products!D:D)</f>
        <v>1</v>
      </c>
      <c r="J4055" t="str">
        <f>_xlfn.XLOOKUP($I4055,categories!$A$1:$A$8,categories!$B$1:$B$8)</f>
        <v>Children Bicycles</v>
      </c>
    </row>
    <row r="4056" spans="1:10" x14ac:dyDescent="0.2">
      <c r="A4056" s="1">
        <v>1581</v>
      </c>
      <c r="B4056" s="1">
        <v>2</v>
      </c>
      <c r="C4056" s="1">
        <v>272</v>
      </c>
      <c r="D4056" s="6">
        <v>1</v>
      </c>
      <c r="E4056" s="2">
        <v>289.99</v>
      </c>
      <c r="F4056" s="1">
        <v>0.2</v>
      </c>
      <c r="G4056">
        <f t="shared" si="63"/>
        <v>579.78</v>
      </c>
      <c r="H4056" t="str">
        <f>VLOOKUP($C4056,products!$A$1:$F$322,2,FALSE)</f>
        <v>Trek Precaliber 20 6-speed Boy's - 2018</v>
      </c>
      <c r="I4056">
        <f>_xlfn.XLOOKUP(C4056, products!A:A, products!D:D)</f>
        <v>1</v>
      </c>
      <c r="J4056" t="str">
        <f>_xlfn.XLOOKUP($I4056,categories!$A$1:$A$8,categories!$B$1:$B$8)</f>
        <v>Children Bicycles</v>
      </c>
    </row>
    <row r="4057" spans="1:10" x14ac:dyDescent="0.2">
      <c r="A4057" s="1">
        <v>1583</v>
      </c>
      <c r="B4057" s="1">
        <v>2</v>
      </c>
      <c r="C4057" s="1">
        <v>265</v>
      </c>
      <c r="D4057" s="6">
        <v>2</v>
      </c>
      <c r="E4057" s="2">
        <v>289.99</v>
      </c>
      <c r="F4057" s="1">
        <v>0.2</v>
      </c>
      <c r="G4057">
        <f t="shared" si="63"/>
        <v>579.78</v>
      </c>
      <c r="H4057" t="str">
        <f>VLOOKUP($C4057,products!$A$1:$F$322,2,FALSE)</f>
        <v>Strider Strider 20 Sport - 2018</v>
      </c>
      <c r="I4057">
        <f>_xlfn.XLOOKUP(C4057, products!A:A, products!D:D)</f>
        <v>1</v>
      </c>
      <c r="J4057" t="str">
        <f>_xlfn.XLOOKUP($I4057,categories!$A$1:$A$8,categories!$B$1:$B$8)</f>
        <v>Children Bicycles</v>
      </c>
    </row>
    <row r="4058" spans="1:10" x14ac:dyDescent="0.2">
      <c r="A4058" s="1">
        <v>1591</v>
      </c>
      <c r="B4058" s="1">
        <v>5</v>
      </c>
      <c r="C4058" s="1">
        <v>265</v>
      </c>
      <c r="D4058" s="6">
        <v>1</v>
      </c>
      <c r="E4058" s="2">
        <v>289.99</v>
      </c>
      <c r="F4058" s="1">
        <v>0.2</v>
      </c>
      <c r="G4058">
        <f t="shared" si="63"/>
        <v>1449.75</v>
      </c>
      <c r="H4058" t="str">
        <f>VLOOKUP($C4058,products!$A$1:$F$322,2,FALSE)</f>
        <v>Strider Strider 20 Sport - 2018</v>
      </c>
      <c r="I4058">
        <f>_xlfn.XLOOKUP(C4058, products!A:A, products!D:D)</f>
        <v>1</v>
      </c>
      <c r="J4058" t="str">
        <f>_xlfn.XLOOKUP($I4058,categories!$A$1:$A$8,categories!$B$1:$B$8)</f>
        <v>Children Bicycles</v>
      </c>
    </row>
    <row r="4059" spans="1:10" x14ac:dyDescent="0.2">
      <c r="A4059" s="1">
        <v>1330</v>
      </c>
      <c r="B4059" s="1">
        <v>5</v>
      </c>
      <c r="C4059" s="1">
        <v>282</v>
      </c>
      <c r="D4059" s="6">
        <v>1</v>
      </c>
      <c r="E4059" s="2">
        <v>279.99</v>
      </c>
      <c r="F4059" s="1">
        <v>0.1</v>
      </c>
      <c r="G4059">
        <f t="shared" si="63"/>
        <v>1399.8500000000001</v>
      </c>
      <c r="H4059" t="str">
        <f>VLOOKUP($C4059,products!$A$1:$F$322,2,FALSE)</f>
        <v>Electra Cyclosaurus 1 (16-inch) - Boy's - 2018</v>
      </c>
      <c r="I4059">
        <f>_xlfn.XLOOKUP(C4059, products!A:A, products!D:D)</f>
        <v>1</v>
      </c>
      <c r="J4059" t="str">
        <f>_xlfn.XLOOKUP($I4059,categories!$A$1:$A$8,categories!$B$1:$B$8)</f>
        <v>Children Bicycles</v>
      </c>
    </row>
    <row r="4060" spans="1:10" x14ac:dyDescent="0.2">
      <c r="A4060" s="1">
        <v>1332</v>
      </c>
      <c r="B4060" s="1">
        <v>4</v>
      </c>
      <c r="C4060" s="1">
        <v>298</v>
      </c>
      <c r="D4060" s="6">
        <v>1</v>
      </c>
      <c r="E4060" s="2">
        <v>279.99</v>
      </c>
      <c r="F4060" s="1">
        <v>0.1</v>
      </c>
      <c r="G4060">
        <f t="shared" si="63"/>
        <v>1119.8600000000001</v>
      </c>
      <c r="H4060" t="str">
        <f>VLOOKUP($C4060,products!$A$1:$F$322,2,FALSE)</f>
        <v>Electra Water Lily 1 (16-inch) - Girl's - 2018</v>
      </c>
      <c r="I4060">
        <f>_xlfn.XLOOKUP(C4060, products!A:A, products!D:D)</f>
        <v>1</v>
      </c>
      <c r="J4060" t="str">
        <f>_xlfn.XLOOKUP($I4060,categories!$A$1:$A$8,categories!$B$1:$B$8)</f>
        <v>Children Bicycles</v>
      </c>
    </row>
    <row r="4061" spans="1:10" x14ac:dyDescent="0.2">
      <c r="A4061" s="1">
        <v>1351</v>
      </c>
      <c r="B4061" s="1">
        <v>1</v>
      </c>
      <c r="C4061" s="1">
        <v>297</v>
      </c>
      <c r="D4061" s="6">
        <v>2</v>
      </c>
      <c r="E4061" s="2">
        <v>279.99</v>
      </c>
      <c r="F4061" s="1">
        <v>0.2</v>
      </c>
      <c r="G4061">
        <f t="shared" si="63"/>
        <v>279.79000000000002</v>
      </c>
      <c r="H4061" t="str">
        <f>VLOOKUP($C4061,products!$A$1:$F$322,2,FALSE)</f>
        <v>Electra Under-The-Sea 1 16" - 2018</v>
      </c>
      <c r="I4061">
        <f>_xlfn.XLOOKUP(C4061, products!A:A, products!D:D)</f>
        <v>1</v>
      </c>
      <c r="J4061" t="str">
        <f>_xlfn.XLOOKUP($I4061,categories!$A$1:$A$8,categories!$B$1:$B$8)</f>
        <v>Children Bicycles</v>
      </c>
    </row>
    <row r="4062" spans="1:10" x14ac:dyDescent="0.2">
      <c r="A4062" s="1">
        <v>1352</v>
      </c>
      <c r="B4062" s="1">
        <v>3</v>
      </c>
      <c r="C4062" s="1">
        <v>282</v>
      </c>
      <c r="D4062" s="6">
        <v>2</v>
      </c>
      <c r="E4062" s="2">
        <v>279.99</v>
      </c>
      <c r="F4062" s="1">
        <v>0.1</v>
      </c>
      <c r="G4062">
        <f t="shared" si="63"/>
        <v>839.87</v>
      </c>
      <c r="H4062" t="str">
        <f>VLOOKUP($C4062,products!$A$1:$F$322,2,FALSE)</f>
        <v>Electra Cyclosaurus 1 (16-inch) - Boy's - 2018</v>
      </c>
      <c r="I4062">
        <f>_xlfn.XLOOKUP(C4062, products!A:A, products!D:D)</f>
        <v>1</v>
      </c>
      <c r="J4062" t="str">
        <f>_xlfn.XLOOKUP($I4062,categories!$A$1:$A$8,categories!$B$1:$B$8)</f>
        <v>Children Bicycles</v>
      </c>
    </row>
    <row r="4063" spans="1:10" x14ac:dyDescent="0.2">
      <c r="A4063" s="1">
        <v>1355</v>
      </c>
      <c r="B4063" s="1">
        <v>1</v>
      </c>
      <c r="C4063" s="1">
        <v>297</v>
      </c>
      <c r="D4063" s="6">
        <v>1</v>
      </c>
      <c r="E4063" s="2">
        <v>279.99</v>
      </c>
      <c r="F4063" s="1">
        <v>0.1</v>
      </c>
      <c r="G4063">
        <f t="shared" si="63"/>
        <v>279.89</v>
      </c>
      <c r="H4063" t="str">
        <f>VLOOKUP($C4063,products!$A$1:$F$322,2,FALSE)</f>
        <v>Electra Under-The-Sea 1 16" - 2018</v>
      </c>
      <c r="I4063">
        <f>_xlfn.XLOOKUP(C4063, products!A:A, products!D:D)</f>
        <v>1</v>
      </c>
      <c r="J4063" t="str">
        <f>_xlfn.XLOOKUP($I4063,categories!$A$1:$A$8,categories!$B$1:$B$8)</f>
        <v>Children Bicycles</v>
      </c>
    </row>
    <row r="4064" spans="1:10" x14ac:dyDescent="0.2">
      <c r="A4064" s="1">
        <v>1359</v>
      </c>
      <c r="B4064" s="1">
        <v>1</v>
      </c>
      <c r="C4064" s="1">
        <v>282</v>
      </c>
      <c r="D4064" s="6">
        <v>1</v>
      </c>
      <c r="E4064" s="2">
        <v>279.99</v>
      </c>
      <c r="F4064" s="1">
        <v>0.05</v>
      </c>
      <c r="G4064">
        <f t="shared" si="63"/>
        <v>279.94</v>
      </c>
      <c r="H4064" t="str">
        <f>VLOOKUP($C4064,products!$A$1:$F$322,2,FALSE)</f>
        <v>Electra Cyclosaurus 1 (16-inch) - Boy's - 2018</v>
      </c>
      <c r="I4064">
        <f>_xlfn.XLOOKUP(C4064, products!A:A, products!D:D)</f>
        <v>1</v>
      </c>
      <c r="J4064" t="str">
        <f>_xlfn.XLOOKUP($I4064,categories!$A$1:$A$8,categories!$B$1:$B$8)</f>
        <v>Children Bicycles</v>
      </c>
    </row>
    <row r="4065" spans="1:10" x14ac:dyDescent="0.2">
      <c r="A4065" s="1">
        <v>1413</v>
      </c>
      <c r="B4065" s="1">
        <v>1</v>
      </c>
      <c r="C4065" s="1">
        <v>297</v>
      </c>
      <c r="D4065" s="6">
        <v>2</v>
      </c>
      <c r="E4065" s="2">
        <v>279.99</v>
      </c>
      <c r="F4065" s="1">
        <v>0.05</v>
      </c>
      <c r="G4065">
        <f t="shared" si="63"/>
        <v>279.94</v>
      </c>
      <c r="H4065" t="str">
        <f>VLOOKUP($C4065,products!$A$1:$F$322,2,FALSE)</f>
        <v>Electra Under-The-Sea 1 16" - 2018</v>
      </c>
      <c r="I4065">
        <f>_xlfn.XLOOKUP(C4065, products!A:A, products!D:D)</f>
        <v>1</v>
      </c>
      <c r="J4065" t="str">
        <f>_xlfn.XLOOKUP($I4065,categories!$A$1:$A$8,categories!$B$1:$B$8)</f>
        <v>Children Bicycles</v>
      </c>
    </row>
    <row r="4066" spans="1:10" x14ac:dyDescent="0.2">
      <c r="A4066" s="1">
        <v>1421</v>
      </c>
      <c r="B4066" s="1">
        <v>1</v>
      </c>
      <c r="C4066" s="1">
        <v>298</v>
      </c>
      <c r="D4066" s="6">
        <v>2</v>
      </c>
      <c r="E4066" s="2">
        <v>279.99</v>
      </c>
      <c r="F4066" s="1">
        <v>0.05</v>
      </c>
      <c r="G4066">
        <f t="shared" si="63"/>
        <v>279.94</v>
      </c>
      <c r="H4066" t="str">
        <f>VLOOKUP($C4066,products!$A$1:$F$322,2,FALSE)</f>
        <v>Electra Water Lily 1 (16-inch) - Girl's - 2018</v>
      </c>
      <c r="I4066">
        <f>_xlfn.XLOOKUP(C4066, products!A:A, products!D:D)</f>
        <v>1</v>
      </c>
      <c r="J4066" t="str">
        <f>_xlfn.XLOOKUP($I4066,categories!$A$1:$A$8,categories!$B$1:$B$8)</f>
        <v>Children Bicycles</v>
      </c>
    </row>
    <row r="4067" spans="1:10" x14ac:dyDescent="0.2">
      <c r="A4067" s="1">
        <v>1434</v>
      </c>
      <c r="B4067" s="1">
        <v>3</v>
      </c>
      <c r="C4067" s="1">
        <v>286</v>
      </c>
      <c r="D4067" s="6">
        <v>2</v>
      </c>
      <c r="E4067" s="2">
        <v>279.99</v>
      </c>
      <c r="F4067" s="1">
        <v>0.1</v>
      </c>
      <c r="G4067">
        <f t="shared" si="63"/>
        <v>839.87</v>
      </c>
      <c r="H4067" t="str">
        <f>VLOOKUP($C4067,products!$A$1:$F$322,2,FALSE)</f>
        <v>Electra Starship 1 16" - 2018</v>
      </c>
      <c r="I4067">
        <f>_xlfn.XLOOKUP(C4067, products!A:A, products!D:D)</f>
        <v>1</v>
      </c>
      <c r="J4067" t="str">
        <f>_xlfn.XLOOKUP($I4067,categories!$A$1:$A$8,categories!$B$1:$B$8)</f>
        <v>Children Bicycles</v>
      </c>
    </row>
    <row r="4068" spans="1:10" x14ac:dyDescent="0.2">
      <c r="A4068" s="1">
        <v>1470</v>
      </c>
      <c r="B4068" s="1">
        <v>2</v>
      </c>
      <c r="C4068" s="1">
        <v>287</v>
      </c>
      <c r="D4068" s="6">
        <v>1</v>
      </c>
      <c r="E4068" s="2">
        <v>279.99</v>
      </c>
      <c r="F4068" s="1">
        <v>0.05</v>
      </c>
      <c r="G4068">
        <f t="shared" si="63"/>
        <v>559.93000000000006</v>
      </c>
      <c r="H4068" t="str">
        <f>VLOOKUP($C4068,products!$A$1:$F$322,2,FALSE)</f>
        <v>Electra Straight 8 1 (16-inch) - Boy's - 2018</v>
      </c>
      <c r="I4068">
        <f>_xlfn.XLOOKUP(C4068, products!A:A, products!D:D)</f>
        <v>1</v>
      </c>
      <c r="J4068" t="str">
        <f>_xlfn.XLOOKUP($I4068,categories!$A$1:$A$8,categories!$B$1:$B$8)</f>
        <v>Children Bicycles</v>
      </c>
    </row>
    <row r="4069" spans="1:10" x14ac:dyDescent="0.2">
      <c r="A4069" s="1">
        <v>1489</v>
      </c>
      <c r="B4069" s="1">
        <v>2</v>
      </c>
      <c r="C4069" s="1">
        <v>282</v>
      </c>
      <c r="D4069" s="6">
        <v>2</v>
      </c>
      <c r="E4069" s="2">
        <v>279.99</v>
      </c>
      <c r="F4069" s="1">
        <v>0.2</v>
      </c>
      <c r="G4069">
        <f t="shared" si="63"/>
        <v>559.78</v>
      </c>
      <c r="H4069" t="str">
        <f>VLOOKUP($C4069,products!$A$1:$F$322,2,FALSE)</f>
        <v>Electra Cyclosaurus 1 (16-inch) - Boy's - 2018</v>
      </c>
      <c r="I4069">
        <f>_xlfn.XLOOKUP(C4069, products!A:A, products!D:D)</f>
        <v>1</v>
      </c>
      <c r="J4069" t="str">
        <f>_xlfn.XLOOKUP($I4069,categories!$A$1:$A$8,categories!$B$1:$B$8)</f>
        <v>Children Bicycles</v>
      </c>
    </row>
    <row r="4070" spans="1:10" x14ac:dyDescent="0.2">
      <c r="A4070" s="1">
        <v>1542</v>
      </c>
      <c r="B4070" s="1">
        <v>5</v>
      </c>
      <c r="C4070" s="1">
        <v>297</v>
      </c>
      <c r="D4070" s="6">
        <v>1</v>
      </c>
      <c r="E4070" s="2">
        <v>279.99</v>
      </c>
      <c r="F4070" s="1">
        <v>0.2</v>
      </c>
      <c r="G4070">
        <f t="shared" si="63"/>
        <v>1399.75</v>
      </c>
      <c r="H4070" t="str">
        <f>VLOOKUP($C4070,products!$A$1:$F$322,2,FALSE)</f>
        <v>Electra Under-The-Sea 1 16" - 2018</v>
      </c>
      <c r="I4070">
        <f>_xlfn.XLOOKUP(C4070, products!A:A, products!D:D)</f>
        <v>1</v>
      </c>
      <c r="J4070" t="str">
        <f>_xlfn.XLOOKUP($I4070,categories!$A$1:$A$8,categories!$B$1:$B$8)</f>
        <v>Children Bicycles</v>
      </c>
    </row>
    <row r="4071" spans="1:10" x14ac:dyDescent="0.2">
      <c r="A4071" s="1">
        <v>1554</v>
      </c>
      <c r="B4071" s="1">
        <v>2</v>
      </c>
      <c r="C4071" s="1">
        <v>285</v>
      </c>
      <c r="D4071" s="6">
        <v>1</v>
      </c>
      <c r="E4071" s="2">
        <v>279.99</v>
      </c>
      <c r="F4071" s="1">
        <v>0.2</v>
      </c>
      <c r="G4071">
        <f t="shared" si="63"/>
        <v>559.78</v>
      </c>
      <c r="H4071" t="str">
        <f>VLOOKUP($C4071,products!$A$1:$F$322,2,FALSE)</f>
        <v>Electra Soft Serve 1 (16-inch) - Girl's - 2018</v>
      </c>
      <c r="I4071">
        <f>_xlfn.XLOOKUP(C4071, products!A:A, products!D:D)</f>
        <v>1</v>
      </c>
      <c r="J4071" t="str">
        <f>_xlfn.XLOOKUP($I4071,categories!$A$1:$A$8,categories!$B$1:$B$8)</f>
        <v>Children Bicycles</v>
      </c>
    </row>
    <row r="4072" spans="1:10" x14ac:dyDescent="0.2">
      <c r="A4072" s="1">
        <v>1561</v>
      </c>
      <c r="B4072" s="1">
        <v>2</v>
      </c>
      <c r="C4072" s="1">
        <v>297</v>
      </c>
      <c r="D4072" s="6">
        <v>2</v>
      </c>
      <c r="E4072" s="2">
        <v>279.99</v>
      </c>
      <c r="F4072" s="1">
        <v>0.05</v>
      </c>
      <c r="G4072">
        <f t="shared" si="63"/>
        <v>559.93000000000006</v>
      </c>
      <c r="H4072" t="str">
        <f>VLOOKUP($C4072,products!$A$1:$F$322,2,FALSE)</f>
        <v>Electra Under-The-Sea 1 16" - 2018</v>
      </c>
      <c r="I4072">
        <f>_xlfn.XLOOKUP(C4072, products!A:A, products!D:D)</f>
        <v>1</v>
      </c>
      <c r="J4072" t="str">
        <f>_xlfn.XLOOKUP($I4072,categories!$A$1:$A$8,categories!$B$1:$B$8)</f>
        <v>Children Bicycles</v>
      </c>
    </row>
    <row r="4073" spans="1:10" x14ac:dyDescent="0.2">
      <c r="A4073" s="1">
        <v>1577</v>
      </c>
      <c r="B4073" s="1">
        <v>1</v>
      </c>
      <c r="C4073" s="1">
        <v>298</v>
      </c>
      <c r="D4073" s="6">
        <v>2</v>
      </c>
      <c r="E4073" s="2">
        <v>279.99</v>
      </c>
      <c r="F4073" s="1">
        <v>0.05</v>
      </c>
      <c r="G4073">
        <f t="shared" si="63"/>
        <v>279.94</v>
      </c>
      <c r="H4073" t="str">
        <f>VLOOKUP($C4073,products!$A$1:$F$322,2,FALSE)</f>
        <v>Electra Water Lily 1 (16-inch) - Girl's - 2018</v>
      </c>
      <c r="I4073">
        <f>_xlfn.XLOOKUP(C4073, products!A:A, products!D:D)</f>
        <v>1</v>
      </c>
      <c r="J4073" t="str">
        <f>_xlfn.XLOOKUP($I4073,categories!$A$1:$A$8,categories!$B$1:$B$8)</f>
        <v>Children Bicycles</v>
      </c>
    </row>
    <row r="4074" spans="1:10" x14ac:dyDescent="0.2">
      <c r="A4074" s="1">
        <v>1577</v>
      </c>
      <c r="B4074" s="1">
        <v>5</v>
      </c>
      <c r="C4074" s="1">
        <v>282</v>
      </c>
      <c r="D4074" s="6">
        <v>2</v>
      </c>
      <c r="E4074" s="2">
        <v>279.99</v>
      </c>
      <c r="F4074" s="1">
        <v>0.05</v>
      </c>
      <c r="G4074">
        <f t="shared" si="63"/>
        <v>1399.9</v>
      </c>
      <c r="H4074" t="str">
        <f>VLOOKUP($C4074,products!$A$1:$F$322,2,FALSE)</f>
        <v>Electra Cyclosaurus 1 (16-inch) - Boy's - 2018</v>
      </c>
      <c r="I4074">
        <f>_xlfn.XLOOKUP(C4074, products!A:A, products!D:D)</f>
        <v>1</v>
      </c>
      <c r="J4074" t="str">
        <f>_xlfn.XLOOKUP($I4074,categories!$A$1:$A$8,categories!$B$1:$B$8)</f>
        <v>Children Bicycles</v>
      </c>
    </row>
    <row r="4075" spans="1:10" x14ac:dyDescent="0.2">
      <c r="A4075" s="1">
        <v>1579</v>
      </c>
      <c r="B4075" s="1">
        <v>3</v>
      </c>
      <c r="C4075" s="1">
        <v>286</v>
      </c>
      <c r="D4075" s="6">
        <v>1</v>
      </c>
      <c r="E4075" s="2">
        <v>279.99</v>
      </c>
      <c r="F4075" s="1">
        <v>7.0000000000000007E-2</v>
      </c>
      <c r="G4075">
        <f t="shared" si="63"/>
        <v>839.9</v>
      </c>
      <c r="H4075" t="str">
        <f>VLOOKUP($C4075,products!$A$1:$F$322,2,FALSE)</f>
        <v>Electra Starship 1 16" - 2018</v>
      </c>
      <c r="I4075">
        <f>_xlfn.XLOOKUP(C4075, products!A:A, products!D:D)</f>
        <v>1</v>
      </c>
      <c r="J4075" t="str">
        <f>_xlfn.XLOOKUP($I4075,categories!$A$1:$A$8,categories!$B$1:$B$8)</f>
        <v>Children Bicycles</v>
      </c>
    </row>
    <row r="4076" spans="1:10" x14ac:dyDescent="0.2">
      <c r="A4076" s="1">
        <v>1591</v>
      </c>
      <c r="B4076" s="1">
        <v>1</v>
      </c>
      <c r="C4076" s="1">
        <v>286</v>
      </c>
      <c r="D4076" s="6">
        <v>2</v>
      </c>
      <c r="E4076" s="2">
        <v>279.99</v>
      </c>
      <c r="F4076" s="1">
        <v>0.2</v>
      </c>
      <c r="G4076">
        <f t="shared" si="63"/>
        <v>279.79000000000002</v>
      </c>
      <c r="H4076" t="str">
        <f>VLOOKUP($C4076,products!$A$1:$F$322,2,FALSE)</f>
        <v>Electra Starship 1 16" - 2018</v>
      </c>
      <c r="I4076">
        <f>_xlfn.XLOOKUP(C4076, products!A:A, products!D:D)</f>
        <v>1</v>
      </c>
      <c r="J4076" t="str">
        <f>_xlfn.XLOOKUP($I4076,categories!$A$1:$A$8,categories!$B$1:$B$8)</f>
        <v>Children Bicycles</v>
      </c>
    </row>
    <row r="4077" spans="1:10" x14ac:dyDescent="0.2">
      <c r="A4077" s="1">
        <v>8</v>
      </c>
      <c r="B4077" s="1">
        <v>1</v>
      </c>
      <c r="C4077" s="1">
        <v>22</v>
      </c>
      <c r="D4077" s="6">
        <v>1</v>
      </c>
      <c r="E4077" s="2">
        <v>269.99</v>
      </c>
      <c r="F4077" s="1">
        <v>0.05</v>
      </c>
      <c r="G4077">
        <f t="shared" si="63"/>
        <v>269.94</v>
      </c>
      <c r="H4077" t="str">
        <f>VLOOKUP($C4077,products!$A$1:$F$322,2,FALSE)</f>
        <v>Electra Girl's Hawaii 1 (16-inch) - 2015/2016</v>
      </c>
      <c r="I4077">
        <f>_xlfn.XLOOKUP(C4077, products!A:A, products!D:D)</f>
        <v>1</v>
      </c>
      <c r="J4077" t="str">
        <f>_xlfn.XLOOKUP($I4077,categories!$A$1:$A$8,categories!$B$1:$B$8)</f>
        <v>Children Bicycles</v>
      </c>
    </row>
    <row r="4078" spans="1:10" x14ac:dyDescent="0.2">
      <c r="A4078" s="1">
        <v>10</v>
      </c>
      <c r="B4078" s="1">
        <v>1</v>
      </c>
      <c r="C4078" s="1">
        <v>14</v>
      </c>
      <c r="D4078" s="6">
        <v>1</v>
      </c>
      <c r="E4078" s="2">
        <v>269.99</v>
      </c>
      <c r="F4078" s="1">
        <v>0.1</v>
      </c>
      <c r="G4078">
        <f t="shared" si="63"/>
        <v>269.89</v>
      </c>
      <c r="H4078" t="str">
        <f>VLOOKUP($C4078,products!$A$1:$F$322,2,FALSE)</f>
        <v>Electra Girl's Hawaii 1 (16-inch) - 2015/2016</v>
      </c>
      <c r="I4078">
        <f>_xlfn.XLOOKUP(C4078, products!A:A, products!D:D)</f>
        <v>3</v>
      </c>
      <c r="J4078" t="str">
        <f>_xlfn.XLOOKUP($I4078,categories!$A$1:$A$8,categories!$B$1:$B$8)</f>
        <v>Cruisers Bicycles</v>
      </c>
    </row>
    <row r="4079" spans="1:10" x14ac:dyDescent="0.2">
      <c r="A4079" s="1">
        <v>11</v>
      </c>
      <c r="B4079" s="1">
        <v>2</v>
      </c>
      <c r="C4079" s="1">
        <v>22</v>
      </c>
      <c r="D4079" s="6">
        <v>2</v>
      </c>
      <c r="E4079" s="2">
        <v>269.99</v>
      </c>
      <c r="F4079" s="1">
        <v>0.1</v>
      </c>
      <c r="G4079">
        <f t="shared" si="63"/>
        <v>539.88</v>
      </c>
      <c r="H4079" t="str">
        <f>VLOOKUP($C4079,products!$A$1:$F$322,2,FALSE)</f>
        <v>Electra Girl's Hawaii 1 (16-inch) - 2015/2016</v>
      </c>
      <c r="I4079">
        <f>_xlfn.XLOOKUP(C4079, products!A:A, products!D:D)</f>
        <v>1</v>
      </c>
      <c r="J4079" t="str">
        <f>_xlfn.XLOOKUP($I4079,categories!$A$1:$A$8,categories!$B$1:$B$8)</f>
        <v>Children Bicycles</v>
      </c>
    </row>
    <row r="4080" spans="1:10" x14ac:dyDescent="0.2">
      <c r="A4080" s="1">
        <v>13</v>
      </c>
      <c r="B4080" s="1">
        <v>1</v>
      </c>
      <c r="C4080" s="1">
        <v>13</v>
      </c>
      <c r="D4080" s="6">
        <v>1</v>
      </c>
      <c r="E4080" s="2">
        <v>269.99</v>
      </c>
      <c r="F4080" s="1">
        <v>0.1</v>
      </c>
      <c r="G4080">
        <f t="shared" si="63"/>
        <v>269.89</v>
      </c>
      <c r="H4080" t="str">
        <f>VLOOKUP($C4080,products!$A$1:$F$322,2,FALSE)</f>
        <v>Electra Cruiser 1 (24-Inch) - 2016</v>
      </c>
      <c r="I4080">
        <f>_xlfn.XLOOKUP(C4080, products!A:A, products!D:D)</f>
        <v>3</v>
      </c>
      <c r="J4080" t="str">
        <f>_xlfn.XLOOKUP($I4080,categories!$A$1:$A$8,categories!$B$1:$B$8)</f>
        <v>Cruisers Bicycles</v>
      </c>
    </row>
    <row r="4081" spans="1:10" x14ac:dyDescent="0.2">
      <c r="A4081" s="1">
        <v>16</v>
      </c>
      <c r="B4081" s="1">
        <v>2</v>
      </c>
      <c r="C4081" s="1">
        <v>21</v>
      </c>
      <c r="D4081" s="6">
        <v>1</v>
      </c>
      <c r="E4081" s="2">
        <v>269.99</v>
      </c>
      <c r="F4081" s="1">
        <v>0.05</v>
      </c>
      <c r="G4081">
        <f t="shared" si="63"/>
        <v>539.93000000000006</v>
      </c>
      <c r="H4081" t="str">
        <f>VLOOKUP($C4081,products!$A$1:$F$322,2,FALSE)</f>
        <v>Electra Cruiser 1 (24-Inch) - 2016</v>
      </c>
      <c r="I4081">
        <f>_xlfn.XLOOKUP(C4081, products!A:A, products!D:D)</f>
        <v>1</v>
      </c>
      <c r="J4081" t="str">
        <f>_xlfn.XLOOKUP($I4081,categories!$A$1:$A$8,categories!$B$1:$B$8)</f>
        <v>Children Bicycles</v>
      </c>
    </row>
    <row r="4082" spans="1:10" x14ac:dyDescent="0.2">
      <c r="A4082" s="1">
        <v>16</v>
      </c>
      <c r="B4082" s="1">
        <v>3</v>
      </c>
      <c r="C4082" s="1">
        <v>13</v>
      </c>
      <c r="D4082" s="6">
        <v>2</v>
      </c>
      <c r="E4082" s="2">
        <v>269.99</v>
      </c>
      <c r="F4082" s="1">
        <v>7.0000000000000007E-2</v>
      </c>
      <c r="G4082">
        <f t="shared" si="63"/>
        <v>809.9</v>
      </c>
      <c r="H4082" t="str">
        <f>VLOOKUP($C4082,products!$A$1:$F$322,2,FALSE)</f>
        <v>Electra Cruiser 1 (24-Inch) - 2016</v>
      </c>
      <c r="I4082">
        <f>_xlfn.XLOOKUP(C4082, products!A:A, products!D:D)</f>
        <v>3</v>
      </c>
      <c r="J4082" t="str">
        <f>_xlfn.XLOOKUP($I4082,categories!$A$1:$A$8,categories!$B$1:$B$8)</f>
        <v>Cruisers Bicycles</v>
      </c>
    </row>
    <row r="4083" spans="1:10" x14ac:dyDescent="0.2">
      <c r="A4083" s="1">
        <v>16</v>
      </c>
      <c r="B4083" s="1">
        <v>4</v>
      </c>
      <c r="C4083" s="1">
        <v>14</v>
      </c>
      <c r="D4083" s="6">
        <v>1</v>
      </c>
      <c r="E4083" s="2">
        <v>269.99</v>
      </c>
      <c r="F4083" s="1">
        <v>7.0000000000000007E-2</v>
      </c>
      <c r="G4083">
        <f t="shared" si="63"/>
        <v>1079.8900000000001</v>
      </c>
      <c r="H4083" t="str">
        <f>VLOOKUP($C4083,products!$A$1:$F$322,2,FALSE)</f>
        <v>Electra Girl's Hawaii 1 (16-inch) - 2015/2016</v>
      </c>
      <c r="I4083">
        <f>_xlfn.XLOOKUP(C4083, products!A:A, products!D:D)</f>
        <v>3</v>
      </c>
      <c r="J4083" t="str">
        <f>_xlfn.XLOOKUP($I4083,categories!$A$1:$A$8,categories!$B$1:$B$8)</f>
        <v>Cruisers Bicycles</v>
      </c>
    </row>
    <row r="4084" spans="1:10" x14ac:dyDescent="0.2">
      <c r="A4084" s="1">
        <v>18</v>
      </c>
      <c r="B4084" s="1">
        <v>2</v>
      </c>
      <c r="C4084" s="1">
        <v>22</v>
      </c>
      <c r="D4084" s="6">
        <v>1</v>
      </c>
      <c r="E4084" s="2">
        <v>269.99</v>
      </c>
      <c r="F4084" s="1">
        <v>0.05</v>
      </c>
      <c r="G4084">
        <f t="shared" si="63"/>
        <v>539.93000000000006</v>
      </c>
      <c r="H4084" t="str">
        <f>VLOOKUP($C4084,products!$A$1:$F$322,2,FALSE)</f>
        <v>Electra Girl's Hawaii 1 (16-inch) - 2015/2016</v>
      </c>
      <c r="I4084">
        <f>_xlfn.XLOOKUP(C4084, products!A:A, products!D:D)</f>
        <v>1</v>
      </c>
      <c r="J4084" t="str">
        <f>_xlfn.XLOOKUP($I4084,categories!$A$1:$A$8,categories!$B$1:$B$8)</f>
        <v>Children Bicycles</v>
      </c>
    </row>
    <row r="4085" spans="1:10" x14ac:dyDescent="0.2">
      <c r="A4085" s="1">
        <v>21</v>
      </c>
      <c r="B4085" s="1">
        <v>1</v>
      </c>
      <c r="C4085" s="1">
        <v>14</v>
      </c>
      <c r="D4085" s="6">
        <v>1</v>
      </c>
      <c r="E4085" s="2">
        <v>269.99</v>
      </c>
      <c r="F4085" s="1">
        <v>0.05</v>
      </c>
      <c r="G4085">
        <f t="shared" si="63"/>
        <v>269.94</v>
      </c>
      <c r="H4085" t="str">
        <f>VLOOKUP($C4085,products!$A$1:$F$322,2,FALSE)</f>
        <v>Electra Girl's Hawaii 1 (16-inch) - 2015/2016</v>
      </c>
      <c r="I4085">
        <f>_xlfn.XLOOKUP(C4085, products!A:A, products!D:D)</f>
        <v>3</v>
      </c>
      <c r="J4085" t="str">
        <f>_xlfn.XLOOKUP($I4085,categories!$A$1:$A$8,categories!$B$1:$B$8)</f>
        <v>Cruisers Bicycles</v>
      </c>
    </row>
    <row r="4086" spans="1:10" x14ac:dyDescent="0.2">
      <c r="A4086" s="1">
        <v>22</v>
      </c>
      <c r="B4086" s="1">
        <v>2</v>
      </c>
      <c r="C4086" s="1">
        <v>22</v>
      </c>
      <c r="D4086" s="6">
        <v>1</v>
      </c>
      <c r="E4086" s="2">
        <v>269.99</v>
      </c>
      <c r="F4086" s="1">
        <v>0.05</v>
      </c>
      <c r="G4086">
        <f t="shared" si="63"/>
        <v>539.93000000000006</v>
      </c>
      <c r="H4086" t="str">
        <f>VLOOKUP($C4086,products!$A$1:$F$322,2,FALSE)</f>
        <v>Electra Girl's Hawaii 1 (16-inch) - 2015/2016</v>
      </c>
      <c r="I4086">
        <f>_xlfn.XLOOKUP(C4086, products!A:A, products!D:D)</f>
        <v>1</v>
      </c>
      <c r="J4086" t="str">
        <f>_xlfn.XLOOKUP($I4086,categories!$A$1:$A$8,categories!$B$1:$B$8)</f>
        <v>Children Bicycles</v>
      </c>
    </row>
    <row r="4087" spans="1:10" x14ac:dyDescent="0.2">
      <c r="A4087" s="1">
        <v>23</v>
      </c>
      <c r="B4087" s="1">
        <v>3</v>
      </c>
      <c r="C4087" s="1">
        <v>13</v>
      </c>
      <c r="D4087" s="6">
        <v>1</v>
      </c>
      <c r="E4087" s="2">
        <v>269.99</v>
      </c>
      <c r="F4087" s="1">
        <v>0.2</v>
      </c>
      <c r="G4087">
        <f t="shared" si="63"/>
        <v>809.77</v>
      </c>
      <c r="H4087" t="str">
        <f>VLOOKUP($C4087,products!$A$1:$F$322,2,FALSE)</f>
        <v>Electra Cruiser 1 (24-Inch) - 2016</v>
      </c>
      <c r="I4087">
        <f>_xlfn.XLOOKUP(C4087, products!A:A, products!D:D)</f>
        <v>3</v>
      </c>
      <c r="J4087" t="str">
        <f>_xlfn.XLOOKUP($I4087,categories!$A$1:$A$8,categories!$B$1:$B$8)</f>
        <v>Cruisers Bicycles</v>
      </c>
    </row>
    <row r="4088" spans="1:10" x14ac:dyDescent="0.2">
      <c r="A4088" s="1">
        <v>25</v>
      </c>
      <c r="B4088" s="1">
        <v>3</v>
      </c>
      <c r="C4088" s="1">
        <v>22</v>
      </c>
      <c r="D4088" s="6">
        <v>1</v>
      </c>
      <c r="E4088" s="2">
        <v>269.99</v>
      </c>
      <c r="F4088" s="1">
        <v>0.2</v>
      </c>
      <c r="G4088">
        <f t="shared" si="63"/>
        <v>809.77</v>
      </c>
      <c r="H4088" t="str">
        <f>VLOOKUP($C4088,products!$A$1:$F$322,2,FALSE)</f>
        <v>Electra Girl's Hawaii 1 (16-inch) - 2015/2016</v>
      </c>
      <c r="I4088">
        <f>_xlfn.XLOOKUP(C4088, products!A:A, products!D:D)</f>
        <v>1</v>
      </c>
      <c r="J4088" t="str">
        <f>_xlfn.XLOOKUP($I4088,categories!$A$1:$A$8,categories!$B$1:$B$8)</f>
        <v>Children Bicycles</v>
      </c>
    </row>
    <row r="4089" spans="1:10" x14ac:dyDescent="0.2">
      <c r="A4089" s="1">
        <v>25</v>
      </c>
      <c r="B4089" s="1">
        <v>4</v>
      </c>
      <c r="C4089" s="1">
        <v>14</v>
      </c>
      <c r="D4089" s="6">
        <v>1</v>
      </c>
      <c r="E4089" s="2">
        <v>269.99</v>
      </c>
      <c r="F4089" s="1">
        <v>0.2</v>
      </c>
      <c r="G4089">
        <f t="shared" si="63"/>
        <v>1079.76</v>
      </c>
      <c r="H4089" t="str">
        <f>VLOOKUP($C4089,products!$A$1:$F$322,2,FALSE)</f>
        <v>Electra Girl's Hawaii 1 (16-inch) - 2015/2016</v>
      </c>
      <c r="I4089">
        <f>_xlfn.XLOOKUP(C4089, products!A:A, products!D:D)</f>
        <v>3</v>
      </c>
      <c r="J4089" t="str">
        <f>_xlfn.XLOOKUP($I4089,categories!$A$1:$A$8,categories!$B$1:$B$8)</f>
        <v>Cruisers Bicycles</v>
      </c>
    </row>
    <row r="4090" spans="1:10" x14ac:dyDescent="0.2">
      <c r="A4090" s="1">
        <v>25</v>
      </c>
      <c r="B4090" s="1">
        <v>5</v>
      </c>
      <c r="C4090" s="1">
        <v>21</v>
      </c>
      <c r="D4090" s="6">
        <v>1</v>
      </c>
      <c r="E4090" s="2">
        <v>269.99</v>
      </c>
      <c r="F4090" s="1">
        <v>0.1</v>
      </c>
      <c r="G4090">
        <f t="shared" si="63"/>
        <v>1349.8500000000001</v>
      </c>
      <c r="H4090" t="str">
        <f>VLOOKUP($C4090,products!$A$1:$F$322,2,FALSE)</f>
        <v>Electra Cruiser 1 (24-Inch) - 2016</v>
      </c>
      <c r="I4090">
        <f>_xlfn.XLOOKUP(C4090, products!A:A, products!D:D)</f>
        <v>1</v>
      </c>
      <c r="J4090" t="str">
        <f>_xlfn.XLOOKUP($I4090,categories!$A$1:$A$8,categories!$B$1:$B$8)</f>
        <v>Children Bicycles</v>
      </c>
    </row>
    <row r="4091" spans="1:10" x14ac:dyDescent="0.2">
      <c r="A4091" s="1">
        <v>26</v>
      </c>
      <c r="B4091" s="1">
        <v>4</v>
      </c>
      <c r="C4091" s="1">
        <v>21</v>
      </c>
      <c r="D4091" s="6">
        <v>2</v>
      </c>
      <c r="E4091" s="2">
        <v>269.99</v>
      </c>
      <c r="F4091" s="1">
        <v>7.0000000000000007E-2</v>
      </c>
      <c r="G4091">
        <f t="shared" si="63"/>
        <v>1079.8900000000001</v>
      </c>
      <c r="H4091" t="str">
        <f>VLOOKUP($C4091,products!$A$1:$F$322,2,FALSE)</f>
        <v>Electra Cruiser 1 (24-Inch) - 2016</v>
      </c>
      <c r="I4091">
        <f>_xlfn.XLOOKUP(C4091, products!A:A, products!D:D)</f>
        <v>1</v>
      </c>
      <c r="J4091" t="str">
        <f>_xlfn.XLOOKUP($I4091,categories!$A$1:$A$8,categories!$B$1:$B$8)</f>
        <v>Children Bicycles</v>
      </c>
    </row>
    <row r="4092" spans="1:10" x14ac:dyDescent="0.2">
      <c r="A4092" s="1">
        <v>28</v>
      </c>
      <c r="B4092" s="1">
        <v>3</v>
      </c>
      <c r="C4092" s="1">
        <v>14</v>
      </c>
      <c r="D4092" s="6">
        <v>2</v>
      </c>
      <c r="E4092" s="2">
        <v>269.99</v>
      </c>
      <c r="F4092" s="1">
        <v>0.1</v>
      </c>
      <c r="G4092">
        <f t="shared" si="63"/>
        <v>809.87</v>
      </c>
      <c r="H4092" t="str">
        <f>VLOOKUP($C4092,products!$A$1:$F$322,2,FALSE)</f>
        <v>Electra Girl's Hawaii 1 (16-inch) - 2015/2016</v>
      </c>
      <c r="I4092">
        <f>_xlfn.XLOOKUP(C4092, products!A:A, products!D:D)</f>
        <v>3</v>
      </c>
      <c r="J4092" t="str">
        <f>_xlfn.XLOOKUP($I4092,categories!$A$1:$A$8,categories!$B$1:$B$8)</f>
        <v>Cruisers Bicycles</v>
      </c>
    </row>
    <row r="4093" spans="1:10" x14ac:dyDescent="0.2">
      <c r="A4093" s="1">
        <v>29</v>
      </c>
      <c r="B4093" s="1">
        <v>3</v>
      </c>
      <c r="C4093" s="1">
        <v>21</v>
      </c>
      <c r="D4093" s="6">
        <v>2</v>
      </c>
      <c r="E4093" s="2">
        <v>269.99</v>
      </c>
      <c r="F4093" s="1">
        <v>0.1</v>
      </c>
      <c r="G4093">
        <f t="shared" si="63"/>
        <v>809.87</v>
      </c>
      <c r="H4093" t="str">
        <f>VLOOKUP($C4093,products!$A$1:$F$322,2,FALSE)</f>
        <v>Electra Cruiser 1 (24-Inch) - 2016</v>
      </c>
      <c r="I4093">
        <f>_xlfn.XLOOKUP(C4093, products!A:A, products!D:D)</f>
        <v>1</v>
      </c>
      <c r="J4093" t="str">
        <f>_xlfn.XLOOKUP($I4093,categories!$A$1:$A$8,categories!$B$1:$B$8)</f>
        <v>Children Bicycles</v>
      </c>
    </row>
    <row r="4094" spans="1:10" x14ac:dyDescent="0.2">
      <c r="A4094" s="1">
        <v>29</v>
      </c>
      <c r="B4094" s="1">
        <v>5</v>
      </c>
      <c r="C4094" s="1">
        <v>14</v>
      </c>
      <c r="D4094" s="6">
        <v>2</v>
      </c>
      <c r="E4094" s="2">
        <v>269.99</v>
      </c>
      <c r="F4094" s="1">
        <v>0.05</v>
      </c>
      <c r="G4094">
        <f t="shared" si="63"/>
        <v>1349.9</v>
      </c>
      <c r="H4094" t="str">
        <f>VLOOKUP($C4094,products!$A$1:$F$322,2,FALSE)</f>
        <v>Electra Girl's Hawaii 1 (16-inch) - 2015/2016</v>
      </c>
      <c r="I4094">
        <f>_xlfn.XLOOKUP(C4094, products!A:A, products!D:D)</f>
        <v>3</v>
      </c>
      <c r="J4094" t="str">
        <f>_xlfn.XLOOKUP($I4094,categories!$A$1:$A$8,categories!$B$1:$B$8)</f>
        <v>Cruisers Bicycles</v>
      </c>
    </row>
    <row r="4095" spans="1:10" x14ac:dyDescent="0.2">
      <c r="A4095" s="1">
        <v>35</v>
      </c>
      <c r="B4095" s="1">
        <v>4</v>
      </c>
      <c r="C4095" s="1">
        <v>21</v>
      </c>
      <c r="D4095" s="6">
        <v>2</v>
      </c>
      <c r="E4095" s="2">
        <v>269.99</v>
      </c>
      <c r="F4095" s="1">
        <v>7.0000000000000007E-2</v>
      </c>
      <c r="G4095">
        <f t="shared" si="63"/>
        <v>1079.8900000000001</v>
      </c>
      <c r="H4095" t="str">
        <f>VLOOKUP($C4095,products!$A$1:$F$322,2,FALSE)</f>
        <v>Electra Cruiser 1 (24-Inch) - 2016</v>
      </c>
      <c r="I4095">
        <f>_xlfn.XLOOKUP(C4095, products!A:A, products!D:D)</f>
        <v>1</v>
      </c>
      <c r="J4095" t="str">
        <f>_xlfn.XLOOKUP($I4095,categories!$A$1:$A$8,categories!$B$1:$B$8)</f>
        <v>Children Bicycles</v>
      </c>
    </row>
    <row r="4096" spans="1:10" x14ac:dyDescent="0.2">
      <c r="A4096" s="1">
        <v>35</v>
      </c>
      <c r="B4096" s="1">
        <v>5</v>
      </c>
      <c r="C4096" s="1">
        <v>22</v>
      </c>
      <c r="D4096" s="6">
        <v>1</v>
      </c>
      <c r="E4096" s="2">
        <v>269.99</v>
      </c>
      <c r="F4096" s="1">
        <v>7.0000000000000007E-2</v>
      </c>
      <c r="G4096">
        <f t="shared" si="63"/>
        <v>1349.88</v>
      </c>
      <c r="H4096" t="str">
        <f>VLOOKUP($C4096,products!$A$1:$F$322,2,FALSE)</f>
        <v>Electra Girl's Hawaii 1 (16-inch) - 2015/2016</v>
      </c>
      <c r="I4096">
        <f>_xlfn.XLOOKUP(C4096, products!A:A, products!D:D)</f>
        <v>1</v>
      </c>
      <c r="J4096" t="str">
        <f>_xlfn.XLOOKUP($I4096,categories!$A$1:$A$8,categories!$B$1:$B$8)</f>
        <v>Children Bicycles</v>
      </c>
    </row>
    <row r="4097" spans="1:10" x14ac:dyDescent="0.2">
      <c r="A4097" s="1">
        <v>39</v>
      </c>
      <c r="B4097" s="1">
        <v>1</v>
      </c>
      <c r="C4097" s="1">
        <v>22</v>
      </c>
      <c r="D4097" s="6">
        <v>2</v>
      </c>
      <c r="E4097" s="2">
        <v>269.99</v>
      </c>
      <c r="F4097" s="1">
        <v>0.2</v>
      </c>
      <c r="G4097">
        <f t="shared" si="63"/>
        <v>269.79000000000002</v>
      </c>
      <c r="H4097" t="str">
        <f>VLOOKUP($C4097,products!$A$1:$F$322,2,FALSE)</f>
        <v>Electra Girl's Hawaii 1 (16-inch) - 2015/2016</v>
      </c>
      <c r="I4097">
        <f>_xlfn.XLOOKUP(C4097, products!A:A, products!D:D)</f>
        <v>1</v>
      </c>
      <c r="J4097" t="str">
        <f>_xlfn.XLOOKUP($I4097,categories!$A$1:$A$8,categories!$B$1:$B$8)</f>
        <v>Children Bicycles</v>
      </c>
    </row>
    <row r="4098" spans="1:10" x14ac:dyDescent="0.2">
      <c r="A4098" s="1">
        <v>43</v>
      </c>
      <c r="B4098" s="1">
        <v>1</v>
      </c>
      <c r="C4098" s="1">
        <v>13</v>
      </c>
      <c r="D4098" s="6">
        <v>2</v>
      </c>
      <c r="E4098" s="2">
        <v>269.99</v>
      </c>
      <c r="F4098" s="1">
        <v>0.1</v>
      </c>
      <c r="G4098">
        <f t="shared" ref="G4098:G4161" si="64">(E4098*B4098)-F4098</f>
        <v>269.89</v>
      </c>
      <c r="H4098" t="str">
        <f>VLOOKUP($C4098,products!$A$1:$F$322,2,FALSE)</f>
        <v>Electra Cruiser 1 (24-Inch) - 2016</v>
      </c>
      <c r="I4098">
        <f>_xlfn.XLOOKUP(C4098, products!A:A, products!D:D)</f>
        <v>3</v>
      </c>
      <c r="J4098" t="str">
        <f>_xlfn.XLOOKUP($I4098,categories!$A$1:$A$8,categories!$B$1:$B$8)</f>
        <v>Cruisers Bicycles</v>
      </c>
    </row>
    <row r="4099" spans="1:10" x14ac:dyDescent="0.2">
      <c r="A4099" s="1">
        <v>45</v>
      </c>
      <c r="B4099" s="1">
        <v>2</v>
      </c>
      <c r="C4099" s="1">
        <v>22</v>
      </c>
      <c r="D4099" s="6">
        <v>1</v>
      </c>
      <c r="E4099" s="2">
        <v>269.99</v>
      </c>
      <c r="F4099" s="1">
        <v>7.0000000000000007E-2</v>
      </c>
      <c r="G4099">
        <f t="shared" si="64"/>
        <v>539.91</v>
      </c>
      <c r="H4099" t="str">
        <f>VLOOKUP($C4099,products!$A$1:$F$322,2,FALSE)</f>
        <v>Electra Girl's Hawaii 1 (16-inch) - 2015/2016</v>
      </c>
      <c r="I4099">
        <f>_xlfn.XLOOKUP(C4099, products!A:A, products!D:D)</f>
        <v>1</v>
      </c>
      <c r="J4099" t="str">
        <f>_xlfn.XLOOKUP($I4099,categories!$A$1:$A$8,categories!$B$1:$B$8)</f>
        <v>Children Bicycles</v>
      </c>
    </row>
    <row r="4100" spans="1:10" x14ac:dyDescent="0.2">
      <c r="A4100" s="1">
        <v>45</v>
      </c>
      <c r="B4100" s="1">
        <v>3</v>
      </c>
      <c r="C4100" s="1">
        <v>21</v>
      </c>
      <c r="D4100" s="6">
        <v>2</v>
      </c>
      <c r="E4100" s="2">
        <v>269.99</v>
      </c>
      <c r="F4100" s="1">
        <v>0.05</v>
      </c>
      <c r="G4100">
        <f t="shared" si="64"/>
        <v>809.92000000000007</v>
      </c>
      <c r="H4100" t="str">
        <f>VLOOKUP($C4100,products!$A$1:$F$322,2,FALSE)</f>
        <v>Electra Cruiser 1 (24-Inch) - 2016</v>
      </c>
      <c r="I4100">
        <f>_xlfn.XLOOKUP(C4100, products!A:A, products!D:D)</f>
        <v>1</v>
      </c>
      <c r="J4100" t="str">
        <f>_xlfn.XLOOKUP($I4100,categories!$A$1:$A$8,categories!$B$1:$B$8)</f>
        <v>Children Bicycles</v>
      </c>
    </row>
    <row r="4101" spans="1:10" x14ac:dyDescent="0.2">
      <c r="A4101" s="1">
        <v>47</v>
      </c>
      <c r="B4101" s="1">
        <v>4</v>
      </c>
      <c r="C4101" s="1">
        <v>13</v>
      </c>
      <c r="D4101" s="6">
        <v>1</v>
      </c>
      <c r="E4101" s="2">
        <v>269.99</v>
      </c>
      <c r="F4101" s="1">
        <v>0.2</v>
      </c>
      <c r="G4101">
        <f t="shared" si="64"/>
        <v>1079.76</v>
      </c>
      <c r="H4101" t="str">
        <f>VLOOKUP($C4101,products!$A$1:$F$322,2,FALSE)</f>
        <v>Electra Cruiser 1 (24-Inch) - 2016</v>
      </c>
      <c r="I4101">
        <f>_xlfn.XLOOKUP(C4101, products!A:A, products!D:D)</f>
        <v>3</v>
      </c>
      <c r="J4101" t="str">
        <f>_xlfn.XLOOKUP($I4101,categories!$A$1:$A$8,categories!$B$1:$B$8)</f>
        <v>Cruisers Bicycles</v>
      </c>
    </row>
    <row r="4102" spans="1:10" x14ac:dyDescent="0.2">
      <c r="A4102" s="1">
        <v>48</v>
      </c>
      <c r="B4102" s="1">
        <v>4</v>
      </c>
      <c r="C4102" s="1">
        <v>14</v>
      </c>
      <c r="D4102" s="6">
        <v>2</v>
      </c>
      <c r="E4102" s="2">
        <v>269.99</v>
      </c>
      <c r="F4102" s="1">
        <v>7.0000000000000007E-2</v>
      </c>
      <c r="G4102">
        <f t="shared" si="64"/>
        <v>1079.8900000000001</v>
      </c>
      <c r="H4102" t="str">
        <f>VLOOKUP($C4102,products!$A$1:$F$322,2,FALSE)</f>
        <v>Electra Girl's Hawaii 1 (16-inch) - 2015/2016</v>
      </c>
      <c r="I4102">
        <f>_xlfn.XLOOKUP(C4102, products!A:A, products!D:D)</f>
        <v>3</v>
      </c>
      <c r="J4102" t="str">
        <f>_xlfn.XLOOKUP($I4102,categories!$A$1:$A$8,categories!$B$1:$B$8)</f>
        <v>Cruisers Bicycles</v>
      </c>
    </row>
    <row r="4103" spans="1:10" x14ac:dyDescent="0.2">
      <c r="A4103" s="1">
        <v>49</v>
      </c>
      <c r="B4103" s="1">
        <v>1</v>
      </c>
      <c r="C4103" s="1">
        <v>13</v>
      </c>
      <c r="D4103" s="6">
        <v>2</v>
      </c>
      <c r="E4103" s="2">
        <v>269.99</v>
      </c>
      <c r="F4103" s="1">
        <v>7.0000000000000007E-2</v>
      </c>
      <c r="G4103">
        <f t="shared" si="64"/>
        <v>269.92</v>
      </c>
      <c r="H4103" t="str">
        <f>VLOOKUP($C4103,products!$A$1:$F$322,2,FALSE)</f>
        <v>Electra Cruiser 1 (24-Inch) - 2016</v>
      </c>
      <c r="I4103">
        <f>_xlfn.XLOOKUP(C4103, products!A:A, products!D:D)</f>
        <v>3</v>
      </c>
      <c r="J4103" t="str">
        <f>_xlfn.XLOOKUP($I4103,categories!$A$1:$A$8,categories!$B$1:$B$8)</f>
        <v>Cruisers Bicycles</v>
      </c>
    </row>
    <row r="4104" spans="1:10" x14ac:dyDescent="0.2">
      <c r="A4104" s="1">
        <v>50</v>
      </c>
      <c r="B4104" s="1">
        <v>3</v>
      </c>
      <c r="C4104" s="1">
        <v>13</v>
      </c>
      <c r="D4104" s="6">
        <v>2</v>
      </c>
      <c r="E4104" s="2">
        <v>269.99</v>
      </c>
      <c r="F4104" s="1">
        <v>0.2</v>
      </c>
      <c r="G4104">
        <f t="shared" si="64"/>
        <v>809.77</v>
      </c>
      <c r="H4104" t="str">
        <f>VLOOKUP($C4104,products!$A$1:$F$322,2,FALSE)</f>
        <v>Electra Cruiser 1 (24-Inch) - 2016</v>
      </c>
      <c r="I4104">
        <f>_xlfn.XLOOKUP(C4104, products!A:A, products!D:D)</f>
        <v>3</v>
      </c>
      <c r="J4104" t="str">
        <f>_xlfn.XLOOKUP($I4104,categories!$A$1:$A$8,categories!$B$1:$B$8)</f>
        <v>Cruisers Bicycles</v>
      </c>
    </row>
    <row r="4105" spans="1:10" x14ac:dyDescent="0.2">
      <c r="A4105" s="1">
        <v>51</v>
      </c>
      <c r="B4105" s="1">
        <v>1</v>
      </c>
      <c r="C4105" s="1">
        <v>13</v>
      </c>
      <c r="D4105" s="6">
        <v>1</v>
      </c>
      <c r="E4105" s="2">
        <v>269.99</v>
      </c>
      <c r="F4105" s="1">
        <v>0.05</v>
      </c>
      <c r="G4105">
        <f t="shared" si="64"/>
        <v>269.94</v>
      </c>
      <c r="H4105" t="str">
        <f>VLOOKUP($C4105,products!$A$1:$F$322,2,FALSE)</f>
        <v>Electra Cruiser 1 (24-Inch) - 2016</v>
      </c>
      <c r="I4105">
        <f>_xlfn.XLOOKUP(C4105, products!A:A, products!D:D)</f>
        <v>3</v>
      </c>
      <c r="J4105" t="str">
        <f>_xlfn.XLOOKUP($I4105,categories!$A$1:$A$8,categories!$B$1:$B$8)</f>
        <v>Cruisers Bicycles</v>
      </c>
    </row>
    <row r="4106" spans="1:10" x14ac:dyDescent="0.2">
      <c r="A4106" s="1">
        <v>53</v>
      </c>
      <c r="B4106" s="1">
        <v>3</v>
      </c>
      <c r="C4106" s="1">
        <v>14</v>
      </c>
      <c r="D4106" s="6">
        <v>2</v>
      </c>
      <c r="E4106" s="2">
        <v>269.99</v>
      </c>
      <c r="F4106" s="1">
        <v>0.2</v>
      </c>
      <c r="G4106">
        <f t="shared" si="64"/>
        <v>809.77</v>
      </c>
      <c r="H4106" t="str">
        <f>VLOOKUP($C4106,products!$A$1:$F$322,2,FALSE)</f>
        <v>Electra Girl's Hawaii 1 (16-inch) - 2015/2016</v>
      </c>
      <c r="I4106">
        <f>_xlfn.XLOOKUP(C4106, products!A:A, products!D:D)</f>
        <v>3</v>
      </c>
      <c r="J4106" t="str">
        <f>_xlfn.XLOOKUP($I4106,categories!$A$1:$A$8,categories!$B$1:$B$8)</f>
        <v>Cruisers Bicycles</v>
      </c>
    </row>
    <row r="4107" spans="1:10" x14ac:dyDescent="0.2">
      <c r="A4107" s="1">
        <v>55</v>
      </c>
      <c r="B4107" s="1">
        <v>1</v>
      </c>
      <c r="C4107" s="1">
        <v>21</v>
      </c>
      <c r="D4107" s="6">
        <v>1</v>
      </c>
      <c r="E4107" s="2">
        <v>269.99</v>
      </c>
      <c r="F4107" s="1">
        <v>0.05</v>
      </c>
      <c r="G4107">
        <f t="shared" si="64"/>
        <v>269.94</v>
      </c>
      <c r="H4107" t="str">
        <f>VLOOKUP($C4107,products!$A$1:$F$322,2,FALSE)</f>
        <v>Electra Cruiser 1 (24-Inch) - 2016</v>
      </c>
      <c r="I4107">
        <f>_xlfn.XLOOKUP(C4107, products!A:A, products!D:D)</f>
        <v>1</v>
      </c>
      <c r="J4107" t="str">
        <f>_xlfn.XLOOKUP($I4107,categories!$A$1:$A$8,categories!$B$1:$B$8)</f>
        <v>Children Bicycles</v>
      </c>
    </row>
    <row r="4108" spans="1:10" x14ac:dyDescent="0.2">
      <c r="A4108" s="1">
        <v>57</v>
      </c>
      <c r="B4108" s="1">
        <v>3</v>
      </c>
      <c r="C4108" s="1">
        <v>13</v>
      </c>
      <c r="D4108" s="6">
        <v>1</v>
      </c>
      <c r="E4108" s="2">
        <v>269.99</v>
      </c>
      <c r="F4108" s="1">
        <v>7.0000000000000007E-2</v>
      </c>
      <c r="G4108">
        <f t="shared" si="64"/>
        <v>809.9</v>
      </c>
      <c r="H4108" t="str">
        <f>VLOOKUP($C4108,products!$A$1:$F$322,2,FALSE)</f>
        <v>Electra Cruiser 1 (24-Inch) - 2016</v>
      </c>
      <c r="I4108">
        <f>_xlfn.XLOOKUP(C4108, products!A:A, products!D:D)</f>
        <v>3</v>
      </c>
      <c r="J4108" t="str">
        <f>_xlfn.XLOOKUP($I4108,categories!$A$1:$A$8,categories!$B$1:$B$8)</f>
        <v>Cruisers Bicycles</v>
      </c>
    </row>
    <row r="4109" spans="1:10" x14ac:dyDescent="0.2">
      <c r="A4109" s="1">
        <v>58</v>
      </c>
      <c r="B4109" s="1">
        <v>1</v>
      </c>
      <c r="C4109" s="1">
        <v>14</v>
      </c>
      <c r="D4109" s="6">
        <v>2</v>
      </c>
      <c r="E4109" s="2">
        <v>269.99</v>
      </c>
      <c r="F4109" s="1">
        <v>0.05</v>
      </c>
      <c r="G4109">
        <f t="shared" si="64"/>
        <v>269.94</v>
      </c>
      <c r="H4109" t="str">
        <f>VLOOKUP($C4109,products!$A$1:$F$322,2,FALSE)</f>
        <v>Electra Girl's Hawaii 1 (16-inch) - 2015/2016</v>
      </c>
      <c r="I4109">
        <f>_xlfn.XLOOKUP(C4109, products!A:A, products!D:D)</f>
        <v>3</v>
      </c>
      <c r="J4109" t="str">
        <f>_xlfn.XLOOKUP($I4109,categories!$A$1:$A$8,categories!$B$1:$B$8)</f>
        <v>Cruisers Bicycles</v>
      </c>
    </row>
    <row r="4110" spans="1:10" x14ac:dyDescent="0.2">
      <c r="A4110" s="1">
        <v>59</v>
      </c>
      <c r="B4110" s="1">
        <v>1</v>
      </c>
      <c r="C4110" s="1">
        <v>21</v>
      </c>
      <c r="D4110" s="6">
        <v>1</v>
      </c>
      <c r="E4110" s="2">
        <v>269.99</v>
      </c>
      <c r="F4110" s="1">
        <v>0.05</v>
      </c>
      <c r="G4110">
        <f t="shared" si="64"/>
        <v>269.94</v>
      </c>
      <c r="H4110" t="str">
        <f>VLOOKUP($C4110,products!$A$1:$F$322,2,FALSE)</f>
        <v>Electra Cruiser 1 (24-Inch) - 2016</v>
      </c>
      <c r="I4110">
        <f>_xlfn.XLOOKUP(C4110, products!A:A, products!D:D)</f>
        <v>1</v>
      </c>
      <c r="J4110" t="str">
        <f>_xlfn.XLOOKUP($I4110,categories!$A$1:$A$8,categories!$B$1:$B$8)</f>
        <v>Children Bicycles</v>
      </c>
    </row>
    <row r="4111" spans="1:10" x14ac:dyDescent="0.2">
      <c r="A4111" s="1">
        <v>60</v>
      </c>
      <c r="B4111" s="1">
        <v>1</v>
      </c>
      <c r="C4111" s="1">
        <v>14</v>
      </c>
      <c r="D4111" s="6">
        <v>2</v>
      </c>
      <c r="E4111" s="2">
        <v>269.99</v>
      </c>
      <c r="F4111" s="1">
        <v>0.05</v>
      </c>
      <c r="G4111">
        <f t="shared" si="64"/>
        <v>269.94</v>
      </c>
      <c r="H4111" t="str">
        <f>VLOOKUP($C4111,products!$A$1:$F$322,2,FALSE)</f>
        <v>Electra Girl's Hawaii 1 (16-inch) - 2015/2016</v>
      </c>
      <c r="I4111">
        <f>_xlfn.XLOOKUP(C4111, products!A:A, products!D:D)</f>
        <v>3</v>
      </c>
      <c r="J4111" t="str">
        <f>_xlfn.XLOOKUP($I4111,categories!$A$1:$A$8,categories!$B$1:$B$8)</f>
        <v>Cruisers Bicycles</v>
      </c>
    </row>
    <row r="4112" spans="1:10" x14ac:dyDescent="0.2">
      <c r="A4112" s="1">
        <v>60</v>
      </c>
      <c r="B4112" s="1">
        <v>4</v>
      </c>
      <c r="C4112" s="1">
        <v>22</v>
      </c>
      <c r="D4112" s="6">
        <v>1</v>
      </c>
      <c r="E4112" s="2">
        <v>269.99</v>
      </c>
      <c r="F4112" s="1">
        <v>0.2</v>
      </c>
      <c r="G4112">
        <f t="shared" si="64"/>
        <v>1079.76</v>
      </c>
      <c r="H4112" t="str">
        <f>VLOOKUP($C4112,products!$A$1:$F$322,2,FALSE)</f>
        <v>Electra Girl's Hawaii 1 (16-inch) - 2015/2016</v>
      </c>
      <c r="I4112">
        <f>_xlfn.XLOOKUP(C4112, products!A:A, products!D:D)</f>
        <v>1</v>
      </c>
      <c r="J4112" t="str">
        <f>_xlfn.XLOOKUP($I4112,categories!$A$1:$A$8,categories!$B$1:$B$8)</f>
        <v>Children Bicycles</v>
      </c>
    </row>
    <row r="4113" spans="1:10" x14ac:dyDescent="0.2">
      <c r="A4113" s="1">
        <v>62</v>
      </c>
      <c r="B4113" s="1">
        <v>1</v>
      </c>
      <c r="C4113" s="1">
        <v>14</v>
      </c>
      <c r="D4113" s="6">
        <v>1</v>
      </c>
      <c r="E4113" s="2">
        <v>269.99</v>
      </c>
      <c r="F4113" s="1">
        <v>7.0000000000000007E-2</v>
      </c>
      <c r="G4113">
        <f t="shared" si="64"/>
        <v>269.92</v>
      </c>
      <c r="H4113" t="str">
        <f>VLOOKUP($C4113,products!$A$1:$F$322,2,FALSE)</f>
        <v>Electra Girl's Hawaii 1 (16-inch) - 2015/2016</v>
      </c>
      <c r="I4113">
        <f>_xlfn.XLOOKUP(C4113, products!A:A, products!D:D)</f>
        <v>3</v>
      </c>
      <c r="J4113" t="str">
        <f>_xlfn.XLOOKUP($I4113,categories!$A$1:$A$8,categories!$B$1:$B$8)</f>
        <v>Cruisers Bicycles</v>
      </c>
    </row>
    <row r="4114" spans="1:10" x14ac:dyDescent="0.2">
      <c r="A4114" s="1">
        <v>62</v>
      </c>
      <c r="B4114" s="1">
        <v>3</v>
      </c>
      <c r="C4114" s="1">
        <v>22</v>
      </c>
      <c r="D4114" s="6">
        <v>2</v>
      </c>
      <c r="E4114" s="2">
        <v>269.99</v>
      </c>
      <c r="F4114" s="1">
        <v>0.1</v>
      </c>
      <c r="G4114">
        <f t="shared" si="64"/>
        <v>809.87</v>
      </c>
      <c r="H4114" t="str">
        <f>VLOOKUP($C4114,products!$A$1:$F$322,2,FALSE)</f>
        <v>Electra Girl's Hawaii 1 (16-inch) - 2015/2016</v>
      </c>
      <c r="I4114">
        <f>_xlfn.XLOOKUP(C4114, products!A:A, products!D:D)</f>
        <v>1</v>
      </c>
      <c r="J4114" t="str">
        <f>_xlfn.XLOOKUP($I4114,categories!$A$1:$A$8,categories!$B$1:$B$8)</f>
        <v>Children Bicycles</v>
      </c>
    </row>
    <row r="4115" spans="1:10" x14ac:dyDescent="0.2">
      <c r="A4115" s="1">
        <v>64</v>
      </c>
      <c r="B4115" s="1">
        <v>2</v>
      </c>
      <c r="C4115" s="1">
        <v>22</v>
      </c>
      <c r="D4115" s="6">
        <v>2</v>
      </c>
      <c r="E4115" s="2">
        <v>269.99</v>
      </c>
      <c r="F4115" s="1">
        <v>0.2</v>
      </c>
      <c r="G4115">
        <f t="shared" si="64"/>
        <v>539.78</v>
      </c>
      <c r="H4115" t="str">
        <f>VLOOKUP($C4115,products!$A$1:$F$322,2,FALSE)</f>
        <v>Electra Girl's Hawaii 1 (16-inch) - 2015/2016</v>
      </c>
      <c r="I4115">
        <f>_xlfn.XLOOKUP(C4115, products!A:A, products!D:D)</f>
        <v>1</v>
      </c>
      <c r="J4115" t="str">
        <f>_xlfn.XLOOKUP($I4115,categories!$A$1:$A$8,categories!$B$1:$B$8)</f>
        <v>Children Bicycles</v>
      </c>
    </row>
    <row r="4116" spans="1:10" x14ac:dyDescent="0.2">
      <c r="A4116" s="1">
        <v>67</v>
      </c>
      <c r="B4116" s="1">
        <v>3</v>
      </c>
      <c r="C4116" s="1">
        <v>21</v>
      </c>
      <c r="D4116" s="6">
        <v>1</v>
      </c>
      <c r="E4116" s="2">
        <v>269.99</v>
      </c>
      <c r="F4116" s="1">
        <v>0.2</v>
      </c>
      <c r="G4116">
        <f t="shared" si="64"/>
        <v>809.77</v>
      </c>
      <c r="H4116" t="str">
        <f>VLOOKUP($C4116,products!$A$1:$F$322,2,FALSE)</f>
        <v>Electra Cruiser 1 (24-Inch) - 2016</v>
      </c>
      <c r="I4116">
        <f>_xlfn.XLOOKUP(C4116, products!A:A, products!D:D)</f>
        <v>1</v>
      </c>
      <c r="J4116" t="str">
        <f>_xlfn.XLOOKUP($I4116,categories!$A$1:$A$8,categories!$B$1:$B$8)</f>
        <v>Children Bicycles</v>
      </c>
    </row>
    <row r="4117" spans="1:10" x14ac:dyDescent="0.2">
      <c r="A4117" s="1">
        <v>68</v>
      </c>
      <c r="B4117" s="1">
        <v>1</v>
      </c>
      <c r="C4117" s="1">
        <v>13</v>
      </c>
      <c r="D4117" s="6">
        <v>2</v>
      </c>
      <c r="E4117" s="2">
        <v>269.99</v>
      </c>
      <c r="F4117" s="1">
        <v>7.0000000000000007E-2</v>
      </c>
      <c r="G4117">
        <f t="shared" si="64"/>
        <v>269.92</v>
      </c>
      <c r="H4117" t="str">
        <f>VLOOKUP($C4117,products!$A$1:$F$322,2,FALSE)</f>
        <v>Electra Cruiser 1 (24-Inch) - 2016</v>
      </c>
      <c r="I4117">
        <f>_xlfn.XLOOKUP(C4117, products!A:A, products!D:D)</f>
        <v>3</v>
      </c>
      <c r="J4117" t="str">
        <f>_xlfn.XLOOKUP($I4117,categories!$A$1:$A$8,categories!$B$1:$B$8)</f>
        <v>Cruisers Bicycles</v>
      </c>
    </row>
    <row r="4118" spans="1:10" x14ac:dyDescent="0.2">
      <c r="A4118" s="1">
        <v>69</v>
      </c>
      <c r="B4118" s="1">
        <v>1</v>
      </c>
      <c r="C4118" s="1">
        <v>22</v>
      </c>
      <c r="D4118" s="6">
        <v>2</v>
      </c>
      <c r="E4118" s="2">
        <v>269.99</v>
      </c>
      <c r="F4118" s="1">
        <v>0.1</v>
      </c>
      <c r="G4118">
        <f t="shared" si="64"/>
        <v>269.89</v>
      </c>
      <c r="H4118" t="str">
        <f>VLOOKUP($C4118,products!$A$1:$F$322,2,FALSE)</f>
        <v>Electra Girl's Hawaii 1 (16-inch) - 2015/2016</v>
      </c>
      <c r="I4118">
        <f>_xlfn.XLOOKUP(C4118, products!A:A, products!D:D)</f>
        <v>1</v>
      </c>
      <c r="J4118" t="str">
        <f>_xlfn.XLOOKUP($I4118,categories!$A$1:$A$8,categories!$B$1:$B$8)</f>
        <v>Children Bicycles</v>
      </c>
    </row>
    <row r="4119" spans="1:10" x14ac:dyDescent="0.2">
      <c r="A4119" s="1">
        <v>72</v>
      </c>
      <c r="B4119" s="1">
        <v>3</v>
      </c>
      <c r="C4119" s="1">
        <v>13</v>
      </c>
      <c r="D4119" s="6">
        <v>2</v>
      </c>
      <c r="E4119" s="2">
        <v>269.99</v>
      </c>
      <c r="F4119" s="1">
        <v>0.1</v>
      </c>
      <c r="G4119">
        <f t="shared" si="64"/>
        <v>809.87</v>
      </c>
      <c r="H4119" t="str">
        <f>VLOOKUP($C4119,products!$A$1:$F$322,2,FALSE)</f>
        <v>Electra Cruiser 1 (24-Inch) - 2016</v>
      </c>
      <c r="I4119">
        <f>_xlfn.XLOOKUP(C4119, products!A:A, products!D:D)</f>
        <v>3</v>
      </c>
      <c r="J4119" t="str">
        <f>_xlfn.XLOOKUP($I4119,categories!$A$1:$A$8,categories!$B$1:$B$8)</f>
        <v>Cruisers Bicycles</v>
      </c>
    </row>
    <row r="4120" spans="1:10" x14ac:dyDescent="0.2">
      <c r="A4120" s="1">
        <v>73</v>
      </c>
      <c r="B4120" s="1">
        <v>1</v>
      </c>
      <c r="C4120" s="1">
        <v>22</v>
      </c>
      <c r="D4120" s="6">
        <v>1</v>
      </c>
      <c r="E4120" s="2">
        <v>269.99</v>
      </c>
      <c r="F4120" s="1">
        <v>7.0000000000000007E-2</v>
      </c>
      <c r="G4120">
        <f t="shared" si="64"/>
        <v>269.92</v>
      </c>
      <c r="H4120" t="str">
        <f>VLOOKUP($C4120,products!$A$1:$F$322,2,FALSE)</f>
        <v>Electra Girl's Hawaii 1 (16-inch) - 2015/2016</v>
      </c>
      <c r="I4120">
        <f>_xlfn.XLOOKUP(C4120, products!A:A, products!D:D)</f>
        <v>1</v>
      </c>
      <c r="J4120" t="str">
        <f>_xlfn.XLOOKUP($I4120,categories!$A$1:$A$8,categories!$B$1:$B$8)</f>
        <v>Children Bicycles</v>
      </c>
    </row>
    <row r="4121" spans="1:10" x14ac:dyDescent="0.2">
      <c r="A4121" s="1">
        <v>78</v>
      </c>
      <c r="B4121" s="1">
        <v>4</v>
      </c>
      <c r="C4121" s="1">
        <v>14</v>
      </c>
      <c r="D4121" s="6">
        <v>2</v>
      </c>
      <c r="E4121" s="2">
        <v>269.99</v>
      </c>
      <c r="F4121" s="1">
        <v>0.1</v>
      </c>
      <c r="G4121">
        <f t="shared" si="64"/>
        <v>1079.8600000000001</v>
      </c>
      <c r="H4121" t="str">
        <f>VLOOKUP($C4121,products!$A$1:$F$322,2,FALSE)</f>
        <v>Electra Girl's Hawaii 1 (16-inch) - 2015/2016</v>
      </c>
      <c r="I4121">
        <f>_xlfn.XLOOKUP(C4121, products!A:A, products!D:D)</f>
        <v>3</v>
      </c>
      <c r="J4121" t="str">
        <f>_xlfn.XLOOKUP($I4121,categories!$A$1:$A$8,categories!$B$1:$B$8)</f>
        <v>Cruisers Bicycles</v>
      </c>
    </row>
    <row r="4122" spans="1:10" x14ac:dyDescent="0.2">
      <c r="A4122" s="1">
        <v>86</v>
      </c>
      <c r="B4122" s="1">
        <v>3</v>
      </c>
      <c r="C4122" s="1">
        <v>21</v>
      </c>
      <c r="D4122" s="6">
        <v>2</v>
      </c>
      <c r="E4122" s="2">
        <v>269.99</v>
      </c>
      <c r="F4122" s="1">
        <v>0.2</v>
      </c>
      <c r="G4122">
        <f t="shared" si="64"/>
        <v>809.77</v>
      </c>
      <c r="H4122" t="str">
        <f>VLOOKUP($C4122,products!$A$1:$F$322,2,FALSE)</f>
        <v>Electra Cruiser 1 (24-Inch) - 2016</v>
      </c>
      <c r="I4122">
        <f>_xlfn.XLOOKUP(C4122, products!A:A, products!D:D)</f>
        <v>1</v>
      </c>
      <c r="J4122" t="str">
        <f>_xlfn.XLOOKUP($I4122,categories!$A$1:$A$8,categories!$B$1:$B$8)</f>
        <v>Children Bicycles</v>
      </c>
    </row>
    <row r="4123" spans="1:10" x14ac:dyDescent="0.2">
      <c r="A4123" s="1">
        <v>91</v>
      </c>
      <c r="B4123" s="1">
        <v>4</v>
      </c>
      <c r="C4123" s="1">
        <v>13</v>
      </c>
      <c r="D4123" s="6">
        <v>2</v>
      </c>
      <c r="E4123" s="2">
        <v>269.99</v>
      </c>
      <c r="F4123" s="1">
        <v>7.0000000000000007E-2</v>
      </c>
      <c r="G4123">
        <f t="shared" si="64"/>
        <v>1079.8900000000001</v>
      </c>
      <c r="H4123" t="str">
        <f>VLOOKUP($C4123,products!$A$1:$F$322,2,FALSE)</f>
        <v>Electra Cruiser 1 (24-Inch) - 2016</v>
      </c>
      <c r="I4123">
        <f>_xlfn.XLOOKUP(C4123, products!A:A, products!D:D)</f>
        <v>3</v>
      </c>
      <c r="J4123" t="str">
        <f>_xlfn.XLOOKUP($I4123,categories!$A$1:$A$8,categories!$B$1:$B$8)</f>
        <v>Cruisers Bicycles</v>
      </c>
    </row>
    <row r="4124" spans="1:10" x14ac:dyDescent="0.2">
      <c r="A4124" s="1">
        <v>93</v>
      </c>
      <c r="B4124" s="1">
        <v>1</v>
      </c>
      <c r="C4124" s="1">
        <v>22</v>
      </c>
      <c r="D4124" s="6">
        <v>2</v>
      </c>
      <c r="E4124" s="2">
        <v>269.99</v>
      </c>
      <c r="F4124" s="1">
        <v>7.0000000000000007E-2</v>
      </c>
      <c r="G4124">
        <f t="shared" si="64"/>
        <v>269.92</v>
      </c>
      <c r="H4124" t="str">
        <f>VLOOKUP($C4124,products!$A$1:$F$322,2,FALSE)</f>
        <v>Electra Girl's Hawaii 1 (16-inch) - 2015/2016</v>
      </c>
      <c r="I4124">
        <f>_xlfn.XLOOKUP(C4124, products!A:A, products!D:D)</f>
        <v>1</v>
      </c>
      <c r="J4124" t="str">
        <f>_xlfn.XLOOKUP($I4124,categories!$A$1:$A$8,categories!$B$1:$B$8)</f>
        <v>Children Bicycles</v>
      </c>
    </row>
    <row r="4125" spans="1:10" x14ac:dyDescent="0.2">
      <c r="A4125" s="1">
        <v>93</v>
      </c>
      <c r="B4125" s="1">
        <v>3</v>
      </c>
      <c r="C4125" s="1">
        <v>21</v>
      </c>
      <c r="D4125" s="6">
        <v>1</v>
      </c>
      <c r="E4125" s="2">
        <v>269.99</v>
      </c>
      <c r="F4125" s="1">
        <v>0.1</v>
      </c>
      <c r="G4125">
        <f t="shared" si="64"/>
        <v>809.87</v>
      </c>
      <c r="H4125" t="str">
        <f>VLOOKUP($C4125,products!$A$1:$F$322,2,FALSE)</f>
        <v>Electra Cruiser 1 (24-Inch) - 2016</v>
      </c>
      <c r="I4125">
        <f>_xlfn.XLOOKUP(C4125, products!A:A, products!D:D)</f>
        <v>1</v>
      </c>
      <c r="J4125" t="str">
        <f>_xlfn.XLOOKUP($I4125,categories!$A$1:$A$8,categories!$B$1:$B$8)</f>
        <v>Children Bicycles</v>
      </c>
    </row>
    <row r="4126" spans="1:10" x14ac:dyDescent="0.2">
      <c r="A4126" s="1">
        <v>94</v>
      </c>
      <c r="B4126" s="1">
        <v>4</v>
      </c>
      <c r="C4126" s="1">
        <v>21</v>
      </c>
      <c r="D4126" s="6">
        <v>2</v>
      </c>
      <c r="E4126" s="2">
        <v>269.99</v>
      </c>
      <c r="F4126" s="1">
        <v>7.0000000000000007E-2</v>
      </c>
      <c r="G4126">
        <f t="shared" si="64"/>
        <v>1079.8900000000001</v>
      </c>
      <c r="H4126" t="str">
        <f>VLOOKUP($C4126,products!$A$1:$F$322,2,FALSE)</f>
        <v>Electra Cruiser 1 (24-Inch) - 2016</v>
      </c>
      <c r="I4126">
        <f>_xlfn.XLOOKUP(C4126, products!A:A, products!D:D)</f>
        <v>1</v>
      </c>
      <c r="J4126" t="str">
        <f>_xlfn.XLOOKUP($I4126,categories!$A$1:$A$8,categories!$B$1:$B$8)</f>
        <v>Children Bicycles</v>
      </c>
    </row>
    <row r="4127" spans="1:10" x14ac:dyDescent="0.2">
      <c r="A4127" s="1">
        <v>98</v>
      </c>
      <c r="B4127" s="1">
        <v>2</v>
      </c>
      <c r="C4127" s="1">
        <v>21</v>
      </c>
      <c r="D4127" s="6">
        <v>1</v>
      </c>
      <c r="E4127" s="2">
        <v>269.99</v>
      </c>
      <c r="F4127" s="1">
        <v>0.1</v>
      </c>
      <c r="G4127">
        <f t="shared" si="64"/>
        <v>539.88</v>
      </c>
      <c r="H4127" t="str">
        <f>VLOOKUP($C4127,products!$A$1:$F$322,2,FALSE)</f>
        <v>Electra Cruiser 1 (24-Inch) - 2016</v>
      </c>
      <c r="I4127">
        <f>_xlfn.XLOOKUP(C4127, products!A:A, products!D:D)</f>
        <v>1</v>
      </c>
      <c r="J4127" t="str">
        <f>_xlfn.XLOOKUP($I4127,categories!$A$1:$A$8,categories!$B$1:$B$8)</f>
        <v>Children Bicycles</v>
      </c>
    </row>
    <row r="4128" spans="1:10" x14ac:dyDescent="0.2">
      <c r="A4128" s="1">
        <v>98</v>
      </c>
      <c r="B4128" s="1">
        <v>4</v>
      </c>
      <c r="C4128" s="1">
        <v>22</v>
      </c>
      <c r="D4128" s="6">
        <v>2</v>
      </c>
      <c r="E4128" s="2">
        <v>269.99</v>
      </c>
      <c r="F4128" s="1">
        <v>0.2</v>
      </c>
      <c r="G4128">
        <f t="shared" si="64"/>
        <v>1079.76</v>
      </c>
      <c r="H4128" t="str">
        <f>VLOOKUP($C4128,products!$A$1:$F$322,2,FALSE)</f>
        <v>Electra Girl's Hawaii 1 (16-inch) - 2015/2016</v>
      </c>
      <c r="I4128">
        <f>_xlfn.XLOOKUP(C4128, products!A:A, products!D:D)</f>
        <v>1</v>
      </c>
      <c r="J4128" t="str">
        <f>_xlfn.XLOOKUP($I4128,categories!$A$1:$A$8,categories!$B$1:$B$8)</f>
        <v>Children Bicycles</v>
      </c>
    </row>
    <row r="4129" spans="1:10" x14ac:dyDescent="0.2">
      <c r="A4129" s="1">
        <v>99</v>
      </c>
      <c r="B4129" s="1">
        <v>1</v>
      </c>
      <c r="C4129" s="1">
        <v>13</v>
      </c>
      <c r="D4129" s="6">
        <v>1</v>
      </c>
      <c r="E4129" s="2">
        <v>269.99</v>
      </c>
      <c r="F4129" s="1">
        <v>0.2</v>
      </c>
      <c r="G4129">
        <f t="shared" si="64"/>
        <v>269.79000000000002</v>
      </c>
      <c r="H4129" t="str">
        <f>VLOOKUP($C4129,products!$A$1:$F$322,2,FALSE)</f>
        <v>Electra Cruiser 1 (24-Inch) - 2016</v>
      </c>
      <c r="I4129">
        <f>_xlfn.XLOOKUP(C4129, products!A:A, products!D:D)</f>
        <v>3</v>
      </c>
      <c r="J4129" t="str">
        <f>_xlfn.XLOOKUP($I4129,categories!$A$1:$A$8,categories!$B$1:$B$8)</f>
        <v>Cruisers Bicycles</v>
      </c>
    </row>
    <row r="4130" spans="1:10" x14ac:dyDescent="0.2">
      <c r="A4130" s="1">
        <v>99</v>
      </c>
      <c r="B4130" s="1">
        <v>2</v>
      </c>
      <c r="C4130" s="1">
        <v>21</v>
      </c>
      <c r="D4130" s="6">
        <v>1</v>
      </c>
      <c r="E4130" s="2">
        <v>269.99</v>
      </c>
      <c r="F4130" s="1">
        <v>0.2</v>
      </c>
      <c r="G4130">
        <f t="shared" si="64"/>
        <v>539.78</v>
      </c>
      <c r="H4130" t="str">
        <f>VLOOKUP($C4130,products!$A$1:$F$322,2,FALSE)</f>
        <v>Electra Cruiser 1 (24-Inch) - 2016</v>
      </c>
      <c r="I4130">
        <f>_xlfn.XLOOKUP(C4130, products!A:A, products!D:D)</f>
        <v>1</v>
      </c>
      <c r="J4130" t="str">
        <f>_xlfn.XLOOKUP($I4130,categories!$A$1:$A$8,categories!$B$1:$B$8)</f>
        <v>Children Bicycles</v>
      </c>
    </row>
    <row r="4131" spans="1:10" x14ac:dyDescent="0.2">
      <c r="A4131" s="1">
        <v>102</v>
      </c>
      <c r="B4131" s="1">
        <v>2</v>
      </c>
      <c r="C4131" s="1">
        <v>22</v>
      </c>
      <c r="D4131" s="6">
        <v>1</v>
      </c>
      <c r="E4131" s="2">
        <v>269.99</v>
      </c>
      <c r="F4131" s="1">
        <v>7.0000000000000007E-2</v>
      </c>
      <c r="G4131">
        <f t="shared" si="64"/>
        <v>539.91</v>
      </c>
      <c r="H4131" t="str">
        <f>VLOOKUP($C4131,products!$A$1:$F$322,2,FALSE)</f>
        <v>Electra Girl's Hawaii 1 (16-inch) - 2015/2016</v>
      </c>
      <c r="I4131">
        <f>_xlfn.XLOOKUP(C4131, products!A:A, products!D:D)</f>
        <v>1</v>
      </c>
      <c r="J4131" t="str">
        <f>_xlfn.XLOOKUP($I4131,categories!$A$1:$A$8,categories!$B$1:$B$8)</f>
        <v>Children Bicycles</v>
      </c>
    </row>
    <row r="4132" spans="1:10" x14ac:dyDescent="0.2">
      <c r="A4132" s="1">
        <v>106</v>
      </c>
      <c r="B4132" s="1">
        <v>2</v>
      </c>
      <c r="C4132" s="1">
        <v>13</v>
      </c>
      <c r="D4132" s="6">
        <v>2</v>
      </c>
      <c r="E4132" s="2">
        <v>269.99</v>
      </c>
      <c r="F4132" s="1">
        <v>0.1</v>
      </c>
      <c r="G4132">
        <f t="shared" si="64"/>
        <v>539.88</v>
      </c>
      <c r="H4132" t="str">
        <f>VLOOKUP($C4132,products!$A$1:$F$322,2,FALSE)</f>
        <v>Electra Cruiser 1 (24-Inch) - 2016</v>
      </c>
      <c r="I4132">
        <f>_xlfn.XLOOKUP(C4132, products!A:A, products!D:D)</f>
        <v>3</v>
      </c>
      <c r="J4132" t="str">
        <f>_xlfn.XLOOKUP($I4132,categories!$A$1:$A$8,categories!$B$1:$B$8)</f>
        <v>Cruisers Bicycles</v>
      </c>
    </row>
    <row r="4133" spans="1:10" x14ac:dyDescent="0.2">
      <c r="A4133" s="1">
        <v>107</v>
      </c>
      <c r="B4133" s="1">
        <v>2</v>
      </c>
      <c r="C4133" s="1">
        <v>13</v>
      </c>
      <c r="D4133" s="6">
        <v>2</v>
      </c>
      <c r="E4133" s="2">
        <v>269.99</v>
      </c>
      <c r="F4133" s="1">
        <v>0.1</v>
      </c>
      <c r="G4133">
        <f t="shared" si="64"/>
        <v>539.88</v>
      </c>
      <c r="H4133" t="str">
        <f>VLOOKUP($C4133,products!$A$1:$F$322,2,FALSE)</f>
        <v>Electra Cruiser 1 (24-Inch) - 2016</v>
      </c>
      <c r="I4133">
        <f>_xlfn.XLOOKUP(C4133, products!A:A, products!D:D)</f>
        <v>3</v>
      </c>
      <c r="J4133" t="str">
        <f>_xlfn.XLOOKUP($I4133,categories!$A$1:$A$8,categories!$B$1:$B$8)</f>
        <v>Cruisers Bicycles</v>
      </c>
    </row>
    <row r="4134" spans="1:10" x14ac:dyDescent="0.2">
      <c r="A4134" s="1">
        <v>108</v>
      </c>
      <c r="B4134" s="1">
        <v>2</v>
      </c>
      <c r="C4134" s="1">
        <v>22</v>
      </c>
      <c r="D4134" s="6">
        <v>2</v>
      </c>
      <c r="E4134" s="2">
        <v>269.99</v>
      </c>
      <c r="F4134" s="1">
        <v>7.0000000000000007E-2</v>
      </c>
      <c r="G4134">
        <f t="shared" si="64"/>
        <v>539.91</v>
      </c>
      <c r="H4134" t="str">
        <f>VLOOKUP($C4134,products!$A$1:$F$322,2,FALSE)</f>
        <v>Electra Girl's Hawaii 1 (16-inch) - 2015/2016</v>
      </c>
      <c r="I4134">
        <f>_xlfn.XLOOKUP(C4134, products!A:A, products!D:D)</f>
        <v>1</v>
      </c>
      <c r="J4134" t="str">
        <f>_xlfn.XLOOKUP($I4134,categories!$A$1:$A$8,categories!$B$1:$B$8)</f>
        <v>Children Bicycles</v>
      </c>
    </row>
    <row r="4135" spans="1:10" x14ac:dyDescent="0.2">
      <c r="A4135" s="1">
        <v>109</v>
      </c>
      <c r="B4135" s="1">
        <v>1</v>
      </c>
      <c r="C4135" s="1">
        <v>22</v>
      </c>
      <c r="D4135" s="6">
        <v>2</v>
      </c>
      <c r="E4135" s="2">
        <v>269.99</v>
      </c>
      <c r="F4135" s="1">
        <v>0.1</v>
      </c>
      <c r="G4135">
        <f t="shared" si="64"/>
        <v>269.89</v>
      </c>
      <c r="H4135" t="str">
        <f>VLOOKUP($C4135,products!$A$1:$F$322,2,FALSE)</f>
        <v>Electra Girl's Hawaii 1 (16-inch) - 2015/2016</v>
      </c>
      <c r="I4135">
        <f>_xlfn.XLOOKUP(C4135, products!A:A, products!D:D)</f>
        <v>1</v>
      </c>
      <c r="J4135" t="str">
        <f>_xlfn.XLOOKUP($I4135,categories!$A$1:$A$8,categories!$B$1:$B$8)</f>
        <v>Children Bicycles</v>
      </c>
    </row>
    <row r="4136" spans="1:10" x14ac:dyDescent="0.2">
      <c r="A4136" s="1">
        <v>110</v>
      </c>
      <c r="B4136" s="1">
        <v>1</v>
      </c>
      <c r="C4136" s="1">
        <v>14</v>
      </c>
      <c r="D4136" s="6">
        <v>1</v>
      </c>
      <c r="E4136" s="2">
        <v>269.99</v>
      </c>
      <c r="F4136" s="1">
        <v>0.1</v>
      </c>
      <c r="G4136">
        <f t="shared" si="64"/>
        <v>269.89</v>
      </c>
      <c r="H4136" t="str">
        <f>VLOOKUP($C4136,products!$A$1:$F$322,2,FALSE)</f>
        <v>Electra Girl's Hawaii 1 (16-inch) - 2015/2016</v>
      </c>
      <c r="I4136">
        <f>_xlfn.XLOOKUP(C4136, products!A:A, products!D:D)</f>
        <v>3</v>
      </c>
      <c r="J4136" t="str">
        <f>_xlfn.XLOOKUP($I4136,categories!$A$1:$A$8,categories!$B$1:$B$8)</f>
        <v>Cruisers Bicycles</v>
      </c>
    </row>
    <row r="4137" spans="1:10" x14ac:dyDescent="0.2">
      <c r="A4137" s="1">
        <v>111</v>
      </c>
      <c r="B4137" s="1">
        <v>1</v>
      </c>
      <c r="C4137" s="1">
        <v>14</v>
      </c>
      <c r="D4137" s="6">
        <v>1</v>
      </c>
      <c r="E4137" s="2">
        <v>269.99</v>
      </c>
      <c r="F4137" s="1">
        <v>0.1</v>
      </c>
      <c r="G4137">
        <f t="shared" si="64"/>
        <v>269.89</v>
      </c>
      <c r="H4137" t="str">
        <f>VLOOKUP($C4137,products!$A$1:$F$322,2,FALSE)</f>
        <v>Electra Girl's Hawaii 1 (16-inch) - 2015/2016</v>
      </c>
      <c r="I4137">
        <f>_xlfn.XLOOKUP(C4137, products!A:A, products!D:D)</f>
        <v>3</v>
      </c>
      <c r="J4137" t="str">
        <f>_xlfn.XLOOKUP($I4137,categories!$A$1:$A$8,categories!$B$1:$B$8)</f>
        <v>Cruisers Bicycles</v>
      </c>
    </row>
    <row r="4138" spans="1:10" x14ac:dyDescent="0.2">
      <c r="A4138" s="1">
        <v>114</v>
      </c>
      <c r="B4138" s="1">
        <v>3</v>
      </c>
      <c r="C4138" s="1">
        <v>13</v>
      </c>
      <c r="D4138" s="6">
        <v>2</v>
      </c>
      <c r="E4138" s="2">
        <v>269.99</v>
      </c>
      <c r="F4138" s="1">
        <v>0.1</v>
      </c>
      <c r="G4138">
        <f t="shared" si="64"/>
        <v>809.87</v>
      </c>
      <c r="H4138" t="str">
        <f>VLOOKUP($C4138,products!$A$1:$F$322,2,FALSE)</f>
        <v>Electra Cruiser 1 (24-Inch) - 2016</v>
      </c>
      <c r="I4138">
        <f>_xlfn.XLOOKUP(C4138, products!A:A, products!D:D)</f>
        <v>3</v>
      </c>
      <c r="J4138" t="str">
        <f>_xlfn.XLOOKUP($I4138,categories!$A$1:$A$8,categories!$B$1:$B$8)</f>
        <v>Cruisers Bicycles</v>
      </c>
    </row>
    <row r="4139" spans="1:10" x14ac:dyDescent="0.2">
      <c r="A4139" s="1">
        <v>115</v>
      </c>
      <c r="B4139" s="1">
        <v>1</v>
      </c>
      <c r="C4139" s="1">
        <v>22</v>
      </c>
      <c r="D4139" s="6">
        <v>1</v>
      </c>
      <c r="E4139" s="2">
        <v>269.99</v>
      </c>
      <c r="F4139" s="1">
        <v>0.2</v>
      </c>
      <c r="G4139">
        <f t="shared" si="64"/>
        <v>269.79000000000002</v>
      </c>
      <c r="H4139" t="str">
        <f>VLOOKUP($C4139,products!$A$1:$F$322,2,FALSE)</f>
        <v>Electra Girl's Hawaii 1 (16-inch) - 2015/2016</v>
      </c>
      <c r="I4139">
        <f>_xlfn.XLOOKUP(C4139, products!A:A, products!D:D)</f>
        <v>1</v>
      </c>
      <c r="J4139" t="str">
        <f>_xlfn.XLOOKUP($I4139,categories!$A$1:$A$8,categories!$B$1:$B$8)</f>
        <v>Children Bicycles</v>
      </c>
    </row>
    <row r="4140" spans="1:10" x14ac:dyDescent="0.2">
      <c r="A4140" s="1">
        <v>117</v>
      </c>
      <c r="B4140" s="1">
        <v>1</v>
      </c>
      <c r="C4140" s="1">
        <v>22</v>
      </c>
      <c r="D4140" s="6">
        <v>2</v>
      </c>
      <c r="E4140" s="2">
        <v>269.99</v>
      </c>
      <c r="F4140" s="1">
        <v>0.2</v>
      </c>
      <c r="G4140">
        <f t="shared" si="64"/>
        <v>269.79000000000002</v>
      </c>
      <c r="H4140" t="str">
        <f>VLOOKUP($C4140,products!$A$1:$F$322,2,FALSE)</f>
        <v>Electra Girl's Hawaii 1 (16-inch) - 2015/2016</v>
      </c>
      <c r="I4140">
        <f>_xlfn.XLOOKUP(C4140, products!A:A, products!D:D)</f>
        <v>1</v>
      </c>
      <c r="J4140" t="str">
        <f>_xlfn.XLOOKUP($I4140,categories!$A$1:$A$8,categories!$B$1:$B$8)</f>
        <v>Children Bicycles</v>
      </c>
    </row>
    <row r="4141" spans="1:10" x14ac:dyDescent="0.2">
      <c r="A4141" s="1">
        <v>117</v>
      </c>
      <c r="B4141" s="1">
        <v>3</v>
      </c>
      <c r="C4141" s="1">
        <v>14</v>
      </c>
      <c r="D4141" s="6">
        <v>1</v>
      </c>
      <c r="E4141" s="2">
        <v>269.99</v>
      </c>
      <c r="F4141" s="1">
        <v>0.2</v>
      </c>
      <c r="G4141">
        <f t="shared" si="64"/>
        <v>809.77</v>
      </c>
      <c r="H4141" t="str">
        <f>VLOOKUP($C4141,products!$A$1:$F$322,2,FALSE)</f>
        <v>Electra Girl's Hawaii 1 (16-inch) - 2015/2016</v>
      </c>
      <c r="I4141">
        <f>_xlfn.XLOOKUP(C4141, products!A:A, products!D:D)</f>
        <v>3</v>
      </c>
      <c r="J4141" t="str">
        <f>_xlfn.XLOOKUP($I4141,categories!$A$1:$A$8,categories!$B$1:$B$8)</f>
        <v>Cruisers Bicycles</v>
      </c>
    </row>
    <row r="4142" spans="1:10" x14ac:dyDescent="0.2">
      <c r="A4142" s="1">
        <v>120</v>
      </c>
      <c r="B4142" s="1">
        <v>1</v>
      </c>
      <c r="C4142" s="1">
        <v>13</v>
      </c>
      <c r="D4142" s="6">
        <v>2</v>
      </c>
      <c r="E4142" s="2">
        <v>269.99</v>
      </c>
      <c r="F4142" s="1">
        <v>0.05</v>
      </c>
      <c r="G4142">
        <f t="shared" si="64"/>
        <v>269.94</v>
      </c>
      <c r="H4142" t="str">
        <f>VLOOKUP($C4142,products!$A$1:$F$322,2,FALSE)</f>
        <v>Electra Cruiser 1 (24-Inch) - 2016</v>
      </c>
      <c r="I4142">
        <f>_xlfn.XLOOKUP(C4142, products!A:A, products!D:D)</f>
        <v>3</v>
      </c>
      <c r="J4142" t="str">
        <f>_xlfn.XLOOKUP($I4142,categories!$A$1:$A$8,categories!$B$1:$B$8)</f>
        <v>Cruisers Bicycles</v>
      </c>
    </row>
    <row r="4143" spans="1:10" x14ac:dyDescent="0.2">
      <c r="A4143" s="1">
        <v>121</v>
      </c>
      <c r="B4143" s="1">
        <v>2</v>
      </c>
      <c r="C4143" s="1">
        <v>14</v>
      </c>
      <c r="D4143" s="6">
        <v>2</v>
      </c>
      <c r="E4143" s="2">
        <v>269.99</v>
      </c>
      <c r="F4143" s="1">
        <v>0.1</v>
      </c>
      <c r="G4143">
        <f t="shared" si="64"/>
        <v>539.88</v>
      </c>
      <c r="H4143" t="str">
        <f>VLOOKUP($C4143,products!$A$1:$F$322,2,FALSE)</f>
        <v>Electra Girl's Hawaii 1 (16-inch) - 2015/2016</v>
      </c>
      <c r="I4143">
        <f>_xlfn.XLOOKUP(C4143, products!A:A, products!D:D)</f>
        <v>3</v>
      </c>
      <c r="J4143" t="str">
        <f>_xlfn.XLOOKUP($I4143,categories!$A$1:$A$8,categories!$B$1:$B$8)</f>
        <v>Cruisers Bicycles</v>
      </c>
    </row>
    <row r="4144" spans="1:10" x14ac:dyDescent="0.2">
      <c r="A4144" s="1">
        <v>131</v>
      </c>
      <c r="B4144" s="1">
        <v>1</v>
      </c>
      <c r="C4144" s="1">
        <v>22</v>
      </c>
      <c r="D4144" s="6">
        <v>2</v>
      </c>
      <c r="E4144" s="2">
        <v>269.99</v>
      </c>
      <c r="F4144" s="1">
        <v>0.2</v>
      </c>
      <c r="G4144">
        <f t="shared" si="64"/>
        <v>269.79000000000002</v>
      </c>
      <c r="H4144" t="str">
        <f>VLOOKUP($C4144,products!$A$1:$F$322,2,FALSE)</f>
        <v>Electra Girl's Hawaii 1 (16-inch) - 2015/2016</v>
      </c>
      <c r="I4144">
        <f>_xlfn.XLOOKUP(C4144, products!A:A, products!D:D)</f>
        <v>1</v>
      </c>
      <c r="J4144" t="str">
        <f>_xlfn.XLOOKUP($I4144,categories!$A$1:$A$8,categories!$B$1:$B$8)</f>
        <v>Children Bicycles</v>
      </c>
    </row>
    <row r="4145" spans="1:10" x14ac:dyDescent="0.2">
      <c r="A4145" s="1">
        <v>133</v>
      </c>
      <c r="B4145" s="1">
        <v>1</v>
      </c>
      <c r="C4145" s="1">
        <v>13</v>
      </c>
      <c r="D4145" s="6">
        <v>2</v>
      </c>
      <c r="E4145" s="2">
        <v>269.99</v>
      </c>
      <c r="F4145" s="1">
        <v>0.05</v>
      </c>
      <c r="G4145">
        <f t="shared" si="64"/>
        <v>269.94</v>
      </c>
      <c r="H4145" t="str">
        <f>VLOOKUP($C4145,products!$A$1:$F$322,2,FALSE)</f>
        <v>Electra Cruiser 1 (24-Inch) - 2016</v>
      </c>
      <c r="I4145">
        <f>_xlfn.XLOOKUP(C4145, products!A:A, products!D:D)</f>
        <v>3</v>
      </c>
      <c r="J4145" t="str">
        <f>_xlfn.XLOOKUP($I4145,categories!$A$1:$A$8,categories!$B$1:$B$8)</f>
        <v>Cruisers Bicycles</v>
      </c>
    </row>
    <row r="4146" spans="1:10" x14ac:dyDescent="0.2">
      <c r="A4146" s="1">
        <v>133</v>
      </c>
      <c r="B4146" s="1">
        <v>2</v>
      </c>
      <c r="C4146" s="1">
        <v>22</v>
      </c>
      <c r="D4146" s="6">
        <v>1</v>
      </c>
      <c r="E4146" s="2">
        <v>269.99</v>
      </c>
      <c r="F4146" s="1">
        <v>0.2</v>
      </c>
      <c r="G4146">
        <f t="shared" si="64"/>
        <v>539.78</v>
      </c>
      <c r="H4146" t="str">
        <f>VLOOKUP($C4146,products!$A$1:$F$322,2,FALSE)</f>
        <v>Electra Girl's Hawaii 1 (16-inch) - 2015/2016</v>
      </c>
      <c r="I4146">
        <f>_xlfn.XLOOKUP(C4146, products!A:A, products!D:D)</f>
        <v>1</v>
      </c>
      <c r="J4146" t="str">
        <f>_xlfn.XLOOKUP($I4146,categories!$A$1:$A$8,categories!$B$1:$B$8)</f>
        <v>Children Bicycles</v>
      </c>
    </row>
    <row r="4147" spans="1:10" x14ac:dyDescent="0.2">
      <c r="A4147" s="1">
        <v>137</v>
      </c>
      <c r="B4147" s="1">
        <v>2</v>
      </c>
      <c r="C4147" s="1">
        <v>22</v>
      </c>
      <c r="D4147" s="6">
        <v>1</v>
      </c>
      <c r="E4147" s="2">
        <v>269.99</v>
      </c>
      <c r="F4147" s="1">
        <v>0.1</v>
      </c>
      <c r="G4147">
        <f t="shared" si="64"/>
        <v>539.88</v>
      </c>
      <c r="H4147" t="str">
        <f>VLOOKUP($C4147,products!$A$1:$F$322,2,FALSE)</f>
        <v>Electra Girl's Hawaii 1 (16-inch) - 2015/2016</v>
      </c>
      <c r="I4147">
        <f>_xlfn.XLOOKUP(C4147, products!A:A, products!D:D)</f>
        <v>1</v>
      </c>
      <c r="J4147" t="str">
        <f>_xlfn.XLOOKUP($I4147,categories!$A$1:$A$8,categories!$B$1:$B$8)</f>
        <v>Children Bicycles</v>
      </c>
    </row>
    <row r="4148" spans="1:10" x14ac:dyDescent="0.2">
      <c r="A4148" s="1">
        <v>140</v>
      </c>
      <c r="B4148" s="1">
        <v>2</v>
      </c>
      <c r="C4148" s="1">
        <v>21</v>
      </c>
      <c r="D4148" s="6">
        <v>1</v>
      </c>
      <c r="E4148" s="2">
        <v>269.99</v>
      </c>
      <c r="F4148" s="1">
        <v>0.2</v>
      </c>
      <c r="G4148">
        <f t="shared" si="64"/>
        <v>539.78</v>
      </c>
      <c r="H4148" t="str">
        <f>VLOOKUP($C4148,products!$A$1:$F$322,2,FALSE)</f>
        <v>Electra Cruiser 1 (24-Inch) - 2016</v>
      </c>
      <c r="I4148">
        <f>_xlfn.XLOOKUP(C4148, products!A:A, products!D:D)</f>
        <v>1</v>
      </c>
      <c r="J4148" t="str">
        <f>_xlfn.XLOOKUP($I4148,categories!$A$1:$A$8,categories!$B$1:$B$8)</f>
        <v>Children Bicycles</v>
      </c>
    </row>
    <row r="4149" spans="1:10" x14ac:dyDescent="0.2">
      <c r="A4149" s="1">
        <v>148</v>
      </c>
      <c r="B4149" s="1">
        <v>1</v>
      </c>
      <c r="C4149" s="1">
        <v>14</v>
      </c>
      <c r="D4149" s="6">
        <v>1</v>
      </c>
      <c r="E4149" s="2">
        <v>269.99</v>
      </c>
      <c r="F4149" s="1">
        <v>0.05</v>
      </c>
      <c r="G4149">
        <f t="shared" si="64"/>
        <v>269.94</v>
      </c>
      <c r="H4149" t="str">
        <f>VLOOKUP($C4149,products!$A$1:$F$322,2,FALSE)</f>
        <v>Electra Girl's Hawaii 1 (16-inch) - 2015/2016</v>
      </c>
      <c r="I4149">
        <f>_xlfn.XLOOKUP(C4149, products!A:A, products!D:D)</f>
        <v>3</v>
      </c>
      <c r="J4149" t="str">
        <f>_xlfn.XLOOKUP($I4149,categories!$A$1:$A$8,categories!$B$1:$B$8)</f>
        <v>Cruisers Bicycles</v>
      </c>
    </row>
    <row r="4150" spans="1:10" x14ac:dyDescent="0.2">
      <c r="A4150" s="1">
        <v>149</v>
      </c>
      <c r="B4150" s="1">
        <v>2</v>
      </c>
      <c r="C4150" s="1">
        <v>21</v>
      </c>
      <c r="D4150" s="6">
        <v>2</v>
      </c>
      <c r="E4150" s="2">
        <v>269.99</v>
      </c>
      <c r="F4150" s="1">
        <v>7.0000000000000007E-2</v>
      </c>
      <c r="G4150">
        <f t="shared" si="64"/>
        <v>539.91</v>
      </c>
      <c r="H4150" t="str">
        <f>VLOOKUP($C4150,products!$A$1:$F$322,2,FALSE)</f>
        <v>Electra Cruiser 1 (24-Inch) - 2016</v>
      </c>
      <c r="I4150">
        <f>_xlfn.XLOOKUP(C4150, products!A:A, products!D:D)</f>
        <v>1</v>
      </c>
      <c r="J4150" t="str">
        <f>_xlfn.XLOOKUP($I4150,categories!$A$1:$A$8,categories!$B$1:$B$8)</f>
        <v>Children Bicycles</v>
      </c>
    </row>
    <row r="4151" spans="1:10" x14ac:dyDescent="0.2">
      <c r="A4151" s="1">
        <v>152</v>
      </c>
      <c r="B4151" s="1">
        <v>2</v>
      </c>
      <c r="C4151" s="1">
        <v>22</v>
      </c>
      <c r="D4151" s="6">
        <v>2</v>
      </c>
      <c r="E4151" s="2">
        <v>269.99</v>
      </c>
      <c r="F4151" s="1">
        <v>0.2</v>
      </c>
      <c r="G4151">
        <f t="shared" si="64"/>
        <v>539.78</v>
      </c>
      <c r="H4151" t="str">
        <f>VLOOKUP($C4151,products!$A$1:$F$322,2,FALSE)</f>
        <v>Electra Girl's Hawaii 1 (16-inch) - 2015/2016</v>
      </c>
      <c r="I4151">
        <f>_xlfn.XLOOKUP(C4151, products!A:A, products!D:D)</f>
        <v>1</v>
      </c>
      <c r="J4151" t="str">
        <f>_xlfn.XLOOKUP($I4151,categories!$A$1:$A$8,categories!$B$1:$B$8)</f>
        <v>Children Bicycles</v>
      </c>
    </row>
    <row r="4152" spans="1:10" x14ac:dyDescent="0.2">
      <c r="A4152" s="1">
        <v>159</v>
      </c>
      <c r="B4152" s="1">
        <v>1</v>
      </c>
      <c r="C4152" s="1">
        <v>13</v>
      </c>
      <c r="D4152" s="6">
        <v>1</v>
      </c>
      <c r="E4152" s="2">
        <v>269.99</v>
      </c>
      <c r="F4152" s="1">
        <v>0.2</v>
      </c>
      <c r="G4152">
        <f t="shared" si="64"/>
        <v>269.79000000000002</v>
      </c>
      <c r="H4152" t="str">
        <f>VLOOKUP($C4152,products!$A$1:$F$322,2,FALSE)</f>
        <v>Electra Cruiser 1 (24-Inch) - 2016</v>
      </c>
      <c r="I4152">
        <f>_xlfn.XLOOKUP(C4152, products!A:A, products!D:D)</f>
        <v>3</v>
      </c>
      <c r="J4152" t="str">
        <f>_xlfn.XLOOKUP($I4152,categories!$A$1:$A$8,categories!$B$1:$B$8)</f>
        <v>Cruisers Bicycles</v>
      </c>
    </row>
    <row r="4153" spans="1:10" x14ac:dyDescent="0.2">
      <c r="A4153" s="1">
        <v>160</v>
      </c>
      <c r="B4153" s="1">
        <v>1</v>
      </c>
      <c r="C4153" s="1">
        <v>21</v>
      </c>
      <c r="D4153" s="6">
        <v>1</v>
      </c>
      <c r="E4153" s="2">
        <v>269.99</v>
      </c>
      <c r="F4153" s="1">
        <v>7.0000000000000007E-2</v>
      </c>
      <c r="G4153">
        <f t="shared" si="64"/>
        <v>269.92</v>
      </c>
      <c r="H4153" t="str">
        <f>VLOOKUP($C4153,products!$A$1:$F$322,2,FALSE)</f>
        <v>Electra Cruiser 1 (24-Inch) - 2016</v>
      </c>
      <c r="I4153">
        <f>_xlfn.XLOOKUP(C4153, products!A:A, products!D:D)</f>
        <v>1</v>
      </c>
      <c r="J4153" t="str">
        <f>_xlfn.XLOOKUP($I4153,categories!$A$1:$A$8,categories!$B$1:$B$8)</f>
        <v>Children Bicycles</v>
      </c>
    </row>
    <row r="4154" spans="1:10" x14ac:dyDescent="0.2">
      <c r="A4154" s="1">
        <v>161</v>
      </c>
      <c r="B4154" s="1">
        <v>2</v>
      </c>
      <c r="C4154" s="1">
        <v>22</v>
      </c>
      <c r="D4154" s="6">
        <v>1</v>
      </c>
      <c r="E4154" s="2">
        <v>269.99</v>
      </c>
      <c r="F4154" s="1">
        <v>0.05</v>
      </c>
      <c r="G4154">
        <f t="shared" si="64"/>
        <v>539.93000000000006</v>
      </c>
      <c r="H4154" t="str">
        <f>VLOOKUP($C4154,products!$A$1:$F$322,2,FALSE)</f>
        <v>Electra Girl's Hawaii 1 (16-inch) - 2015/2016</v>
      </c>
      <c r="I4154">
        <f>_xlfn.XLOOKUP(C4154, products!A:A, products!D:D)</f>
        <v>1</v>
      </c>
      <c r="J4154" t="str">
        <f>_xlfn.XLOOKUP($I4154,categories!$A$1:$A$8,categories!$B$1:$B$8)</f>
        <v>Children Bicycles</v>
      </c>
    </row>
    <row r="4155" spans="1:10" x14ac:dyDescent="0.2">
      <c r="A4155" s="1">
        <v>162</v>
      </c>
      <c r="B4155" s="1">
        <v>2</v>
      </c>
      <c r="C4155" s="1">
        <v>21</v>
      </c>
      <c r="D4155" s="6">
        <v>2</v>
      </c>
      <c r="E4155" s="2">
        <v>269.99</v>
      </c>
      <c r="F4155" s="1">
        <v>7.0000000000000007E-2</v>
      </c>
      <c r="G4155">
        <f t="shared" si="64"/>
        <v>539.91</v>
      </c>
      <c r="H4155" t="str">
        <f>VLOOKUP($C4155,products!$A$1:$F$322,2,FALSE)</f>
        <v>Electra Cruiser 1 (24-Inch) - 2016</v>
      </c>
      <c r="I4155">
        <f>_xlfn.XLOOKUP(C4155, products!A:A, products!D:D)</f>
        <v>1</v>
      </c>
      <c r="J4155" t="str">
        <f>_xlfn.XLOOKUP($I4155,categories!$A$1:$A$8,categories!$B$1:$B$8)</f>
        <v>Children Bicycles</v>
      </c>
    </row>
    <row r="4156" spans="1:10" x14ac:dyDescent="0.2">
      <c r="A4156" s="1">
        <v>164</v>
      </c>
      <c r="B4156" s="1">
        <v>3</v>
      </c>
      <c r="C4156" s="1">
        <v>14</v>
      </c>
      <c r="D4156" s="6">
        <v>1</v>
      </c>
      <c r="E4156" s="2">
        <v>269.99</v>
      </c>
      <c r="F4156" s="1">
        <v>0.1</v>
      </c>
      <c r="G4156">
        <f t="shared" si="64"/>
        <v>809.87</v>
      </c>
      <c r="H4156" t="str">
        <f>VLOOKUP($C4156,products!$A$1:$F$322,2,FALSE)</f>
        <v>Electra Girl's Hawaii 1 (16-inch) - 2015/2016</v>
      </c>
      <c r="I4156">
        <f>_xlfn.XLOOKUP(C4156, products!A:A, products!D:D)</f>
        <v>3</v>
      </c>
      <c r="J4156" t="str">
        <f>_xlfn.XLOOKUP($I4156,categories!$A$1:$A$8,categories!$B$1:$B$8)</f>
        <v>Cruisers Bicycles</v>
      </c>
    </row>
    <row r="4157" spans="1:10" x14ac:dyDescent="0.2">
      <c r="A4157" s="1">
        <v>167</v>
      </c>
      <c r="B4157" s="1">
        <v>3</v>
      </c>
      <c r="C4157" s="1">
        <v>13</v>
      </c>
      <c r="D4157" s="6">
        <v>2</v>
      </c>
      <c r="E4157" s="2">
        <v>269.99</v>
      </c>
      <c r="F4157" s="1">
        <v>0.05</v>
      </c>
      <c r="G4157">
        <f t="shared" si="64"/>
        <v>809.92000000000007</v>
      </c>
      <c r="H4157" t="str">
        <f>VLOOKUP($C4157,products!$A$1:$F$322,2,FALSE)</f>
        <v>Electra Cruiser 1 (24-Inch) - 2016</v>
      </c>
      <c r="I4157">
        <f>_xlfn.XLOOKUP(C4157, products!A:A, products!D:D)</f>
        <v>3</v>
      </c>
      <c r="J4157" t="str">
        <f>_xlfn.XLOOKUP($I4157,categories!$A$1:$A$8,categories!$B$1:$B$8)</f>
        <v>Cruisers Bicycles</v>
      </c>
    </row>
    <row r="4158" spans="1:10" x14ac:dyDescent="0.2">
      <c r="A4158" s="1">
        <v>168</v>
      </c>
      <c r="B4158" s="1">
        <v>4</v>
      </c>
      <c r="C4158" s="1">
        <v>22</v>
      </c>
      <c r="D4158" s="6">
        <v>2</v>
      </c>
      <c r="E4158" s="2">
        <v>269.99</v>
      </c>
      <c r="F4158" s="1">
        <v>0.2</v>
      </c>
      <c r="G4158">
        <f t="shared" si="64"/>
        <v>1079.76</v>
      </c>
      <c r="H4158" t="str">
        <f>VLOOKUP($C4158,products!$A$1:$F$322,2,FALSE)</f>
        <v>Electra Girl's Hawaii 1 (16-inch) - 2015/2016</v>
      </c>
      <c r="I4158">
        <f>_xlfn.XLOOKUP(C4158, products!A:A, products!D:D)</f>
        <v>1</v>
      </c>
      <c r="J4158" t="str">
        <f>_xlfn.XLOOKUP($I4158,categories!$A$1:$A$8,categories!$B$1:$B$8)</f>
        <v>Children Bicycles</v>
      </c>
    </row>
    <row r="4159" spans="1:10" x14ac:dyDescent="0.2">
      <c r="A4159" s="1">
        <v>169</v>
      </c>
      <c r="B4159" s="1">
        <v>5</v>
      </c>
      <c r="C4159" s="1">
        <v>14</v>
      </c>
      <c r="D4159" s="6">
        <v>2</v>
      </c>
      <c r="E4159" s="2">
        <v>269.99</v>
      </c>
      <c r="F4159" s="1">
        <v>0.05</v>
      </c>
      <c r="G4159">
        <f t="shared" si="64"/>
        <v>1349.9</v>
      </c>
      <c r="H4159" t="str">
        <f>VLOOKUP($C4159,products!$A$1:$F$322,2,FALSE)</f>
        <v>Electra Girl's Hawaii 1 (16-inch) - 2015/2016</v>
      </c>
      <c r="I4159">
        <f>_xlfn.XLOOKUP(C4159, products!A:A, products!D:D)</f>
        <v>3</v>
      </c>
      <c r="J4159" t="str">
        <f>_xlfn.XLOOKUP($I4159,categories!$A$1:$A$8,categories!$B$1:$B$8)</f>
        <v>Cruisers Bicycles</v>
      </c>
    </row>
    <row r="4160" spans="1:10" x14ac:dyDescent="0.2">
      <c r="A4160" s="1">
        <v>173</v>
      </c>
      <c r="B4160" s="1">
        <v>1</v>
      </c>
      <c r="C4160" s="1">
        <v>14</v>
      </c>
      <c r="D4160" s="6">
        <v>1</v>
      </c>
      <c r="E4160" s="2">
        <v>269.99</v>
      </c>
      <c r="F4160" s="1">
        <v>0.05</v>
      </c>
      <c r="G4160">
        <f t="shared" si="64"/>
        <v>269.94</v>
      </c>
      <c r="H4160" t="str">
        <f>VLOOKUP($C4160,products!$A$1:$F$322,2,FALSE)</f>
        <v>Electra Girl's Hawaii 1 (16-inch) - 2015/2016</v>
      </c>
      <c r="I4160">
        <f>_xlfn.XLOOKUP(C4160, products!A:A, products!D:D)</f>
        <v>3</v>
      </c>
      <c r="J4160" t="str">
        <f>_xlfn.XLOOKUP($I4160,categories!$A$1:$A$8,categories!$B$1:$B$8)</f>
        <v>Cruisers Bicycles</v>
      </c>
    </row>
    <row r="4161" spans="1:10" x14ac:dyDescent="0.2">
      <c r="A4161" s="1">
        <v>174</v>
      </c>
      <c r="B4161" s="1">
        <v>1</v>
      </c>
      <c r="C4161" s="1">
        <v>22</v>
      </c>
      <c r="D4161" s="6">
        <v>2</v>
      </c>
      <c r="E4161" s="2">
        <v>269.99</v>
      </c>
      <c r="F4161" s="1">
        <v>0.2</v>
      </c>
      <c r="G4161">
        <f t="shared" si="64"/>
        <v>269.79000000000002</v>
      </c>
      <c r="H4161" t="str">
        <f>VLOOKUP($C4161,products!$A$1:$F$322,2,FALSE)</f>
        <v>Electra Girl's Hawaii 1 (16-inch) - 2015/2016</v>
      </c>
      <c r="I4161">
        <f>_xlfn.XLOOKUP(C4161, products!A:A, products!D:D)</f>
        <v>1</v>
      </c>
      <c r="J4161" t="str">
        <f>_xlfn.XLOOKUP($I4161,categories!$A$1:$A$8,categories!$B$1:$B$8)</f>
        <v>Children Bicycles</v>
      </c>
    </row>
    <row r="4162" spans="1:10" x14ac:dyDescent="0.2">
      <c r="A4162" s="1">
        <v>175</v>
      </c>
      <c r="B4162" s="1">
        <v>3</v>
      </c>
      <c r="C4162" s="1">
        <v>21</v>
      </c>
      <c r="D4162" s="6">
        <v>2</v>
      </c>
      <c r="E4162" s="2">
        <v>269.99</v>
      </c>
      <c r="F4162" s="1">
        <v>0.1</v>
      </c>
      <c r="G4162">
        <f t="shared" ref="G4162:G4225" si="65">(E4162*B4162)-F4162</f>
        <v>809.87</v>
      </c>
      <c r="H4162" t="str">
        <f>VLOOKUP($C4162,products!$A$1:$F$322,2,FALSE)</f>
        <v>Electra Cruiser 1 (24-Inch) - 2016</v>
      </c>
      <c r="I4162">
        <f>_xlfn.XLOOKUP(C4162, products!A:A, products!D:D)</f>
        <v>1</v>
      </c>
      <c r="J4162" t="str">
        <f>_xlfn.XLOOKUP($I4162,categories!$A$1:$A$8,categories!$B$1:$B$8)</f>
        <v>Children Bicycles</v>
      </c>
    </row>
    <row r="4163" spans="1:10" x14ac:dyDescent="0.2">
      <c r="A4163" s="1">
        <v>179</v>
      </c>
      <c r="B4163" s="1">
        <v>1</v>
      </c>
      <c r="C4163" s="1">
        <v>13</v>
      </c>
      <c r="D4163" s="6">
        <v>2</v>
      </c>
      <c r="E4163" s="2">
        <v>269.99</v>
      </c>
      <c r="F4163" s="1">
        <v>0.05</v>
      </c>
      <c r="G4163">
        <f t="shared" si="65"/>
        <v>269.94</v>
      </c>
      <c r="H4163" t="str">
        <f>VLOOKUP($C4163,products!$A$1:$F$322,2,FALSE)</f>
        <v>Electra Cruiser 1 (24-Inch) - 2016</v>
      </c>
      <c r="I4163">
        <f>_xlfn.XLOOKUP(C4163, products!A:A, products!D:D)</f>
        <v>3</v>
      </c>
      <c r="J4163" t="str">
        <f>_xlfn.XLOOKUP($I4163,categories!$A$1:$A$8,categories!$B$1:$B$8)</f>
        <v>Cruisers Bicycles</v>
      </c>
    </row>
    <row r="4164" spans="1:10" x14ac:dyDescent="0.2">
      <c r="A4164" s="1">
        <v>184</v>
      </c>
      <c r="B4164" s="1">
        <v>3</v>
      </c>
      <c r="C4164" s="1">
        <v>14</v>
      </c>
      <c r="D4164" s="6">
        <v>1</v>
      </c>
      <c r="E4164" s="2">
        <v>269.99</v>
      </c>
      <c r="F4164" s="1">
        <v>0.1</v>
      </c>
      <c r="G4164">
        <f t="shared" si="65"/>
        <v>809.87</v>
      </c>
      <c r="H4164" t="str">
        <f>VLOOKUP($C4164,products!$A$1:$F$322,2,FALSE)</f>
        <v>Electra Girl's Hawaii 1 (16-inch) - 2015/2016</v>
      </c>
      <c r="I4164">
        <f>_xlfn.XLOOKUP(C4164, products!A:A, products!D:D)</f>
        <v>3</v>
      </c>
      <c r="J4164" t="str">
        <f>_xlfn.XLOOKUP($I4164,categories!$A$1:$A$8,categories!$B$1:$B$8)</f>
        <v>Cruisers Bicycles</v>
      </c>
    </row>
    <row r="4165" spans="1:10" x14ac:dyDescent="0.2">
      <c r="A4165" s="1">
        <v>194</v>
      </c>
      <c r="B4165" s="1">
        <v>1</v>
      </c>
      <c r="C4165" s="1">
        <v>21</v>
      </c>
      <c r="D4165" s="6">
        <v>2</v>
      </c>
      <c r="E4165" s="2">
        <v>269.99</v>
      </c>
      <c r="F4165" s="1">
        <v>0.2</v>
      </c>
      <c r="G4165">
        <f t="shared" si="65"/>
        <v>269.79000000000002</v>
      </c>
      <c r="H4165" t="str">
        <f>VLOOKUP($C4165,products!$A$1:$F$322,2,FALSE)</f>
        <v>Electra Cruiser 1 (24-Inch) - 2016</v>
      </c>
      <c r="I4165">
        <f>_xlfn.XLOOKUP(C4165, products!A:A, products!D:D)</f>
        <v>1</v>
      </c>
      <c r="J4165" t="str">
        <f>_xlfn.XLOOKUP($I4165,categories!$A$1:$A$8,categories!$B$1:$B$8)</f>
        <v>Children Bicycles</v>
      </c>
    </row>
    <row r="4166" spans="1:10" x14ac:dyDescent="0.2">
      <c r="A4166" s="1">
        <v>195</v>
      </c>
      <c r="B4166" s="1">
        <v>2</v>
      </c>
      <c r="C4166" s="1">
        <v>14</v>
      </c>
      <c r="D4166" s="6">
        <v>1</v>
      </c>
      <c r="E4166" s="2">
        <v>269.99</v>
      </c>
      <c r="F4166" s="1">
        <v>0.05</v>
      </c>
      <c r="G4166">
        <f t="shared" si="65"/>
        <v>539.93000000000006</v>
      </c>
      <c r="H4166" t="str">
        <f>VLOOKUP($C4166,products!$A$1:$F$322,2,FALSE)</f>
        <v>Electra Girl's Hawaii 1 (16-inch) - 2015/2016</v>
      </c>
      <c r="I4166">
        <f>_xlfn.XLOOKUP(C4166, products!A:A, products!D:D)</f>
        <v>3</v>
      </c>
      <c r="J4166" t="str">
        <f>_xlfn.XLOOKUP($I4166,categories!$A$1:$A$8,categories!$B$1:$B$8)</f>
        <v>Cruisers Bicycles</v>
      </c>
    </row>
    <row r="4167" spans="1:10" x14ac:dyDescent="0.2">
      <c r="A4167" s="1">
        <v>195</v>
      </c>
      <c r="B4167" s="1">
        <v>5</v>
      </c>
      <c r="C4167" s="1">
        <v>21</v>
      </c>
      <c r="D4167" s="6">
        <v>2</v>
      </c>
      <c r="E4167" s="2">
        <v>269.99</v>
      </c>
      <c r="F4167" s="1">
        <v>0.1</v>
      </c>
      <c r="G4167">
        <f t="shared" si="65"/>
        <v>1349.8500000000001</v>
      </c>
      <c r="H4167" t="str">
        <f>VLOOKUP($C4167,products!$A$1:$F$322,2,FALSE)</f>
        <v>Electra Cruiser 1 (24-Inch) - 2016</v>
      </c>
      <c r="I4167">
        <f>_xlfn.XLOOKUP(C4167, products!A:A, products!D:D)</f>
        <v>1</v>
      </c>
      <c r="J4167" t="str">
        <f>_xlfn.XLOOKUP($I4167,categories!$A$1:$A$8,categories!$B$1:$B$8)</f>
        <v>Children Bicycles</v>
      </c>
    </row>
    <row r="4168" spans="1:10" x14ac:dyDescent="0.2">
      <c r="A4168" s="1">
        <v>198</v>
      </c>
      <c r="B4168" s="1">
        <v>4</v>
      </c>
      <c r="C4168" s="1">
        <v>13</v>
      </c>
      <c r="D4168" s="6">
        <v>2</v>
      </c>
      <c r="E4168" s="2">
        <v>269.99</v>
      </c>
      <c r="F4168" s="1">
        <v>0.05</v>
      </c>
      <c r="G4168">
        <f t="shared" si="65"/>
        <v>1079.9100000000001</v>
      </c>
      <c r="H4168" t="str">
        <f>VLOOKUP($C4168,products!$A$1:$F$322,2,FALSE)</f>
        <v>Electra Cruiser 1 (24-Inch) - 2016</v>
      </c>
      <c r="I4168">
        <f>_xlfn.XLOOKUP(C4168, products!A:A, products!D:D)</f>
        <v>3</v>
      </c>
      <c r="J4168" t="str">
        <f>_xlfn.XLOOKUP($I4168,categories!$A$1:$A$8,categories!$B$1:$B$8)</f>
        <v>Cruisers Bicycles</v>
      </c>
    </row>
    <row r="4169" spans="1:10" x14ac:dyDescent="0.2">
      <c r="A4169" s="1">
        <v>200</v>
      </c>
      <c r="B4169" s="1">
        <v>2</v>
      </c>
      <c r="C4169" s="1">
        <v>22</v>
      </c>
      <c r="D4169" s="6">
        <v>2</v>
      </c>
      <c r="E4169" s="2">
        <v>269.99</v>
      </c>
      <c r="F4169" s="1">
        <v>7.0000000000000007E-2</v>
      </c>
      <c r="G4169">
        <f t="shared" si="65"/>
        <v>539.91</v>
      </c>
      <c r="H4169" t="str">
        <f>VLOOKUP($C4169,products!$A$1:$F$322,2,FALSE)</f>
        <v>Electra Girl's Hawaii 1 (16-inch) - 2015/2016</v>
      </c>
      <c r="I4169">
        <f>_xlfn.XLOOKUP(C4169, products!A:A, products!D:D)</f>
        <v>1</v>
      </c>
      <c r="J4169" t="str">
        <f>_xlfn.XLOOKUP($I4169,categories!$A$1:$A$8,categories!$B$1:$B$8)</f>
        <v>Children Bicycles</v>
      </c>
    </row>
    <row r="4170" spans="1:10" x14ac:dyDescent="0.2">
      <c r="A4170" s="1">
        <v>201</v>
      </c>
      <c r="B4170" s="1">
        <v>3</v>
      </c>
      <c r="C4170" s="1">
        <v>14</v>
      </c>
      <c r="D4170" s="6">
        <v>2</v>
      </c>
      <c r="E4170" s="2">
        <v>269.99</v>
      </c>
      <c r="F4170" s="1">
        <v>0.1</v>
      </c>
      <c r="G4170">
        <f t="shared" si="65"/>
        <v>809.87</v>
      </c>
      <c r="H4170" t="str">
        <f>VLOOKUP($C4170,products!$A$1:$F$322,2,FALSE)</f>
        <v>Electra Girl's Hawaii 1 (16-inch) - 2015/2016</v>
      </c>
      <c r="I4170">
        <f>_xlfn.XLOOKUP(C4170, products!A:A, products!D:D)</f>
        <v>3</v>
      </c>
      <c r="J4170" t="str">
        <f>_xlfn.XLOOKUP($I4170,categories!$A$1:$A$8,categories!$B$1:$B$8)</f>
        <v>Cruisers Bicycles</v>
      </c>
    </row>
    <row r="4171" spans="1:10" x14ac:dyDescent="0.2">
      <c r="A4171" s="1">
        <v>205</v>
      </c>
      <c r="B4171" s="1">
        <v>1</v>
      </c>
      <c r="C4171" s="1">
        <v>22</v>
      </c>
      <c r="D4171" s="6">
        <v>2</v>
      </c>
      <c r="E4171" s="2">
        <v>269.99</v>
      </c>
      <c r="F4171" s="1">
        <v>0.05</v>
      </c>
      <c r="G4171">
        <f t="shared" si="65"/>
        <v>269.94</v>
      </c>
      <c r="H4171" t="str">
        <f>VLOOKUP($C4171,products!$A$1:$F$322,2,FALSE)</f>
        <v>Electra Girl's Hawaii 1 (16-inch) - 2015/2016</v>
      </c>
      <c r="I4171">
        <f>_xlfn.XLOOKUP(C4171, products!A:A, products!D:D)</f>
        <v>1</v>
      </c>
      <c r="J4171" t="str">
        <f>_xlfn.XLOOKUP($I4171,categories!$A$1:$A$8,categories!$B$1:$B$8)</f>
        <v>Children Bicycles</v>
      </c>
    </row>
    <row r="4172" spans="1:10" x14ac:dyDescent="0.2">
      <c r="A4172" s="1">
        <v>209</v>
      </c>
      <c r="B4172" s="1">
        <v>1</v>
      </c>
      <c r="C4172" s="1">
        <v>13</v>
      </c>
      <c r="D4172" s="6">
        <v>1</v>
      </c>
      <c r="E4172" s="2">
        <v>269.99</v>
      </c>
      <c r="F4172" s="1">
        <v>0.1</v>
      </c>
      <c r="G4172">
        <f t="shared" si="65"/>
        <v>269.89</v>
      </c>
      <c r="H4172" t="str">
        <f>VLOOKUP($C4172,products!$A$1:$F$322,2,FALSE)</f>
        <v>Electra Cruiser 1 (24-Inch) - 2016</v>
      </c>
      <c r="I4172">
        <f>_xlfn.XLOOKUP(C4172, products!A:A, products!D:D)</f>
        <v>3</v>
      </c>
      <c r="J4172" t="str">
        <f>_xlfn.XLOOKUP($I4172,categories!$A$1:$A$8,categories!$B$1:$B$8)</f>
        <v>Cruisers Bicycles</v>
      </c>
    </row>
    <row r="4173" spans="1:10" x14ac:dyDescent="0.2">
      <c r="A4173" s="1">
        <v>210</v>
      </c>
      <c r="B4173" s="1">
        <v>1</v>
      </c>
      <c r="C4173" s="1">
        <v>14</v>
      </c>
      <c r="D4173" s="6">
        <v>1</v>
      </c>
      <c r="E4173" s="2">
        <v>269.99</v>
      </c>
      <c r="F4173" s="1">
        <v>7.0000000000000007E-2</v>
      </c>
      <c r="G4173">
        <f t="shared" si="65"/>
        <v>269.92</v>
      </c>
      <c r="H4173" t="str">
        <f>VLOOKUP($C4173,products!$A$1:$F$322,2,FALSE)</f>
        <v>Electra Girl's Hawaii 1 (16-inch) - 2015/2016</v>
      </c>
      <c r="I4173">
        <f>_xlfn.XLOOKUP(C4173, products!A:A, products!D:D)</f>
        <v>3</v>
      </c>
      <c r="J4173" t="str">
        <f>_xlfn.XLOOKUP($I4173,categories!$A$1:$A$8,categories!$B$1:$B$8)</f>
        <v>Cruisers Bicycles</v>
      </c>
    </row>
    <row r="4174" spans="1:10" x14ac:dyDescent="0.2">
      <c r="A4174" s="1">
        <v>210</v>
      </c>
      <c r="B4174" s="1">
        <v>2</v>
      </c>
      <c r="C4174" s="1">
        <v>13</v>
      </c>
      <c r="D4174" s="6">
        <v>2</v>
      </c>
      <c r="E4174" s="2">
        <v>269.99</v>
      </c>
      <c r="F4174" s="1">
        <v>0.2</v>
      </c>
      <c r="G4174">
        <f t="shared" si="65"/>
        <v>539.78</v>
      </c>
      <c r="H4174" t="str">
        <f>VLOOKUP($C4174,products!$A$1:$F$322,2,FALSE)</f>
        <v>Electra Cruiser 1 (24-Inch) - 2016</v>
      </c>
      <c r="I4174">
        <f>_xlfn.XLOOKUP(C4174, products!A:A, products!D:D)</f>
        <v>3</v>
      </c>
      <c r="J4174" t="str">
        <f>_xlfn.XLOOKUP($I4174,categories!$A$1:$A$8,categories!$B$1:$B$8)</f>
        <v>Cruisers Bicycles</v>
      </c>
    </row>
    <row r="4175" spans="1:10" x14ac:dyDescent="0.2">
      <c r="A4175" s="1">
        <v>213</v>
      </c>
      <c r="B4175" s="1">
        <v>1</v>
      </c>
      <c r="C4175" s="1">
        <v>13</v>
      </c>
      <c r="D4175" s="6">
        <v>1</v>
      </c>
      <c r="E4175" s="2">
        <v>269.99</v>
      </c>
      <c r="F4175" s="1">
        <v>0.1</v>
      </c>
      <c r="G4175">
        <f t="shared" si="65"/>
        <v>269.89</v>
      </c>
      <c r="H4175" t="str">
        <f>VLOOKUP($C4175,products!$A$1:$F$322,2,FALSE)</f>
        <v>Electra Cruiser 1 (24-Inch) - 2016</v>
      </c>
      <c r="I4175">
        <f>_xlfn.XLOOKUP(C4175, products!A:A, products!D:D)</f>
        <v>3</v>
      </c>
      <c r="J4175" t="str">
        <f>_xlfn.XLOOKUP($I4175,categories!$A$1:$A$8,categories!$B$1:$B$8)</f>
        <v>Cruisers Bicycles</v>
      </c>
    </row>
    <row r="4176" spans="1:10" x14ac:dyDescent="0.2">
      <c r="A4176" s="1">
        <v>214</v>
      </c>
      <c r="B4176" s="1">
        <v>1</v>
      </c>
      <c r="C4176" s="1">
        <v>21</v>
      </c>
      <c r="D4176" s="6">
        <v>1</v>
      </c>
      <c r="E4176" s="2">
        <v>269.99</v>
      </c>
      <c r="F4176" s="1">
        <v>0.1</v>
      </c>
      <c r="G4176">
        <f t="shared" si="65"/>
        <v>269.89</v>
      </c>
      <c r="H4176" t="str">
        <f>VLOOKUP($C4176,products!$A$1:$F$322,2,FALSE)</f>
        <v>Electra Cruiser 1 (24-Inch) - 2016</v>
      </c>
      <c r="I4176">
        <f>_xlfn.XLOOKUP(C4176, products!A:A, products!D:D)</f>
        <v>1</v>
      </c>
      <c r="J4176" t="str">
        <f>_xlfn.XLOOKUP($I4176,categories!$A$1:$A$8,categories!$B$1:$B$8)</f>
        <v>Children Bicycles</v>
      </c>
    </row>
    <row r="4177" spans="1:10" x14ac:dyDescent="0.2">
      <c r="A4177" s="1">
        <v>216</v>
      </c>
      <c r="B4177" s="1">
        <v>1</v>
      </c>
      <c r="C4177" s="1">
        <v>22</v>
      </c>
      <c r="D4177" s="6">
        <v>2</v>
      </c>
      <c r="E4177" s="2">
        <v>269.99</v>
      </c>
      <c r="F4177" s="1">
        <v>0.1</v>
      </c>
      <c r="G4177">
        <f t="shared" si="65"/>
        <v>269.89</v>
      </c>
      <c r="H4177" t="str">
        <f>VLOOKUP($C4177,products!$A$1:$F$322,2,FALSE)</f>
        <v>Electra Girl's Hawaii 1 (16-inch) - 2015/2016</v>
      </c>
      <c r="I4177">
        <f>_xlfn.XLOOKUP(C4177, products!A:A, products!D:D)</f>
        <v>1</v>
      </c>
      <c r="J4177" t="str">
        <f>_xlfn.XLOOKUP($I4177,categories!$A$1:$A$8,categories!$B$1:$B$8)</f>
        <v>Children Bicycles</v>
      </c>
    </row>
    <row r="4178" spans="1:10" x14ac:dyDescent="0.2">
      <c r="A4178" s="1">
        <v>218</v>
      </c>
      <c r="B4178" s="1">
        <v>2</v>
      </c>
      <c r="C4178" s="1">
        <v>13</v>
      </c>
      <c r="D4178" s="6">
        <v>1</v>
      </c>
      <c r="E4178" s="2">
        <v>269.99</v>
      </c>
      <c r="F4178" s="1">
        <v>7.0000000000000007E-2</v>
      </c>
      <c r="G4178">
        <f t="shared" si="65"/>
        <v>539.91</v>
      </c>
      <c r="H4178" t="str">
        <f>VLOOKUP($C4178,products!$A$1:$F$322,2,FALSE)</f>
        <v>Electra Cruiser 1 (24-Inch) - 2016</v>
      </c>
      <c r="I4178">
        <f>_xlfn.XLOOKUP(C4178, products!A:A, products!D:D)</f>
        <v>3</v>
      </c>
      <c r="J4178" t="str">
        <f>_xlfn.XLOOKUP($I4178,categories!$A$1:$A$8,categories!$B$1:$B$8)</f>
        <v>Cruisers Bicycles</v>
      </c>
    </row>
    <row r="4179" spans="1:10" x14ac:dyDescent="0.2">
      <c r="A4179" s="1">
        <v>220</v>
      </c>
      <c r="B4179" s="1">
        <v>3</v>
      </c>
      <c r="C4179" s="1">
        <v>22</v>
      </c>
      <c r="D4179" s="6">
        <v>2</v>
      </c>
      <c r="E4179" s="2">
        <v>269.99</v>
      </c>
      <c r="F4179" s="1">
        <v>0.1</v>
      </c>
      <c r="G4179">
        <f t="shared" si="65"/>
        <v>809.87</v>
      </c>
      <c r="H4179" t="str">
        <f>VLOOKUP($C4179,products!$A$1:$F$322,2,FALSE)</f>
        <v>Electra Girl's Hawaii 1 (16-inch) - 2015/2016</v>
      </c>
      <c r="I4179">
        <f>_xlfn.XLOOKUP(C4179, products!A:A, products!D:D)</f>
        <v>1</v>
      </c>
      <c r="J4179" t="str">
        <f>_xlfn.XLOOKUP($I4179,categories!$A$1:$A$8,categories!$B$1:$B$8)</f>
        <v>Children Bicycles</v>
      </c>
    </row>
    <row r="4180" spans="1:10" x14ac:dyDescent="0.2">
      <c r="A4180" s="1">
        <v>223</v>
      </c>
      <c r="B4180" s="1">
        <v>3</v>
      </c>
      <c r="C4180" s="1">
        <v>21</v>
      </c>
      <c r="D4180" s="6">
        <v>2</v>
      </c>
      <c r="E4180" s="2">
        <v>269.99</v>
      </c>
      <c r="F4180" s="1">
        <v>0.1</v>
      </c>
      <c r="G4180">
        <f t="shared" si="65"/>
        <v>809.87</v>
      </c>
      <c r="H4180" t="str">
        <f>VLOOKUP($C4180,products!$A$1:$F$322,2,FALSE)</f>
        <v>Electra Cruiser 1 (24-Inch) - 2016</v>
      </c>
      <c r="I4180">
        <f>_xlfn.XLOOKUP(C4180, products!A:A, products!D:D)</f>
        <v>1</v>
      </c>
      <c r="J4180" t="str">
        <f>_xlfn.XLOOKUP($I4180,categories!$A$1:$A$8,categories!$B$1:$B$8)</f>
        <v>Children Bicycles</v>
      </c>
    </row>
    <row r="4181" spans="1:10" x14ac:dyDescent="0.2">
      <c r="A4181" s="1">
        <v>225</v>
      </c>
      <c r="B4181" s="1">
        <v>1</v>
      </c>
      <c r="C4181" s="1">
        <v>21</v>
      </c>
      <c r="D4181" s="6">
        <v>1</v>
      </c>
      <c r="E4181" s="2">
        <v>269.99</v>
      </c>
      <c r="F4181" s="1">
        <v>0.1</v>
      </c>
      <c r="G4181">
        <f t="shared" si="65"/>
        <v>269.89</v>
      </c>
      <c r="H4181" t="str">
        <f>VLOOKUP($C4181,products!$A$1:$F$322,2,FALSE)</f>
        <v>Electra Cruiser 1 (24-Inch) - 2016</v>
      </c>
      <c r="I4181">
        <f>_xlfn.XLOOKUP(C4181, products!A:A, products!D:D)</f>
        <v>1</v>
      </c>
      <c r="J4181" t="str">
        <f>_xlfn.XLOOKUP($I4181,categories!$A$1:$A$8,categories!$B$1:$B$8)</f>
        <v>Children Bicycles</v>
      </c>
    </row>
    <row r="4182" spans="1:10" x14ac:dyDescent="0.2">
      <c r="A4182" s="1">
        <v>228</v>
      </c>
      <c r="B4182" s="1">
        <v>5</v>
      </c>
      <c r="C4182" s="1">
        <v>22</v>
      </c>
      <c r="D4182" s="6">
        <v>1</v>
      </c>
      <c r="E4182" s="2">
        <v>269.99</v>
      </c>
      <c r="F4182" s="1">
        <v>0.05</v>
      </c>
      <c r="G4182">
        <f t="shared" si="65"/>
        <v>1349.9</v>
      </c>
      <c r="H4182" t="str">
        <f>VLOOKUP($C4182,products!$A$1:$F$322,2,FALSE)</f>
        <v>Electra Girl's Hawaii 1 (16-inch) - 2015/2016</v>
      </c>
      <c r="I4182">
        <f>_xlfn.XLOOKUP(C4182, products!A:A, products!D:D)</f>
        <v>1</v>
      </c>
      <c r="J4182" t="str">
        <f>_xlfn.XLOOKUP($I4182,categories!$A$1:$A$8,categories!$B$1:$B$8)</f>
        <v>Children Bicycles</v>
      </c>
    </row>
    <row r="4183" spans="1:10" x14ac:dyDescent="0.2">
      <c r="A4183" s="1">
        <v>231</v>
      </c>
      <c r="B4183" s="1">
        <v>2</v>
      </c>
      <c r="C4183" s="1">
        <v>14</v>
      </c>
      <c r="D4183" s="6">
        <v>2</v>
      </c>
      <c r="E4183" s="2">
        <v>269.99</v>
      </c>
      <c r="F4183" s="1">
        <v>0.2</v>
      </c>
      <c r="G4183">
        <f t="shared" si="65"/>
        <v>539.78</v>
      </c>
      <c r="H4183" t="str">
        <f>VLOOKUP($C4183,products!$A$1:$F$322,2,FALSE)</f>
        <v>Electra Girl's Hawaii 1 (16-inch) - 2015/2016</v>
      </c>
      <c r="I4183">
        <f>_xlfn.XLOOKUP(C4183, products!A:A, products!D:D)</f>
        <v>3</v>
      </c>
      <c r="J4183" t="str">
        <f>_xlfn.XLOOKUP($I4183,categories!$A$1:$A$8,categories!$B$1:$B$8)</f>
        <v>Cruisers Bicycles</v>
      </c>
    </row>
    <row r="4184" spans="1:10" x14ac:dyDescent="0.2">
      <c r="A4184" s="1">
        <v>233</v>
      </c>
      <c r="B4184" s="1">
        <v>1</v>
      </c>
      <c r="C4184" s="1">
        <v>14</v>
      </c>
      <c r="D4184" s="6">
        <v>1</v>
      </c>
      <c r="E4184" s="2">
        <v>269.99</v>
      </c>
      <c r="F4184" s="1">
        <v>0.1</v>
      </c>
      <c r="G4184">
        <f t="shared" si="65"/>
        <v>269.89</v>
      </c>
      <c r="H4184" t="str">
        <f>VLOOKUP($C4184,products!$A$1:$F$322,2,FALSE)</f>
        <v>Electra Girl's Hawaii 1 (16-inch) - 2015/2016</v>
      </c>
      <c r="I4184">
        <f>_xlfn.XLOOKUP(C4184, products!A:A, products!D:D)</f>
        <v>3</v>
      </c>
      <c r="J4184" t="str">
        <f>_xlfn.XLOOKUP($I4184,categories!$A$1:$A$8,categories!$B$1:$B$8)</f>
        <v>Cruisers Bicycles</v>
      </c>
    </row>
    <row r="4185" spans="1:10" x14ac:dyDescent="0.2">
      <c r="A4185" s="1">
        <v>235</v>
      </c>
      <c r="B4185" s="1">
        <v>2</v>
      </c>
      <c r="C4185" s="1">
        <v>13</v>
      </c>
      <c r="D4185" s="6">
        <v>2</v>
      </c>
      <c r="E4185" s="2">
        <v>269.99</v>
      </c>
      <c r="F4185" s="1">
        <v>0.05</v>
      </c>
      <c r="G4185">
        <f t="shared" si="65"/>
        <v>539.93000000000006</v>
      </c>
      <c r="H4185" t="str">
        <f>VLOOKUP($C4185,products!$A$1:$F$322,2,FALSE)</f>
        <v>Electra Cruiser 1 (24-Inch) - 2016</v>
      </c>
      <c r="I4185">
        <f>_xlfn.XLOOKUP(C4185, products!A:A, products!D:D)</f>
        <v>3</v>
      </c>
      <c r="J4185" t="str">
        <f>_xlfn.XLOOKUP($I4185,categories!$A$1:$A$8,categories!$B$1:$B$8)</f>
        <v>Cruisers Bicycles</v>
      </c>
    </row>
    <row r="4186" spans="1:10" x14ac:dyDescent="0.2">
      <c r="A4186" s="1">
        <v>238</v>
      </c>
      <c r="B4186" s="1">
        <v>3</v>
      </c>
      <c r="C4186" s="1">
        <v>13</v>
      </c>
      <c r="D4186" s="6">
        <v>2</v>
      </c>
      <c r="E4186" s="2">
        <v>269.99</v>
      </c>
      <c r="F4186" s="1">
        <v>0.2</v>
      </c>
      <c r="G4186">
        <f t="shared" si="65"/>
        <v>809.77</v>
      </c>
      <c r="H4186" t="str">
        <f>VLOOKUP($C4186,products!$A$1:$F$322,2,FALSE)</f>
        <v>Electra Cruiser 1 (24-Inch) - 2016</v>
      </c>
      <c r="I4186">
        <f>_xlfn.XLOOKUP(C4186, products!A:A, products!D:D)</f>
        <v>3</v>
      </c>
      <c r="J4186" t="str">
        <f>_xlfn.XLOOKUP($I4186,categories!$A$1:$A$8,categories!$B$1:$B$8)</f>
        <v>Cruisers Bicycles</v>
      </c>
    </row>
    <row r="4187" spans="1:10" x14ac:dyDescent="0.2">
      <c r="A4187" s="1">
        <v>238</v>
      </c>
      <c r="B4187" s="1">
        <v>4</v>
      </c>
      <c r="C4187" s="1">
        <v>22</v>
      </c>
      <c r="D4187" s="6">
        <v>2</v>
      </c>
      <c r="E4187" s="2">
        <v>269.99</v>
      </c>
      <c r="F4187" s="1">
        <v>0.05</v>
      </c>
      <c r="G4187">
        <f t="shared" si="65"/>
        <v>1079.9100000000001</v>
      </c>
      <c r="H4187" t="str">
        <f>VLOOKUP($C4187,products!$A$1:$F$322,2,FALSE)</f>
        <v>Electra Girl's Hawaii 1 (16-inch) - 2015/2016</v>
      </c>
      <c r="I4187">
        <f>_xlfn.XLOOKUP(C4187, products!A:A, products!D:D)</f>
        <v>1</v>
      </c>
      <c r="J4187" t="str">
        <f>_xlfn.XLOOKUP($I4187,categories!$A$1:$A$8,categories!$B$1:$B$8)</f>
        <v>Children Bicycles</v>
      </c>
    </row>
    <row r="4188" spans="1:10" x14ac:dyDescent="0.2">
      <c r="A4188" s="1">
        <v>239</v>
      </c>
      <c r="B4188" s="1">
        <v>2</v>
      </c>
      <c r="C4188" s="1">
        <v>21</v>
      </c>
      <c r="D4188" s="6">
        <v>2</v>
      </c>
      <c r="E4188" s="2">
        <v>269.99</v>
      </c>
      <c r="F4188" s="1">
        <v>0.05</v>
      </c>
      <c r="G4188">
        <f t="shared" si="65"/>
        <v>539.93000000000006</v>
      </c>
      <c r="H4188" t="str">
        <f>VLOOKUP($C4188,products!$A$1:$F$322,2,FALSE)</f>
        <v>Electra Cruiser 1 (24-Inch) - 2016</v>
      </c>
      <c r="I4188">
        <f>_xlfn.XLOOKUP(C4188, products!A:A, products!D:D)</f>
        <v>1</v>
      </c>
      <c r="J4188" t="str">
        <f>_xlfn.XLOOKUP($I4188,categories!$A$1:$A$8,categories!$B$1:$B$8)</f>
        <v>Children Bicycles</v>
      </c>
    </row>
    <row r="4189" spans="1:10" x14ac:dyDescent="0.2">
      <c r="A4189" s="1">
        <v>244</v>
      </c>
      <c r="B4189" s="1">
        <v>3</v>
      </c>
      <c r="C4189" s="1">
        <v>22</v>
      </c>
      <c r="D4189" s="6">
        <v>1</v>
      </c>
      <c r="E4189" s="2">
        <v>269.99</v>
      </c>
      <c r="F4189" s="1">
        <v>0.1</v>
      </c>
      <c r="G4189">
        <f t="shared" si="65"/>
        <v>809.87</v>
      </c>
      <c r="H4189" t="str">
        <f>VLOOKUP($C4189,products!$A$1:$F$322,2,FALSE)</f>
        <v>Electra Girl's Hawaii 1 (16-inch) - 2015/2016</v>
      </c>
      <c r="I4189">
        <f>_xlfn.XLOOKUP(C4189, products!A:A, products!D:D)</f>
        <v>1</v>
      </c>
      <c r="J4189" t="str">
        <f>_xlfn.XLOOKUP($I4189,categories!$A$1:$A$8,categories!$B$1:$B$8)</f>
        <v>Children Bicycles</v>
      </c>
    </row>
    <row r="4190" spans="1:10" x14ac:dyDescent="0.2">
      <c r="A4190" s="1">
        <v>248</v>
      </c>
      <c r="B4190" s="1">
        <v>1</v>
      </c>
      <c r="C4190" s="1">
        <v>13</v>
      </c>
      <c r="D4190" s="6">
        <v>1</v>
      </c>
      <c r="E4190" s="2">
        <v>269.99</v>
      </c>
      <c r="F4190" s="1">
        <v>0.1</v>
      </c>
      <c r="G4190">
        <f t="shared" si="65"/>
        <v>269.89</v>
      </c>
      <c r="H4190" t="str">
        <f>VLOOKUP($C4190,products!$A$1:$F$322,2,FALSE)</f>
        <v>Electra Cruiser 1 (24-Inch) - 2016</v>
      </c>
      <c r="I4190">
        <f>_xlfn.XLOOKUP(C4190, products!A:A, products!D:D)</f>
        <v>3</v>
      </c>
      <c r="J4190" t="str">
        <f>_xlfn.XLOOKUP($I4190,categories!$A$1:$A$8,categories!$B$1:$B$8)</f>
        <v>Cruisers Bicycles</v>
      </c>
    </row>
    <row r="4191" spans="1:10" x14ac:dyDescent="0.2">
      <c r="A4191" s="1">
        <v>249</v>
      </c>
      <c r="B4191" s="1">
        <v>3</v>
      </c>
      <c r="C4191" s="1">
        <v>22</v>
      </c>
      <c r="D4191" s="6">
        <v>1</v>
      </c>
      <c r="E4191" s="2">
        <v>269.99</v>
      </c>
      <c r="F4191" s="1">
        <v>0.1</v>
      </c>
      <c r="G4191">
        <f t="shared" si="65"/>
        <v>809.87</v>
      </c>
      <c r="H4191" t="str">
        <f>VLOOKUP($C4191,products!$A$1:$F$322,2,FALSE)</f>
        <v>Electra Girl's Hawaii 1 (16-inch) - 2015/2016</v>
      </c>
      <c r="I4191">
        <f>_xlfn.XLOOKUP(C4191, products!A:A, products!D:D)</f>
        <v>1</v>
      </c>
      <c r="J4191" t="str">
        <f>_xlfn.XLOOKUP($I4191,categories!$A$1:$A$8,categories!$B$1:$B$8)</f>
        <v>Children Bicycles</v>
      </c>
    </row>
    <row r="4192" spans="1:10" x14ac:dyDescent="0.2">
      <c r="A4192" s="1">
        <v>251</v>
      </c>
      <c r="B4192" s="1">
        <v>2</v>
      </c>
      <c r="C4192" s="1">
        <v>22</v>
      </c>
      <c r="D4192" s="6">
        <v>2</v>
      </c>
      <c r="E4192" s="2">
        <v>269.99</v>
      </c>
      <c r="F4192" s="1">
        <v>0.05</v>
      </c>
      <c r="G4192">
        <f t="shared" si="65"/>
        <v>539.93000000000006</v>
      </c>
      <c r="H4192" t="str">
        <f>VLOOKUP($C4192,products!$A$1:$F$322,2,FALSE)</f>
        <v>Electra Girl's Hawaii 1 (16-inch) - 2015/2016</v>
      </c>
      <c r="I4192">
        <f>_xlfn.XLOOKUP(C4192, products!A:A, products!D:D)</f>
        <v>1</v>
      </c>
      <c r="J4192" t="str">
        <f>_xlfn.XLOOKUP($I4192,categories!$A$1:$A$8,categories!$B$1:$B$8)</f>
        <v>Children Bicycles</v>
      </c>
    </row>
    <row r="4193" spans="1:10" x14ac:dyDescent="0.2">
      <c r="A4193" s="1">
        <v>255</v>
      </c>
      <c r="B4193" s="1">
        <v>2</v>
      </c>
      <c r="C4193" s="1">
        <v>14</v>
      </c>
      <c r="D4193" s="6">
        <v>1</v>
      </c>
      <c r="E4193" s="2">
        <v>269.99</v>
      </c>
      <c r="F4193" s="1">
        <v>0.2</v>
      </c>
      <c r="G4193">
        <f t="shared" si="65"/>
        <v>539.78</v>
      </c>
      <c r="H4193" t="str">
        <f>VLOOKUP($C4193,products!$A$1:$F$322,2,FALSE)</f>
        <v>Electra Girl's Hawaii 1 (16-inch) - 2015/2016</v>
      </c>
      <c r="I4193">
        <f>_xlfn.XLOOKUP(C4193, products!A:A, products!D:D)</f>
        <v>3</v>
      </c>
      <c r="J4193" t="str">
        <f>_xlfn.XLOOKUP($I4193,categories!$A$1:$A$8,categories!$B$1:$B$8)</f>
        <v>Cruisers Bicycles</v>
      </c>
    </row>
    <row r="4194" spans="1:10" x14ac:dyDescent="0.2">
      <c r="A4194" s="1">
        <v>255</v>
      </c>
      <c r="B4194" s="1">
        <v>4</v>
      </c>
      <c r="C4194" s="1">
        <v>21</v>
      </c>
      <c r="D4194" s="6">
        <v>1</v>
      </c>
      <c r="E4194" s="2">
        <v>269.99</v>
      </c>
      <c r="F4194" s="1">
        <v>7.0000000000000007E-2</v>
      </c>
      <c r="G4194">
        <f t="shared" si="65"/>
        <v>1079.8900000000001</v>
      </c>
      <c r="H4194" t="str">
        <f>VLOOKUP($C4194,products!$A$1:$F$322,2,FALSE)</f>
        <v>Electra Cruiser 1 (24-Inch) - 2016</v>
      </c>
      <c r="I4194">
        <f>_xlfn.XLOOKUP(C4194, products!A:A, products!D:D)</f>
        <v>1</v>
      </c>
      <c r="J4194" t="str">
        <f>_xlfn.XLOOKUP($I4194,categories!$A$1:$A$8,categories!$B$1:$B$8)</f>
        <v>Children Bicycles</v>
      </c>
    </row>
    <row r="4195" spans="1:10" x14ac:dyDescent="0.2">
      <c r="A4195" s="1">
        <v>256</v>
      </c>
      <c r="B4195" s="1">
        <v>2</v>
      </c>
      <c r="C4195" s="1">
        <v>21</v>
      </c>
      <c r="D4195" s="6">
        <v>1</v>
      </c>
      <c r="E4195" s="2">
        <v>269.99</v>
      </c>
      <c r="F4195" s="1">
        <v>0.05</v>
      </c>
      <c r="G4195">
        <f t="shared" si="65"/>
        <v>539.93000000000006</v>
      </c>
      <c r="H4195" t="str">
        <f>VLOOKUP($C4195,products!$A$1:$F$322,2,FALSE)</f>
        <v>Electra Cruiser 1 (24-Inch) - 2016</v>
      </c>
      <c r="I4195">
        <f>_xlfn.XLOOKUP(C4195, products!A:A, products!D:D)</f>
        <v>1</v>
      </c>
      <c r="J4195" t="str">
        <f>_xlfn.XLOOKUP($I4195,categories!$A$1:$A$8,categories!$B$1:$B$8)</f>
        <v>Children Bicycles</v>
      </c>
    </row>
    <row r="4196" spans="1:10" x14ac:dyDescent="0.2">
      <c r="A4196" s="1">
        <v>257</v>
      </c>
      <c r="B4196" s="1">
        <v>2</v>
      </c>
      <c r="C4196" s="1">
        <v>13</v>
      </c>
      <c r="D4196" s="6">
        <v>2</v>
      </c>
      <c r="E4196" s="2">
        <v>269.99</v>
      </c>
      <c r="F4196" s="1">
        <v>0.2</v>
      </c>
      <c r="G4196">
        <f t="shared" si="65"/>
        <v>539.78</v>
      </c>
      <c r="H4196" t="str">
        <f>VLOOKUP($C4196,products!$A$1:$F$322,2,FALSE)</f>
        <v>Electra Cruiser 1 (24-Inch) - 2016</v>
      </c>
      <c r="I4196">
        <f>_xlfn.XLOOKUP(C4196, products!A:A, products!D:D)</f>
        <v>3</v>
      </c>
      <c r="J4196" t="str">
        <f>_xlfn.XLOOKUP($I4196,categories!$A$1:$A$8,categories!$B$1:$B$8)</f>
        <v>Cruisers Bicycles</v>
      </c>
    </row>
    <row r="4197" spans="1:10" x14ac:dyDescent="0.2">
      <c r="A4197" s="1">
        <v>261</v>
      </c>
      <c r="B4197" s="1">
        <v>2</v>
      </c>
      <c r="C4197" s="1">
        <v>14</v>
      </c>
      <c r="D4197" s="6">
        <v>1</v>
      </c>
      <c r="E4197" s="2">
        <v>269.99</v>
      </c>
      <c r="F4197" s="1">
        <v>0.1</v>
      </c>
      <c r="G4197">
        <f t="shared" si="65"/>
        <v>539.88</v>
      </c>
      <c r="H4197" t="str">
        <f>VLOOKUP($C4197,products!$A$1:$F$322,2,FALSE)</f>
        <v>Electra Girl's Hawaii 1 (16-inch) - 2015/2016</v>
      </c>
      <c r="I4197">
        <f>_xlfn.XLOOKUP(C4197, products!A:A, products!D:D)</f>
        <v>3</v>
      </c>
      <c r="J4197" t="str">
        <f>_xlfn.XLOOKUP($I4197,categories!$A$1:$A$8,categories!$B$1:$B$8)</f>
        <v>Cruisers Bicycles</v>
      </c>
    </row>
    <row r="4198" spans="1:10" x14ac:dyDescent="0.2">
      <c r="A4198" s="1">
        <v>267</v>
      </c>
      <c r="B4198" s="1">
        <v>1</v>
      </c>
      <c r="C4198" s="1">
        <v>22</v>
      </c>
      <c r="D4198" s="6">
        <v>2</v>
      </c>
      <c r="E4198" s="2">
        <v>269.99</v>
      </c>
      <c r="F4198" s="1">
        <v>0.2</v>
      </c>
      <c r="G4198">
        <f t="shared" si="65"/>
        <v>269.79000000000002</v>
      </c>
      <c r="H4198" t="str">
        <f>VLOOKUP($C4198,products!$A$1:$F$322,2,FALSE)</f>
        <v>Electra Girl's Hawaii 1 (16-inch) - 2015/2016</v>
      </c>
      <c r="I4198">
        <f>_xlfn.XLOOKUP(C4198, products!A:A, products!D:D)</f>
        <v>1</v>
      </c>
      <c r="J4198" t="str">
        <f>_xlfn.XLOOKUP($I4198,categories!$A$1:$A$8,categories!$B$1:$B$8)</f>
        <v>Children Bicycles</v>
      </c>
    </row>
    <row r="4199" spans="1:10" x14ac:dyDescent="0.2">
      <c r="A4199" s="1">
        <v>267</v>
      </c>
      <c r="B4199" s="1">
        <v>5</v>
      </c>
      <c r="C4199" s="1">
        <v>21</v>
      </c>
      <c r="D4199" s="6">
        <v>1</v>
      </c>
      <c r="E4199" s="2">
        <v>269.99</v>
      </c>
      <c r="F4199" s="1">
        <v>0.05</v>
      </c>
      <c r="G4199">
        <f t="shared" si="65"/>
        <v>1349.9</v>
      </c>
      <c r="H4199" t="str">
        <f>VLOOKUP($C4199,products!$A$1:$F$322,2,FALSE)</f>
        <v>Electra Cruiser 1 (24-Inch) - 2016</v>
      </c>
      <c r="I4199">
        <f>_xlfn.XLOOKUP(C4199, products!A:A, products!D:D)</f>
        <v>1</v>
      </c>
      <c r="J4199" t="str">
        <f>_xlfn.XLOOKUP($I4199,categories!$A$1:$A$8,categories!$B$1:$B$8)</f>
        <v>Children Bicycles</v>
      </c>
    </row>
    <row r="4200" spans="1:10" x14ac:dyDescent="0.2">
      <c r="A4200" s="1">
        <v>271</v>
      </c>
      <c r="B4200" s="1">
        <v>3</v>
      </c>
      <c r="C4200" s="1">
        <v>13</v>
      </c>
      <c r="D4200" s="6">
        <v>1</v>
      </c>
      <c r="E4200" s="2">
        <v>269.99</v>
      </c>
      <c r="F4200" s="1">
        <v>0.1</v>
      </c>
      <c r="G4200">
        <f t="shared" si="65"/>
        <v>809.87</v>
      </c>
      <c r="H4200" t="str">
        <f>VLOOKUP($C4200,products!$A$1:$F$322,2,FALSE)</f>
        <v>Electra Cruiser 1 (24-Inch) - 2016</v>
      </c>
      <c r="I4200">
        <f>_xlfn.XLOOKUP(C4200, products!A:A, products!D:D)</f>
        <v>3</v>
      </c>
      <c r="J4200" t="str">
        <f>_xlfn.XLOOKUP($I4200,categories!$A$1:$A$8,categories!$B$1:$B$8)</f>
        <v>Cruisers Bicycles</v>
      </c>
    </row>
    <row r="4201" spans="1:10" x14ac:dyDescent="0.2">
      <c r="A4201" s="1">
        <v>273</v>
      </c>
      <c r="B4201" s="1">
        <v>1</v>
      </c>
      <c r="C4201" s="1">
        <v>21</v>
      </c>
      <c r="D4201" s="6">
        <v>1</v>
      </c>
      <c r="E4201" s="2">
        <v>269.99</v>
      </c>
      <c r="F4201" s="1">
        <v>0.1</v>
      </c>
      <c r="G4201">
        <f t="shared" si="65"/>
        <v>269.89</v>
      </c>
      <c r="H4201" t="str">
        <f>VLOOKUP($C4201,products!$A$1:$F$322,2,FALSE)</f>
        <v>Electra Cruiser 1 (24-Inch) - 2016</v>
      </c>
      <c r="I4201">
        <f>_xlfn.XLOOKUP(C4201, products!A:A, products!D:D)</f>
        <v>1</v>
      </c>
      <c r="J4201" t="str">
        <f>_xlfn.XLOOKUP($I4201,categories!$A$1:$A$8,categories!$B$1:$B$8)</f>
        <v>Children Bicycles</v>
      </c>
    </row>
    <row r="4202" spans="1:10" x14ac:dyDescent="0.2">
      <c r="A4202" s="1">
        <v>277</v>
      </c>
      <c r="B4202" s="1">
        <v>3</v>
      </c>
      <c r="C4202" s="1">
        <v>13</v>
      </c>
      <c r="D4202" s="6">
        <v>2</v>
      </c>
      <c r="E4202" s="2">
        <v>269.99</v>
      </c>
      <c r="F4202" s="1">
        <v>0.1</v>
      </c>
      <c r="G4202">
        <f t="shared" si="65"/>
        <v>809.87</v>
      </c>
      <c r="H4202" t="str">
        <f>VLOOKUP($C4202,products!$A$1:$F$322,2,FALSE)</f>
        <v>Electra Cruiser 1 (24-Inch) - 2016</v>
      </c>
      <c r="I4202">
        <f>_xlfn.XLOOKUP(C4202, products!A:A, products!D:D)</f>
        <v>3</v>
      </c>
      <c r="J4202" t="str">
        <f>_xlfn.XLOOKUP($I4202,categories!$A$1:$A$8,categories!$B$1:$B$8)</f>
        <v>Cruisers Bicycles</v>
      </c>
    </row>
    <row r="4203" spans="1:10" x14ac:dyDescent="0.2">
      <c r="A4203" s="1">
        <v>278</v>
      </c>
      <c r="B4203" s="1">
        <v>3</v>
      </c>
      <c r="C4203" s="1">
        <v>13</v>
      </c>
      <c r="D4203" s="6">
        <v>1</v>
      </c>
      <c r="E4203" s="2">
        <v>269.99</v>
      </c>
      <c r="F4203" s="1">
        <v>7.0000000000000007E-2</v>
      </c>
      <c r="G4203">
        <f t="shared" si="65"/>
        <v>809.9</v>
      </c>
      <c r="H4203" t="str">
        <f>VLOOKUP($C4203,products!$A$1:$F$322,2,FALSE)</f>
        <v>Electra Cruiser 1 (24-Inch) - 2016</v>
      </c>
      <c r="I4203">
        <f>_xlfn.XLOOKUP(C4203, products!A:A, products!D:D)</f>
        <v>3</v>
      </c>
      <c r="J4203" t="str">
        <f>_xlfn.XLOOKUP($I4203,categories!$A$1:$A$8,categories!$B$1:$B$8)</f>
        <v>Cruisers Bicycles</v>
      </c>
    </row>
    <row r="4204" spans="1:10" x14ac:dyDescent="0.2">
      <c r="A4204" s="1">
        <v>280</v>
      </c>
      <c r="B4204" s="1">
        <v>3</v>
      </c>
      <c r="C4204" s="1">
        <v>13</v>
      </c>
      <c r="D4204" s="6">
        <v>1</v>
      </c>
      <c r="E4204" s="2">
        <v>269.99</v>
      </c>
      <c r="F4204" s="1">
        <v>7.0000000000000007E-2</v>
      </c>
      <c r="G4204">
        <f t="shared" si="65"/>
        <v>809.9</v>
      </c>
      <c r="H4204" t="str">
        <f>VLOOKUP($C4204,products!$A$1:$F$322,2,FALSE)</f>
        <v>Electra Cruiser 1 (24-Inch) - 2016</v>
      </c>
      <c r="I4204">
        <f>_xlfn.XLOOKUP(C4204, products!A:A, products!D:D)</f>
        <v>3</v>
      </c>
      <c r="J4204" t="str">
        <f>_xlfn.XLOOKUP($I4204,categories!$A$1:$A$8,categories!$B$1:$B$8)</f>
        <v>Cruisers Bicycles</v>
      </c>
    </row>
    <row r="4205" spans="1:10" x14ac:dyDescent="0.2">
      <c r="A4205" s="1">
        <v>281</v>
      </c>
      <c r="B4205" s="1">
        <v>1</v>
      </c>
      <c r="C4205" s="1">
        <v>22</v>
      </c>
      <c r="D4205" s="6">
        <v>1</v>
      </c>
      <c r="E4205" s="2">
        <v>269.99</v>
      </c>
      <c r="F4205" s="1">
        <v>7.0000000000000007E-2</v>
      </c>
      <c r="G4205">
        <f t="shared" si="65"/>
        <v>269.92</v>
      </c>
      <c r="H4205" t="str">
        <f>VLOOKUP($C4205,products!$A$1:$F$322,2,FALSE)</f>
        <v>Electra Girl's Hawaii 1 (16-inch) - 2015/2016</v>
      </c>
      <c r="I4205">
        <f>_xlfn.XLOOKUP(C4205, products!A:A, products!D:D)</f>
        <v>1</v>
      </c>
      <c r="J4205" t="str">
        <f>_xlfn.XLOOKUP($I4205,categories!$A$1:$A$8,categories!$B$1:$B$8)</f>
        <v>Children Bicycles</v>
      </c>
    </row>
    <row r="4206" spans="1:10" x14ac:dyDescent="0.2">
      <c r="A4206" s="1">
        <v>281</v>
      </c>
      <c r="B4206" s="1">
        <v>2</v>
      </c>
      <c r="C4206" s="1">
        <v>14</v>
      </c>
      <c r="D4206" s="6">
        <v>2</v>
      </c>
      <c r="E4206" s="2">
        <v>269.99</v>
      </c>
      <c r="F4206" s="1">
        <v>0.1</v>
      </c>
      <c r="G4206">
        <f t="shared" si="65"/>
        <v>539.88</v>
      </c>
      <c r="H4206" t="str">
        <f>VLOOKUP($C4206,products!$A$1:$F$322,2,FALSE)</f>
        <v>Electra Girl's Hawaii 1 (16-inch) - 2015/2016</v>
      </c>
      <c r="I4206">
        <f>_xlfn.XLOOKUP(C4206, products!A:A, products!D:D)</f>
        <v>3</v>
      </c>
      <c r="J4206" t="str">
        <f>_xlfn.XLOOKUP($I4206,categories!$A$1:$A$8,categories!$B$1:$B$8)</f>
        <v>Cruisers Bicycles</v>
      </c>
    </row>
    <row r="4207" spans="1:10" x14ac:dyDescent="0.2">
      <c r="A4207" s="1">
        <v>286</v>
      </c>
      <c r="B4207" s="1">
        <v>2</v>
      </c>
      <c r="C4207" s="1">
        <v>21</v>
      </c>
      <c r="D4207" s="6">
        <v>2</v>
      </c>
      <c r="E4207" s="2">
        <v>269.99</v>
      </c>
      <c r="F4207" s="1">
        <v>7.0000000000000007E-2</v>
      </c>
      <c r="G4207">
        <f t="shared" si="65"/>
        <v>539.91</v>
      </c>
      <c r="H4207" t="str">
        <f>VLOOKUP($C4207,products!$A$1:$F$322,2,FALSE)</f>
        <v>Electra Cruiser 1 (24-Inch) - 2016</v>
      </c>
      <c r="I4207">
        <f>_xlfn.XLOOKUP(C4207, products!A:A, products!D:D)</f>
        <v>1</v>
      </c>
      <c r="J4207" t="str">
        <f>_xlfn.XLOOKUP($I4207,categories!$A$1:$A$8,categories!$B$1:$B$8)</f>
        <v>Children Bicycles</v>
      </c>
    </row>
    <row r="4208" spans="1:10" x14ac:dyDescent="0.2">
      <c r="A4208" s="1">
        <v>289</v>
      </c>
      <c r="B4208" s="1">
        <v>1</v>
      </c>
      <c r="C4208" s="1">
        <v>13</v>
      </c>
      <c r="D4208" s="6">
        <v>1</v>
      </c>
      <c r="E4208" s="2">
        <v>269.99</v>
      </c>
      <c r="F4208" s="1">
        <v>7.0000000000000007E-2</v>
      </c>
      <c r="G4208">
        <f t="shared" si="65"/>
        <v>269.92</v>
      </c>
      <c r="H4208" t="str">
        <f>VLOOKUP($C4208,products!$A$1:$F$322,2,FALSE)</f>
        <v>Electra Cruiser 1 (24-Inch) - 2016</v>
      </c>
      <c r="I4208">
        <f>_xlfn.XLOOKUP(C4208, products!A:A, products!D:D)</f>
        <v>3</v>
      </c>
      <c r="J4208" t="str">
        <f>_xlfn.XLOOKUP($I4208,categories!$A$1:$A$8,categories!$B$1:$B$8)</f>
        <v>Cruisers Bicycles</v>
      </c>
    </row>
    <row r="4209" spans="1:10" x14ac:dyDescent="0.2">
      <c r="A4209" s="1">
        <v>290</v>
      </c>
      <c r="B4209" s="1">
        <v>3</v>
      </c>
      <c r="C4209" s="1">
        <v>21</v>
      </c>
      <c r="D4209" s="6">
        <v>1</v>
      </c>
      <c r="E4209" s="2">
        <v>269.99</v>
      </c>
      <c r="F4209" s="1">
        <v>0.1</v>
      </c>
      <c r="G4209">
        <f t="shared" si="65"/>
        <v>809.87</v>
      </c>
      <c r="H4209" t="str">
        <f>VLOOKUP($C4209,products!$A$1:$F$322,2,FALSE)</f>
        <v>Electra Cruiser 1 (24-Inch) - 2016</v>
      </c>
      <c r="I4209">
        <f>_xlfn.XLOOKUP(C4209, products!A:A, products!D:D)</f>
        <v>1</v>
      </c>
      <c r="J4209" t="str">
        <f>_xlfn.XLOOKUP($I4209,categories!$A$1:$A$8,categories!$B$1:$B$8)</f>
        <v>Children Bicycles</v>
      </c>
    </row>
    <row r="4210" spans="1:10" x14ac:dyDescent="0.2">
      <c r="A4210" s="1">
        <v>291</v>
      </c>
      <c r="B4210" s="1">
        <v>2</v>
      </c>
      <c r="C4210" s="1">
        <v>21</v>
      </c>
      <c r="D4210" s="6">
        <v>2</v>
      </c>
      <c r="E4210" s="2">
        <v>269.99</v>
      </c>
      <c r="F4210" s="1">
        <v>7.0000000000000007E-2</v>
      </c>
      <c r="G4210">
        <f t="shared" si="65"/>
        <v>539.91</v>
      </c>
      <c r="H4210" t="str">
        <f>VLOOKUP($C4210,products!$A$1:$F$322,2,FALSE)</f>
        <v>Electra Cruiser 1 (24-Inch) - 2016</v>
      </c>
      <c r="I4210">
        <f>_xlfn.XLOOKUP(C4210, products!A:A, products!D:D)</f>
        <v>1</v>
      </c>
      <c r="J4210" t="str">
        <f>_xlfn.XLOOKUP($I4210,categories!$A$1:$A$8,categories!$B$1:$B$8)</f>
        <v>Children Bicycles</v>
      </c>
    </row>
    <row r="4211" spans="1:10" x14ac:dyDescent="0.2">
      <c r="A4211" s="1">
        <v>294</v>
      </c>
      <c r="B4211" s="1">
        <v>2</v>
      </c>
      <c r="C4211" s="1">
        <v>14</v>
      </c>
      <c r="D4211" s="6">
        <v>1</v>
      </c>
      <c r="E4211" s="2">
        <v>269.99</v>
      </c>
      <c r="F4211" s="1">
        <v>0.2</v>
      </c>
      <c r="G4211">
        <f t="shared" si="65"/>
        <v>539.78</v>
      </c>
      <c r="H4211" t="str">
        <f>VLOOKUP($C4211,products!$A$1:$F$322,2,FALSE)</f>
        <v>Electra Girl's Hawaii 1 (16-inch) - 2015/2016</v>
      </c>
      <c r="I4211">
        <f>_xlfn.XLOOKUP(C4211, products!A:A, products!D:D)</f>
        <v>3</v>
      </c>
      <c r="J4211" t="str">
        <f>_xlfn.XLOOKUP($I4211,categories!$A$1:$A$8,categories!$B$1:$B$8)</f>
        <v>Cruisers Bicycles</v>
      </c>
    </row>
    <row r="4212" spans="1:10" x14ac:dyDescent="0.2">
      <c r="A4212" s="1">
        <v>295</v>
      </c>
      <c r="B4212" s="1">
        <v>1</v>
      </c>
      <c r="C4212" s="1">
        <v>22</v>
      </c>
      <c r="D4212" s="6">
        <v>2</v>
      </c>
      <c r="E4212" s="2">
        <v>269.99</v>
      </c>
      <c r="F4212" s="1">
        <v>7.0000000000000007E-2</v>
      </c>
      <c r="G4212">
        <f t="shared" si="65"/>
        <v>269.92</v>
      </c>
      <c r="H4212" t="str">
        <f>VLOOKUP($C4212,products!$A$1:$F$322,2,FALSE)</f>
        <v>Electra Girl's Hawaii 1 (16-inch) - 2015/2016</v>
      </c>
      <c r="I4212">
        <f>_xlfn.XLOOKUP(C4212, products!A:A, products!D:D)</f>
        <v>1</v>
      </c>
      <c r="J4212" t="str">
        <f>_xlfn.XLOOKUP($I4212,categories!$A$1:$A$8,categories!$B$1:$B$8)</f>
        <v>Children Bicycles</v>
      </c>
    </row>
    <row r="4213" spans="1:10" x14ac:dyDescent="0.2">
      <c r="A4213" s="1">
        <v>298</v>
      </c>
      <c r="B4213" s="1">
        <v>3</v>
      </c>
      <c r="C4213" s="1">
        <v>22</v>
      </c>
      <c r="D4213" s="6">
        <v>1</v>
      </c>
      <c r="E4213" s="2">
        <v>269.99</v>
      </c>
      <c r="F4213" s="1">
        <v>0.2</v>
      </c>
      <c r="G4213">
        <f t="shared" si="65"/>
        <v>809.77</v>
      </c>
      <c r="H4213" t="str">
        <f>VLOOKUP($C4213,products!$A$1:$F$322,2,FALSE)</f>
        <v>Electra Girl's Hawaii 1 (16-inch) - 2015/2016</v>
      </c>
      <c r="I4213">
        <f>_xlfn.XLOOKUP(C4213, products!A:A, products!D:D)</f>
        <v>1</v>
      </c>
      <c r="J4213" t="str">
        <f>_xlfn.XLOOKUP($I4213,categories!$A$1:$A$8,categories!$B$1:$B$8)</f>
        <v>Children Bicycles</v>
      </c>
    </row>
    <row r="4214" spans="1:10" x14ac:dyDescent="0.2">
      <c r="A4214" s="1">
        <v>298</v>
      </c>
      <c r="B4214" s="1">
        <v>5</v>
      </c>
      <c r="C4214" s="1">
        <v>14</v>
      </c>
      <c r="D4214" s="6">
        <v>2</v>
      </c>
      <c r="E4214" s="2">
        <v>269.99</v>
      </c>
      <c r="F4214" s="1">
        <v>0.1</v>
      </c>
      <c r="G4214">
        <f t="shared" si="65"/>
        <v>1349.8500000000001</v>
      </c>
      <c r="H4214" t="str">
        <f>VLOOKUP($C4214,products!$A$1:$F$322,2,FALSE)</f>
        <v>Electra Girl's Hawaii 1 (16-inch) - 2015/2016</v>
      </c>
      <c r="I4214">
        <f>_xlfn.XLOOKUP(C4214, products!A:A, products!D:D)</f>
        <v>3</v>
      </c>
      <c r="J4214" t="str">
        <f>_xlfn.XLOOKUP($I4214,categories!$A$1:$A$8,categories!$B$1:$B$8)</f>
        <v>Cruisers Bicycles</v>
      </c>
    </row>
    <row r="4215" spans="1:10" x14ac:dyDescent="0.2">
      <c r="A4215" s="1">
        <v>301</v>
      </c>
      <c r="B4215" s="1">
        <v>2</v>
      </c>
      <c r="C4215" s="1">
        <v>22</v>
      </c>
      <c r="D4215" s="6">
        <v>1</v>
      </c>
      <c r="E4215" s="2">
        <v>269.99</v>
      </c>
      <c r="F4215" s="1">
        <v>0.1</v>
      </c>
      <c r="G4215">
        <f t="shared" si="65"/>
        <v>539.88</v>
      </c>
      <c r="H4215" t="str">
        <f>VLOOKUP($C4215,products!$A$1:$F$322,2,FALSE)</f>
        <v>Electra Girl's Hawaii 1 (16-inch) - 2015/2016</v>
      </c>
      <c r="I4215">
        <f>_xlfn.XLOOKUP(C4215, products!A:A, products!D:D)</f>
        <v>1</v>
      </c>
      <c r="J4215" t="str">
        <f>_xlfn.XLOOKUP($I4215,categories!$A$1:$A$8,categories!$B$1:$B$8)</f>
        <v>Children Bicycles</v>
      </c>
    </row>
    <row r="4216" spans="1:10" x14ac:dyDescent="0.2">
      <c r="A4216" s="1">
        <v>306</v>
      </c>
      <c r="B4216" s="1">
        <v>2</v>
      </c>
      <c r="C4216" s="1">
        <v>22</v>
      </c>
      <c r="D4216" s="6">
        <v>1</v>
      </c>
      <c r="E4216" s="2">
        <v>269.99</v>
      </c>
      <c r="F4216" s="1">
        <v>7.0000000000000007E-2</v>
      </c>
      <c r="G4216">
        <f t="shared" si="65"/>
        <v>539.91</v>
      </c>
      <c r="H4216" t="str">
        <f>VLOOKUP($C4216,products!$A$1:$F$322,2,FALSE)</f>
        <v>Electra Girl's Hawaii 1 (16-inch) - 2015/2016</v>
      </c>
      <c r="I4216">
        <f>_xlfn.XLOOKUP(C4216, products!A:A, products!D:D)</f>
        <v>1</v>
      </c>
      <c r="J4216" t="str">
        <f>_xlfn.XLOOKUP($I4216,categories!$A$1:$A$8,categories!$B$1:$B$8)</f>
        <v>Children Bicycles</v>
      </c>
    </row>
    <row r="4217" spans="1:10" x14ac:dyDescent="0.2">
      <c r="A4217" s="1">
        <v>308</v>
      </c>
      <c r="B4217" s="1">
        <v>3</v>
      </c>
      <c r="C4217" s="1">
        <v>14</v>
      </c>
      <c r="D4217" s="6">
        <v>1</v>
      </c>
      <c r="E4217" s="2">
        <v>269.99</v>
      </c>
      <c r="F4217" s="1">
        <v>0.2</v>
      </c>
      <c r="G4217">
        <f t="shared" si="65"/>
        <v>809.77</v>
      </c>
      <c r="H4217" t="str">
        <f>VLOOKUP($C4217,products!$A$1:$F$322,2,FALSE)</f>
        <v>Electra Girl's Hawaii 1 (16-inch) - 2015/2016</v>
      </c>
      <c r="I4217">
        <f>_xlfn.XLOOKUP(C4217, products!A:A, products!D:D)</f>
        <v>3</v>
      </c>
      <c r="J4217" t="str">
        <f>_xlfn.XLOOKUP($I4217,categories!$A$1:$A$8,categories!$B$1:$B$8)</f>
        <v>Cruisers Bicycles</v>
      </c>
    </row>
    <row r="4218" spans="1:10" x14ac:dyDescent="0.2">
      <c r="A4218" s="1">
        <v>310</v>
      </c>
      <c r="B4218" s="1">
        <v>2</v>
      </c>
      <c r="C4218" s="1">
        <v>14</v>
      </c>
      <c r="D4218" s="6">
        <v>2</v>
      </c>
      <c r="E4218" s="2">
        <v>269.99</v>
      </c>
      <c r="F4218" s="1">
        <v>0.1</v>
      </c>
      <c r="G4218">
        <f t="shared" si="65"/>
        <v>539.88</v>
      </c>
      <c r="H4218" t="str">
        <f>VLOOKUP($C4218,products!$A$1:$F$322,2,FALSE)</f>
        <v>Electra Girl's Hawaii 1 (16-inch) - 2015/2016</v>
      </c>
      <c r="I4218">
        <f>_xlfn.XLOOKUP(C4218, products!A:A, products!D:D)</f>
        <v>3</v>
      </c>
      <c r="J4218" t="str">
        <f>_xlfn.XLOOKUP($I4218,categories!$A$1:$A$8,categories!$B$1:$B$8)</f>
        <v>Cruisers Bicycles</v>
      </c>
    </row>
    <row r="4219" spans="1:10" x14ac:dyDescent="0.2">
      <c r="A4219" s="1">
        <v>312</v>
      </c>
      <c r="B4219" s="1">
        <v>2</v>
      </c>
      <c r="C4219" s="1">
        <v>14</v>
      </c>
      <c r="D4219" s="6">
        <v>2</v>
      </c>
      <c r="E4219" s="2">
        <v>269.99</v>
      </c>
      <c r="F4219" s="1">
        <v>7.0000000000000007E-2</v>
      </c>
      <c r="G4219">
        <f t="shared" si="65"/>
        <v>539.91</v>
      </c>
      <c r="H4219" t="str">
        <f>VLOOKUP($C4219,products!$A$1:$F$322,2,FALSE)</f>
        <v>Electra Girl's Hawaii 1 (16-inch) - 2015/2016</v>
      </c>
      <c r="I4219">
        <f>_xlfn.XLOOKUP(C4219, products!A:A, products!D:D)</f>
        <v>3</v>
      </c>
      <c r="J4219" t="str">
        <f>_xlfn.XLOOKUP($I4219,categories!$A$1:$A$8,categories!$B$1:$B$8)</f>
        <v>Cruisers Bicycles</v>
      </c>
    </row>
    <row r="4220" spans="1:10" x14ac:dyDescent="0.2">
      <c r="A4220" s="1">
        <v>314</v>
      </c>
      <c r="B4220" s="1">
        <v>3</v>
      </c>
      <c r="C4220" s="1">
        <v>22</v>
      </c>
      <c r="D4220" s="6">
        <v>2</v>
      </c>
      <c r="E4220" s="2">
        <v>269.99</v>
      </c>
      <c r="F4220" s="1">
        <v>0.2</v>
      </c>
      <c r="G4220">
        <f t="shared" si="65"/>
        <v>809.77</v>
      </c>
      <c r="H4220" t="str">
        <f>VLOOKUP($C4220,products!$A$1:$F$322,2,FALSE)</f>
        <v>Electra Girl's Hawaii 1 (16-inch) - 2015/2016</v>
      </c>
      <c r="I4220">
        <f>_xlfn.XLOOKUP(C4220, products!A:A, products!D:D)</f>
        <v>1</v>
      </c>
      <c r="J4220" t="str">
        <f>_xlfn.XLOOKUP($I4220,categories!$A$1:$A$8,categories!$B$1:$B$8)</f>
        <v>Children Bicycles</v>
      </c>
    </row>
    <row r="4221" spans="1:10" x14ac:dyDescent="0.2">
      <c r="A4221" s="1">
        <v>317</v>
      </c>
      <c r="B4221" s="1">
        <v>2</v>
      </c>
      <c r="C4221" s="1">
        <v>22</v>
      </c>
      <c r="D4221" s="6">
        <v>1</v>
      </c>
      <c r="E4221" s="2">
        <v>269.99</v>
      </c>
      <c r="F4221" s="1">
        <v>0.05</v>
      </c>
      <c r="G4221">
        <f t="shared" si="65"/>
        <v>539.93000000000006</v>
      </c>
      <c r="H4221" t="str">
        <f>VLOOKUP($C4221,products!$A$1:$F$322,2,FALSE)</f>
        <v>Electra Girl's Hawaii 1 (16-inch) - 2015/2016</v>
      </c>
      <c r="I4221">
        <f>_xlfn.XLOOKUP(C4221, products!A:A, products!D:D)</f>
        <v>1</v>
      </c>
      <c r="J4221" t="str">
        <f>_xlfn.XLOOKUP($I4221,categories!$A$1:$A$8,categories!$B$1:$B$8)</f>
        <v>Children Bicycles</v>
      </c>
    </row>
    <row r="4222" spans="1:10" x14ac:dyDescent="0.2">
      <c r="A4222" s="1">
        <v>317</v>
      </c>
      <c r="B4222" s="1">
        <v>4</v>
      </c>
      <c r="C4222" s="1">
        <v>13</v>
      </c>
      <c r="D4222" s="6">
        <v>2</v>
      </c>
      <c r="E4222" s="2">
        <v>269.99</v>
      </c>
      <c r="F4222" s="1">
        <v>0.2</v>
      </c>
      <c r="G4222">
        <f t="shared" si="65"/>
        <v>1079.76</v>
      </c>
      <c r="H4222" t="str">
        <f>VLOOKUP($C4222,products!$A$1:$F$322,2,FALSE)</f>
        <v>Electra Cruiser 1 (24-Inch) - 2016</v>
      </c>
      <c r="I4222">
        <f>_xlfn.XLOOKUP(C4222, products!A:A, products!D:D)</f>
        <v>3</v>
      </c>
      <c r="J4222" t="str">
        <f>_xlfn.XLOOKUP($I4222,categories!$A$1:$A$8,categories!$B$1:$B$8)</f>
        <v>Cruisers Bicycles</v>
      </c>
    </row>
    <row r="4223" spans="1:10" x14ac:dyDescent="0.2">
      <c r="A4223" s="1">
        <v>318</v>
      </c>
      <c r="B4223" s="1">
        <v>1</v>
      </c>
      <c r="C4223" s="1">
        <v>13</v>
      </c>
      <c r="D4223" s="6">
        <v>2</v>
      </c>
      <c r="E4223" s="2">
        <v>269.99</v>
      </c>
      <c r="F4223" s="1">
        <v>0.1</v>
      </c>
      <c r="G4223">
        <f t="shared" si="65"/>
        <v>269.89</v>
      </c>
      <c r="H4223" t="str">
        <f>VLOOKUP($C4223,products!$A$1:$F$322,2,FALSE)</f>
        <v>Electra Cruiser 1 (24-Inch) - 2016</v>
      </c>
      <c r="I4223">
        <f>_xlfn.XLOOKUP(C4223, products!A:A, products!D:D)</f>
        <v>3</v>
      </c>
      <c r="J4223" t="str">
        <f>_xlfn.XLOOKUP($I4223,categories!$A$1:$A$8,categories!$B$1:$B$8)</f>
        <v>Cruisers Bicycles</v>
      </c>
    </row>
    <row r="4224" spans="1:10" x14ac:dyDescent="0.2">
      <c r="A4224" s="1">
        <v>319</v>
      </c>
      <c r="B4224" s="1">
        <v>2</v>
      </c>
      <c r="C4224" s="1">
        <v>21</v>
      </c>
      <c r="D4224" s="6">
        <v>1</v>
      </c>
      <c r="E4224" s="2">
        <v>269.99</v>
      </c>
      <c r="F4224" s="1">
        <v>0.2</v>
      </c>
      <c r="G4224">
        <f t="shared" si="65"/>
        <v>539.78</v>
      </c>
      <c r="H4224" t="str">
        <f>VLOOKUP($C4224,products!$A$1:$F$322,2,FALSE)</f>
        <v>Electra Cruiser 1 (24-Inch) - 2016</v>
      </c>
      <c r="I4224">
        <f>_xlfn.XLOOKUP(C4224, products!A:A, products!D:D)</f>
        <v>1</v>
      </c>
      <c r="J4224" t="str">
        <f>_xlfn.XLOOKUP($I4224,categories!$A$1:$A$8,categories!$B$1:$B$8)</f>
        <v>Children Bicycles</v>
      </c>
    </row>
    <row r="4225" spans="1:10" x14ac:dyDescent="0.2">
      <c r="A4225" s="1">
        <v>322</v>
      </c>
      <c r="B4225" s="1">
        <v>1</v>
      </c>
      <c r="C4225" s="1">
        <v>13</v>
      </c>
      <c r="D4225" s="6">
        <v>2</v>
      </c>
      <c r="E4225" s="2">
        <v>269.99</v>
      </c>
      <c r="F4225" s="1">
        <v>0.2</v>
      </c>
      <c r="G4225">
        <f t="shared" si="65"/>
        <v>269.79000000000002</v>
      </c>
      <c r="H4225" t="str">
        <f>VLOOKUP($C4225,products!$A$1:$F$322,2,FALSE)</f>
        <v>Electra Cruiser 1 (24-Inch) - 2016</v>
      </c>
      <c r="I4225">
        <f>_xlfn.XLOOKUP(C4225, products!A:A, products!D:D)</f>
        <v>3</v>
      </c>
      <c r="J4225" t="str">
        <f>_xlfn.XLOOKUP($I4225,categories!$A$1:$A$8,categories!$B$1:$B$8)</f>
        <v>Cruisers Bicycles</v>
      </c>
    </row>
    <row r="4226" spans="1:10" x14ac:dyDescent="0.2">
      <c r="A4226" s="1">
        <v>322</v>
      </c>
      <c r="B4226" s="1">
        <v>2</v>
      </c>
      <c r="C4226" s="1">
        <v>21</v>
      </c>
      <c r="D4226" s="6">
        <v>1</v>
      </c>
      <c r="E4226" s="2">
        <v>269.99</v>
      </c>
      <c r="F4226" s="1">
        <v>7.0000000000000007E-2</v>
      </c>
      <c r="G4226">
        <f t="shared" ref="G4226:G4289" si="66">(E4226*B4226)-F4226</f>
        <v>539.91</v>
      </c>
      <c r="H4226" t="str">
        <f>VLOOKUP($C4226,products!$A$1:$F$322,2,FALSE)</f>
        <v>Electra Cruiser 1 (24-Inch) - 2016</v>
      </c>
      <c r="I4226">
        <f>_xlfn.XLOOKUP(C4226, products!A:A, products!D:D)</f>
        <v>1</v>
      </c>
      <c r="J4226" t="str">
        <f>_xlfn.XLOOKUP($I4226,categories!$A$1:$A$8,categories!$B$1:$B$8)</f>
        <v>Children Bicycles</v>
      </c>
    </row>
    <row r="4227" spans="1:10" x14ac:dyDescent="0.2">
      <c r="A4227" s="1">
        <v>323</v>
      </c>
      <c r="B4227" s="1">
        <v>1</v>
      </c>
      <c r="C4227" s="1">
        <v>13</v>
      </c>
      <c r="D4227" s="6">
        <v>2</v>
      </c>
      <c r="E4227" s="2">
        <v>269.99</v>
      </c>
      <c r="F4227" s="1">
        <v>7.0000000000000007E-2</v>
      </c>
      <c r="G4227">
        <f t="shared" si="66"/>
        <v>269.92</v>
      </c>
      <c r="H4227" t="str">
        <f>VLOOKUP($C4227,products!$A$1:$F$322,2,FALSE)</f>
        <v>Electra Cruiser 1 (24-Inch) - 2016</v>
      </c>
      <c r="I4227">
        <f>_xlfn.XLOOKUP(C4227, products!A:A, products!D:D)</f>
        <v>3</v>
      </c>
      <c r="J4227" t="str">
        <f>_xlfn.XLOOKUP($I4227,categories!$A$1:$A$8,categories!$B$1:$B$8)</f>
        <v>Cruisers Bicycles</v>
      </c>
    </row>
    <row r="4228" spans="1:10" x14ac:dyDescent="0.2">
      <c r="A4228" s="1">
        <v>324</v>
      </c>
      <c r="B4228" s="1">
        <v>3</v>
      </c>
      <c r="C4228" s="1">
        <v>22</v>
      </c>
      <c r="D4228" s="6">
        <v>2</v>
      </c>
      <c r="E4228" s="2">
        <v>269.99</v>
      </c>
      <c r="F4228" s="1">
        <v>0.2</v>
      </c>
      <c r="G4228">
        <f t="shared" si="66"/>
        <v>809.77</v>
      </c>
      <c r="H4228" t="str">
        <f>VLOOKUP($C4228,products!$A$1:$F$322,2,FALSE)</f>
        <v>Electra Girl's Hawaii 1 (16-inch) - 2015/2016</v>
      </c>
      <c r="I4228">
        <f>_xlfn.XLOOKUP(C4228, products!A:A, products!D:D)</f>
        <v>1</v>
      </c>
      <c r="J4228" t="str">
        <f>_xlfn.XLOOKUP($I4228,categories!$A$1:$A$8,categories!$B$1:$B$8)</f>
        <v>Children Bicycles</v>
      </c>
    </row>
    <row r="4229" spans="1:10" x14ac:dyDescent="0.2">
      <c r="A4229" s="1">
        <v>327</v>
      </c>
      <c r="B4229" s="1">
        <v>2</v>
      </c>
      <c r="C4229" s="1">
        <v>13</v>
      </c>
      <c r="D4229" s="6">
        <v>1</v>
      </c>
      <c r="E4229" s="2">
        <v>269.99</v>
      </c>
      <c r="F4229" s="1">
        <v>7.0000000000000007E-2</v>
      </c>
      <c r="G4229">
        <f t="shared" si="66"/>
        <v>539.91</v>
      </c>
      <c r="H4229" t="str">
        <f>VLOOKUP($C4229,products!$A$1:$F$322,2,FALSE)</f>
        <v>Electra Cruiser 1 (24-Inch) - 2016</v>
      </c>
      <c r="I4229">
        <f>_xlfn.XLOOKUP(C4229, products!A:A, products!D:D)</f>
        <v>3</v>
      </c>
      <c r="J4229" t="str">
        <f>_xlfn.XLOOKUP($I4229,categories!$A$1:$A$8,categories!$B$1:$B$8)</f>
        <v>Cruisers Bicycles</v>
      </c>
    </row>
    <row r="4230" spans="1:10" x14ac:dyDescent="0.2">
      <c r="A4230" s="1">
        <v>329</v>
      </c>
      <c r="B4230" s="1">
        <v>1</v>
      </c>
      <c r="C4230" s="1">
        <v>14</v>
      </c>
      <c r="D4230" s="6">
        <v>2</v>
      </c>
      <c r="E4230" s="2">
        <v>269.99</v>
      </c>
      <c r="F4230" s="1">
        <v>7.0000000000000007E-2</v>
      </c>
      <c r="G4230">
        <f t="shared" si="66"/>
        <v>269.92</v>
      </c>
      <c r="H4230" t="str">
        <f>VLOOKUP($C4230,products!$A$1:$F$322,2,FALSE)</f>
        <v>Electra Girl's Hawaii 1 (16-inch) - 2015/2016</v>
      </c>
      <c r="I4230">
        <f>_xlfn.XLOOKUP(C4230, products!A:A, products!D:D)</f>
        <v>3</v>
      </c>
      <c r="J4230" t="str">
        <f>_xlfn.XLOOKUP($I4230,categories!$A$1:$A$8,categories!$B$1:$B$8)</f>
        <v>Cruisers Bicycles</v>
      </c>
    </row>
    <row r="4231" spans="1:10" x14ac:dyDescent="0.2">
      <c r="A4231" s="1">
        <v>330</v>
      </c>
      <c r="B4231" s="1">
        <v>1</v>
      </c>
      <c r="C4231" s="1">
        <v>21</v>
      </c>
      <c r="D4231" s="6">
        <v>2</v>
      </c>
      <c r="E4231" s="2">
        <v>269.99</v>
      </c>
      <c r="F4231" s="1">
        <v>0.05</v>
      </c>
      <c r="G4231">
        <f t="shared" si="66"/>
        <v>269.94</v>
      </c>
      <c r="H4231" t="str">
        <f>VLOOKUP($C4231,products!$A$1:$F$322,2,FALSE)</f>
        <v>Electra Cruiser 1 (24-Inch) - 2016</v>
      </c>
      <c r="I4231">
        <f>_xlfn.XLOOKUP(C4231, products!A:A, products!D:D)</f>
        <v>1</v>
      </c>
      <c r="J4231" t="str">
        <f>_xlfn.XLOOKUP($I4231,categories!$A$1:$A$8,categories!$B$1:$B$8)</f>
        <v>Children Bicycles</v>
      </c>
    </row>
    <row r="4232" spans="1:10" x14ac:dyDescent="0.2">
      <c r="A4232" s="1">
        <v>335</v>
      </c>
      <c r="B4232" s="1">
        <v>3</v>
      </c>
      <c r="C4232" s="1">
        <v>21</v>
      </c>
      <c r="D4232" s="6">
        <v>1</v>
      </c>
      <c r="E4232" s="2">
        <v>269.99</v>
      </c>
      <c r="F4232" s="1">
        <v>7.0000000000000007E-2</v>
      </c>
      <c r="G4232">
        <f t="shared" si="66"/>
        <v>809.9</v>
      </c>
      <c r="H4232" t="str">
        <f>VLOOKUP($C4232,products!$A$1:$F$322,2,FALSE)</f>
        <v>Electra Cruiser 1 (24-Inch) - 2016</v>
      </c>
      <c r="I4232">
        <f>_xlfn.XLOOKUP(C4232, products!A:A, products!D:D)</f>
        <v>1</v>
      </c>
      <c r="J4232" t="str">
        <f>_xlfn.XLOOKUP($I4232,categories!$A$1:$A$8,categories!$B$1:$B$8)</f>
        <v>Children Bicycles</v>
      </c>
    </row>
    <row r="4233" spans="1:10" x14ac:dyDescent="0.2">
      <c r="A4233" s="1">
        <v>338</v>
      </c>
      <c r="B4233" s="1">
        <v>3</v>
      </c>
      <c r="C4233" s="1">
        <v>22</v>
      </c>
      <c r="D4233" s="6">
        <v>1</v>
      </c>
      <c r="E4233" s="2">
        <v>269.99</v>
      </c>
      <c r="F4233" s="1">
        <v>0.1</v>
      </c>
      <c r="G4233">
        <f t="shared" si="66"/>
        <v>809.87</v>
      </c>
      <c r="H4233" t="str">
        <f>VLOOKUP($C4233,products!$A$1:$F$322,2,FALSE)</f>
        <v>Electra Girl's Hawaii 1 (16-inch) - 2015/2016</v>
      </c>
      <c r="I4233">
        <f>_xlfn.XLOOKUP(C4233, products!A:A, products!D:D)</f>
        <v>1</v>
      </c>
      <c r="J4233" t="str">
        <f>_xlfn.XLOOKUP($I4233,categories!$A$1:$A$8,categories!$B$1:$B$8)</f>
        <v>Children Bicycles</v>
      </c>
    </row>
    <row r="4234" spans="1:10" x14ac:dyDescent="0.2">
      <c r="A4234" s="1">
        <v>339</v>
      </c>
      <c r="B4234" s="1">
        <v>1</v>
      </c>
      <c r="C4234" s="1">
        <v>13</v>
      </c>
      <c r="D4234" s="6">
        <v>1</v>
      </c>
      <c r="E4234" s="2">
        <v>269.99</v>
      </c>
      <c r="F4234" s="1">
        <v>0.1</v>
      </c>
      <c r="G4234">
        <f t="shared" si="66"/>
        <v>269.89</v>
      </c>
      <c r="H4234" t="str">
        <f>VLOOKUP($C4234,products!$A$1:$F$322,2,FALSE)</f>
        <v>Electra Cruiser 1 (24-Inch) - 2016</v>
      </c>
      <c r="I4234">
        <f>_xlfn.XLOOKUP(C4234, products!A:A, products!D:D)</f>
        <v>3</v>
      </c>
      <c r="J4234" t="str">
        <f>_xlfn.XLOOKUP($I4234,categories!$A$1:$A$8,categories!$B$1:$B$8)</f>
        <v>Cruisers Bicycles</v>
      </c>
    </row>
    <row r="4235" spans="1:10" x14ac:dyDescent="0.2">
      <c r="A4235" s="1">
        <v>340</v>
      </c>
      <c r="B4235" s="1">
        <v>3</v>
      </c>
      <c r="C4235" s="1">
        <v>13</v>
      </c>
      <c r="D4235" s="6">
        <v>2</v>
      </c>
      <c r="E4235" s="2">
        <v>269.99</v>
      </c>
      <c r="F4235" s="1">
        <v>0.1</v>
      </c>
      <c r="G4235">
        <f t="shared" si="66"/>
        <v>809.87</v>
      </c>
      <c r="H4235" t="str">
        <f>VLOOKUP($C4235,products!$A$1:$F$322,2,FALSE)</f>
        <v>Electra Cruiser 1 (24-Inch) - 2016</v>
      </c>
      <c r="I4235">
        <f>_xlfn.XLOOKUP(C4235, products!A:A, products!D:D)</f>
        <v>3</v>
      </c>
      <c r="J4235" t="str">
        <f>_xlfn.XLOOKUP($I4235,categories!$A$1:$A$8,categories!$B$1:$B$8)</f>
        <v>Cruisers Bicycles</v>
      </c>
    </row>
    <row r="4236" spans="1:10" x14ac:dyDescent="0.2">
      <c r="A4236" s="1">
        <v>344</v>
      </c>
      <c r="B4236" s="1">
        <v>1</v>
      </c>
      <c r="C4236" s="1">
        <v>22</v>
      </c>
      <c r="D4236" s="6">
        <v>1</v>
      </c>
      <c r="E4236" s="2">
        <v>269.99</v>
      </c>
      <c r="F4236" s="1">
        <v>0.05</v>
      </c>
      <c r="G4236">
        <f t="shared" si="66"/>
        <v>269.94</v>
      </c>
      <c r="H4236" t="str">
        <f>VLOOKUP($C4236,products!$A$1:$F$322,2,FALSE)</f>
        <v>Electra Girl's Hawaii 1 (16-inch) - 2015/2016</v>
      </c>
      <c r="I4236">
        <f>_xlfn.XLOOKUP(C4236, products!A:A, products!D:D)</f>
        <v>1</v>
      </c>
      <c r="J4236" t="str">
        <f>_xlfn.XLOOKUP($I4236,categories!$A$1:$A$8,categories!$B$1:$B$8)</f>
        <v>Children Bicycles</v>
      </c>
    </row>
    <row r="4237" spans="1:10" x14ac:dyDescent="0.2">
      <c r="A4237" s="1">
        <v>344</v>
      </c>
      <c r="B4237" s="1">
        <v>3</v>
      </c>
      <c r="C4237" s="1">
        <v>14</v>
      </c>
      <c r="D4237" s="6">
        <v>1</v>
      </c>
      <c r="E4237" s="2">
        <v>269.99</v>
      </c>
      <c r="F4237" s="1">
        <v>0.2</v>
      </c>
      <c r="G4237">
        <f t="shared" si="66"/>
        <v>809.77</v>
      </c>
      <c r="H4237" t="str">
        <f>VLOOKUP($C4237,products!$A$1:$F$322,2,FALSE)</f>
        <v>Electra Girl's Hawaii 1 (16-inch) - 2015/2016</v>
      </c>
      <c r="I4237">
        <f>_xlfn.XLOOKUP(C4237, products!A:A, products!D:D)</f>
        <v>3</v>
      </c>
      <c r="J4237" t="str">
        <f>_xlfn.XLOOKUP($I4237,categories!$A$1:$A$8,categories!$B$1:$B$8)</f>
        <v>Cruisers Bicycles</v>
      </c>
    </row>
    <row r="4238" spans="1:10" x14ac:dyDescent="0.2">
      <c r="A4238" s="1">
        <v>346</v>
      </c>
      <c r="B4238" s="1">
        <v>1</v>
      </c>
      <c r="C4238" s="1">
        <v>13</v>
      </c>
      <c r="D4238" s="6">
        <v>1</v>
      </c>
      <c r="E4238" s="2">
        <v>269.99</v>
      </c>
      <c r="F4238" s="1">
        <v>7.0000000000000007E-2</v>
      </c>
      <c r="G4238">
        <f t="shared" si="66"/>
        <v>269.92</v>
      </c>
      <c r="H4238" t="str">
        <f>VLOOKUP($C4238,products!$A$1:$F$322,2,FALSE)</f>
        <v>Electra Cruiser 1 (24-Inch) - 2016</v>
      </c>
      <c r="I4238">
        <f>_xlfn.XLOOKUP(C4238, products!A:A, products!D:D)</f>
        <v>3</v>
      </c>
      <c r="J4238" t="str">
        <f>_xlfn.XLOOKUP($I4238,categories!$A$1:$A$8,categories!$B$1:$B$8)</f>
        <v>Cruisers Bicycles</v>
      </c>
    </row>
    <row r="4239" spans="1:10" x14ac:dyDescent="0.2">
      <c r="A4239" s="1">
        <v>346</v>
      </c>
      <c r="B4239" s="1">
        <v>3</v>
      </c>
      <c r="C4239" s="1">
        <v>21</v>
      </c>
      <c r="D4239" s="6">
        <v>1</v>
      </c>
      <c r="E4239" s="2">
        <v>269.99</v>
      </c>
      <c r="F4239" s="1">
        <v>0.1</v>
      </c>
      <c r="G4239">
        <f t="shared" si="66"/>
        <v>809.87</v>
      </c>
      <c r="H4239" t="str">
        <f>VLOOKUP($C4239,products!$A$1:$F$322,2,FALSE)</f>
        <v>Electra Cruiser 1 (24-Inch) - 2016</v>
      </c>
      <c r="I4239">
        <f>_xlfn.XLOOKUP(C4239, products!A:A, products!D:D)</f>
        <v>1</v>
      </c>
      <c r="J4239" t="str">
        <f>_xlfn.XLOOKUP($I4239,categories!$A$1:$A$8,categories!$B$1:$B$8)</f>
        <v>Children Bicycles</v>
      </c>
    </row>
    <row r="4240" spans="1:10" x14ac:dyDescent="0.2">
      <c r="A4240" s="1">
        <v>351</v>
      </c>
      <c r="B4240" s="1">
        <v>4</v>
      </c>
      <c r="C4240" s="1">
        <v>22</v>
      </c>
      <c r="D4240" s="6">
        <v>2</v>
      </c>
      <c r="E4240" s="2">
        <v>269.99</v>
      </c>
      <c r="F4240" s="1">
        <v>7.0000000000000007E-2</v>
      </c>
      <c r="G4240">
        <f t="shared" si="66"/>
        <v>1079.8900000000001</v>
      </c>
      <c r="H4240" t="str">
        <f>VLOOKUP($C4240,products!$A$1:$F$322,2,FALSE)</f>
        <v>Electra Girl's Hawaii 1 (16-inch) - 2015/2016</v>
      </c>
      <c r="I4240">
        <f>_xlfn.XLOOKUP(C4240, products!A:A, products!D:D)</f>
        <v>1</v>
      </c>
      <c r="J4240" t="str">
        <f>_xlfn.XLOOKUP($I4240,categories!$A$1:$A$8,categories!$B$1:$B$8)</f>
        <v>Children Bicycles</v>
      </c>
    </row>
    <row r="4241" spans="1:10" x14ac:dyDescent="0.2">
      <c r="A4241" s="1">
        <v>352</v>
      </c>
      <c r="B4241" s="1">
        <v>2</v>
      </c>
      <c r="C4241" s="1">
        <v>14</v>
      </c>
      <c r="D4241" s="6">
        <v>1</v>
      </c>
      <c r="E4241" s="2">
        <v>269.99</v>
      </c>
      <c r="F4241" s="1">
        <v>0.2</v>
      </c>
      <c r="G4241">
        <f t="shared" si="66"/>
        <v>539.78</v>
      </c>
      <c r="H4241" t="str">
        <f>VLOOKUP($C4241,products!$A$1:$F$322,2,FALSE)</f>
        <v>Electra Girl's Hawaii 1 (16-inch) - 2015/2016</v>
      </c>
      <c r="I4241">
        <f>_xlfn.XLOOKUP(C4241, products!A:A, products!D:D)</f>
        <v>3</v>
      </c>
      <c r="J4241" t="str">
        <f>_xlfn.XLOOKUP($I4241,categories!$A$1:$A$8,categories!$B$1:$B$8)</f>
        <v>Cruisers Bicycles</v>
      </c>
    </row>
    <row r="4242" spans="1:10" x14ac:dyDescent="0.2">
      <c r="A4242" s="1">
        <v>354</v>
      </c>
      <c r="B4242" s="1">
        <v>1</v>
      </c>
      <c r="C4242" s="1">
        <v>21</v>
      </c>
      <c r="D4242" s="6">
        <v>1</v>
      </c>
      <c r="E4242" s="2">
        <v>269.99</v>
      </c>
      <c r="F4242" s="1">
        <v>0.2</v>
      </c>
      <c r="G4242">
        <f t="shared" si="66"/>
        <v>269.79000000000002</v>
      </c>
      <c r="H4242" t="str">
        <f>VLOOKUP($C4242,products!$A$1:$F$322,2,FALSE)</f>
        <v>Electra Cruiser 1 (24-Inch) - 2016</v>
      </c>
      <c r="I4242">
        <f>_xlfn.XLOOKUP(C4242, products!A:A, products!D:D)</f>
        <v>1</v>
      </c>
      <c r="J4242" t="str">
        <f>_xlfn.XLOOKUP($I4242,categories!$A$1:$A$8,categories!$B$1:$B$8)</f>
        <v>Children Bicycles</v>
      </c>
    </row>
    <row r="4243" spans="1:10" x14ac:dyDescent="0.2">
      <c r="A4243" s="1">
        <v>355</v>
      </c>
      <c r="B4243" s="1">
        <v>2</v>
      </c>
      <c r="C4243" s="1">
        <v>14</v>
      </c>
      <c r="D4243" s="6">
        <v>2</v>
      </c>
      <c r="E4243" s="2">
        <v>269.99</v>
      </c>
      <c r="F4243" s="1">
        <v>7.0000000000000007E-2</v>
      </c>
      <c r="G4243">
        <f t="shared" si="66"/>
        <v>539.91</v>
      </c>
      <c r="H4243" t="str">
        <f>VLOOKUP($C4243,products!$A$1:$F$322,2,FALSE)</f>
        <v>Electra Girl's Hawaii 1 (16-inch) - 2015/2016</v>
      </c>
      <c r="I4243">
        <f>_xlfn.XLOOKUP(C4243, products!A:A, products!D:D)</f>
        <v>3</v>
      </c>
      <c r="J4243" t="str">
        <f>_xlfn.XLOOKUP($I4243,categories!$A$1:$A$8,categories!$B$1:$B$8)</f>
        <v>Cruisers Bicycles</v>
      </c>
    </row>
    <row r="4244" spans="1:10" x14ac:dyDescent="0.2">
      <c r="A4244" s="1">
        <v>356</v>
      </c>
      <c r="B4244" s="1">
        <v>3</v>
      </c>
      <c r="C4244" s="1">
        <v>13</v>
      </c>
      <c r="D4244" s="6">
        <v>1</v>
      </c>
      <c r="E4244" s="2">
        <v>269.99</v>
      </c>
      <c r="F4244" s="1">
        <v>0.05</v>
      </c>
      <c r="G4244">
        <f t="shared" si="66"/>
        <v>809.92000000000007</v>
      </c>
      <c r="H4244" t="str">
        <f>VLOOKUP($C4244,products!$A$1:$F$322,2,FALSE)</f>
        <v>Electra Cruiser 1 (24-Inch) - 2016</v>
      </c>
      <c r="I4244">
        <f>_xlfn.XLOOKUP(C4244, products!A:A, products!D:D)</f>
        <v>3</v>
      </c>
      <c r="J4244" t="str">
        <f>_xlfn.XLOOKUP($I4244,categories!$A$1:$A$8,categories!$B$1:$B$8)</f>
        <v>Cruisers Bicycles</v>
      </c>
    </row>
    <row r="4245" spans="1:10" x14ac:dyDescent="0.2">
      <c r="A4245" s="1">
        <v>357</v>
      </c>
      <c r="B4245" s="1">
        <v>2</v>
      </c>
      <c r="C4245" s="1">
        <v>21</v>
      </c>
      <c r="D4245" s="6">
        <v>2</v>
      </c>
      <c r="E4245" s="2">
        <v>269.99</v>
      </c>
      <c r="F4245" s="1">
        <v>7.0000000000000007E-2</v>
      </c>
      <c r="G4245">
        <f t="shared" si="66"/>
        <v>539.91</v>
      </c>
      <c r="H4245" t="str">
        <f>VLOOKUP($C4245,products!$A$1:$F$322,2,FALSE)</f>
        <v>Electra Cruiser 1 (24-Inch) - 2016</v>
      </c>
      <c r="I4245">
        <f>_xlfn.XLOOKUP(C4245, products!A:A, products!D:D)</f>
        <v>1</v>
      </c>
      <c r="J4245" t="str">
        <f>_xlfn.XLOOKUP($I4245,categories!$A$1:$A$8,categories!$B$1:$B$8)</f>
        <v>Children Bicycles</v>
      </c>
    </row>
    <row r="4246" spans="1:10" x14ac:dyDescent="0.2">
      <c r="A4246" s="1">
        <v>358</v>
      </c>
      <c r="B4246" s="1">
        <v>1</v>
      </c>
      <c r="C4246" s="1">
        <v>21</v>
      </c>
      <c r="D4246" s="6">
        <v>2</v>
      </c>
      <c r="E4246" s="2">
        <v>269.99</v>
      </c>
      <c r="F4246" s="1">
        <v>0.1</v>
      </c>
      <c r="G4246">
        <f t="shared" si="66"/>
        <v>269.89</v>
      </c>
      <c r="H4246" t="str">
        <f>VLOOKUP($C4246,products!$A$1:$F$322,2,FALSE)</f>
        <v>Electra Cruiser 1 (24-Inch) - 2016</v>
      </c>
      <c r="I4246">
        <f>_xlfn.XLOOKUP(C4246, products!A:A, products!D:D)</f>
        <v>1</v>
      </c>
      <c r="J4246" t="str">
        <f>_xlfn.XLOOKUP($I4246,categories!$A$1:$A$8,categories!$B$1:$B$8)</f>
        <v>Children Bicycles</v>
      </c>
    </row>
    <row r="4247" spans="1:10" x14ac:dyDescent="0.2">
      <c r="A4247" s="1">
        <v>360</v>
      </c>
      <c r="B4247" s="1">
        <v>3</v>
      </c>
      <c r="C4247" s="1">
        <v>13</v>
      </c>
      <c r="D4247" s="6">
        <v>2</v>
      </c>
      <c r="E4247" s="2">
        <v>269.99</v>
      </c>
      <c r="F4247" s="1">
        <v>0.05</v>
      </c>
      <c r="G4247">
        <f t="shared" si="66"/>
        <v>809.92000000000007</v>
      </c>
      <c r="H4247" t="str">
        <f>VLOOKUP($C4247,products!$A$1:$F$322,2,FALSE)</f>
        <v>Electra Cruiser 1 (24-Inch) - 2016</v>
      </c>
      <c r="I4247">
        <f>_xlfn.XLOOKUP(C4247, products!A:A, products!D:D)</f>
        <v>3</v>
      </c>
      <c r="J4247" t="str">
        <f>_xlfn.XLOOKUP($I4247,categories!$A$1:$A$8,categories!$B$1:$B$8)</f>
        <v>Cruisers Bicycles</v>
      </c>
    </row>
    <row r="4248" spans="1:10" x14ac:dyDescent="0.2">
      <c r="A4248" s="1">
        <v>363</v>
      </c>
      <c r="B4248" s="1">
        <v>1</v>
      </c>
      <c r="C4248" s="1">
        <v>21</v>
      </c>
      <c r="D4248" s="6">
        <v>2</v>
      </c>
      <c r="E4248" s="2">
        <v>269.99</v>
      </c>
      <c r="F4248" s="1">
        <v>0.1</v>
      </c>
      <c r="G4248">
        <f t="shared" si="66"/>
        <v>269.89</v>
      </c>
      <c r="H4248" t="str">
        <f>VLOOKUP($C4248,products!$A$1:$F$322,2,FALSE)</f>
        <v>Electra Cruiser 1 (24-Inch) - 2016</v>
      </c>
      <c r="I4248">
        <f>_xlfn.XLOOKUP(C4248, products!A:A, products!D:D)</f>
        <v>1</v>
      </c>
      <c r="J4248" t="str">
        <f>_xlfn.XLOOKUP($I4248,categories!$A$1:$A$8,categories!$B$1:$B$8)</f>
        <v>Children Bicycles</v>
      </c>
    </row>
    <row r="4249" spans="1:10" x14ac:dyDescent="0.2">
      <c r="A4249" s="1">
        <v>363</v>
      </c>
      <c r="B4249" s="1">
        <v>2</v>
      </c>
      <c r="C4249" s="1">
        <v>14</v>
      </c>
      <c r="D4249" s="6">
        <v>1</v>
      </c>
      <c r="E4249" s="2">
        <v>269.99</v>
      </c>
      <c r="F4249" s="1">
        <v>7.0000000000000007E-2</v>
      </c>
      <c r="G4249">
        <f t="shared" si="66"/>
        <v>539.91</v>
      </c>
      <c r="H4249" t="str">
        <f>VLOOKUP($C4249,products!$A$1:$F$322,2,FALSE)</f>
        <v>Electra Girl's Hawaii 1 (16-inch) - 2015/2016</v>
      </c>
      <c r="I4249">
        <f>_xlfn.XLOOKUP(C4249, products!A:A, products!D:D)</f>
        <v>3</v>
      </c>
      <c r="J4249" t="str">
        <f>_xlfn.XLOOKUP($I4249,categories!$A$1:$A$8,categories!$B$1:$B$8)</f>
        <v>Cruisers Bicycles</v>
      </c>
    </row>
    <row r="4250" spans="1:10" x14ac:dyDescent="0.2">
      <c r="A4250" s="1">
        <v>366</v>
      </c>
      <c r="B4250" s="1">
        <v>1</v>
      </c>
      <c r="C4250" s="1">
        <v>21</v>
      </c>
      <c r="D4250" s="6">
        <v>1</v>
      </c>
      <c r="E4250" s="2">
        <v>269.99</v>
      </c>
      <c r="F4250" s="1">
        <v>0.1</v>
      </c>
      <c r="G4250">
        <f t="shared" si="66"/>
        <v>269.89</v>
      </c>
      <c r="H4250" t="str">
        <f>VLOOKUP($C4250,products!$A$1:$F$322,2,FALSE)</f>
        <v>Electra Cruiser 1 (24-Inch) - 2016</v>
      </c>
      <c r="I4250">
        <f>_xlfn.XLOOKUP(C4250, products!A:A, products!D:D)</f>
        <v>1</v>
      </c>
      <c r="J4250" t="str">
        <f>_xlfn.XLOOKUP($I4250,categories!$A$1:$A$8,categories!$B$1:$B$8)</f>
        <v>Children Bicycles</v>
      </c>
    </row>
    <row r="4251" spans="1:10" x14ac:dyDescent="0.2">
      <c r="A4251" s="1">
        <v>367</v>
      </c>
      <c r="B4251" s="1">
        <v>2</v>
      </c>
      <c r="C4251" s="1">
        <v>14</v>
      </c>
      <c r="D4251" s="6">
        <v>1</v>
      </c>
      <c r="E4251" s="2">
        <v>269.99</v>
      </c>
      <c r="F4251" s="1">
        <v>0.05</v>
      </c>
      <c r="G4251">
        <f t="shared" si="66"/>
        <v>539.93000000000006</v>
      </c>
      <c r="H4251" t="str">
        <f>VLOOKUP($C4251,products!$A$1:$F$322,2,FALSE)</f>
        <v>Electra Girl's Hawaii 1 (16-inch) - 2015/2016</v>
      </c>
      <c r="I4251">
        <f>_xlfn.XLOOKUP(C4251, products!A:A, products!D:D)</f>
        <v>3</v>
      </c>
      <c r="J4251" t="str">
        <f>_xlfn.XLOOKUP($I4251,categories!$A$1:$A$8,categories!$B$1:$B$8)</f>
        <v>Cruisers Bicycles</v>
      </c>
    </row>
    <row r="4252" spans="1:10" x14ac:dyDescent="0.2">
      <c r="A4252" s="1">
        <v>368</v>
      </c>
      <c r="B4252" s="1">
        <v>3</v>
      </c>
      <c r="C4252" s="1">
        <v>21</v>
      </c>
      <c r="D4252" s="6">
        <v>2</v>
      </c>
      <c r="E4252" s="2">
        <v>269.99</v>
      </c>
      <c r="F4252" s="1">
        <v>0.1</v>
      </c>
      <c r="G4252">
        <f t="shared" si="66"/>
        <v>809.87</v>
      </c>
      <c r="H4252" t="str">
        <f>VLOOKUP($C4252,products!$A$1:$F$322,2,FALSE)</f>
        <v>Electra Cruiser 1 (24-Inch) - 2016</v>
      </c>
      <c r="I4252">
        <f>_xlfn.XLOOKUP(C4252, products!A:A, products!D:D)</f>
        <v>1</v>
      </c>
      <c r="J4252" t="str">
        <f>_xlfn.XLOOKUP($I4252,categories!$A$1:$A$8,categories!$B$1:$B$8)</f>
        <v>Children Bicycles</v>
      </c>
    </row>
    <row r="4253" spans="1:10" x14ac:dyDescent="0.2">
      <c r="A4253" s="1">
        <v>371</v>
      </c>
      <c r="B4253" s="1">
        <v>1</v>
      </c>
      <c r="C4253" s="1">
        <v>14</v>
      </c>
      <c r="D4253" s="6">
        <v>1</v>
      </c>
      <c r="E4253" s="2">
        <v>269.99</v>
      </c>
      <c r="F4253" s="1">
        <v>0.2</v>
      </c>
      <c r="G4253">
        <f t="shared" si="66"/>
        <v>269.79000000000002</v>
      </c>
      <c r="H4253" t="str">
        <f>VLOOKUP($C4253,products!$A$1:$F$322,2,FALSE)</f>
        <v>Electra Girl's Hawaii 1 (16-inch) - 2015/2016</v>
      </c>
      <c r="I4253">
        <f>_xlfn.XLOOKUP(C4253, products!A:A, products!D:D)</f>
        <v>3</v>
      </c>
      <c r="J4253" t="str">
        <f>_xlfn.XLOOKUP($I4253,categories!$A$1:$A$8,categories!$B$1:$B$8)</f>
        <v>Cruisers Bicycles</v>
      </c>
    </row>
    <row r="4254" spans="1:10" x14ac:dyDescent="0.2">
      <c r="A4254" s="1">
        <v>372</v>
      </c>
      <c r="B4254" s="1">
        <v>2</v>
      </c>
      <c r="C4254" s="1">
        <v>14</v>
      </c>
      <c r="D4254" s="6">
        <v>2</v>
      </c>
      <c r="E4254" s="2">
        <v>269.99</v>
      </c>
      <c r="F4254" s="1">
        <v>0.1</v>
      </c>
      <c r="G4254">
        <f t="shared" si="66"/>
        <v>539.88</v>
      </c>
      <c r="H4254" t="str">
        <f>VLOOKUP($C4254,products!$A$1:$F$322,2,FALSE)</f>
        <v>Electra Girl's Hawaii 1 (16-inch) - 2015/2016</v>
      </c>
      <c r="I4254">
        <f>_xlfn.XLOOKUP(C4254, products!A:A, products!D:D)</f>
        <v>3</v>
      </c>
      <c r="J4254" t="str">
        <f>_xlfn.XLOOKUP($I4254,categories!$A$1:$A$8,categories!$B$1:$B$8)</f>
        <v>Cruisers Bicycles</v>
      </c>
    </row>
    <row r="4255" spans="1:10" x14ac:dyDescent="0.2">
      <c r="A4255" s="1">
        <v>373</v>
      </c>
      <c r="B4255" s="1">
        <v>2</v>
      </c>
      <c r="C4255" s="1">
        <v>22</v>
      </c>
      <c r="D4255" s="6">
        <v>1</v>
      </c>
      <c r="E4255" s="2">
        <v>269.99</v>
      </c>
      <c r="F4255" s="1">
        <v>0.1</v>
      </c>
      <c r="G4255">
        <f t="shared" si="66"/>
        <v>539.88</v>
      </c>
      <c r="H4255" t="str">
        <f>VLOOKUP($C4255,products!$A$1:$F$322,2,FALSE)</f>
        <v>Electra Girl's Hawaii 1 (16-inch) - 2015/2016</v>
      </c>
      <c r="I4255">
        <f>_xlfn.XLOOKUP(C4255, products!A:A, products!D:D)</f>
        <v>1</v>
      </c>
      <c r="J4255" t="str">
        <f>_xlfn.XLOOKUP($I4255,categories!$A$1:$A$8,categories!$B$1:$B$8)</f>
        <v>Children Bicycles</v>
      </c>
    </row>
    <row r="4256" spans="1:10" x14ac:dyDescent="0.2">
      <c r="A4256" s="1">
        <v>373</v>
      </c>
      <c r="B4256" s="1">
        <v>5</v>
      </c>
      <c r="C4256" s="1">
        <v>13</v>
      </c>
      <c r="D4256" s="6">
        <v>1</v>
      </c>
      <c r="E4256" s="2">
        <v>269.99</v>
      </c>
      <c r="F4256" s="1">
        <v>0.1</v>
      </c>
      <c r="G4256">
        <f t="shared" si="66"/>
        <v>1349.8500000000001</v>
      </c>
      <c r="H4256" t="str">
        <f>VLOOKUP($C4256,products!$A$1:$F$322,2,FALSE)</f>
        <v>Electra Cruiser 1 (24-Inch) - 2016</v>
      </c>
      <c r="I4256">
        <f>_xlfn.XLOOKUP(C4256, products!A:A, products!D:D)</f>
        <v>3</v>
      </c>
      <c r="J4256" t="str">
        <f>_xlfn.XLOOKUP($I4256,categories!$A$1:$A$8,categories!$B$1:$B$8)</f>
        <v>Cruisers Bicycles</v>
      </c>
    </row>
    <row r="4257" spans="1:10" x14ac:dyDescent="0.2">
      <c r="A4257" s="1">
        <v>375</v>
      </c>
      <c r="B4257" s="1">
        <v>1</v>
      </c>
      <c r="C4257" s="1">
        <v>21</v>
      </c>
      <c r="D4257" s="6">
        <v>2</v>
      </c>
      <c r="E4257" s="2">
        <v>269.99</v>
      </c>
      <c r="F4257" s="1">
        <v>0.05</v>
      </c>
      <c r="G4257">
        <f t="shared" si="66"/>
        <v>269.94</v>
      </c>
      <c r="H4257" t="str">
        <f>VLOOKUP($C4257,products!$A$1:$F$322,2,FALSE)</f>
        <v>Electra Cruiser 1 (24-Inch) - 2016</v>
      </c>
      <c r="I4257">
        <f>_xlfn.XLOOKUP(C4257, products!A:A, products!D:D)</f>
        <v>1</v>
      </c>
      <c r="J4257" t="str">
        <f>_xlfn.XLOOKUP($I4257,categories!$A$1:$A$8,categories!$B$1:$B$8)</f>
        <v>Children Bicycles</v>
      </c>
    </row>
    <row r="4258" spans="1:10" x14ac:dyDescent="0.2">
      <c r="A4258" s="1">
        <v>377</v>
      </c>
      <c r="B4258" s="1">
        <v>2</v>
      </c>
      <c r="C4258" s="1">
        <v>14</v>
      </c>
      <c r="D4258" s="6">
        <v>1</v>
      </c>
      <c r="E4258" s="2">
        <v>269.99</v>
      </c>
      <c r="F4258" s="1">
        <v>7.0000000000000007E-2</v>
      </c>
      <c r="G4258">
        <f t="shared" si="66"/>
        <v>539.91</v>
      </c>
      <c r="H4258" t="str">
        <f>VLOOKUP($C4258,products!$A$1:$F$322,2,FALSE)</f>
        <v>Electra Girl's Hawaii 1 (16-inch) - 2015/2016</v>
      </c>
      <c r="I4258">
        <f>_xlfn.XLOOKUP(C4258, products!A:A, products!D:D)</f>
        <v>3</v>
      </c>
      <c r="J4258" t="str">
        <f>_xlfn.XLOOKUP($I4258,categories!$A$1:$A$8,categories!$B$1:$B$8)</f>
        <v>Cruisers Bicycles</v>
      </c>
    </row>
    <row r="4259" spans="1:10" x14ac:dyDescent="0.2">
      <c r="A4259" s="1">
        <v>381</v>
      </c>
      <c r="B4259" s="1">
        <v>1</v>
      </c>
      <c r="C4259" s="1">
        <v>21</v>
      </c>
      <c r="D4259" s="6">
        <v>2</v>
      </c>
      <c r="E4259" s="2">
        <v>269.99</v>
      </c>
      <c r="F4259" s="1">
        <v>7.0000000000000007E-2</v>
      </c>
      <c r="G4259">
        <f t="shared" si="66"/>
        <v>269.92</v>
      </c>
      <c r="H4259" t="str">
        <f>VLOOKUP($C4259,products!$A$1:$F$322,2,FALSE)</f>
        <v>Electra Cruiser 1 (24-Inch) - 2016</v>
      </c>
      <c r="I4259">
        <f>_xlfn.XLOOKUP(C4259, products!A:A, products!D:D)</f>
        <v>1</v>
      </c>
      <c r="J4259" t="str">
        <f>_xlfn.XLOOKUP($I4259,categories!$A$1:$A$8,categories!$B$1:$B$8)</f>
        <v>Children Bicycles</v>
      </c>
    </row>
    <row r="4260" spans="1:10" x14ac:dyDescent="0.2">
      <c r="A4260" s="1">
        <v>382</v>
      </c>
      <c r="B4260" s="1">
        <v>3</v>
      </c>
      <c r="C4260" s="1">
        <v>13</v>
      </c>
      <c r="D4260" s="6">
        <v>1</v>
      </c>
      <c r="E4260" s="2">
        <v>269.99</v>
      </c>
      <c r="F4260" s="1">
        <v>7.0000000000000007E-2</v>
      </c>
      <c r="G4260">
        <f t="shared" si="66"/>
        <v>809.9</v>
      </c>
      <c r="H4260" t="str">
        <f>VLOOKUP($C4260,products!$A$1:$F$322,2,FALSE)</f>
        <v>Electra Cruiser 1 (24-Inch) - 2016</v>
      </c>
      <c r="I4260">
        <f>_xlfn.XLOOKUP(C4260, products!A:A, products!D:D)</f>
        <v>3</v>
      </c>
      <c r="J4260" t="str">
        <f>_xlfn.XLOOKUP($I4260,categories!$A$1:$A$8,categories!$B$1:$B$8)</f>
        <v>Cruisers Bicycles</v>
      </c>
    </row>
    <row r="4261" spans="1:10" x14ac:dyDescent="0.2">
      <c r="A4261" s="1">
        <v>383</v>
      </c>
      <c r="B4261" s="1">
        <v>2</v>
      </c>
      <c r="C4261" s="1">
        <v>22</v>
      </c>
      <c r="D4261" s="6">
        <v>2</v>
      </c>
      <c r="E4261" s="2">
        <v>269.99</v>
      </c>
      <c r="F4261" s="1">
        <v>0.05</v>
      </c>
      <c r="G4261">
        <f t="shared" si="66"/>
        <v>539.93000000000006</v>
      </c>
      <c r="H4261" t="str">
        <f>VLOOKUP($C4261,products!$A$1:$F$322,2,FALSE)</f>
        <v>Electra Girl's Hawaii 1 (16-inch) - 2015/2016</v>
      </c>
      <c r="I4261">
        <f>_xlfn.XLOOKUP(C4261, products!A:A, products!D:D)</f>
        <v>1</v>
      </c>
      <c r="J4261" t="str">
        <f>_xlfn.XLOOKUP($I4261,categories!$A$1:$A$8,categories!$B$1:$B$8)</f>
        <v>Children Bicycles</v>
      </c>
    </row>
    <row r="4262" spans="1:10" x14ac:dyDescent="0.2">
      <c r="A4262" s="1">
        <v>383</v>
      </c>
      <c r="B4262" s="1">
        <v>3</v>
      </c>
      <c r="C4262" s="1">
        <v>13</v>
      </c>
      <c r="D4262" s="6">
        <v>1</v>
      </c>
      <c r="E4262" s="2">
        <v>269.99</v>
      </c>
      <c r="F4262" s="1">
        <v>0.1</v>
      </c>
      <c r="G4262">
        <f t="shared" si="66"/>
        <v>809.87</v>
      </c>
      <c r="H4262" t="str">
        <f>VLOOKUP($C4262,products!$A$1:$F$322,2,FALSE)</f>
        <v>Electra Cruiser 1 (24-Inch) - 2016</v>
      </c>
      <c r="I4262">
        <f>_xlfn.XLOOKUP(C4262, products!A:A, products!D:D)</f>
        <v>3</v>
      </c>
      <c r="J4262" t="str">
        <f>_xlfn.XLOOKUP($I4262,categories!$A$1:$A$8,categories!$B$1:$B$8)</f>
        <v>Cruisers Bicycles</v>
      </c>
    </row>
    <row r="4263" spans="1:10" x14ac:dyDescent="0.2">
      <c r="A4263" s="1">
        <v>383</v>
      </c>
      <c r="B4263" s="1">
        <v>4</v>
      </c>
      <c r="C4263" s="1">
        <v>21</v>
      </c>
      <c r="D4263" s="6">
        <v>2</v>
      </c>
      <c r="E4263" s="2">
        <v>269.99</v>
      </c>
      <c r="F4263" s="1">
        <v>0.05</v>
      </c>
      <c r="G4263">
        <f t="shared" si="66"/>
        <v>1079.9100000000001</v>
      </c>
      <c r="H4263" t="str">
        <f>VLOOKUP($C4263,products!$A$1:$F$322,2,FALSE)</f>
        <v>Electra Cruiser 1 (24-Inch) - 2016</v>
      </c>
      <c r="I4263">
        <f>_xlfn.XLOOKUP(C4263, products!A:A, products!D:D)</f>
        <v>1</v>
      </c>
      <c r="J4263" t="str">
        <f>_xlfn.XLOOKUP($I4263,categories!$A$1:$A$8,categories!$B$1:$B$8)</f>
        <v>Children Bicycles</v>
      </c>
    </row>
    <row r="4264" spans="1:10" x14ac:dyDescent="0.2">
      <c r="A4264" s="1">
        <v>383</v>
      </c>
      <c r="B4264" s="1">
        <v>5</v>
      </c>
      <c r="C4264" s="1">
        <v>14</v>
      </c>
      <c r="D4264" s="6">
        <v>1</v>
      </c>
      <c r="E4264" s="2">
        <v>269.99</v>
      </c>
      <c r="F4264" s="1">
        <v>0.1</v>
      </c>
      <c r="G4264">
        <f t="shared" si="66"/>
        <v>1349.8500000000001</v>
      </c>
      <c r="H4264" t="str">
        <f>VLOOKUP($C4264,products!$A$1:$F$322,2,FALSE)</f>
        <v>Electra Girl's Hawaii 1 (16-inch) - 2015/2016</v>
      </c>
      <c r="I4264">
        <f>_xlfn.XLOOKUP(C4264, products!A:A, products!D:D)</f>
        <v>3</v>
      </c>
      <c r="J4264" t="str">
        <f>_xlfn.XLOOKUP($I4264,categories!$A$1:$A$8,categories!$B$1:$B$8)</f>
        <v>Cruisers Bicycles</v>
      </c>
    </row>
    <row r="4265" spans="1:10" x14ac:dyDescent="0.2">
      <c r="A4265" s="1">
        <v>384</v>
      </c>
      <c r="B4265" s="1">
        <v>2</v>
      </c>
      <c r="C4265" s="1">
        <v>21</v>
      </c>
      <c r="D4265" s="6">
        <v>2</v>
      </c>
      <c r="E4265" s="2">
        <v>269.99</v>
      </c>
      <c r="F4265" s="1">
        <v>0.2</v>
      </c>
      <c r="G4265">
        <f t="shared" si="66"/>
        <v>539.78</v>
      </c>
      <c r="H4265" t="str">
        <f>VLOOKUP($C4265,products!$A$1:$F$322,2,FALSE)</f>
        <v>Electra Cruiser 1 (24-Inch) - 2016</v>
      </c>
      <c r="I4265">
        <f>_xlfn.XLOOKUP(C4265, products!A:A, products!D:D)</f>
        <v>1</v>
      </c>
      <c r="J4265" t="str">
        <f>_xlfn.XLOOKUP($I4265,categories!$A$1:$A$8,categories!$B$1:$B$8)</f>
        <v>Children Bicycles</v>
      </c>
    </row>
    <row r="4266" spans="1:10" x14ac:dyDescent="0.2">
      <c r="A4266" s="1">
        <v>385</v>
      </c>
      <c r="B4266" s="1">
        <v>1</v>
      </c>
      <c r="C4266" s="1">
        <v>21</v>
      </c>
      <c r="D4266" s="6">
        <v>1</v>
      </c>
      <c r="E4266" s="2">
        <v>269.99</v>
      </c>
      <c r="F4266" s="1">
        <v>7.0000000000000007E-2</v>
      </c>
      <c r="G4266">
        <f t="shared" si="66"/>
        <v>269.92</v>
      </c>
      <c r="H4266" t="str">
        <f>VLOOKUP($C4266,products!$A$1:$F$322,2,FALSE)</f>
        <v>Electra Cruiser 1 (24-Inch) - 2016</v>
      </c>
      <c r="I4266">
        <f>_xlfn.XLOOKUP(C4266, products!A:A, products!D:D)</f>
        <v>1</v>
      </c>
      <c r="J4266" t="str">
        <f>_xlfn.XLOOKUP($I4266,categories!$A$1:$A$8,categories!$B$1:$B$8)</f>
        <v>Children Bicycles</v>
      </c>
    </row>
    <row r="4267" spans="1:10" x14ac:dyDescent="0.2">
      <c r="A4267" s="1">
        <v>388</v>
      </c>
      <c r="B4267" s="1">
        <v>2</v>
      </c>
      <c r="C4267" s="1">
        <v>13</v>
      </c>
      <c r="D4267" s="6">
        <v>2</v>
      </c>
      <c r="E4267" s="2">
        <v>269.99</v>
      </c>
      <c r="F4267" s="1">
        <v>7.0000000000000007E-2</v>
      </c>
      <c r="G4267">
        <f t="shared" si="66"/>
        <v>539.91</v>
      </c>
      <c r="H4267" t="str">
        <f>VLOOKUP($C4267,products!$A$1:$F$322,2,FALSE)</f>
        <v>Electra Cruiser 1 (24-Inch) - 2016</v>
      </c>
      <c r="I4267">
        <f>_xlfn.XLOOKUP(C4267, products!A:A, products!D:D)</f>
        <v>3</v>
      </c>
      <c r="J4267" t="str">
        <f>_xlfn.XLOOKUP($I4267,categories!$A$1:$A$8,categories!$B$1:$B$8)</f>
        <v>Cruisers Bicycles</v>
      </c>
    </row>
    <row r="4268" spans="1:10" x14ac:dyDescent="0.2">
      <c r="A4268" s="1">
        <v>392</v>
      </c>
      <c r="B4268" s="1">
        <v>1</v>
      </c>
      <c r="C4268" s="1">
        <v>14</v>
      </c>
      <c r="D4268" s="6">
        <v>2</v>
      </c>
      <c r="E4268" s="2">
        <v>269.99</v>
      </c>
      <c r="F4268" s="1">
        <v>0.1</v>
      </c>
      <c r="G4268">
        <f t="shared" si="66"/>
        <v>269.89</v>
      </c>
      <c r="H4268" t="str">
        <f>VLOOKUP($C4268,products!$A$1:$F$322,2,FALSE)</f>
        <v>Electra Girl's Hawaii 1 (16-inch) - 2015/2016</v>
      </c>
      <c r="I4268">
        <f>_xlfn.XLOOKUP(C4268, products!A:A, products!D:D)</f>
        <v>3</v>
      </c>
      <c r="J4268" t="str">
        <f>_xlfn.XLOOKUP($I4268,categories!$A$1:$A$8,categories!$B$1:$B$8)</f>
        <v>Cruisers Bicycles</v>
      </c>
    </row>
    <row r="4269" spans="1:10" x14ac:dyDescent="0.2">
      <c r="A4269" s="1">
        <v>394</v>
      </c>
      <c r="B4269" s="1">
        <v>3</v>
      </c>
      <c r="C4269" s="1">
        <v>14</v>
      </c>
      <c r="D4269" s="6">
        <v>2</v>
      </c>
      <c r="E4269" s="2">
        <v>269.99</v>
      </c>
      <c r="F4269" s="1">
        <v>0.2</v>
      </c>
      <c r="G4269">
        <f t="shared" si="66"/>
        <v>809.77</v>
      </c>
      <c r="H4269" t="str">
        <f>VLOOKUP($C4269,products!$A$1:$F$322,2,FALSE)</f>
        <v>Electra Girl's Hawaii 1 (16-inch) - 2015/2016</v>
      </c>
      <c r="I4269">
        <f>_xlfn.XLOOKUP(C4269, products!A:A, products!D:D)</f>
        <v>3</v>
      </c>
      <c r="J4269" t="str">
        <f>_xlfn.XLOOKUP($I4269,categories!$A$1:$A$8,categories!$B$1:$B$8)</f>
        <v>Cruisers Bicycles</v>
      </c>
    </row>
    <row r="4270" spans="1:10" x14ac:dyDescent="0.2">
      <c r="A4270" s="1">
        <v>395</v>
      </c>
      <c r="B4270" s="1">
        <v>1</v>
      </c>
      <c r="C4270" s="1">
        <v>14</v>
      </c>
      <c r="D4270" s="6">
        <v>1</v>
      </c>
      <c r="E4270" s="2">
        <v>269.99</v>
      </c>
      <c r="F4270" s="1">
        <v>0.05</v>
      </c>
      <c r="G4270">
        <f t="shared" si="66"/>
        <v>269.94</v>
      </c>
      <c r="H4270" t="str">
        <f>VLOOKUP($C4270,products!$A$1:$F$322,2,FALSE)</f>
        <v>Electra Girl's Hawaii 1 (16-inch) - 2015/2016</v>
      </c>
      <c r="I4270">
        <f>_xlfn.XLOOKUP(C4270, products!A:A, products!D:D)</f>
        <v>3</v>
      </c>
      <c r="J4270" t="str">
        <f>_xlfn.XLOOKUP($I4270,categories!$A$1:$A$8,categories!$B$1:$B$8)</f>
        <v>Cruisers Bicycles</v>
      </c>
    </row>
    <row r="4271" spans="1:10" x14ac:dyDescent="0.2">
      <c r="A4271" s="1">
        <v>399</v>
      </c>
      <c r="B4271" s="1">
        <v>3</v>
      </c>
      <c r="C4271" s="1">
        <v>14</v>
      </c>
      <c r="D4271" s="6">
        <v>1</v>
      </c>
      <c r="E4271" s="2">
        <v>269.99</v>
      </c>
      <c r="F4271" s="1">
        <v>0.1</v>
      </c>
      <c r="G4271">
        <f t="shared" si="66"/>
        <v>809.87</v>
      </c>
      <c r="H4271" t="str">
        <f>VLOOKUP($C4271,products!$A$1:$F$322,2,FALSE)</f>
        <v>Electra Girl's Hawaii 1 (16-inch) - 2015/2016</v>
      </c>
      <c r="I4271">
        <f>_xlfn.XLOOKUP(C4271, products!A:A, products!D:D)</f>
        <v>3</v>
      </c>
      <c r="J4271" t="str">
        <f>_xlfn.XLOOKUP($I4271,categories!$A$1:$A$8,categories!$B$1:$B$8)</f>
        <v>Cruisers Bicycles</v>
      </c>
    </row>
    <row r="4272" spans="1:10" x14ac:dyDescent="0.2">
      <c r="A4272" s="1">
        <v>403</v>
      </c>
      <c r="B4272" s="1">
        <v>3</v>
      </c>
      <c r="C4272" s="1">
        <v>22</v>
      </c>
      <c r="D4272" s="6">
        <v>2</v>
      </c>
      <c r="E4272" s="2">
        <v>269.99</v>
      </c>
      <c r="F4272" s="1">
        <v>0.05</v>
      </c>
      <c r="G4272">
        <f t="shared" si="66"/>
        <v>809.92000000000007</v>
      </c>
      <c r="H4272" t="str">
        <f>VLOOKUP($C4272,products!$A$1:$F$322,2,FALSE)</f>
        <v>Electra Girl's Hawaii 1 (16-inch) - 2015/2016</v>
      </c>
      <c r="I4272">
        <f>_xlfn.XLOOKUP(C4272, products!A:A, products!D:D)</f>
        <v>1</v>
      </c>
      <c r="J4272" t="str">
        <f>_xlfn.XLOOKUP($I4272,categories!$A$1:$A$8,categories!$B$1:$B$8)</f>
        <v>Children Bicycles</v>
      </c>
    </row>
    <row r="4273" spans="1:10" x14ac:dyDescent="0.2">
      <c r="A4273" s="1">
        <v>405</v>
      </c>
      <c r="B4273" s="1">
        <v>3</v>
      </c>
      <c r="C4273" s="1">
        <v>14</v>
      </c>
      <c r="D4273" s="6">
        <v>2</v>
      </c>
      <c r="E4273" s="2">
        <v>269.99</v>
      </c>
      <c r="F4273" s="1">
        <v>7.0000000000000007E-2</v>
      </c>
      <c r="G4273">
        <f t="shared" si="66"/>
        <v>809.9</v>
      </c>
      <c r="H4273" t="str">
        <f>VLOOKUP($C4273,products!$A$1:$F$322,2,FALSE)</f>
        <v>Electra Girl's Hawaii 1 (16-inch) - 2015/2016</v>
      </c>
      <c r="I4273">
        <f>_xlfn.XLOOKUP(C4273, products!A:A, products!D:D)</f>
        <v>3</v>
      </c>
      <c r="J4273" t="str">
        <f>_xlfn.XLOOKUP($I4273,categories!$A$1:$A$8,categories!$B$1:$B$8)</f>
        <v>Cruisers Bicycles</v>
      </c>
    </row>
    <row r="4274" spans="1:10" x14ac:dyDescent="0.2">
      <c r="A4274" s="1">
        <v>409</v>
      </c>
      <c r="B4274" s="1">
        <v>3</v>
      </c>
      <c r="C4274" s="1">
        <v>21</v>
      </c>
      <c r="D4274" s="6">
        <v>1</v>
      </c>
      <c r="E4274" s="2">
        <v>269.99</v>
      </c>
      <c r="F4274" s="1">
        <v>0.05</v>
      </c>
      <c r="G4274">
        <f t="shared" si="66"/>
        <v>809.92000000000007</v>
      </c>
      <c r="H4274" t="str">
        <f>VLOOKUP($C4274,products!$A$1:$F$322,2,FALSE)</f>
        <v>Electra Cruiser 1 (24-Inch) - 2016</v>
      </c>
      <c r="I4274">
        <f>_xlfn.XLOOKUP(C4274, products!A:A, products!D:D)</f>
        <v>1</v>
      </c>
      <c r="J4274" t="str">
        <f>_xlfn.XLOOKUP($I4274,categories!$A$1:$A$8,categories!$B$1:$B$8)</f>
        <v>Children Bicycles</v>
      </c>
    </row>
    <row r="4275" spans="1:10" x14ac:dyDescent="0.2">
      <c r="A4275" s="1">
        <v>416</v>
      </c>
      <c r="B4275" s="1">
        <v>1</v>
      </c>
      <c r="C4275" s="1">
        <v>22</v>
      </c>
      <c r="D4275" s="6">
        <v>1</v>
      </c>
      <c r="E4275" s="2">
        <v>269.99</v>
      </c>
      <c r="F4275" s="1">
        <v>7.0000000000000007E-2</v>
      </c>
      <c r="G4275">
        <f t="shared" si="66"/>
        <v>269.92</v>
      </c>
      <c r="H4275" t="str">
        <f>VLOOKUP($C4275,products!$A$1:$F$322,2,FALSE)</f>
        <v>Electra Girl's Hawaii 1 (16-inch) - 2015/2016</v>
      </c>
      <c r="I4275">
        <f>_xlfn.XLOOKUP(C4275, products!A:A, products!D:D)</f>
        <v>1</v>
      </c>
      <c r="J4275" t="str">
        <f>_xlfn.XLOOKUP($I4275,categories!$A$1:$A$8,categories!$B$1:$B$8)</f>
        <v>Children Bicycles</v>
      </c>
    </row>
    <row r="4276" spans="1:10" x14ac:dyDescent="0.2">
      <c r="A4276" s="1">
        <v>416</v>
      </c>
      <c r="B4276" s="1">
        <v>2</v>
      </c>
      <c r="C4276" s="1">
        <v>14</v>
      </c>
      <c r="D4276" s="6">
        <v>1</v>
      </c>
      <c r="E4276" s="2">
        <v>269.99</v>
      </c>
      <c r="F4276" s="1">
        <v>7.0000000000000007E-2</v>
      </c>
      <c r="G4276">
        <f t="shared" si="66"/>
        <v>539.91</v>
      </c>
      <c r="H4276" t="str">
        <f>VLOOKUP($C4276,products!$A$1:$F$322,2,FALSE)</f>
        <v>Electra Girl's Hawaii 1 (16-inch) - 2015/2016</v>
      </c>
      <c r="I4276">
        <f>_xlfn.XLOOKUP(C4276, products!A:A, products!D:D)</f>
        <v>3</v>
      </c>
      <c r="J4276" t="str">
        <f>_xlfn.XLOOKUP($I4276,categories!$A$1:$A$8,categories!$B$1:$B$8)</f>
        <v>Cruisers Bicycles</v>
      </c>
    </row>
    <row r="4277" spans="1:10" x14ac:dyDescent="0.2">
      <c r="A4277" s="1">
        <v>424</v>
      </c>
      <c r="B4277" s="1">
        <v>1</v>
      </c>
      <c r="C4277" s="1">
        <v>22</v>
      </c>
      <c r="D4277" s="6">
        <v>1</v>
      </c>
      <c r="E4277" s="2">
        <v>269.99</v>
      </c>
      <c r="F4277" s="1">
        <v>0.1</v>
      </c>
      <c r="G4277">
        <f t="shared" si="66"/>
        <v>269.89</v>
      </c>
      <c r="H4277" t="str">
        <f>VLOOKUP($C4277,products!$A$1:$F$322,2,FALSE)</f>
        <v>Electra Girl's Hawaii 1 (16-inch) - 2015/2016</v>
      </c>
      <c r="I4277">
        <f>_xlfn.XLOOKUP(C4277, products!A:A, products!D:D)</f>
        <v>1</v>
      </c>
      <c r="J4277" t="str">
        <f>_xlfn.XLOOKUP($I4277,categories!$A$1:$A$8,categories!$B$1:$B$8)</f>
        <v>Children Bicycles</v>
      </c>
    </row>
    <row r="4278" spans="1:10" x14ac:dyDescent="0.2">
      <c r="A4278" s="1">
        <v>425</v>
      </c>
      <c r="B4278" s="1">
        <v>2</v>
      </c>
      <c r="C4278" s="1">
        <v>21</v>
      </c>
      <c r="D4278" s="6">
        <v>2</v>
      </c>
      <c r="E4278" s="2">
        <v>269.99</v>
      </c>
      <c r="F4278" s="1">
        <v>7.0000000000000007E-2</v>
      </c>
      <c r="G4278">
        <f t="shared" si="66"/>
        <v>539.91</v>
      </c>
      <c r="H4278" t="str">
        <f>VLOOKUP($C4278,products!$A$1:$F$322,2,FALSE)</f>
        <v>Electra Cruiser 1 (24-Inch) - 2016</v>
      </c>
      <c r="I4278">
        <f>_xlfn.XLOOKUP(C4278, products!A:A, products!D:D)</f>
        <v>1</v>
      </c>
      <c r="J4278" t="str">
        <f>_xlfn.XLOOKUP($I4278,categories!$A$1:$A$8,categories!$B$1:$B$8)</f>
        <v>Children Bicycles</v>
      </c>
    </row>
    <row r="4279" spans="1:10" x14ac:dyDescent="0.2">
      <c r="A4279" s="1">
        <v>428</v>
      </c>
      <c r="B4279" s="1">
        <v>2</v>
      </c>
      <c r="C4279" s="1">
        <v>14</v>
      </c>
      <c r="D4279" s="6">
        <v>1</v>
      </c>
      <c r="E4279" s="2">
        <v>269.99</v>
      </c>
      <c r="F4279" s="1">
        <v>0.2</v>
      </c>
      <c r="G4279">
        <f t="shared" si="66"/>
        <v>539.78</v>
      </c>
      <c r="H4279" t="str">
        <f>VLOOKUP($C4279,products!$A$1:$F$322,2,FALSE)</f>
        <v>Electra Girl's Hawaii 1 (16-inch) - 2015/2016</v>
      </c>
      <c r="I4279">
        <f>_xlfn.XLOOKUP(C4279, products!A:A, products!D:D)</f>
        <v>3</v>
      </c>
      <c r="J4279" t="str">
        <f>_xlfn.XLOOKUP($I4279,categories!$A$1:$A$8,categories!$B$1:$B$8)</f>
        <v>Cruisers Bicycles</v>
      </c>
    </row>
    <row r="4280" spans="1:10" x14ac:dyDescent="0.2">
      <c r="A4280" s="1">
        <v>430</v>
      </c>
      <c r="B4280" s="1">
        <v>1</v>
      </c>
      <c r="C4280" s="1">
        <v>22</v>
      </c>
      <c r="D4280" s="6">
        <v>2</v>
      </c>
      <c r="E4280" s="2">
        <v>269.99</v>
      </c>
      <c r="F4280" s="1">
        <v>0.1</v>
      </c>
      <c r="G4280">
        <f t="shared" si="66"/>
        <v>269.89</v>
      </c>
      <c r="H4280" t="str">
        <f>VLOOKUP($C4280,products!$A$1:$F$322,2,FALSE)</f>
        <v>Electra Girl's Hawaii 1 (16-inch) - 2015/2016</v>
      </c>
      <c r="I4280">
        <f>_xlfn.XLOOKUP(C4280, products!A:A, products!D:D)</f>
        <v>1</v>
      </c>
      <c r="J4280" t="str">
        <f>_xlfn.XLOOKUP($I4280,categories!$A$1:$A$8,categories!$B$1:$B$8)</f>
        <v>Children Bicycles</v>
      </c>
    </row>
    <row r="4281" spans="1:10" x14ac:dyDescent="0.2">
      <c r="A4281" s="1">
        <v>430</v>
      </c>
      <c r="B4281" s="1">
        <v>4</v>
      </c>
      <c r="C4281" s="1">
        <v>13</v>
      </c>
      <c r="D4281" s="6">
        <v>2</v>
      </c>
      <c r="E4281" s="2">
        <v>269.99</v>
      </c>
      <c r="F4281" s="1">
        <v>0.2</v>
      </c>
      <c r="G4281">
        <f t="shared" si="66"/>
        <v>1079.76</v>
      </c>
      <c r="H4281" t="str">
        <f>VLOOKUP($C4281,products!$A$1:$F$322,2,FALSE)</f>
        <v>Electra Cruiser 1 (24-Inch) - 2016</v>
      </c>
      <c r="I4281">
        <f>_xlfn.XLOOKUP(C4281, products!A:A, products!D:D)</f>
        <v>3</v>
      </c>
      <c r="J4281" t="str">
        <f>_xlfn.XLOOKUP($I4281,categories!$A$1:$A$8,categories!$B$1:$B$8)</f>
        <v>Cruisers Bicycles</v>
      </c>
    </row>
    <row r="4282" spans="1:10" x14ac:dyDescent="0.2">
      <c r="A4282" s="1">
        <v>431</v>
      </c>
      <c r="B4282" s="1">
        <v>1</v>
      </c>
      <c r="C4282" s="1">
        <v>14</v>
      </c>
      <c r="D4282" s="6">
        <v>2</v>
      </c>
      <c r="E4282" s="2">
        <v>269.99</v>
      </c>
      <c r="F4282" s="1">
        <v>0.2</v>
      </c>
      <c r="G4282">
        <f t="shared" si="66"/>
        <v>269.79000000000002</v>
      </c>
      <c r="H4282" t="str">
        <f>VLOOKUP($C4282,products!$A$1:$F$322,2,FALSE)</f>
        <v>Electra Girl's Hawaii 1 (16-inch) - 2015/2016</v>
      </c>
      <c r="I4282">
        <f>_xlfn.XLOOKUP(C4282, products!A:A, products!D:D)</f>
        <v>3</v>
      </c>
      <c r="J4282" t="str">
        <f>_xlfn.XLOOKUP($I4282,categories!$A$1:$A$8,categories!$B$1:$B$8)</f>
        <v>Cruisers Bicycles</v>
      </c>
    </row>
    <row r="4283" spans="1:10" x14ac:dyDescent="0.2">
      <c r="A4283" s="1">
        <v>431</v>
      </c>
      <c r="B4283" s="1">
        <v>4</v>
      </c>
      <c r="C4283" s="1">
        <v>13</v>
      </c>
      <c r="D4283" s="6">
        <v>2</v>
      </c>
      <c r="E4283" s="2">
        <v>269.99</v>
      </c>
      <c r="F4283" s="1">
        <v>7.0000000000000007E-2</v>
      </c>
      <c r="G4283">
        <f t="shared" si="66"/>
        <v>1079.8900000000001</v>
      </c>
      <c r="H4283" t="str">
        <f>VLOOKUP($C4283,products!$A$1:$F$322,2,FALSE)</f>
        <v>Electra Cruiser 1 (24-Inch) - 2016</v>
      </c>
      <c r="I4283">
        <f>_xlfn.XLOOKUP(C4283, products!A:A, products!D:D)</f>
        <v>3</v>
      </c>
      <c r="J4283" t="str">
        <f>_xlfn.XLOOKUP($I4283,categories!$A$1:$A$8,categories!$B$1:$B$8)</f>
        <v>Cruisers Bicycles</v>
      </c>
    </row>
    <row r="4284" spans="1:10" x14ac:dyDescent="0.2">
      <c r="A4284" s="1">
        <v>434</v>
      </c>
      <c r="B4284" s="1">
        <v>1</v>
      </c>
      <c r="C4284" s="1">
        <v>21</v>
      </c>
      <c r="D4284" s="6">
        <v>1</v>
      </c>
      <c r="E4284" s="2">
        <v>269.99</v>
      </c>
      <c r="F4284" s="1">
        <v>0.05</v>
      </c>
      <c r="G4284">
        <f t="shared" si="66"/>
        <v>269.94</v>
      </c>
      <c r="H4284" t="str">
        <f>VLOOKUP($C4284,products!$A$1:$F$322,2,FALSE)</f>
        <v>Electra Cruiser 1 (24-Inch) - 2016</v>
      </c>
      <c r="I4284">
        <f>_xlfn.XLOOKUP(C4284, products!A:A, products!D:D)</f>
        <v>1</v>
      </c>
      <c r="J4284" t="str">
        <f>_xlfn.XLOOKUP($I4284,categories!$A$1:$A$8,categories!$B$1:$B$8)</f>
        <v>Children Bicycles</v>
      </c>
    </row>
    <row r="4285" spans="1:10" x14ac:dyDescent="0.2">
      <c r="A4285" s="1">
        <v>435</v>
      </c>
      <c r="B4285" s="1">
        <v>1</v>
      </c>
      <c r="C4285" s="1">
        <v>22</v>
      </c>
      <c r="D4285" s="6">
        <v>1</v>
      </c>
      <c r="E4285" s="2">
        <v>269.99</v>
      </c>
      <c r="F4285" s="1">
        <v>0.05</v>
      </c>
      <c r="G4285">
        <f t="shared" si="66"/>
        <v>269.94</v>
      </c>
      <c r="H4285" t="str">
        <f>VLOOKUP($C4285,products!$A$1:$F$322,2,FALSE)</f>
        <v>Electra Girl's Hawaii 1 (16-inch) - 2015/2016</v>
      </c>
      <c r="I4285">
        <f>_xlfn.XLOOKUP(C4285, products!A:A, products!D:D)</f>
        <v>1</v>
      </c>
      <c r="J4285" t="str">
        <f>_xlfn.XLOOKUP($I4285,categories!$A$1:$A$8,categories!$B$1:$B$8)</f>
        <v>Children Bicycles</v>
      </c>
    </row>
    <row r="4286" spans="1:10" x14ac:dyDescent="0.2">
      <c r="A4286" s="1">
        <v>438</v>
      </c>
      <c r="B4286" s="1">
        <v>2</v>
      </c>
      <c r="C4286" s="1">
        <v>22</v>
      </c>
      <c r="D4286" s="6">
        <v>1</v>
      </c>
      <c r="E4286" s="2">
        <v>269.99</v>
      </c>
      <c r="F4286" s="1">
        <v>0.1</v>
      </c>
      <c r="G4286">
        <f t="shared" si="66"/>
        <v>539.88</v>
      </c>
      <c r="H4286" t="str">
        <f>VLOOKUP($C4286,products!$A$1:$F$322,2,FALSE)</f>
        <v>Electra Girl's Hawaii 1 (16-inch) - 2015/2016</v>
      </c>
      <c r="I4286">
        <f>_xlfn.XLOOKUP(C4286, products!A:A, products!D:D)</f>
        <v>1</v>
      </c>
      <c r="J4286" t="str">
        <f>_xlfn.XLOOKUP($I4286,categories!$A$1:$A$8,categories!$B$1:$B$8)</f>
        <v>Children Bicycles</v>
      </c>
    </row>
    <row r="4287" spans="1:10" x14ac:dyDescent="0.2">
      <c r="A4287" s="1">
        <v>438</v>
      </c>
      <c r="B4287" s="1">
        <v>4</v>
      </c>
      <c r="C4287" s="1">
        <v>13</v>
      </c>
      <c r="D4287" s="6">
        <v>2</v>
      </c>
      <c r="E4287" s="2">
        <v>269.99</v>
      </c>
      <c r="F4287" s="1">
        <v>0.05</v>
      </c>
      <c r="G4287">
        <f t="shared" si="66"/>
        <v>1079.9100000000001</v>
      </c>
      <c r="H4287" t="str">
        <f>VLOOKUP($C4287,products!$A$1:$F$322,2,FALSE)</f>
        <v>Electra Cruiser 1 (24-Inch) - 2016</v>
      </c>
      <c r="I4287">
        <f>_xlfn.XLOOKUP(C4287, products!A:A, products!D:D)</f>
        <v>3</v>
      </c>
      <c r="J4287" t="str">
        <f>_xlfn.XLOOKUP($I4287,categories!$A$1:$A$8,categories!$B$1:$B$8)</f>
        <v>Cruisers Bicycles</v>
      </c>
    </row>
    <row r="4288" spans="1:10" x14ac:dyDescent="0.2">
      <c r="A4288" s="1">
        <v>444</v>
      </c>
      <c r="B4288" s="1">
        <v>1</v>
      </c>
      <c r="C4288" s="1">
        <v>22</v>
      </c>
      <c r="D4288" s="6">
        <v>1</v>
      </c>
      <c r="E4288" s="2">
        <v>269.99</v>
      </c>
      <c r="F4288" s="1">
        <v>7.0000000000000007E-2</v>
      </c>
      <c r="G4288">
        <f t="shared" si="66"/>
        <v>269.92</v>
      </c>
      <c r="H4288" t="str">
        <f>VLOOKUP($C4288,products!$A$1:$F$322,2,FALSE)</f>
        <v>Electra Girl's Hawaii 1 (16-inch) - 2015/2016</v>
      </c>
      <c r="I4288">
        <f>_xlfn.XLOOKUP(C4288, products!A:A, products!D:D)</f>
        <v>1</v>
      </c>
      <c r="J4288" t="str">
        <f>_xlfn.XLOOKUP($I4288,categories!$A$1:$A$8,categories!$B$1:$B$8)</f>
        <v>Children Bicycles</v>
      </c>
    </row>
    <row r="4289" spans="1:10" x14ac:dyDescent="0.2">
      <c r="A4289" s="1">
        <v>446</v>
      </c>
      <c r="B4289" s="1">
        <v>1</v>
      </c>
      <c r="C4289" s="1">
        <v>22</v>
      </c>
      <c r="D4289" s="6">
        <v>1</v>
      </c>
      <c r="E4289" s="2">
        <v>269.99</v>
      </c>
      <c r="F4289" s="1">
        <v>0.2</v>
      </c>
      <c r="G4289">
        <f t="shared" si="66"/>
        <v>269.79000000000002</v>
      </c>
      <c r="H4289" t="str">
        <f>VLOOKUP($C4289,products!$A$1:$F$322,2,FALSE)</f>
        <v>Electra Girl's Hawaii 1 (16-inch) - 2015/2016</v>
      </c>
      <c r="I4289">
        <f>_xlfn.XLOOKUP(C4289, products!A:A, products!D:D)</f>
        <v>1</v>
      </c>
      <c r="J4289" t="str">
        <f>_xlfn.XLOOKUP($I4289,categories!$A$1:$A$8,categories!$B$1:$B$8)</f>
        <v>Children Bicycles</v>
      </c>
    </row>
    <row r="4290" spans="1:10" x14ac:dyDescent="0.2">
      <c r="A4290" s="1">
        <v>448</v>
      </c>
      <c r="B4290" s="1">
        <v>1</v>
      </c>
      <c r="C4290" s="1">
        <v>13</v>
      </c>
      <c r="D4290" s="6">
        <v>2</v>
      </c>
      <c r="E4290" s="2">
        <v>269.99</v>
      </c>
      <c r="F4290" s="1">
        <v>0.05</v>
      </c>
      <c r="G4290">
        <f t="shared" ref="G4290:G4353" si="67">(E4290*B4290)-F4290</f>
        <v>269.94</v>
      </c>
      <c r="H4290" t="str">
        <f>VLOOKUP($C4290,products!$A$1:$F$322,2,FALSE)</f>
        <v>Electra Cruiser 1 (24-Inch) - 2016</v>
      </c>
      <c r="I4290">
        <f>_xlfn.XLOOKUP(C4290, products!A:A, products!D:D)</f>
        <v>3</v>
      </c>
      <c r="J4290" t="str">
        <f>_xlfn.XLOOKUP($I4290,categories!$A$1:$A$8,categories!$B$1:$B$8)</f>
        <v>Cruisers Bicycles</v>
      </c>
    </row>
    <row r="4291" spans="1:10" x14ac:dyDescent="0.2">
      <c r="A4291" s="1">
        <v>451</v>
      </c>
      <c r="B4291" s="1">
        <v>1</v>
      </c>
      <c r="C4291" s="1">
        <v>14</v>
      </c>
      <c r="D4291" s="6">
        <v>2</v>
      </c>
      <c r="E4291" s="2">
        <v>269.99</v>
      </c>
      <c r="F4291" s="1">
        <v>0.05</v>
      </c>
      <c r="G4291">
        <f t="shared" si="67"/>
        <v>269.94</v>
      </c>
      <c r="H4291" t="str">
        <f>VLOOKUP($C4291,products!$A$1:$F$322,2,FALSE)</f>
        <v>Electra Girl's Hawaii 1 (16-inch) - 2015/2016</v>
      </c>
      <c r="I4291">
        <f>_xlfn.XLOOKUP(C4291, products!A:A, products!D:D)</f>
        <v>3</v>
      </c>
      <c r="J4291" t="str">
        <f>_xlfn.XLOOKUP($I4291,categories!$A$1:$A$8,categories!$B$1:$B$8)</f>
        <v>Cruisers Bicycles</v>
      </c>
    </row>
    <row r="4292" spans="1:10" x14ac:dyDescent="0.2">
      <c r="A4292" s="1">
        <v>454</v>
      </c>
      <c r="B4292" s="1">
        <v>2</v>
      </c>
      <c r="C4292" s="1">
        <v>13</v>
      </c>
      <c r="D4292" s="6">
        <v>2</v>
      </c>
      <c r="E4292" s="2">
        <v>269.99</v>
      </c>
      <c r="F4292" s="1">
        <v>0.05</v>
      </c>
      <c r="G4292">
        <f t="shared" si="67"/>
        <v>539.93000000000006</v>
      </c>
      <c r="H4292" t="str">
        <f>VLOOKUP($C4292,products!$A$1:$F$322,2,FALSE)</f>
        <v>Electra Cruiser 1 (24-Inch) - 2016</v>
      </c>
      <c r="I4292">
        <f>_xlfn.XLOOKUP(C4292, products!A:A, products!D:D)</f>
        <v>3</v>
      </c>
      <c r="J4292" t="str">
        <f>_xlfn.XLOOKUP($I4292,categories!$A$1:$A$8,categories!$B$1:$B$8)</f>
        <v>Cruisers Bicycles</v>
      </c>
    </row>
    <row r="4293" spans="1:10" x14ac:dyDescent="0.2">
      <c r="A4293" s="1">
        <v>458</v>
      </c>
      <c r="B4293" s="1">
        <v>2</v>
      </c>
      <c r="C4293" s="1">
        <v>21</v>
      </c>
      <c r="D4293" s="6">
        <v>2</v>
      </c>
      <c r="E4293" s="2">
        <v>269.99</v>
      </c>
      <c r="F4293" s="1">
        <v>7.0000000000000007E-2</v>
      </c>
      <c r="G4293">
        <f t="shared" si="67"/>
        <v>539.91</v>
      </c>
      <c r="H4293" t="str">
        <f>VLOOKUP($C4293,products!$A$1:$F$322,2,FALSE)</f>
        <v>Electra Cruiser 1 (24-Inch) - 2016</v>
      </c>
      <c r="I4293">
        <f>_xlfn.XLOOKUP(C4293, products!A:A, products!D:D)</f>
        <v>1</v>
      </c>
      <c r="J4293" t="str">
        <f>_xlfn.XLOOKUP($I4293,categories!$A$1:$A$8,categories!$B$1:$B$8)</f>
        <v>Children Bicycles</v>
      </c>
    </row>
    <row r="4294" spans="1:10" x14ac:dyDescent="0.2">
      <c r="A4294" s="1">
        <v>460</v>
      </c>
      <c r="B4294" s="1">
        <v>4</v>
      </c>
      <c r="C4294" s="1">
        <v>22</v>
      </c>
      <c r="D4294" s="6">
        <v>2</v>
      </c>
      <c r="E4294" s="2">
        <v>269.99</v>
      </c>
      <c r="F4294" s="1">
        <v>0.1</v>
      </c>
      <c r="G4294">
        <f t="shared" si="67"/>
        <v>1079.8600000000001</v>
      </c>
      <c r="H4294" t="str">
        <f>VLOOKUP($C4294,products!$A$1:$F$322,2,FALSE)</f>
        <v>Electra Girl's Hawaii 1 (16-inch) - 2015/2016</v>
      </c>
      <c r="I4294">
        <f>_xlfn.XLOOKUP(C4294, products!A:A, products!D:D)</f>
        <v>1</v>
      </c>
      <c r="J4294" t="str">
        <f>_xlfn.XLOOKUP($I4294,categories!$A$1:$A$8,categories!$B$1:$B$8)</f>
        <v>Children Bicycles</v>
      </c>
    </row>
    <row r="4295" spans="1:10" x14ac:dyDescent="0.2">
      <c r="A4295" s="1">
        <v>463</v>
      </c>
      <c r="B4295" s="1">
        <v>1</v>
      </c>
      <c r="C4295" s="1">
        <v>13</v>
      </c>
      <c r="D4295" s="6">
        <v>2</v>
      </c>
      <c r="E4295" s="2">
        <v>269.99</v>
      </c>
      <c r="F4295" s="1">
        <v>7.0000000000000007E-2</v>
      </c>
      <c r="G4295">
        <f t="shared" si="67"/>
        <v>269.92</v>
      </c>
      <c r="H4295" t="str">
        <f>VLOOKUP($C4295,products!$A$1:$F$322,2,FALSE)</f>
        <v>Electra Cruiser 1 (24-Inch) - 2016</v>
      </c>
      <c r="I4295">
        <f>_xlfn.XLOOKUP(C4295, products!A:A, products!D:D)</f>
        <v>3</v>
      </c>
      <c r="J4295" t="str">
        <f>_xlfn.XLOOKUP($I4295,categories!$A$1:$A$8,categories!$B$1:$B$8)</f>
        <v>Cruisers Bicycles</v>
      </c>
    </row>
    <row r="4296" spans="1:10" x14ac:dyDescent="0.2">
      <c r="A4296" s="1">
        <v>467</v>
      </c>
      <c r="B4296" s="1">
        <v>3</v>
      </c>
      <c r="C4296" s="1">
        <v>22</v>
      </c>
      <c r="D4296" s="6">
        <v>2</v>
      </c>
      <c r="E4296" s="2">
        <v>269.99</v>
      </c>
      <c r="F4296" s="1">
        <v>0.1</v>
      </c>
      <c r="G4296">
        <f t="shared" si="67"/>
        <v>809.87</v>
      </c>
      <c r="H4296" t="str">
        <f>VLOOKUP($C4296,products!$A$1:$F$322,2,FALSE)</f>
        <v>Electra Girl's Hawaii 1 (16-inch) - 2015/2016</v>
      </c>
      <c r="I4296">
        <f>_xlfn.XLOOKUP(C4296, products!A:A, products!D:D)</f>
        <v>1</v>
      </c>
      <c r="J4296" t="str">
        <f>_xlfn.XLOOKUP($I4296,categories!$A$1:$A$8,categories!$B$1:$B$8)</f>
        <v>Children Bicycles</v>
      </c>
    </row>
    <row r="4297" spans="1:10" x14ac:dyDescent="0.2">
      <c r="A4297" s="1">
        <v>470</v>
      </c>
      <c r="B4297" s="1">
        <v>2</v>
      </c>
      <c r="C4297" s="1">
        <v>13</v>
      </c>
      <c r="D4297" s="6">
        <v>1</v>
      </c>
      <c r="E4297" s="2">
        <v>269.99</v>
      </c>
      <c r="F4297" s="1">
        <v>0.05</v>
      </c>
      <c r="G4297">
        <f t="shared" si="67"/>
        <v>539.93000000000006</v>
      </c>
      <c r="H4297" t="str">
        <f>VLOOKUP($C4297,products!$A$1:$F$322,2,FALSE)</f>
        <v>Electra Cruiser 1 (24-Inch) - 2016</v>
      </c>
      <c r="I4297">
        <f>_xlfn.XLOOKUP(C4297, products!A:A, products!D:D)</f>
        <v>3</v>
      </c>
      <c r="J4297" t="str">
        <f>_xlfn.XLOOKUP($I4297,categories!$A$1:$A$8,categories!$B$1:$B$8)</f>
        <v>Cruisers Bicycles</v>
      </c>
    </row>
    <row r="4298" spans="1:10" x14ac:dyDescent="0.2">
      <c r="A4298" s="1">
        <v>471</v>
      </c>
      <c r="B4298" s="1">
        <v>1</v>
      </c>
      <c r="C4298" s="1">
        <v>14</v>
      </c>
      <c r="D4298" s="6">
        <v>1</v>
      </c>
      <c r="E4298" s="2">
        <v>269.99</v>
      </c>
      <c r="F4298" s="1">
        <v>0.2</v>
      </c>
      <c r="G4298">
        <f t="shared" si="67"/>
        <v>269.79000000000002</v>
      </c>
      <c r="H4298" t="str">
        <f>VLOOKUP($C4298,products!$A$1:$F$322,2,FALSE)</f>
        <v>Electra Girl's Hawaii 1 (16-inch) - 2015/2016</v>
      </c>
      <c r="I4298">
        <f>_xlfn.XLOOKUP(C4298, products!A:A, products!D:D)</f>
        <v>3</v>
      </c>
      <c r="J4298" t="str">
        <f>_xlfn.XLOOKUP($I4298,categories!$A$1:$A$8,categories!$B$1:$B$8)</f>
        <v>Cruisers Bicycles</v>
      </c>
    </row>
    <row r="4299" spans="1:10" x14ac:dyDescent="0.2">
      <c r="A4299" s="1">
        <v>471</v>
      </c>
      <c r="B4299" s="1">
        <v>2</v>
      </c>
      <c r="C4299" s="1">
        <v>13</v>
      </c>
      <c r="D4299" s="6">
        <v>2</v>
      </c>
      <c r="E4299" s="2">
        <v>269.99</v>
      </c>
      <c r="F4299" s="1">
        <v>0.05</v>
      </c>
      <c r="G4299">
        <f t="shared" si="67"/>
        <v>539.93000000000006</v>
      </c>
      <c r="H4299" t="str">
        <f>VLOOKUP($C4299,products!$A$1:$F$322,2,FALSE)</f>
        <v>Electra Cruiser 1 (24-Inch) - 2016</v>
      </c>
      <c r="I4299">
        <f>_xlfn.XLOOKUP(C4299, products!A:A, products!D:D)</f>
        <v>3</v>
      </c>
      <c r="J4299" t="str">
        <f>_xlfn.XLOOKUP($I4299,categories!$A$1:$A$8,categories!$B$1:$B$8)</f>
        <v>Cruisers Bicycles</v>
      </c>
    </row>
    <row r="4300" spans="1:10" x14ac:dyDescent="0.2">
      <c r="A4300" s="1">
        <v>472</v>
      </c>
      <c r="B4300" s="1">
        <v>2</v>
      </c>
      <c r="C4300" s="1">
        <v>21</v>
      </c>
      <c r="D4300" s="6">
        <v>2</v>
      </c>
      <c r="E4300" s="2">
        <v>269.99</v>
      </c>
      <c r="F4300" s="1">
        <v>0.1</v>
      </c>
      <c r="G4300">
        <f t="shared" si="67"/>
        <v>539.88</v>
      </c>
      <c r="H4300" t="str">
        <f>VLOOKUP($C4300,products!$A$1:$F$322,2,FALSE)</f>
        <v>Electra Cruiser 1 (24-Inch) - 2016</v>
      </c>
      <c r="I4300">
        <f>_xlfn.XLOOKUP(C4300, products!A:A, products!D:D)</f>
        <v>1</v>
      </c>
      <c r="J4300" t="str">
        <f>_xlfn.XLOOKUP($I4300,categories!$A$1:$A$8,categories!$B$1:$B$8)</f>
        <v>Children Bicycles</v>
      </c>
    </row>
    <row r="4301" spans="1:10" x14ac:dyDescent="0.2">
      <c r="A4301" s="1">
        <v>476</v>
      </c>
      <c r="B4301" s="1">
        <v>1</v>
      </c>
      <c r="C4301" s="1">
        <v>22</v>
      </c>
      <c r="D4301" s="6">
        <v>2</v>
      </c>
      <c r="E4301" s="2">
        <v>269.99</v>
      </c>
      <c r="F4301" s="1">
        <v>7.0000000000000007E-2</v>
      </c>
      <c r="G4301">
        <f t="shared" si="67"/>
        <v>269.92</v>
      </c>
      <c r="H4301" t="str">
        <f>VLOOKUP($C4301,products!$A$1:$F$322,2,FALSE)</f>
        <v>Electra Girl's Hawaii 1 (16-inch) - 2015/2016</v>
      </c>
      <c r="I4301">
        <f>_xlfn.XLOOKUP(C4301, products!A:A, products!D:D)</f>
        <v>1</v>
      </c>
      <c r="J4301" t="str">
        <f>_xlfn.XLOOKUP($I4301,categories!$A$1:$A$8,categories!$B$1:$B$8)</f>
        <v>Children Bicycles</v>
      </c>
    </row>
    <row r="4302" spans="1:10" x14ac:dyDescent="0.2">
      <c r="A4302" s="1">
        <v>478</v>
      </c>
      <c r="B4302" s="1">
        <v>1</v>
      </c>
      <c r="C4302" s="1">
        <v>21</v>
      </c>
      <c r="D4302" s="6">
        <v>2</v>
      </c>
      <c r="E4302" s="2">
        <v>269.99</v>
      </c>
      <c r="F4302" s="1">
        <v>7.0000000000000007E-2</v>
      </c>
      <c r="G4302">
        <f t="shared" si="67"/>
        <v>269.92</v>
      </c>
      <c r="H4302" t="str">
        <f>VLOOKUP($C4302,products!$A$1:$F$322,2,FALSE)</f>
        <v>Electra Cruiser 1 (24-Inch) - 2016</v>
      </c>
      <c r="I4302">
        <f>_xlfn.XLOOKUP(C4302, products!A:A, products!D:D)</f>
        <v>1</v>
      </c>
      <c r="J4302" t="str">
        <f>_xlfn.XLOOKUP($I4302,categories!$A$1:$A$8,categories!$B$1:$B$8)</f>
        <v>Children Bicycles</v>
      </c>
    </row>
    <row r="4303" spans="1:10" x14ac:dyDescent="0.2">
      <c r="A4303" s="1">
        <v>479</v>
      </c>
      <c r="B4303" s="1">
        <v>3</v>
      </c>
      <c r="C4303" s="1">
        <v>21</v>
      </c>
      <c r="D4303" s="6">
        <v>1</v>
      </c>
      <c r="E4303" s="2">
        <v>269.99</v>
      </c>
      <c r="F4303" s="1">
        <v>0.2</v>
      </c>
      <c r="G4303">
        <f t="shared" si="67"/>
        <v>809.77</v>
      </c>
      <c r="H4303" t="str">
        <f>VLOOKUP($C4303,products!$A$1:$F$322,2,FALSE)</f>
        <v>Electra Cruiser 1 (24-Inch) - 2016</v>
      </c>
      <c r="I4303">
        <f>_xlfn.XLOOKUP(C4303, products!A:A, products!D:D)</f>
        <v>1</v>
      </c>
      <c r="J4303" t="str">
        <f>_xlfn.XLOOKUP($I4303,categories!$A$1:$A$8,categories!$B$1:$B$8)</f>
        <v>Children Bicycles</v>
      </c>
    </row>
    <row r="4304" spans="1:10" x14ac:dyDescent="0.2">
      <c r="A4304" s="1">
        <v>481</v>
      </c>
      <c r="B4304" s="1">
        <v>1</v>
      </c>
      <c r="C4304" s="1">
        <v>13</v>
      </c>
      <c r="D4304" s="6">
        <v>2</v>
      </c>
      <c r="E4304" s="2">
        <v>269.99</v>
      </c>
      <c r="F4304" s="1">
        <v>0.2</v>
      </c>
      <c r="G4304">
        <f t="shared" si="67"/>
        <v>269.79000000000002</v>
      </c>
      <c r="H4304" t="str">
        <f>VLOOKUP($C4304,products!$A$1:$F$322,2,FALSE)</f>
        <v>Electra Cruiser 1 (24-Inch) - 2016</v>
      </c>
      <c r="I4304">
        <f>_xlfn.XLOOKUP(C4304, products!A:A, products!D:D)</f>
        <v>3</v>
      </c>
      <c r="J4304" t="str">
        <f>_xlfn.XLOOKUP($I4304,categories!$A$1:$A$8,categories!$B$1:$B$8)</f>
        <v>Cruisers Bicycles</v>
      </c>
    </row>
    <row r="4305" spans="1:10" x14ac:dyDescent="0.2">
      <c r="A4305" s="1">
        <v>482</v>
      </c>
      <c r="B4305" s="1">
        <v>1</v>
      </c>
      <c r="C4305" s="1">
        <v>13</v>
      </c>
      <c r="D4305" s="6">
        <v>1</v>
      </c>
      <c r="E4305" s="2">
        <v>269.99</v>
      </c>
      <c r="F4305" s="1">
        <v>0.2</v>
      </c>
      <c r="G4305">
        <f t="shared" si="67"/>
        <v>269.79000000000002</v>
      </c>
      <c r="H4305" t="str">
        <f>VLOOKUP($C4305,products!$A$1:$F$322,2,FALSE)</f>
        <v>Electra Cruiser 1 (24-Inch) - 2016</v>
      </c>
      <c r="I4305">
        <f>_xlfn.XLOOKUP(C4305, products!A:A, products!D:D)</f>
        <v>3</v>
      </c>
      <c r="J4305" t="str">
        <f>_xlfn.XLOOKUP($I4305,categories!$A$1:$A$8,categories!$B$1:$B$8)</f>
        <v>Cruisers Bicycles</v>
      </c>
    </row>
    <row r="4306" spans="1:10" x14ac:dyDescent="0.2">
      <c r="A4306" s="1">
        <v>482</v>
      </c>
      <c r="B4306" s="1">
        <v>2</v>
      </c>
      <c r="C4306" s="1">
        <v>14</v>
      </c>
      <c r="D4306" s="6">
        <v>1</v>
      </c>
      <c r="E4306" s="2">
        <v>269.99</v>
      </c>
      <c r="F4306" s="1">
        <v>0.1</v>
      </c>
      <c r="G4306">
        <f t="shared" si="67"/>
        <v>539.88</v>
      </c>
      <c r="H4306" t="str">
        <f>VLOOKUP($C4306,products!$A$1:$F$322,2,FALSE)</f>
        <v>Electra Girl's Hawaii 1 (16-inch) - 2015/2016</v>
      </c>
      <c r="I4306">
        <f>_xlfn.XLOOKUP(C4306, products!A:A, products!D:D)</f>
        <v>3</v>
      </c>
      <c r="J4306" t="str">
        <f>_xlfn.XLOOKUP($I4306,categories!$A$1:$A$8,categories!$B$1:$B$8)</f>
        <v>Cruisers Bicycles</v>
      </c>
    </row>
    <row r="4307" spans="1:10" x14ac:dyDescent="0.2">
      <c r="A4307" s="1">
        <v>485</v>
      </c>
      <c r="B4307" s="1">
        <v>1</v>
      </c>
      <c r="C4307" s="1">
        <v>13</v>
      </c>
      <c r="D4307" s="6">
        <v>1</v>
      </c>
      <c r="E4307" s="2">
        <v>269.99</v>
      </c>
      <c r="F4307" s="1">
        <v>0.1</v>
      </c>
      <c r="G4307">
        <f t="shared" si="67"/>
        <v>269.89</v>
      </c>
      <c r="H4307" t="str">
        <f>VLOOKUP($C4307,products!$A$1:$F$322,2,FALSE)</f>
        <v>Electra Cruiser 1 (24-Inch) - 2016</v>
      </c>
      <c r="I4307">
        <f>_xlfn.XLOOKUP(C4307, products!A:A, products!D:D)</f>
        <v>3</v>
      </c>
      <c r="J4307" t="str">
        <f>_xlfn.XLOOKUP($I4307,categories!$A$1:$A$8,categories!$B$1:$B$8)</f>
        <v>Cruisers Bicycles</v>
      </c>
    </row>
    <row r="4308" spans="1:10" x14ac:dyDescent="0.2">
      <c r="A4308" s="1">
        <v>488</v>
      </c>
      <c r="B4308" s="1">
        <v>1</v>
      </c>
      <c r="C4308" s="1">
        <v>13</v>
      </c>
      <c r="D4308" s="6">
        <v>2</v>
      </c>
      <c r="E4308" s="2">
        <v>269.99</v>
      </c>
      <c r="F4308" s="1">
        <v>7.0000000000000007E-2</v>
      </c>
      <c r="G4308">
        <f t="shared" si="67"/>
        <v>269.92</v>
      </c>
      <c r="H4308" t="str">
        <f>VLOOKUP($C4308,products!$A$1:$F$322,2,FALSE)</f>
        <v>Electra Cruiser 1 (24-Inch) - 2016</v>
      </c>
      <c r="I4308">
        <f>_xlfn.XLOOKUP(C4308, products!A:A, products!D:D)</f>
        <v>3</v>
      </c>
      <c r="J4308" t="str">
        <f>_xlfn.XLOOKUP($I4308,categories!$A$1:$A$8,categories!$B$1:$B$8)</f>
        <v>Cruisers Bicycles</v>
      </c>
    </row>
    <row r="4309" spans="1:10" x14ac:dyDescent="0.2">
      <c r="A4309" s="1">
        <v>488</v>
      </c>
      <c r="B4309" s="1">
        <v>3</v>
      </c>
      <c r="C4309" s="1">
        <v>22</v>
      </c>
      <c r="D4309" s="6">
        <v>1</v>
      </c>
      <c r="E4309" s="2">
        <v>269.99</v>
      </c>
      <c r="F4309" s="1">
        <v>0.05</v>
      </c>
      <c r="G4309">
        <f t="shared" si="67"/>
        <v>809.92000000000007</v>
      </c>
      <c r="H4309" t="str">
        <f>VLOOKUP($C4309,products!$A$1:$F$322,2,FALSE)</f>
        <v>Electra Girl's Hawaii 1 (16-inch) - 2015/2016</v>
      </c>
      <c r="I4309">
        <f>_xlfn.XLOOKUP(C4309, products!A:A, products!D:D)</f>
        <v>1</v>
      </c>
      <c r="J4309" t="str">
        <f>_xlfn.XLOOKUP($I4309,categories!$A$1:$A$8,categories!$B$1:$B$8)</f>
        <v>Children Bicycles</v>
      </c>
    </row>
    <row r="4310" spans="1:10" x14ac:dyDescent="0.2">
      <c r="A4310" s="1">
        <v>490</v>
      </c>
      <c r="B4310" s="1">
        <v>3</v>
      </c>
      <c r="C4310" s="1">
        <v>14</v>
      </c>
      <c r="D4310" s="6">
        <v>1</v>
      </c>
      <c r="E4310" s="2">
        <v>269.99</v>
      </c>
      <c r="F4310" s="1">
        <v>0.1</v>
      </c>
      <c r="G4310">
        <f t="shared" si="67"/>
        <v>809.87</v>
      </c>
      <c r="H4310" t="str">
        <f>VLOOKUP($C4310,products!$A$1:$F$322,2,FALSE)</f>
        <v>Electra Girl's Hawaii 1 (16-inch) - 2015/2016</v>
      </c>
      <c r="I4310">
        <f>_xlfn.XLOOKUP(C4310, products!A:A, products!D:D)</f>
        <v>3</v>
      </c>
      <c r="J4310" t="str">
        <f>_xlfn.XLOOKUP($I4310,categories!$A$1:$A$8,categories!$B$1:$B$8)</f>
        <v>Cruisers Bicycles</v>
      </c>
    </row>
    <row r="4311" spans="1:10" x14ac:dyDescent="0.2">
      <c r="A4311" s="1">
        <v>490</v>
      </c>
      <c r="B4311" s="1">
        <v>4</v>
      </c>
      <c r="C4311" s="1">
        <v>13</v>
      </c>
      <c r="D4311" s="6">
        <v>2</v>
      </c>
      <c r="E4311" s="2">
        <v>269.99</v>
      </c>
      <c r="F4311" s="1">
        <v>7.0000000000000007E-2</v>
      </c>
      <c r="G4311">
        <f t="shared" si="67"/>
        <v>1079.8900000000001</v>
      </c>
      <c r="H4311" t="str">
        <f>VLOOKUP($C4311,products!$A$1:$F$322,2,FALSE)</f>
        <v>Electra Cruiser 1 (24-Inch) - 2016</v>
      </c>
      <c r="I4311">
        <f>_xlfn.XLOOKUP(C4311, products!A:A, products!D:D)</f>
        <v>3</v>
      </c>
      <c r="J4311" t="str">
        <f>_xlfn.XLOOKUP($I4311,categories!$A$1:$A$8,categories!$B$1:$B$8)</f>
        <v>Cruisers Bicycles</v>
      </c>
    </row>
    <row r="4312" spans="1:10" x14ac:dyDescent="0.2">
      <c r="A4312" s="1">
        <v>491</v>
      </c>
      <c r="B4312" s="1">
        <v>2</v>
      </c>
      <c r="C4312" s="1">
        <v>21</v>
      </c>
      <c r="D4312" s="6">
        <v>2</v>
      </c>
      <c r="E4312" s="2">
        <v>269.99</v>
      </c>
      <c r="F4312" s="1">
        <v>0.05</v>
      </c>
      <c r="G4312">
        <f t="shared" si="67"/>
        <v>539.93000000000006</v>
      </c>
      <c r="H4312" t="str">
        <f>VLOOKUP($C4312,products!$A$1:$F$322,2,FALSE)</f>
        <v>Electra Cruiser 1 (24-Inch) - 2016</v>
      </c>
      <c r="I4312">
        <f>_xlfn.XLOOKUP(C4312, products!A:A, products!D:D)</f>
        <v>1</v>
      </c>
      <c r="J4312" t="str">
        <f>_xlfn.XLOOKUP($I4312,categories!$A$1:$A$8,categories!$B$1:$B$8)</f>
        <v>Children Bicycles</v>
      </c>
    </row>
    <row r="4313" spans="1:10" x14ac:dyDescent="0.2">
      <c r="A4313" s="1">
        <v>492</v>
      </c>
      <c r="B4313" s="1">
        <v>2</v>
      </c>
      <c r="C4313" s="1">
        <v>22</v>
      </c>
      <c r="D4313" s="6">
        <v>2</v>
      </c>
      <c r="E4313" s="2">
        <v>269.99</v>
      </c>
      <c r="F4313" s="1">
        <v>0.1</v>
      </c>
      <c r="G4313">
        <f t="shared" si="67"/>
        <v>539.88</v>
      </c>
      <c r="H4313" t="str">
        <f>VLOOKUP($C4313,products!$A$1:$F$322,2,FALSE)</f>
        <v>Electra Girl's Hawaii 1 (16-inch) - 2015/2016</v>
      </c>
      <c r="I4313">
        <f>_xlfn.XLOOKUP(C4313, products!A:A, products!D:D)</f>
        <v>1</v>
      </c>
      <c r="J4313" t="str">
        <f>_xlfn.XLOOKUP($I4313,categories!$A$1:$A$8,categories!$B$1:$B$8)</f>
        <v>Children Bicycles</v>
      </c>
    </row>
    <row r="4314" spans="1:10" x14ac:dyDescent="0.2">
      <c r="A4314" s="1">
        <v>495</v>
      </c>
      <c r="B4314" s="1">
        <v>1</v>
      </c>
      <c r="C4314" s="1">
        <v>22</v>
      </c>
      <c r="D4314" s="6">
        <v>1</v>
      </c>
      <c r="E4314" s="2">
        <v>269.99</v>
      </c>
      <c r="F4314" s="1">
        <v>0.2</v>
      </c>
      <c r="G4314">
        <f t="shared" si="67"/>
        <v>269.79000000000002</v>
      </c>
      <c r="H4314" t="str">
        <f>VLOOKUP($C4314,products!$A$1:$F$322,2,FALSE)</f>
        <v>Electra Girl's Hawaii 1 (16-inch) - 2015/2016</v>
      </c>
      <c r="I4314">
        <f>_xlfn.XLOOKUP(C4314, products!A:A, products!D:D)</f>
        <v>1</v>
      </c>
      <c r="J4314" t="str">
        <f>_xlfn.XLOOKUP($I4314,categories!$A$1:$A$8,categories!$B$1:$B$8)</f>
        <v>Children Bicycles</v>
      </c>
    </row>
    <row r="4315" spans="1:10" x14ac:dyDescent="0.2">
      <c r="A4315" s="1">
        <v>496</v>
      </c>
      <c r="B4315" s="1">
        <v>2</v>
      </c>
      <c r="C4315" s="1">
        <v>13</v>
      </c>
      <c r="D4315" s="6">
        <v>1</v>
      </c>
      <c r="E4315" s="2">
        <v>269.99</v>
      </c>
      <c r="F4315" s="1">
        <v>0.1</v>
      </c>
      <c r="G4315">
        <f t="shared" si="67"/>
        <v>539.88</v>
      </c>
      <c r="H4315" t="str">
        <f>VLOOKUP($C4315,products!$A$1:$F$322,2,FALSE)</f>
        <v>Electra Cruiser 1 (24-Inch) - 2016</v>
      </c>
      <c r="I4315">
        <f>_xlfn.XLOOKUP(C4315, products!A:A, products!D:D)</f>
        <v>3</v>
      </c>
      <c r="J4315" t="str">
        <f>_xlfn.XLOOKUP($I4315,categories!$A$1:$A$8,categories!$B$1:$B$8)</f>
        <v>Cruisers Bicycles</v>
      </c>
    </row>
    <row r="4316" spans="1:10" x14ac:dyDescent="0.2">
      <c r="A4316" s="1">
        <v>496</v>
      </c>
      <c r="B4316" s="1">
        <v>3</v>
      </c>
      <c r="C4316" s="1">
        <v>21</v>
      </c>
      <c r="D4316" s="6">
        <v>2</v>
      </c>
      <c r="E4316" s="2">
        <v>269.99</v>
      </c>
      <c r="F4316" s="1">
        <v>0.2</v>
      </c>
      <c r="G4316">
        <f t="shared" si="67"/>
        <v>809.77</v>
      </c>
      <c r="H4316" t="str">
        <f>VLOOKUP($C4316,products!$A$1:$F$322,2,FALSE)</f>
        <v>Electra Cruiser 1 (24-Inch) - 2016</v>
      </c>
      <c r="I4316">
        <f>_xlfn.XLOOKUP(C4316, products!A:A, products!D:D)</f>
        <v>1</v>
      </c>
      <c r="J4316" t="str">
        <f>_xlfn.XLOOKUP($I4316,categories!$A$1:$A$8,categories!$B$1:$B$8)</f>
        <v>Children Bicycles</v>
      </c>
    </row>
    <row r="4317" spans="1:10" x14ac:dyDescent="0.2">
      <c r="A4317" s="1">
        <v>498</v>
      </c>
      <c r="B4317" s="1">
        <v>2</v>
      </c>
      <c r="C4317" s="1">
        <v>21</v>
      </c>
      <c r="D4317" s="6">
        <v>1</v>
      </c>
      <c r="E4317" s="2">
        <v>269.99</v>
      </c>
      <c r="F4317" s="1">
        <v>0.1</v>
      </c>
      <c r="G4317">
        <f t="shared" si="67"/>
        <v>539.88</v>
      </c>
      <c r="H4317" t="str">
        <f>VLOOKUP($C4317,products!$A$1:$F$322,2,FALSE)</f>
        <v>Electra Cruiser 1 (24-Inch) - 2016</v>
      </c>
      <c r="I4317">
        <f>_xlfn.XLOOKUP(C4317, products!A:A, products!D:D)</f>
        <v>1</v>
      </c>
      <c r="J4317" t="str">
        <f>_xlfn.XLOOKUP($I4317,categories!$A$1:$A$8,categories!$B$1:$B$8)</f>
        <v>Children Bicycles</v>
      </c>
    </row>
    <row r="4318" spans="1:10" x14ac:dyDescent="0.2">
      <c r="A4318" s="1">
        <v>499</v>
      </c>
      <c r="B4318" s="1">
        <v>3</v>
      </c>
      <c r="C4318" s="1">
        <v>14</v>
      </c>
      <c r="D4318" s="6">
        <v>2</v>
      </c>
      <c r="E4318" s="2">
        <v>269.99</v>
      </c>
      <c r="F4318" s="1">
        <v>0.2</v>
      </c>
      <c r="G4318">
        <f t="shared" si="67"/>
        <v>809.77</v>
      </c>
      <c r="H4318" t="str">
        <f>VLOOKUP($C4318,products!$A$1:$F$322,2,FALSE)</f>
        <v>Electra Girl's Hawaii 1 (16-inch) - 2015/2016</v>
      </c>
      <c r="I4318">
        <f>_xlfn.XLOOKUP(C4318, products!A:A, products!D:D)</f>
        <v>3</v>
      </c>
      <c r="J4318" t="str">
        <f>_xlfn.XLOOKUP($I4318,categories!$A$1:$A$8,categories!$B$1:$B$8)</f>
        <v>Cruisers Bicycles</v>
      </c>
    </row>
    <row r="4319" spans="1:10" x14ac:dyDescent="0.2">
      <c r="A4319" s="1">
        <v>500</v>
      </c>
      <c r="B4319" s="1">
        <v>2</v>
      </c>
      <c r="C4319" s="1">
        <v>14</v>
      </c>
      <c r="D4319" s="6">
        <v>1</v>
      </c>
      <c r="E4319" s="2">
        <v>269.99</v>
      </c>
      <c r="F4319" s="1">
        <v>0.2</v>
      </c>
      <c r="G4319">
        <f t="shared" si="67"/>
        <v>539.78</v>
      </c>
      <c r="H4319" t="str">
        <f>VLOOKUP($C4319,products!$A$1:$F$322,2,FALSE)</f>
        <v>Electra Girl's Hawaii 1 (16-inch) - 2015/2016</v>
      </c>
      <c r="I4319">
        <f>_xlfn.XLOOKUP(C4319, products!A:A, products!D:D)</f>
        <v>3</v>
      </c>
      <c r="J4319" t="str">
        <f>_xlfn.XLOOKUP($I4319,categories!$A$1:$A$8,categories!$B$1:$B$8)</f>
        <v>Cruisers Bicycles</v>
      </c>
    </row>
    <row r="4320" spans="1:10" x14ac:dyDescent="0.2">
      <c r="A4320" s="1">
        <v>501</v>
      </c>
      <c r="B4320" s="1">
        <v>3</v>
      </c>
      <c r="C4320" s="1">
        <v>14</v>
      </c>
      <c r="D4320" s="6">
        <v>1</v>
      </c>
      <c r="E4320" s="2">
        <v>269.99</v>
      </c>
      <c r="F4320" s="1">
        <v>0.1</v>
      </c>
      <c r="G4320">
        <f t="shared" si="67"/>
        <v>809.87</v>
      </c>
      <c r="H4320" t="str">
        <f>VLOOKUP($C4320,products!$A$1:$F$322,2,FALSE)</f>
        <v>Electra Girl's Hawaii 1 (16-inch) - 2015/2016</v>
      </c>
      <c r="I4320">
        <f>_xlfn.XLOOKUP(C4320, products!A:A, products!D:D)</f>
        <v>3</v>
      </c>
      <c r="J4320" t="str">
        <f>_xlfn.XLOOKUP($I4320,categories!$A$1:$A$8,categories!$B$1:$B$8)</f>
        <v>Cruisers Bicycles</v>
      </c>
    </row>
    <row r="4321" spans="1:10" x14ac:dyDescent="0.2">
      <c r="A4321" s="1">
        <v>502</v>
      </c>
      <c r="B4321" s="1">
        <v>1</v>
      </c>
      <c r="C4321" s="1">
        <v>13</v>
      </c>
      <c r="D4321" s="6">
        <v>1</v>
      </c>
      <c r="E4321" s="2">
        <v>269.99</v>
      </c>
      <c r="F4321" s="1">
        <v>0.05</v>
      </c>
      <c r="G4321">
        <f t="shared" si="67"/>
        <v>269.94</v>
      </c>
      <c r="H4321" t="str">
        <f>VLOOKUP($C4321,products!$A$1:$F$322,2,FALSE)</f>
        <v>Electra Cruiser 1 (24-Inch) - 2016</v>
      </c>
      <c r="I4321">
        <f>_xlfn.XLOOKUP(C4321, products!A:A, products!D:D)</f>
        <v>3</v>
      </c>
      <c r="J4321" t="str">
        <f>_xlfn.XLOOKUP($I4321,categories!$A$1:$A$8,categories!$B$1:$B$8)</f>
        <v>Cruisers Bicycles</v>
      </c>
    </row>
    <row r="4322" spans="1:10" x14ac:dyDescent="0.2">
      <c r="A4322" s="1">
        <v>503</v>
      </c>
      <c r="B4322" s="1">
        <v>1</v>
      </c>
      <c r="C4322" s="1">
        <v>13</v>
      </c>
      <c r="D4322" s="6">
        <v>2</v>
      </c>
      <c r="E4322" s="2">
        <v>269.99</v>
      </c>
      <c r="F4322" s="1">
        <v>7.0000000000000007E-2</v>
      </c>
      <c r="G4322">
        <f t="shared" si="67"/>
        <v>269.92</v>
      </c>
      <c r="H4322" t="str">
        <f>VLOOKUP($C4322,products!$A$1:$F$322,2,FALSE)</f>
        <v>Electra Cruiser 1 (24-Inch) - 2016</v>
      </c>
      <c r="I4322">
        <f>_xlfn.XLOOKUP(C4322, products!A:A, products!D:D)</f>
        <v>3</v>
      </c>
      <c r="J4322" t="str">
        <f>_xlfn.XLOOKUP($I4322,categories!$A$1:$A$8,categories!$B$1:$B$8)</f>
        <v>Cruisers Bicycles</v>
      </c>
    </row>
    <row r="4323" spans="1:10" x14ac:dyDescent="0.2">
      <c r="A4323" s="1">
        <v>507</v>
      </c>
      <c r="B4323" s="1">
        <v>2</v>
      </c>
      <c r="C4323" s="1">
        <v>13</v>
      </c>
      <c r="D4323" s="6">
        <v>2</v>
      </c>
      <c r="E4323" s="2">
        <v>269.99</v>
      </c>
      <c r="F4323" s="1">
        <v>7.0000000000000007E-2</v>
      </c>
      <c r="G4323">
        <f t="shared" si="67"/>
        <v>539.91</v>
      </c>
      <c r="H4323" t="str">
        <f>VLOOKUP($C4323,products!$A$1:$F$322,2,FALSE)</f>
        <v>Electra Cruiser 1 (24-Inch) - 2016</v>
      </c>
      <c r="I4323">
        <f>_xlfn.XLOOKUP(C4323, products!A:A, products!D:D)</f>
        <v>3</v>
      </c>
      <c r="J4323" t="str">
        <f>_xlfn.XLOOKUP($I4323,categories!$A$1:$A$8,categories!$B$1:$B$8)</f>
        <v>Cruisers Bicycles</v>
      </c>
    </row>
    <row r="4324" spans="1:10" x14ac:dyDescent="0.2">
      <c r="A4324" s="1">
        <v>511</v>
      </c>
      <c r="B4324" s="1">
        <v>1</v>
      </c>
      <c r="C4324" s="1">
        <v>22</v>
      </c>
      <c r="D4324" s="6">
        <v>2</v>
      </c>
      <c r="E4324" s="2">
        <v>269.99</v>
      </c>
      <c r="F4324" s="1">
        <v>0.05</v>
      </c>
      <c r="G4324">
        <f t="shared" si="67"/>
        <v>269.94</v>
      </c>
      <c r="H4324" t="str">
        <f>VLOOKUP($C4324,products!$A$1:$F$322,2,FALSE)</f>
        <v>Electra Girl's Hawaii 1 (16-inch) - 2015/2016</v>
      </c>
      <c r="I4324">
        <f>_xlfn.XLOOKUP(C4324, products!A:A, products!D:D)</f>
        <v>1</v>
      </c>
      <c r="J4324" t="str">
        <f>_xlfn.XLOOKUP($I4324,categories!$A$1:$A$8,categories!$B$1:$B$8)</f>
        <v>Children Bicycles</v>
      </c>
    </row>
    <row r="4325" spans="1:10" x14ac:dyDescent="0.2">
      <c r="A4325" s="1">
        <v>511</v>
      </c>
      <c r="B4325" s="1">
        <v>2</v>
      </c>
      <c r="C4325" s="1">
        <v>13</v>
      </c>
      <c r="D4325" s="6">
        <v>1</v>
      </c>
      <c r="E4325" s="2">
        <v>269.99</v>
      </c>
      <c r="F4325" s="1">
        <v>0.1</v>
      </c>
      <c r="G4325">
        <f t="shared" si="67"/>
        <v>539.88</v>
      </c>
      <c r="H4325" t="str">
        <f>VLOOKUP($C4325,products!$A$1:$F$322,2,FALSE)</f>
        <v>Electra Cruiser 1 (24-Inch) - 2016</v>
      </c>
      <c r="I4325">
        <f>_xlfn.XLOOKUP(C4325, products!A:A, products!D:D)</f>
        <v>3</v>
      </c>
      <c r="J4325" t="str">
        <f>_xlfn.XLOOKUP($I4325,categories!$A$1:$A$8,categories!$B$1:$B$8)</f>
        <v>Cruisers Bicycles</v>
      </c>
    </row>
    <row r="4326" spans="1:10" x14ac:dyDescent="0.2">
      <c r="A4326" s="1">
        <v>512</v>
      </c>
      <c r="B4326" s="1">
        <v>1</v>
      </c>
      <c r="C4326" s="1">
        <v>21</v>
      </c>
      <c r="D4326" s="6">
        <v>1</v>
      </c>
      <c r="E4326" s="2">
        <v>269.99</v>
      </c>
      <c r="F4326" s="1">
        <v>7.0000000000000007E-2</v>
      </c>
      <c r="G4326">
        <f t="shared" si="67"/>
        <v>269.92</v>
      </c>
      <c r="H4326" t="str">
        <f>VLOOKUP($C4326,products!$A$1:$F$322,2,FALSE)</f>
        <v>Electra Cruiser 1 (24-Inch) - 2016</v>
      </c>
      <c r="I4326">
        <f>_xlfn.XLOOKUP(C4326, products!A:A, products!D:D)</f>
        <v>1</v>
      </c>
      <c r="J4326" t="str">
        <f>_xlfn.XLOOKUP($I4326,categories!$A$1:$A$8,categories!$B$1:$B$8)</f>
        <v>Children Bicycles</v>
      </c>
    </row>
    <row r="4327" spans="1:10" x14ac:dyDescent="0.2">
      <c r="A4327" s="1">
        <v>513</v>
      </c>
      <c r="B4327" s="1">
        <v>2</v>
      </c>
      <c r="C4327" s="1">
        <v>13</v>
      </c>
      <c r="D4327" s="6">
        <v>1</v>
      </c>
      <c r="E4327" s="2">
        <v>269.99</v>
      </c>
      <c r="F4327" s="1">
        <v>0.2</v>
      </c>
      <c r="G4327">
        <f t="shared" si="67"/>
        <v>539.78</v>
      </c>
      <c r="H4327" t="str">
        <f>VLOOKUP($C4327,products!$A$1:$F$322,2,FALSE)</f>
        <v>Electra Cruiser 1 (24-Inch) - 2016</v>
      </c>
      <c r="I4327">
        <f>_xlfn.XLOOKUP(C4327, products!A:A, products!D:D)</f>
        <v>3</v>
      </c>
      <c r="J4327" t="str">
        <f>_xlfn.XLOOKUP($I4327,categories!$A$1:$A$8,categories!$B$1:$B$8)</f>
        <v>Cruisers Bicycles</v>
      </c>
    </row>
    <row r="4328" spans="1:10" x14ac:dyDescent="0.2">
      <c r="A4328" s="1">
        <v>517</v>
      </c>
      <c r="B4328" s="1">
        <v>1</v>
      </c>
      <c r="C4328" s="1">
        <v>21</v>
      </c>
      <c r="D4328" s="6">
        <v>2</v>
      </c>
      <c r="E4328" s="2">
        <v>269.99</v>
      </c>
      <c r="F4328" s="1">
        <v>7.0000000000000007E-2</v>
      </c>
      <c r="G4328">
        <f t="shared" si="67"/>
        <v>269.92</v>
      </c>
      <c r="H4328" t="str">
        <f>VLOOKUP($C4328,products!$A$1:$F$322,2,FALSE)</f>
        <v>Electra Cruiser 1 (24-Inch) - 2016</v>
      </c>
      <c r="I4328">
        <f>_xlfn.XLOOKUP(C4328, products!A:A, products!D:D)</f>
        <v>1</v>
      </c>
      <c r="J4328" t="str">
        <f>_xlfn.XLOOKUP($I4328,categories!$A$1:$A$8,categories!$B$1:$B$8)</f>
        <v>Children Bicycles</v>
      </c>
    </row>
    <row r="4329" spans="1:10" x14ac:dyDescent="0.2">
      <c r="A4329" s="1">
        <v>521</v>
      </c>
      <c r="B4329" s="1">
        <v>2</v>
      </c>
      <c r="C4329" s="1">
        <v>14</v>
      </c>
      <c r="D4329" s="6">
        <v>1</v>
      </c>
      <c r="E4329" s="2">
        <v>269.99</v>
      </c>
      <c r="F4329" s="1">
        <v>0.2</v>
      </c>
      <c r="G4329">
        <f t="shared" si="67"/>
        <v>539.78</v>
      </c>
      <c r="H4329" t="str">
        <f>VLOOKUP($C4329,products!$A$1:$F$322,2,FALSE)</f>
        <v>Electra Girl's Hawaii 1 (16-inch) - 2015/2016</v>
      </c>
      <c r="I4329">
        <f>_xlfn.XLOOKUP(C4329, products!A:A, products!D:D)</f>
        <v>3</v>
      </c>
      <c r="J4329" t="str">
        <f>_xlfn.XLOOKUP($I4329,categories!$A$1:$A$8,categories!$B$1:$B$8)</f>
        <v>Cruisers Bicycles</v>
      </c>
    </row>
    <row r="4330" spans="1:10" x14ac:dyDescent="0.2">
      <c r="A4330" s="1">
        <v>522</v>
      </c>
      <c r="B4330" s="1">
        <v>2</v>
      </c>
      <c r="C4330" s="1">
        <v>22</v>
      </c>
      <c r="D4330" s="6">
        <v>2</v>
      </c>
      <c r="E4330" s="2">
        <v>269.99</v>
      </c>
      <c r="F4330" s="1">
        <v>7.0000000000000007E-2</v>
      </c>
      <c r="G4330">
        <f t="shared" si="67"/>
        <v>539.91</v>
      </c>
      <c r="H4330" t="str">
        <f>VLOOKUP($C4330,products!$A$1:$F$322,2,FALSE)</f>
        <v>Electra Girl's Hawaii 1 (16-inch) - 2015/2016</v>
      </c>
      <c r="I4330">
        <f>_xlfn.XLOOKUP(C4330, products!A:A, products!D:D)</f>
        <v>1</v>
      </c>
      <c r="J4330" t="str">
        <f>_xlfn.XLOOKUP($I4330,categories!$A$1:$A$8,categories!$B$1:$B$8)</f>
        <v>Children Bicycles</v>
      </c>
    </row>
    <row r="4331" spans="1:10" x14ac:dyDescent="0.2">
      <c r="A4331" s="1">
        <v>522</v>
      </c>
      <c r="B4331" s="1">
        <v>3</v>
      </c>
      <c r="C4331" s="1">
        <v>21</v>
      </c>
      <c r="D4331" s="6">
        <v>1</v>
      </c>
      <c r="E4331" s="2">
        <v>269.99</v>
      </c>
      <c r="F4331" s="1">
        <v>0.05</v>
      </c>
      <c r="G4331">
        <f t="shared" si="67"/>
        <v>809.92000000000007</v>
      </c>
      <c r="H4331" t="str">
        <f>VLOOKUP($C4331,products!$A$1:$F$322,2,FALSE)</f>
        <v>Electra Cruiser 1 (24-Inch) - 2016</v>
      </c>
      <c r="I4331">
        <f>_xlfn.XLOOKUP(C4331, products!A:A, products!D:D)</f>
        <v>1</v>
      </c>
      <c r="J4331" t="str">
        <f>_xlfn.XLOOKUP($I4331,categories!$A$1:$A$8,categories!$B$1:$B$8)</f>
        <v>Children Bicycles</v>
      </c>
    </row>
    <row r="4332" spans="1:10" x14ac:dyDescent="0.2">
      <c r="A4332" s="1">
        <v>526</v>
      </c>
      <c r="B4332" s="1">
        <v>3</v>
      </c>
      <c r="C4332" s="1">
        <v>21</v>
      </c>
      <c r="D4332" s="6">
        <v>1</v>
      </c>
      <c r="E4332" s="2">
        <v>269.99</v>
      </c>
      <c r="F4332" s="1">
        <v>0.05</v>
      </c>
      <c r="G4332">
        <f t="shared" si="67"/>
        <v>809.92000000000007</v>
      </c>
      <c r="H4332" t="str">
        <f>VLOOKUP($C4332,products!$A$1:$F$322,2,FALSE)</f>
        <v>Electra Cruiser 1 (24-Inch) - 2016</v>
      </c>
      <c r="I4332">
        <f>_xlfn.XLOOKUP(C4332, products!A:A, products!D:D)</f>
        <v>1</v>
      </c>
      <c r="J4332" t="str">
        <f>_xlfn.XLOOKUP($I4332,categories!$A$1:$A$8,categories!$B$1:$B$8)</f>
        <v>Children Bicycles</v>
      </c>
    </row>
    <row r="4333" spans="1:10" x14ac:dyDescent="0.2">
      <c r="A4333" s="1">
        <v>528</v>
      </c>
      <c r="B4333" s="1">
        <v>1</v>
      </c>
      <c r="C4333" s="1">
        <v>21</v>
      </c>
      <c r="D4333" s="6">
        <v>2</v>
      </c>
      <c r="E4333" s="2">
        <v>269.99</v>
      </c>
      <c r="F4333" s="1">
        <v>0.05</v>
      </c>
      <c r="G4333">
        <f t="shared" si="67"/>
        <v>269.94</v>
      </c>
      <c r="H4333" t="str">
        <f>VLOOKUP($C4333,products!$A$1:$F$322,2,FALSE)</f>
        <v>Electra Cruiser 1 (24-Inch) - 2016</v>
      </c>
      <c r="I4333">
        <f>_xlfn.XLOOKUP(C4333, products!A:A, products!D:D)</f>
        <v>1</v>
      </c>
      <c r="J4333" t="str">
        <f>_xlfn.XLOOKUP($I4333,categories!$A$1:$A$8,categories!$B$1:$B$8)</f>
        <v>Children Bicycles</v>
      </c>
    </row>
    <row r="4334" spans="1:10" x14ac:dyDescent="0.2">
      <c r="A4334" s="1">
        <v>534</v>
      </c>
      <c r="B4334" s="1">
        <v>1</v>
      </c>
      <c r="C4334" s="1">
        <v>21</v>
      </c>
      <c r="D4334" s="6">
        <v>2</v>
      </c>
      <c r="E4334" s="2">
        <v>269.99</v>
      </c>
      <c r="F4334" s="1">
        <v>0.05</v>
      </c>
      <c r="G4334">
        <f t="shared" si="67"/>
        <v>269.94</v>
      </c>
      <c r="H4334" t="str">
        <f>VLOOKUP($C4334,products!$A$1:$F$322,2,FALSE)</f>
        <v>Electra Cruiser 1 (24-Inch) - 2016</v>
      </c>
      <c r="I4334">
        <f>_xlfn.XLOOKUP(C4334, products!A:A, products!D:D)</f>
        <v>1</v>
      </c>
      <c r="J4334" t="str">
        <f>_xlfn.XLOOKUP($I4334,categories!$A$1:$A$8,categories!$B$1:$B$8)</f>
        <v>Children Bicycles</v>
      </c>
    </row>
    <row r="4335" spans="1:10" x14ac:dyDescent="0.2">
      <c r="A4335" s="1">
        <v>535</v>
      </c>
      <c r="B4335" s="1">
        <v>3</v>
      </c>
      <c r="C4335" s="1">
        <v>22</v>
      </c>
      <c r="D4335" s="6">
        <v>2</v>
      </c>
      <c r="E4335" s="2">
        <v>269.99</v>
      </c>
      <c r="F4335" s="1">
        <v>0.1</v>
      </c>
      <c r="G4335">
        <f t="shared" si="67"/>
        <v>809.87</v>
      </c>
      <c r="H4335" t="str">
        <f>VLOOKUP($C4335,products!$A$1:$F$322,2,FALSE)</f>
        <v>Electra Girl's Hawaii 1 (16-inch) - 2015/2016</v>
      </c>
      <c r="I4335">
        <f>_xlfn.XLOOKUP(C4335, products!A:A, products!D:D)</f>
        <v>1</v>
      </c>
      <c r="J4335" t="str">
        <f>_xlfn.XLOOKUP($I4335,categories!$A$1:$A$8,categories!$B$1:$B$8)</f>
        <v>Children Bicycles</v>
      </c>
    </row>
    <row r="4336" spans="1:10" x14ac:dyDescent="0.2">
      <c r="A4336" s="1">
        <v>536</v>
      </c>
      <c r="B4336" s="1">
        <v>1</v>
      </c>
      <c r="C4336" s="1">
        <v>22</v>
      </c>
      <c r="D4336" s="6">
        <v>1</v>
      </c>
      <c r="E4336" s="2">
        <v>269.99</v>
      </c>
      <c r="F4336" s="1">
        <v>0.1</v>
      </c>
      <c r="G4336">
        <f t="shared" si="67"/>
        <v>269.89</v>
      </c>
      <c r="H4336" t="str">
        <f>VLOOKUP($C4336,products!$A$1:$F$322,2,FALSE)</f>
        <v>Electra Girl's Hawaii 1 (16-inch) - 2015/2016</v>
      </c>
      <c r="I4336">
        <f>_xlfn.XLOOKUP(C4336, products!A:A, products!D:D)</f>
        <v>1</v>
      </c>
      <c r="J4336" t="str">
        <f>_xlfn.XLOOKUP($I4336,categories!$A$1:$A$8,categories!$B$1:$B$8)</f>
        <v>Children Bicycles</v>
      </c>
    </row>
    <row r="4337" spans="1:10" x14ac:dyDescent="0.2">
      <c r="A4337" s="1">
        <v>536</v>
      </c>
      <c r="B4337" s="1">
        <v>4</v>
      </c>
      <c r="C4337" s="1">
        <v>14</v>
      </c>
      <c r="D4337" s="6">
        <v>1</v>
      </c>
      <c r="E4337" s="2">
        <v>269.99</v>
      </c>
      <c r="F4337" s="1">
        <v>7.0000000000000007E-2</v>
      </c>
      <c r="G4337">
        <f t="shared" si="67"/>
        <v>1079.8900000000001</v>
      </c>
      <c r="H4337" t="str">
        <f>VLOOKUP($C4337,products!$A$1:$F$322,2,FALSE)</f>
        <v>Electra Girl's Hawaii 1 (16-inch) - 2015/2016</v>
      </c>
      <c r="I4337">
        <f>_xlfn.XLOOKUP(C4337, products!A:A, products!D:D)</f>
        <v>3</v>
      </c>
      <c r="J4337" t="str">
        <f>_xlfn.XLOOKUP($I4337,categories!$A$1:$A$8,categories!$B$1:$B$8)</f>
        <v>Cruisers Bicycles</v>
      </c>
    </row>
    <row r="4338" spans="1:10" x14ac:dyDescent="0.2">
      <c r="A4338" s="1">
        <v>539</v>
      </c>
      <c r="B4338" s="1">
        <v>3</v>
      </c>
      <c r="C4338" s="1">
        <v>21</v>
      </c>
      <c r="D4338" s="6">
        <v>2</v>
      </c>
      <c r="E4338" s="2">
        <v>269.99</v>
      </c>
      <c r="F4338" s="1">
        <v>7.0000000000000007E-2</v>
      </c>
      <c r="G4338">
        <f t="shared" si="67"/>
        <v>809.9</v>
      </c>
      <c r="H4338" t="str">
        <f>VLOOKUP($C4338,products!$A$1:$F$322,2,FALSE)</f>
        <v>Electra Cruiser 1 (24-Inch) - 2016</v>
      </c>
      <c r="I4338">
        <f>_xlfn.XLOOKUP(C4338, products!A:A, products!D:D)</f>
        <v>1</v>
      </c>
      <c r="J4338" t="str">
        <f>_xlfn.XLOOKUP($I4338,categories!$A$1:$A$8,categories!$B$1:$B$8)</f>
        <v>Children Bicycles</v>
      </c>
    </row>
    <row r="4339" spans="1:10" x14ac:dyDescent="0.2">
      <c r="A4339" s="1">
        <v>541</v>
      </c>
      <c r="B4339" s="1">
        <v>1</v>
      </c>
      <c r="C4339" s="1">
        <v>22</v>
      </c>
      <c r="D4339" s="6">
        <v>2</v>
      </c>
      <c r="E4339" s="2">
        <v>269.99</v>
      </c>
      <c r="F4339" s="1">
        <v>0.05</v>
      </c>
      <c r="G4339">
        <f t="shared" si="67"/>
        <v>269.94</v>
      </c>
      <c r="H4339" t="str">
        <f>VLOOKUP($C4339,products!$A$1:$F$322,2,FALSE)</f>
        <v>Electra Girl's Hawaii 1 (16-inch) - 2015/2016</v>
      </c>
      <c r="I4339">
        <f>_xlfn.XLOOKUP(C4339, products!A:A, products!D:D)</f>
        <v>1</v>
      </c>
      <c r="J4339" t="str">
        <f>_xlfn.XLOOKUP($I4339,categories!$A$1:$A$8,categories!$B$1:$B$8)</f>
        <v>Children Bicycles</v>
      </c>
    </row>
    <row r="4340" spans="1:10" x14ac:dyDescent="0.2">
      <c r="A4340" s="1">
        <v>544</v>
      </c>
      <c r="B4340" s="1">
        <v>3</v>
      </c>
      <c r="C4340" s="1">
        <v>21</v>
      </c>
      <c r="D4340" s="6">
        <v>1</v>
      </c>
      <c r="E4340" s="2">
        <v>269.99</v>
      </c>
      <c r="F4340" s="1">
        <v>0.05</v>
      </c>
      <c r="G4340">
        <f t="shared" si="67"/>
        <v>809.92000000000007</v>
      </c>
      <c r="H4340" t="str">
        <f>VLOOKUP($C4340,products!$A$1:$F$322,2,FALSE)</f>
        <v>Electra Cruiser 1 (24-Inch) - 2016</v>
      </c>
      <c r="I4340">
        <f>_xlfn.XLOOKUP(C4340, products!A:A, products!D:D)</f>
        <v>1</v>
      </c>
      <c r="J4340" t="str">
        <f>_xlfn.XLOOKUP($I4340,categories!$A$1:$A$8,categories!$B$1:$B$8)</f>
        <v>Children Bicycles</v>
      </c>
    </row>
    <row r="4341" spans="1:10" x14ac:dyDescent="0.2">
      <c r="A4341" s="1">
        <v>549</v>
      </c>
      <c r="B4341" s="1">
        <v>5</v>
      </c>
      <c r="C4341" s="1">
        <v>13</v>
      </c>
      <c r="D4341" s="6">
        <v>2</v>
      </c>
      <c r="E4341" s="2">
        <v>269.99</v>
      </c>
      <c r="F4341" s="1">
        <v>0.1</v>
      </c>
      <c r="G4341">
        <f t="shared" si="67"/>
        <v>1349.8500000000001</v>
      </c>
      <c r="H4341" t="str">
        <f>VLOOKUP($C4341,products!$A$1:$F$322,2,FALSE)</f>
        <v>Electra Cruiser 1 (24-Inch) - 2016</v>
      </c>
      <c r="I4341">
        <f>_xlfn.XLOOKUP(C4341, products!A:A, products!D:D)</f>
        <v>3</v>
      </c>
      <c r="J4341" t="str">
        <f>_xlfn.XLOOKUP($I4341,categories!$A$1:$A$8,categories!$B$1:$B$8)</f>
        <v>Cruisers Bicycles</v>
      </c>
    </row>
    <row r="4342" spans="1:10" x14ac:dyDescent="0.2">
      <c r="A4342" s="1">
        <v>554</v>
      </c>
      <c r="B4342" s="1">
        <v>2</v>
      </c>
      <c r="C4342" s="1">
        <v>22</v>
      </c>
      <c r="D4342" s="6">
        <v>1</v>
      </c>
      <c r="E4342" s="2">
        <v>269.99</v>
      </c>
      <c r="F4342" s="1">
        <v>0.05</v>
      </c>
      <c r="G4342">
        <f t="shared" si="67"/>
        <v>539.93000000000006</v>
      </c>
      <c r="H4342" t="str">
        <f>VLOOKUP($C4342,products!$A$1:$F$322,2,FALSE)</f>
        <v>Electra Girl's Hawaii 1 (16-inch) - 2015/2016</v>
      </c>
      <c r="I4342">
        <f>_xlfn.XLOOKUP(C4342, products!A:A, products!D:D)</f>
        <v>1</v>
      </c>
      <c r="J4342" t="str">
        <f>_xlfn.XLOOKUP($I4342,categories!$A$1:$A$8,categories!$B$1:$B$8)</f>
        <v>Children Bicycles</v>
      </c>
    </row>
    <row r="4343" spans="1:10" x14ac:dyDescent="0.2">
      <c r="A4343" s="1">
        <v>558</v>
      </c>
      <c r="B4343" s="1">
        <v>4</v>
      </c>
      <c r="C4343" s="1">
        <v>21</v>
      </c>
      <c r="D4343" s="6">
        <v>2</v>
      </c>
      <c r="E4343" s="2">
        <v>269.99</v>
      </c>
      <c r="F4343" s="1">
        <v>0.05</v>
      </c>
      <c r="G4343">
        <f t="shared" si="67"/>
        <v>1079.9100000000001</v>
      </c>
      <c r="H4343" t="str">
        <f>VLOOKUP($C4343,products!$A$1:$F$322,2,FALSE)</f>
        <v>Electra Cruiser 1 (24-Inch) - 2016</v>
      </c>
      <c r="I4343">
        <f>_xlfn.XLOOKUP(C4343, products!A:A, products!D:D)</f>
        <v>1</v>
      </c>
      <c r="J4343" t="str">
        <f>_xlfn.XLOOKUP($I4343,categories!$A$1:$A$8,categories!$B$1:$B$8)</f>
        <v>Children Bicycles</v>
      </c>
    </row>
    <row r="4344" spans="1:10" x14ac:dyDescent="0.2">
      <c r="A4344" s="1">
        <v>563</v>
      </c>
      <c r="B4344" s="1">
        <v>3</v>
      </c>
      <c r="C4344" s="1">
        <v>13</v>
      </c>
      <c r="D4344" s="6">
        <v>2</v>
      </c>
      <c r="E4344" s="2">
        <v>269.99</v>
      </c>
      <c r="F4344" s="1">
        <v>0.1</v>
      </c>
      <c r="G4344">
        <f t="shared" si="67"/>
        <v>809.87</v>
      </c>
      <c r="H4344" t="str">
        <f>VLOOKUP($C4344,products!$A$1:$F$322,2,FALSE)</f>
        <v>Electra Cruiser 1 (24-Inch) - 2016</v>
      </c>
      <c r="I4344">
        <f>_xlfn.XLOOKUP(C4344, products!A:A, products!D:D)</f>
        <v>3</v>
      </c>
      <c r="J4344" t="str">
        <f>_xlfn.XLOOKUP($I4344,categories!$A$1:$A$8,categories!$B$1:$B$8)</f>
        <v>Cruisers Bicycles</v>
      </c>
    </row>
    <row r="4345" spans="1:10" x14ac:dyDescent="0.2">
      <c r="A4345" s="1">
        <v>566</v>
      </c>
      <c r="B4345" s="1">
        <v>4</v>
      </c>
      <c r="C4345" s="1">
        <v>21</v>
      </c>
      <c r="D4345" s="6">
        <v>2</v>
      </c>
      <c r="E4345" s="2">
        <v>269.99</v>
      </c>
      <c r="F4345" s="1">
        <v>0.2</v>
      </c>
      <c r="G4345">
        <f t="shared" si="67"/>
        <v>1079.76</v>
      </c>
      <c r="H4345" t="str">
        <f>VLOOKUP($C4345,products!$A$1:$F$322,2,FALSE)</f>
        <v>Electra Cruiser 1 (24-Inch) - 2016</v>
      </c>
      <c r="I4345">
        <f>_xlfn.XLOOKUP(C4345, products!A:A, products!D:D)</f>
        <v>1</v>
      </c>
      <c r="J4345" t="str">
        <f>_xlfn.XLOOKUP($I4345,categories!$A$1:$A$8,categories!$B$1:$B$8)</f>
        <v>Children Bicycles</v>
      </c>
    </row>
    <row r="4346" spans="1:10" x14ac:dyDescent="0.2">
      <c r="A4346" s="1">
        <v>572</v>
      </c>
      <c r="B4346" s="1">
        <v>2</v>
      </c>
      <c r="C4346" s="1">
        <v>13</v>
      </c>
      <c r="D4346" s="6">
        <v>2</v>
      </c>
      <c r="E4346" s="2">
        <v>269.99</v>
      </c>
      <c r="F4346" s="1">
        <v>0.1</v>
      </c>
      <c r="G4346">
        <f t="shared" si="67"/>
        <v>539.88</v>
      </c>
      <c r="H4346" t="str">
        <f>VLOOKUP($C4346,products!$A$1:$F$322,2,FALSE)</f>
        <v>Electra Cruiser 1 (24-Inch) - 2016</v>
      </c>
      <c r="I4346">
        <f>_xlfn.XLOOKUP(C4346, products!A:A, products!D:D)</f>
        <v>3</v>
      </c>
      <c r="J4346" t="str">
        <f>_xlfn.XLOOKUP($I4346,categories!$A$1:$A$8,categories!$B$1:$B$8)</f>
        <v>Cruisers Bicycles</v>
      </c>
    </row>
    <row r="4347" spans="1:10" x14ac:dyDescent="0.2">
      <c r="A4347" s="1">
        <v>574</v>
      </c>
      <c r="B4347" s="1">
        <v>2</v>
      </c>
      <c r="C4347" s="1">
        <v>13</v>
      </c>
      <c r="D4347" s="6">
        <v>2</v>
      </c>
      <c r="E4347" s="2">
        <v>269.99</v>
      </c>
      <c r="F4347" s="1">
        <v>0.1</v>
      </c>
      <c r="G4347">
        <f t="shared" si="67"/>
        <v>539.88</v>
      </c>
      <c r="H4347" t="str">
        <f>VLOOKUP($C4347,products!$A$1:$F$322,2,FALSE)</f>
        <v>Electra Cruiser 1 (24-Inch) - 2016</v>
      </c>
      <c r="I4347">
        <f>_xlfn.XLOOKUP(C4347, products!A:A, products!D:D)</f>
        <v>3</v>
      </c>
      <c r="J4347" t="str">
        <f>_xlfn.XLOOKUP($I4347,categories!$A$1:$A$8,categories!$B$1:$B$8)</f>
        <v>Cruisers Bicycles</v>
      </c>
    </row>
    <row r="4348" spans="1:10" x14ac:dyDescent="0.2">
      <c r="A4348" s="1">
        <v>578</v>
      </c>
      <c r="B4348" s="1">
        <v>1</v>
      </c>
      <c r="C4348" s="1">
        <v>21</v>
      </c>
      <c r="D4348" s="6">
        <v>1</v>
      </c>
      <c r="E4348" s="2">
        <v>269.99</v>
      </c>
      <c r="F4348" s="1">
        <v>7.0000000000000007E-2</v>
      </c>
      <c r="G4348">
        <f t="shared" si="67"/>
        <v>269.92</v>
      </c>
      <c r="H4348" t="str">
        <f>VLOOKUP($C4348,products!$A$1:$F$322,2,FALSE)</f>
        <v>Electra Cruiser 1 (24-Inch) - 2016</v>
      </c>
      <c r="I4348">
        <f>_xlfn.XLOOKUP(C4348, products!A:A, products!D:D)</f>
        <v>1</v>
      </c>
      <c r="J4348" t="str">
        <f>_xlfn.XLOOKUP($I4348,categories!$A$1:$A$8,categories!$B$1:$B$8)</f>
        <v>Children Bicycles</v>
      </c>
    </row>
    <row r="4349" spans="1:10" x14ac:dyDescent="0.2">
      <c r="A4349" s="1">
        <v>580</v>
      </c>
      <c r="B4349" s="1">
        <v>3</v>
      </c>
      <c r="C4349" s="1">
        <v>21</v>
      </c>
      <c r="D4349" s="6">
        <v>2</v>
      </c>
      <c r="E4349" s="2">
        <v>269.99</v>
      </c>
      <c r="F4349" s="1">
        <v>0.2</v>
      </c>
      <c r="G4349">
        <f t="shared" si="67"/>
        <v>809.77</v>
      </c>
      <c r="H4349" t="str">
        <f>VLOOKUP($C4349,products!$A$1:$F$322,2,FALSE)</f>
        <v>Electra Cruiser 1 (24-Inch) - 2016</v>
      </c>
      <c r="I4349">
        <f>_xlfn.XLOOKUP(C4349, products!A:A, products!D:D)</f>
        <v>1</v>
      </c>
      <c r="J4349" t="str">
        <f>_xlfn.XLOOKUP($I4349,categories!$A$1:$A$8,categories!$B$1:$B$8)</f>
        <v>Children Bicycles</v>
      </c>
    </row>
    <row r="4350" spans="1:10" x14ac:dyDescent="0.2">
      <c r="A4350" s="1">
        <v>584</v>
      </c>
      <c r="B4350" s="1">
        <v>4</v>
      </c>
      <c r="C4350" s="1">
        <v>22</v>
      </c>
      <c r="D4350" s="6">
        <v>1</v>
      </c>
      <c r="E4350" s="2">
        <v>269.99</v>
      </c>
      <c r="F4350" s="1">
        <v>0.05</v>
      </c>
      <c r="G4350">
        <f t="shared" si="67"/>
        <v>1079.9100000000001</v>
      </c>
      <c r="H4350" t="str">
        <f>VLOOKUP($C4350,products!$A$1:$F$322,2,FALSE)</f>
        <v>Electra Girl's Hawaii 1 (16-inch) - 2015/2016</v>
      </c>
      <c r="I4350">
        <f>_xlfn.XLOOKUP(C4350, products!A:A, products!D:D)</f>
        <v>1</v>
      </c>
      <c r="J4350" t="str">
        <f>_xlfn.XLOOKUP($I4350,categories!$A$1:$A$8,categories!$B$1:$B$8)</f>
        <v>Children Bicycles</v>
      </c>
    </row>
    <row r="4351" spans="1:10" x14ac:dyDescent="0.2">
      <c r="A4351" s="1">
        <v>587</v>
      </c>
      <c r="B4351" s="1">
        <v>4</v>
      </c>
      <c r="C4351" s="1">
        <v>21</v>
      </c>
      <c r="D4351" s="6">
        <v>1</v>
      </c>
      <c r="E4351" s="2">
        <v>269.99</v>
      </c>
      <c r="F4351" s="1">
        <v>0.2</v>
      </c>
      <c r="G4351">
        <f t="shared" si="67"/>
        <v>1079.76</v>
      </c>
      <c r="H4351" t="str">
        <f>VLOOKUP($C4351,products!$A$1:$F$322,2,FALSE)</f>
        <v>Electra Cruiser 1 (24-Inch) - 2016</v>
      </c>
      <c r="I4351">
        <f>_xlfn.XLOOKUP(C4351, products!A:A, products!D:D)</f>
        <v>1</v>
      </c>
      <c r="J4351" t="str">
        <f>_xlfn.XLOOKUP($I4351,categories!$A$1:$A$8,categories!$B$1:$B$8)</f>
        <v>Children Bicycles</v>
      </c>
    </row>
    <row r="4352" spans="1:10" x14ac:dyDescent="0.2">
      <c r="A4352" s="1">
        <v>592</v>
      </c>
      <c r="B4352" s="1">
        <v>1</v>
      </c>
      <c r="C4352" s="1">
        <v>21</v>
      </c>
      <c r="D4352" s="6">
        <v>2</v>
      </c>
      <c r="E4352" s="2">
        <v>269.99</v>
      </c>
      <c r="F4352" s="1">
        <v>0.1</v>
      </c>
      <c r="G4352">
        <f t="shared" si="67"/>
        <v>269.89</v>
      </c>
      <c r="H4352" t="str">
        <f>VLOOKUP($C4352,products!$A$1:$F$322,2,FALSE)</f>
        <v>Electra Cruiser 1 (24-Inch) - 2016</v>
      </c>
      <c r="I4352">
        <f>_xlfn.XLOOKUP(C4352, products!A:A, products!D:D)</f>
        <v>1</v>
      </c>
      <c r="J4352" t="str">
        <f>_xlfn.XLOOKUP($I4352,categories!$A$1:$A$8,categories!$B$1:$B$8)</f>
        <v>Children Bicycles</v>
      </c>
    </row>
    <row r="4353" spans="1:10" x14ac:dyDescent="0.2">
      <c r="A4353" s="1">
        <v>594</v>
      </c>
      <c r="B4353" s="1">
        <v>2</v>
      </c>
      <c r="C4353" s="1">
        <v>21</v>
      </c>
      <c r="D4353" s="6">
        <v>2</v>
      </c>
      <c r="E4353" s="2">
        <v>269.99</v>
      </c>
      <c r="F4353" s="1">
        <v>0.05</v>
      </c>
      <c r="G4353">
        <f t="shared" si="67"/>
        <v>539.93000000000006</v>
      </c>
      <c r="H4353" t="str">
        <f>VLOOKUP($C4353,products!$A$1:$F$322,2,FALSE)</f>
        <v>Electra Cruiser 1 (24-Inch) - 2016</v>
      </c>
      <c r="I4353">
        <f>_xlfn.XLOOKUP(C4353, products!A:A, products!D:D)</f>
        <v>1</v>
      </c>
      <c r="J4353" t="str">
        <f>_xlfn.XLOOKUP($I4353,categories!$A$1:$A$8,categories!$B$1:$B$8)</f>
        <v>Children Bicycles</v>
      </c>
    </row>
    <row r="4354" spans="1:10" x14ac:dyDescent="0.2">
      <c r="A4354" s="1">
        <v>598</v>
      </c>
      <c r="B4354" s="1">
        <v>3</v>
      </c>
      <c r="C4354" s="1">
        <v>14</v>
      </c>
      <c r="D4354" s="6">
        <v>1</v>
      </c>
      <c r="E4354" s="2">
        <v>269.99</v>
      </c>
      <c r="F4354" s="1">
        <v>0.1</v>
      </c>
      <c r="G4354">
        <f t="shared" ref="G4354:G4417" si="68">(E4354*B4354)-F4354</f>
        <v>809.87</v>
      </c>
      <c r="H4354" t="str">
        <f>VLOOKUP($C4354,products!$A$1:$F$322,2,FALSE)</f>
        <v>Electra Girl's Hawaii 1 (16-inch) - 2015/2016</v>
      </c>
      <c r="I4354">
        <f>_xlfn.XLOOKUP(C4354, products!A:A, products!D:D)</f>
        <v>3</v>
      </c>
      <c r="J4354" t="str">
        <f>_xlfn.XLOOKUP($I4354,categories!$A$1:$A$8,categories!$B$1:$B$8)</f>
        <v>Cruisers Bicycles</v>
      </c>
    </row>
    <row r="4355" spans="1:10" x14ac:dyDescent="0.2">
      <c r="A4355" s="1">
        <v>599</v>
      </c>
      <c r="B4355" s="1">
        <v>2</v>
      </c>
      <c r="C4355" s="1">
        <v>22</v>
      </c>
      <c r="D4355" s="6">
        <v>2</v>
      </c>
      <c r="E4355" s="2">
        <v>269.99</v>
      </c>
      <c r="F4355" s="1">
        <v>0.2</v>
      </c>
      <c r="G4355">
        <f t="shared" si="68"/>
        <v>539.78</v>
      </c>
      <c r="H4355" t="str">
        <f>VLOOKUP($C4355,products!$A$1:$F$322,2,FALSE)</f>
        <v>Electra Girl's Hawaii 1 (16-inch) - 2015/2016</v>
      </c>
      <c r="I4355">
        <f>_xlfn.XLOOKUP(C4355, products!A:A, products!D:D)</f>
        <v>1</v>
      </c>
      <c r="J4355" t="str">
        <f>_xlfn.XLOOKUP($I4355,categories!$A$1:$A$8,categories!$B$1:$B$8)</f>
        <v>Children Bicycles</v>
      </c>
    </row>
    <row r="4356" spans="1:10" x14ac:dyDescent="0.2">
      <c r="A4356" s="1">
        <v>605</v>
      </c>
      <c r="B4356" s="1">
        <v>3</v>
      </c>
      <c r="C4356" s="1">
        <v>13</v>
      </c>
      <c r="D4356" s="6">
        <v>2</v>
      </c>
      <c r="E4356" s="2">
        <v>269.99</v>
      </c>
      <c r="F4356" s="1">
        <v>0.2</v>
      </c>
      <c r="G4356">
        <f t="shared" si="68"/>
        <v>809.77</v>
      </c>
      <c r="H4356" t="str">
        <f>VLOOKUP($C4356,products!$A$1:$F$322,2,FALSE)</f>
        <v>Electra Cruiser 1 (24-Inch) - 2016</v>
      </c>
      <c r="I4356">
        <f>_xlfn.XLOOKUP(C4356, products!A:A, products!D:D)</f>
        <v>3</v>
      </c>
      <c r="J4356" t="str">
        <f>_xlfn.XLOOKUP($I4356,categories!$A$1:$A$8,categories!$B$1:$B$8)</f>
        <v>Cruisers Bicycles</v>
      </c>
    </row>
    <row r="4357" spans="1:10" x14ac:dyDescent="0.2">
      <c r="A4357" s="1">
        <v>607</v>
      </c>
      <c r="B4357" s="1">
        <v>3</v>
      </c>
      <c r="C4357" s="1">
        <v>14</v>
      </c>
      <c r="D4357" s="6">
        <v>1</v>
      </c>
      <c r="E4357" s="2">
        <v>269.99</v>
      </c>
      <c r="F4357" s="1">
        <v>7.0000000000000007E-2</v>
      </c>
      <c r="G4357">
        <f t="shared" si="68"/>
        <v>809.9</v>
      </c>
      <c r="H4357" t="str">
        <f>VLOOKUP($C4357,products!$A$1:$F$322,2,FALSE)</f>
        <v>Electra Girl's Hawaii 1 (16-inch) - 2015/2016</v>
      </c>
      <c r="I4357">
        <f>_xlfn.XLOOKUP(C4357, products!A:A, products!D:D)</f>
        <v>3</v>
      </c>
      <c r="J4357" t="str">
        <f>_xlfn.XLOOKUP($I4357,categories!$A$1:$A$8,categories!$B$1:$B$8)</f>
        <v>Cruisers Bicycles</v>
      </c>
    </row>
    <row r="4358" spans="1:10" x14ac:dyDescent="0.2">
      <c r="A4358" s="1">
        <v>609</v>
      </c>
      <c r="B4358" s="1">
        <v>3</v>
      </c>
      <c r="C4358" s="1">
        <v>22</v>
      </c>
      <c r="D4358" s="6">
        <v>2</v>
      </c>
      <c r="E4358" s="2">
        <v>269.99</v>
      </c>
      <c r="F4358" s="1">
        <v>0.1</v>
      </c>
      <c r="G4358">
        <f t="shared" si="68"/>
        <v>809.87</v>
      </c>
      <c r="H4358" t="str">
        <f>VLOOKUP($C4358,products!$A$1:$F$322,2,FALSE)</f>
        <v>Electra Girl's Hawaii 1 (16-inch) - 2015/2016</v>
      </c>
      <c r="I4358">
        <f>_xlfn.XLOOKUP(C4358, products!A:A, products!D:D)</f>
        <v>1</v>
      </c>
      <c r="J4358" t="str">
        <f>_xlfn.XLOOKUP($I4358,categories!$A$1:$A$8,categories!$B$1:$B$8)</f>
        <v>Children Bicycles</v>
      </c>
    </row>
    <row r="4359" spans="1:10" x14ac:dyDescent="0.2">
      <c r="A4359" s="1">
        <v>612</v>
      </c>
      <c r="B4359" s="1">
        <v>1</v>
      </c>
      <c r="C4359" s="1">
        <v>13</v>
      </c>
      <c r="D4359" s="6">
        <v>1</v>
      </c>
      <c r="E4359" s="2">
        <v>269.99</v>
      </c>
      <c r="F4359" s="1">
        <v>0.1</v>
      </c>
      <c r="G4359">
        <f t="shared" si="68"/>
        <v>269.89</v>
      </c>
      <c r="H4359" t="str">
        <f>VLOOKUP($C4359,products!$A$1:$F$322,2,FALSE)</f>
        <v>Electra Cruiser 1 (24-Inch) - 2016</v>
      </c>
      <c r="I4359">
        <f>_xlfn.XLOOKUP(C4359, products!A:A, products!D:D)</f>
        <v>3</v>
      </c>
      <c r="J4359" t="str">
        <f>_xlfn.XLOOKUP($I4359,categories!$A$1:$A$8,categories!$B$1:$B$8)</f>
        <v>Cruisers Bicycles</v>
      </c>
    </row>
    <row r="4360" spans="1:10" x14ac:dyDescent="0.2">
      <c r="A4360" s="1">
        <v>612</v>
      </c>
      <c r="B4360" s="1">
        <v>2</v>
      </c>
      <c r="C4360" s="1">
        <v>14</v>
      </c>
      <c r="D4360" s="6">
        <v>1</v>
      </c>
      <c r="E4360" s="2">
        <v>269.99</v>
      </c>
      <c r="F4360" s="1">
        <v>0.1</v>
      </c>
      <c r="G4360">
        <f t="shared" si="68"/>
        <v>539.88</v>
      </c>
      <c r="H4360" t="str">
        <f>VLOOKUP($C4360,products!$A$1:$F$322,2,FALSE)</f>
        <v>Electra Girl's Hawaii 1 (16-inch) - 2015/2016</v>
      </c>
      <c r="I4360">
        <f>_xlfn.XLOOKUP(C4360, products!A:A, products!D:D)</f>
        <v>3</v>
      </c>
      <c r="J4360" t="str">
        <f>_xlfn.XLOOKUP($I4360,categories!$A$1:$A$8,categories!$B$1:$B$8)</f>
        <v>Cruisers Bicycles</v>
      </c>
    </row>
    <row r="4361" spans="1:10" x14ac:dyDescent="0.2">
      <c r="A4361" s="1">
        <v>614</v>
      </c>
      <c r="B4361" s="1">
        <v>2</v>
      </c>
      <c r="C4361" s="1">
        <v>21</v>
      </c>
      <c r="D4361" s="6">
        <v>1</v>
      </c>
      <c r="E4361" s="2">
        <v>269.99</v>
      </c>
      <c r="F4361" s="1">
        <v>0.05</v>
      </c>
      <c r="G4361">
        <f t="shared" si="68"/>
        <v>539.93000000000006</v>
      </c>
      <c r="H4361" t="str">
        <f>VLOOKUP($C4361,products!$A$1:$F$322,2,FALSE)</f>
        <v>Electra Cruiser 1 (24-Inch) - 2016</v>
      </c>
      <c r="I4361">
        <f>_xlfn.XLOOKUP(C4361, products!A:A, products!D:D)</f>
        <v>1</v>
      </c>
      <c r="J4361" t="str">
        <f>_xlfn.XLOOKUP($I4361,categories!$A$1:$A$8,categories!$B$1:$B$8)</f>
        <v>Children Bicycles</v>
      </c>
    </row>
    <row r="4362" spans="1:10" x14ac:dyDescent="0.2">
      <c r="A4362" s="1">
        <v>624</v>
      </c>
      <c r="B4362" s="1">
        <v>1</v>
      </c>
      <c r="C4362" s="1">
        <v>21</v>
      </c>
      <c r="D4362" s="6">
        <v>2</v>
      </c>
      <c r="E4362" s="2">
        <v>269.99</v>
      </c>
      <c r="F4362" s="1">
        <v>0.05</v>
      </c>
      <c r="G4362">
        <f t="shared" si="68"/>
        <v>269.94</v>
      </c>
      <c r="H4362" t="str">
        <f>VLOOKUP($C4362,products!$A$1:$F$322,2,FALSE)</f>
        <v>Electra Cruiser 1 (24-Inch) - 2016</v>
      </c>
      <c r="I4362">
        <f>_xlfn.XLOOKUP(C4362, products!A:A, products!D:D)</f>
        <v>1</v>
      </c>
      <c r="J4362" t="str">
        <f>_xlfn.XLOOKUP($I4362,categories!$A$1:$A$8,categories!$B$1:$B$8)</f>
        <v>Children Bicycles</v>
      </c>
    </row>
    <row r="4363" spans="1:10" x14ac:dyDescent="0.2">
      <c r="A4363" s="1">
        <v>624</v>
      </c>
      <c r="B4363" s="1">
        <v>3</v>
      </c>
      <c r="C4363" s="1">
        <v>22</v>
      </c>
      <c r="D4363" s="6">
        <v>1</v>
      </c>
      <c r="E4363" s="2">
        <v>269.99</v>
      </c>
      <c r="F4363" s="1">
        <v>7.0000000000000007E-2</v>
      </c>
      <c r="G4363">
        <f t="shared" si="68"/>
        <v>809.9</v>
      </c>
      <c r="H4363" t="str">
        <f>VLOOKUP($C4363,products!$A$1:$F$322,2,FALSE)</f>
        <v>Electra Girl's Hawaii 1 (16-inch) - 2015/2016</v>
      </c>
      <c r="I4363">
        <f>_xlfn.XLOOKUP(C4363, products!A:A, products!D:D)</f>
        <v>1</v>
      </c>
      <c r="J4363" t="str">
        <f>_xlfn.XLOOKUP($I4363,categories!$A$1:$A$8,categories!$B$1:$B$8)</f>
        <v>Children Bicycles</v>
      </c>
    </row>
    <row r="4364" spans="1:10" x14ac:dyDescent="0.2">
      <c r="A4364" s="1">
        <v>624</v>
      </c>
      <c r="B4364" s="1">
        <v>4</v>
      </c>
      <c r="C4364" s="1">
        <v>14</v>
      </c>
      <c r="D4364" s="6">
        <v>2</v>
      </c>
      <c r="E4364" s="2">
        <v>269.99</v>
      </c>
      <c r="F4364" s="1">
        <v>0.2</v>
      </c>
      <c r="G4364">
        <f t="shared" si="68"/>
        <v>1079.76</v>
      </c>
      <c r="H4364" t="str">
        <f>VLOOKUP($C4364,products!$A$1:$F$322,2,FALSE)</f>
        <v>Electra Girl's Hawaii 1 (16-inch) - 2015/2016</v>
      </c>
      <c r="I4364">
        <f>_xlfn.XLOOKUP(C4364, products!A:A, products!D:D)</f>
        <v>3</v>
      </c>
      <c r="J4364" t="str">
        <f>_xlfn.XLOOKUP($I4364,categories!$A$1:$A$8,categories!$B$1:$B$8)</f>
        <v>Cruisers Bicycles</v>
      </c>
    </row>
    <row r="4365" spans="1:10" x14ac:dyDescent="0.2">
      <c r="A4365" s="1">
        <v>629</v>
      </c>
      <c r="B4365" s="1">
        <v>4</v>
      </c>
      <c r="C4365" s="1">
        <v>14</v>
      </c>
      <c r="D4365" s="6">
        <v>2</v>
      </c>
      <c r="E4365" s="2">
        <v>269.99</v>
      </c>
      <c r="F4365" s="1">
        <v>0.05</v>
      </c>
      <c r="G4365">
        <f t="shared" si="68"/>
        <v>1079.9100000000001</v>
      </c>
      <c r="H4365" t="str">
        <f>VLOOKUP($C4365,products!$A$1:$F$322,2,FALSE)</f>
        <v>Electra Girl's Hawaii 1 (16-inch) - 2015/2016</v>
      </c>
      <c r="I4365">
        <f>_xlfn.XLOOKUP(C4365, products!A:A, products!D:D)</f>
        <v>3</v>
      </c>
      <c r="J4365" t="str">
        <f>_xlfn.XLOOKUP($I4365,categories!$A$1:$A$8,categories!$B$1:$B$8)</f>
        <v>Cruisers Bicycles</v>
      </c>
    </row>
    <row r="4366" spans="1:10" x14ac:dyDescent="0.2">
      <c r="A4366" s="1">
        <v>630</v>
      </c>
      <c r="B4366" s="1">
        <v>4</v>
      </c>
      <c r="C4366" s="1">
        <v>21</v>
      </c>
      <c r="D4366" s="6">
        <v>2</v>
      </c>
      <c r="E4366" s="2">
        <v>269.99</v>
      </c>
      <c r="F4366" s="1">
        <v>7.0000000000000007E-2</v>
      </c>
      <c r="G4366">
        <f t="shared" si="68"/>
        <v>1079.8900000000001</v>
      </c>
      <c r="H4366" t="str">
        <f>VLOOKUP($C4366,products!$A$1:$F$322,2,FALSE)</f>
        <v>Electra Cruiser 1 (24-Inch) - 2016</v>
      </c>
      <c r="I4366">
        <f>_xlfn.XLOOKUP(C4366, products!A:A, products!D:D)</f>
        <v>1</v>
      </c>
      <c r="J4366" t="str">
        <f>_xlfn.XLOOKUP($I4366,categories!$A$1:$A$8,categories!$B$1:$B$8)</f>
        <v>Children Bicycles</v>
      </c>
    </row>
    <row r="4367" spans="1:10" x14ac:dyDescent="0.2">
      <c r="A4367" s="1">
        <v>632</v>
      </c>
      <c r="B4367" s="1">
        <v>5</v>
      </c>
      <c r="C4367" s="1">
        <v>22</v>
      </c>
      <c r="D4367" s="6">
        <v>2</v>
      </c>
      <c r="E4367" s="2">
        <v>269.99</v>
      </c>
      <c r="F4367" s="1">
        <v>0.1</v>
      </c>
      <c r="G4367">
        <f t="shared" si="68"/>
        <v>1349.8500000000001</v>
      </c>
      <c r="H4367" t="str">
        <f>VLOOKUP($C4367,products!$A$1:$F$322,2,FALSE)</f>
        <v>Electra Girl's Hawaii 1 (16-inch) - 2015/2016</v>
      </c>
      <c r="I4367">
        <f>_xlfn.XLOOKUP(C4367, products!A:A, products!D:D)</f>
        <v>1</v>
      </c>
      <c r="J4367" t="str">
        <f>_xlfn.XLOOKUP($I4367,categories!$A$1:$A$8,categories!$B$1:$B$8)</f>
        <v>Children Bicycles</v>
      </c>
    </row>
    <row r="4368" spans="1:10" x14ac:dyDescent="0.2">
      <c r="A4368" s="1">
        <v>633</v>
      </c>
      <c r="B4368" s="1">
        <v>2</v>
      </c>
      <c r="C4368" s="1">
        <v>13</v>
      </c>
      <c r="D4368" s="6">
        <v>2</v>
      </c>
      <c r="E4368" s="2">
        <v>269.99</v>
      </c>
      <c r="F4368" s="1">
        <v>0.2</v>
      </c>
      <c r="G4368">
        <f t="shared" si="68"/>
        <v>539.78</v>
      </c>
      <c r="H4368" t="str">
        <f>VLOOKUP($C4368,products!$A$1:$F$322,2,FALSE)</f>
        <v>Electra Cruiser 1 (24-Inch) - 2016</v>
      </c>
      <c r="I4368">
        <f>_xlfn.XLOOKUP(C4368, products!A:A, products!D:D)</f>
        <v>3</v>
      </c>
      <c r="J4368" t="str">
        <f>_xlfn.XLOOKUP($I4368,categories!$A$1:$A$8,categories!$B$1:$B$8)</f>
        <v>Cruisers Bicycles</v>
      </c>
    </row>
    <row r="4369" spans="1:10" x14ac:dyDescent="0.2">
      <c r="A4369" s="1">
        <v>645</v>
      </c>
      <c r="B4369" s="1">
        <v>5</v>
      </c>
      <c r="C4369" s="1">
        <v>21</v>
      </c>
      <c r="D4369" s="6">
        <v>2</v>
      </c>
      <c r="E4369" s="2">
        <v>269.99</v>
      </c>
      <c r="F4369" s="1">
        <v>7.0000000000000007E-2</v>
      </c>
      <c r="G4369">
        <f t="shared" si="68"/>
        <v>1349.88</v>
      </c>
      <c r="H4369" t="str">
        <f>VLOOKUP($C4369,products!$A$1:$F$322,2,FALSE)</f>
        <v>Electra Cruiser 1 (24-Inch) - 2016</v>
      </c>
      <c r="I4369">
        <f>_xlfn.XLOOKUP(C4369, products!A:A, products!D:D)</f>
        <v>1</v>
      </c>
      <c r="J4369" t="str">
        <f>_xlfn.XLOOKUP($I4369,categories!$A$1:$A$8,categories!$B$1:$B$8)</f>
        <v>Children Bicycles</v>
      </c>
    </row>
    <row r="4370" spans="1:10" x14ac:dyDescent="0.2">
      <c r="A4370" s="1">
        <v>647</v>
      </c>
      <c r="B4370" s="1">
        <v>2</v>
      </c>
      <c r="C4370" s="1">
        <v>13</v>
      </c>
      <c r="D4370" s="6">
        <v>1</v>
      </c>
      <c r="E4370" s="2">
        <v>269.99</v>
      </c>
      <c r="F4370" s="1">
        <v>0.1</v>
      </c>
      <c r="G4370">
        <f t="shared" si="68"/>
        <v>539.88</v>
      </c>
      <c r="H4370" t="str">
        <f>VLOOKUP($C4370,products!$A$1:$F$322,2,FALSE)</f>
        <v>Electra Cruiser 1 (24-Inch) - 2016</v>
      </c>
      <c r="I4370">
        <f>_xlfn.XLOOKUP(C4370, products!A:A, products!D:D)</f>
        <v>3</v>
      </c>
      <c r="J4370" t="str">
        <f>_xlfn.XLOOKUP($I4370,categories!$A$1:$A$8,categories!$B$1:$B$8)</f>
        <v>Cruisers Bicycles</v>
      </c>
    </row>
    <row r="4371" spans="1:10" x14ac:dyDescent="0.2">
      <c r="A4371" s="1">
        <v>656</v>
      </c>
      <c r="B4371" s="1">
        <v>2</v>
      </c>
      <c r="C4371" s="1">
        <v>22</v>
      </c>
      <c r="D4371" s="6">
        <v>1</v>
      </c>
      <c r="E4371" s="2">
        <v>269.99</v>
      </c>
      <c r="F4371" s="1">
        <v>7.0000000000000007E-2</v>
      </c>
      <c r="G4371">
        <f t="shared" si="68"/>
        <v>539.91</v>
      </c>
      <c r="H4371" t="str">
        <f>VLOOKUP($C4371,products!$A$1:$F$322,2,FALSE)</f>
        <v>Electra Girl's Hawaii 1 (16-inch) - 2015/2016</v>
      </c>
      <c r="I4371">
        <f>_xlfn.XLOOKUP(C4371, products!A:A, products!D:D)</f>
        <v>1</v>
      </c>
      <c r="J4371" t="str">
        <f>_xlfn.XLOOKUP($I4371,categories!$A$1:$A$8,categories!$B$1:$B$8)</f>
        <v>Children Bicycles</v>
      </c>
    </row>
    <row r="4372" spans="1:10" x14ac:dyDescent="0.2">
      <c r="A4372" s="1">
        <v>661</v>
      </c>
      <c r="B4372" s="1">
        <v>2</v>
      </c>
      <c r="C4372" s="1">
        <v>22</v>
      </c>
      <c r="D4372" s="6">
        <v>2</v>
      </c>
      <c r="E4372" s="2">
        <v>269.99</v>
      </c>
      <c r="F4372" s="1">
        <v>0.05</v>
      </c>
      <c r="G4372">
        <f t="shared" si="68"/>
        <v>539.93000000000006</v>
      </c>
      <c r="H4372" t="str">
        <f>VLOOKUP($C4372,products!$A$1:$F$322,2,FALSE)</f>
        <v>Electra Girl's Hawaii 1 (16-inch) - 2015/2016</v>
      </c>
      <c r="I4372">
        <f>_xlfn.XLOOKUP(C4372, products!A:A, products!D:D)</f>
        <v>1</v>
      </c>
      <c r="J4372" t="str">
        <f>_xlfn.XLOOKUP($I4372,categories!$A$1:$A$8,categories!$B$1:$B$8)</f>
        <v>Children Bicycles</v>
      </c>
    </row>
    <row r="4373" spans="1:10" x14ac:dyDescent="0.2">
      <c r="A4373" s="1">
        <v>662</v>
      </c>
      <c r="B4373" s="1">
        <v>4</v>
      </c>
      <c r="C4373" s="1">
        <v>22</v>
      </c>
      <c r="D4373" s="6">
        <v>1</v>
      </c>
      <c r="E4373" s="2">
        <v>269.99</v>
      </c>
      <c r="F4373" s="1">
        <v>7.0000000000000007E-2</v>
      </c>
      <c r="G4373">
        <f t="shared" si="68"/>
        <v>1079.8900000000001</v>
      </c>
      <c r="H4373" t="str">
        <f>VLOOKUP($C4373,products!$A$1:$F$322,2,FALSE)</f>
        <v>Electra Girl's Hawaii 1 (16-inch) - 2015/2016</v>
      </c>
      <c r="I4373">
        <f>_xlfn.XLOOKUP(C4373, products!A:A, products!D:D)</f>
        <v>1</v>
      </c>
      <c r="J4373" t="str">
        <f>_xlfn.XLOOKUP($I4373,categories!$A$1:$A$8,categories!$B$1:$B$8)</f>
        <v>Children Bicycles</v>
      </c>
    </row>
    <row r="4374" spans="1:10" x14ac:dyDescent="0.2">
      <c r="A4374" s="1">
        <v>673</v>
      </c>
      <c r="B4374" s="1">
        <v>4</v>
      </c>
      <c r="C4374" s="1">
        <v>13</v>
      </c>
      <c r="D4374" s="6">
        <v>1</v>
      </c>
      <c r="E4374" s="2">
        <v>269.99</v>
      </c>
      <c r="F4374" s="1">
        <v>0.1</v>
      </c>
      <c r="G4374">
        <f t="shared" si="68"/>
        <v>1079.8600000000001</v>
      </c>
      <c r="H4374" t="str">
        <f>VLOOKUP($C4374,products!$A$1:$F$322,2,FALSE)</f>
        <v>Electra Cruiser 1 (24-Inch) - 2016</v>
      </c>
      <c r="I4374">
        <f>_xlfn.XLOOKUP(C4374, products!A:A, products!D:D)</f>
        <v>3</v>
      </c>
      <c r="J4374" t="str">
        <f>_xlfn.XLOOKUP($I4374,categories!$A$1:$A$8,categories!$B$1:$B$8)</f>
        <v>Cruisers Bicycles</v>
      </c>
    </row>
    <row r="4375" spans="1:10" x14ac:dyDescent="0.2">
      <c r="A4375" s="1">
        <v>693</v>
      </c>
      <c r="B4375" s="1">
        <v>2</v>
      </c>
      <c r="C4375" s="1">
        <v>13</v>
      </c>
      <c r="D4375" s="6">
        <v>1</v>
      </c>
      <c r="E4375" s="2">
        <v>269.99</v>
      </c>
      <c r="F4375" s="1">
        <v>0.2</v>
      </c>
      <c r="G4375">
        <f t="shared" si="68"/>
        <v>539.78</v>
      </c>
      <c r="H4375" t="str">
        <f>VLOOKUP($C4375,products!$A$1:$F$322,2,FALSE)</f>
        <v>Electra Cruiser 1 (24-Inch) - 2016</v>
      </c>
      <c r="I4375">
        <f>_xlfn.XLOOKUP(C4375, products!A:A, products!D:D)</f>
        <v>3</v>
      </c>
      <c r="J4375" t="str">
        <f>_xlfn.XLOOKUP($I4375,categories!$A$1:$A$8,categories!$B$1:$B$8)</f>
        <v>Cruisers Bicycles</v>
      </c>
    </row>
    <row r="4376" spans="1:10" x14ac:dyDescent="0.2">
      <c r="A4376" s="1">
        <v>722</v>
      </c>
      <c r="B4376" s="1">
        <v>1</v>
      </c>
      <c r="C4376" s="1">
        <v>22</v>
      </c>
      <c r="D4376" s="6">
        <v>2</v>
      </c>
      <c r="E4376" s="2">
        <v>269.99</v>
      </c>
      <c r="F4376" s="1">
        <v>7.0000000000000007E-2</v>
      </c>
      <c r="G4376">
        <f t="shared" si="68"/>
        <v>269.92</v>
      </c>
      <c r="H4376" t="str">
        <f>VLOOKUP($C4376,products!$A$1:$F$322,2,FALSE)</f>
        <v>Electra Girl's Hawaii 1 (16-inch) - 2015/2016</v>
      </c>
      <c r="I4376">
        <f>_xlfn.XLOOKUP(C4376, products!A:A, products!D:D)</f>
        <v>1</v>
      </c>
      <c r="J4376" t="str">
        <f>_xlfn.XLOOKUP($I4376,categories!$A$1:$A$8,categories!$B$1:$B$8)</f>
        <v>Children Bicycles</v>
      </c>
    </row>
    <row r="4377" spans="1:10" x14ac:dyDescent="0.2">
      <c r="A4377" s="1">
        <v>730</v>
      </c>
      <c r="B4377" s="1">
        <v>4</v>
      </c>
      <c r="C4377" s="1">
        <v>13</v>
      </c>
      <c r="D4377" s="6">
        <v>1</v>
      </c>
      <c r="E4377" s="2">
        <v>269.99</v>
      </c>
      <c r="F4377" s="1">
        <v>0.1</v>
      </c>
      <c r="G4377">
        <f t="shared" si="68"/>
        <v>1079.8600000000001</v>
      </c>
      <c r="H4377" t="str">
        <f>VLOOKUP($C4377,products!$A$1:$F$322,2,FALSE)</f>
        <v>Electra Cruiser 1 (24-Inch) - 2016</v>
      </c>
      <c r="I4377">
        <f>_xlfn.XLOOKUP(C4377, products!A:A, products!D:D)</f>
        <v>3</v>
      </c>
      <c r="J4377" t="str">
        <f>_xlfn.XLOOKUP($I4377,categories!$A$1:$A$8,categories!$B$1:$B$8)</f>
        <v>Cruisers Bicycles</v>
      </c>
    </row>
    <row r="4378" spans="1:10" x14ac:dyDescent="0.2">
      <c r="A4378" s="1">
        <v>741</v>
      </c>
      <c r="B4378" s="1">
        <v>3</v>
      </c>
      <c r="C4378" s="1">
        <v>21</v>
      </c>
      <c r="D4378" s="6">
        <v>2</v>
      </c>
      <c r="E4378" s="2">
        <v>269.99</v>
      </c>
      <c r="F4378" s="1">
        <v>7.0000000000000007E-2</v>
      </c>
      <c r="G4378">
        <f t="shared" si="68"/>
        <v>809.9</v>
      </c>
      <c r="H4378" t="str">
        <f>VLOOKUP($C4378,products!$A$1:$F$322,2,FALSE)</f>
        <v>Electra Cruiser 1 (24-Inch) - 2016</v>
      </c>
      <c r="I4378">
        <f>_xlfn.XLOOKUP(C4378, products!A:A, products!D:D)</f>
        <v>1</v>
      </c>
      <c r="J4378" t="str">
        <f>_xlfn.XLOOKUP($I4378,categories!$A$1:$A$8,categories!$B$1:$B$8)</f>
        <v>Children Bicycles</v>
      </c>
    </row>
    <row r="4379" spans="1:10" x14ac:dyDescent="0.2">
      <c r="A4379" s="1">
        <v>745</v>
      </c>
      <c r="B4379" s="1">
        <v>2</v>
      </c>
      <c r="C4379" s="1">
        <v>22</v>
      </c>
      <c r="D4379" s="6">
        <v>2</v>
      </c>
      <c r="E4379" s="2">
        <v>269.99</v>
      </c>
      <c r="F4379" s="1">
        <v>0.2</v>
      </c>
      <c r="G4379">
        <f t="shared" si="68"/>
        <v>539.78</v>
      </c>
      <c r="H4379" t="str">
        <f>VLOOKUP($C4379,products!$A$1:$F$322,2,FALSE)</f>
        <v>Electra Girl's Hawaii 1 (16-inch) - 2015/2016</v>
      </c>
      <c r="I4379">
        <f>_xlfn.XLOOKUP(C4379, products!A:A, products!D:D)</f>
        <v>1</v>
      </c>
      <c r="J4379" t="str">
        <f>_xlfn.XLOOKUP($I4379,categories!$A$1:$A$8,categories!$B$1:$B$8)</f>
        <v>Children Bicycles</v>
      </c>
    </row>
    <row r="4380" spans="1:10" x14ac:dyDescent="0.2">
      <c r="A4380" s="1">
        <v>758</v>
      </c>
      <c r="B4380" s="1">
        <v>1</v>
      </c>
      <c r="C4380" s="1">
        <v>22</v>
      </c>
      <c r="D4380" s="6">
        <v>2</v>
      </c>
      <c r="E4380" s="2">
        <v>269.99</v>
      </c>
      <c r="F4380" s="1">
        <v>7.0000000000000007E-2</v>
      </c>
      <c r="G4380">
        <f t="shared" si="68"/>
        <v>269.92</v>
      </c>
      <c r="H4380" t="str">
        <f>VLOOKUP($C4380,products!$A$1:$F$322,2,FALSE)</f>
        <v>Electra Girl's Hawaii 1 (16-inch) - 2015/2016</v>
      </c>
      <c r="I4380">
        <f>_xlfn.XLOOKUP(C4380, products!A:A, products!D:D)</f>
        <v>1</v>
      </c>
      <c r="J4380" t="str">
        <f>_xlfn.XLOOKUP($I4380,categories!$A$1:$A$8,categories!$B$1:$B$8)</f>
        <v>Children Bicycles</v>
      </c>
    </row>
    <row r="4381" spans="1:10" x14ac:dyDescent="0.2">
      <c r="A4381" s="1">
        <v>760</v>
      </c>
      <c r="B4381" s="1">
        <v>1</v>
      </c>
      <c r="C4381" s="1">
        <v>21</v>
      </c>
      <c r="D4381" s="6">
        <v>2</v>
      </c>
      <c r="E4381" s="2">
        <v>269.99</v>
      </c>
      <c r="F4381" s="1">
        <v>7.0000000000000007E-2</v>
      </c>
      <c r="G4381">
        <f t="shared" si="68"/>
        <v>269.92</v>
      </c>
      <c r="H4381" t="str">
        <f>VLOOKUP($C4381,products!$A$1:$F$322,2,FALSE)</f>
        <v>Electra Cruiser 1 (24-Inch) - 2016</v>
      </c>
      <c r="I4381">
        <f>_xlfn.XLOOKUP(C4381, products!A:A, products!D:D)</f>
        <v>1</v>
      </c>
      <c r="J4381" t="str">
        <f>_xlfn.XLOOKUP($I4381,categories!$A$1:$A$8,categories!$B$1:$B$8)</f>
        <v>Children Bicycles</v>
      </c>
    </row>
    <row r="4382" spans="1:10" x14ac:dyDescent="0.2">
      <c r="A4382" s="1">
        <v>771</v>
      </c>
      <c r="B4382" s="1">
        <v>1</v>
      </c>
      <c r="C4382" s="1">
        <v>13</v>
      </c>
      <c r="D4382" s="6">
        <v>2</v>
      </c>
      <c r="E4382" s="2">
        <v>269.99</v>
      </c>
      <c r="F4382" s="1">
        <v>0.2</v>
      </c>
      <c r="G4382">
        <f t="shared" si="68"/>
        <v>269.79000000000002</v>
      </c>
      <c r="H4382" t="str">
        <f>VLOOKUP($C4382,products!$A$1:$F$322,2,FALSE)</f>
        <v>Electra Cruiser 1 (24-Inch) - 2016</v>
      </c>
      <c r="I4382">
        <f>_xlfn.XLOOKUP(C4382, products!A:A, products!D:D)</f>
        <v>3</v>
      </c>
      <c r="J4382" t="str">
        <f>_xlfn.XLOOKUP($I4382,categories!$A$1:$A$8,categories!$B$1:$B$8)</f>
        <v>Cruisers Bicycles</v>
      </c>
    </row>
    <row r="4383" spans="1:10" x14ac:dyDescent="0.2">
      <c r="A4383" s="1">
        <v>773</v>
      </c>
      <c r="B4383" s="1">
        <v>2</v>
      </c>
      <c r="C4383" s="1">
        <v>14</v>
      </c>
      <c r="D4383" s="6">
        <v>1</v>
      </c>
      <c r="E4383" s="2">
        <v>269.99</v>
      </c>
      <c r="F4383" s="1">
        <v>0.05</v>
      </c>
      <c r="G4383">
        <f t="shared" si="68"/>
        <v>539.93000000000006</v>
      </c>
      <c r="H4383" t="str">
        <f>VLOOKUP($C4383,products!$A$1:$F$322,2,FALSE)</f>
        <v>Electra Girl's Hawaii 1 (16-inch) - 2015/2016</v>
      </c>
      <c r="I4383">
        <f>_xlfn.XLOOKUP(C4383, products!A:A, products!D:D)</f>
        <v>3</v>
      </c>
      <c r="J4383" t="str">
        <f>_xlfn.XLOOKUP($I4383,categories!$A$1:$A$8,categories!$B$1:$B$8)</f>
        <v>Cruisers Bicycles</v>
      </c>
    </row>
    <row r="4384" spans="1:10" x14ac:dyDescent="0.2">
      <c r="A4384" s="1">
        <v>783</v>
      </c>
      <c r="B4384" s="1">
        <v>2</v>
      </c>
      <c r="C4384" s="1">
        <v>22</v>
      </c>
      <c r="D4384" s="6">
        <v>2</v>
      </c>
      <c r="E4384" s="2">
        <v>269.99</v>
      </c>
      <c r="F4384" s="1">
        <v>0.05</v>
      </c>
      <c r="G4384">
        <f t="shared" si="68"/>
        <v>539.93000000000006</v>
      </c>
      <c r="H4384" t="str">
        <f>VLOOKUP($C4384,products!$A$1:$F$322,2,FALSE)</f>
        <v>Electra Girl's Hawaii 1 (16-inch) - 2015/2016</v>
      </c>
      <c r="I4384">
        <f>_xlfn.XLOOKUP(C4384, products!A:A, products!D:D)</f>
        <v>1</v>
      </c>
      <c r="J4384" t="str">
        <f>_xlfn.XLOOKUP($I4384,categories!$A$1:$A$8,categories!$B$1:$B$8)</f>
        <v>Children Bicycles</v>
      </c>
    </row>
    <row r="4385" spans="1:10" x14ac:dyDescent="0.2">
      <c r="A4385" s="1">
        <v>784</v>
      </c>
      <c r="B4385" s="1">
        <v>1</v>
      </c>
      <c r="C4385" s="1">
        <v>22</v>
      </c>
      <c r="D4385" s="6">
        <v>1</v>
      </c>
      <c r="E4385" s="2">
        <v>269.99</v>
      </c>
      <c r="F4385" s="1">
        <v>7.0000000000000007E-2</v>
      </c>
      <c r="G4385">
        <f t="shared" si="68"/>
        <v>269.92</v>
      </c>
      <c r="H4385" t="str">
        <f>VLOOKUP($C4385,products!$A$1:$F$322,2,FALSE)</f>
        <v>Electra Girl's Hawaii 1 (16-inch) - 2015/2016</v>
      </c>
      <c r="I4385">
        <f>_xlfn.XLOOKUP(C4385, products!A:A, products!D:D)</f>
        <v>1</v>
      </c>
      <c r="J4385" t="str">
        <f>_xlfn.XLOOKUP($I4385,categories!$A$1:$A$8,categories!$B$1:$B$8)</f>
        <v>Children Bicycles</v>
      </c>
    </row>
    <row r="4386" spans="1:10" x14ac:dyDescent="0.2">
      <c r="A4386" s="1">
        <v>788</v>
      </c>
      <c r="B4386" s="1">
        <v>3</v>
      </c>
      <c r="C4386" s="1">
        <v>13</v>
      </c>
      <c r="D4386" s="6">
        <v>1</v>
      </c>
      <c r="E4386" s="2">
        <v>269.99</v>
      </c>
      <c r="F4386" s="1">
        <v>0.05</v>
      </c>
      <c r="G4386">
        <f t="shared" si="68"/>
        <v>809.92000000000007</v>
      </c>
      <c r="H4386" t="str">
        <f>VLOOKUP($C4386,products!$A$1:$F$322,2,FALSE)</f>
        <v>Electra Cruiser 1 (24-Inch) - 2016</v>
      </c>
      <c r="I4386">
        <f>_xlfn.XLOOKUP(C4386, products!A:A, products!D:D)</f>
        <v>3</v>
      </c>
      <c r="J4386" t="str">
        <f>_xlfn.XLOOKUP($I4386,categories!$A$1:$A$8,categories!$B$1:$B$8)</f>
        <v>Cruisers Bicycles</v>
      </c>
    </row>
    <row r="4387" spans="1:10" x14ac:dyDescent="0.2">
      <c r="A4387" s="1">
        <v>807</v>
      </c>
      <c r="B4387" s="1">
        <v>1</v>
      </c>
      <c r="C4387" s="1">
        <v>21</v>
      </c>
      <c r="D4387" s="6">
        <v>2</v>
      </c>
      <c r="E4387" s="2">
        <v>269.99</v>
      </c>
      <c r="F4387" s="1">
        <v>0.2</v>
      </c>
      <c r="G4387">
        <f t="shared" si="68"/>
        <v>269.79000000000002</v>
      </c>
      <c r="H4387" t="str">
        <f>VLOOKUP($C4387,products!$A$1:$F$322,2,FALSE)</f>
        <v>Electra Cruiser 1 (24-Inch) - 2016</v>
      </c>
      <c r="I4387">
        <f>_xlfn.XLOOKUP(C4387, products!A:A, products!D:D)</f>
        <v>1</v>
      </c>
      <c r="J4387" t="str">
        <f>_xlfn.XLOOKUP($I4387,categories!$A$1:$A$8,categories!$B$1:$B$8)</f>
        <v>Children Bicycles</v>
      </c>
    </row>
    <row r="4388" spans="1:10" x14ac:dyDescent="0.2">
      <c r="A4388" s="1">
        <v>810</v>
      </c>
      <c r="B4388" s="1">
        <v>4</v>
      </c>
      <c r="C4388" s="1">
        <v>22</v>
      </c>
      <c r="D4388" s="6">
        <v>1</v>
      </c>
      <c r="E4388" s="2">
        <v>269.99</v>
      </c>
      <c r="F4388" s="1">
        <v>0.2</v>
      </c>
      <c r="G4388">
        <f t="shared" si="68"/>
        <v>1079.76</v>
      </c>
      <c r="H4388" t="str">
        <f>VLOOKUP($C4388,products!$A$1:$F$322,2,FALSE)</f>
        <v>Electra Girl's Hawaii 1 (16-inch) - 2015/2016</v>
      </c>
      <c r="I4388">
        <f>_xlfn.XLOOKUP(C4388, products!A:A, products!D:D)</f>
        <v>1</v>
      </c>
      <c r="J4388" t="str">
        <f>_xlfn.XLOOKUP($I4388,categories!$A$1:$A$8,categories!$B$1:$B$8)</f>
        <v>Children Bicycles</v>
      </c>
    </row>
    <row r="4389" spans="1:10" x14ac:dyDescent="0.2">
      <c r="A4389" s="1">
        <v>834</v>
      </c>
      <c r="B4389" s="1">
        <v>2</v>
      </c>
      <c r="C4389" s="1">
        <v>21</v>
      </c>
      <c r="D4389" s="6">
        <v>1</v>
      </c>
      <c r="E4389" s="2">
        <v>269.99</v>
      </c>
      <c r="F4389" s="1">
        <v>0.05</v>
      </c>
      <c r="G4389">
        <f t="shared" si="68"/>
        <v>539.93000000000006</v>
      </c>
      <c r="H4389" t="str">
        <f>VLOOKUP($C4389,products!$A$1:$F$322,2,FALSE)</f>
        <v>Electra Cruiser 1 (24-Inch) - 2016</v>
      </c>
      <c r="I4389">
        <f>_xlfn.XLOOKUP(C4389, products!A:A, products!D:D)</f>
        <v>1</v>
      </c>
      <c r="J4389" t="str">
        <f>_xlfn.XLOOKUP($I4389,categories!$A$1:$A$8,categories!$B$1:$B$8)</f>
        <v>Children Bicycles</v>
      </c>
    </row>
    <row r="4390" spans="1:10" x14ac:dyDescent="0.2">
      <c r="A4390" s="1">
        <v>841</v>
      </c>
      <c r="B4390" s="1">
        <v>1</v>
      </c>
      <c r="C4390" s="1">
        <v>22</v>
      </c>
      <c r="D4390" s="6">
        <v>2</v>
      </c>
      <c r="E4390" s="2">
        <v>269.99</v>
      </c>
      <c r="F4390" s="1">
        <v>0.1</v>
      </c>
      <c r="G4390">
        <f t="shared" si="68"/>
        <v>269.89</v>
      </c>
      <c r="H4390" t="str">
        <f>VLOOKUP($C4390,products!$A$1:$F$322,2,FALSE)</f>
        <v>Electra Girl's Hawaii 1 (16-inch) - 2015/2016</v>
      </c>
      <c r="I4390">
        <f>_xlfn.XLOOKUP(C4390, products!A:A, products!D:D)</f>
        <v>1</v>
      </c>
      <c r="J4390" t="str">
        <f>_xlfn.XLOOKUP($I4390,categories!$A$1:$A$8,categories!$B$1:$B$8)</f>
        <v>Children Bicycles</v>
      </c>
    </row>
    <row r="4391" spans="1:10" x14ac:dyDescent="0.2">
      <c r="A4391" s="1">
        <v>858</v>
      </c>
      <c r="B4391" s="1">
        <v>3</v>
      </c>
      <c r="C4391" s="1">
        <v>14</v>
      </c>
      <c r="D4391" s="6">
        <v>1</v>
      </c>
      <c r="E4391" s="2">
        <v>269.99</v>
      </c>
      <c r="F4391" s="1">
        <v>7.0000000000000007E-2</v>
      </c>
      <c r="G4391">
        <f t="shared" si="68"/>
        <v>809.9</v>
      </c>
      <c r="H4391" t="str">
        <f>VLOOKUP($C4391,products!$A$1:$F$322,2,FALSE)</f>
        <v>Electra Girl's Hawaii 1 (16-inch) - 2015/2016</v>
      </c>
      <c r="I4391">
        <f>_xlfn.XLOOKUP(C4391, products!A:A, products!D:D)</f>
        <v>3</v>
      </c>
      <c r="J4391" t="str">
        <f>_xlfn.XLOOKUP($I4391,categories!$A$1:$A$8,categories!$B$1:$B$8)</f>
        <v>Cruisers Bicycles</v>
      </c>
    </row>
    <row r="4392" spans="1:10" x14ac:dyDescent="0.2">
      <c r="A4392" s="1">
        <v>859</v>
      </c>
      <c r="B4392" s="1">
        <v>2</v>
      </c>
      <c r="C4392" s="1">
        <v>13</v>
      </c>
      <c r="D4392" s="6">
        <v>1</v>
      </c>
      <c r="E4392" s="2">
        <v>269.99</v>
      </c>
      <c r="F4392" s="1">
        <v>0.1</v>
      </c>
      <c r="G4392">
        <f t="shared" si="68"/>
        <v>539.88</v>
      </c>
      <c r="H4392" t="str">
        <f>VLOOKUP($C4392,products!$A$1:$F$322,2,FALSE)</f>
        <v>Electra Cruiser 1 (24-Inch) - 2016</v>
      </c>
      <c r="I4392">
        <f>_xlfn.XLOOKUP(C4392, products!A:A, products!D:D)</f>
        <v>3</v>
      </c>
      <c r="J4392" t="str">
        <f>_xlfn.XLOOKUP($I4392,categories!$A$1:$A$8,categories!$B$1:$B$8)</f>
        <v>Cruisers Bicycles</v>
      </c>
    </row>
    <row r="4393" spans="1:10" x14ac:dyDescent="0.2">
      <c r="A4393" s="1">
        <v>859</v>
      </c>
      <c r="B4393" s="1">
        <v>3</v>
      </c>
      <c r="C4393" s="1">
        <v>14</v>
      </c>
      <c r="D4393" s="6">
        <v>2</v>
      </c>
      <c r="E4393" s="2">
        <v>269.99</v>
      </c>
      <c r="F4393" s="1">
        <v>0.1</v>
      </c>
      <c r="G4393">
        <f t="shared" si="68"/>
        <v>809.87</v>
      </c>
      <c r="H4393" t="str">
        <f>VLOOKUP($C4393,products!$A$1:$F$322,2,FALSE)</f>
        <v>Electra Girl's Hawaii 1 (16-inch) - 2015/2016</v>
      </c>
      <c r="I4393">
        <f>_xlfn.XLOOKUP(C4393, products!A:A, products!D:D)</f>
        <v>3</v>
      </c>
      <c r="J4393" t="str">
        <f>_xlfn.XLOOKUP($I4393,categories!$A$1:$A$8,categories!$B$1:$B$8)</f>
        <v>Cruisers Bicycles</v>
      </c>
    </row>
    <row r="4394" spans="1:10" x14ac:dyDescent="0.2">
      <c r="A4394" s="1">
        <v>861</v>
      </c>
      <c r="B4394" s="1">
        <v>1</v>
      </c>
      <c r="C4394" s="1">
        <v>14</v>
      </c>
      <c r="D4394" s="6">
        <v>2</v>
      </c>
      <c r="E4394" s="2">
        <v>269.99</v>
      </c>
      <c r="F4394" s="1">
        <v>7.0000000000000007E-2</v>
      </c>
      <c r="G4394">
        <f t="shared" si="68"/>
        <v>269.92</v>
      </c>
      <c r="H4394" t="str">
        <f>VLOOKUP($C4394,products!$A$1:$F$322,2,FALSE)</f>
        <v>Electra Girl's Hawaii 1 (16-inch) - 2015/2016</v>
      </c>
      <c r="I4394">
        <f>_xlfn.XLOOKUP(C4394, products!A:A, products!D:D)</f>
        <v>3</v>
      </c>
      <c r="J4394" t="str">
        <f>_xlfn.XLOOKUP($I4394,categories!$A$1:$A$8,categories!$B$1:$B$8)</f>
        <v>Cruisers Bicycles</v>
      </c>
    </row>
    <row r="4395" spans="1:10" x14ac:dyDescent="0.2">
      <c r="A4395" s="1">
        <v>864</v>
      </c>
      <c r="B4395" s="1">
        <v>3</v>
      </c>
      <c r="C4395" s="1">
        <v>13</v>
      </c>
      <c r="D4395" s="6">
        <v>1</v>
      </c>
      <c r="E4395" s="2">
        <v>269.99</v>
      </c>
      <c r="F4395" s="1">
        <v>0.2</v>
      </c>
      <c r="G4395">
        <f t="shared" si="68"/>
        <v>809.77</v>
      </c>
      <c r="H4395" t="str">
        <f>VLOOKUP($C4395,products!$A$1:$F$322,2,FALSE)</f>
        <v>Electra Cruiser 1 (24-Inch) - 2016</v>
      </c>
      <c r="I4395">
        <f>_xlfn.XLOOKUP(C4395, products!A:A, products!D:D)</f>
        <v>3</v>
      </c>
      <c r="J4395" t="str">
        <f>_xlfn.XLOOKUP($I4395,categories!$A$1:$A$8,categories!$B$1:$B$8)</f>
        <v>Cruisers Bicycles</v>
      </c>
    </row>
    <row r="4396" spans="1:10" x14ac:dyDescent="0.2">
      <c r="A4396" s="1">
        <v>866</v>
      </c>
      <c r="B4396" s="1">
        <v>4</v>
      </c>
      <c r="C4396" s="1">
        <v>13</v>
      </c>
      <c r="D4396" s="6">
        <v>2</v>
      </c>
      <c r="E4396" s="2">
        <v>269.99</v>
      </c>
      <c r="F4396" s="1">
        <v>7.0000000000000007E-2</v>
      </c>
      <c r="G4396">
        <f t="shared" si="68"/>
        <v>1079.8900000000001</v>
      </c>
      <c r="H4396" t="str">
        <f>VLOOKUP($C4396,products!$A$1:$F$322,2,FALSE)</f>
        <v>Electra Cruiser 1 (24-Inch) - 2016</v>
      </c>
      <c r="I4396">
        <f>_xlfn.XLOOKUP(C4396, products!A:A, products!D:D)</f>
        <v>3</v>
      </c>
      <c r="J4396" t="str">
        <f>_xlfn.XLOOKUP($I4396,categories!$A$1:$A$8,categories!$B$1:$B$8)</f>
        <v>Cruisers Bicycles</v>
      </c>
    </row>
    <row r="4397" spans="1:10" x14ac:dyDescent="0.2">
      <c r="A4397" s="1">
        <v>875</v>
      </c>
      <c r="B4397" s="1">
        <v>3</v>
      </c>
      <c r="C4397" s="1">
        <v>14</v>
      </c>
      <c r="D4397" s="6">
        <v>1</v>
      </c>
      <c r="E4397" s="2">
        <v>269.99</v>
      </c>
      <c r="F4397" s="1">
        <v>7.0000000000000007E-2</v>
      </c>
      <c r="G4397">
        <f t="shared" si="68"/>
        <v>809.9</v>
      </c>
      <c r="H4397" t="str">
        <f>VLOOKUP($C4397,products!$A$1:$F$322,2,FALSE)</f>
        <v>Electra Girl's Hawaii 1 (16-inch) - 2015/2016</v>
      </c>
      <c r="I4397">
        <f>_xlfn.XLOOKUP(C4397, products!A:A, products!D:D)</f>
        <v>3</v>
      </c>
      <c r="J4397" t="str">
        <f>_xlfn.XLOOKUP($I4397,categories!$A$1:$A$8,categories!$B$1:$B$8)</f>
        <v>Cruisers Bicycles</v>
      </c>
    </row>
    <row r="4398" spans="1:10" x14ac:dyDescent="0.2">
      <c r="A4398" s="1">
        <v>878</v>
      </c>
      <c r="B4398" s="1">
        <v>2</v>
      </c>
      <c r="C4398" s="1">
        <v>13</v>
      </c>
      <c r="D4398" s="6">
        <v>1</v>
      </c>
      <c r="E4398" s="2">
        <v>269.99</v>
      </c>
      <c r="F4398" s="1">
        <v>0.1</v>
      </c>
      <c r="G4398">
        <f t="shared" si="68"/>
        <v>539.88</v>
      </c>
      <c r="H4398" t="str">
        <f>VLOOKUP($C4398,products!$A$1:$F$322,2,FALSE)</f>
        <v>Electra Cruiser 1 (24-Inch) - 2016</v>
      </c>
      <c r="I4398">
        <f>_xlfn.XLOOKUP(C4398, products!A:A, products!D:D)</f>
        <v>3</v>
      </c>
      <c r="J4398" t="str">
        <f>_xlfn.XLOOKUP($I4398,categories!$A$1:$A$8,categories!$B$1:$B$8)</f>
        <v>Cruisers Bicycles</v>
      </c>
    </row>
    <row r="4399" spans="1:10" x14ac:dyDescent="0.2">
      <c r="A4399" s="1">
        <v>884</v>
      </c>
      <c r="B4399" s="1">
        <v>5</v>
      </c>
      <c r="C4399" s="1">
        <v>21</v>
      </c>
      <c r="D4399" s="6">
        <v>2</v>
      </c>
      <c r="E4399" s="2">
        <v>269.99</v>
      </c>
      <c r="F4399" s="1">
        <v>0.05</v>
      </c>
      <c r="G4399">
        <f t="shared" si="68"/>
        <v>1349.9</v>
      </c>
      <c r="H4399" t="str">
        <f>VLOOKUP($C4399,products!$A$1:$F$322,2,FALSE)</f>
        <v>Electra Cruiser 1 (24-Inch) - 2016</v>
      </c>
      <c r="I4399">
        <f>_xlfn.XLOOKUP(C4399, products!A:A, products!D:D)</f>
        <v>1</v>
      </c>
      <c r="J4399" t="str">
        <f>_xlfn.XLOOKUP($I4399,categories!$A$1:$A$8,categories!$B$1:$B$8)</f>
        <v>Children Bicycles</v>
      </c>
    </row>
    <row r="4400" spans="1:10" x14ac:dyDescent="0.2">
      <c r="A4400" s="1">
        <v>904</v>
      </c>
      <c r="B4400" s="1">
        <v>4</v>
      </c>
      <c r="C4400" s="1">
        <v>13</v>
      </c>
      <c r="D4400" s="6">
        <v>1</v>
      </c>
      <c r="E4400" s="2">
        <v>269.99</v>
      </c>
      <c r="F4400" s="1">
        <v>0.2</v>
      </c>
      <c r="G4400">
        <f t="shared" si="68"/>
        <v>1079.76</v>
      </c>
      <c r="H4400" t="str">
        <f>VLOOKUP($C4400,products!$A$1:$F$322,2,FALSE)</f>
        <v>Electra Cruiser 1 (24-Inch) - 2016</v>
      </c>
      <c r="I4400">
        <f>_xlfn.XLOOKUP(C4400, products!A:A, products!D:D)</f>
        <v>3</v>
      </c>
      <c r="J4400" t="str">
        <f>_xlfn.XLOOKUP($I4400,categories!$A$1:$A$8,categories!$B$1:$B$8)</f>
        <v>Cruisers Bicycles</v>
      </c>
    </row>
    <row r="4401" spans="1:10" x14ac:dyDescent="0.2">
      <c r="A4401" s="1">
        <v>906</v>
      </c>
      <c r="B4401" s="1">
        <v>5</v>
      </c>
      <c r="C4401" s="1">
        <v>22</v>
      </c>
      <c r="D4401" s="6">
        <v>2</v>
      </c>
      <c r="E4401" s="2">
        <v>269.99</v>
      </c>
      <c r="F4401" s="1">
        <v>0.2</v>
      </c>
      <c r="G4401">
        <f t="shared" si="68"/>
        <v>1349.75</v>
      </c>
      <c r="H4401" t="str">
        <f>VLOOKUP($C4401,products!$A$1:$F$322,2,FALSE)</f>
        <v>Electra Girl's Hawaii 1 (16-inch) - 2015/2016</v>
      </c>
      <c r="I4401">
        <f>_xlfn.XLOOKUP(C4401, products!A:A, products!D:D)</f>
        <v>1</v>
      </c>
      <c r="J4401" t="str">
        <f>_xlfn.XLOOKUP($I4401,categories!$A$1:$A$8,categories!$B$1:$B$8)</f>
        <v>Children Bicycles</v>
      </c>
    </row>
    <row r="4402" spans="1:10" x14ac:dyDescent="0.2">
      <c r="A4402" s="1">
        <v>912</v>
      </c>
      <c r="B4402" s="1">
        <v>1</v>
      </c>
      <c r="C4402" s="1">
        <v>22</v>
      </c>
      <c r="D4402" s="6">
        <v>2</v>
      </c>
      <c r="E4402" s="2">
        <v>269.99</v>
      </c>
      <c r="F4402" s="1">
        <v>0.2</v>
      </c>
      <c r="G4402">
        <f t="shared" si="68"/>
        <v>269.79000000000002</v>
      </c>
      <c r="H4402" t="str">
        <f>VLOOKUP($C4402,products!$A$1:$F$322,2,FALSE)</f>
        <v>Electra Girl's Hawaii 1 (16-inch) - 2015/2016</v>
      </c>
      <c r="I4402">
        <f>_xlfn.XLOOKUP(C4402, products!A:A, products!D:D)</f>
        <v>1</v>
      </c>
      <c r="J4402" t="str">
        <f>_xlfn.XLOOKUP($I4402,categories!$A$1:$A$8,categories!$B$1:$B$8)</f>
        <v>Children Bicycles</v>
      </c>
    </row>
    <row r="4403" spans="1:10" x14ac:dyDescent="0.2">
      <c r="A4403" s="1">
        <v>933</v>
      </c>
      <c r="B4403" s="1">
        <v>2</v>
      </c>
      <c r="C4403" s="1">
        <v>21</v>
      </c>
      <c r="D4403" s="6">
        <v>1</v>
      </c>
      <c r="E4403" s="2">
        <v>269.99</v>
      </c>
      <c r="F4403" s="1">
        <v>0.2</v>
      </c>
      <c r="G4403">
        <f t="shared" si="68"/>
        <v>539.78</v>
      </c>
      <c r="H4403" t="str">
        <f>VLOOKUP($C4403,products!$A$1:$F$322,2,FALSE)</f>
        <v>Electra Cruiser 1 (24-Inch) - 2016</v>
      </c>
      <c r="I4403">
        <f>_xlfn.XLOOKUP(C4403, products!A:A, products!D:D)</f>
        <v>1</v>
      </c>
      <c r="J4403" t="str">
        <f>_xlfn.XLOOKUP($I4403,categories!$A$1:$A$8,categories!$B$1:$B$8)</f>
        <v>Children Bicycles</v>
      </c>
    </row>
    <row r="4404" spans="1:10" x14ac:dyDescent="0.2">
      <c r="A4404" s="1">
        <v>938</v>
      </c>
      <c r="B4404" s="1">
        <v>2</v>
      </c>
      <c r="C4404" s="1">
        <v>13</v>
      </c>
      <c r="D4404" s="6">
        <v>1</v>
      </c>
      <c r="E4404" s="2">
        <v>269.99</v>
      </c>
      <c r="F4404" s="1">
        <v>0.05</v>
      </c>
      <c r="G4404">
        <f t="shared" si="68"/>
        <v>539.93000000000006</v>
      </c>
      <c r="H4404" t="str">
        <f>VLOOKUP($C4404,products!$A$1:$F$322,2,FALSE)</f>
        <v>Electra Cruiser 1 (24-Inch) - 2016</v>
      </c>
      <c r="I4404">
        <f>_xlfn.XLOOKUP(C4404, products!A:A, products!D:D)</f>
        <v>3</v>
      </c>
      <c r="J4404" t="str">
        <f>_xlfn.XLOOKUP($I4404,categories!$A$1:$A$8,categories!$B$1:$B$8)</f>
        <v>Cruisers Bicycles</v>
      </c>
    </row>
    <row r="4405" spans="1:10" x14ac:dyDescent="0.2">
      <c r="A4405" s="1">
        <v>946</v>
      </c>
      <c r="B4405" s="1">
        <v>4</v>
      </c>
      <c r="C4405" s="1">
        <v>22</v>
      </c>
      <c r="D4405" s="6">
        <v>2</v>
      </c>
      <c r="E4405" s="2">
        <v>269.99</v>
      </c>
      <c r="F4405" s="1">
        <v>0.2</v>
      </c>
      <c r="G4405">
        <f t="shared" si="68"/>
        <v>1079.76</v>
      </c>
      <c r="H4405" t="str">
        <f>VLOOKUP($C4405,products!$A$1:$F$322,2,FALSE)</f>
        <v>Electra Girl's Hawaii 1 (16-inch) - 2015/2016</v>
      </c>
      <c r="I4405">
        <f>_xlfn.XLOOKUP(C4405, products!A:A, products!D:D)</f>
        <v>1</v>
      </c>
      <c r="J4405" t="str">
        <f>_xlfn.XLOOKUP($I4405,categories!$A$1:$A$8,categories!$B$1:$B$8)</f>
        <v>Children Bicycles</v>
      </c>
    </row>
    <row r="4406" spans="1:10" x14ac:dyDescent="0.2">
      <c r="A4406" s="1">
        <v>956</v>
      </c>
      <c r="B4406" s="1">
        <v>4</v>
      </c>
      <c r="C4406" s="1">
        <v>13</v>
      </c>
      <c r="D4406" s="6">
        <v>2</v>
      </c>
      <c r="E4406" s="2">
        <v>269.99</v>
      </c>
      <c r="F4406" s="1">
        <v>0.2</v>
      </c>
      <c r="G4406">
        <f t="shared" si="68"/>
        <v>1079.76</v>
      </c>
      <c r="H4406" t="str">
        <f>VLOOKUP($C4406,products!$A$1:$F$322,2,FALSE)</f>
        <v>Electra Cruiser 1 (24-Inch) - 2016</v>
      </c>
      <c r="I4406">
        <f>_xlfn.XLOOKUP(C4406, products!A:A, products!D:D)</f>
        <v>3</v>
      </c>
      <c r="J4406" t="str">
        <f>_xlfn.XLOOKUP($I4406,categories!$A$1:$A$8,categories!$B$1:$B$8)</f>
        <v>Cruisers Bicycles</v>
      </c>
    </row>
    <row r="4407" spans="1:10" x14ac:dyDescent="0.2">
      <c r="A4407" s="1">
        <v>957</v>
      </c>
      <c r="B4407" s="1">
        <v>2</v>
      </c>
      <c r="C4407" s="1">
        <v>14</v>
      </c>
      <c r="D4407" s="6">
        <v>2</v>
      </c>
      <c r="E4407" s="2">
        <v>269.99</v>
      </c>
      <c r="F4407" s="1">
        <v>7.0000000000000007E-2</v>
      </c>
      <c r="G4407">
        <f t="shared" si="68"/>
        <v>539.91</v>
      </c>
      <c r="H4407" t="str">
        <f>VLOOKUP($C4407,products!$A$1:$F$322,2,FALSE)</f>
        <v>Electra Girl's Hawaii 1 (16-inch) - 2015/2016</v>
      </c>
      <c r="I4407">
        <f>_xlfn.XLOOKUP(C4407, products!A:A, products!D:D)</f>
        <v>3</v>
      </c>
      <c r="J4407" t="str">
        <f>_xlfn.XLOOKUP($I4407,categories!$A$1:$A$8,categories!$B$1:$B$8)</f>
        <v>Cruisers Bicycles</v>
      </c>
    </row>
    <row r="4408" spans="1:10" x14ac:dyDescent="0.2">
      <c r="A4408" s="1">
        <v>974</v>
      </c>
      <c r="B4408" s="1">
        <v>2</v>
      </c>
      <c r="C4408" s="1">
        <v>22</v>
      </c>
      <c r="D4408" s="6">
        <v>2</v>
      </c>
      <c r="E4408" s="2">
        <v>269.99</v>
      </c>
      <c r="F4408" s="1">
        <v>0.2</v>
      </c>
      <c r="G4408">
        <f t="shared" si="68"/>
        <v>539.78</v>
      </c>
      <c r="H4408" t="str">
        <f>VLOOKUP($C4408,products!$A$1:$F$322,2,FALSE)</f>
        <v>Electra Girl's Hawaii 1 (16-inch) - 2015/2016</v>
      </c>
      <c r="I4408">
        <f>_xlfn.XLOOKUP(C4408, products!A:A, products!D:D)</f>
        <v>1</v>
      </c>
      <c r="J4408" t="str">
        <f>_xlfn.XLOOKUP($I4408,categories!$A$1:$A$8,categories!$B$1:$B$8)</f>
        <v>Children Bicycles</v>
      </c>
    </row>
    <row r="4409" spans="1:10" x14ac:dyDescent="0.2">
      <c r="A4409" s="1">
        <v>981</v>
      </c>
      <c r="B4409" s="1">
        <v>3</v>
      </c>
      <c r="C4409" s="1">
        <v>21</v>
      </c>
      <c r="D4409" s="6">
        <v>2</v>
      </c>
      <c r="E4409" s="2">
        <v>269.99</v>
      </c>
      <c r="F4409" s="1">
        <v>7.0000000000000007E-2</v>
      </c>
      <c r="G4409">
        <f t="shared" si="68"/>
        <v>809.9</v>
      </c>
      <c r="H4409" t="str">
        <f>VLOOKUP($C4409,products!$A$1:$F$322,2,FALSE)</f>
        <v>Electra Cruiser 1 (24-Inch) - 2016</v>
      </c>
      <c r="I4409">
        <f>_xlfn.XLOOKUP(C4409, products!A:A, products!D:D)</f>
        <v>1</v>
      </c>
      <c r="J4409" t="str">
        <f>_xlfn.XLOOKUP($I4409,categories!$A$1:$A$8,categories!$B$1:$B$8)</f>
        <v>Children Bicycles</v>
      </c>
    </row>
    <row r="4410" spans="1:10" x14ac:dyDescent="0.2">
      <c r="A4410" s="1">
        <v>982</v>
      </c>
      <c r="B4410" s="1">
        <v>1</v>
      </c>
      <c r="C4410" s="1">
        <v>22</v>
      </c>
      <c r="D4410" s="6">
        <v>2</v>
      </c>
      <c r="E4410" s="2">
        <v>269.99</v>
      </c>
      <c r="F4410" s="1">
        <v>0.1</v>
      </c>
      <c r="G4410">
        <f t="shared" si="68"/>
        <v>269.89</v>
      </c>
      <c r="H4410" t="str">
        <f>VLOOKUP($C4410,products!$A$1:$F$322,2,FALSE)</f>
        <v>Electra Girl's Hawaii 1 (16-inch) - 2015/2016</v>
      </c>
      <c r="I4410">
        <f>_xlfn.XLOOKUP(C4410, products!A:A, products!D:D)</f>
        <v>1</v>
      </c>
      <c r="J4410" t="str">
        <f>_xlfn.XLOOKUP($I4410,categories!$A$1:$A$8,categories!$B$1:$B$8)</f>
        <v>Children Bicycles</v>
      </c>
    </row>
    <row r="4411" spans="1:10" x14ac:dyDescent="0.2">
      <c r="A4411" s="1">
        <v>990</v>
      </c>
      <c r="B4411" s="1">
        <v>4</v>
      </c>
      <c r="C4411" s="1">
        <v>14</v>
      </c>
      <c r="D4411" s="6">
        <v>2</v>
      </c>
      <c r="E4411" s="2">
        <v>269.99</v>
      </c>
      <c r="F4411" s="1">
        <v>0.1</v>
      </c>
      <c r="G4411">
        <f t="shared" si="68"/>
        <v>1079.8600000000001</v>
      </c>
      <c r="H4411" t="str">
        <f>VLOOKUP($C4411,products!$A$1:$F$322,2,FALSE)</f>
        <v>Electra Girl's Hawaii 1 (16-inch) - 2015/2016</v>
      </c>
      <c r="I4411">
        <f>_xlfn.XLOOKUP(C4411, products!A:A, products!D:D)</f>
        <v>3</v>
      </c>
      <c r="J4411" t="str">
        <f>_xlfn.XLOOKUP($I4411,categories!$A$1:$A$8,categories!$B$1:$B$8)</f>
        <v>Cruisers Bicycles</v>
      </c>
    </row>
    <row r="4412" spans="1:10" x14ac:dyDescent="0.2">
      <c r="A4412" s="1">
        <v>997</v>
      </c>
      <c r="B4412" s="1">
        <v>3</v>
      </c>
      <c r="C4412" s="1">
        <v>14</v>
      </c>
      <c r="D4412" s="6">
        <v>2</v>
      </c>
      <c r="E4412" s="2">
        <v>269.99</v>
      </c>
      <c r="F4412" s="1">
        <v>7.0000000000000007E-2</v>
      </c>
      <c r="G4412">
        <f t="shared" si="68"/>
        <v>809.9</v>
      </c>
      <c r="H4412" t="str">
        <f>VLOOKUP($C4412,products!$A$1:$F$322,2,FALSE)</f>
        <v>Electra Girl's Hawaii 1 (16-inch) - 2015/2016</v>
      </c>
      <c r="I4412">
        <f>_xlfn.XLOOKUP(C4412, products!A:A, products!D:D)</f>
        <v>3</v>
      </c>
      <c r="J4412" t="str">
        <f>_xlfn.XLOOKUP($I4412,categories!$A$1:$A$8,categories!$B$1:$B$8)</f>
        <v>Cruisers Bicycles</v>
      </c>
    </row>
    <row r="4413" spans="1:10" x14ac:dyDescent="0.2">
      <c r="A4413" s="1">
        <v>1005</v>
      </c>
      <c r="B4413" s="1">
        <v>1</v>
      </c>
      <c r="C4413" s="1">
        <v>14</v>
      </c>
      <c r="D4413" s="6">
        <v>2</v>
      </c>
      <c r="E4413" s="2">
        <v>269.99</v>
      </c>
      <c r="F4413" s="1">
        <v>0.2</v>
      </c>
      <c r="G4413">
        <f t="shared" si="68"/>
        <v>269.79000000000002</v>
      </c>
      <c r="H4413" t="str">
        <f>VLOOKUP($C4413,products!$A$1:$F$322,2,FALSE)</f>
        <v>Electra Girl's Hawaii 1 (16-inch) - 2015/2016</v>
      </c>
      <c r="I4413">
        <f>_xlfn.XLOOKUP(C4413, products!A:A, products!D:D)</f>
        <v>3</v>
      </c>
      <c r="J4413" t="str">
        <f>_xlfn.XLOOKUP($I4413,categories!$A$1:$A$8,categories!$B$1:$B$8)</f>
        <v>Cruisers Bicycles</v>
      </c>
    </row>
    <row r="4414" spans="1:10" x14ac:dyDescent="0.2">
      <c r="A4414" s="1">
        <v>1015</v>
      </c>
      <c r="B4414" s="1">
        <v>4</v>
      </c>
      <c r="C4414" s="1">
        <v>13</v>
      </c>
      <c r="D4414" s="6">
        <v>1</v>
      </c>
      <c r="E4414" s="2">
        <v>269.99</v>
      </c>
      <c r="F4414" s="1">
        <v>0.2</v>
      </c>
      <c r="G4414">
        <f t="shared" si="68"/>
        <v>1079.76</v>
      </c>
      <c r="H4414" t="str">
        <f>VLOOKUP($C4414,products!$A$1:$F$322,2,FALSE)</f>
        <v>Electra Cruiser 1 (24-Inch) - 2016</v>
      </c>
      <c r="I4414">
        <f>_xlfn.XLOOKUP(C4414, products!A:A, products!D:D)</f>
        <v>3</v>
      </c>
      <c r="J4414" t="str">
        <f>_xlfn.XLOOKUP($I4414,categories!$A$1:$A$8,categories!$B$1:$B$8)</f>
        <v>Cruisers Bicycles</v>
      </c>
    </row>
    <row r="4415" spans="1:10" x14ac:dyDescent="0.2">
      <c r="A4415" s="1">
        <v>1027</v>
      </c>
      <c r="B4415" s="1">
        <v>2</v>
      </c>
      <c r="C4415" s="1">
        <v>14</v>
      </c>
      <c r="D4415" s="6">
        <v>2</v>
      </c>
      <c r="E4415" s="2">
        <v>269.99</v>
      </c>
      <c r="F4415" s="1">
        <v>0.05</v>
      </c>
      <c r="G4415">
        <f t="shared" si="68"/>
        <v>539.93000000000006</v>
      </c>
      <c r="H4415" t="str">
        <f>VLOOKUP($C4415,products!$A$1:$F$322,2,FALSE)</f>
        <v>Electra Girl's Hawaii 1 (16-inch) - 2015/2016</v>
      </c>
      <c r="I4415">
        <f>_xlfn.XLOOKUP(C4415, products!A:A, products!D:D)</f>
        <v>3</v>
      </c>
      <c r="J4415" t="str">
        <f>_xlfn.XLOOKUP($I4415,categories!$A$1:$A$8,categories!$B$1:$B$8)</f>
        <v>Cruisers Bicycles</v>
      </c>
    </row>
    <row r="4416" spans="1:10" x14ac:dyDescent="0.2">
      <c r="A4416" s="1">
        <v>1034</v>
      </c>
      <c r="B4416" s="1">
        <v>4</v>
      </c>
      <c r="C4416" s="1">
        <v>21</v>
      </c>
      <c r="D4416" s="6">
        <v>1</v>
      </c>
      <c r="E4416" s="2">
        <v>269.99</v>
      </c>
      <c r="F4416" s="1">
        <v>0.05</v>
      </c>
      <c r="G4416">
        <f t="shared" si="68"/>
        <v>1079.9100000000001</v>
      </c>
      <c r="H4416" t="str">
        <f>VLOOKUP($C4416,products!$A$1:$F$322,2,FALSE)</f>
        <v>Electra Cruiser 1 (24-Inch) - 2016</v>
      </c>
      <c r="I4416">
        <f>_xlfn.XLOOKUP(C4416, products!A:A, products!D:D)</f>
        <v>1</v>
      </c>
      <c r="J4416" t="str">
        <f>_xlfn.XLOOKUP($I4416,categories!$A$1:$A$8,categories!$B$1:$B$8)</f>
        <v>Children Bicycles</v>
      </c>
    </row>
    <row r="4417" spans="1:10" x14ac:dyDescent="0.2">
      <c r="A4417" s="1">
        <v>1050</v>
      </c>
      <c r="B4417" s="1">
        <v>4</v>
      </c>
      <c r="C4417" s="1">
        <v>14</v>
      </c>
      <c r="D4417" s="6">
        <v>2</v>
      </c>
      <c r="E4417" s="2">
        <v>269.99</v>
      </c>
      <c r="F4417" s="1">
        <v>0.2</v>
      </c>
      <c r="G4417">
        <f t="shared" si="68"/>
        <v>1079.76</v>
      </c>
      <c r="H4417" t="str">
        <f>VLOOKUP($C4417,products!$A$1:$F$322,2,FALSE)</f>
        <v>Electra Girl's Hawaii 1 (16-inch) - 2015/2016</v>
      </c>
      <c r="I4417">
        <f>_xlfn.XLOOKUP(C4417, products!A:A, products!D:D)</f>
        <v>3</v>
      </c>
      <c r="J4417" t="str">
        <f>_xlfn.XLOOKUP($I4417,categories!$A$1:$A$8,categories!$B$1:$B$8)</f>
        <v>Cruisers Bicycles</v>
      </c>
    </row>
    <row r="4418" spans="1:10" x14ac:dyDescent="0.2">
      <c r="A4418" s="1">
        <v>1059</v>
      </c>
      <c r="B4418" s="1">
        <v>3</v>
      </c>
      <c r="C4418" s="1">
        <v>13</v>
      </c>
      <c r="D4418" s="6">
        <v>1</v>
      </c>
      <c r="E4418" s="2">
        <v>269.99</v>
      </c>
      <c r="F4418" s="1">
        <v>7.0000000000000007E-2</v>
      </c>
      <c r="G4418">
        <f t="shared" ref="G4418:G4481" si="69">(E4418*B4418)-F4418</f>
        <v>809.9</v>
      </c>
      <c r="H4418" t="str">
        <f>VLOOKUP($C4418,products!$A$1:$F$322,2,FALSE)</f>
        <v>Electra Cruiser 1 (24-Inch) - 2016</v>
      </c>
      <c r="I4418">
        <f>_xlfn.XLOOKUP(C4418, products!A:A, products!D:D)</f>
        <v>3</v>
      </c>
      <c r="J4418" t="str">
        <f>_xlfn.XLOOKUP($I4418,categories!$A$1:$A$8,categories!$B$1:$B$8)</f>
        <v>Cruisers Bicycles</v>
      </c>
    </row>
    <row r="4419" spans="1:10" x14ac:dyDescent="0.2">
      <c r="A4419" s="1">
        <v>1061</v>
      </c>
      <c r="B4419" s="1">
        <v>1</v>
      </c>
      <c r="C4419" s="1">
        <v>14</v>
      </c>
      <c r="D4419" s="6">
        <v>1</v>
      </c>
      <c r="E4419" s="2">
        <v>269.99</v>
      </c>
      <c r="F4419" s="1">
        <v>7.0000000000000007E-2</v>
      </c>
      <c r="G4419">
        <f t="shared" si="69"/>
        <v>269.92</v>
      </c>
      <c r="H4419" t="str">
        <f>VLOOKUP($C4419,products!$A$1:$F$322,2,FALSE)</f>
        <v>Electra Girl's Hawaii 1 (16-inch) - 2015/2016</v>
      </c>
      <c r="I4419">
        <f>_xlfn.XLOOKUP(C4419, products!A:A, products!D:D)</f>
        <v>3</v>
      </c>
      <c r="J4419" t="str">
        <f>_xlfn.XLOOKUP($I4419,categories!$A$1:$A$8,categories!$B$1:$B$8)</f>
        <v>Cruisers Bicycles</v>
      </c>
    </row>
    <row r="4420" spans="1:10" x14ac:dyDescent="0.2">
      <c r="A4420" s="1">
        <v>1062</v>
      </c>
      <c r="B4420" s="1">
        <v>1</v>
      </c>
      <c r="C4420" s="1">
        <v>13</v>
      </c>
      <c r="D4420" s="6">
        <v>1</v>
      </c>
      <c r="E4420" s="2">
        <v>269.99</v>
      </c>
      <c r="F4420" s="1">
        <v>0.05</v>
      </c>
      <c r="G4420">
        <f t="shared" si="69"/>
        <v>269.94</v>
      </c>
      <c r="H4420" t="str">
        <f>VLOOKUP($C4420,products!$A$1:$F$322,2,FALSE)</f>
        <v>Electra Cruiser 1 (24-Inch) - 2016</v>
      </c>
      <c r="I4420">
        <f>_xlfn.XLOOKUP(C4420, products!A:A, products!D:D)</f>
        <v>3</v>
      </c>
      <c r="J4420" t="str">
        <f>_xlfn.XLOOKUP($I4420,categories!$A$1:$A$8,categories!$B$1:$B$8)</f>
        <v>Cruisers Bicycles</v>
      </c>
    </row>
    <row r="4421" spans="1:10" x14ac:dyDescent="0.2">
      <c r="A4421" s="1">
        <v>1073</v>
      </c>
      <c r="B4421" s="1">
        <v>2</v>
      </c>
      <c r="C4421" s="1">
        <v>13</v>
      </c>
      <c r="D4421" s="6">
        <v>1</v>
      </c>
      <c r="E4421" s="2">
        <v>269.99</v>
      </c>
      <c r="F4421" s="1">
        <v>7.0000000000000007E-2</v>
      </c>
      <c r="G4421">
        <f t="shared" si="69"/>
        <v>539.91</v>
      </c>
      <c r="H4421" t="str">
        <f>VLOOKUP($C4421,products!$A$1:$F$322,2,FALSE)</f>
        <v>Electra Cruiser 1 (24-Inch) - 2016</v>
      </c>
      <c r="I4421">
        <f>_xlfn.XLOOKUP(C4421, products!A:A, products!D:D)</f>
        <v>3</v>
      </c>
      <c r="J4421" t="str">
        <f>_xlfn.XLOOKUP($I4421,categories!$A$1:$A$8,categories!$B$1:$B$8)</f>
        <v>Cruisers Bicycles</v>
      </c>
    </row>
    <row r="4422" spans="1:10" x14ac:dyDescent="0.2">
      <c r="A4422" s="1">
        <v>1087</v>
      </c>
      <c r="B4422" s="1">
        <v>4</v>
      </c>
      <c r="C4422" s="1">
        <v>13</v>
      </c>
      <c r="D4422" s="6">
        <v>2</v>
      </c>
      <c r="E4422" s="2">
        <v>269.99</v>
      </c>
      <c r="F4422" s="1">
        <v>7.0000000000000007E-2</v>
      </c>
      <c r="G4422">
        <f t="shared" si="69"/>
        <v>1079.8900000000001</v>
      </c>
      <c r="H4422" t="str">
        <f>VLOOKUP($C4422,products!$A$1:$F$322,2,FALSE)</f>
        <v>Electra Cruiser 1 (24-Inch) - 2016</v>
      </c>
      <c r="I4422">
        <f>_xlfn.XLOOKUP(C4422, products!A:A, products!D:D)</f>
        <v>3</v>
      </c>
      <c r="J4422" t="str">
        <f>_xlfn.XLOOKUP($I4422,categories!$A$1:$A$8,categories!$B$1:$B$8)</f>
        <v>Cruisers Bicycles</v>
      </c>
    </row>
    <row r="4423" spans="1:10" x14ac:dyDescent="0.2">
      <c r="A4423" s="1">
        <v>1099</v>
      </c>
      <c r="B4423" s="1">
        <v>2</v>
      </c>
      <c r="C4423" s="1">
        <v>13</v>
      </c>
      <c r="D4423" s="6">
        <v>2</v>
      </c>
      <c r="E4423" s="2">
        <v>269.99</v>
      </c>
      <c r="F4423" s="1">
        <v>0.05</v>
      </c>
      <c r="G4423">
        <f t="shared" si="69"/>
        <v>539.93000000000006</v>
      </c>
      <c r="H4423" t="str">
        <f>VLOOKUP($C4423,products!$A$1:$F$322,2,FALSE)</f>
        <v>Electra Cruiser 1 (24-Inch) - 2016</v>
      </c>
      <c r="I4423">
        <f>_xlfn.XLOOKUP(C4423, products!A:A, products!D:D)</f>
        <v>3</v>
      </c>
      <c r="J4423" t="str">
        <f>_xlfn.XLOOKUP($I4423,categories!$A$1:$A$8,categories!$B$1:$B$8)</f>
        <v>Cruisers Bicycles</v>
      </c>
    </row>
    <row r="4424" spans="1:10" x14ac:dyDescent="0.2">
      <c r="A4424" s="1">
        <v>1111</v>
      </c>
      <c r="B4424" s="1">
        <v>3</v>
      </c>
      <c r="C4424" s="1">
        <v>14</v>
      </c>
      <c r="D4424" s="6">
        <v>1</v>
      </c>
      <c r="E4424" s="2">
        <v>269.99</v>
      </c>
      <c r="F4424" s="1">
        <v>0.2</v>
      </c>
      <c r="G4424">
        <f t="shared" si="69"/>
        <v>809.77</v>
      </c>
      <c r="H4424" t="str">
        <f>VLOOKUP($C4424,products!$A$1:$F$322,2,FALSE)</f>
        <v>Electra Girl's Hawaii 1 (16-inch) - 2015/2016</v>
      </c>
      <c r="I4424">
        <f>_xlfn.XLOOKUP(C4424, products!A:A, products!D:D)</f>
        <v>3</v>
      </c>
      <c r="J4424" t="str">
        <f>_xlfn.XLOOKUP($I4424,categories!$A$1:$A$8,categories!$B$1:$B$8)</f>
        <v>Cruisers Bicycles</v>
      </c>
    </row>
    <row r="4425" spans="1:10" x14ac:dyDescent="0.2">
      <c r="A4425" s="1">
        <v>1125</v>
      </c>
      <c r="B4425" s="1">
        <v>2</v>
      </c>
      <c r="C4425" s="1">
        <v>21</v>
      </c>
      <c r="D4425" s="6">
        <v>1</v>
      </c>
      <c r="E4425" s="2">
        <v>269.99</v>
      </c>
      <c r="F4425" s="1">
        <v>0.1</v>
      </c>
      <c r="G4425">
        <f t="shared" si="69"/>
        <v>539.88</v>
      </c>
      <c r="H4425" t="str">
        <f>VLOOKUP($C4425,products!$A$1:$F$322,2,FALSE)</f>
        <v>Electra Cruiser 1 (24-Inch) - 2016</v>
      </c>
      <c r="I4425">
        <f>_xlfn.XLOOKUP(C4425, products!A:A, products!D:D)</f>
        <v>1</v>
      </c>
      <c r="J4425" t="str">
        <f>_xlfn.XLOOKUP($I4425,categories!$A$1:$A$8,categories!$B$1:$B$8)</f>
        <v>Children Bicycles</v>
      </c>
    </row>
    <row r="4426" spans="1:10" x14ac:dyDescent="0.2">
      <c r="A4426" s="1">
        <v>1138</v>
      </c>
      <c r="B4426" s="1">
        <v>1</v>
      </c>
      <c r="C4426" s="1">
        <v>13</v>
      </c>
      <c r="D4426" s="6">
        <v>2</v>
      </c>
      <c r="E4426" s="2">
        <v>269.99</v>
      </c>
      <c r="F4426" s="1">
        <v>0.05</v>
      </c>
      <c r="G4426">
        <f t="shared" si="69"/>
        <v>269.94</v>
      </c>
      <c r="H4426" t="str">
        <f>VLOOKUP($C4426,products!$A$1:$F$322,2,FALSE)</f>
        <v>Electra Cruiser 1 (24-Inch) - 2016</v>
      </c>
      <c r="I4426">
        <f>_xlfn.XLOOKUP(C4426, products!A:A, products!D:D)</f>
        <v>3</v>
      </c>
      <c r="J4426" t="str">
        <f>_xlfn.XLOOKUP($I4426,categories!$A$1:$A$8,categories!$B$1:$B$8)</f>
        <v>Cruisers Bicycles</v>
      </c>
    </row>
    <row r="4427" spans="1:10" x14ac:dyDescent="0.2">
      <c r="A4427" s="1">
        <v>1148</v>
      </c>
      <c r="B4427" s="1">
        <v>2</v>
      </c>
      <c r="C4427" s="1">
        <v>22</v>
      </c>
      <c r="D4427" s="6">
        <v>1</v>
      </c>
      <c r="E4427" s="2">
        <v>269.99</v>
      </c>
      <c r="F4427" s="1">
        <v>7.0000000000000007E-2</v>
      </c>
      <c r="G4427">
        <f t="shared" si="69"/>
        <v>539.91</v>
      </c>
      <c r="H4427" t="str">
        <f>VLOOKUP($C4427,products!$A$1:$F$322,2,FALSE)</f>
        <v>Electra Girl's Hawaii 1 (16-inch) - 2015/2016</v>
      </c>
      <c r="I4427">
        <f>_xlfn.XLOOKUP(C4427, products!A:A, products!D:D)</f>
        <v>1</v>
      </c>
      <c r="J4427" t="str">
        <f>_xlfn.XLOOKUP($I4427,categories!$A$1:$A$8,categories!$B$1:$B$8)</f>
        <v>Children Bicycles</v>
      </c>
    </row>
    <row r="4428" spans="1:10" x14ac:dyDescent="0.2">
      <c r="A4428" s="1">
        <v>1150</v>
      </c>
      <c r="B4428" s="1">
        <v>4</v>
      </c>
      <c r="C4428" s="1">
        <v>21</v>
      </c>
      <c r="D4428" s="6">
        <v>2</v>
      </c>
      <c r="E4428" s="2">
        <v>269.99</v>
      </c>
      <c r="F4428" s="1">
        <v>0.1</v>
      </c>
      <c r="G4428">
        <f t="shared" si="69"/>
        <v>1079.8600000000001</v>
      </c>
      <c r="H4428" t="str">
        <f>VLOOKUP($C4428,products!$A$1:$F$322,2,FALSE)</f>
        <v>Electra Cruiser 1 (24-Inch) - 2016</v>
      </c>
      <c r="I4428">
        <f>_xlfn.XLOOKUP(C4428, products!A:A, products!D:D)</f>
        <v>1</v>
      </c>
      <c r="J4428" t="str">
        <f>_xlfn.XLOOKUP($I4428,categories!$A$1:$A$8,categories!$B$1:$B$8)</f>
        <v>Children Bicycles</v>
      </c>
    </row>
    <row r="4429" spans="1:10" x14ac:dyDescent="0.2">
      <c r="A4429" s="1">
        <v>1161</v>
      </c>
      <c r="B4429" s="1">
        <v>3</v>
      </c>
      <c r="C4429" s="1">
        <v>22</v>
      </c>
      <c r="D4429" s="6">
        <v>1</v>
      </c>
      <c r="E4429" s="2">
        <v>269.99</v>
      </c>
      <c r="F4429" s="1">
        <v>0.2</v>
      </c>
      <c r="G4429">
        <f t="shared" si="69"/>
        <v>809.77</v>
      </c>
      <c r="H4429" t="str">
        <f>VLOOKUP($C4429,products!$A$1:$F$322,2,FALSE)</f>
        <v>Electra Girl's Hawaii 1 (16-inch) - 2015/2016</v>
      </c>
      <c r="I4429">
        <f>_xlfn.XLOOKUP(C4429, products!A:A, products!D:D)</f>
        <v>1</v>
      </c>
      <c r="J4429" t="str">
        <f>_xlfn.XLOOKUP($I4429,categories!$A$1:$A$8,categories!$B$1:$B$8)</f>
        <v>Children Bicycles</v>
      </c>
    </row>
    <row r="4430" spans="1:10" x14ac:dyDescent="0.2">
      <c r="A4430" s="1">
        <v>1178</v>
      </c>
      <c r="B4430" s="1">
        <v>4</v>
      </c>
      <c r="C4430" s="1">
        <v>13</v>
      </c>
      <c r="D4430" s="6">
        <v>2</v>
      </c>
      <c r="E4430" s="2">
        <v>269.99</v>
      </c>
      <c r="F4430" s="1">
        <v>0.05</v>
      </c>
      <c r="G4430">
        <f t="shared" si="69"/>
        <v>1079.9100000000001</v>
      </c>
      <c r="H4430" t="str">
        <f>VLOOKUP($C4430,products!$A$1:$F$322,2,FALSE)</f>
        <v>Electra Cruiser 1 (24-Inch) - 2016</v>
      </c>
      <c r="I4430">
        <f>_xlfn.XLOOKUP(C4430, products!A:A, products!D:D)</f>
        <v>3</v>
      </c>
      <c r="J4430" t="str">
        <f>_xlfn.XLOOKUP($I4430,categories!$A$1:$A$8,categories!$B$1:$B$8)</f>
        <v>Cruisers Bicycles</v>
      </c>
    </row>
    <row r="4431" spans="1:10" x14ac:dyDescent="0.2">
      <c r="A4431" s="1">
        <v>1185</v>
      </c>
      <c r="B4431" s="1">
        <v>2</v>
      </c>
      <c r="C4431" s="1">
        <v>21</v>
      </c>
      <c r="D4431" s="6">
        <v>1</v>
      </c>
      <c r="E4431" s="2">
        <v>269.99</v>
      </c>
      <c r="F4431" s="1">
        <v>7.0000000000000007E-2</v>
      </c>
      <c r="G4431">
        <f t="shared" si="69"/>
        <v>539.91</v>
      </c>
      <c r="H4431" t="str">
        <f>VLOOKUP($C4431,products!$A$1:$F$322,2,FALSE)</f>
        <v>Electra Cruiser 1 (24-Inch) - 2016</v>
      </c>
      <c r="I4431">
        <f>_xlfn.XLOOKUP(C4431, products!A:A, products!D:D)</f>
        <v>1</v>
      </c>
      <c r="J4431" t="str">
        <f>_xlfn.XLOOKUP($I4431,categories!$A$1:$A$8,categories!$B$1:$B$8)</f>
        <v>Children Bicycles</v>
      </c>
    </row>
    <row r="4432" spans="1:10" x14ac:dyDescent="0.2">
      <c r="A4432" s="1">
        <v>1197</v>
      </c>
      <c r="B4432" s="1">
        <v>1</v>
      </c>
      <c r="C4432" s="1">
        <v>13</v>
      </c>
      <c r="D4432" s="6">
        <v>1</v>
      </c>
      <c r="E4432" s="2">
        <v>269.99</v>
      </c>
      <c r="F4432" s="1">
        <v>7.0000000000000007E-2</v>
      </c>
      <c r="G4432">
        <f t="shared" si="69"/>
        <v>269.92</v>
      </c>
      <c r="H4432" t="str">
        <f>VLOOKUP($C4432,products!$A$1:$F$322,2,FALSE)</f>
        <v>Electra Cruiser 1 (24-Inch) - 2016</v>
      </c>
      <c r="I4432">
        <f>_xlfn.XLOOKUP(C4432, products!A:A, products!D:D)</f>
        <v>3</v>
      </c>
      <c r="J4432" t="str">
        <f>_xlfn.XLOOKUP($I4432,categories!$A$1:$A$8,categories!$B$1:$B$8)</f>
        <v>Cruisers Bicycles</v>
      </c>
    </row>
    <row r="4433" spans="1:10" x14ac:dyDescent="0.2">
      <c r="A4433" s="1">
        <v>1201</v>
      </c>
      <c r="B4433" s="1">
        <v>2</v>
      </c>
      <c r="C4433" s="1">
        <v>13</v>
      </c>
      <c r="D4433" s="6">
        <v>1</v>
      </c>
      <c r="E4433" s="2">
        <v>269.99</v>
      </c>
      <c r="F4433" s="1">
        <v>0.05</v>
      </c>
      <c r="G4433">
        <f t="shared" si="69"/>
        <v>539.93000000000006</v>
      </c>
      <c r="H4433" t="str">
        <f>VLOOKUP($C4433,products!$A$1:$F$322,2,FALSE)</f>
        <v>Electra Cruiser 1 (24-Inch) - 2016</v>
      </c>
      <c r="I4433">
        <f>_xlfn.XLOOKUP(C4433, products!A:A, products!D:D)</f>
        <v>3</v>
      </c>
      <c r="J4433" t="str">
        <f>_xlfn.XLOOKUP($I4433,categories!$A$1:$A$8,categories!$B$1:$B$8)</f>
        <v>Cruisers Bicycles</v>
      </c>
    </row>
    <row r="4434" spans="1:10" x14ac:dyDescent="0.2">
      <c r="A4434" s="1">
        <v>1208</v>
      </c>
      <c r="B4434" s="1">
        <v>4</v>
      </c>
      <c r="C4434" s="1">
        <v>13</v>
      </c>
      <c r="D4434" s="6">
        <v>2</v>
      </c>
      <c r="E4434" s="2">
        <v>269.99</v>
      </c>
      <c r="F4434" s="1">
        <v>0.1</v>
      </c>
      <c r="G4434">
        <f t="shared" si="69"/>
        <v>1079.8600000000001</v>
      </c>
      <c r="H4434" t="str">
        <f>VLOOKUP($C4434,products!$A$1:$F$322,2,FALSE)</f>
        <v>Electra Cruiser 1 (24-Inch) - 2016</v>
      </c>
      <c r="I4434">
        <f>_xlfn.XLOOKUP(C4434, products!A:A, products!D:D)</f>
        <v>3</v>
      </c>
      <c r="J4434" t="str">
        <f>_xlfn.XLOOKUP($I4434,categories!$A$1:$A$8,categories!$B$1:$B$8)</f>
        <v>Cruisers Bicycles</v>
      </c>
    </row>
    <row r="4435" spans="1:10" x14ac:dyDescent="0.2">
      <c r="A4435" s="1">
        <v>1214</v>
      </c>
      <c r="B4435" s="1">
        <v>3</v>
      </c>
      <c r="C4435" s="1">
        <v>22</v>
      </c>
      <c r="D4435" s="6">
        <v>1</v>
      </c>
      <c r="E4435" s="2">
        <v>269.99</v>
      </c>
      <c r="F4435" s="1">
        <v>0.05</v>
      </c>
      <c r="G4435">
        <f t="shared" si="69"/>
        <v>809.92000000000007</v>
      </c>
      <c r="H4435" t="str">
        <f>VLOOKUP($C4435,products!$A$1:$F$322,2,FALSE)</f>
        <v>Electra Girl's Hawaii 1 (16-inch) - 2015/2016</v>
      </c>
      <c r="I4435">
        <f>_xlfn.XLOOKUP(C4435, products!A:A, products!D:D)</f>
        <v>1</v>
      </c>
      <c r="J4435" t="str">
        <f>_xlfn.XLOOKUP($I4435,categories!$A$1:$A$8,categories!$B$1:$B$8)</f>
        <v>Children Bicycles</v>
      </c>
    </row>
    <row r="4436" spans="1:10" x14ac:dyDescent="0.2">
      <c r="A4436" s="1">
        <v>1238</v>
      </c>
      <c r="B4436" s="1">
        <v>2</v>
      </c>
      <c r="C4436" s="1">
        <v>14</v>
      </c>
      <c r="D4436" s="6">
        <v>1</v>
      </c>
      <c r="E4436" s="2">
        <v>269.99</v>
      </c>
      <c r="F4436" s="1">
        <v>0.1</v>
      </c>
      <c r="G4436">
        <f t="shared" si="69"/>
        <v>539.88</v>
      </c>
      <c r="H4436" t="str">
        <f>VLOOKUP($C4436,products!$A$1:$F$322,2,FALSE)</f>
        <v>Electra Girl's Hawaii 1 (16-inch) - 2015/2016</v>
      </c>
      <c r="I4436">
        <f>_xlfn.XLOOKUP(C4436, products!A:A, products!D:D)</f>
        <v>3</v>
      </c>
      <c r="J4436" t="str">
        <f>_xlfn.XLOOKUP($I4436,categories!$A$1:$A$8,categories!$B$1:$B$8)</f>
        <v>Cruisers Bicycles</v>
      </c>
    </row>
    <row r="4437" spans="1:10" x14ac:dyDescent="0.2">
      <c r="A4437" s="1">
        <v>1245</v>
      </c>
      <c r="B4437" s="1">
        <v>1</v>
      </c>
      <c r="C4437" s="1">
        <v>13</v>
      </c>
      <c r="D4437" s="6">
        <v>1</v>
      </c>
      <c r="E4437" s="2">
        <v>269.99</v>
      </c>
      <c r="F4437" s="1">
        <v>0.1</v>
      </c>
      <c r="G4437">
        <f t="shared" si="69"/>
        <v>269.89</v>
      </c>
      <c r="H4437" t="str">
        <f>VLOOKUP($C4437,products!$A$1:$F$322,2,FALSE)</f>
        <v>Electra Cruiser 1 (24-Inch) - 2016</v>
      </c>
      <c r="I4437">
        <f>_xlfn.XLOOKUP(C4437, products!A:A, products!D:D)</f>
        <v>3</v>
      </c>
      <c r="J4437" t="str">
        <f>_xlfn.XLOOKUP($I4437,categories!$A$1:$A$8,categories!$B$1:$B$8)</f>
        <v>Cruisers Bicycles</v>
      </c>
    </row>
    <row r="4438" spans="1:10" x14ac:dyDescent="0.2">
      <c r="A4438" s="1">
        <v>1253</v>
      </c>
      <c r="B4438" s="1">
        <v>2</v>
      </c>
      <c r="C4438" s="1">
        <v>21</v>
      </c>
      <c r="D4438" s="6">
        <v>1</v>
      </c>
      <c r="E4438" s="2">
        <v>269.99</v>
      </c>
      <c r="F4438" s="1">
        <v>7.0000000000000007E-2</v>
      </c>
      <c r="G4438">
        <f t="shared" si="69"/>
        <v>539.91</v>
      </c>
      <c r="H4438" t="str">
        <f>VLOOKUP($C4438,products!$A$1:$F$322,2,FALSE)</f>
        <v>Electra Cruiser 1 (24-Inch) - 2016</v>
      </c>
      <c r="I4438">
        <f>_xlfn.XLOOKUP(C4438, products!A:A, products!D:D)</f>
        <v>1</v>
      </c>
      <c r="J4438" t="str">
        <f>_xlfn.XLOOKUP($I4438,categories!$A$1:$A$8,categories!$B$1:$B$8)</f>
        <v>Children Bicycles</v>
      </c>
    </row>
    <row r="4439" spans="1:10" x14ac:dyDescent="0.2">
      <c r="A4439" s="1">
        <v>1255</v>
      </c>
      <c r="B4439" s="1">
        <v>3</v>
      </c>
      <c r="C4439" s="1">
        <v>14</v>
      </c>
      <c r="D4439" s="6">
        <v>2</v>
      </c>
      <c r="E4439" s="2">
        <v>269.99</v>
      </c>
      <c r="F4439" s="1">
        <v>0.2</v>
      </c>
      <c r="G4439">
        <f t="shared" si="69"/>
        <v>809.77</v>
      </c>
      <c r="H4439" t="str">
        <f>VLOOKUP($C4439,products!$A$1:$F$322,2,FALSE)</f>
        <v>Electra Girl's Hawaii 1 (16-inch) - 2015/2016</v>
      </c>
      <c r="I4439">
        <f>_xlfn.XLOOKUP(C4439, products!A:A, products!D:D)</f>
        <v>3</v>
      </c>
      <c r="J4439" t="str">
        <f>_xlfn.XLOOKUP($I4439,categories!$A$1:$A$8,categories!$B$1:$B$8)</f>
        <v>Cruisers Bicycles</v>
      </c>
    </row>
    <row r="4440" spans="1:10" x14ac:dyDescent="0.2">
      <c r="A4440" s="1">
        <v>1299</v>
      </c>
      <c r="B4440" s="1">
        <v>1</v>
      </c>
      <c r="C4440" s="1">
        <v>14</v>
      </c>
      <c r="D4440" s="6">
        <v>2</v>
      </c>
      <c r="E4440" s="2">
        <v>269.99</v>
      </c>
      <c r="F4440" s="1">
        <v>0.1</v>
      </c>
      <c r="G4440">
        <f t="shared" si="69"/>
        <v>269.89</v>
      </c>
      <c r="H4440" t="str">
        <f>VLOOKUP($C4440,products!$A$1:$F$322,2,FALSE)</f>
        <v>Electra Girl's Hawaii 1 (16-inch) - 2015/2016</v>
      </c>
      <c r="I4440">
        <f>_xlfn.XLOOKUP(C4440, products!A:A, products!D:D)</f>
        <v>3</v>
      </c>
      <c r="J4440" t="str">
        <f>_xlfn.XLOOKUP($I4440,categories!$A$1:$A$8,categories!$B$1:$B$8)</f>
        <v>Cruisers Bicycles</v>
      </c>
    </row>
    <row r="4441" spans="1:10" x14ac:dyDescent="0.2">
      <c r="A4441" s="1">
        <v>1308</v>
      </c>
      <c r="B4441" s="1">
        <v>3</v>
      </c>
      <c r="C4441" s="1">
        <v>14</v>
      </c>
      <c r="D4441" s="6">
        <v>2</v>
      </c>
      <c r="E4441" s="2">
        <v>269.99</v>
      </c>
      <c r="F4441" s="1">
        <v>7.0000000000000007E-2</v>
      </c>
      <c r="G4441">
        <f t="shared" si="69"/>
        <v>809.9</v>
      </c>
      <c r="H4441" t="str">
        <f>VLOOKUP($C4441,products!$A$1:$F$322,2,FALSE)</f>
        <v>Electra Girl's Hawaii 1 (16-inch) - 2015/2016</v>
      </c>
      <c r="I4441">
        <f>_xlfn.XLOOKUP(C4441, products!A:A, products!D:D)</f>
        <v>3</v>
      </c>
      <c r="J4441" t="str">
        <f>_xlfn.XLOOKUP($I4441,categories!$A$1:$A$8,categories!$B$1:$B$8)</f>
        <v>Cruisers Bicycles</v>
      </c>
    </row>
    <row r="4442" spans="1:10" x14ac:dyDescent="0.2">
      <c r="A4442" s="1">
        <v>1312</v>
      </c>
      <c r="B4442" s="1">
        <v>2</v>
      </c>
      <c r="C4442" s="1">
        <v>14</v>
      </c>
      <c r="D4442" s="6">
        <v>1</v>
      </c>
      <c r="E4442" s="2">
        <v>269.99</v>
      </c>
      <c r="F4442" s="1">
        <v>0.2</v>
      </c>
      <c r="G4442">
        <f t="shared" si="69"/>
        <v>539.78</v>
      </c>
      <c r="H4442" t="str">
        <f>VLOOKUP($C4442,products!$A$1:$F$322,2,FALSE)</f>
        <v>Electra Girl's Hawaii 1 (16-inch) - 2015/2016</v>
      </c>
      <c r="I4442">
        <f>_xlfn.XLOOKUP(C4442, products!A:A, products!D:D)</f>
        <v>3</v>
      </c>
      <c r="J4442" t="str">
        <f>_xlfn.XLOOKUP($I4442,categories!$A$1:$A$8,categories!$B$1:$B$8)</f>
        <v>Cruisers Bicycles</v>
      </c>
    </row>
    <row r="4443" spans="1:10" x14ac:dyDescent="0.2">
      <c r="A4443" s="1">
        <v>1329</v>
      </c>
      <c r="B4443" s="1">
        <v>5</v>
      </c>
      <c r="C4443" s="1">
        <v>13</v>
      </c>
      <c r="D4443" s="6">
        <v>1</v>
      </c>
      <c r="E4443" s="2">
        <v>269.99</v>
      </c>
      <c r="F4443" s="1">
        <v>0.1</v>
      </c>
      <c r="G4443">
        <f t="shared" si="69"/>
        <v>1349.8500000000001</v>
      </c>
      <c r="H4443" t="str">
        <f>VLOOKUP($C4443,products!$A$1:$F$322,2,FALSE)</f>
        <v>Electra Cruiser 1 (24-Inch) - 2016</v>
      </c>
      <c r="I4443">
        <f>_xlfn.XLOOKUP(C4443, products!A:A, products!D:D)</f>
        <v>3</v>
      </c>
      <c r="J4443" t="str">
        <f>_xlfn.XLOOKUP($I4443,categories!$A$1:$A$8,categories!$B$1:$B$8)</f>
        <v>Cruisers Bicycles</v>
      </c>
    </row>
    <row r="4444" spans="1:10" x14ac:dyDescent="0.2">
      <c r="A4444" s="1">
        <v>1334</v>
      </c>
      <c r="B4444" s="1">
        <v>4</v>
      </c>
      <c r="C4444" s="1">
        <v>13</v>
      </c>
      <c r="D4444" s="6">
        <v>1</v>
      </c>
      <c r="E4444" s="2">
        <v>269.99</v>
      </c>
      <c r="F4444" s="1">
        <v>0.05</v>
      </c>
      <c r="G4444">
        <f t="shared" si="69"/>
        <v>1079.9100000000001</v>
      </c>
      <c r="H4444" t="str">
        <f>VLOOKUP($C4444,products!$A$1:$F$322,2,FALSE)</f>
        <v>Electra Cruiser 1 (24-Inch) - 2016</v>
      </c>
      <c r="I4444">
        <f>_xlfn.XLOOKUP(C4444, products!A:A, products!D:D)</f>
        <v>3</v>
      </c>
      <c r="J4444" t="str">
        <f>_xlfn.XLOOKUP($I4444,categories!$A$1:$A$8,categories!$B$1:$B$8)</f>
        <v>Cruisers Bicycles</v>
      </c>
    </row>
    <row r="4445" spans="1:10" x14ac:dyDescent="0.2">
      <c r="A4445" s="1">
        <v>1336</v>
      </c>
      <c r="B4445" s="1">
        <v>3</v>
      </c>
      <c r="C4445" s="1">
        <v>21</v>
      </c>
      <c r="D4445" s="6">
        <v>2</v>
      </c>
      <c r="E4445" s="2">
        <v>269.99</v>
      </c>
      <c r="F4445" s="1">
        <v>7.0000000000000007E-2</v>
      </c>
      <c r="G4445">
        <f t="shared" si="69"/>
        <v>809.9</v>
      </c>
      <c r="H4445" t="str">
        <f>VLOOKUP($C4445,products!$A$1:$F$322,2,FALSE)</f>
        <v>Electra Cruiser 1 (24-Inch) - 2016</v>
      </c>
      <c r="I4445">
        <f>_xlfn.XLOOKUP(C4445, products!A:A, products!D:D)</f>
        <v>1</v>
      </c>
      <c r="J4445" t="str">
        <f>_xlfn.XLOOKUP($I4445,categories!$A$1:$A$8,categories!$B$1:$B$8)</f>
        <v>Children Bicycles</v>
      </c>
    </row>
    <row r="4446" spans="1:10" x14ac:dyDescent="0.2">
      <c r="A4446" s="1">
        <v>1350</v>
      </c>
      <c r="B4446" s="1">
        <v>5</v>
      </c>
      <c r="C4446" s="1">
        <v>13</v>
      </c>
      <c r="D4446" s="6">
        <v>2</v>
      </c>
      <c r="E4446" s="2">
        <v>269.99</v>
      </c>
      <c r="F4446" s="1">
        <v>0.2</v>
      </c>
      <c r="G4446">
        <f t="shared" si="69"/>
        <v>1349.75</v>
      </c>
      <c r="H4446" t="str">
        <f>VLOOKUP($C4446,products!$A$1:$F$322,2,FALSE)</f>
        <v>Electra Cruiser 1 (24-Inch) - 2016</v>
      </c>
      <c r="I4446">
        <f>_xlfn.XLOOKUP(C4446, products!A:A, products!D:D)</f>
        <v>3</v>
      </c>
      <c r="J4446" t="str">
        <f>_xlfn.XLOOKUP($I4446,categories!$A$1:$A$8,categories!$B$1:$B$8)</f>
        <v>Cruisers Bicycles</v>
      </c>
    </row>
    <row r="4447" spans="1:10" x14ac:dyDescent="0.2">
      <c r="A4447" s="1">
        <v>1369</v>
      </c>
      <c r="B4447" s="1">
        <v>1</v>
      </c>
      <c r="C4447" s="1">
        <v>213</v>
      </c>
      <c r="D4447" s="6">
        <v>2</v>
      </c>
      <c r="E4447" s="2">
        <v>269.99</v>
      </c>
      <c r="F4447" s="1">
        <v>0.05</v>
      </c>
      <c r="G4447">
        <f t="shared" si="69"/>
        <v>269.94</v>
      </c>
      <c r="H4447" t="str">
        <f>VLOOKUP($C4447,products!$A$1:$F$322,2,FALSE)</f>
        <v>Electra Cruiser 1 - 2016/2017/2018</v>
      </c>
      <c r="I4447">
        <f>_xlfn.XLOOKUP(C4447, products!A:A, products!D:D)</f>
        <v>3</v>
      </c>
      <c r="J4447" t="str">
        <f>_xlfn.XLOOKUP($I4447,categories!$A$1:$A$8,categories!$B$1:$B$8)</f>
        <v>Cruisers Bicycles</v>
      </c>
    </row>
    <row r="4448" spans="1:10" x14ac:dyDescent="0.2">
      <c r="A4448" s="1">
        <v>1404</v>
      </c>
      <c r="B4448" s="1">
        <v>2</v>
      </c>
      <c r="C4448" s="1">
        <v>220</v>
      </c>
      <c r="D4448" s="6">
        <v>1</v>
      </c>
      <c r="E4448" s="2">
        <v>269.99</v>
      </c>
      <c r="F4448" s="1">
        <v>0.1</v>
      </c>
      <c r="G4448">
        <f t="shared" si="69"/>
        <v>539.88</v>
      </c>
      <c r="H4448" t="str">
        <f>VLOOKUP($C4448,products!$A$1:$F$322,2,FALSE)</f>
        <v>Electra Cruiser 1 Ladies' - 2018</v>
      </c>
      <c r="I4448">
        <f>_xlfn.XLOOKUP(C4448, products!A:A, products!D:D)</f>
        <v>3</v>
      </c>
      <c r="J4448" t="str">
        <f>_xlfn.XLOOKUP($I4448,categories!$A$1:$A$8,categories!$B$1:$B$8)</f>
        <v>Cruisers Bicycles</v>
      </c>
    </row>
    <row r="4449" spans="1:10" x14ac:dyDescent="0.2">
      <c r="A4449" s="1">
        <v>1409</v>
      </c>
      <c r="B4449" s="1">
        <v>5</v>
      </c>
      <c r="C4449" s="1">
        <v>222</v>
      </c>
      <c r="D4449" s="6">
        <v>1</v>
      </c>
      <c r="E4449" s="2">
        <v>269.99</v>
      </c>
      <c r="F4449" s="1">
        <v>0.1</v>
      </c>
      <c r="G4449">
        <f t="shared" si="69"/>
        <v>1349.8500000000001</v>
      </c>
      <c r="H4449" t="str">
        <f>VLOOKUP($C4449,products!$A$1:$F$322,2,FALSE)</f>
        <v>Electra Cruiser 1 Tall - 2016/2018</v>
      </c>
      <c r="I4449">
        <f>_xlfn.XLOOKUP(C4449, products!A:A, products!D:D)</f>
        <v>3</v>
      </c>
      <c r="J4449" t="str">
        <f>_xlfn.XLOOKUP($I4449,categories!$A$1:$A$8,categories!$B$1:$B$8)</f>
        <v>Cruisers Bicycles</v>
      </c>
    </row>
    <row r="4450" spans="1:10" x14ac:dyDescent="0.2">
      <c r="A4450" s="1">
        <v>1442</v>
      </c>
      <c r="B4450" s="1">
        <v>2</v>
      </c>
      <c r="C4450" s="1">
        <v>220</v>
      </c>
      <c r="D4450" s="6">
        <v>1</v>
      </c>
      <c r="E4450" s="2">
        <v>269.99</v>
      </c>
      <c r="F4450" s="1">
        <v>7.0000000000000007E-2</v>
      </c>
      <c r="G4450">
        <f t="shared" si="69"/>
        <v>539.91</v>
      </c>
      <c r="H4450" t="str">
        <f>VLOOKUP($C4450,products!$A$1:$F$322,2,FALSE)</f>
        <v>Electra Cruiser 1 Ladies' - 2018</v>
      </c>
      <c r="I4450">
        <f>_xlfn.XLOOKUP(C4450, products!A:A, products!D:D)</f>
        <v>3</v>
      </c>
      <c r="J4450" t="str">
        <f>_xlfn.XLOOKUP($I4450,categories!$A$1:$A$8,categories!$B$1:$B$8)</f>
        <v>Cruisers Bicycles</v>
      </c>
    </row>
    <row r="4451" spans="1:10" x14ac:dyDescent="0.2">
      <c r="A4451" s="1">
        <v>1449</v>
      </c>
      <c r="B4451" s="1">
        <v>5</v>
      </c>
      <c r="C4451" s="1">
        <v>14</v>
      </c>
      <c r="D4451" s="6">
        <v>2</v>
      </c>
      <c r="E4451" s="2">
        <v>269.99</v>
      </c>
      <c r="F4451" s="1">
        <v>0.1</v>
      </c>
      <c r="G4451">
        <f t="shared" si="69"/>
        <v>1349.8500000000001</v>
      </c>
      <c r="H4451" t="str">
        <f>VLOOKUP($C4451,products!$A$1:$F$322,2,FALSE)</f>
        <v>Electra Girl's Hawaii 1 (16-inch) - 2015/2016</v>
      </c>
      <c r="I4451">
        <f>_xlfn.XLOOKUP(C4451, products!A:A, products!D:D)</f>
        <v>3</v>
      </c>
      <c r="J4451" t="str">
        <f>_xlfn.XLOOKUP($I4451,categories!$A$1:$A$8,categories!$B$1:$B$8)</f>
        <v>Cruisers Bicycles</v>
      </c>
    </row>
    <row r="4452" spans="1:10" x14ac:dyDescent="0.2">
      <c r="A4452" s="1">
        <v>1510</v>
      </c>
      <c r="B4452" s="1">
        <v>4</v>
      </c>
      <c r="C4452" s="1">
        <v>220</v>
      </c>
      <c r="D4452" s="6">
        <v>2</v>
      </c>
      <c r="E4452" s="2">
        <v>269.99</v>
      </c>
      <c r="F4452" s="1">
        <v>0.1</v>
      </c>
      <c r="G4452">
        <f t="shared" si="69"/>
        <v>1079.8600000000001</v>
      </c>
      <c r="H4452" t="str">
        <f>VLOOKUP($C4452,products!$A$1:$F$322,2,FALSE)</f>
        <v>Electra Cruiser 1 Ladies' - 2018</v>
      </c>
      <c r="I4452">
        <f>_xlfn.XLOOKUP(C4452, products!A:A, products!D:D)</f>
        <v>3</v>
      </c>
      <c r="J4452" t="str">
        <f>_xlfn.XLOOKUP($I4452,categories!$A$1:$A$8,categories!$B$1:$B$8)</f>
        <v>Cruisers Bicycles</v>
      </c>
    </row>
    <row r="4453" spans="1:10" x14ac:dyDescent="0.2">
      <c r="A4453" s="1">
        <v>1530</v>
      </c>
      <c r="B4453" s="1">
        <v>1</v>
      </c>
      <c r="C4453" s="1">
        <v>213</v>
      </c>
      <c r="D4453" s="6">
        <v>2</v>
      </c>
      <c r="E4453" s="2">
        <v>269.99</v>
      </c>
      <c r="F4453" s="1">
        <v>0.1</v>
      </c>
      <c r="G4453">
        <f t="shared" si="69"/>
        <v>269.89</v>
      </c>
      <c r="H4453" t="str">
        <f>VLOOKUP($C4453,products!$A$1:$F$322,2,FALSE)</f>
        <v>Electra Cruiser 1 - 2016/2017/2018</v>
      </c>
      <c r="I4453">
        <f>_xlfn.XLOOKUP(C4453, products!A:A, products!D:D)</f>
        <v>3</v>
      </c>
      <c r="J4453" t="str">
        <f>_xlfn.XLOOKUP($I4453,categories!$A$1:$A$8,categories!$B$1:$B$8)</f>
        <v>Cruisers Bicycles</v>
      </c>
    </row>
    <row r="4454" spans="1:10" x14ac:dyDescent="0.2">
      <c r="A4454" s="1">
        <v>1564</v>
      </c>
      <c r="B4454" s="1">
        <v>2</v>
      </c>
      <c r="C4454" s="1">
        <v>14</v>
      </c>
      <c r="D4454" s="6">
        <v>1</v>
      </c>
      <c r="E4454" s="2">
        <v>269.99</v>
      </c>
      <c r="F4454" s="1">
        <v>0.1</v>
      </c>
      <c r="G4454">
        <f t="shared" si="69"/>
        <v>539.88</v>
      </c>
      <c r="H4454" t="str">
        <f>VLOOKUP($C4454,products!$A$1:$F$322,2,FALSE)</f>
        <v>Electra Girl's Hawaii 1 (16-inch) - 2015/2016</v>
      </c>
      <c r="I4454">
        <f>_xlfn.XLOOKUP(C4454, products!A:A, products!D:D)</f>
        <v>3</v>
      </c>
      <c r="J4454" t="str">
        <f>_xlfn.XLOOKUP($I4454,categories!$A$1:$A$8,categories!$B$1:$B$8)</f>
        <v>Cruisers Bicycles</v>
      </c>
    </row>
    <row r="4455" spans="1:10" x14ac:dyDescent="0.2">
      <c r="A4455" s="1">
        <v>1575</v>
      </c>
      <c r="B4455" s="1">
        <v>3</v>
      </c>
      <c r="C4455" s="1">
        <v>213</v>
      </c>
      <c r="D4455" s="6">
        <v>1</v>
      </c>
      <c r="E4455" s="2">
        <v>269.99</v>
      </c>
      <c r="F4455" s="1">
        <v>7.0000000000000007E-2</v>
      </c>
      <c r="G4455">
        <f t="shared" si="69"/>
        <v>809.9</v>
      </c>
      <c r="H4455" t="str">
        <f>VLOOKUP($C4455,products!$A$1:$F$322,2,FALSE)</f>
        <v>Electra Cruiser 1 - 2016/2017/2018</v>
      </c>
      <c r="I4455">
        <f>_xlfn.XLOOKUP(C4455, products!A:A, products!D:D)</f>
        <v>3</v>
      </c>
      <c r="J4455" t="str">
        <f>_xlfn.XLOOKUP($I4455,categories!$A$1:$A$8,categories!$B$1:$B$8)</f>
        <v>Cruisers Bicycles</v>
      </c>
    </row>
    <row r="4456" spans="1:10" x14ac:dyDescent="0.2">
      <c r="A4456" s="1">
        <v>1586</v>
      </c>
      <c r="B4456" s="1">
        <v>1</v>
      </c>
      <c r="C4456" s="1">
        <v>22</v>
      </c>
      <c r="D4456" s="6">
        <v>2</v>
      </c>
      <c r="E4456" s="2">
        <v>269.99</v>
      </c>
      <c r="F4456" s="1">
        <v>0.1</v>
      </c>
      <c r="G4456">
        <f t="shared" si="69"/>
        <v>269.89</v>
      </c>
      <c r="H4456" t="str">
        <f>VLOOKUP($C4456,products!$A$1:$F$322,2,FALSE)</f>
        <v>Electra Girl's Hawaii 1 (16-inch) - 2015/2016</v>
      </c>
      <c r="I4456">
        <f>_xlfn.XLOOKUP(C4456, products!A:A, products!D:D)</f>
        <v>1</v>
      </c>
      <c r="J4456" t="str">
        <f>_xlfn.XLOOKUP($I4456,categories!$A$1:$A$8,categories!$B$1:$B$8)</f>
        <v>Children Bicycles</v>
      </c>
    </row>
    <row r="4457" spans="1:10" x14ac:dyDescent="0.2">
      <c r="A4457" s="1">
        <v>1601</v>
      </c>
      <c r="B4457" s="1">
        <v>3</v>
      </c>
      <c r="C4457" s="1">
        <v>220</v>
      </c>
      <c r="D4457" s="6">
        <v>2</v>
      </c>
      <c r="E4457" s="2">
        <v>269.99</v>
      </c>
      <c r="F4457" s="1">
        <v>7.0000000000000007E-2</v>
      </c>
      <c r="G4457">
        <f t="shared" si="69"/>
        <v>809.9</v>
      </c>
      <c r="H4457" t="str">
        <f>VLOOKUP($C4457,products!$A$1:$F$322,2,FALSE)</f>
        <v>Electra Cruiser 1 Ladies' - 2018</v>
      </c>
      <c r="I4457">
        <f>_xlfn.XLOOKUP(C4457, products!A:A, products!D:D)</f>
        <v>3</v>
      </c>
      <c r="J4457" t="str">
        <f>_xlfn.XLOOKUP($I4457,categories!$A$1:$A$8,categories!$B$1:$B$8)</f>
        <v>Cruisers Bicycles</v>
      </c>
    </row>
    <row r="4458" spans="1:10" x14ac:dyDescent="0.2">
      <c r="A4458" s="1">
        <v>1614</v>
      </c>
      <c r="B4458" s="1">
        <v>3</v>
      </c>
      <c r="C4458" s="1">
        <v>213</v>
      </c>
      <c r="D4458" s="6">
        <v>2</v>
      </c>
      <c r="E4458" s="2">
        <v>269.99</v>
      </c>
      <c r="F4458" s="1">
        <v>0.2</v>
      </c>
      <c r="G4458">
        <f t="shared" si="69"/>
        <v>809.77</v>
      </c>
      <c r="H4458" t="str">
        <f>VLOOKUP($C4458,products!$A$1:$F$322,2,FALSE)</f>
        <v>Electra Cruiser 1 - 2016/2017/2018</v>
      </c>
      <c r="I4458">
        <f>_xlfn.XLOOKUP(C4458, products!A:A, products!D:D)</f>
        <v>3</v>
      </c>
      <c r="J4458" t="str">
        <f>_xlfn.XLOOKUP($I4458,categories!$A$1:$A$8,categories!$B$1:$B$8)</f>
        <v>Cruisers Bicycles</v>
      </c>
    </row>
    <row r="4459" spans="1:10" x14ac:dyDescent="0.2">
      <c r="A4459" s="1">
        <v>652</v>
      </c>
      <c r="B4459" s="1">
        <v>3</v>
      </c>
      <c r="C4459" s="1">
        <v>67</v>
      </c>
      <c r="D4459" s="6">
        <v>2</v>
      </c>
      <c r="E4459" s="2">
        <v>250.99</v>
      </c>
      <c r="F4459" s="1">
        <v>0.2</v>
      </c>
      <c r="G4459">
        <f t="shared" si="69"/>
        <v>752.77</v>
      </c>
      <c r="H4459" t="str">
        <f>VLOOKUP($C4459,products!$A$1:$F$322,2,FALSE)</f>
        <v>Sun Bicycles Revolutions 24 - Girl's - 2017</v>
      </c>
      <c r="I4459">
        <f>_xlfn.XLOOKUP(C4459, products!A:A, products!D:D)</f>
        <v>3</v>
      </c>
      <c r="J4459" t="str">
        <f>_xlfn.XLOOKUP($I4459,categories!$A$1:$A$8,categories!$B$1:$B$8)</f>
        <v>Cruisers Bicycles</v>
      </c>
    </row>
    <row r="4460" spans="1:10" x14ac:dyDescent="0.2">
      <c r="A4460" s="1">
        <v>655</v>
      </c>
      <c r="B4460" s="1">
        <v>1</v>
      </c>
      <c r="C4460" s="1">
        <v>67</v>
      </c>
      <c r="D4460" s="6">
        <v>1</v>
      </c>
      <c r="E4460" s="2">
        <v>250.99</v>
      </c>
      <c r="F4460" s="1">
        <v>0.1</v>
      </c>
      <c r="G4460">
        <f t="shared" si="69"/>
        <v>250.89000000000001</v>
      </c>
      <c r="H4460" t="str">
        <f>VLOOKUP($C4460,products!$A$1:$F$322,2,FALSE)</f>
        <v>Sun Bicycles Revolutions 24 - Girl's - 2017</v>
      </c>
      <c r="I4460">
        <f>_xlfn.XLOOKUP(C4460, products!A:A, products!D:D)</f>
        <v>3</v>
      </c>
      <c r="J4460" t="str">
        <f>_xlfn.XLOOKUP($I4460,categories!$A$1:$A$8,categories!$B$1:$B$8)</f>
        <v>Cruisers Bicycles</v>
      </c>
    </row>
    <row r="4461" spans="1:10" x14ac:dyDescent="0.2">
      <c r="A4461" s="1">
        <v>673</v>
      </c>
      <c r="B4461" s="1">
        <v>1</v>
      </c>
      <c r="C4461" s="1">
        <v>66</v>
      </c>
      <c r="D4461" s="6">
        <v>1</v>
      </c>
      <c r="E4461" s="2">
        <v>250.99</v>
      </c>
      <c r="F4461" s="1">
        <v>0.2</v>
      </c>
      <c r="G4461">
        <f t="shared" si="69"/>
        <v>250.79000000000002</v>
      </c>
      <c r="H4461" t="str">
        <f>VLOOKUP($C4461,products!$A$1:$F$322,2,FALSE)</f>
        <v>Sun Bicycles Revolutions 24 - 2017</v>
      </c>
      <c r="I4461">
        <f>_xlfn.XLOOKUP(C4461, products!A:A, products!D:D)</f>
        <v>3</v>
      </c>
      <c r="J4461" t="str">
        <f>_xlfn.XLOOKUP($I4461,categories!$A$1:$A$8,categories!$B$1:$B$8)</f>
        <v>Cruisers Bicycles</v>
      </c>
    </row>
    <row r="4462" spans="1:10" x14ac:dyDescent="0.2">
      <c r="A4462" s="1">
        <v>703</v>
      </c>
      <c r="B4462" s="1">
        <v>2</v>
      </c>
      <c r="C4462" s="1">
        <v>66</v>
      </c>
      <c r="D4462" s="6">
        <v>2</v>
      </c>
      <c r="E4462" s="2">
        <v>250.99</v>
      </c>
      <c r="F4462" s="1">
        <v>0.05</v>
      </c>
      <c r="G4462">
        <f t="shared" si="69"/>
        <v>501.93</v>
      </c>
      <c r="H4462" t="str">
        <f>VLOOKUP($C4462,products!$A$1:$F$322,2,FALSE)</f>
        <v>Sun Bicycles Revolutions 24 - 2017</v>
      </c>
      <c r="I4462">
        <f>_xlfn.XLOOKUP(C4462, products!A:A, products!D:D)</f>
        <v>3</v>
      </c>
      <c r="J4462" t="str">
        <f>_xlfn.XLOOKUP($I4462,categories!$A$1:$A$8,categories!$B$1:$B$8)</f>
        <v>Cruisers Bicycles</v>
      </c>
    </row>
    <row r="4463" spans="1:10" x14ac:dyDescent="0.2">
      <c r="A4463" s="1">
        <v>731</v>
      </c>
      <c r="B4463" s="1">
        <v>3</v>
      </c>
      <c r="C4463" s="1">
        <v>67</v>
      </c>
      <c r="D4463" s="6">
        <v>2</v>
      </c>
      <c r="E4463" s="2">
        <v>250.99</v>
      </c>
      <c r="F4463" s="1">
        <v>0.2</v>
      </c>
      <c r="G4463">
        <f t="shared" si="69"/>
        <v>752.77</v>
      </c>
      <c r="H4463" t="str">
        <f>VLOOKUP($C4463,products!$A$1:$F$322,2,FALSE)</f>
        <v>Sun Bicycles Revolutions 24 - Girl's - 2017</v>
      </c>
      <c r="I4463">
        <f>_xlfn.XLOOKUP(C4463, products!A:A, products!D:D)</f>
        <v>3</v>
      </c>
      <c r="J4463" t="str">
        <f>_xlfn.XLOOKUP($I4463,categories!$A$1:$A$8,categories!$B$1:$B$8)</f>
        <v>Cruisers Bicycles</v>
      </c>
    </row>
    <row r="4464" spans="1:10" x14ac:dyDescent="0.2">
      <c r="A4464" s="1">
        <v>753</v>
      </c>
      <c r="B4464" s="1">
        <v>5</v>
      </c>
      <c r="C4464" s="1">
        <v>66</v>
      </c>
      <c r="D4464" s="6">
        <v>1</v>
      </c>
      <c r="E4464" s="2">
        <v>250.99</v>
      </c>
      <c r="F4464" s="1">
        <v>0.2</v>
      </c>
      <c r="G4464">
        <f t="shared" si="69"/>
        <v>1254.75</v>
      </c>
      <c r="H4464" t="str">
        <f>VLOOKUP($C4464,products!$A$1:$F$322,2,FALSE)</f>
        <v>Sun Bicycles Revolutions 24 - 2017</v>
      </c>
      <c r="I4464">
        <f>_xlfn.XLOOKUP(C4464, products!A:A, products!D:D)</f>
        <v>3</v>
      </c>
      <c r="J4464" t="str">
        <f>_xlfn.XLOOKUP($I4464,categories!$A$1:$A$8,categories!$B$1:$B$8)</f>
        <v>Cruisers Bicycles</v>
      </c>
    </row>
    <row r="4465" spans="1:10" x14ac:dyDescent="0.2">
      <c r="A4465" s="1">
        <v>754</v>
      </c>
      <c r="B4465" s="1">
        <v>4</v>
      </c>
      <c r="C4465" s="1">
        <v>67</v>
      </c>
      <c r="D4465" s="6">
        <v>2</v>
      </c>
      <c r="E4465" s="2">
        <v>250.99</v>
      </c>
      <c r="F4465" s="1">
        <v>0.05</v>
      </c>
      <c r="G4465">
        <f t="shared" si="69"/>
        <v>1003.9100000000001</v>
      </c>
      <c r="H4465" t="str">
        <f>VLOOKUP($C4465,products!$A$1:$F$322,2,FALSE)</f>
        <v>Sun Bicycles Revolutions 24 - Girl's - 2017</v>
      </c>
      <c r="I4465">
        <f>_xlfn.XLOOKUP(C4465, products!A:A, products!D:D)</f>
        <v>3</v>
      </c>
      <c r="J4465" t="str">
        <f>_xlfn.XLOOKUP($I4465,categories!$A$1:$A$8,categories!$B$1:$B$8)</f>
        <v>Cruisers Bicycles</v>
      </c>
    </row>
    <row r="4466" spans="1:10" x14ac:dyDescent="0.2">
      <c r="A4466" s="1">
        <v>787</v>
      </c>
      <c r="B4466" s="1">
        <v>2</v>
      </c>
      <c r="C4466" s="1">
        <v>66</v>
      </c>
      <c r="D4466" s="6">
        <v>2</v>
      </c>
      <c r="E4466" s="2">
        <v>250.99</v>
      </c>
      <c r="F4466" s="1">
        <v>0.1</v>
      </c>
      <c r="G4466">
        <f t="shared" si="69"/>
        <v>501.88</v>
      </c>
      <c r="H4466" t="str">
        <f>VLOOKUP($C4466,products!$A$1:$F$322,2,FALSE)</f>
        <v>Sun Bicycles Revolutions 24 - 2017</v>
      </c>
      <c r="I4466">
        <f>_xlfn.XLOOKUP(C4466, products!A:A, products!D:D)</f>
        <v>3</v>
      </c>
      <c r="J4466" t="str">
        <f>_xlfn.XLOOKUP($I4466,categories!$A$1:$A$8,categories!$B$1:$B$8)</f>
        <v>Cruisers Bicycles</v>
      </c>
    </row>
    <row r="4467" spans="1:10" x14ac:dyDescent="0.2">
      <c r="A4467" s="1">
        <v>811</v>
      </c>
      <c r="B4467" s="1">
        <v>4</v>
      </c>
      <c r="C4467" s="1">
        <v>66</v>
      </c>
      <c r="D4467" s="6">
        <v>1</v>
      </c>
      <c r="E4467" s="2">
        <v>250.99</v>
      </c>
      <c r="F4467" s="1">
        <v>0.1</v>
      </c>
      <c r="G4467">
        <f t="shared" si="69"/>
        <v>1003.86</v>
      </c>
      <c r="H4467" t="str">
        <f>VLOOKUP($C4467,products!$A$1:$F$322,2,FALSE)</f>
        <v>Sun Bicycles Revolutions 24 - 2017</v>
      </c>
      <c r="I4467">
        <f>_xlfn.XLOOKUP(C4467, products!A:A, products!D:D)</f>
        <v>3</v>
      </c>
      <c r="J4467" t="str">
        <f>_xlfn.XLOOKUP($I4467,categories!$A$1:$A$8,categories!$B$1:$B$8)</f>
        <v>Cruisers Bicycles</v>
      </c>
    </row>
    <row r="4468" spans="1:10" x14ac:dyDescent="0.2">
      <c r="A4468" s="1">
        <v>831</v>
      </c>
      <c r="B4468" s="1">
        <v>1</v>
      </c>
      <c r="C4468" s="1">
        <v>67</v>
      </c>
      <c r="D4468" s="6">
        <v>1</v>
      </c>
      <c r="E4468" s="2">
        <v>250.99</v>
      </c>
      <c r="F4468" s="1">
        <v>0.2</v>
      </c>
      <c r="G4468">
        <f t="shared" si="69"/>
        <v>250.79000000000002</v>
      </c>
      <c r="H4468" t="str">
        <f>VLOOKUP($C4468,products!$A$1:$F$322,2,FALSE)</f>
        <v>Sun Bicycles Revolutions 24 - Girl's - 2017</v>
      </c>
      <c r="I4468">
        <f>_xlfn.XLOOKUP(C4468, products!A:A, products!D:D)</f>
        <v>3</v>
      </c>
      <c r="J4468" t="str">
        <f>_xlfn.XLOOKUP($I4468,categories!$A$1:$A$8,categories!$B$1:$B$8)</f>
        <v>Cruisers Bicycles</v>
      </c>
    </row>
    <row r="4469" spans="1:10" x14ac:dyDescent="0.2">
      <c r="A4469" s="1">
        <v>866</v>
      </c>
      <c r="B4469" s="1">
        <v>2</v>
      </c>
      <c r="C4469" s="1">
        <v>67</v>
      </c>
      <c r="D4469" s="6">
        <v>2</v>
      </c>
      <c r="E4469" s="2">
        <v>250.99</v>
      </c>
      <c r="F4469" s="1">
        <v>7.0000000000000007E-2</v>
      </c>
      <c r="G4469">
        <f t="shared" si="69"/>
        <v>501.91</v>
      </c>
      <c r="H4469" t="str">
        <f>VLOOKUP($C4469,products!$A$1:$F$322,2,FALSE)</f>
        <v>Sun Bicycles Revolutions 24 - Girl's - 2017</v>
      </c>
      <c r="I4469">
        <f>_xlfn.XLOOKUP(C4469, products!A:A, products!D:D)</f>
        <v>3</v>
      </c>
      <c r="J4469" t="str">
        <f>_xlfn.XLOOKUP($I4469,categories!$A$1:$A$8,categories!$B$1:$B$8)</f>
        <v>Cruisers Bicycles</v>
      </c>
    </row>
    <row r="4470" spans="1:10" x14ac:dyDescent="0.2">
      <c r="A4470" s="1">
        <v>876</v>
      </c>
      <c r="B4470" s="1">
        <v>2</v>
      </c>
      <c r="C4470" s="1">
        <v>66</v>
      </c>
      <c r="D4470" s="6">
        <v>2</v>
      </c>
      <c r="E4470" s="2">
        <v>250.99</v>
      </c>
      <c r="F4470" s="1">
        <v>0.2</v>
      </c>
      <c r="G4470">
        <f t="shared" si="69"/>
        <v>501.78000000000003</v>
      </c>
      <c r="H4470" t="str">
        <f>VLOOKUP($C4470,products!$A$1:$F$322,2,FALSE)</f>
        <v>Sun Bicycles Revolutions 24 - 2017</v>
      </c>
      <c r="I4470">
        <f>_xlfn.XLOOKUP(C4470, products!A:A, products!D:D)</f>
        <v>3</v>
      </c>
      <c r="J4470" t="str">
        <f>_xlfn.XLOOKUP($I4470,categories!$A$1:$A$8,categories!$B$1:$B$8)</f>
        <v>Cruisers Bicycles</v>
      </c>
    </row>
    <row r="4471" spans="1:10" x14ac:dyDescent="0.2">
      <c r="A4471" s="1">
        <v>880</v>
      </c>
      <c r="B4471" s="1">
        <v>5</v>
      </c>
      <c r="C4471" s="1">
        <v>66</v>
      </c>
      <c r="D4471" s="6">
        <v>1</v>
      </c>
      <c r="E4471" s="2">
        <v>250.99</v>
      </c>
      <c r="F4471" s="1">
        <v>0.2</v>
      </c>
      <c r="G4471">
        <f t="shared" si="69"/>
        <v>1254.75</v>
      </c>
      <c r="H4471" t="str">
        <f>VLOOKUP($C4471,products!$A$1:$F$322,2,FALSE)</f>
        <v>Sun Bicycles Revolutions 24 - 2017</v>
      </c>
      <c r="I4471">
        <f>_xlfn.XLOOKUP(C4471, products!A:A, products!D:D)</f>
        <v>3</v>
      </c>
      <c r="J4471" t="str">
        <f>_xlfn.XLOOKUP($I4471,categories!$A$1:$A$8,categories!$B$1:$B$8)</f>
        <v>Cruisers Bicycles</v>
      </c>
    </row>
    <row r="4472" spans="1:10" x14ac:dyDescent="0.2">
      <c r="A4472" s="1">
        <v>881</v>
      </c>
      <c r="B4472" s="1">
        <v>4</v>
      </c>
      <c r="C4472" s="1">
        <v>67</v>
      </c>
      <c r="D4472" s="6">
        <v>1</v>
      </c>
      <c r="E4472" s="2">
        <v>250.99</v>
      </c>
      <c r="F4472" s="1">
        <v>0.1</v>
      </c>
      <c r="G4472">
        <f t="shared" si="69"/>
        <v>1003.86</v>
      </c>
      <c r="H4472" t="str">
        <f>VLOOKUP($C4472,products!$A$1:$F$322,2,FALSE)</f>
        <v>Sun Bicycles Revolutions 24 - Girl's - 2017</v>
      </c>
      <c r="I4472">
        <f>_xlfn.XLOOKUP(C4472, products!A:A, products!D:D)</f>
        <v>3</v>
      </c>
      <c r="J4472" t="str">
        <f>_xlfn.XLOOKUP($I4472,categories!$A$1:$A$8,categories!$B$1:$B$8)</f>
        <v>Cruisers Bicycles</v>
      </c>
    </row>
    <row r="4473" spans="1:10" x14ac:dyDescent="0.2">
      <c r="A4473" s="1">
        <v>890</v>
      </c>
      <c r="B4473" s="1">
        <v>4</v>
      </c>
      <c r="C4473" s="1">
        <v>67</v>
      </c>
      <c r="D4473" s="6">
        <v>1</v>
      </c>
      <c r="E4473" s="2">
        <v>250.99</v>
      </c>
      <c r="F4473" s="1">
        <v>0.1</v>
      </c>
      <c r="G4473">
        <f t="shared" si="69"/>
        <v>1003.86</v>
      </c>
      <c r="H4473" t="str">
        <f>VLOOKUP($C4473,products!$A$1:$F$322,2,FALSE)</f>
        <v>Sun Bicycles Revolutions 24 - Girl's - 2017</v>
      </c>
      <c r="I4473">
        <f>_xlfn.XLOOKUP(C4473, products!A:A, products!D:D)</f>
        <v>3</v>
      </c>
      <c r="J4473" t="str">
        <f>_xlfn.XLOOKUP($I4473,categories!$A$1:$A$8,categories!$B$1:$B$8)</f>
        <v>Cruisers Bicycles</v>
      </c>
    </row>
    <row r="4474" spans="1:10" x14ac:dyDescent="0.2">
      <c r="A4474" s="1">
        <v>893</v>
      </c>
      <c r="B4474" s="1">
        <v>1</v>
      </c>
      <c r="C4474" s="1">
        <v>67</v>
      </c>
      <c r="D4474" s="6">
        <v>2</v>
      </c>
      <c r="E4474" s="2">
        <v>250.99</v>
      </c>
      <c r="F4474" s="1">
        <v>0.05</v>
      </c>
      <c r="G4474">
        <f t="shared" si="69"/>
        <v>250.94</v>
      </c>
      <c r="H4474" t="str">
        <f>VLOOKUP($C4474,products!$A$1:$F$322,2,FALSE)</f>
        <v>Sun Bicycles Revolutions 24 - Girl's - 2017</v>
      </c>
      <c r="I4474">
        <f>_xlfn.XLOOKUP(C4474, products!A:A, products!D:D)</f>
        <v>3</v>
      </c>
      <c r="J4474" t="str">
        <f>_xlfn.XLOOKUP($I4474,categories!$A$1:$A$8,categories!$B$1:$B$8)</f>
        <v>Cruisers Bicycles</v>
      </c>
    </row>
    <row r="4475" spans="1:10" x14ac:dyDescent="0.2">
      <c r="A4475" s="1">
        <v>905</v>
      </c>
      <c r="B4475" s="1">
        <v>1</v>
      </c>
      <c r="C4475" s="1">
        <v>67</v>
      </c>
      <c r="D4475" s="6">
        <v>1</v>
      </c>
      <c r="E4475" s="2">
        <v>250.99</v>
      </c>
      <c r="F4475" s="1">
        <v>0.1</v>
      </c>
      <c r="G4475">
        <f t="shared" si="69"/>
        <v>250.89000000000001</v>
      </c>
      <c r="H4475" t="str">
        <f>VLOOKUP($C4475,products!$A$1:$F$322,2,FALSE)</f>
        <v>Sun Bicycles Revolutions 24 - Girl's - 2017</v>
      </c>
      <c r="I4475">
        <f>_xlfn.XLOOKUP(C4475, products!A:A, products!D:D)</f>
        <v>3</v>
      </c>
      <c r="J4475" t="str">
        <f>_xlfn.XLOOKUP($I4475,categories!$A$1:$A$8,categories!$B$1:$B$8)</f>
        <v>Cruisers Bicycles</v>
      </c>
    </row>
    <row r="4476" spans="1:10" x14ac:dyDescent="0.2">
      <c r="A4476" s="1">
        <v>911</v>
      </c>
      <c r="B4476" s="1">
        <v>1</v>
      </c>
      <c r="C4476" s="1">
        <v>66</v>
      </c>
      <c r="D4476" s="6">
        <v>2</v>
      </c>
      <c r="E4476" s="2">
        <v>250.99</v>
      </c>
      <c r="F4476" s="1">
        <v>0.05</v>
      </c>
      <c r="G4476">
        <f t="shared" si="69"/>
        <v>250.94</v>
      </c>
      <c r="H4476" t="str">
        <f>VLOOKUP($C4476,products!$A$1:$F$322,2,FALSE)</f>
        <v>Sun Bicycles Revolutions 24 - 2017</v>
      </c>
      <c r="I4476">
        <f>_xlfn.XLOOKUP(C4476, products!A:A, products!D:D)</f>
        <v>3</v>
      </c>
      <c r="J4476" t="str">
        <f>_xlfn.XLOOKUP($I4476,categories!$A$1:$A$8,categories!$B$1:$B$8)</f>
        <v>Cruisers Bicycles</v>
      </c>
    </row>
    <row r="4477" spans="1:10" x14ac:dyDescent="0.2">
      <c r="A4477" s="1">
        <v>937</v>
      </c>
      <c r="B4477" s="1">
        <v>5</v>
      </c>
      <c r="C4477" s="1">
        <v>66</v>
      </c>
      <c r="D4477" s="6">
        <v>1</v>
      </c>
      <c r="E4477" s="2">
        <v>250.99</v>
      </c>
      <c r="F4477" s="1">
        <v>0.2</v>
      </c>
      <c r="G4477">
        <f t="shared" si="69"/>
        <v>1254.75</v>
      </c>
      <c r="H4477" t="str">
        <f>VLOOKUP($C4477,products!$A$1:$F$322,2,FALSE)</f>
        <v>Sun Bicycles Revolutions 24 - 2017</v>
      </c>
      <c r="I4477">
        <f>_xlfn.XLOOKUP(C4477, products!A:A, products!D:D)</f>
        <v>3</v>
      </c>
      <c r="J4477" t="str">
        <f>_xlfn.XLOOKUP($I4477,categories!$A$1:$A$8,categories!$B$1:$B$8)</f>
        <v>Cruisers Bicycles</v>
      </c>
    </row>
    <row r="4478" spans="1:10" x14ac:dyDescent="0.2">
      <c r="A4478" s="1">
        <v>957</v>
      </c>
      <c r="B4478" s="1">
        <v>4</v>
      </c>
      <c r="C4478" s="1">
        <v>66</v>
      </c>
      <c r="D4478" s="6">
        <v>1</v>
      </c>
      <c r="E4478" s="2">
        <v>250.99</v>
      </c>
      <c r="F4478" s="1">
        <v>7.0000000000000007E-2</v>
      </c>
      <c r="G4478">
        <f t="shared" si="69"/>
        <v>1003.89</v>
      </c>
      <c r="H4478" t="str">
        <f>VLOOKUP($C4478,products!$A$1:$F$322,2,FALSE)</f>
        <v>Sun Bicycles Revolutions 24 - 2017</v>
      </c>
      <c r="I4478">
        <f>_xlfn.XLOOKUP(C4478, products!A:A, products!D:D)</f>
        <v>3</v>
      </c>
      <c r="J4478" t="str">
        <f>_xlfn.XLOOKUP($I4478,categories!$A$1:$A$8,categories!$B$1:$B$8)</f>
        <v>Cruisers Bicycles</v>
      </c>
    </row>
    <row r="4479" spans="1:10" x14ac:dyDescent="0.2">
      <c r="A4479" s="1">
        <v>967</v>
      </c>
      <c r="B4479" s="1">
        <v>1</v>
      </c>
      <c r="C4479" s="1">
        <v>66</v>
      </c>
      <c r="D4479" s="6">
        <v>1</v>
      </c>
      <c r="E4479" s="2">
        <v>250.99</v>
      </c>
      <c r="F4479" s="1">
        <v>0.2</v>
      </c>
      <c r="G4479">
        <f t="shared" si="69"/>
        <v>250.79000000000002</v>
      </c>
      <c r="H4479" t="str">
        <f>VLOOKUP($C4479,products!$A$1:$F$322,2,FALSE)</f>
        <v>Sun Bicycles Revolutions 24 - 2017</v>
      </c>
      <c r="I4479">
        <f>_xlfn.XLOOKUP(C4479, products!A:A, products!D:D)</f>
        <v>3</v>
      </c>
      <c r="J4479" t="str">
        <f>_xlfn.XLOOKUP($I4479,categories!$A$1:$A$8,categories!$B$1:$B$8)</f>
        <v>Cruisers Bicycles</v>
      </c>
    </row>
    <row r="4480" spans="1:10" x14ac:dyDescent="0.2">
      <c r="A4480" s="1">
        <v>994</v>
      </c>
      <c r="B4480" s="1">
        <v>3</v>
      </c>
      <c r="C4480" s="1">
        <v>66</v>
      </c>
      <c r="D4480" s="6">
        <v>1</v>
      </c>
      <c r="E4480" s="2">
        <v>250.99</v>
      </c>
      <c r="F4480" s="1">
        <v>7.0000000000000007E-2</v>
      </c>
      <c r="G4480">
        <f t="shared" si="69"/>
        <v>752.9</v>
      </c>
      <c r="H4480" t="str">
        <f>VLOOKUP($C4480,products!$A$1:$F$322,2,FALSE)</f>
        <v>Sun Bicycles Revolutions 24 - 2017</v>
      </c>
      <c r="I4480">
        <f>_xlfn.XLOOKUP(C4480, products!A:A, products!D:D)</f>
        <v>3</v>
      </c>
      <c r="J4480" t="str">
        <f>_xlfn.XLOOKUP($I4480,categories!$A$1:$A$8,categories!$B$1:$B$8)</f>
        <v>Cruisers Bicycles</v>
      </c>
    </row>
    <row r="4481" spans="1:10" x14ac:dyDescent="0.2">
      <c r="A4481" s="1">
        <v>1025</v>
      </c>
      <c r="B4481" s="1">
        <v>5</v>
      </c>
      <c r="C4481" s="1">
        <v>66</v>
      </c>
      <c r="D4481" s="6">
        <v>2</v>
      </c>
      <c r="E4481" s="2">
        <v>250.99</v>
      </c>
      <c r="F4481" s="1">
        <v>0.05</v>
      </c>
      <c r="G4481">
        <f t="shared" si="69"/>
        <v>1254.9000000000001</v>
      </c>
      <c r="H4481" t="str">
        <f>VLOOKUP($C4481,products!$A$1:$F$322,2,FALSE)</f>
        <v>Sun Bicycles Revolutions 24 - 2017</v>
      </c>
      <c r="I4481">
        <f>_xlfn.XLOOKUP(C4481, products!A:A, products!D:D)</f>
        <v>3</v>
      </c>
      <c r="J4481" t="str">
        <f>_xlfn.XLOOKUP($I4481,categories!$A$1:$A$8,categories!$B$1:$B$8)</f>
        <v>Cruisers Bicycles</v>
      </c>
    </row>
    <row r="4482" spans="1:10" x14ac:dyDescent="0.2">
      <c r="A4482" s="1">
        <v>1085</v>
      </c>
      <c r="B4482" s="1">
        <v>1</v>
      </c>
      <c r="C4482" s="1">
        <v>66</v>
      </c>
      <c r="D4482" s="6">
        <v>2</v>
      </c>
      <c r="E4482" s="2">
        <v>250.99</v>
      </c>
      <c r="F4482" s="1">
        <v>0.2</v>
      </c>
      <c r="G4482">
        <f t="shared" ref="G4482:G4545" si="70">(E4482*B4482)-F4482</f>
        <v>250.79000000000002</v>
      </c>
      <c r="H4482" t="str">
        <f>VLOOKUP($C4482,products!$A$1:$F$322,2,FALSE)</f>
        <v>Sun Bicycles Revolutions 24 - 2017</v>
      </c>
      <c r="I4482">
        <f>_xlfn.XLOOKUP(C4482, products!A:A, products!D:D)</f>
        <v>3</v>
      </c>
      <c r="J4482" t="str">
        <f>_xlfn.XLOOKUP($I4482,categories!$A$1:$A$8,categories!$B$1:$B$8)</f>
        <v>Cruisers Bicycles</v>
      </c>
    </row>
    <row r="4483" spans="1:10" x14ac:dyDescent="0.2">
      <c r="A4483" s="1">
        <v>1086</v>
      </c>
      <c r="B4483" s="1">
        <v>2</v>
      </c>
      <c r="C4483" s="1">
        <v>67</v>
      </c>
      <c r="D4483" s="6">
        <v>1</v>
      </c>
      <c r="E4483" s="2">
        <v>250.99</v>
      </c>
      <c r="F4483" s="1">
        <v>0.1</v>
      </c>
      <c r="G4483">
        <f t="shared" si="70"/>
        <v>501.88</v>
      </c>
      <c r="H4483" t="str">
        <f>VLOOKUP($C4483,products!$A$1:$F$322,2,FALSE)</f>
        <v>Sun Bicycles Revolutions 24 - Girl's - 2017</v>
      </c>
      <c r="I4483">
        <f>_xlfn.XLOOKUP(C4483, products!A:A, products!D:D)</f>
        <v>3</v>
      </c>
      <c r="J4483" t="str">
        <f>_xlfn.XLOOKUP($I4483,categories!$A$1:$A$8,categories!$B$1:$B$8)</f>
        <v>Cruisers Bicycles</v>
      </c>
    </row>
    <row r="4484" spans="1:10" x14ac:dyDescent="0.2">
      <c r="A4484" s="1">
        <v>1111</v>
      </c>
      <c r="B4484" s="1">
        <v>2</v>
      </c>
      <c r="C4484" s="1">
        <v>66</v>
      </c>
      <c r="D4484" s="6">
        <v>2</v>
      </c>
      <c r="E4484" s="2">
        <v>250.99</v>
      </c>
      <c r="F4484" s="1">
        <v>0.1</v>
      </c>
      <c r="G4484">
        <f t="shared" si="70"/>
        <v>501.88</v>
      </c>
      <c r="H4484" t="str">
        <f>VLOOKUP($C4484,products!$A$1:$F$322,2,FALSE)</f>
        <v>Sun Bicycles Revolutions 24 - 2017</v>
      </c>
      <c r="I4484">
        <f>_xlfn.XLOOKUP(C4484, products!A:A, products!D:D)</f>
        <v>3</v>
      </c>
      <c r="J4484" t="str">
        <f>_xlfn.XLOOKUP($I4484,categories!$A$1:$A$8,categories!$B$1:$B$8)</f>
        <v>Cruisers Bicycles</v>
      </c>
    </row>
    <row r="4485" spans="1:10" x14ac:dyDescent="0.2">
      <c r="A4485" s="1">
        <v>1154</v>
      </c>
      <c r="B4485" s="1">
        <v>3</v>
      </c>
      <c r="C4485" s="1">
        <v>67</v>
      </c>
      <c r="D4485" s="6">
        <v>2</v>
      </c>
      <c r="E4485" s="2">
        <v>250.99</v>
      </c>
      <c r="F4485" s="1">
        <v>0.2</v>
      </c>
      <c r="G4485">
        <f t="shared" si="70"/>
        <v>752.77</v>
      </c>
      <c r="H4485" t="str">
        <f>VLOOKUP($C4485,products!$A$1:$F$322,2,FALSE)</f>
        <v>Sun Bicycles Revolutions 24 - Girl's - 2017</v>
      </c>
      <c r="I4485">
        <f>_xlfn.XLOOKUP(C4485, products!A:A, products!D:D)</f>
        <v>3</v>
      </c>
      <c r="J4485" t="str">
        <f>_xlfn.XLOOKUP($I4485,categories!$A$1:$A$8,categories!$B$1:$B$8)</f>
        <v>Cruisers Bicycles</v>
      </c>
    </row>
    <row r="4486" spans="1:10" x14ac:dyDescent="0.2">
      <c r="A4486" s="1">
        <v>1180</v>
      </c>
      <c r="B4486" s="1">
        <v>1</v>
      </c>
      <c r="C4486" s="1">
        <v>66</v>
      </c>
      <c r="D4486" s="6">
        <v>2</v>
      </c>
      <c r="E4486" s="2">
        <v>250.99</v>
      </c>
      <c r="F4486" s="1">
        <v>7.0000000000000007E-2</v>
      </c>
      <c r="G4486">
        <f t="shared" si="70"/>
        <v>250.92000000000002</v>
      </c>
      <c r="H4486" t="str">
        <f>VLOOKUP($C4486,products!$A$1:$F$322,2,FALSE)</f>
        <v>Sun Bicycles Revolutions 24 - 2017</v>
      </c>
      <c r="I4486">
        <f>_xlfn.XLOOKUP(C4486, products!A:A, products!D:D)</f>
        <v>3</v>
      </c>
      <c r="J4486" t="str">
        <f>_xlfn.XLOOKUP($I4486,categories!$A$1:$A$8,categories!$B$1:$B$8)</f>
        <v>Cruisers Bicycles</v>
      </c>
    </row>
    <row r="4487" spans="1:10" x14ac:dyDescent="0.2">
      <c r="A4487" s="1">
        <v>1188</v>
      </c>
      <c r="B4487" s="1">
        <v>1</v>
      </c>
      <c r="C4487" s="1">
        <v>66</v>
      </c>
      <c r="D4487" s="6">
        <v>2</v>
      </c>
      <c r="E4487" s="2">
        <v>250.99</v>
      </c>
      <c r="F4487" s="1">
        <v>0.1</v>
      </c>
      <c r="G4487">
        <f t="shared" si="70"/>
        <v>250.89000000000001</v>
      </c>
      <c r="H4487" t="str">
        <f>VLOOKUP($C4487,products!$A$1:$F$322,2,FALSE)</f>
        <v>Sun Bicycles Revolutions 24 - 2017</v>
      </c>
      <c r="I4487">
        <f>_xlfn.XLOOKUP(C4487, products!A:A, products!D:D)</f>
        <v>3</v>
      </c>
      <c r="J4487" t="str">
        <f>_xlfn.XLOOKUP($I4487,categories!$A$1:$A$8,categories!$B$1:$B$8)</f>
        <v>Cruisers Bicycles</v>
      </c>
    </row>
    <row r="4488" spans="1:10" x14ac:dyDescent="0.2">
      <c r="A4488" s="1">
        <v>1214</v>
      </c>
      <c r="B4488" s="1">
        <v>5</v>
      </c>
      <c r="C4488" s="1">
        <v>67</v>
      </c>
      <c r="D4488" s="6">
        <v>2</v>
      </c>
      <c r="E4488" s="2">
        <v>250.99</v>
      </c>
      <c r="F4488" s="1">
        <v>0.2</v>
      </c>
      <c r="G4488">
        <f t="shared" si="70"/>
        <v>1254.75</v>
      </c>
      <c r="H4488" t="str">
        <f>VLOOKUP($C4488,products!$A$1:$F$322,2,FALSE)</f>
        <v>Sun Bicycles Revolutions 24 - Girl's - 2017</v>
      </c>
      <c r="I4488">
        <f>_xlfn.XLOOKUP(C4488, products!A:A, products!D:D)</f>
        <v>3</v>
      </c>
      <c r="J4488" t="str">
        <f>_xlfn.XLOOKUP($I4488,categories!$A$1:$A$8,categories!$B$1:$B$8)</f>
        <v>Cruisers Bicycles</v>
      </c>
    </row>
    <row r="4489" spans="1:10" x14ac:dyDescent="0.2">
      <c r="A4489" s="1">
        <v>1250</v>
      </c>
      <c r="B4489" s="1">
        <v>2</v>
      </c>
      <c r="C4489" s="1">
        <v>66</v>
      </c>
      <c r="D4489" s="6">
        <v>2</v>
      </c>
      <c r="E4489" s="2">
        <v>250.99</v>
      </c>
      <c r="F4489" s="1">
        <v>0.1</v>
      </c>
      <c r="G4489">
        <f t="shared" si="70"/>
        <v>501.88</v>
      </c>
      <c r="H4489" t="str">
        <f>VLOOKUP($C4489,products!$A$1:$F$322,2,FALSE)</f>
        <v>Sun Bicycles Revolutions 24 - 2017</v>
      </c>
      <c r="I4489">
        <f>_xlfn.XLOOKUP(C4489, products!A:A, products!D:D)</f>
        <v>3</v>
      </c>
      <c r="J4489" t="str">
        <f>_xlfn.XLOOKUP($I4489,categories!$A$1:$A$8,categories!$B$1:$B$8)</f>
        <v>Cruisers Bicycles</v>
      </c>
    </row>
    <row r="4490" spans="1:10" x14ac:dyDescent="0.2">
      <c r="A4490" s="1">
        <v>1260</v>
      </c>
      <c r="B4490" s="1">
        <v>2</v>
      </c>
      <c r="C4490" s="1">
        <v>66</v>
      </c>
      <c r="D4490" s="6">
        <v>1</v>
      </c>
      <c r="E4490" s="2">
        <v>250.99</v>
      </c>
      <c r="F4490" s="1">
        <v>0.1</v>
      </c>
      <c r="G4490">
        <f t="shared" si="70"/>
        <v>501.88</v>
      </c>
      <c r="H4490" t="str">
        <f>VLOOKUP($C4490,products!$A$1:$F$322,2,FALSE)</f>
        <v>Sun Bicycles Revolutions 24 - 2017</v>
      </c>
      <c r="I4490">
        <f>_xlfn.XLOOKUP(C4490, products!A:A, products!D:D)</f>
        <v>3</v>
      </c>
      <c r="J4490" t="str">
        <f>_xlfn.XLOOKUP($I4490,categories!$A$1:$A$8,categories!$B$1:$B$8)</f>
        <v>Cruisers Bicycles</v>
      </c>
    </row>
    <row r="4491" spans="1:10" x14ac:dyDescent="0.2">
      <c r="A4491" s="1">
        <v>1312</v>
      </c>
      <c r="B4491" s="1">
        <v>1</v>
      </c>
      <c r="C4491" s="1">
        <v>67</v>
      </c>
      <c r="D4491" s="6">
        <v>2</v>
      </c>
      <c r="E4491" s="2">
        <v>250.99</v>
      </c>
      <c r="F4491" s="1">
        <v>0.05</v>
      </c>
      <c r="G4491">
        <f t="shared" si="70"/>
        <v>250.94</v>
      </c>
      <c r="H4491" t="str">
        <f>VLOOKUP($C4491,products!$A$1:$F$322,2,FALSE)</f>
        <v>Sun Bicycles Revolutions 24 - Girl's - 2017</v>
      </c>
      <c r="I4491">
        <f>_xlfn.XLOOKUP(C4491, products!A:A, products!D:D)</f>
        <v>3</v>
      </c>
      <c r="J4491" t="str">
        <f>_xlfn.XLOOKUP($I4491,categories!$A$1:$A$8,categories!$B$1:$B$8)</f>
        <v>Cruisers Bicycles</v>
      </c>
    </row>
    <row r="4492" spans="1:10" x14ac:dyDescent="0.2">
      <c r="A4492" s="1">
        <v>1324</v>
      </c>
      <c r="B4492" s="1">
        <v>1</v>
      </c>
      <c r="C4492" s="1">
        <v>66</v>
      </c>
      <c r="D4492" s="6">
        <v>1</v>
      </c>
      <c r="E4492" s="2">
        <v>250.99</v>
      </c>
      <c r="F4492" s="1">
        <v>0.1</v>
      </c>
      <c r="G4492">
        <f t="shared" si="70"/>
        <v>250.89000000000001</v>
      </c>
      <c r="H4492" t="str">
        <f>VLOOKUP($C4492,products!$A$1:$F$322,2,FALSE)</f>
        <v>Sun Bicycles Revolutions 24 - 2017</v>
      </c>
      <c r="I4492">
        <f>_xlfn.XLOOKUP(C4492, products!A:A, products!D:D)</f>
        <v>3</v>
      </c>
      <c r="J4492" t="str">
        <f>_xlfn.XLOOKUP($I4492,categories!$A$1:$A$8,categories!$B$1:$B$8)</f>
        <v>Cruisers Bicycles</v>
      </c>
    </row>
    <row r="4493" spans="1:10" x14ac:dyDescent="0.2">
      <c r="A4493" s="1">
        <v>1341</v>
      </c>
      <c r="B4493" s="1">
        <v>4</v>
      </c>
      <c r="C4493" s="1">
        <v>66</v>
      </c>
      <c r="D4493" s="6">
        <v>2</v>
      </c>
      <c r="E4493" s="2">
        <v>250.99</v>
      </c>
      <c r="F4493" s="1">
        <v>0.05</v>
      </c>
      <c r="G4493">
        <f t="shared" si="70"/>
        <v>1003.9100000000001</v>
      </c>
      <c r="H4493" t="str">
        <f>VLOOKUP($C4493,products!$A$1:$F$322,2,FALSE)</f>
        <v>Sun Bicycles Revolutions 24 - 2017</v>
      </c>
      <c r="I4493">
        <f>_xlfn.XLOOKUP(C4493, products!A:A, products!D:D)</f>
        <v>3</v>
      </c>
      <c r="J4493" t="str">
        <f>_xlfn.XLOOKUP($I4493,categories!$A$1:$A$8,categories!$B$1:$B$8)</f>
        <v>Cruisers Bicycles</v>
      </c>
    </row>
    <row r="4494" spans="1:10" x14ac:dyDescent="0.2">
      <c r="A4494" s="1">
        <v>1363</v>
      </c>
      <c r="B4494" s="1">
        <v>1</v>
      </c>
      <c r="C4494" s="1">
        <v>66</v>
      </c>
      <c r="D4494" s="6">
        <v>2</v>
      </c>
      <c r="E4494" s="2">
        <v>250.99</v>
      </c>
      <c r="F4494" s="1">
        <v>0.1</v>
      </c>
      <c r="G4494">
        <f t="shared" si="70"/>
        <v>250.89000000000001</v>
      </c>
      <c r="H4494" t="str">
        <f>VLOOKUP($C4494,products!$A$1:$F$322,2,FALSE)</f>
        <v>Sun Bicycles Revolutions 24 - 2017</v>
      </c>
      <c r="I4494">
        <f>_xlfn.XLOOKUP(C4494, products!A:A, products!D:D)</f>
        <v>3</v>
      </c>
      <c r="J4494" t="str">
        <f>_xlfn.XLOOKUP($I4494,categories!$A$1:$A$8,categories!$B$1:$B$8)</f>
        <v>Cruisers Bicycles</v>
      </c>
    </row>
    <row r="4495" spans="1:10" x14ac:dyDescent="0.2">
      <c r="A4495" s="1">
        <v>1368</v>
      </c>
      <c r="B4495" s="1">
        <v>1</v>
      </c>
      <c r="C4495" s="1">
        <v>66</v>
      </c>
      <c r="D4495" s="6">
        <v>1</v>
      </c>
      <c r="E4495" s="2">
        <v>250.99</v>
      </c>
      <c r="F4495" s="1">
        <v>0.1</v>
      </c>
      <c r="G4495">
        <f t="shared" si="70"/>
        <v>250.89000000000001</v>
      </c>
      <c r="H4495" t="str">
        <f>VLOOKUP($C4495,products!$A$1:$F$322,2,FALSE)</f>
        <v>Sun Bicycles Revolutions 24 - 2017</v>
      </c>
      <c r="I4495">
        <f>_xlfn.XLOOKUP(C4495, products!A:A, products!D:D)</f>
        <v>3</v>
      </c>
      <c r="J4495" t="str">
        <f>_xlfn.XLOOKUP($I4495,categories!$A$1:$A$8,categories!$B$1:$B$8)</f>
        <v>Cruisers Bicycles</v>
      </c>
    </row>
    <row r="4496" spans="1:10" x14ac:dyDescent="0.2">
      <c r="A4496" s="1">
        <v>1440</v>
      </c>
      <c r="B4496" s="1">
        <v>5</v>
      </c>
      <c r="C4496" s="1">
        <v>67</v>
      </c>
      <c r="D4496" s="6">
        <v>2</v>
      </c>
      <c r="E4496" s="2">
        <v>250.99</v>
      </c>
      <c r="F4496" s="1">
        <v>0.2</v>
      </c>
      <c r="G4496">
        <f t="shared" si="70"/>
        <v>1254.75</v>
      </c>
      <c r="H4496" t="str">
        <f>VLOOKUP($C4496,products!$A$1:$F$322,2,FALSE)</f>
        <v>Sun Bicycles Revolutions 24 - Girl's - 2017</v>
      </c>
      <c r="I4496">
        <f>_xlfn.XLOOKUP(C4496, products!A:A, products!D:D)</f>
        <v>3</v>
      </c>
      <c r="J4496" t="str">
        <f>_xlfn.XLOOKUP($I4496,categories!$A$1:$A$8,categories!$B$1:$B$8)</f>
        <v>Cruisers Bicycles</v>
      </c>
    </row>
    <row r="4497" spans="1:10" x14ac:dyDescent="0.2">
      <c r="A4497" s="1">
        <v>1501</v>
      </c>
      <c r="B4497" s="1">
        <v>4</v>
      </c>
      <c r="C4497" s="1">
        <v>67</v>
      </c>
      <c r="D4497" s="6">
        <v>1</v>
      </c>
      <c r="E4497" s="2">
        <v>250.99</v>
      </c>
      <c r="F4497" s="1">
        <v>0.2</v>
      </c>
      <c r="G4497">
        <f t="shared" si="70"/>
        <v>1003.76</v>
      </c>
      <c r="H4497" t="str">
        <f>VLOOKUP($C4497,products!$A$1:$F$322,2,FALSE)</f>
        <v>Sun Bicycles Revolutions 24 - Girl's - 2017</v>
      </c>
      <c r="I4497">
        <f>_xlfn.XLOOKUP(C4497, products!A:A, products!D:D)</f>
        <v>3</v>
      </c>
      <c r="J4497" t="str">
        <f>_xlfn.XLOOKUP($I4497,categories!$A$1:$A$8,categories!$B$1:$B$8)</f>
        <v>Cruisers Bicycles</v>
      </c>
    </row>
    <row r="4498" spans="1:10" x14ac:dyDescent="0.2">
      <c r="A4498" s="1">
        <v>1562</v>
      </c>
      <c r="B4498" s="1">
        <v>2</v>
      </c>
      <c r="C4498" s="1">
        <v>66</v>
      </c>
      <c r="D4498" s="6">
        <v>1</v>
      </c>
      <c r="E4498" s="2">
        <v>250.99</v>
      </c>
      <c r="F4498" s="1">
        <v>0.2</v>
      </c>
      <c r="G4498">
        <f t="shared" si="70"/>
        <v>501.78000000000003</v>
      </c>
      <c r="H4498" t="str">
        <f>VLOOKUP($C4498,products!$A$1:$F$322,2,FALSE)</f>
        <v>Sun Bicycles Revolutions 24 - 2017</v>
      </c>
      <c r="I4498">
        <f>_xlfn.XLOOKUP(C4498, products!A:A, products!D:D)</f>
        <v>3</v>
      </c>
      <c r="J4498" t="str">
        <f>_xlfn.XLOOKUP($I4498,categories!$A$1:$A$8,categories!$B$1:$B$8)</f>
        <v>Cruisers Bicycles</v>
      </c>
    </row>
    <row r="4499" spans="1:10" x14ac:dyDescent="0.2">
      <c r="A4499" s="1">
        <v>651</v>
      </c>
      <c r="B4499" s="1">
        <v>4</v>
      </c>
      <c r="C4499" s="1">
        <v>94</v>
      </c>
      <c r="D4499" s="6">
        <v>2</v>
      </c>
      <c r="E4499" s="2">
        <v>249.99</v>
      </c>
      <c r="F4499" s="1">
        <v>0.05</v>
      </c>
      <c r="G4499">
        <f t="shared" si="70"/>
        <v>999.91000000000008</v>
      </c>
      <c r="H4499" t="str">
        <f>VLOOKUP($C4499,products!$A$1:$F$322,2,FALSE)</f>
        <v>Haro Shredder Pro 20 - 2017</v>
      </c>
      <c r="I4499">
        <f>_xlfn.XLOOKUP(C4499, products!A:A, products!D:D)</f>
        <v>1</v>
      </c>
      <c r="J4499" t="str">
        <f>_xlfn.XLOOKUP($I4499,categories!$A$1:$A$8,categories!$B$1:$B$8)</f>
        <v>Children Bicycles</v>
      </c>
    </row>
    <row r="4500" spans="1:10" x14ac:dyDescent="0.2">
      <c r="A4500" s="1">
        <v>663</v>
      </c>
      <c r="B4500" s="1">
        <v>3</v>
      </c>
      <c r="C4500" s="1">
        <v>94</v>
      </c>
      <c r="D4500" s="6">
        <v>1</v>
      </c>
      <c r="E4500" s="2">
        <v>249.99</v>
      </c>
      <c r="F4500" s="1">
        <v>0.05</v>
      </c>
      <c r="G4500">
        <f t="shared" si="70"/>
        <v>749.92000000000007</v>
      </c>
      <c r="H4500" t="str">
        <f>VLOOKUP($C4500,products!$A$1:$F$322,2,FALSE)</f>
        <v>Haro Shredder Pro 20 - 2017</v>
      </c>
      <c r="I4500">
        <f>_xlfn.XLOOKUP(C4500, products!A:A, products!D:D)</f>
        <v>1</v>
      </c>
      <c r="J4500" t="str">
        <f>_xlfn.XLOOKUP($I4500,categories!$A$1:$A$8,categories!$B$1:$B$8)</f>
        <v>Children Bicycles</v>
      </c>
    </row>
    <row r="4501" spans="1:10" x14ac:dyDescent="0.2">
      <c r="A4501" s="1">
        <v>740</v>
      </c>
      <c r="B4501" s="1">
        <v>2</v>
      </c>
      <c r="C4501" s="1">
        <v>94</v>
      </c>
      <c r="D4501" s="6">
        <v>2</v>
      </c>
      <c r="E4501" s="2">
        <v>249.99</v>
      </c>
      <c r="F4501" s="1">
        <v>0.2</v>
      </c>
      <c r="G4501">
        <f t="shared" si="70"/>
        <v>499.78000000000003</v>
      </c>
      <c r="H4501" t="str">
        <f>VLOOKUP($C4501,products!$A$1:$F$322,2,FALSE)</f>
        <v>Haro Shredder Pro 20 - 2017</v>
      </c>
      <c r="I4501">
        <f>_xlfn.XLOOKUP(C4501, products!A:A, products!D:D)</f>
        <v>1</v>
      </c>
      <c r="J4501" t="str">
        <f>_xlfn.XLOOKUP($I4501,categories!$A$1:$A$8,categories!$B$1:$B$8)</f>
        <v>Children Bicycles</v>
      </c>
    </row>
    <row r="4502" spans="1:10" x14ac:dyDescent="0.2">
      <c r="A4502" s="1">
        <v>783</v>
      </c>
      <c r="B4502" s="1">
        <v>3</v>
      </c>
      <c r="C4502" s="1">
        <v>94</v>
      </c>
      <c r="D4502" s="6">
        <v>1</v>
      </c>
      <c r="E4502" s="2">
        <v>249.99</v>
      </c>
      <c r="F4502" s="1">
        <v>0.05</v>
      </c>
      <c r="G4502">
        <f t="shared" si="70"/>
        <v>749.92000000000007</v>
      </c>
      <c r="H4502" t="str">
        <f>VLOOKUP($C4502,products!$A$1:$F$322,2,FALSE)</f>
        <v>Haro Shredder Pro 20 - 2017</v>
      </c>
      <c r="I4502">
        <f>_xlfn.XLOOKUP(C4502, products!A:A, products!D:D)</f>
        <v>1</v>
      </c>
      <c r="J4502" t="str">
        <f>_xlfn.XLOOKUP($I4502,categories!$A$1:$A$8,categories!$B$1:$B$8)</f>
        <v>Children Bicycles</v>
      </c>
    </row>
    <row r="4503" spans="1:10" x14ac:dyDescent="0.2">
      <c r="A4503" s="1">
        <v>819</v>
      </c>
      <c r="B4503" s="1">
        <v>1</v>
      </c>
      <c r="C4503" s="1">
        <v>94</v>
      </c>
      <c r="D4503" s="6">
        <v>1</v>
      </c>
      <c r="E4503" s="2">
        <v>249.99</v>
      </c>
      <c r="F4503" s="1">
        <v>0.2</v>
      </c>
      <c r="G4503">
        <f t="shared" si="70"/>
        <v>249.79000000000002</v>
      </c>
      <c r="H4503" t="str">
        <f>VLOOKUP($C4503,products!$A$1:$F$322,2,FALSE)</f>
        <v>Haro Shredder Pro 20 - 2017</v>
      </c>
      <c r="I4503">
        <f>_xlfn.XLOOKUP(C4503, products!A:A, products!D:D)</f>
        <v>1</v>
      </c>
      <c r="J4503" t="str">
        <f>_xlfn.XLOOKUP($I4503,categories!$A$1:$A$8,categories!$B$1:$B$8)</f>
        <v>Children Bicycles</v>
      </c>
    </row>
    <row r="4504" spans="1:10" x14ac:dyDescent="0.2">
      <c r="A4504" s="1">
        <v>908</v>
      </c>
      <c r="B4504" s="1">
        <v>2</v>
      </c>
      <c r="C4504" s="1">
        <v>94</v>
      </c>
      <c r="D4504" s="6">
        <v>1</v>
      </c>
      <c r="E4504" s="2">
        <v>249.99</v>
      </c>
      <c r="F4504" s="1">
        <v>0.1</v>
      </c>
      <c r="G4504">
        <f t="shared" si="70"/>
        <v>499.88</v>
      </c>
      <c r="H4504" t="str">
        <f>VLOOKUP($C4504,products!$A$1:$F$322,2,FALSE)</f>
        <v>Haro Shredder Pro 20 - 2017</v>
      </c>
      <c r="I4504">
        <f>_xlfn.XLOOKUP(C4504, products!A:A, products!D:D)</f>
        <v>1</v>
      </c>
      <c r="J4504" t="str">
        <f>_xlfn.XLOOKUP($I4504,categories!$A$1:$A$8,categories!$B$1:$B$8)</f>
        <v>Children Bicycles</v>
      </c>
    </row>
    <row r="4505" spans="1:10" x14ac:dyDescent="0.2">
      <c r="A4505" s="1">
        <v>945</v>
      </c>
      <c r="B4505" s="1">
        <v>2</v>
      </c>
      <c r="C4505" s="1">
        <v>94</v>
      </c>
      <c r="D4505" s="6">
        <v>2</v>
      </c>
      <c r="E4505" s="2">
        <v>249.99</v>
      </c>
      <c r="F4505" s="1">
        <v>0.2</v>
      </c>
      <c r="G4505">
        <f t="shared" si="70"/>
        <v>499.78000000000003</v>
      </c>
      <c r="H4505" t="str">
        <f>VLOOKUP($C4505,products!$A$1:$F$322,2,FALSE)</f>
        <v>Haro Shredder Pro 20 - 2017</v>
      </c>
      <c r="I4505">
        <f>_xlfn.XLOOKUP(C4505, products!A:A, products!D:D)</f>
        <v>1</v>
      </c>
      <c r="J4505" t="str">
        <f>_xlfn.XLOOKUP($I4505,categories!$A$1:$A$8,categories!$B$1:$B$8)</f>
        <v>Children Bicycles</v>
      </c>
    </row>
    <row r="4506" spans="1:10" x14ac:dyDescent="0.2">
      <c r="A4506" s="1">
        <v>1041</v>
      </c>
      <c r="B4506" s="1">
        <v>3</v>
      </c>
      <c r="C4506" s="1">
        <v>94</v>
      </c>
      <c r="D4506" s="6">
        <v>2</v>
      </c>
      <c r="E4506" s="2">
        <v>249.99</v>
      </c>
      <c r="F4506" s="1">
        <v>0.1</v>
      </c>
      <c r="G4506">
        <f t="shared" si="70"/>
        <v>749.87</v>
      </c>
      <c r="H4506" t="str">
        <f>VLOOKUP($C4506,products!$A$1:$F$322,2,FALSE)</f>
        <v>Haro Shredder Pro 20 - 2017</v>
      </c>
      <c r="I4506">
        <f>_xlfn.XLOOKUP(C4506, products!A:A, products!D:D)</f>
        <v>1</v>
      </c>
      <c r="J4506" t="str">
        <f>_xlfn.XLOOKUP($I4506,categories!$A$1:$A$8,categories!$B$1:$B$8)</f>
        <v>Children Bicycles</v>
      </c>
    </row>
    <row r="4507" spans="1:10" x14ac:dyDescent="0.2">
      <c r="A4507" s="1">
        <v>1048</v>
      </c>
      <c r="B4507" s="1">
        <v>3</v>
      </c>
      <c r="C4507" s="1">
        <v>94</v>
      </c>
      <c r="D4507" s="6">
        <v>1</v>
      </c>
      <c r="E4507" s="2">
        <v>249.99</v>
      </c>
      <c r="F4507" s="1">
        <v>0.05</v>
      </c>
      <c r="G4507">
        <f t="shared" si="70"/>
        <v>749.92000000000007</v>
      </c>
      <c r="H4507" t="str">
        <f>VLOOKUP($C4507,products!$A$1:$F$322,2,FALSE)</f>
        <v>Haro Shredder Pro 20 - 2017</v>
      </c>
      <c r="I4507">
        <f>_xlfn.XLOOKUP(C4507, products!A:A, products!D:D)</f>
        <v>1</v>
      </c>
      <c r="J4507" t="str">
        <f>_xlfn.XLOOKUP($I4507,categories!$A$1:$A$8,categories!$B$1:$B$8)</f>
        <v>Children Bicycles</v>
      </c>
    </row>
    <row r="4508" spans="1:10" x14ac:dyDescent="0.2">
      <c r="A4508" s="1">
        <v>1070</v>
      </c>
      <c r="B4508" s="1">
        <v>3</v>
      </c>
      <c r="C4508" s="1">
        <v>94</v>
      </c>
      <c r="D4508" s="6">
        <v>1</v>
      </c>
      <c r="E4508" s="2">
        <v>249.99</v>
      </c>
      <c r="F4508" s="1">
        <v>0.05</v>
      </c>
      <c r="G4508">
        <f t="shared" si="70"/>
        <v>749.92000000000007</v>
      </c>
      <c r="H4508" t="str">
        <f>VLOOKUP($C4508,products!$A$1:$F$322,2,FALSE)</f>
        <v>Haro Shredder Pro 20 - 2017</v>
      </c>
      <c r="I4508">
        <f>_xlfn.XLOOKUP(C4508, products!A:A, products!D:D)</f>
        <v>1</v>
      </c>
      <c r="J4508" t="str">
        <f>_xlfn.XLOOKUP($I4508,categories!$A$1:$A$8,categories!$B$1:$B$8)</f>
        <v>Children Bicycles</v>
      </c>
    </row>
    <row r="4509" spans="1:10" x14ac:dyDescent="0.2">
      <c r="A4509" s="1">
        <v>1120</v>
      </c>
      <c r="B4509" s="1">
        <v>5</v>
      </c>
      <c r="C4509" s="1">
        <v>94</v>
      </c>
      <c r="D4509" s="6">
        <v>1</v>
      </c>
      <c r="E4509" s="2">
        <v>249.99</v>
      </c>
      <c r="F4509" s="1">
        <v>0.2</v>
      </c>
      <c r="G4509">
        <f t="shared" si="70"/>
        <v>1249.75</v>
      </c>
      <c r="H4509" t="str">
        <f>VLOOKUP($C4509,products!$A$1:$F$322,2,FALSE)</f>
        <v>Haro Shredder Pro 20 - 2017</v>
      </c>
      <c r="I4509">
        <f>_xlfn.XLOOKUP(C4509, products!A:A, products!D:D)</f>
        <v>1</v>
      </c>
      <c r="J4509" t="str">
        <f>_xlfn.XLOOKUP($I4509,categories!$A$1:$A$8,categories!$B$1:$B$8)</f>
        <v>Children Bicycles</v>
      </c>
    </row>
    <row r="4510" spans="1:10" x14ac:dyDescent="0.2">
      <c r="A4510" s="1">
        <v>1148</v>
      </c>
      <c r="B4510" s="1">
        <v>4</v>
      </c>
      <c r="C4510" s="1">
        <v>94</v>
      </c>
      <c r="D4510" s="6">
        <v>2</v>
      </c>
      <c r="E4510" s="2">
        <v>249.99</v>
      </c>
      <c r="F4510" s="1">
        <v>0.1</v>
      </c>
      <c r="G4510">
        <f t="shared" si="70"/>
        <v>999.86</v>
      </c>
      <c r="H4510" t="str">
        <f>VLOOKUP($C4510,products!$A$1:$F$322,2,FALSE)</f>
        <v>Haro Shredder Pro 20 - 2017</v>
      </c>
      <c r="I4510">
        <f>_xlfn.XLOOKUP(C4510, products!A:A, products!D:D)</f>
        <v>1</v>
      </c>
      <c r="J4510" t="str">
        <f>_xlfn.XLOOKUP($I4510,categories!$A$1:$A$8,categories!$B$1:$B$8)</f>
        <v>Children Bicycles</v>
      </c>
    </row>
    <row r="4511" spans="1:10" x14ac:dyDescent="0.2">
      <c r="A4511" s="1">
        <v>1149</v>
      </c>
      <c r="B4511" s="1">
        <v>5</v>
      </c>
      <c r="C4511" s="1">
        <v>94</v>
      </c>
      <c r="D4511" s="6">
        <v>1</v>
      </c>
      <c r="E4511" s="2">
        <v>249.99</v>
      </c>
      <c r="F4511" s="1">
        <v>0.1</v>
      </c>
      <c r="G4511">
        <f t="shared" si="70"/>
        <v>1249.8500000000001</v>
      </c>
      <c r="H4511" t="str">
        <f>VLOOKUP($C4511,products!$A$1:$F$322,2,FALSE)</f>
        <v>Haro Shredder Pro 20 - 2017</v>
      </c>
      <c r="I4511">
        <f>_xlfn.XLOOKUP(C4511, products!A:A, products!D:D)</f>
        <v>1</v>
      </c>
      <c r="J4511" t="str">
        <f>_xlfn.XLOOKUP($I4511,categories!$A$1:$A$8,categories!$B$1:$B$8)</f>
        <v>Children Bicycles</v>
      </c>
    </row>
    <row r="4512" spans="1:10" x14ac:dyDescent="0.2">
      <c r="A4512" s="1">
        <v>1171</v>
      </c>
      <c r="B4512" s="1">
        <v>1</v>
      </c>
      <c r="C4512" s="1">
        <v>94</v>
      </c>
      <c r="D4512" s="6">
        <v>2</v>
      </c>
      <c r="E4512" s="2">
        <v>249.99</v>
      </c>
      <c r="F4512" s="1">
        <v>0.2</v>
      </c>
      <c r="G4512">
        <f t="shared" si="70"/>
        <v>249.79000000000002</v>
      </c>
      <c r="H4512" t="str">
        <f>VLOOKUP($C4512,products!$A$1:$F$322,2,FALSE)</f>
        <v>Haro Shredder Pro 20 - 2017</v>
      </c>
      <c r="I4512">
        <f>_xlfn.XLOOKUP(C4512, products!A:A, products!D:D)</f>
        <v>1</v>
      </c>
      <c r="J4512" t="str">
        <f>_xlfn.XLOOKUP($I4512,categories!$A$1:$A$8,categories!$B$1:$B$8)</f>
        <v>Children Bicycles</v>
      </c>
    </row>
    <row r="4513" spans="1:10" x14ac:dyDescent="0.2">
      <c r="A4513" s="1">
        <v>1199</v>
      </c>
      <c r="B4513" s="1">
        <v>2</v>
      </c>
      <c r="C4513" s="1">
        <v>94</v>
      </c>
      <c r="D4513" s="6">
        <v>2</v>
      </c>
      <c r="E4513" s="2">
        <v>249.99</v>
      </c>
      <c r="F4513" s="1">
        <v>7.0000000000000007E-2</v>
      </c>
      <c r="G4513">
        <f t="shared" si="70"/>
        <v>499.91</v>
      </c>
      <c r="H4513" t="str">
        <f>VLOOKUP($C4513,products!$A$1:$F$322,2,FALSE)</f>
        <v>Haro Shredder Pro 20 - 2017</v>
      </c>
      <c r="I4513">
        <f>_xlfn.XLOOKUP(C4513, products!A:A, products!D:D)</f>
        <v>1</v>
      </c>
      <c r="J4513" t="str">
        <f>_xlfn.XLOOKUP($I4513,categories!$A$1:$A$8,categories!$B$1:$B$8)</f>
        <v>Children Bicycles</v>
      </c>
    </row>
    <row r="4514" spans="1:10" x14ac:dyDescent="0.2">
      <c r="A4514" s="1">
        <v>1242</v>
      </c>
      <c r="B4514" s="1">
        <v>1</v>
      </c>
      <c r="C4514" s="1">
        <v>94</v>
      </c>
      <c r="D4514" s="6">
        <v>1</v>
      </c>
      <c r="E4514" s="2">
        <v>249.99</v>
      </c>
      <c r="F4514" s="1">
        <v>0.05</v>
      </c>
      <c r="G4514">
        <f t="shared" si="70"/>
        <v>249.94</v>
      </c>
      <c r="H4514" t="str">
        <f>VLOOKUP($C4514,products!$A$1:$F$322,2,FALSE)</f>
        <v>Haro Shredder Pro 20 - 2017</v>
      </c>
      <c r="I4514">
        <f>_xlfn.XLOOKUP(C4514, products!A:A, products!D:D)</f>
        <v>1</v>
      </c>
      <c r="J4514" t="str">
        <f>_xlfn.XLOOKUP($I4514,categories!$A$1:$A$8,categories!$B$1:$B$8)</f>
        <v>Children Bicycles</v>
      </c>
    </row>
    <row r="4515" spans="1:10" x14ac:dyDescent="0.2">
      <c r="A4515" s="1">
        <v>1248</v>
      </c>
      <c r="B4515" s="1">
        <v>1</v>
      </c>
      <c r="C4515" s="1">
        <v>94</v>
      </c>
      <c r="D4515" s="6">
        <v>2</v>
      </c>
      <c r="E4515" s="2">
        <v>249.99</v>
      </c>
      <c r="F4515" s="1">
        <v>0.05</v>
      </c>
      <c r="G4515">
        <f t="shared" si="70"/>
        <v>249.94</v>
      </c>
      <c r="H4515" t="str">
        <f>VLOOKUP($C4515,products!$A$1:$F$322,2,FALSE)</f>
        <v>Haro Shredder Pro 20 - 2017</v>
      </c>
      <c r="I4515">
        <f>_xlfn.XLOOKUP(C4515, products!A:A, products!D:D)</f>
        <v>1</v>
      </c>
      <c r="J4515" t="str">
        <f>_xlfn.XLOOKUP($I4515,categories!$A$1:$A$8,categories!$B$1:$B$8)</f>
        <v>Children Bicycles</v>
      </c>
    </row>
    <row r="4516" spans="1:10" x14ac:dyDescent="0.2">
      <c r="A4516" s="1">
        <v>1258</v>
      </c>
      <c r="B4516" s="1">
        <v>1</v>
      </c>
      <c r="C4516" s="1">
        <v>94</v>
      </c>
      <c r="D4516" s="6">
        <v>2</v>
      </c>
      <c r="E4516" s="2">
        <v>249.99</v>
      </c>
      <c r="F4516" s="1">
        <v>0.1</v>
      </c>
      <c r="G4516">
        <f t="shared" si="70"/>
        <v>249.89000000000001</v>
      </c>
      <c r="H4516" t="str">
        <f>VLOOKUP($C4516,products!$A$1:$F$322,2,FALSE)</f>
        <v>Haro Shredder Pro 20 - 2017</v>
      </c>
      <c r="I4516">
        <f>_xlfn.XLOOKUP(C4516, products!A:A, products!D:D)</f>
        <v>1</v>
      </c>
      <c r="J4516" t="str">
        <f>_xlfn.XLOOKUP($I4516,categories!$A$1:$A$8,categories!$B$1:$B$8)</f>
        <v>Children Bicycles</v>
      </c>
    </row>
    <row r="4517" spans="1:10" x14ac:dyDescent="0.2">
      <c r="A4517" s="1">
        <v>1314</v>
      </c>
      <c r="B4517" s="1">
        <v>3</v>
      </c>
      <c r="C4517" s="1">
        <v>94</v>
      </c>
      <c r="D4517" s="6">
        <v>1</v>
      </c>
      <c r="E4517" s="2">
        <v>249.99</v>
      </c>
      <c r="F4517" s="1">
        <v>0.1</v>
      </c>
      <c r="G4517">
        <f t="shared" si="70"/>
        <v>749.87</v>
      </c>
      <c r="H4517" t="str">
        <f>VLOOKUP($C4517,products!$A$1:$F$322,2,FALSE)</f>
        <v>Haro Shredder Pro 20 - 2017</v>
      </c>
      <c r="I4517">
        <f>_xlfn.XLOOKUP(C4517, products!A:A, products!D:D)</f>
        <v>1</v>
      </c>
      <c r="J4517" t="str">
        <f>_xlfn.XLOOKUP($I4517,categories!$A$1:$A$8,categories!$B$1:$B$8)</f>
        <v>Children Bicycles</v>
      </c>
    </row>
    <row r="4518" spans="1:10" x14ac:dyDescent="0.2">
      <c r="A4518" s="1">
        <v>1386</v>
      </c>
      <c r="B4518" s="1">
        <v>2</v>
      </c>
      <c r="C4518" s="1">
        <v>262</v>
      </c>
      <c r="D4518" s="6">
        <v>1</v>
      </c>
      <c r="E4518" s="2">
        <v>249.99</v>
      </c>
      <c r="F4518" s="1">
        <v>0.1</v>
      </c>
      <c r="G4518">
        <f t="shared" si="70"/>
        <v>499.88</v>
      </c>
      <c r="H4518" t="str">
        <f>VLOOKUP($C4518,products!$A$1:$F$322,2,FALSE)</f>
        <v>Trek MT 201 - 2018</v>
      </c>
      <c r="I4518">
        <f>_xlfn.XLOOKUP(C4518, products!A:A, products!D:D)</f>
        <v>1</v>
      </c>
      <c r="J4518" t="str">
        <f>_xlfn.XLOOKUP($I4518,categories!$A$1:$A$8,categories!$B$1:$B$8)</f>
        <v>Children Bicycles</v>
      </c>
    </row>
    <row r="4519" spans="1:10" x14ac:dyDescent="0.2">
      <c r="A4519" s="1">
        <v>1415</v>
      </c>
      <c r="B4519" s="1">
        <v>3</v>
      </c>
      <c r="C4519" s="1">
        <v>264</v>
      </c>
      <c r="D4519" s="6">
        <v>2</v>
      </c>
      <c r="E4519" s="2">
        <v>249.99</v>
      </c>
      <c r="F4519" s="1">
        <v>0.1</v>
      </c>
      <c r="G4519">
        <f t="shared" si="70"/>
        <v>749.87</v>
      </c>
      <c r="H4519" t="str">
        <f>VLOOKUP($C4519,products!$A$1:$F$322,2,FALSE)</f>
        <v>Strider Sport 16 - 2018</v>
      </c>
      <c r="I4519">
        <f>_xlfn.XLOOKUP(C4519, products!A:A, products!D:D)</f>
        <v>1</v>
      </c>
      <c r="J4519" t="str">
        <f>_xlfn.XLOOKUP($I4519,categories!$A$1:$A$8,categories!$B$1:$B$8)</f>
        <v>Children Bicycles</v>
      </c>
    </row>
    <row r="4520" spans="1:10" x14ac:dyDescent="0.2">
      <c r="A4520" s="1">
        <v>1433</v>
      </c>
      <c r="B4520" s="1">
        <v>1</v>
      </c>
      <c r="C4520" s="1">
        <v>264</v>
      </c>
      <c r="D4520" s="6">
        <v>1</v>
      </c>
      <c r="E4520" s="2">
        <v>249.99</v>
      </c>
      <c r="F4520" s="1">
        <v>7.0000000000000007E-2</v>
      </c>
      <c r="G4520">
        <f t="shared" si="70"/>
        <v>249.92000000000002</v>
      </c>
      <c r="H4520" t="str">
        <f>VLOOKUP($C4520,products!$A$1:$F$322,2,FALSE)</f>
        <v>Strider Sport 16 - 2018</v>
      </c>
      <c r="I4520">
        <f>_xlfn.XLOOKUP(C4520, products!A:A, products!D:D)</f>
        <v>1</v>
      </c>
      <c r="J4520" t="str">
        <f>_xlfn.XLOOKUP($I4520,categories!$A$1:$A$8,categories!$B$1:$B$8)</f>
        <v>Children Bicycles</v>
      </c>
    </row>
    <row r="4521" spans="1:10" x14ac:dyDescent="0.2">
      <c r="A4521" s="1">
        <v>1494</v>
      </c>
      <c r="B4521" s="1">
        <v>3</v>
      </c>
      <c r="C4521" s="1">
        <v>264</v>
      </c>
      <c r="D4521" s="6">
        <v>2</v>
      </c>
      <c r="E4521" s="2">
        <v>249.99</v>
      </c>
      <c r="F4521" s="1">
        <v>0.05</v>
      </c>
      <c r="G4521">
        <f t="shared" si="70"/>
        <v>749.92000000000007</v>
      </c>
      <c r="H4521" t="str">
        <f>VLOOKUP($C4521,products!$A$1:$F$322,2,FALSE)</f>
        <v>Strider Sport 16 - 2018</v>
      </c>
      <c r="I4521">
        <f>_xlfn.XLOOKUP(C4521, products!A:A, products!D:D)</f>
        <v>1</v>
      </c>
      <c r="J4521" t="str">
        <f>_xlfn.XLOOKUP($I4521,categories!$A$1:$A$8,categories!$B$1:$B$8)</f>
        <v>Children Bicycles</v>
      </c>
    </row>
    <row r="4522" spans="1:10" x14ac:dyDescent="0.2">
      <c r="A4522" s="1">
        <v>1381</v>
      </c>
      <c r="B4522" s="1">
        <v>1</v>
      </c>
      <c r="C4522" s="1">
        <v>274</v>
      </c>
      <c r="D4522" s="6">
        <v>2</v>
      </c>
      <c r="E4522" s="2">
        <v>229.99</v>
      </c>
      <c r="F4522" s="1">
        <v>0.2</v>
      </c>
      <c r="G4522">
        <f t="shared" si="70"/>
        <v>229.79000000000002</v>
      </c>
      <c r="H4522" t="str">
        <f>VLOOKUP($C4522,products!$A$1:$F$322,2,FALSE)</f>
        <v>Trek Precaliber 20 Boy's - 2018</v>
      </c>
      <c r="I4522">
        <f>_xlfn.XLOOKUP(C4522, products!A:A, products!D:D)</f>
        <v>1</v>
      </c>
      <c r="J4522" t="str">
        <f>_xlfn.XLOOKUP($I4522,categories!$A$1:$A$8,categories!$B$1:$B$8)</f>
        <v>Children Bicycles</v>
      </c>
    </row>
    <row r="4523" spans="1:10" x14ac:dyDescent="0.2">
      <c r="A4523" s="1">
        <v>1400</v>
      </c>
      <c r="B4523" s="1">
        <v>3</v>
      </c>
      <c r="C4523" s="1">
        <v>275</v>
      </c>
      <c r="D4523" s="6">
        <v>1</v>
      </c>
      <c r="E4523" s="2">
        <v>229.99</v>
      </c>
      <c r="F4523" s="1">
        <v>0.1</v>
      </c>
      <c r="G4523">
        <f t="shared" si="70"/>
        <v>689.87</v>
      </c>
      <c r="H4523" t="str">
        <f>VLOOKUP($C4523,products!$A$1:$F$322,2,FALSE)</f>
        <v>Trek Precaliber 20 Girl's - 2018</v>
      </c>
      <c r="I4523">
        <f>_xlfn.XLOOKUP(C4523, products!A:A, products!D:D)</f>
        <v>1</v>
      </c>
      <c r="J4523" t="str">
        <f>_xlfn.XLOOKUP($I4523,categories!$A$1:$A$8,categories!$B$1:$B$8)</f>
        <v>Children Bicycles</v>
      </c>
    </row>
    <row r="4524" spans="1:10" x14ac:dyDescent="0.2">
      <c r="A4524" s="1">
        <v>1533</v>
      </c>
      <c r="B4524" s="1">
        <v>1</v>
      </c>
      <c r="C4524" s="1">
        <v>274</v>
      </c>
      <c r="D4524" s="6">
        <v>2</v>
      </c>
      <c r="E4524" s="2">
        <v>229.99</v>
      </c>
      <c r="F4524" s="1">
        <v>0.1</v>
      </c>
      <c r="G4524">
        <f t="shared" si="70"/>
        <v>229.89000000000001</v>
      </c>
      <c r="H4524" t="str">
        <f>VLOOKUP($C4524,products!$A$1:$F$322,2,FALSE)</f>
        <v>Trek Precaliber 20 Boy's - 2018</v>
      </c>
      <c r="I4524">
        <f>_xlfn.XLOOKUP(C4524, products!A:A, products!D:D)</f>
        <v>1</v>
      </c>
      <c r="J4524" t="str">
        <f>_xlfn.XLOOKUP($I4524,categories!$A$1:$A$8,categories!$B$1:$B$8)</f>
        <v>Children Bicycles</v>
      </c>
    </row>
    <row r="4525" spans="1:10" x14ac:dyDescent="0.2">
      <c r="A4525" s="1">
        <v>1602</v>
      </c>
      <c r="B4525" s="1">
        <v>3</v>
      </c>
      <c r="C4525" s="1">
        <v>275</v>
      </c>
      <c r="D4525" s="6">
        <v>2</v>
      </c>
      <c r="E4525" s="2">
        <v>229.99</v>
      </c>
      <c r="F4525" s="1">
        <v>0.2</v>
      </c>
      <c r="G4525">
        <f t="shared" si="70"/>
        <v>689.77</v>
      </c>
      <c r="H4525" t="str">
        <f>VLOOKUP($C4525,products!$A$1:$F$322,2,FALSE)</f>
        <v>Trek Precaliber 20 Girl's - 2018</v>
      </c>
      <c r="I4525">
        <f>_xlfn.XLOOKUP(C4525, products!A:A, products!D:D)</f>
        <v>1</v>
      </c>
      <c r="J4525" t="str">
        <f>_xlfn.XLOOKUP($I4525,categories!$A$1:$A$8,categories!$B$1:$B$8)</f>
        <v>Children Bicycles</v>
      </c>
    </row>
    <row r="4526" spans="1:10" x14ac:dyDescent="0.2">
      <c r="A4526" s="1">
        <v>1603</v>
      </c>
      <c r="B4526" s="1">
        <v>1</v>
      </c>
      <c r="C4526" s="1">
        <v>275</v>
      </c>
      <c r="D4526" s="6">
        <v>2</v>
      </c>
      <c r="E4526" s="2">
        <v>229.99</v>
      </c>
      <c r="F4526" s="1">
        <v>0.05</v>
      </c>
      <c r="G4526">
        <f t="shared" si="70"/>
        <v>229.94</v>
      </c>
      <c r="H4526" t="str">
        <f>VLOOKUP($C4526,products!$A$1:$F$322,2,FALSE)</f>
        <v>Trek Precaliber 20 Girl's - 2018</v>
      </c>
      <c r="I4526">
        <f>_xlfn.XLOOKUP(C4526, products!A:A, products!D:D)</f>
        <v>1</v>
      </c>
      <c r="J4526" t="str">
        <f>_xlfn.XLOOKUP($I4526,categories!$A$1:$A$8,categories!$B$1:$B$8)</f>
        <v>Children Bicycles</v>
      </c>
    </row>
    <row r="4527" spans="1:10" x14ac:dyDescent="0.2">
      <c r="A4527" s="1">
        <v>649</v>
      </c>
      <c r="B4527" s="1">
        <v>2</v>
      </c>
      <c r="C4527" s="1">
        <v>90</v>
      </c>
      <c r="D4527" s="6">
        <v>1</v>
      </c>
      <c r="E4527" s="2">
        <v>209.99</v>
      </c>
      <c r="F4527" s="1">
        <v>7.0000000000000007E-2</v>
      </c>
      <c r="G4527">
        <f t="shared" si="70"/>
        <v>419.91</v>
      </c>
      <c r="H4527" t="str">
        <f>VLOOKUP($C4527,products!$A$1:$F$322,2,FALSE)</f>
        <v>Trek Precaliber 16 Girls - 2017</v>
      </c>
      <c r="I4527">
        <f>_xlfn.XLOOKUP(C4527, products!A:A, products!D:D)</f>
        <v>1</v>
      </c>
      <c r="J4527" t="str">
        <f>_xlfn.XLOOKUP($I4527,categories!$A$1:$A$8,categories!$B$1:$B$8)</f>
        <v>Children Bicycles</v>
      </c>
    </row>
    <row r="4528" spans="1:10" x14ac:dyDescent="0.2">
      <c r="A4528" s="1">
        <v>675</v>
      </c>
      <c r="B4528" s="1">
        <v>2</v>
      </c>
      <c r="C4528" s="1">
        <v>89</v>
      </c>
      <c r="D4528" s="6">
        <v>2</v>
      </c>
      <c r="E4528" s="2">
        <v>209.99</v>
      </c>
      <c r="F4528" s="1">
        <v>0.05</v>
      </c>
      <c r="G4528">
        <f t="shared" si="70"/>
        <v>419.93</v>
      </c>
      <c r="H4528" t="str">
        <f>VLOOKUP($C4528,products!$A$1:$F$322,2,FALSE)</f>
        <v>Trek Precaliber 16 Boys - 2017</v>
      </c>
      <c r="I4528">
        <f>_xlfn.XLOOKUP(C4528, products!A:A, products!D:D)</f>
        <v>1</v>
      </c>
      <c r="J4528" t="str">
        <f>_xlfn.XLOOKUP($I4528,categories!$A$1:$A$8,categories!$B$1:$B$8)</f>
        <v>Children Bicycles</v>
      </c>
    </row>
    <row r="4529" spans="1:10" x14ac:dyDescent="0.2">
      <c r="A4529" s="1">
        <v>713</v>
      </c>
      <c r="B4529" s="1">
        <v>1</v>
      </c>
      <c r="C4529" s="1">
        <v>93</v>
      </c>
      <c r="D4529" s="6">
        <v>2</v>
      </c>
      <c r="E4529" s="2">
        <v>209.99</v>
      </c>
      <c r="F4529" s="1">
        <v>0.2</v>
      </c>
      <c r="G4529">
        <f t="shared" si="70"/>
        <v>209.79000000000002</v>
      </c>
      <c r="H4529" t="str">
        <f>VLOOKUP($C4529,products!$A$1:$F$322,2,FALSE)</f>
        <v>Haro Shredder 20 Girls - 2017</v>
      </c>
      <c r="I4529">
        <f>_xlfn.XLOOKUP(C4529, products!A:A, products!D:D)</f>
        <v>1</v>
      </c>
      <c r="J4529" t="str">
        <f>_xlfn.XLOOKUP($I4529,categories!$A$1:$A$8,categories!$B$1:$B$8)</f>
        <v>Children Bicycles</v>
      </c>
    </row>
    <row r="4530" spans="1:10" x14ac:dyDescent="0.2">
      <c r="A4530" s="1">
        <v>714</v>
      </c>
      <c r="B4530" s="1">
        <v>1</v>
      </c>
      <c r="C4530" s="1">
        <v>92</v>
      </c>
      <c r="D4530" s="6">
        <v>2</v>
      </c>
      <c r="E4530" s="2">
        <v>209.99</v>
      </c>
      <c r="F4530" s="1">
        <v>0.2</v>
      </c>
      <c r="G4530">
        <f t="shared" si="70"/>
        <v>209.79000000000002</v>
      </c>
      <c r="H4530" t="str">
        <f>VLOOKUP($C4530,products!$A$1:$F$322,2,FALSE)</f>
        <v>Haro Shredder 20 - 2017</v>
      </c>
      <c r="I4530">
        <f>_xlfn.XLOOKUP(C4530, products!A:A, products!D:D)</f>
        <v>1</v>
      </c>
      <c r="J4530" t="str">
        <f>_xlfn.XLOOKUP($I4530,categories!$A$1:$A$8,categories!$B$1:$B$8)</f>
        <v>Children Bicycles</v>
      </c>
    </row>
    <row r="4531" spans="1:10" x14ac:dyDescent="0.2">
      <c r="A4531" s="1">
        <v>716</v>
      </c>
      <c r="B4531" s="1">
        <v>2</v>
      </c>
      <c r="C4531" s="1">
        <v>93</v>
      </c>
      <c r="D4531" s="6">
        <v>2</v>
      </c>
      <c r="E4531" s="2">
        <v>209.99</v>
      </c>
      <c r="F4531" s="1">
        <v>7.0000000000000007E-2</v>
      </c>
      <c r="G4531">
        <f t="shared" si="70"/>
        <v>419.91</v>
      </c>
      <c r="H4531" t="str">
        <f>VLOOKUP($C4531,products!$A$1:$F$322,2,FALSE)</f>
        <v>Haro Shredder 20 Girls - 2017</v>
      </c>
      <c r="I4531">
        <f>_xlfn.XLOOKUP(C4531, products!A:A, products!D:D)</f>
        <v>1</v>
      </c>
      <c r="J4531" t="str">
        <f>_xlfn.XLOOKUP($I4531,categories!$A$1:$A$8,categories!$B$1:$B$8)</f>
        <v>Children Bicycles</v>
      </c>
    </row>
    <row r="4532" spans="1:10" x14ac:dyDescent="0.2">
      <c r="A4532" s="1">
        <v>717</v>
      </c>
      <c r="B4532" s="1">
        <v>2</v>
      </c>
      <c r="C4532" s="1">
        <v>93</v>
      </c>
      <c r="D4532" s="6">
        <v>1</v>
      </c>
      <c r="E4532" s="2">
        <v>209.99</v>
      </c>
      <c r="F4532" s="1">
        <v>0.2</v>
      </c>
      <c r="G4532">
        <f t="shared" si="70"/>
        <v>419.78000000000003</v>
      </c>
      <c r="H4532" t="str">
        <f>VLOOKUP($C4532,products!$A$1:$F$322,2,FALSE)</f>
        <v>Haro Shredder 20 Girls - 2017</v>
      </c>
      <c r="I4532">
        <f>_xlfn.XLOOKUP(C4532, products!A:A, products!D:D)</f>
        <v>1</v>
      </c>
      <c r="J4532" t="str">
        <f>_xlfn.XLOOKUP($I4532,categories!$A$1:$A$8,categories!$B$1:$B$8)</f>
        <v>Children Bicycles</v>
      </c>
    </row>
    <row r="4533" spans="1:10" x14ac:dyDescent="0.2">
      <c r="A4533" s="1">
        <v>718</v>
      </c>
      <c r="B4533" s="1">
        <v>1</v>
      </c>
      <c r="C4533" s="1">
        <v>92</v>
      </c>
      <c r="D4533" s="6">
        <v>2</v>
      </c>
      <c r="E4533" s="2">
        <v>209.99</v>
      </c>
      <c r="F4533" s="1">
        <v>7.0000000000000007E-2</v>
      </c>
      <c r="G4533">
        <f t="shared" si="70"/>
        <v>209.92000000000002</v>
      </c>
      <c r="H4533" t="str">
        <f>VLOOKUP($C4533,products!$A$1:$F$322,2,FALSE)</f>
        <v>Haro Shredder 20 - 2017</v>
      </c>
      <c r="I4533">
        <f>_xlfn.XLOOKUP(C4533, products!A:A, products!D:D)</f>
        <v>1</v>
      </c>
      <c r="J4533" t="str">
        <f>_xlfn.XLOOKUP($I4533,categories!$A$1:$A$8,categories!$B$1:$B$8)</f>
        <v>Children Bicycles</v>
      </c>
    </row>
    <row r="4534" spans="1:10" x14ac:dyDescent="0.2">
      <c r="A4534" s="1">
        <v>725</v>
      </c>
      <c r="B4534" s="1">
        <v>1</v>
      </c>
      <c r="C4534" s="1">
        <v>90</v>
      </c>
      <c r="D4534" s="6">
        <v>1</v>
      </c>
      <c r="E4534" s="2">
        <v>209.99</v>
      </c>
      <c r="F4534" s="1">
        <v>0.1</v>
      </c>
      <c r="G4534">
        <f t="shared" si="70"/>
        <v>209.89000000000001</v>
      </c>
      <c r="H4534" t="str">
        <f>VLOOKUP($C4534,products!$A$1:$F$322,2,FALSE)</f>
        <v>Trek Precaliber 16 Girls - 2017</v>
      </c>
      <c r="I4534">
        <f>_xlfn.XLOOKUP(C4534, products!A:A, products!D:D)</f>
        <v>1</v>
      </c>
      <c r="J4534" t="str">
        <f>_xlfn.XLOOKUP($I4534,categories!$A$1:$A$8,categories!$B$1:$B$8)</f>
        <v>Children Bicycles</v>
      </c>
    </row>
    <row r="4535" spans="1:10" x14ac:dyDescent="0.2">
      <c r="A4535" s="1">
        <v>759</v>
      </c>
      <c r="B4535" s="1">
        <v>1</v>
      </c>
      <c r="C4535" s="1">
        <v>93</v>
      </c>
      <c r="D4535" s="6">
        <v>2</v>
      </c>
      <c r="E4535" s="2">
        <v>209.99</v>
      </c>
      <c r="F4535" s="1">
        <v>0.05</v>
      </c>
      <c r="G4535">
        <f t="shared" si="70"/>
        <v>209.94</v>
      </c>
      <c r="H4535" t="str">
        <f>VLOOKUP($C4535,products!$A$1:$F$322,2,FALSE)</f>
        <v>Haro Shredder 20 Girls - 2017</v>
      </c>
      <c r="I4535">
        <f>_xlfn.XLOOKUP(C4535, products!A:A, products!D:D)</f>
        <v>1</v>
      </c>
      <c r="J4535" t="str">
        <f>_xlfn.XLOOKUP($I4535,categories!$A$1:$A$8,categories!$B$1:$B$8)</f>
        <v>Children Bicycles</v>
      </c>
    </row>
    <row r="4536" spans="1:10" x14ac:dyDescent="0.2">
      <c r="A4536" s="1">
        <v>763</v>
      </c>
      <c r="B4536" s="1">
        <v>1</v>
      </c>
      <c r="C4536" s="1">
        <v>90</v>
      </c>
      <c r="D4536" s="6">
        <v>1</v>
      </c>
      <c r="E4536" s="2">
        <v>209.99</v>
      </c>
      <c r="F4536" s="1">
        <v>7.0000000000000007E-2</v>
      </c>
      <c r="G4536">
        <f t="shared" si="70"/>
        <v>209.92000000000002</v>
      </c>
      <c r="H4536" t="str">
        <f>VLOOKUP($C4536,products!$A$1:$F$322,2,FALSE)</f>
        <v>Trek Precaliber 16 Girls - 2017</v>
      </c>
      <c r="I4536">
        <f>_xlfn.XLOOKUP(C4536, products!A:A, products!D:D)</f>
        <v>1</v>
      </c>
      <c r="J4536" t="str">
        <f>_xlfn.XLOOKUP($I4536,categories!$A$1:$A$8,categories!$B$1:$B$8)</f>
        <v>Children Bicycles</v>
      </c>
    </row>
    <row r="4537" spans="1:10" x14ac:dyDescent="0.2">
      <c r="A4537" s="1">
        <v>773</v>
      </c>
      <c r="B4537" s="1">
        <v>1</v>
      </c>
      <c r="C4537" s="1">
        <v>92</v>
      </c>
      <c r="D4537" s="6">
        <v>1</v>
      </c>
      <c r="E4537" s="2">
        <v>209.99</v>
      </c>
      <c r="F4537" s="1">
        <v>0.1</v>
      </c>
      <c r="G4537">
        <f t="shared" si="70"/>
        <v>209.89000000000001</v>
      </c>
      <c r="H4537" t="str">
        <f>VLOOKUP($C4537,products!$A$1:$F$322,2,FALSE)</f>
        <v>Haro Shredder 20 - 2017</v>
      </c>
      <c r="I4537">
        <f>_xlfn.XLOOKUP(C4537, products!A:A, products!D:D)</f>
        <v>1</v>
      </c>
      <c r="J4537" t="str">
        <f>_xlfn.XLOOKUP($I4537,categories!$A$1:$A$8,categories!$B$1:$B$8)</f>
        <v>Children Bicycles</v>
      </c>
    </row>
    <row r="4538" spans="1:10" x14ac:dyDescent="0.2">
      <c r="A4538" s="1">
        <v>779</v>
      </c>
      <c r="B4538" s="1">
        <v>2</v>
      </c>
      <c r="C4538" s="1">
        <v>90</v>
      </c>
      <c r="D4538" s="6">
        <v>2</v>
      </c>
      <c r="E4538" s="2">
        <v>209.99</v>
      </c>
      <c r="F4538" s="1">
        <v>0.2</v>
      </c>
      <c r="G4538">
        <f t="shared" si="70"/>
        <v>419.78000000000003</v>
      </c>
      <c r="H4538" t="str">
        <f>VLOOKUP($C4538,products!$A$1:$F$322,2,FALSE)</f>
        <v>Trek Precaliber 16 Girls - 2017</v>
      </c>
      <c r="I4538">
        <f>_xlfn.XLOOKUP(C4538, products!A:A, products!D:D)</f>
        <v>1</v>
      </c>
      <c r="J4538" t="str">
        <f>_xlfn.XLOOKUP($I4538,categories!$A$1:$A$8,categories!$B$1:$B$8)</f>
        <v>Children Bicycles</v>
      </c>
    </row>
    <row r="4539" spans="1:10" x14ac:dyDescent="0.2">
      <c r="A4539" s="1">
        <v>783</v>
      </c>
      <c r="B4539" s="1">
        <v>1</v>
      </c>
      <c r="C4539" s="1">
        <v>92</v>
      </c>
      <c r="D4539" s="6">
        <v>1</v>
      </c>
      <c r="E4539" s="2">
        <v>209.99</v>
      </c>
      <c r="F4539" s="1">
        <v>0.2</v>
      </c>
      <c r="G4539">
        <f t="shared" si="70"/>
        <v>209.79000000000002</v>
      </c>
      <c r="H4539" t="str">
        <f>VLOOKUP($C4539,products!$A$1:$F$322,2,FALSE)</f>
        <v>Haro Shredder 20 - 2017</v>
      </c>
      <c r="I4539">
        <f>_xlfn.XLOOKUP(C4539, products!A:A, products!D:D)</f>
        <v>1</v>
      </c>
      <c r="J4539" t="str">
        <f>_xlfn.XLOOKUP($I4539,categories!$A$1:$A$8,categories!$B$1:$B$8)</f>
        <v>Children Bicycles</v>
      </c>
    </row>
    <row r="4540" spans="1:10" x14ac:dyDescent="0.2">
      <c r="A4540" s="1">
        <v>789</v>
      </c>
      <c r="B4540" s="1">
        <v>2</v>
      </c>
      <c r="C4540" s="1">
        <v>93</v>
      </c>
      <c r="D4540" s="6">
        <v>2</v>
      </c>
      <c r="E4540" s="2">
        <v>209.99</v>
      </c>
      <c r="F4540" s="1">
        <v>7.0000000000000007E-2</v>
      </c>
      <c r="G4540">
        <f t="shared" si="70"/>
        <v>419.91</v>
      </c>
      <c r="H4540" t="str">
        <f>VLOOKUP($C4540,products!$A$1:$F$322,2,FALSE)</f>
        <v>Haro Shredder 20 Girls - 2017</v>
      </c>
      <c r="I4540">
        <f>_xlfn.XLOOKUP(C4540, products!A:A, products!D:D)</f>
        <v>1</v>
      </c>
      <c r="J4540" t="str">
        <f>_xlfn.XLOOKUP($I4540,categories!$A$1:$A$8,categories!$B$1:$B$8)</f>
        <v>Children Bicycles</v>
      </c>
    </row>
    <row r="4541" spans="1:10" x14ac:dyDescent="0.2">
      <c r="A4541" s="1">
        <v>798</v>
      </c>
      <c r="B4541" s="1">
        <v>2</v>
      </c>
      <c r="C4541" s="1">
        <v>90</v>
      </c>
      <c r="D4541" s="6">
        <v>1</v>
      </c>
      <c r="E4541" s="2">
        <v>209.99</v>
      </c>
      <c r="F4541" s="1">
        <v>0.05</v>
      </c>
      <c r="G4541">
        <f t="shared" si="70"/>
        <v>419.93</v>
      </c>
      <c r="H4541" t="str">
        <f>VLOOKUP($C4541,products!$A$1:$F$322,2,FALSE)</f>
        <v>Trek Precaliber 16 Girls - 2017</v>
      </c>
      <c r="I4541">
        <f>_xlfn.XLOOKUP(C4541, products!A:A, products!D:D)</f>
        <v>1</v>
      </c>
      <c r="J4541" t="str">
        <f>_xlfn.XLOOKUP($I4541,categories!$A$1:$A$8,categories!$B$1:$B$8)</f>
        <v>Children Bicycles</v>
      </c>
    </row>
    <row r="4542" spans="1:10" x14ac:dyDescent="0.2">
      <c r="A4542" s="1">
        <v>804</v>
      </c>
      <c r="B4542" s="1">
        <v>1</v>
      </c>
      <c r="C4542" s="1">
        <v>89</v>
      </c>
      <c r="D4542" s="6">
        <v>2</v>
      </c>
      <c r="E4542" s="2">
        <v>209.99</v>
      </c>
      <c r="F4542" s="1">
        <v>0.2</v>
      </c>
      <c r="G4542">
        <f t="shared" si="70"/>
        <v>209.79000000000002</v>
      </c>
      <c r="H4542" t="str">
        <f>VLOOKUP($C4542,products!$A$1:$F$322,2,FALSE)</f>
        <v>Trek Precaliber 16 Boys - 2017</v>
      </c>
      <c r="I4542">
        <f>_xlfn.XLOOKUP(C4542, products!A:A, products!D:D)</f>
        <v>1</v>
      </c>
      <c r="J4542" t="str">
        <f>_xlfn.XLOOKUP($I4542,categories!$A$1:$A$8,categories!$B$1:$B$8)</f>
        <v>Children Bicycles</v>
      </c>
    </row>
    <row r="4543" spans="1:10" x14ac:dyDescent="0.2">
      <c r="A4543" s="1">
        <v>806</v>
      </c>
      <c r="B4543" s="1">
        <v>1</v>
      </c>
      <c r="C4543" s="1">
        <v>93</v>
      </c>
      <c r="D4543" s="6">
        <v>2</v>
      </c>
      <c r="E4543" s="2">
        <v>209.99</v>
      </c>
      <c r="F4543" s="1">
        <v>0.1</v>
      </c>
      <c r="G4543">
        <f t="shared" si="70"/>
        <v>209.89000000000001</v>
      </c>
      <c r="H4543" t="str">
        <f>VLOOKUP($C4543,products!$A$1:$F$322,2,FALSE)</f>
        <v>Haro Shredder 20 Girls - 2017</v>
      </c>
      <c r="I4543">
        <f>_xlfn.XLOOKUP(C4543, products!A:A, products!D:D)</f>
        <v>1</v>
      </c>
      <c r="J4543" t="str">
        <f>_xlfn.XLOOKUP($I4543,categories!$A$1:$A$8,categories!$B$1:$B$8)</f>
        <v>Children Bicycles</v>
      </c>
    </row>
    <row r="4544" spans="1:10" x14ac:dyDescent="0.2">
      <c r="A4544" s="1">
        <v>809</v>
      </c>
      <c r="B4544" s="1">
        <v>3</v>
      </c>
      <c r="C4544" s="1">
        <v>92</v>
      </c>
      <c r="D4544" s="6">
        <v>2</v>
      </c>
      <c r="E4544" s="2">
        <v>209.99</v>
      </c>
      <c r="F4544" s="1">
        <v>0.1</v>
      </c>
      <c r="G4544">
        <f t="shared" si="70"/>
        <v>629.87</v>
      </c>
      <c r="H4544" t="str">
        <f>VLOOKUP($C4544,products!$A$1:$F$322,2,FALSE)</f>
        <v>Haro Shredder 20 - 2017</v>
      </c>
      <c r="I4544">
        <f>_xlfn.XLOOKUP(C4544, products!A:A, products!D:D)</f>
        <v>1</v>
      </c>
      <c r="J4544" t="str">
        <f>_xlfn.XLOOKUP($I4544,categories!$A$1:$A$8,categories!$B$1:$B$8)</f>
        <v>Children Bicycles</v>
      </c>
    </row>
    <row r="4545" spans="1:10" x14ac:dyDescent="0.2">
      <c r="A4545" s="1">
        <v>824</v>
      </c>
      <c r="B4545" s="1">
        <v>1</v>
      </c>
      <c r="C4545" s="1">
        <v>92</v>
      </c>
      <c r="D4545" s="6">
        <v>2</v>
      </c>
      <c r="E4545" s="2">
        <v>209.99</v>
      </c>
      <c r="F4545" s="1">
        <v>0.1</v>
      </c>
      <c r="G4545">
        <f t="shared" si="70"/>
        <v>209.89000000000001</v>
      </c>
      <c r="H4545" t="str">
        <f>VLOOKUP($C4545,products!$A$1:$F$322,2,FALSE)</f>
        <v>Haro Shredder 20 - 2017</v>
      </c>
      <c r="I4545">
        <f>_xlfn.XLOOKUP(C4545, products!A:A, products!D:D)</f>
        <v>1</v>
      </c>
      <c r="J4545" t="str">
        <f>_xlfn.XLOOKUP($I4545,categories!$A$1:$A$8,categories!$B$1:$B$8)</f>
        <v>Children Bicycles</v>
      </c>
    </row>
    <row r="4546" spans="1:10" x14ac:dyDescent="0.2">
      <c r="A4546" s="1">
        <v>841</v>
      </c>
      <c r="B4546" s="1">
        <v>4</v>
      </c>
      <c r="C4546" s="1">
        <v>90</v>
      </c>
      <c r="D4546" s="6">
        <v>2</v>
      </c>
      <c r="E4546" s="2">
        <v>209.99</v>
      </c>
      <c r="F4546" s="1">
        <v>7.0000000000000007E-2</v>
      </c>
      <c r="G4546">
        <f t="shared" ref="G4546:G4609" si="71">(E4546*B4546)-F4546</f>
        <v>839.89</v>
      </c>
      <c r="H4546" t="str">
        <f>VLOOKUP($C4546,products!$A$1:$F$322,2,FALSE)</f>
        <v>Trek Precaliber 16 Girls - 2017</v>
      </c>
      <c r="I4546">
        <f>_xlfn.XLOOKUP(C4546, products!A:A, products!D:D)</f>
        <v>1</v>
      </c>
      <c r="J4546" t="str">
        <f>_xlfn.XLOOKUP($I4546,categories!$A$1:$A$8,categories!$B$1:$B$8)</f>
        <v>Children Bicycles</v>
      </c>
    </row>
    <row r="4547" spans="1:10" x14ac:dyDescent="0.2">
      <c r="A4547" s="1">
        <v>848</v>
      </c>
      <c r="B4547" s="1">
        <v>1</v>
      </c>
      <c r="C4547" s="1">
        <v>93</v>
      </c>
      <c r="D4547" s="6">
        <v>1</v>
      </c>
      <c r="E4547" s="2">
        <v>209.99</v>
      </c>
      <c r="F4547" s="1">
        <v>7.0000000000000007E-2</v>
      </c>
      <c r="G4547">
        <f t="shared" si="71"/>
        <v>209.92000000000002</v>
      </c>
      <c r="H4547" t="str">
        <f>VLOOKUP($C4547,products!$A$1:$F$322,2,FALSE)</f>
        <v>Haro Shredder 20 Girls - 2017</v>
      </c>
      <c r="I4547">
        <f>_xlfn.XLOOKUP(C4547, products!A:A, products!D:D)</f>
        <v>1</v>
      </c>
      <c r="J4547" t="str">
        <f>_xlfn.XLOOKUP($I4547,categories!$A$1:$A$8,categories!$B$1:$B$8)</f>
        <v>Children Bicycles</v>
      </c>
    </row>
    <row r="4548" spans="1:10" x14ac:dyDescent="0.2">
      <c r="A4548" s="1">
        <v>851</v>
      </c>
      <c r="B4548" s="1">
        <v>2</v>
      </c>
      <c r="C4548" s="1">
        <v>93</v>
      </c>
      <c r="D4548" s="6">
        <v>1</v>
      </c>
      <c r="E4548" s="2">
        <v>209.99</v>
      </c>
      <c r="F4548" s="1">
        <v>0.05</v>
      </c>
      <c r="G4548">
        <f t="shared" si="71"/>
        <v>419.93</v>
      </c>
      <c r="H4548" t="str">
        <f>VLOOKUP($C4548,products!$A$1:$F$322,2,FALSE)</f>
        <v>Haro Shredder 20 Girls - 2017</v>
      </c>
      <c r="I4548">
        <f>_xlfn.XLOOKUP(C4548, products!A:A, products!D:D)</f>
        <v>1</v>
      </c>
      <c r="J4548" t="str">
        <f>_xlfn.XLOOKUP($I4548,categories!$A$1:$A$8,categories!$B$1:$B$8)</f>
        <v>Children Bicycles</v>
      </c>
    </row>
    <row r="4549" spans="1:10" x14ac:dyDescent="0.2">
      <c r="A4549" s="1">
        <v>855</v>
      </c>
      <c r="B4549" s="1">
        <v>2</v>
      </c>
      <c r="C4549" s="1">
        <v>93</v>
      </c>
      <c r="D4549" s="6">
        <v>2</v>
      </c>
      <c r="E4549" s="2">
        <v>209.99</v>
      </c>
      <c r="F4549" s="1">
        <v>0.2</v>
      </c>
      <c r="G4549">
        <f t="shared" si="71"/>
        <v>419.78000000000003</v>
      </c>
      <c r="H4549" t="str">
        <f>VLOOKUP($C4549,products!$A$1:$F$322,2,FALSE)</f>
        <v>Haro Shredder 20 Girls - 2017</v>
      </c>
      <c r="I4549">
        <f>_xlfn.XLOOKUP(C4549, products!A:A, products!D:D)</f>
        <v>1</v>
      </c>
      <c r="J4549" t="str">
        <f>_xlfn.XLOOKUP($I4549,categories!$A$1:$A$8,categories!$B$1:$B$8)</f>
        <v>Children Bicycles</v>
      </c>
    </row>
    <row r="4550" spans="1:10" x14ac:dyDescent="0.2">
      <c r="A4550" s="1">
        <v>855</v>
      </c>
      <c r="B4550" s="1">
        <v>3</v>
      </c>
      <c r="C4550" s="1">
        <v>89</v>
      </c>
      <c r="D4550" s="6">
        <v>1</v>
      </c>
      <c r="E4550" s="2">
        <v>209.99</v>
      </c>
      <c r="F4550" s="1">
        <v>0.2</v>
      </c>
      <c r="G4550">
        <f t="shared" si="71"/>
        <v>629.77</v>
      </c>
      <c r="H4550" t="str">
        <f>VLOOKUP($C4550,products!$A$1:$F$322,2,FALSE)</f>
        <v>Trek Precaliber 16 Boys - 2017</v>
      </c>
      <c r="I4550">
        <f>_xlfn.XLOOKUP(C4550, products!A:A, products!D:D)</f>
        <v>1</v>
      </c>
      <c r="J4550" t="str">
        <f>_xlfn.XLOOKUP($I4550,categories!$A$1:$A$8,categories!$B$1:$B$8)</f>
        <v>Children Bicycles</v>
      </c>
    </row>
    <row r="4551" spans="1:10" x14ac:dyDescent="0.2">
      <c r="A4551" s="1">
        <v>863</v>
      </c>
      <c r="B4551" s="1">
        <v>1</v>
      </c>
      <c r="C4551" s="1">
        <v>93</v>
      </c>
      <c r="D4551" s="6">
        <v>2</v>
      </c>
      <c r="E4551" s="2">
        <v>209.99</v>
      </c>
      <c r="F4551" s="1">
        <v>0.1</v>
      </c>
      <c r="G4551">
        <f t="shared" si="71"/>
        <v>209.89000000000001</v>
      </c>
      <c r="H4551" t="str">
        <f>VLOOKUP($C4551,products!$A$1:$F$322,2,FALSE)</f>
        <v>Haro Shredder 20 Girls - 2017</v>
      </c>
      <c r="I4551">
        <f>_xlfn.XLOOKUP(C4551, products!A:A, products!D:D)</f>
        <v>1</v>
      </c>
      <c r="J4551" t="str">
        <f>_xlfn.XLOOKUP($I4551,categories!$A$1:$A$8,categories!$B$1:$B$8)</f>
        <v>Children Bicycles</v>
      </c>
    </row>
    <row r="4552" spans="1:10" x14ac:dyDescent="0.2">
      <c r="A4552" s="1">
        <v>900</v>
      </c>
      <c r="B4552" s="1">
        <v>3</v>
      </c>
      <c r="C4552" s="1">
        <v>89</v>
      </c>
      <c r="D4552" s="6">
        <v>1</v>
      </c>
      <c r="E4552" s="2">
        <v>209.99</v>
      </c>
      <c r="F4552" s="1">
        <v>0.2</v>
      </c>
      <c r="G4552">
        <f t="shared" si="71"/>
        <v>629.77</v>
      </c>
      <c r="H4552" t="str">
        <f>VLOOKUP($C4552,products!$A$1:$F$322,2,FALSE)</f>
        <v>Trek Precaliber 16 Boys - 2017</v>
      </c>
      <c r="I4552">
        <f>_xlfn.XLOOKUP(C4552, products!A:A, products!D:D)</f>
        <v>1</v>
      </c>
      <c r="J4552" t="str">
        <f>_xlfn.XLOOKUP($I4552,categories!$A$1:$A$8,categories!$B$1:$B$8)</f>
        <v>Children Bicycles</v>
      </c>
    </row>
    <row r="4553" spans="1:10" x14ac:dyDescent="0.2">
      <c r="A4553" s="1">
        <v>902</v>
      </c>
      <c r="B4553" s="1">
        <v>2</v>
      </c>
      <c r="C4553" s="1">
        <v>92</v>
      </c>
      <c r="D4553" s="6">
        <v>1</v>
      </c>
      <c r="E4553" s="2">
        <v>209.99</v>
      </c>
      <c r="F4553" s="1">
        <v>7.0000000000000007E-2</v>
      </c>
      <c r="G4553">
        <f t="shared" si="71"/>
        <v>419.91</v>
      </c>
      <c r="H4553" t="str">
        <f>VLOOKUP($C4553,products!$A$1:$F$322,2,FALSE)</f>
        <v>Haro Shredder 20 - 2017</v>
      </c>
      <c r="I4553">
        <f>_xlfn.XLOOKUP(C4553, products!A:A, products!D:D)</f>
        <v>1</v>
      </c>
      <c r="J4553" t="str">
        <f>_xlfn.XLOOKUP($I4553,categories!$A$1:$A$8,categories!$B$1:$B$8)</f>
        <v>Children Bicycles</v>
      </c>
    </row>
    <row r="4554" spans="1:10" x14ac:dyDescent="0.2">
      <c r="A4554" s="1">
        <v>904</v>
      </c>
      <c r="B4554" s="1">
        <v>3</v>
      </c>
      <c r="C4554" s="1">
        <v>92</v>
      </c>
      <c r="D4554" s="6">
        <v>2</v>
      </c>
      <c r="E4554" s="2">
        <v>209.99</v>
      </c>
      <c r="F4554" s="1">
        <v>0.2</v>
      </c>
      <c r="G4554">
        <f t="shared" si="71"/>
        <v>629.77</v>
      </c>
      <c r="H4554" t="str">
        <f>VLOOKUP($C4554,products!$A$1:$F$322,2,FALSE)</f>
        <v>Haro Shredder 20 - 2017</v>
      </c>
      <c r="I4554">
        <f>_xlfn.XLOOKUP(C4554, products!A:A, products!D:D)</f>
        <v>1</v>
      </c>
      <c r="J4554" t="str">
        <f>_xlfn.XLOOKUP($I4554,categories!$A$1:$A$8,categories!$B$1:$B$8)</f>
        <v>Children Bicycles</v>
      </c>
    </row>
    <row r="4555" spans="1:10" x14ac:dyDescent="0.2">
      <c r="A4555" s="1">
        <v>913</v>
      </c>
      <c r="B4555" s="1">
        <v>1</v>
      </c>
      <c r="C4555" s="1">
        <v>90</v>
      </c>
      <c r="D4555" s="6">
        <v>2</v>
      </c>
      <c r="E4555" s="2">
        <v>209.99</v>
      </c>
      <c r="F4555" s="1">
        <v>0.1</v>
      </c>
      <c r="G4555">
        <f t="shared" si="71"/>
        <v>209.89000000000001</v>
      </c>
      <c r="H4555" t="str">
        <f>VLOOKUP($C4555,products!$A$1:$F$322,2,FALSE)</f>
        <v>Trek Precaliber 16 Girls - 2017</v>
      </c>
      <c r="I4555">
        <f>_xlfn.XLOOKUP(C4555, products!A:A, products!D:D)</f>
        <v>1</v>
      </c>
      <c r="J4555" t="str">
        <f>_xlfn.XLOOKUP($I4555,categories!$A$1:$A$8,categories!$B$1:$B$8)</f>
        <v>Children Bicycles</v>
      </c>
    </row>
    <row r="4556" spans="1:10" x14ac:dyDescent="0.2">
      <c r="A4556" s="1">
        <v>916</v>
      </c>
      <c r="B4556" s="1">
        <v>1</v>
      </c>
      <c r="C4556" s="1">
        <v>92</v>
      </c>
      <c r="D4556" s="6">
        <v>1</v>
      </c>
      <c r="E4556" s="2">
        <v>209.99</v>
      </c>
      <c r="F4556" s="1">
        <v>0.2</v>
      </c>
      <c r="G4556">
        <f t="shared" si="71"/>
        <v>209.79000000000002</v>
      </c>
      <c r="H4556" t="str">
        <f>VLOOKUP($C4556,products!$A$1:$F$322,2,FALSE)</f>
        <v>Haro Shredder 20 - 2017</v>
      </c>
      <c r="I4556">
        <f>_xlfn.XLOOKUP(C4556, products!A:A, products!D:D)</f>
        <v>1</v>
      </c>
      <c r="J4556" t="str">
        <f>_xlfn.XLOOKUP($I4556,categories!$A$1:$A$8,categories!$B$1:$B$8)</f>
        <v>Children Bicycles</v>
      </c>
    </row>
    <row r="4557" spans="1:10" x14ac:dyDescent="0.2">
      <c r="A4557" s="1">
        <v>948</v>
      </c>
      <c r="B4557" s="1">
        <v>4</v>
      </c>
      <c r="C4557" s="1">
        <v>92</v>
      </c>
      <c r="D4557" s="6">
        <v>2</v>
      </c>
      <c r="E4557" s="2">
        <v>209.99</v>
      </c>
      <c r="F4557" s="1">
        <v>0.2</v>
      </c>
      <c r="G4557">
        <f t="shared" si="71"/>
        <v>839.76</v>
      </c>
      <c r="H4557" t="str">
        <f>VLOOKUP($C4557,products!$A$1:$F$322,2,FALSE)</f>
        <v>Haro Shredder 20 - 2017</v>
      </c>
      <c r="I4557">
        <f>_xlfn.XLOOKUP(C4557, products!A:A, products!D:D)</f>
        <v>1</v>
      </c>
      <c r="J4557" t="str">
        <f>_xlfn.XLOOKUP($I4557,categories!$A$1:$A$8,categories!$B$1:$B$8)</f>
        <v>Children Bicycles</v>
      </c>
    </row>
    <row r="4558" spans="1:10" x14ac:dyDescent="0.2">
      <c r="A4558" s="1">
        <v>964</v>
      </c>
      <c r="B4558" s="1">
        <v>1</v>
      </c>
      <c r="C4558" s="1">
        <v>90</v>
      </c>
      <c r="D4558" s="6">
        <v>1</v>
      </c>
      <c r="E4558" s="2">
        <v>209.99</v>
      </c>
      <c r="F4558" s="1">
        <v>0.2</v>
      </c>
      <c r="G4558">
        <f t="shared" si="71"/>
        <v>209.79000000000002</v>
      </c>
      <c r="H4558" t="str">
        <f>VLOOKUP($C4558,products!$A$1:$F$322,2,FALSE)</f>
        <v>Trek Precaliber 16 Girls - 2017</v>
      </c>
      <c r="I4558">
        <f>_xlfn.XLOOKUP(C4558, products!A:A, products!D:D)</f>
        <v>1</v>
      </c>
      <c r="J4558" t="str">
        <f>_xlfn.XLOOKUP($I4558,categories!$A$1:$A$8,categories!$B$1:$B$8)</f>
        <v>Children Bicycles</v>
      </c>
    </row>
    <row r="4559" spans="1:10" x14ac:dyDescent="0.2">
      <c r="A4559" s="1">
        <v>965</v>
      </c>
      <c r="B4559" s="1">
        <v>1</v>
      </c>
      <c r="C4559" s="1">
        <v>90</v>
      </c>
      <c r="D4559" s="6">
        <v>2</v>
      </c>
      <c r="E4559" s="2">
        <v>209.99</v>
      </c>
      <c r="F4559" s="1">
        <v>0.1</v>
      </c>
      <c r="G4559">
        <f t="shared" si="71"/>
        <v>209.89000000000001</v>
      </c>
      <c r="H4559" t="str">
        <f>VLOOKUP($C4559,products!$A$1:$F$322,2,FALSE)</f>
        <v>Trek Precaliber 16 Girls - 2017</v>
      </c>
      <c r="I4559">
        <f>_xlfn.XLOOKUP(C4559, products!A:A, products!D:D)</f>
        <v>1</v>
      </c>
      <c r="J4559" t="str">
        <f>_xlfn.XLOOKUP($I4559,categories!$A$1:$A$8,categories!$B$1:$B$8)</f>
        <v>Children Bicycles</v>
      </c>
    </row>
    <row r="4560" spans="1:10" x14ac:dyDescent="0.2">
      <c r="A4560" s="1">
        <v>995</v>
      </c>
      <c r="B4560" s="1">
        <v>2</v>
      </c>
      <c r="C4560" s="1">
        <v>90</v>
      </c>
      <c r="D4560" s="6">
        <v>1</v>
      </c>
      <c r="E4560" s="2">
        <v>209.99</v>
      </c>
      <c r="F4560" s="1">
        <v>0.2</v>
      </c>
      <c r="G4560">
        <f t="shared" si="71"/>
        <v>419.78000000000003</v>
      </c>
      <c r="H4560" t="str">
        <f>VLOOKUP($C4560,products!$A$1:$F$322,2,FALSE)</f>
        <v>Trek Precaliber 16 Girls - 2017</v>
      </c>
      <c r="I4560">
        <f>_xlfn.XLOOKUP(C4560, products!A:A, products!D:D)</f>
        <v>1</v>
      </c>
      <c r="J4560" t="str">
        <f>_xlfn.XLOOKUP($I4560,categories!$A$1:$A$8,categories!$B$1:$B$8)</f>
        <v>Children Bicycles</v>
      </c>
    </row>
    <row r="4561" spans="1:10" x14ac:dyDescent="0.2">
      <c r="A4561" s="1">
        <v>1017</v>
      </c>
      <c r="B4561" s="1">
        <v>1</v>
      </c>
      <c r="C4561" s="1">
        <v>89</v>
      </c>
      <c r="D4561" s="6">
        <v>1</v>
      </c>
      <c r="E4561" s="2">
        <v>209.99</v>
      </c>
      <c r="F4561" s="1">
        <v>7.0000000000000007E-2</v>
      </c>
      <c r="G4561">
        <f t="shared" si="71"/>
        <v>209.92000000000002</v>
      </c>
      <c r="H4561" t="str">
        <f>VLOOKUP($C4561,products!$A$1:$F$322,2,FALSE)</f>
        <v>Trek Precaliber 16 Boys - 2017</v>
      </c>
      <c r="I4561">
        <f>_xlfn.XLOOKUP(C4561, products!A:A, products!D:D)</f>
        <v>1</v>
      </c>
      <c r="J4561" t="str">
        <f>_xlfn.XLOOKUP($I4561,categories!$A$1:$A$8,categories!$B$1:$B$8)</f>
        <v>Children Bicycles</v>
      </c>
    </row>
    <row r="4562" spans="1:10" x14ac:dyDescent="0.2">
      <c r="A4562" s="1">
        <v>1019</v>
      </c>
      <c r="B4562" s="1">
        <v>4</v>
      </c>
      <c r="C4562" s="1">
        <v>93</v>
      </c>
      <c r="D4562" s="6">
        <v>2</v>
      </c>
      <c r="E4562" s="2">
        <v>209.99</v>
      </c>
      <c r="F4562" s="1">
        <v>0.2</v>
      </c>
      <c r="G4562">
        <f t="shared" si="71"/>
        <v>839.76</v>
      </c>
      <c r="H4562" t="str">
        <f>VLOOKUP($C4562,products!$A$1:$F$322,2,FALSE)</f>
        <v>Haro Shredder 20 Girls - 2017</v>
      </c>
      <c r="I4562">
        <f>_xlfn.XLOOKUP(C4562, products!A:A, products!D:D)</f>
        <v>1</v>
      </c>
      <c r="J4562" t="str">
        <f>_xlfn.XLOOKUP($I4562,categories!$A$1:$A$8,categories!$B$1:$B$8)</f>
        <v>Children Bicycles</v>
      </c>
    </row>
    <row r="4563" spans="1:10" x14ac:dyDescent="0.2">
      <c r="A4563" s="1">
        <v>1025</v>
      </c>
      <c r="B4563" s="1">
        <v>1</v>
      </c>
      <c r="C4563" s="1">
        <v>89</v>
      </c>
      <c r="D4563" s="6">
        <v>1</v>
      </c>
      <c r="E4563" s="2">
        <v>209.99</v>
      </c>
      <c r="F4563" s="1">
        <v>7.0000000000000007E-2</v>
      </c>
      <c r="G4563">
        <f t="shared" si="71"/>
        <v>209.92000000000002</v>
      </c>
      <c r="H4563" t="str">
        <f>VLOOKUP($C4563,products!$A$1:$F$322,2,FALSE)</f>
        <v>Trek Precaliber 16 Boys - 2017</v>
      </c>
      <c r="I4563">
        <f>_xlfn.XLOOKUP(C4563, products!A:A, products!D:D)</f>
        <v>1</v>
      </c>
      <c r="J4563" t="str">
        <f>_xlfn.XLOOKUP($I4563,categories!$A$1:$A$8,categories!$B$1:$B$8)</f>
        <v>Children Bicycles</v>
      </c>
    </row>
    <row r="4564" spans="1:10" x14ac:dyDescent="0.2">
      <c r="A4564" s="1">
        <v>1037</v>
      </c>
      <c r="B4564" s="1">
        <v>4</v>
      </c>
      <c r="C4564" s="1">
        <v>92</v>
      </c>
      <c r="D4564" s="6">
        <v>1</v>
      </c>
      <c r="E4564" s="2">
        <v>209.99</v>
      </c>
      <c r="F4564" s="1">
        <v>7.0000000000000007E-2</v>
      </c>
      <c r="G4564">
        <f t="shared" si="71"/>
        <v>839.89</v>
      </c>
      <c r="H4564" t="str">
        <f>VLOOKUP($C4564,products!$A$1:$F$322,2,FALSE)</f>
        <v>Haro Shredder 20 - 2017</v>
      </c>
      <c r="I4564">
        <f>_xlfn.XLOOKUP(C4564, products!A:A, products!D:D)</f>
        <v>1</v>
      </c>
      <c r="J4564" t="str">
        <f>_xlfn.XLOOKUP($I4564,categories!$A$1:$A$8,categories!$B$1:$B$8)</f>
        <v>Children Bicycles</v>
      </c>
    </row>
    <row r="4565" spans="1:10" x14ac:dyDescent="0.2">
      <c r="A4565" s="1">
        <v>1041</v>
      </c>
      <c r="B4565" s="1">
        <v>1</v>
      </c>
      <c r="C4565" s="1">
        <v>89</v>
      </c>
      <c r="D4565" s="6">
        <v>1</v>
      </c>
      <c r="E4565" s="2">
        <v>209.99</v>
      </c>
      <c r="F4565" s="1">
        <v>0.1</v>
      </c>
      <c r="G4565">
        <f t="shared" si="71"/>
        <v>209.89000000000001</v>
      </c>
      <c r="H4565" t="str">
        <f>VLOOKUP($C4565,products!$A$1:$F$322,2,FALSE)</f>
        <v>Trek Precaliber 16 Boys - 2017</v>
      </c>
      <c r="I4565">
        <f>_xlfn.XLOOKUP(C4565, products!A:A, products!D:D)</f>
        <v>1</v>
      </c>
      <c r="J4565" t="str">
        <f>_xlfn.XLOOKUP($I4565,categories!$A$1:$A$8,categories!$B$1:$B$8)</f>
        <v>Children Bicycles</v>
      </c>
    </row>
    <row r="4566" spans="1:10" x14ac:dyDescent="0.2">
      <c r="A4566" s="1">
        <v>1069</v>
      </c>
      <c r="B4566" s="1">
        <v>2</v>
      </c>
      <c r="C4566" s="1">
        <v>93</v>
      </c>
      <c r="D4566" s="6">
        <v>1</v>
      </c>
      <c r="E4566" s="2">
        <v>209.99</v>
      </c>
      <c r="F4566" s="1">
        <v>0.1</v>
      </c>
      <c r="G4566">
        <f t="shared" si="71"/>
        <v>419.88</v>
      </c>
      <c r="H4566" t="str">
        <f>VLOOKUP($C4566,products!$A$1:$F$322,2,FALSE)</f>
        <v>Haro Shredder 20 Girls - 2017</v>
      </c>
      <c r="I4566">
        <f>_xlfn.XLOOKUP(C4566, products!A:A, products!D:D)</f>
        <v>1</v>
      </c>
      <c r="J4566" t="str">
        <f>_xlfn.XLOOKUP($I4566,categories!$A$1:$A$8,categories!$B$1:$B$8)</f>
        <v>Children Bicycles</v>
      </c>
    </row>
    <row r="4567" spans="1:10" x14ac:dyDescent="0.2">
      <c r="A4567" s="1">
        <v>1072</v>
      </c>
      <c r="B4567" s="1">
        <v>2</v>
      </c>
      <c r="C4567" s="1">
        <v>89</v>
      </c>
      <c r="D4567" s="6">
        <v>2</v>
      </c>
      <c r="E4567" s="2">
        <v>209.99</v>
      </c>
      <c r="F4567" s="1">
        <v>7.0000000000000007E-2</v>
      </c>
      <c r="G4567">
        <f t="shared" si="71"/>
        <v>419.91</v>
      </c>
      <c r="H4567" t="str">
        <f>VLOOKUP($C4567,products!$A$1:$F$322,2,FALSE)</f>
        <v>Trek Precaliber 16 Boys - 2017</v>
      </c>
      <c r="I4567">
        <f>_xlfn.XLOOKUP(C4567, products!A:A, products!D:D)</f>
        <v>1</v>
      </c>
      <c r="J4567" t="str">
        <f>_xlfn.XLOOKUP($I4567,categories!$A$1:$A$8,categories!$B$1:$B$8)</f>
        <v>Children Bicycles</v>
      </c>
    </row>
    <row r="4568" spans="1:10" x14ac:dyDescent="0.2">
      <c r="A4568" s="1">
        <v>1074</v>
      </c>
      <c r="B4568" s="1">
        <v>3</v>
      </c>
      <c r="C4568" s="1">
        <v>89</v>
      </c>
      <c r="D4568" s="6">
        <v>2</v>
      </c>
      <c r="E4568" s="2">
        <v>209.99</v>
      </c>
      <c r="F4568" s="1">
        <v>0.1</v>
      </c>
      <c r="G4568">
        <f t="shared" si="71"/>
        <v>629.87</v>
      </c>
      <c r="H4568" t="str">
        <f>VLOOKUP($C4568,products!$A$1:$F$322,2,FALSE)</f>
        <v>Trek Precaliber 16 Boys - 2017</v>
      </c>
      <c r="I4568">
        <f>_xlfn.XLOOKUP(C4568, products!A:A, products!D:D)</f>
        <v>1</v>
      </c>
      <c r="J4568" t="str">
        <f>_xlfn.XLOOKUP($I4568,categories!$A$1:$A$8,categories!$B$1:$B$8)</f>
        <v>Children Bicycles</v>
      </c>
    </row>
    <row r="4569" spans="1:10" x14ac:dyDescent="0.2">
      <c r="A4569" s="1">
        <v>1093</v>
      </c>
      <c r="B4569" s="1">
        <v>3</v>
      </c>
      <c r="C4569" s="1">
        <v>90</v>
      </c>
      <c r="D4569" s="6">
        <v>2</v>
      </c>
      <c r="E4569" s="2">
        <v>209.99</v>
      </c>
      <c r="F4569" s="1">
        <v>0.1</v>
      </c>
      <c r="G4569">
        <f t="shared" si="71"/>
        <v>629.87</v>
      </c>
      <c r="H4569" t="str">
        <f>VLOOKUP($C4569,products!$A$1:$F$322,2,FALSE)</f>
        <v>Trek Precaliber 16 Girls - 2017</v>
      </c>
      <c r="I4569">
        <f>_xlfn.XLOOKUP(C4569, products!A:A, products!D:D)</f>
        <v>1</v>
      </c>
      <c r="J4569" t="str">
        <f>_xlfn.XLOOKUP($I4569,categories!$A$1:$A$8,categories!$B$1:$B$8)</f>
        <v>Children Bicycles</v>
      </c>
    </row>
    <row r="4570" spans="1:10" x14ac:dyDescent="0.2">
      <c r="A4570" s="1">
        <v>1099</v>
      </c>
      <c r="B4570" s="1">
        <v>4</v>
      </c>
      <c r="C4570" s="1">
        <v>89</v>
      </c>
      <c r="D4570" s="6">
        <v>2</v>
      </c>
      <c r="E4570" s="2">
        <v>209.99</v>
      </c>
      <c r="F4570" s="1">
        <v>0.1</v>
      </c>
      <c r="G4570">
        <f t="shared" si="71"/>
        <v>839.86</v>
      </c>
      <c r="H4570" t="str">
        <f>VLOOKUP($C4570,products!$A$1:$F$322,2,FALSE)</f>
        <v>Trek Precaliber 16 Boys - 2017</v>
      </c>
      <c r="I4570">
        <f>_xlfn.XLOOKUP(C4570, products!A:A, products!D:D)</f>
        <v>1</v>
      </c>
      <c r="J4570" t="str">
        <f>_xlfn.XLOOKUP($I4570,categories!$A$1:$A$8,categories!$B$1:$B$8)</f>
        <v>Children Bicycles</v>
      </c>
    </row>
    <row r="4571" spans="1:10" x14ac:dyDescent="0.2">
      <c r="A4571" s="1">
        <v>1119</v>
      </c>
      <c r="B4571" s="1">
        <v>1</v>
      </c>
      <c r="C4571" s="1">
        <v>93</v>
      </c>
      <c r="D4571" s="6">
        <v>2</v>
      </c>
      <c r="E4571" s="2">
        <v>209.99</v>
      </c>
      <c r="F4571" s="1">
        <v>0.1</v>
      </c>
      <c r="G4571">
        <f t="shared" si="71"/>
        <v>209.89000000000001</v>
      </c>
      <c r="H4571" t="str">
        <f>VLOOKUP($C4571,products!$A$1:$F$322,2,FALSE)</f>
        <v>Haro Shredder 20 Girls - 2017</v>
      </c>
      <c r="I4571">
        <f>_xlfn.XLOOKUP(C4571, products!A:A, products!D:D)</f>
        <v>1</v>
      </c>
      <c r="J4571" t="str">
        <f>_xlfn.XLOOKUP($I4571,categories!$A$1:$A$8,categories!$B$1:$B$8)</f>
        <v>Children Bicycles</v>
      </c>
    </row>
    <row r="4572" spans="1:10" x14ac:dyDescent="0.2">
      <c r="A4572" s="1">
        <v>1120</v>
      </c>
      <c r="B4572" s="1">
        <v>1</v>
      </c>
      <c r="C4572" s="1">
        <v>92</v>
      </c>
      <c r="D4572" s="6">
        <v>2</v>
      </c>
      <c r="E4572" s="2">
        <v>209.99</v>
      </c>
      <c r="F4572" s="1">
        <v>7.0000000000000007E-2</v>
      </c>
      <c r="G4572">
        <f t="shared" si="71"/>
        <v>209.92000000000002</v>
      </c>
      <c r="H4572" t="str">
        <f>VLOOKUP($C4572,products!$A$1:$F$322,2,FALSE)</f>
        <v>Haro Shredder 20 - 2017</v>
      </c>
      <c r="I4572">
        <f>_xlfn.XLOOKUP(C4572, products!A:A, products!D:D)</f>
        <v>1</v>
      </c>
      <c r="J4572" t="str">
        <f>_xlfn.XLOOKUP($I4572,categories!$A$1:$A$8,categories!$B$1:$B$8)</f>
        <v>Children Bicycles</v>
      </c>
    </row>
    <row r="4573" spans="1:10" x14ac:dyDescent="0.2">
      <c r="A4573" s="1">
        <v>1120</v>
      </c>
      <c r="B4573" s="1">
        <v>4</v>
      </c>
      <c r="C4573" s="1">
        <v>93</v>
      </c>
      <c r="D4573" s="6">
        <v>1</v>
      </c>
      <c r="E4573" s="2">
        <v>209.99</v>
      </c>
      <c r="F4573" s="1">
        <v>7.0000000000000007E-2</v>
      </c>
      <c r="G4573">
        <f t="shared" si="71"/>
        <v>839.89</v>
      </c>
      <c r="H4573" t="str">
        <f>VLOOKUP($C4573,products!$A$1:$F$322,2,FALSE)</f>
        <v>Haro Shredder 20 Girls - 2017</v>
      </c>
      <c r="I4573">
        <f>_xlfn.XLOOKUP(C4573, products!A:A, products!D:D)</f>
        <v>1</v>
      </c>
      <c r="J4573" t="str">
        <f>_xlfn.XLOOKUP($I4573,categories!$A$1:$A$8,categories!$B$1:$B$8)</f>
        <v>Children Bicycles</v>
      </c>
    </row>
    <row r="4574" spans="1:10" x14ac:dyDescent="0.2">
      <c r="A4574" s="1">
        <v>1126</v>
      </c>
      <c r="B4574" s="1">
        <v>3</v>
      </c>
      <c r="C4574" s="1">
        <v>89</v>
      </c>
      <c r="D4574" s="6">
        <v>2</v>
      </c>
      <c r="E4574" s="2">
        <v>209.99</v>
      </c>
      <c r="F4574" s="1">
        <v>0.05</v>
      </c>
      <c r="G4574">
        <f t="shared" si="71"/>
        <v>629.92000000000007</v>
      </c>
      <c r="H4574" t="str">
        <f>VLOOKUP($C4574,products!$A$1:$F$322,2,FALSE)</f>
        <v>Trek Precaliber 16 Boys - 2017</v>
      </c>
      <c r="I4574">
        <f>_xlfn.XLOOKUP(C4574, products!A:A, products!D:D)</f>
        <v>1</v>
      </c>
      <c r="J4574" t="str">
        <f>_xlfn.XLOOKUP($I4574,categories!$A$1:$A$8,categories!$B$1:$B$8)</f>
        <v>Children Bicycles</v>
      </c>
    </row>
    <row r="4575" spans="1:10" x14ac:dyDescent="0.2">
      <c r="A4575" s="1">
        <v>1133</v>
      </c>
      <c r="B4575" s="1">
        <v>3</v>
      </c>
      <c r="C4575" s="1">
        <v>90</v>
      </c>
      <c r="D4575" s="6">
        <v>2</v>
      </c>
      <c r="E4575" s="2">
        <v>209.99</v>
      </c>
      <c r="F4575" s="1">
        <v>0.2</v>
      </c>
      <c r="G4575">
        <f t="shared" si="71"/>
        <v>629.77</v>
      </c>
      <c r="H4575" t="str">
        <f>VLOOKUP($C4575,products!$A$1:$F$322,2,FALSE)</f>
        <v>Trek Precaliber 16 Girls - 2017</v>
      </c>
      <c r="I4575">
        <f>_xlfn.XLOOKUP(C4575, products!A:A, products!D:D)</f>
        <v>1</v>
      </c>
      <c r="J4575" t="str">
        <f>_xlfn.XLOOKUP($I4575,categories!$A$1:$A$8,categories!$B$1:$B$8)</f>
        <v>Children Bicycles</v>
      </c>
    </row>
    <row r="4576" spans="1:10" x14ac:dyDescent="0.2">
      <c r="A4576" s="1">
        <v>1138</v>
      </c>
      <c r="B4576" s="1">
        <v>3</v>
      </c>
      <c r="C4576" s="1">
        <v>93</v>
      </c>
      <c r="D4576" s="6">
        <v>1</v>
      </c>
      <c r="E4576" s="2">
        <v>209.99</v>
      </c>
      <c r="F4576" s="1">
        <v>0.1</v>
      </c>
      <c r="G4576">
        <f t="shared" si="71"/>
        <v>629.87</v>
      </c>
      <c r="H4576" t="str">
        <f>VLOOKUP($C4576,products!$A$1:$F$322,2,FALSE)</f>
        <v>Haro Shredder 20 Girls - 2017</v>
      </c>
      <c r="I4576">
        <f>_xlfn.XLOOKUP(C4576, products!A:A, products!D:D)</f>
        <v>1</v>
      </c>
      <c r="J4576" t="str">
        <f>_xlfn.XLOOKUP($I4576,categories!$A$1:$A$8,categories!$B$1:$B$8)</f>
        <v>Children Bicycles</v>
      </c>
    </row>
    <row r="4577" spans="1:10" x14ac:dyDescent="0.2">
      <c r="A4577" s="1">
        <v>1171</v>
      </c>
      <c r="B4577" s="1">
        <v>2</v>
      </c>
      <c r="C4577" s="1">
        <v>92</v>
      </c>
      <c r="D4577" s="6">
        <v>2</v>
      </c>
      <c r="E4577" s="2">
        <v>209.99</v>
      </c>
      <c r="F4577" s="1">
        <v>7.0000000000000007E-2</v>
      </c>
      <c r="G4577">
        <f t="shared" si="71"/>
        <v>419.91</v>
      </c>
      <c r="H4577" t="str">
        <f>VLOOKUP($C4577,products!$A$1:$F$322,2,FALSE)</f>
        <v>Haro Shredder 20 - 2017</v>
      </c>
      <c r="I4577">
        <f>_xlfn.XLOOKUP(C4577, products!A:A, products!D:D)</f>
        <v>1</v>
      </c>
      <c r="J4577" t="str">
        <f>_xlfn.XLOOKUP($I4577,categories!$A$1:$A$8,categories!$B$1:$B$8)</f>
        <v>Children Bicycles</v>
      </c>
    </row>
    <row r="4578" spans="1:10" x14ac:dyDescent="0.2">
      <c r="A4578" s="1">
        <v>1179</v>
      </c>
      <c r="B4578" s="1">
        <v>1</v>
      </c>
      <c r="C4578" s="1">
        <v>93</v>
      </c>
      <c r="D4578" s="6">
        <v>2</v>
      </c>
      <c r="E4578" s="2">
        <v>209.99</v>
      </c>
      <c r="F4578" s="1">
        <v>0.05</v>
      </c>
      <c r="G4578">
        <f t="shared" si="71"/>
        <v>209.94</v>
      </c>
      <c r="H4578" t="str">
        <f>VLOOKUP($C4578,products!$A$1:$F$322,2,FALSE)</f>
        <v>Haro Shredder 20 Girls - 2017</v>
      </c>
      <c r="I4578">
        <f>_xlfn.XLOOKUP(C4578, products!A:A, products!D:D)</f>
        <v>1</v>
      </c>
      <c r="J4578" t="str">
        <f>_xlfn.XLOOKUP($I4578,categories!$A$1:$A$8,categories!$B$1:$B$8)</f>
        <v>Children Bicycles</v>
      </c>
    </row>
    <row r="4579" spans="1:10" x14ac:dyDescent="0.2">
      <c r="A4579" s="1">
        <v>1191</v>
      </c>
      <c r="B4579" s="1">
        <v>2</v>
      </c>
      <c r="C4579" s="1">
        <v>89</v>
      </c>
      <c r="D4579" s="6">
        <v>2</v>
      </c>
      <c r="E4579" s="2">
        <v>209.99</v>
      </c>
      <c r="F4579" s="1">
        <v>0.1</v>
      </c>
      <c r="G4579">
        <f t="shared" si="71"/>
        <v>419.88</v>
      </c>
      <c r="H4579" t="str">
        <f>VLOOKUP($C4579,products!$A$1:$F$322,2,FALSE)</f>
        <v>Trek Precaliber 16 Boys - 2017</v>
      </c>
      <c r="I4579">
        <f>_xlfn.XLOOKUP(C4579, products!A:A, products!D:D)</f>
        <v>1</v>
      </c>
      <c r="J4579" t="str">
        <f>_xlfn.XLOOKUP($I4579,categories!$A$1:$A$8,categories!$B$1:$B$8)</f>
        <v>Children Bicycles</v>
      </c>
    </row>
    <row r="4580" spans="1:10" x14ac:dyDescent="0.2">
      <c r="A4580" s="1">
        <v>1205</v>
      </c>
      <c r="B4580" s="1">
        <v>5</v>
      </c>
      <c r="C4580" s="1">
        <v>92</v>
      </c>
      <c r="D4580" s="6">
        <v>1</v>
      </c>
      <c r="E4580" s="2">
        <v>209.99</v>
      </c>
      <c r="F4580" s="1">
        <v>0.1</v>
      </c>
      <c r="G4580">
        <f t="shared" si="71"/>
        <v>1049.8500000000001</v>
      </c>
      <c r="H4580" t="str">
        <f>VLOOKUP($C4580,products!$A$1:$F$322,2,FALSE)</f>
        <v>Haro Shredder 20 - 2017</v>
      </c>
      <c r="I4580">
        <f>_xlfn.XLOOKUP(C4580, products!A:A, products!D:D)</f>
        <v>1</v>
      </c>
      <c r="J4580" t="str">
        <f>_xlfn.XLOOKUP($I4580,categories!$A$1:$A$8,categories!$B$1:$B$8)</f>
        <v>Children Bicycles</v>
      </c>
    </row>
    <row r="4581" spans="1:10" x14ac:dyDescent="0.2">
      <c r="A4581" s="1">
        <v>1209</v>
      </c>
      <c r="B4581" s="1">
        <v>1</v>
      </c>
      <c r="C4581" s="1">
        <v>89</v>
      </c>
      <c r="D4581" s="6">
        <v>1</v>
      </c>
      <c r="E4581" s="2">
        <v>209.99</v>
      </c>
      <c r="F4581" s="1">
        <v>7.0000000000000007E-2</v>
      </c>
      <c r="G4581">
        <f t="shared" si="71"/>
        <v>209.92000000000002</v>
      </c>
      <c r="H4581" t="str">
        <f>VLOOKUP($C4581,products!$A$1:$F$322,2,FALSE)</f>
        <v>Trek Precaliber 16 Boys - 2017</v>
      </c>
      <c r="I4581">
        <f>_xlfn.XLOOKUP(C4581, products!A:A, products!D:D)</f>
        <v>1</v>
      </c>
      <c r="J4581" t="str">
        <f>_xlfn.XLOOKUP($I4581,categories!$A$1:$A$8,categories!$B$1:$B$8)</f>
        <v>Children Bicycles</v>
      </c>
    </row>
    <row r="4582" spans="1:10" x14ac:dyDescent="0.2">
      <c r="A4582" s="1">
        <v>1211</v>
      </c>
      <c r="B4582" s="1">
        <v>3</v>
      </c>
      <c r="C4582" s="1">
        <v>92</v>
      </c>
      <c r="D4582" s="6">
        <v>1</v>
      </c>
      <c r="E4582" s="2">
        <v>209.99</v>
      </c>
      <c r="F4582" s="1">
        <v>0.2</v>
      </c>
      <c r="G4582">
        <f t="shared" si="71"/>
        <v>629.77</v>
      </c>
      <c r="H4582" t="str">
        <f>VLOOKUP($C4582,products!$A$1:$F$322,2,FALSE)</f>
        <v>Haro Shredder 20 - 2017</v>
      </c>
      <c r="I4582">
        <f>_xlfn.XLOOKUP(C4582, products!A:A, products!D:D)</f>
        <v>1</v>
      </c>
      <c r="J4582" t="str">
        <f>_xlfn.XLOOKUP($I4582,categories!$A$1:$A$8,categories!$B$1:$B$8)</f>
        <v>Children Bicycles</v>
      </c>
    </row>
    <row r="4583" spans="1:10" x14ac:dyDescent="0.2">
      <c r="A4583" s="1">
        <v>1211</v>
      </c>
      <c r="B4583" s="1">
        <v>4</v>
      </c>
      <c r="C4583" s="1">
        <v>93</v>
      </c>
      <c r="D4583" s="6">
        <v>1</v>
      </c>
      <c r="E4583" s="2">
        <v>209.99</v>
      </c>
      <c r="F4583" s="1">
        <v>0.1</v>
      </c>
      <c r="G4583">
        <f t="shared" si="71"/>
        <v>839.86</v>
      </c>
      <c r="H4583" t="str">
        <f>VLOOKUP($C4583,products!$A$1:$F$322,2,FALSE)</f>
        <v>Haro Shredder 20 Girls - 2017</v>
      </c>
      <c r="I4583">
        <f>_xlfn.XLOOKUP(C4583, products!A:A, products!D:D)</f>
        <v>1</v>
      </c>
      <c r="J4583" t="str">
        <f>_xlfn.XLOOKUP($I4583,categories!$A$1:$A$8,categories!$B$1:$B$8)</f>
        <v>Children Bicycles</v>
      </c>
    </row>
    <row r="4584" spans="1:10" x14ac:dyDescent="0.2">
      <c r="A4584" s="1">
        <v>1227</v>
      </c>
      <c r="B4584" s="1">
        <v>1</v>
      </c>
      <c r="C4584" s="1">
        <v>90</v>
      </c>
      <c r="D4584" s="6">
        <v>2</v>
      </c>
      <c r="E4584" s="2">
        <v>209.99</v>
      </c>
      <c r="F4584" s="1">
        <v>0.2</v>
      </c>
      <c r="G4584">
        <f t="shared" si="71"/>
        <v>209.79000000000002</v>
      </c>
      <c r="H4584" t="str">
        <f>VLOOKUP($C4584,products!$A$1:$F$322,2,FALSE)</f>
        <v>Trek Precaliber 16 Girls - 2017</v>
      </c>
      <c r="I4584">
        <f>_xlfn.XLOOKUP(C4584, products!A:A, products!D:D)</f>
        <v>1</v>
      </c>
      <c r="J4584" t="str">
        <f>_xlfn.XLOOKUP($I4584,categories!$A$1:$A$8,categories!$B$1:$B$8)</f>
        <v>Children Bicycles</v>
      </c>
    </row>
    <row r="4585" spans="1:10" x14ac:dyDescent="0.2">
      <c r="A4585" s="1">
        <v>1228</v>
      </c>
      <c r="B4585" s="1">
        <v>1</v>
      </c>
      <c r="C4585" s="1">
        <v>92</v>
      </c>
      <c r="D4585" s="6">
        <v>1</v>
      </c>
      <c r="E4585" s="2">
        <v>209.99</v>
      </c>
      <c r="F4585" s="1">
        <v>0.2</v>
      </c>
      <c r="G4585">
        <f t="shared" si="71"/>
        <v>209.79000000000002</v>
      </c>
      <c r="H4585" t="str">
        <f>VLOOKUP($C4585,products!$A$1:$F$322,2,FALSE)</f>
        <v>Haro Shredder 20 - 2017</v>
      </c>
      <c r="I4585">
        <f>_xlfn.XLOOKUP(C4585, products!A:A, products!D:D)</f>
        <v>1</v>
      </c>
      <c r="J4585" t="str">
        <f>_xlfn.XLOOKUP($I4585,categories!$A$1:$A$8,categories!$B$1:$B$8)</f>
        <v>Children Bicycles</v>
      </c>
    </row>
    <row r="4586" spans="1:10" x14ac:dyDescent="0.2">
      <c r="A4586" s="1">
        <v>1248</v>
      </c>
      <c r="B4586" s="1">
        <v>3</v>
      </c>
      <c r="C4586" s="1">
        <v>92</v>
      </c>
      <c r="D4586" s="6">
        <v>1</v>
      </c>
      <c r="E4586" s="2">
        <v>209.99</v>
      </c>
      <c r="F4586" s="1">
        <v>0.1</v>
      </c>
      <c r="G4586">
        <f t="shared" si="71"/>
        <v>629.87</v>
      </c>
      <c r="H4586" t="str">
        <f>VLOOKUP($C4586,products!$A$1:$F$322,2,FALSE)</f>
        <v>Haro Shredder 20 - 2017</v>
      </c>
      <c r="I4586">
        <f>_xlfn.XLOOKUP(C4586, products!A:A, products!D:D)</f>
        <v>1</v>
      </c>
      <c r="J4586" t="str">
        <f>_xlfn.XLOOKUP($I4586,categories!$A$1:$A$8,categories!$B$1:$B$8)</f>
        <v>Children Bicycles</v>
      </c>
    </row>
    <row r="4587" spans="1:10" x14ac:dyDescent="0.2">
      <c r="A4587" s="1">
        <v>1266</v>
      </c>
      <c r="B4587" s="1">
        <v>1</v>
      </c>
      <c r="C4587" s="1">
        <v>90</v>
      </c>
      <c r="D4587" s="6">
        <v>1</v>
      </c>
      <c r="E4587" s="2">
        <v>209.99</v>
      </c>
      <c r="F4587" s="1">
        <v>0.2</v>
      </c>
      <c r="G4587">
        <f t="shared" si="71"/>
        <v>209.79000000000002</v>
      </c>
      <c r="H4587" t="str">
        <f>VLOOKUP($C4587,products!$A$1:$F$322,2,FALSE)</f>
        <v>Trek Precaliber 16 Girls - 2017</v>
      </c>
      <c r="I4587">
        <f>_xlfn.XLOOKUP(C4587, products!A:A, products!D:D)</f>
        <v>1</v>
      </c>
      <c r="J4587" t="str">
        <f>_xlfn.XLOOKUP($I4587,categories!$A$1:$A$8,categories!$B$1:$B$8)</f>
        <v>Children Bicycles</v>
      </c>
    </row>
    <row r="4588" spans="1:10" x14ac:dyDescent="0.2">
      <c r="A4588" s="1">
        <v>1277</v>
      </c>
      <c r="B4588" s="1">
        <v>2</v>
      </c>
      <c r="C4588" s="1">
        <v>93</v>
      </c>
      <c r="D4588" s="6">
        <v>2</v>
      </c>
      <c r="E4588" s="2">
        <v>209.99</v>
      </c>
      <c r="F4588" s="1">
        <v>0.05</v>
      </c>
      <c r="G4588">
        <f t="shared" si="71"/>
        <v>419.93</v>
      </c>
      <c r="H4588" t="str">
        <f>VLOOKUP($C4588,products!$A$1:$F$322,2,FALSE)</f>
        <v>Haro Shredder 20 Girls - 2017</v>
      </c>
      <c r="I4588">
        <f>_xlfn.XLOOKUP(C4588, products!A:A, products!D:D)</f>
        <v>1</v>
      </c>
      <c r="J4588" t="str">
        <f>_xlfn.XLOOKUP($I4588,categories!$A$1:$A$8,categories!$B$1:$B$8)</f>
        <v>Children Bicycles</v>
      </c>
    </row>
    <row r="4589" spans="1:10" x14ac:dyDescent="0.2">
      <c r="A4589" s="1">
        <v>1285</v>
      </c>
      <c r="B4589" s="1">
        <v>2</v>
      </c>
      <c r="C4589" s="1">
        <v>93</v>
      </c>
      <c r="D4589" s="6">
        <v>1</v>
      </c>
      <c r="E4589" s="2">
        <v>209.99</v>
      </c>
      <c r="F4589" s="1">
        <v>0.1</v>
      </c>
      <c r="G4589">
        <f t="shared" si="71"/>
        <v>419.88</v>
      </c>
      <c r="H4589" t="str">
        <f>VLOOKUP($C4589,products!$A$1:$F$322,2,FALSE)</f>
        <v>Haro Shredder 20 Girls - 2017</v>
      </c>
      <c r="I4589">
        <f>_xlfn.XLOOKUP(C4589, products!A:A, products!D:D)</f>
        <v>1</v>
      </c>
      <c r="J4589" t="str">
        <f>_xlfn.XLOOKUP($I4589,categories!$A$1:$A$8,categories!$B$1:$B$8)</f>
        <v>Children Bicycles</v>
      </c>
    </row>
    <row r="4590" spans="1:10" x14ac:dyDescent="0.2">
      <c r="A4590" s="1">
        <v>1289</v>
      </c>
      <c r="B4590" s="1">
        <v>1</v>
      </c>
      <c r="C4590" s="1">
        <v>89</v>
      </c>
      <c r="D4590" s="6">
        <v>1</v>
      </c>
      <c r="E4590" s="2">
        <v>209.99</v>
      </c>
      <c r="F4590" s="1">
        <v>0.05</v>
      </c>
      <c r="G4590">
        <f t="shared" si="71"/>
        <v>209.94</v>
      </c>
      <c r="H4590" t="str">
        <f>VLOOKUP($C4590,products!$A$1:$F$322,2,FALSE)</f>
        <v>Trek Precaliber 16 Boys - 2017</v>
      </c>
      <c r="I4590">
        <f>_xlfn.XLOOKUP(C4590, products!A:A, products!D:D)</f>
        <v>1</v>
      </c>
      <c r="J4590" t="str">
        <f>_xlfn.XLOOKUP($I4590,categories!$A$1:$A$8,categories!$B$1:$B$8)</f>
        <v>Children Bicycles</v>
      </c>
    </row>
    <row r="4591" spans="1:10" x14ac:dyDescent="0.2">
      <c r="A4591" s="1">
        <v>1290</v>
      </c>
      <c r="B4591" s="1">
        <v>3</v>
      </c>
      <c r="C4591" s="1">
        <v>92</v>
      </c>
      <c r="D4591" s="6">
        <v>2</v>
      </c>
      <c r="E4591" s="2">
        <v>209.99</v>
      </c>
      <c r="F4591" s="1">
        <v>0.1</v>
      </c>
      <c r="G4591">
        <f t="shared" si="71"/>
        <v>629.87</v>
      </c>
      <c r="H4591" t="str">
        <f>VLOOKUP($C4591,products!$A$1:$F$322,2,FALSE)</f>
        <v>Haro Shredder 20 - 2017</v>
      </c>
      <c r="I4591">
        <f>_xlfn.XLOOKUP(C4591, products!A:A, products!D:D)</f>
        <v>1</v>
      </c>
      <c r="J4591" t="str">
        <f>_xlfn.XLOOKUP($I4591,categories!$A$1:$A$8,categories!$B$1:$B$8)</f>
        <v>Children Bicycles</v>
      </c>
    </row>
    <row r="4592" spans="1:10" x14ac:dyDescent="0.2">
      <c r="A4592" s="1">
        <v>1296</v>
      </c>
      <c r="B4592" s="1">
        <v>2</v>
      </c>
      <c r="C4592" s="1">
        <v>90</v>
      </c>
      <c r="D4592" s="6">
        <v>1</v>
      </c>
      <c r="E4592" s="2">
        <v>209.99</v>
      </c>
      <c r="F4592" s="1">
        <v>0.1</v>
      </c>
      <c r="G4592">
        <f t="shared" si="71"/>
        <v>419.88</v>
      </c>
      <c r="H4592" t="str">
        <f>VLOOKUP($C4592,products!$A$1:$F$322,2,FALSE)</f>
        <v>Trek Precaliber 16 Girls - 2017</v>
      </c>
      <c r="I4592">
        <f>_xlfn.XLOOKUP(C4592, products!A:A, products!D:D)</f>
        <v>1</v>
      </c>
      <c r="J4592" t="str">
        <f>_xlfn.XLOOKUP($I4592,categories!$A$1:$A$8,categories!$B$1:$B$8)</f>
        <v>Children Bicycles</v>
      </c>
    </row>
    <row r="4593" spans="1:10" x14ac:dyDescent="0.2">
      <c r="A4593" s="1">
        <v>1316</v>
      </c>
      <c r="B4593" s="1">
        <v>2</v>
      </c>
      <c r="C4593" s="1">
        <v>90</v>
      </c>
      <c r="D4593" s="6">
        <v>1</v>
      </c>
      <c r="E4593" s="2">
        <v>209.99</v>
      </c>
      <c r="F4593" s="1">
        <v>0.1</v>
      </c>
      <c r="G4593">
        <f t="shared" si="71"/>
        <v>419.88</v>
      </c>
      <c r="H4593" t="str">
        <f>VLOOKUP($C4593,products!$A$1:$F$322,2,FALSE)</f>
        <v>Trek Precaliber 16 Girls - 2017</v>
      </c>
      <c r="I4593">
        <f>_xlfn.XLOOKUP(C4593, products!A:A, products!D:D)</f>
        <v>1</v>
      </c>
      <c r="J4593" t="str">
        <f>_xlfn.XLOOKUP($I4593,categories!$A$1:$A$8,categories!$B$1:$B$8)</f>
        <v>Children Bicycles</v>
      </c>
    </row>
    <row r="4594" spans="1:10" x14ac:dyDescent="0.2">
      <c r="A4594" s="1">
        <v>1318</v>
      </c>
      <c r="B4594" s="1">
        <v>4</v>
      </c>
      <c r="C4594" s="1">
        <v>92</v>
      </c>
      <c r="D4594" s="6">
        <v>1</v>
      </c>
      <c r="E4594" s="2">
        <v>209.99</v>
      </c>
      <c r="F4594" s="1">
        <v>7.0000000000000007E-2</v>
      </c>
      <c r="G4594">
        <f t="shared" si="71"/>
        <v>839.89</v>
      </c>
      <c r="H4594" t="str">
        <f>VLOOKUP($C4594,products!$A$1:$F$322,2,FALSE)</f>
        <v>Haro Shredder 20 - 2017</v>
      </c>
      <c r="I4594">
        <f>_xlfn.XLOOKUP(C4594, products!A:A, products!D:D)</f>
        <v>1</v>
      </c>
      <c r="J4594" t="str">
        <f>_xlfn.XLOOKUP($I4594,categories!$A$1:$A$8,categories!$B$1:$B$8)</f>
        <v>Children Bicycles</v>
      </c>
    </row>
    <row r="4595" spans="1:10" x14ac:dyDescent="0.2">
      <c r="A4595" s="1">
        <v>1320</v>
      </c>
      <c r="B4595" s="1">
        <v>2</v>
      </c>
      <c r="C4595" s="1">
        <v>93</v>
      </c>
      <c r="D4595" s="6">
        <v>1</v>
      </c>
      <c r="E4595" s="2">
        <v>209.99</v>
      </c>
      <c r="F4595" s="1">
        <v>0.05</v>
      </c>
      <c r="G4595">
        <f t="shared" si="71"/>
        <v>419.93</v>
      </c>
      <c r="H4595" t="str">
        <f>VLOOKUP($C4595,products!$A$1:$F$322,2,FALSE)</f>
        <v>Haro Shredder 20 Girls - 2017</v>
      </c>
      <c r="I4595">
        <f>_xlfn.XLOOKUP(C4595, products!A:A, products!D:D)</f>
        <v>1</v>
      </c>
      <c r="J4595" t="str">
        <f>_xlfn.XLOOKUP($I4595,categories!$A$1:$A$8,categories!$B$1:$B$8)</f>
        <v>Children Bicycles</v>
      </c>
    </row>
    <row r="4596" spans="1:10" x14ac:dyDescent="0.2">
      <c r="A4596" s="1">
        <v>1332</v>
      </c>
      <c r="B4596" s="1">
        <v>2</v>
      </c>
      <c r="C4596" s="1">
        <v>93</v>
      </c>
      <c r="D4596" s="6">
        <v>2</v>
      </c>
      <c r="E4596" s="2">
        <v>209.99</v>
      </c>
      <c r="F4596" s="1">
        <v>0.05</v>
      </c>
      <c r="G4596">
        <f t="shared" si="71"/>
        <v>419.93</v>
      </c>
      <c r="H4596" t="str">
        <f>VLOOKUP($C4596,products!$A$1:$F$322,2,FALSE)</f>
        <v>Haro Shredder 20 Girls - 2017</v>
      </c>
      <c r="I4596">
        <f>_xlfn.XLOOKUP(C4596, products!A:A, products!D:D)</f>
        <v>1</v>
      </c>
      <c r="J4596" t="str">
        <f>_xlfn.XLOOKUP($I4596,categories!$A$1:$A$8,categories!$B$1:$B$8)</f>
        <v>Children Bicycles</v>
      </c>
    </row>
    <row r="4597" spans="1:10" x14ac:dyDescent="0.2">
      <c r="A4597" s="1">
        <v>1340</v>
      </c>
      <c r="B4597" s="1">
        <v>2</v>
      </c>
      <c r="C4597" s="1">
        <v>92</v>
      </c>
      <c r="D4597" s="6">
        <v>2</v>
      </c>
      <c r="E4597" s="2">
        <v>209.99</v>
      </c>
      <c r="F4597" s="1">
        <v>0.2</v>
      </c>
      <c r="G4597">
        <f t="shared" si="71"/>
        <v>419.78000000000003</v>
      </c>
      <c r="H4597" t="str">
        <f>VLOOKUP($C4597,products!$A$1:$F$322,2,FALSE)</f>
        <v>Haro Shredder 20 - 2017</v>
      </c>
      <c r="I4597">
        <f>_xlfn.XLOOKUP(C4597, products!A:A, products!D:D)</f>
        <v>1</v>
      </c>
      <c r="J4597" t="str">
        <f>_xlfn.XLOOKUP($I4597,categories!$A$1:$A$8,categories!$B$1:$B$8)</f>
        <v>Children Bicycles</v>
      </c>
    </row>
    <row r="4598" spans="1:10" x14ac:dyDescent="0.2">
      <c r="A4598" s="1">
        <v>1342</v>
      </c>
      <c r="B4598" s="1">
        <v>2</v>
      </c>
      <c r="C4598" s="1">
        <v>270</v>
      </c>
      <c r="D4598" s="6">
        <v>1</v>
      </c>
      <c r="E4598" s="2">
        <v>209.99</v>
      </c>
      <c r="F4598" s="1">
        <v>0.05</v>
      </c>
      <c r="G4598">
        <f t="shared" si="71"/>
        <v>419.93</v>
      </c>
      <c r="H4598" t="str">
        <f>VLOOKUP($C4598,products!$A$1:$F$322,2,FALSE)</f>
        <v>Trek Precaliber 16 Boy's - 2018</v>
      </c>
      <c r="I4598">
        <f>_xlfn.XLOOKUP(C4598, products!A:A, products!D:D)</f>
        <v>1</v>
      </c>
      <c r="J4598" t="str">
        <f>_xlfn.XLOOKUP($I4598,categories!$A$1:$A$8,categories!$B$1:$B$8)</f>
        <v>Children Bicycles</v>
      </c>
    </row>
    <row r="4599" spans="1:10" x14ac:dyDescent="0.2">
      <c r="A4599" s="1">
        <v>1370</v>
      </c>
      <c r="B4599" s="1">
        <v>2</v>
      </c>
      <c r="C4599" s="1">
        <v>89</v>
      </c>
      <c r="D4599" s="6">
        <v>2</v>
      </c>
      <c r="E4599" s="2">
        <v>209.99</v>
      </c>
      <c r="F4599" s="1">
        <v>0.1</v>
      </c>
      <c r="G4599">
        <f t="shared" si="71"/>
        <v>419.88</v>
      </c>
      <c r="H4599" t="str">
        <f>VLOOKUP($C4599,products!$A$1:$F$322,2,FALSE)</f>
        <v>Trek Precaliber 16 Boys - 2017</v>
      </c>
      <c r="I4599">
        <f>_xlfn.XLOOKUP(C4599, products!A:A, products!D:D)</f>
        <v>1</v>
      </c>
      <c r="J4599" t="str">
        <f>_xlfn.XLOOKUP($I4599,categories!$A$1:$A$8,categories!$B$1:$B$8)</f>
        <v>Children Bicycles</v>
      </c>
    </row>
    <row r="4600" spans="1:10" x14ac:dyDescent="0.2">
      <c r="A4600" s="1">
        <v>1384</v>
      </c>
      <c r="B4600" s="1">
        <v>3</v>
      </c>
      <c r="C4600" s="1">
        <v>89</v>
      </c>
      <c r="D4600" s="6">
        <v>1</v>
      </c>
      <c r="E4600" s="2">
        <v>209.99</v>
      </c>
      <c r="F4600" s="1">
        <v>0.1</v>
      </c>
      <c r="G4600">
        <f t="shared" si="71"/>
        <v>629.87</v>
      </c>
      <c r="H4600" t="str">
        <f>VLOOKUP($C4600,products!$A$1:$F$322,2,FALSE)</f>
        <v>Trek Precaliber 16 Boys - 2017</v>
      </c>
      <c r="I4600">
        <f>_xlfn.XLOOKUP(C4600, products!A:A, products!D:D)</f>
        <v>1</v>
      </c>
      <c r="J4600" t="str">
        <f>_xlfn.XLOOKUP($I4600,categories!$A$1:$A$8,categories!$B$1:$B$8)</f>
        <v>Children Bicycles</v>
      </c>
    </row>
    <row r="4601" spans="1:10" x14ac:dyDescent="0.2">
      <c r="A4601" s="1">
        <v>1393</v>
      </c>
      <c r="B4601" s="1">
        <v>1</v>
      </c>
      <c r="C4601" s="1">
        <v>92</v>
      </c>
      <c r="D4601" s="6">
        <v>1</v>
      </c>
      <c r="E4601" s="2">
        <v>209.99</v>
      </c>
      <c r="F4601" s="1">
        <v>7.0000000000000007E-2</v>
      </c>
      <c r="G4601">
        <f t="shared" si="71"/>
        <v>209.92000000000002</v>
      </c>
      <c r="H4601" t="str">
        <f>VLOOKUP($C4601,products!$A$1:$F$322,2,FALSE)</f>
        <v>Haro Shredder 20 - 2017</v>
      </c>
      <c r="I4601">
        <f>_xlfn.XLOOKUP(C4601, products!A:A, products!D:D)</f>
        <v>1</v>
      </c>
      <c r="J4601" t="str">
        <f>_xlfn.XLOOKUP($I4601,categories!$A$1:$A$8,categories!$B$1:$B$8)</f>
        <v>Children Bicycles</v>
      </c>
    </row>
    <row r="4602" spans="1:10" x14ac:dyDescent="0.2">
      <c r="A4602" s="1">
        <v>1400</v>
      </c>
      <c r="B4602" s="1">
        <v>4</v>
      </c>
      <c r="C4602" s="1">
        <v>90</v>
      </c>
      <c r="D4602" s="6">
        <v>1</v>
      </c>
      <c r="E4602" s="2">
        <v>209.99</v>
      </c>
      <c r="F4602" s="1">
        <v>7.0000000000000007E-2</v>
      </c>
      <c r="G4602">
        <f t="shared" si="71"/>
        <v>839.89</v>
      </c>
      <c r="H4602" t="str">
        <f>VLOOKUP($C4602,products!$A$1:$F$322,2,FALSE)</f>
        <v>Trek Precaliber 16 Girls - 2017</v>
      </c>
      <c r="I4602">
        <f>_xlfn.XLOOKUP(C4602, products!A:A, products!D:D)</f>
        <v>1</v>
      </c>
      <c r="J4602" t="str">
        <f>_xlfn.XLOOKUP($I4602,categories!$A$1:$A$8,categories!$B$1:$B$8)</f>
        <v>Children Bicycles</v>
      </c>
    </row>
    <row r="4603" spans="1:10" x14ac:dyDescent="0.2">
      <c r="A4603" s="1">
        <v>1403</v>
      </c>
      <c r="B4603" s="1">
        <v>1</v>
      </c>
      <c r="C4603" s="1">
        <v>93</v>
      </c>
      <c r="D4603" s="6">
        <v>2</v>
      </c>
      <c r="E4603" s="2">
        <v>209.99</v>
      </c>
      <c r="F4603" s="1">
        <v>0.1</v>
      </c>
      <c r="G4603">
        <f t="shared" si="71"/>
        <v>209.89000000000001</v>
      </c>
      <c r="H4603" t="str">
        <f>VLOOKUP($C4603,products!$A$1:$F$322,2,FALSE)</f>
        <v>Haro Shredder 20 Girls - 2017</v>
      </c>
      <c r="I4603">
        <f>_xlfn.XLOOKUP(C4603, products!A:A, products!D:D)</f>
        <v>1</v>
      </c>
      <c r="J4603" t="str">
        <f>_xlfn.XLOOKUP($I4603,categories!$A$1:$A$8,categories!$B$1:$B$8)</f>
        <v>Children Bicycles</v>
      </c>
    </row>
    <row r="4604" spans="1:10" x14ac:dyDescent="0.2">
      <c r="A4604" s="1">
        <v>1416</v>
      </c>
      <c r="B4604" s="1">
        <v>3</v>
      </c>
      <c r="C4604" s="1">
        <v>92</v>
      </c>
      <c r="D4604" s="6">
        <v>2</v>
      </c>
      <c r="E4604" s="2">
        <v>209.99</v>
      </c>
      <c r="F4604" s="1">
        <v>0.05</v>
      </c>
      <c r="G4604">
        <f t="shared" si="71"/>
        <v>629.92000000000007</v>
      </c>
      <c r="H4604" t="str">
        <f>VLOOKUP($C4604,products!$A$1:$F$322,2,FALSE)</f>
        <v>Haro Shredder 20 - 2017</v>
      </c>
      <c r="I4604">
        <f>_xlfn.XLOOKUP(C4604, products!A:A, products!D:D)</f>
        <v>1</v>
      </c>
      <c r="J4604" t="str">
        <f>_xlfn.XLOOKUP($I4604,categories!$A$1:$A$8,categories!$B$1:$B$8)</f>
        <v>Children Bicycles</v>
      </c>
    </row>
    <row r="4605" spans="1:10" x14ac:dyDescent="0.2">
      <c r="A4605" s="1">
        <v>1425</v>
      </c>
      <c r="B4605" s="1">
        <v>3</v>
      </c>
      <c r="C4605" s="1">
        <v>93</v>
      </c>
      <c r="D4605" s="6">
        <v>1</v>
      </c>
      <c r="E4605" s="2">
        <v>209.99</v>
      </c>
      <c r="F4605" s="1">
        <v>7.0000000000000007E-2</v>
      </c>
      <c r="G4605">
        <f t="shared" si="71"/>
        <v>629.9</v>
      </c>
      <c r="H4605" t="str">
        <f>VLOOKUP($C4605,products!$A$1:$F$322,2,FALSE)</f>
        <v>Haro Shredder 20 Girls - 2017</v>
      </c>
      <c r="I4605">
        <f>_xlfn.XLOOKUP(C4605, products!A:A, products!D:D)</f>
        <v>1</v>
      </c>
      <c r="J4605" t="str">
        <f>_xlfn.XLOOKUP($I4605,categories!$A$1:$A$8,categories!$B$1:$B$8)</f>
        <v>Children Bicycles</v>
      </c>
    </row>
    <row r="4606" spans="1:10" x14ac:dyDescent="0.2">
      <c r="A4606" s="1">
        <v>1442</v>
      </c>
      <c r="B4606" s="1">
        <v>3</v>
      </c>
      <c r="C4606" s="1">
        <v>271</v>
      </c>
      <c r="D4606" s="6">
        <v>2</v>
      </c>
      <c r="E4606" s="2">
        <v>209.99</v>
      </c>
      <c r="F4606" s="1">
        <v>0.05</v>
      </c>
      <c r="G4606">
        <f t="shared" si="71"/>
        <v>629.92000000000007</v>
      </c>
      <c r="H4606" t="str">
        <f>VLOOKUP($C4606,products!$A$1:$F$322,2,FALSE)</f>
        <v>Trek Precaliber 16 Girl's - 2018</v>
      </c>
      <c r="I4606">
        <f>_xlfn.XLOOKUP(C4606, products!A:A, products!D:D)</f>
        <v>1</v>
      </c>
      <c r="J4606" t="str">
        <f>_xlfn.XLOOKUP($I4606,categories!$A$1:$A$8,categories!$B$1:$B$8)</f>
        <v>Children Bicycles</v>
      </c>
    </row>
    <row r="4607" spans="1:10" x14ac:dyDescent="0.2">
      <c r="A4607" s="1">
        <v>1444</v>
      </c>
      <c r="B4607" s="1">
        <v>1</v>
      </c>
      <c r="C4607" s="1">
        <v>90</v>
      </c>
      <c r="D4607" s="6">
        <v>1</v>
      </c>
      <c r="E4607" s="2">
        <v>209.99</v>
      </c>
      <c r="F4607" s="1">
        <v>0.1</v>
      </c>
      <c r="G4607">
        <f t="shared" si="71"/>
        <v>209.89000000000001</v>
      </c>
      <c r="H4607" t="str">
        <f>VLOOKUP($C4607,products!$A$1:$F$322,2,FALSE)</f>
        <v>Trek Precaliber 16 Girls - 2017</v>
      </c>
      <c r="I4607">
        <f>_xlfn.XLOOKUP(C4607, products!A:A, products!D:D)</f>
        <v>1</v>
      </c>
      <c r="J4607" t="str">
        <f>_xlfn.XLOOKUP($I4607,categories!$A$1:$A$8,categories!$B$1:$B$8)</f>
        <v>Children Bicycles</v>
      </c>
    </row>
    <row r="4608" spans="1:10" x14ac:dyDescent="0.2">
      <c r="A4608" s="1">
        <v>1453</v>
      </c>
      <c r="B4608" s="1">
        <v>1</v>
      </c>
      <c r="C4608" s="1">
        <v>89</v>
      </c>
      <c r="D4608" s="6">
        <v>2</v>
      </c>
      <c r="E4608" s="2">
        <v>209.99</v>
      </c>
      <c r="F4608" s="1">
        <v>0.1</v>
      </c>
      <c r="G4608">
        <f t="shared" si="71"/>
        <v>209.89000000000001</v>
      </c>
      <c r="H4608" t="str">
        <f>VLOOKUP($C4608,products!$A$1:$F$322,2,FALSE)</f>
        <v>Trek Precaliber 16 Boys - 2017</v>
      </c>
      <c r="I4608">
        <f>_xlfn.XLOOKUP(C4608, products!A:A, products!D:D)</f>
        <v>1</v>
      </c>
      <c r="J4608" t="str">
        <f>_xlfn.XLOOKUP($I4608,categories!$A$1:$A$8,categories!$B$1:$B$8)</f>
        <v>Children Bicycles</v>
      </c>
    </row>
    <row r="4609" spans="1:10" x14ac:dyDescent="0.2">
      <c r="A4609" s="1">
        <v>1480</v>
      </c>
      <c r="B4609" s="1">
        <v>3</v>
      </c>
      <c r="C4609" s="1">
        <v>92</v>
      </c>
      <c r="D4609" s="6">
        <v>2</v>
      </c>
      <c r="E4609" s="2">
        <v>209.99</v>
      </c>
      <c r="F4609" s="1">
        <v>7.0000000000000007E-2</v>
      </c>
      <c r="G4609">
        <f t="shared" si="71"/>
        <v>629.9</v>
      </c>
      <c r="H4609" t="str">
        <f>VLOOKUP($C4609,products!$A$1:$F$322,2,FALSE)</f>
        <v>Haro Shredder 20 - 2017</v>
      </c>
      <c r="I4609">
        <f>_xlfn.XLOOKUP(C4609, products!A:A, products!D:D)</f>
        <v>1</v>
      </c>
      <c r="J4609" t="str">
        <f>_xlfn.XLOOKUP($I4609,categories!$A$1:$A$8,categories!$B$1:$B$8)</f>
        <v>Children Bicycles</v>
      </c>
    </row>
    <row r="4610" spans="1:10" x14ac:dyDescent="0.2">
      <c r="A4610" s="1">
        <v>1516</v>
      </c>
      <c r="B4610" s="1">
        <v>5</v>
      </c>
      <c r="C4610" s="1">
        <v>271</v>
      </c>
      <c r="D4610" s="6">
        <v>2</v>
      </c>
      <c r="E4610" s="2">
        <v>209.99</v>
      </c>
      <c r="F4610" s="1">
        <v>0.2</v>
      </c>
      <c r="G4610">
        <f t="shared" ref="G4610:G4673" si="72">(E4610*B4610)-F4610</f>
        <v>1049.75</v>
      </c>
      <c r="H4610" t="str">
        <f>VLOOKUP($C4610,products!$A$1:$F$322,2,FALSE)</f>
        <v>Trek Precaliber 16 Girl's - 2018</v>
      </c>
      <c r="I4610">
        <f>_xlfn.XLOOKUP(C4610, products!A:A, products!D:D)</f>
        <v>1</v>
      </c>
      <c r="J4610" t="str">
        <f>_xlfn.XLOOKUP($I4610,categories!$A$1:$A$8,categories!$B$1:$B$8)</f>
        <v>Children Bicycles</v>
      </c>
    </row>
    <row r="4611" spans="1:10" x14ac:dyDescent="0.2">
      <c r="A4611" s="1">
        <v>1535</v>
      </c>
      <c r="B4611" s="1">
        <v>1</v>
      </c>
      <c r="C4611" s="1">
        <v>92</v>
      </c>
      <c r="D4611" s="6">
        <v>1</v>
      </c>
      <c r="E4611" s="2">
        <v>209.99</v>
      </c>
      <c r="F4611" s="1">
        <v>0.05</v>
      </c>
      <c r="G4611">
        <f t="shared" si="72"/>
        <v>209.94</v>
      </c>
      <c r="H4611" t="str">
        <f>VLOOKUP($C4611,products!$A$1:$F$322,2,FALSE)</f>
        <v>Haro Shredder 20 - 2017</v>
      </c>
      <c r="I4611">
        <f>_xlfn.XLOOKUP(C4611, products!A:A, products!D:D)</f>
        <v>1</v>
      </c>
      <c r="J4611" t="str">
        <f>_xlfn.XLOOKUP($I4611,categories!$A$1:$A$8,categories!$B$1:$B$8)</f>
        <v>Children Bicycles</v>
      </c>
    </row>
    <row r="4612" spans="1:10" x14ac:dyDescent="0.2">
      <c r="A4612" s="1">
        <v>1543</v>
      </c>
      <c r="B4612" s="1">
        <v>2</v>
      </c>
      <c r="C4612" s="1">
        <v>93</v>
      </c>
      <c r="D4612" s="6">
        <v>1</v>
      </c>
      <c r="E4612" s="2">
        <v>209.99</v>
      </c>
      <c r="F4612" s="1">
        <v>0.2</v>
      </c>
      <c r="G4612">
        <f t="shared" si="72"/>
        <v>419.78000000000003</v>
      </c>
      <c r="H4612" t="str">
        <f>VLOOKUP($C4612,products!$A$1:$F$322,2,FALSE)</f>
        <v>Haro Shredder 20 Girls - 2017</v>
      </c>
      <c r="I4612">
        <f>_xlfn.XLOOKUP(C4612, products!A:A, products!D:D)</f>
        <v>1</v>
      </c>
      <c r="J4612" t="str">
        <f>_xlfn.XLOOKUP($I4612,categories!$A$1:$A$8,categories!$B$1:$B$8)</f>
        <v>Children Bicycles</v>
      </c>
    </row>
    <row r="4613" spans="1:10" x14ac:dyDescent="0.2">
      <c r="A4613" s="1">
        <v>1553</v>
      </c>
      <c r="B4613" s="1">
        <v>4</v>
      </c>
      <c r="C4613" s="1">
        <v>89</v>
      </c>
      <c r="D4613" s="6">
        <v>1</v>
      </c>
      <c r="E4613" s="2">
        <v>209.99</v>
      </c>
      <c r="F4613" s="1">
        <v>0.05</v>
      </c>
      <c r="G4613">
        <f t="shared" si="72"/>
        <v>839.91000000000008</v>
      </c>
      <c r="H4613" t="str">
        <f>VLOOKUP($C4613,products!$A$1:$F$322,2,FALSE)</f>
        <v>Trek Precaliber 16 Boys - 2017</v>
      </c>
      <c r="I4613">
        <f>_xlfn.XLOOKUP(C4613, products!A:A, products!D:D)</f>
        <v>1</v>
      </c>
      <c r="J4613" t="str">
        <f>_xlfn.XLOOKUP($I4613,categories!$A$1:$A$8,categories!$B$1:$B$8)</f>
        <v>Children Bicycles</v>
      </c>
    </row>
    <row r="4614" spans="1:10" x14ac:dyDescent="0.2">
      <c r="A4614" s="1">
        <v>1565</v>
      </c>
      <c r="B4614" s="1">
        <v>2</v>
      </c>
      <c r="C4614" s="1">
        <v>92</v>
      </c>
      <c r="D4614" s="6">
        <v>1</v>
      </c>
      <c r="E4614" s="2">
        <v>209.99</v>
      </c>
      <c r="F4614" s="1">
        <v>0.1</v>
      </c>
      <c r="G4614">
        <f t="shared" si="72"/>
        <v>419.88</v>
      </c>
      <c r="H4614" t="str">
        <f>VLOOKUP($C4614,products!$A$1:$F$322,2,FALSE)</f>
        <v>Haro Shredder 20 - 2017</v>
      </c>
      <c r="I4614">
        <f>_xlfn.XLOOKUP(C4614, products!A:A, products!D:D)</f>
        <v>1</v>
      </c>
      <c r="J4614" t="str">
        <f>_xlfn.XLOOKUP($I4614,categories!$A$1:$A$8,categories!$B$1:$B$8)</f>
        <v>Children Bicycles</v>
      </c>
    </row>
    <row r="4615" spans="1:10" x14ac:dyDescent="0.2">
      <c r="A4615" s="1">
        <v>1575</v>
      </c>
      <c r="B4615" s="1">
        <v>5</v>
      </c>
      <c r="C4615" s="1">
        <v>92</v>
      </c>
      <c r="D4615" s="6">
        <v>2</v>
      </c>
      <c r="E4615" s="2">
        <v>209.99</v>
      </c>
      <c r="F4615" s="1">
        <v>0.2</v>
      </c>
      <c r="G4615">
        <f t="shared" si="72"/>
        <v>1049.75</v>
      </c>
      <c r="H4615" t="str">
        <f>VLOOKUP($C4615,products!$A$1:$F$322,2,FALSE)</f>
        <v>Haro Shredder 20 - 2017</v>
      </c>
      <c r="I4615">
        <f>_xlfn.XLOOKUP(C4615, products!A:A, products!D:D)</f>
        <v>1</v>
      </c>
      <c r="J4615" t="str">
        <f>_xlfn.XLOOKUP($I4615,categories!$A$1:$A$8,categories!$B$1:$B$8)</f>
        <v>Children Bicycles</v>
      </c>
    </row>
    <row r="4616" spans="1:10" x14ac:dyDescent="0.2">
      <c r="A4616" s="1">
        <v>1588</v>
      </c>
      <c r="B4616" s="1">
        <v>1</v>
      </c>
      <c r="C4616" s="1">
        <v>93</v>
      </c>
      <c r="D4616" s="6">
        <v>2</v>
      </c>
      <c r="E4616" s="2">
        <v>209.99</v>
      </c>
      <c r="F4616" s="1">
        <v>7.0000000000000007E-2</v>
      </c>
      <c r="G4616">
        <f t="shared" si="72"/>
        <v>209.92000000000002</v>
      </c>
      <c r="H4616" t="str">
        <f>VLOOKUP($C4616,products!$A$1:$F$322,2,FALSE)</f>
        <v>Haro Shredder 20 Girls - 2017</v>
      </c>
      <c r="I4616">
        <f>_xlfn.XLOOKUP(C4616, products!A:A, products!D:D)</f>
        <v>1</v>
      </c>
      <c r="J4616" t="str">
        <f>_xlfn.XLOOKUP($I4616,categories!$A$1:$A$8,categories!$B$1:$B$8)</f>
        <v>Children Bicycles</v>
      </c>
    </row>
    <row r="4617" spans="1:10" x14ac:dyDescent="0.2">
      <c r="A4617" s="1">
        <v>1592</v>
      </c>
      <c r="B4617" s="1">
        <v>5</v>
      </c>
      <c r="C4617" s="1">
        <v>271</v>
      </c>
      <c r="D4617" s="6">
        <v>2</v>
      </c>
      <c r="E4617" s="2">
        <v>209.99</v>
      </c>
      <c r="F4617" s="1">
        <v>0.05</v>
      </c>
      <c r="G4617">
        <f t="shared" si="72"/>
        <v>1049.9000000000001</v>
      </c>
      <c r="H4617" t="str">
        <f>VLOOKUP($C4617,products!$A$1:$F$322,2,FALSE)</f>
        <v>Trek Precaliber 16 Girl's - 2018</v>
      </c>
      <c r="I4617">
        <f>_xlfn.XLOOKUP(C4617, products!A:A, products!D:D)</f>
        <v>1</v>
      </c>
      <c r="J4617" t="str">
        <f>_xlfn.XLOOKUP($I4617,categories!$A$1:$A$8,categories!$B$1:$B$8)</f>
        <v>Children Bicycles</v>
      </c>
    </row>
    <row r="4618" spans="1:10" x14ac:dyDescent="0.2">
      <c r="A4618" s="1">
        <v>1604</v>
      </c>
      <c r="B4618" s="1">
        <v>1</v>
      </c>
      <c r="C4618" s="1">
        <v>271</v>
      </c>
      <c r="D4618" s="6">
        <v>1</v>
      </c>
      <c r="E4618" s="2">
        <v>209.99</v>
      </c>
      <c r="F4618" s="1">
        <v>0.1</v>
      </c>
      <c r="G4618">
        <f t="shared" si="72"/>
        <v>209.89000000000001</v>
      </c>
      <c r="H4618" t="str">
        <f>VLOOKUP($C4618,products!$A$1:$F$322,2,FALSE)</f>
        <v>Trek Precaliber 16 Girl's - 2018</v>
      </c>
      <c r="I4618">
        <f>_xlfn.XLOOKUP(C4618, products!A:A, products!D:D)</f>
        <v>1</v>
      </c>
      <c r="J4618" t="str">
        <f>_xlfn.XLOOKUP($I4618,categories!$A$1:$A$8,categories!$B$1:$B$8)</f>
        <v>Children Bicycles</v>
      </c>
    </row>
    <row r="4619" spans="1:10" x14ac:dyDescent="0.2">
      <c r="A4619" s="1">
        <v>1606</v>
      </c>
      <c r="B4619" s="1">
        <v>2</v>
      </c>
      <c r="C4619" s="1">
        <v>271</v>
      </c>
      <c r="D4619" s="6">
        <v>1</v>
      </c>
      <c r="E4619" s="2">
        <v>209.99</v>
      </c>
      <c r="F4619" s="1">
        <v>0.1</v>
      </c>
      <c r="G4619">
        <f t="shared" si="72"/>
        <v>419.88</v>
      </c>
      <c r="H4619" t="str">
        <f>VLOOKUP($C4619,products!$A$1:$F$322,2,FALSE)</f>
        <v>Trek Precaliber 16 Girl's - 2018</v>
      </c>
      <c r="I4619">
        <f>_xlfn.XLOOKUP(C4619, products!A:A, products!D:D)</f>
        <v>1</v>
      </c>
      <c r="J4619" t="str">
        <f>_xlfn.XLOOKUP($I4619,categories!$A$1:$A$8,categories!$B$1:$B$8)</f>
        <v>Children Bicycles</v>
      </c>
    </row>
    <row r="4620" spans="1:10" x14ac:dyDescent="0.2">
      <c r="A4620" s="1">
        <v>1326</v>
      </c>
      <c r="B4620" s="1">
        <v>2</v>
      </c>
      <c r="C4620" s="1">
        <v>269</v>
      </c>
      <c r="D4620" s="6">
        <v>2</v>
      </c>
      <c r="E4620" s="2">
        <v>199.99</v>
      </c>
      <c r="F4620" s="1">
        <v>7.0000000000000007E-2</v>
      </c>
      <c r="G4620">
        <f t="shared" si="72"/>
        <v>399.91</v>
      </c>
      <c r="H4620" t="str">
        <f>VLOOKUP($C4620,products!$A$1:$F$322,2,FALSE)</f>
        <v>Trek Precaliber 12 Boy's - 2018</v>
      </c>
      <c r="I4620">
        <f>_xlfn.XLOOKUP(C4620, products!A:A, products!D:D)</f>
        <v>1</v>
      </c>
      <c r="J4620" t="str">
        <f>_xlfn.XLOOKUP($I4620,categories!$A$1:$A$8,categories!$B$1:$B$8)</f>
        <v>Children Bicycles</v>
      </c>
    </row>
    <row r="4621" spans="1:10" x14ac:dyDescent="0.2">
      <c r="A4621" s="1">
        <v>1468</v>
      </c>
      <c r="B4621" s="1">
        <v>1</v>
      </c>
      <c r="C4621" s="1">
        <v>269</v>
      </c>
      <c r="D4621" s="6">
        <v>1</v>
      </c>
      <c r="E4621" s="2">
        <v>199.99</v>
      </c>
      <c r="F4621" s="1">
        <v>0.05</v>
      </c>
      <c r="G4621">
        <f t="shared" si="72"/>
        <v>199.94</v>
      </c>
      <c r="H4621" t="str">
        <f>VLOOKUP($C4621,products!$A$1:$F$322,2,FALSE)</f>
        <v>Trek Precaliber 12 Boy's - 2018</v>
      </c>
      <c r="I4621">
        <f>_xlfn.XLOOKUP(C4621, products!A:A, products!D:D)</f>
        <v>1</v>
      </c>
      <c r="J4621" t="str">
        <f>_xlfn.XLOOKUP($I4621,categories!$A$1:$A$8,categories!$B$1:$B$8)</f>
        <v>Children Bicycles</v>
      </c>
    </row>
    <row r="4622" spans="1:10" x14ac:dyDescent="0.2">
      <c r="A4622" s="1">
        <v>1486</v>
      </c>
      <c r="B4622" s="1">
        <v>4</v>
      </c>
      <c r="C4622" s="1">
        <v>269</v>
      </c>
      <c r="D4622" s="6">
        <v>1</v>
      </c>
      <c r="E4622" s="2">
        <v>199.99</v>
      </c>
      <c r="F4622" s="1">
        <v>0.1</v>
      </c>
      <c r="G4622">
        <f t="shared" si="72"/>
        <v>799.86</v>
      </c>
      <c r="H4622" t="str">
        <f>VLOOKUP($C4622,products!$A$1:$F$322,2,FALSE)</f>
        <v>Trek Precaliber 12 Boy's - 2018</v>
      </c>
      <c r="I4622">
        <f>_xlfn.XLOOKUP(C4622, products!A:A, products!D:D)</f>
        <v>1</v>
      </c>
      <c r="J4622" t="str">
        <f>_xlfn.XLOOKUP($I4622,categories!$A$1:$A$8,categories!$B$1:$B$8)</f>
        <v>Children Bicycles</v>
      </c>
    </row>
    <row r="4623" spans="1:10" x14ac:dyDescent="0.2">
      <c r="A4623" s="1">
        <v>1534</v>
      </c>
      <c r="B4623" s="1">
        <v>3</v>
      </c>
      <c r="C4623" s="1">
        <v>269</v>
      </c>
      <c r="D4623" s="6">
        <v>2</v>
      </c>
      <c r="E4623" s="2">
        <v>199.99</v>
      </c>
      <c r="F4623" s="1">
        <v>0.2</v>
      </c>
      <c r="G4623">
        <f t="shared" si="72"/>
        <v>599.77</v>
      </c>
      <c r="H4623" t="str">
        <f>VLOOKUP($C4623,products!$A$1:$F$322,2,FALSE)</f>
        <v>Trek Precaliber 12 Boy's - 2018</v>
      </c>
      <c r="I4623">
        <f>_xlfn.XLOOKUP(C4623, products!A:A, products!D:D)</f>
        <v>1</v>
      </c>
      <c r="J4623" t="str">
        <f>_xlfn.XLOOKUP($I4623,categories!$A$1:$A$8,categories!$B$1:$B$8)</f>
        <v>Children Bicycles</v>
      </c>
    </row>
    <row r="4624" spans="1:10" x14ac:dyDescent="0.2">
      <c r="A4624" s="1">
        <v>653</v>
      </c>
      <c r="B4624" s="1">
        <v>5</v>
      </c>
      <c r="C4624" s="1">
        <v>88</v>
      </c>
      <c r="D4624" s="6">
        <v>2</v>
      </c>
      <c r="E4624" s="2">
        <v>189.99</v>
      </c>
      <c r="F4624" s="1">
        <v>7.0000000000000007E-2</v>
      </c>
      <c r="G4624">
        <f t="shared" si="72"/>
        <v>949.88</v>
      </c>
      <c r="H4624" t="str">
        <f>VLOOKUP($C4624,products!$A$1:$F$322,2,FALSE)</f>
        <v>Trek Precaliber 12 Girls - 2017</v>
      </c>
      <c r="I4624">
        <f>_xlfn.XLOOKUP(C4624, products!A:A, products!D:D)</f>
        <v>1</v>
      </c>
      <c r="J4624" t="str">
        <f>_xlfn.XLOOKUP($I4624,categories!$A$1:$A$8,categories!$B$1:$B$8)</f>
        <v>Children Bicycles</v>
      </c>
    </row>
    <row r="4625" spans="1:10" x14ac:dyDescent="0.2">
      <c r="A4625" s="1">
        <v>686</v>
      </c>
      <c r="B4625" s="1">
        <v>3</v>
      </c>
      <c r="C4625" s="1">
        <v>88</v>
      </c>
      <c r="D4625" s="6">
        <v>2</v>
      </c>
      <c r="E4625" s="2">
        <v>189.99</v>
      </c>
      <c r="F4625" s="1">
        <v>0.2</v>
      </c>
      <c r="G4625">
        <f t="shared" si="72"/>
        <v>569.77</v>
      </c>
      <c r="H4625" t="str">
        <f>VLOOKUP($C4625,products!$A$1:$F$322,2,FALSE)</f>
        <v>Trek Precaliber 12 Girls - 2017</v>
      </c>
      <c r="I4625">
        <f>_xlfn.XLOOKUP(C4625, products!A:A, products!D:D)</f>
        <v>1</v>
      </c>
      <c r="J4625" t="str">
        <f>_xlfn.XLOOKUP($I4625,categories!$A$1:$A$8,categories!$B$1:$B$8)</f>
        <v>Children Bicycles</v>
      </c>
    </row>
    <row r="4626" spans="1:10" x14ac:dyDescent="0.2">
      <c r="A4626" s="1">
        <v>688</v>
      </c>
      <c r="B4626" s="1">
        <v>2</v>
      </c>
      <c r="C4626" s="1">
        <v>88</v>
      </c>
      <c r="D4626" s="6">
        <v>1</v>
      </c>
      <c r="E4626" s="2">
        <v>189.99</v>
      </c>
      <c r="F4626" s="1">
        <v>0.05</v>
      </c>
      <c r="G4626">
        <f t="shared" si="72"/>
        <v>379.93</v>
      </c>
      <c r="H4626" t="str">
        <f>VLOOKUP($C4626,products!$A$1:$F$322,2,FALSE)</f>
        <v>Trek Precaliber 12 Girls - 2017</v>
      </c>
      <c r="I4626">
        <f>_xlfn.XLOOKUP(C4626, products!A:A, products!D:D)</f>
        <v>1</v>
      </c>
      <c r="J4626" t="str">
        <f>_xlfn.XLOOKUP($I4626,categories!$A$1:$A$8,categories!$B$1:$B$8)</f>
        <v>Children Bicycles</v>
      </c>
    </row>
    <row r="4627" spans="1:10" x14ac:dyDescent="0.2">
      <c r="A4627" s="1">
        <v>696</v>
      </c>
      <c r="B4627" s="1">
        <v>1</v>
      </c>
      <c r="C4627" s="1">
        <v>88</v>
      </c>
      <c r="D4627" s="6">
        <v>2</v>
      </c>
      <c r="E4627" s="2">
        <v>189.99</v>
      </c>
      <c r="F4627" s="1">
        <v>7.0000000000000007E-2</v>
      </c>
      <c r="G4627">
        <f t="shared" si="72"/>
        <v>189.92000000000002</v>
      </c>
      <c r="H4627" t="str">
        <f>VLOOKUP($C4627,products!$A$1:$F$322,2,FALSE)</f>
        <v>Trek Precaliber 12 Girls - 2017</v>
      </c>
      <c r="I4627">
        <f>_xlfn.XLOOKUP(C4627, products!A:A, products!D:D)</f>
        <v>1</v>
      </c>
      <c r="J4627" t="str">
        <f>_xlfn.XLOOKUP($I4627,categories!$A$1:$A$8,categories!$B$1:$B$8)</f>
        <v>Children Bicycles</v>
      </c>
    </row>
    <row r="4628" spans="1:10" x14ac:dyDescent="0.2">
      <c r="A4628" s="1">
        <v>771</v>
      </c>
      <c r="B4628" s="1">
        <v>2</v>
      </c>
      <c r="C4628" s="1">
        <v>88</v>
      </c>
      <c r="D4628" s="6">
        <v>1</v>
      </c>
      <c r="E4628" s="2">
        <v>189.99</v>
      </c>
      <c r="F4628" s="1">
        <v>0.2</v>
      </c>
      <c r="G4628">
        <f t="shared" si="72"/>
        <v>379.78000000000003</v>
      </c>
      <c r="H4628" t="str">
        <f>VLOOKUP($C4628,products!$A$1:$F$322,2,FALSE)</f>
        <v>Trek Precaliber 12 Girls - 2017</v>
      </c>
      <c r="I4628">
        <f>_xlfn.XLOOKUP(C4628, products!A:A, products!D:D)</f>
        <v>1</v>
      </c>
      <c r="J4628" t="str">
        <f>_xlfn.XLOOKUP($I4628,categories!$A$1:$A$8,categories!$B$1:$B$8)</f>
        <v>Children Bicycles</v>
      </c>
    </row>
    <row r="4629" spans="1:10" x14ac:dyDescent="0.2">
      <c r="A4629" s="1">
        <v>815</v>
      </c>
      <c r="B4629" s="1">
        <v>3</v>
      </c>
      <c r="C4629" s="1">
        <v>87</v>
      </c>
      <c r="D4629" s="6">
        <v>2</v>
      </c>
      <c r="E4629" s="2">
        <v>189.99</v>
      </c>
      <c r="F4629" s="1">
        <v>0.1</v>
      </c>
      <c r="G4629">
        <f t="shared" si="72"/>
        <v>569.87</v>
      </c>
      <c r="H4629" t="str">
        <f>VLOOKUP($C4629,products!$A$1:$F$322,2,FALSE)</f>
        <v>Trek Precaliber 12 Boys - 2017</v>
      </c>
      <c r="I4629">
        <f>_xlfn.XLOOKUP(C4629, products!A:A, products!D:D)</f>
        <v>1</v>
      </c>
      <c r="J4629" t="str">
        <f>_xlfn.XLOOKUP($I4629,categories!$A$1:$A$8,categories!$B$1:$B$8)</f>
        <v>Children Bicycles</v>
      </c>
    </row>
    <row r="4630" spans="1:10" x14ac:dyDescent="0.2">
      <c r="A4630" s="1">
        <v>837</v>
      </c>
      <c r="B4630" s="1">
        <v>3</v>
      </c>
      <c r="C4630" s="1">
        <v>87</v>
      </c>
      <c r="D4630" s="6">
        <v>2</v>
      </c>
      <c r="E4630" s="2">
        <v>189.99</v>
      </c>
      <c r="F4630" s="1">
        <v>0.2</v>
      </c>
      <c r="G4630">
        <f t="shared" si="72"/>
        <v>569.77</v>
      </c>
      <c r="H4630" t="str">
        <f>VLOOKUP($C4630,products!$A$1:$F$322,2,FALSE)</f>
        <v>Trek Precaliber 12 Boys - 2017</v>
      </c>
      <c r="I4630">
        <f>_xlfn.XLOOKUP(C4630, products!A:A, products!D:D)</f>
        <v>1</v>
      </c>
      <c r="J4630" t="str">
        <f>_xlfn.XLOOKUP($I4630,categories!$A$1:$A$8,categories!$B$1:$B$8)</f>
        <v>Children Bicycles</v>
      </c>
    </row>
    <row r="4631" spans="1:10" x14ac:dyDescent="0.2">
      <c r="A4631" s="1">
        <v>845</v>
      </c>
      <c r="B4631" s="1">
        <v>5</v>
      </c>
      <c r="C4631" s="1">
        <v>88</v>
      </c>
      <c r="D4631" s="6">
        <v>1</v>
      </c>
      <c r="E4631" s="2">
        <v>189.99</v>
      </c>
      <c r="F4631" s="1">
        <v>0.05</v>
      </c>
      <c r="G4631">
        <f t="shared" si="72"/>
        <v>949.90000000000009</v>
      </c>
      <c r="H4631" t="str">
        <f>VLOOKUP($C4631,products!$A$1:$F$322,2,FALSE)</f>
        <v>Trek Precaliber 12 Girls - 2017</v>
      </c>
      <c r="I4631">
        <f>_xlfn.XLOOKUP(C4631, products!A:A, products!D:D)</f>
        <v>1</v>
      </c>
      <c r="J4631" t="str">
        <f>_xlfn.XLOOKUP($I4631,categories!$A$1:$A$8,categories!$B$1:$B$8)</f>
        <v>Children Bicycles</v>
      </c>
    </row>
    <row r="4632" spans="1:10" x14ac:dyDescent="0.2">
      <c r="A4632" s="1">
        <v>848</v>
      </c>
      <c r="B4632" s="1">
        <v>3</v>
      </c>
      <c r="C4632" s="1">
        <v>88</v>
      </c>
      <c r="D4632" s="6">
        <v>2</v>
      </c>
      <c r="E4632" s="2">
        <v>189.99</v>
      </c>
      <c r="F4632" s="1">
        <v>0.2</v>
      </c>
      <c r="G4632">
        <f t="shared" si="72"/>
        <v>569.77</v>
      </c>
      <c r="H4632" t="str">
        <f>VLOOKUP($C4632,products!$A$1:$F$322,2,FALSE)</f>
        <v>Trek Precaliber 12 Girls - 2017</v>
      </c>
      <c r="I4632">
        <f>_xlfn.XLOOKUP(C4632, products!A:A, products!D:D)</f>
        <v>1</v>
      </c>
      <c r="J4632" t="str">
        <f>_xlfn.XLOOKUP($I4632,categories!$A$1:$A$8,categories!$B$1:$B$8)</f>
        <v>Children Bicycles</v>
      </c>
    </row>
    <row r="4633" spans="1:10" x14ac:dyDescent="0.2">
      <c r="A4633" s="1">
        <v>854</v>
      </c>
      <c r="B4633" s="1">
        <v>1</v>
      </c>
      <c r="C4633" s="1">
        <v>87</v>
      </c>
      <c r="D4633" s="6">
        <v>1</v>
      </c>
      <c r="E4633" s="2">
        <v>189.99</v>
      </c>
      <c r="F4633" s="1">
        <v>0.1</v>
      </c>
      <c r="G4633">
        <f t="shared" si="72"/>
        <v>189.89000000000001</v>
      </c>
      <c r="H4633" t="str">
        <f>VLOOKUP($C4633,products!$A$1:$F$322,2,FALSE)</f>
        <v>Trek Precaliber 12 Boys - 2017</v>
      </c>
      <c r="I4633">
        <f>_xlfn.XLOOKUP(C4633, products!A:A, products!D:D)</f>
        <v>1</v>
      </c>
      <c r="J4633" t="str">
        <f>_xlfn.XLOOKUP($I4633,categories!$A$1:$A$8,categories!$B$1:$B$8)</f>
        <v>Children Bicycles</v>
      </c>
    </row>
    <row r="4634" spans="1:10" x14ac:dyDescent="0.2">
      <c r="A4634" s="1">
        <v>866</v>
      </c>
      <c r="B4634" s="1">
        <v>1</v>
      </c>
      <c r="C4634" s="1">
        <v>88</v>
      </c>
      <c r="D4634" s="6">
        <v>1</v>
      </c>
      <c r="E4634" s="2">
        <v>189.99</v>
      </c>
      <c r="F4634" s="1">
        <v>0.2</v>
      </c>
      <c r="G4634">
        <f t="shared" si="72"/>
        <v>189.79000000000002</v>
      </c>
      <c r="H4634" t="str">
        <f>VLOOKUP($C4634,products!$A$1:$F$322,2,FALSE)</f>
        <v>Trek Precaliber 12 Girls - 2017</v>
      </c>
      <c r="I4634">
        <f>_xlfn.XLOOKUP(C4634, products!A:A, products!D:D)</f>
        <v>1</v>
      </c>
      <c r="J4634" t="str">
        <f>_xlfn.XLOOKUP($I4634,categories!$A$1:$A$8,categories!$B$1:$B$8)</f>
        <v>Children Bicycles</v>
      </c>
    </row>
    <row r="4635" spans="1:10" x14ac:dyDescent="0.2">
      <c r="A4635" s="1">
        <v>892</v>
      </c>
      <c r="B4635" s="1">
        <v>4</v>
      </c>
      <c r="C4635" s="1">
        <v>88</v>
      </c>
      <c r="D4635" s="6">
        <v>1</v>
      </c>
      <c r="E4635" s="2">
        <v>189.99</v>
      </c>
      <c r="F4635" s="1">
        <v>0.05</v>
      </c>
      <c r="G4635">
        <f t="shared" si="72"/>
        <v>759.91000000000008</v>
      </c>
      <c r="H4635" t="str">
        <f>VLOOKUP($C4635,products!$A$1:$F$322,2,FALSE)</f>
        <v>Trek Precaliber 12 Girls - 2017</v>
      </c>
      <c r="I4635">
        <f>_xlfn.XLOOKUP(C4635, products!A:A, products!D:D)</f>
        <v>1</v>
      </c>
      <c r="J4635" t="str">
        <f>_xlfn.XLOOKUP($I4635,categories!$A$1:$A$8,categories!$B$1:$B$8)</f>
        <v>Children Bicycles</v>
      </c>
    </row>
    <row r="4636" spans="1:10" x14ac:dyDescent="0.2">
      <c r="A4636" s="1">
        <v>955</v>
      </c>
      <c r="B4636" s="1">
        <v>5</v>
      </c>
      <c r="C4636" s="1">
        <v>88</v>
      </c>
      <c r="D4636" s="6">
        <v>1</v>
      </c>
      <c r="E4636" s="2">
        <v>189.99</v>
      </c>
      <c r="F4636" s="1">
        <v>0.05</v>
      </c>
      <c r="G4636">
        <f t="shared" si="72"/>
        <v>949.90000000000009</v>
      </c>
      <c r="H4636" t="str">
        <f>VLOOKUP($C4636,products!$A$1:$F$322,2,FALSE)</f>
        <v>Trek Precaliber 12 Girls - 2017</v>
      </c>
      <c r="I4636">
        <f>_xlfn.XLOOKUP(C4636, products!A:A, products!D:D)</f>
        <v>1</v>
      </c>
      <c r="J4636" t="str">
        <f>_xlfn.XLOOKUP($I4636,categories!$A$1:$A$8,categories!$B$1:$B$8)</f>
        <v>Children Bicycles</v>
      </c>
    </row>
    <row r="4637" spans="1:10" x14ac:dyDescent="0.2">
      <c r="A4637" s="1">
        <v>966</v>
      </c>
      <c r="B4637" s="1">
        <v>1</v>
      </c>
      <c r="C4637" s="1">
        <v>88</v>
      </c>
      <c r="D4637" s="6">
        <v>1</v>
      </c>
      <c r="E4637" s="2">
        <v>189.99</v>
      </c>
      <c r="F4637" s="1">
        <v>0.05</v>
      </c>
      <c r="G4637">
        <f t="shared" si="72"/>
        <v>189.94</v>
      </c>
      <c r="H4637" t="str">
        <f>VLOOKUP($C4637,products!$A$1:$F$322,2,FALSE)</f>
        <v>Trek Precaliber 12 Girls - 2017</v>
      </c>
      <c r="I4637">
        <f>_xlfn.XLOOKUP(C4637, products!A:A, products!D:D)</f>
        <v>1</v>
      </c>
      <c r="J4637" t="str">
        <f>_xlfn.XLOOKUP($I4637,categories!$A$1:$A$8,categories!$B$1:$B$8)</f>
        <v>Children Bicycles</v>
      </c>
    </row>
    <row r="4638" spans="1:10" x14ac:dyDescent="0.2">
      <c r="A4638" s="1">
        <v>967</v>
      </c>
      <c r="B4638" s="1">
        <v>3</v>
      </c>
      <c r="C4638" s="1">
        <v>87</v>
      </c>
      <c r="D4638" s="6">
        <v>1</v>
      </c>
      <c r="E4638" s="2">
        <v>189.99</v>
      </c>
      <c r="F4638" s="1">
        <v>0.1</v>
      </c>
      <c r="G4638">
        <f t="shared" si="72"/>
        <v>569.87</v>
      </c>
      <c r="H4638" t="str">
        <f>VLOOKUP($C4638,products!$A$1:$F$322,2,FALSE)</f>
        <v>Trek Precaliber 12 Boys - 2017</v>
      </c>
      <c r="I4638">
        <f>_xlfn.XLOOKUP(C4638, products!A:A, products!D:D)</f>
        <v>1</v>
      </c>
      <c r="J4638" t="str">
        <f>_xlfn.XLOOKUP($I4638,categories!$A$1:$A$8,categories!$B$1:$B$8)</f>
        <v>Children Bicycles</v>
      </c>
    </row>
    <row r="4639" spans="1:10" x14ac:dyDescent="0.2">
      <c r="A4639" s="1">
        <v>968</v>
      </c>
      <c r="B4639" s="1">
        <v>1</v>
      </c>
      <c r="C4639" s="1">
        <v>87</v>
      </c>
      <c r="D4639" s="6">
        <v>1</v>
      </c>
      <c r="E4639" s="2">
        <v>189.99</v>
      </c>
      <c r="F4639" s="1">
        <v>0.2</v>
      </c>
      <c r="G4639">
        <f t="shared" si="72"/>
        <v>189.79000000000002</v>
      </c>
      <c r="H4639" t="str">
        <f>VLOOKUP($C4639,products!$A$1:$F$322,2,FALSE)</f>
        <v>Trek Precaliber 12 Boys - 2017</v>
      </c>
      <c r="I4639">
        <f>_xlfn.XLOOKUP(C4639, products!A:A, products!D:D)</f>
        <v>1</v>
      </c>
      <c r="J4639" t="str">
        <f>_xlfn.XLOOKUP($I4639,categories!$A$1:$A$8,categories!$B$1:$B$8)</f>
        <v>Children Bicycles</v>
      </c>
    </row>
    <row r="4640" spans="1:10" x14ac:dyDescent="0.2">
      <c r="A4640" s="1">
        <v>983</v>
      </c>
      <c r="B4640" s="1">
        <v>5</v>
      </c>
      <c r="C4640" s="1">
        <v>88</v>
      </c>
      <c r="D4640" s="6">
        <v>1</v>
      </c>
      <c r="E4640" s="2">
        <v>189.99</v>
      </c>
      <c r="F4640" s="1">
        <v>0.05</v>
      </c>
      <c r="G4640">
        <f t="shared" si="72"/>
        <v>949.90000000000009</v>
      </c>
      <c r="H4640" t="str">
        <f>VLOOKUP($C4640,products!$A$1:$F$322,2,FALSE)</f>
        <v>Trek Precaliber 12 Girls - 2017</v>
      </c>
      <c r="I4640">
        <f>_xlfn.XLOOKUP(C4640, products!A:A, products!D:D)</f>
        <v>1</v>
      </c>
      <c r="J4640" t="str">
        <f>_xlfn.XLOOKUP($I4640,categories!$A$1:$A$8,categories!$B$1:$B$8)</f>
        <v>Children Bicycles</v>
      </c>
    </row>
    <row r="4641" spans="1:10" x14ac:dyDescent="0.2">
      <c r="A4641" s="1">
        <v>986</v>
      </c>
      <c r="B4641" s="1">
        <v>1</v>
      </c>
      <c r="C4641" s="1">
        <v>87</v>
      </c>
      <c r="D4641" s="6">
        <v>1</v>
      </c>
      <c r="E4641" s="2">
        <v>189.99</v>
      </c>
      <c r="F4641" s="1">
        <v>0.1</v>
      </c>
      <c r="G4641">
        <f t="shared" si="72"/>
        <v>189.89000000000001</v>
      </c>
      <c r="H4641" t="str">
        <f>VLOOKUP($C4641,products!$A$1:$F$322,2,FALSE)</f>
        <v>Trek Precaliber 12 Boys - 2017</v>
      </c>
      <c r="I4641">
        <f>_xlfn.XLOOKUP(C4641, products!A:A, products!D:D)</f>
        <v>1</v>
      </c>
      <c r="J4641" t="str">
        <f>_xlfn.XLOOKUP($I4641,categories!$A$1:$A$8,categories!$B$1:$B$8)</f>
        <v>Children Bicycles</v>
      </c>
    </row>
    <row r="4642" spans="1:10" x14ac:dyDescent="0.2">
      <c r="A4642" s="1">
        <v>1011</v>
      </c>
      <c r="B4642" s="1">
        <v>1</v>
      </c>
      <c r="C4642" s="1">
        <v>88</v>
      </c>
      <c r="D4642" s="6">
        <v>1</v>
      </c>
      <c r="E4642" s="2">
        <v>189.99</v>
      </c>
      <c r="F4642" s="1">
        <v>0.2</v>
      </c>
      <c r="G4642">
        <f t="shared" si="72"/>
        <v>189.79000000000002</v>
      </c>
      <c r="H4642" t="str">
        <f>VLOOKUP($C4642,products!$A$1:$F$322,2,FALSE)</f>
        <v>Trek Precaliber 12 Girls - 2017</v>
      </c>
      <c r="I4642">
        <f>_xlfn.XLOOKUP(C4642, products!A:A, products!D:D)</f>
        <v>1</v>
      </c>
      <c r="J4642" t="str">
        <f>_xlfn.XLOOKUP($I4642,categories!$A$1:$A$8,categories!$B$1:$B$8)</f>
        <v>Children Bicycles</v>
      </c>
    </row>
    <row r="4643" spans="1:10" x14ac:dyDescent="0.2">
      <c r="A4643" s="1">
        <v>1068</v>
      </c>
      <c r="B4643" s="1">
        <v>1</v>
      </c>
      <c r="C4643" s="1">
        <v>87</v>
      </c>
      <c r="D4643" s="6">
        <v>2</v>
      </c>
      <c r="E4643" s="2">
        <v>189.99</v>
      </c>
      <c r="F4643" s="1">
        <v>0.2</v>
      </c>
      <c r="G4643">
        <f t="shared" si="72"/>
        <v>189.79000000000002</v>
      </c>
      <c r="H4643" t="str">
        <f>VLOOKUP($C4643,products!$A$1:$F$322,2,FALSE)</f>
        <v>Trek Precaliber 12 Boys - 2017</v>
      </c>
      <c r="I4643">
        <f>_xlfn.XLOOKUP(C4643, products!A:A, products!D:D)</f>
        <v>1</v>
      </c>
      <c r="J4643" t="str">
        <f>_xlfn.XLOOKUP($I4643,categories!$A$1:$A$8,categories!$B$1:$B$8)</f>
        <v>Children Bicycles</v>
      </c>
    </row>
    <row r="4644" spans="1:10" x14ac:dyDescent="0.2">
      <c r="A4644" s="1">
        <v>1074</v>
      </c>
      <c r="B4644" s="1">
        <v>2</v>
      </c>
      <c r="C4644" s="1">
        <v>87</v>
      </c>
      <c r="D4644" s="6">
        <v>1</v>
      </c>
      <c r="E4644" s="2">
        <v>189.99</v>
      </c>
      <c r="F4644" s="1">
        <v>7.0000000000000007E-2</v>
      </c>
      <c r="G4644">
        <f t="shared" si="72"/>
        <v>379.91</v>
      </c>
      <c r="H4644" t="str">
        <f>VLOOKUP($C4644,products!$A$1:$F$322,2,FALSE)</f>
        <v>Trek Precaliber 12 Boys - 2017</v>
      </c>
      <c r="I4644">
        <f>_xlfn.XLOOKUP(C4644, products!A:A, products!D:D)</f>
        <v>1</v>
      </c>
      <c r="J4644" t="str">
        <f>_xlfn.XLOOKUP($I4644,categories!$A$1:$A$8,categories!$B$1:$B$8)</f>
        <v>Children Bicycles</v>
      </c>
    </row>
    <row r="4645" spans="1:10" x14ac:dyDescent="0.2">
      <c r="A4645" s="1">
        <v>1098</v>
      </c>
      <c r="B4645" s="1">
        <v>1</v>
      </c>
      <c r="C4645" s="1">
        <v>88</v>
      </c>
      <c r="D4645" s="6">
        <v>1</v>
      </c>
      <c r="E4645" s="2">
        <v>189.99</v>
      </c>
      <c r="F4645" s="1">
        <v>0.1</v>
      </c>
      <c r="G4645">
        <f t="shared" si="72"/>
        <v>189.89000000000001</v>
      </c>
      <c r="H4645" t="str">
        <f>VLOOKUP($C4645,products!$A$1:$F$322,2,FALSE)</f>
        <v>Trek Precaliber 12 Girls - 2017</v>
      </c>
      <c r="I4645">
        <f>_xlfn.XLOOKUP(C4645, products!A:A, products!D:D)</f>
        <v>1</v>
      </c>
      <c r="J4645" t="str">
        <f>_xlfn.XLOOKUP($I4645,categories!$A$1:$A$8,categories!$B$1:$B$8)</f>
        <v>Children Bicycles</v>
      </c>
    </row>
    <row r="4646" spans="1:10" x14ac:dyDescent="0.2">
      <c r="A4646" s="1">
        <v>1112</v>
      </c>
      <c r="B4646" s="1">
        <v>4</v>
      </c>
      <c r="C4646" s="1">
        <v>87</v>
      </c>
      <c r="D4646" s="6">
        <v>2</v>
      </c>
      <c r="E4646" s="2">
        <v>189.99</v>
      </c>
      <c r="F4646" s="1">
        <v>7.0000000000000007E-2</v>
      </c>
      <c r="G4646">
        <f t="shared" si="72"/>
        <v>759.89</v>
      </c>
      <c r="H4646" t="str">
        <f>VLOOKUP($C4646,products!$A$1:$F$322,2,FALSE)</f>
        <v>Trek Precaliber 12 Boys - 2017</v>
      </c>
      <c r="I4646">
        <f>_xlfn.XLOOKUP(C4646, products!A:A, products!D:D)</f>
        <v>1</v>
      </c>
      <c r="J4646" t="str">
        <f>_xlfn.XLOOKUP($I4646,categories!$A$1:$A$8,categories!$B$1:$B$8)</f>
        <v>Children Bicycles</v>
      </c>
    </row>
    <row r="4647" spans="1:10" x14ac:dyDescent="0.2">
      <c r="A4647" s="1">
        <v>1144</v>
      </c>
      <c r="B4647" s="1">
        <v>1</v>
      </c>
      <c r="C4647" s="1">
        <v>88</v>
      </c>
      <c r="D4647" s="6">
        <v>1</v>
      </c>
      <c r="E4647" s="2">
        <v>189.99</v>
      </c>
      <c r="F4647" s="1">
        <v>7.0000000000000007E-2</v>
      </c>
      <c r="G4647">
        <f t="shared" si="72"/>
        <v>189.92000000000002</v>
      </c>
      <c r="H4647" t="str">
        <f>VLOOKUP($C4647,products!$A$1:$F$322,2,FALSE)</f>
        <v>Trek Precaliber 12 Girls - 2017</v>
      </c>
      <c r="I4647">
        <f>_xlfn.XLOOKUP(C4647, products!A:A, products!D:D)</f>
        <v>1</v>
      </c>
      <c r="J4647" t="str">
        <f>_xlfn.XLOOKUP($I4647,categories!$A$1:$A$8,categories!$B$1:$B$8)</f>
        <v>Children Bicycles</v>
      </c>
    </row>
    <row r="4648" spans="1:10" x14ac:dyDescent="0.2">
      <c r="A4648" s="1">
        <v>1162</v>
      </c>
      <c r="B4648" s="1">
        <v>1</v>
      </c>
      <c r="C4648" s="1">
        <v>88</v>
      </c>
      <c r="D4648" s="6">
        <v>1</v>
      </c>
      <c r="E4648" s="2">
        <v>189.99</v>
      </c>
      <c r="F4648" s="1">
        <v>0.2</v>
      </c>
      <c r="G4648">
        <f t="shared" si="72"/>
        <v>189.79000000000002</v>
      </c>
      <c r="H4648" t="str">
        <f>VLOOKUP($C4648,products!$A$1:$F$322,2,FALSE)</f>
        <v>Trek Precaliber 12 Girls - 2017</v>
      </c>
      <c r="I4648">
        <f>_xlfn.XLOOKUP(C4648, products!A:A, products!D:D)</f>
        <v>1</v>
      </c>
      <c r="J4648" t="str">
        <f>_xlfn.XLOOKUP($I4648,categories!$A$1:$A$8,categories!$B$1:$B$8)</f>
        <v>Children Bicycles</v>
      </c>
    </row>
    <row r="4649" spans="1:10" x14ac:dyDescent="0.2">
      <c r="A4649" s="1">
        <v>1176</v>
      </c>
      <c r="B4649" s="1">
        <v>1</v>
      </c>
      <c r="C4649" s="1">
        <v>87</v>
      </c>
      <c r="D4649" s="6">
        <v>1</v>
      </c>
      <c r="E4649" s="2">
        <v>189.99</v>
      </c>
      <c r="F4649" s="1">
        <v>0.1</v>
      </c>
      <c r="G4649">
        <f t="shared" si="72"/>
        <v>189.89000000000001</v>
      </c>
      <c r="H4649" t="str">
        <f>VLOOKUP($C4649,products!$A$1:$F$322,2,FALSE)</f>
        <v>Trek Precaliber 12 Boys - 2017</v>
      </c>
      <c r="I4649">
        <f>_xlfn.XLOOKUP(C4649, products!A:A, products!D:D)</f>
        <v>1</v>
      </c>
      <c r="J4649" t="str">
        <f>_xlfn.XLOOKUP($I4649,categories!$A$1:$A$8,categories!$B$1:$B$8)</f>
        <v>Children Bicycles</v>
      </c>
    </row>
    <row r="4650" spans="1:10" x14ac:dyDescent="0.2">
      <c r="A4650" s="1">
        <v>1179</v>
      </c>
      <c r="B4650" s="1">
        <v>2</v>
      </c>
      <c r="C4650" s="1">
        <v>88</v>
      </c>
      <c r="D4650" s="6">
        <v>2</v>
      </c>
      <c r="E4650" s="2">
        <v>189.99</v>
      </c>
      <c r="F4650" s="1">
        <v>0.05</v>
      </c>
      <c r="G4650">
        <f t="shared" si="72"/>
        <v>379.93</v>
      </c>
      <c r="H4650" t="str">
        <f>VLOOKUP($C4650,products!$A$1:$F$322,2,FALSE)</f>
        <v>Trek Precaliber 12 Girls - 2017</v>
      </c>
      <c r="I4650">
        <f>_xlfn.XLOOKUP(C4650, products!A:A, products!D:D)</f>
        <v>1</v>
      </c>
      <c r="J4650" t="str">
        <f>_xlfn.XLOOKUP($I4650,categories!$A$1:$A$8,categories!$B$1:$B$8)</f>
        <v>Children Bicycles</v>
      </c>
    </row>
    <row r="4651" spans="1:10" x14ac:dyDescent="0.2">
      <c r="A4651" s="1">
        <v>1188</v>
      </c>
      <c r="B4651" s="1">
        <v>3</v>
      </c>
      <c r="C4651" s="1">
        <v>87</v>
      </c>
      <c r="D4651" s="6">
        <v>2</v>
      </c>
      <c r="E4651" s="2">
        <v>189.99</v>
      </c>
      <c r="F4651" s="1">
        <v>0.1</v>
      </c>
      <c r="G4651">
        <f t="shared" si="72"/>
        <v>569.87</v>
      </c>
      <c r="H4651" t="str">
        <f>VLOOKUP($C4651,products!$A$1:$F$322,2,FALSE)</f>
        <v>Trek Precaliber 12 Boys - 2017</v>
      </c>
      <c r="I4651">
        <f>_xlfn.XLOOKUP(C4651, products!A:A, products!D:D)</f>
        <v>1</v>
      </c>
      <c r="J4651" t="str">
        <f>_xlfn.XLOOKUP($I4651,categories!$A$1:$A$8,categories!$B$1:$B$8)</f>
        <v>Children Bicycles</v>
      </c>
    </row>
    <row r="4652" spans="1:10" x14ac:dyDescent="0.2">
      <c r="A4652" s="1">
        <v>1192</v>
      </c>
      <c r="B4652" s="1">
        <v>2</v>
      </c>
      <c r="C4652" s="1">
        <v>88</v>
      </c>
      <c r="D4652" s="6">
        <v>2</v>
      </c>
      <c r="E4652" s="2">
        <v>189.99</v>
      </c>
      <c r="F4652" s="1">
        <v>7.0000000000000007E-2</v>
      </c>
      <c r="G4652">
        <f t="shared" si="72"/>
        <v>379.91</v>
      </c>
      <c r="H4652" t="str">
        <f>VLOOKUP($C4652,products!$A$1:$F$322,2,FALSE)</f>
        <v>Trek Precaliber 12 Girls - 2017</v>
      </c>
      <c r="I4652">
        <f>_xlfn.XLOOKUP(C4652, products!A:A, products!D:D)</f>
        <v>1</v>
      </c>
      <c r="J4652" t="str">
        <f>_xlfn.XLOOKUP($I4652,categories!$A$1:$A$8,categories!$B$1:$B$8)</f>
        <v>Children Bicycles</v>
      </c>
    </row>
    <row r="4653" spans="1:10" x14ac:dyDescent="0.2">
      <c r="A4653" s="1">
        <v>1208</v>
      </c>
      <c r="B4653" s="1">
        <v>5</v>
      </c>
      <c r="C4653" s="1">
        <v>87</v>
      </c>
      <c r="D4653" s="6">
        <v>1</v>
      </c>
      <c r="E4653" s="2">
        <v>189.99</v>
      </c>
      <c r="F4653" s="1">
        <v>7.0000000000000007E-2</v>
      </c>
      <c r="G4653">
        <f t="shared" si="72"/>
        <v>949.88</v>
      </c>
      <c r="H4653" t="str">
        <f>VLOOKUP($C4653,products!$A$1:$F$322,2,FALSE)</f>
        <v>Trek Precaliber 12 Boys - 2017</v>
      </c>
      <c r="I4653">
        <f>_xlfn.XLOOKUP(C4653, products!A:A, products!D:D)</f>
        <v>1</v>
      </c>
      <c r="J4653" t="str">
        <f>_xlfn.XLOOKUP($I4653,categories!$A$1:$A$8,categories!$B$1:$B$8)</f>
        <v>Children Bicycles</v>
      </c>
    </row>
    <row r="4654" spans="1:10" x14ac:dyDescent="0.2">
      <c r="A4654" s="1">
        <v>1233</v>
      </c>
      <c r="B4654" s="1">
        <v>1</v>
      </c>
      <c r="C4654" s="1">
        <v>87</v>
      </c>
      <c r="D4654" s="6">
        <v>2</v>
      </c>
      <c r="E4654" s="2">
        <v>189.99</v>
      </c>
      <c r="F4654" s="1">
        <v>0.2</v>
      </c>
      <c r="G4654">
        <f t="shared" si="72"/>
        <v>189.79000000000002</v>
      </c>
      <c r="H4654" t="str">
        <f>VLOOKUP($C4654,products!$A$1:$F$322,2,FALSE)</f>
        <v>Trek Precaliber 12 Boys - 2017</v>
      </c>
      <c r="I4654">
        <f>_xlfn.XLOOKUP(C4654, products!A:A, products!D:D)</f>
        <v>1</v>
      </c>
      <c r="J4654" t="str">
        <f>_xlfn.XLOOKUP($I4654,categories!$A$1:$A$8,categories!$B$1:$B$8)</f>
        <v>Children Bicycles</v>
      </c>
    </row>
    <row r="4655" spans="1:10" x14ac:dyDescent="0.2">
      <c r="A4655" s="1">
        <v>1237</v>
      </c>
      <c r="B4655" s="1">
        <v>2</v>
      </c>
      <c r="C4655" s="1">
        <v>87</v>
      </c>
      <c r="D4655" s="6">
        <v>2</v>
      </c>
      <c r="E4655" s="2">
        <v>189.99</v>
      </c>
      <c r="F4655" s="1">
        <v>0.1</v>
      </c>
      <c r="G4655">
        <f t="shared" si="72"/>
        <v>379.88</v>
      </c>
      <c r="H4655" t="str">
        <f>VLOOKUP($C4655,products!$A$1:$F$322,2,FALSE)</f>
        <v>Trek Precaliber 12 Boys - 2017</v>
      </c>
      <c r="I4655">
        <f>_xlfn.XLOOKUP(C4655, products!A:A, products!D:D)</f>
        <v>1</v>
      </c>
      <c r="J4655" t="str">
        <f>_xlfn.XLOOKUP($I4655,categories!$A$1:$A$8,categories!$B$1:$B$8)</f>
        <v>Children Bicycles</v>
      </c>
    </row>
    <row r="4656" spans="1:10" x14ac:dyDescent="0.2">
      <c r="A4656" s="1">
        <v>1253</v>
      </c>
      <c r="B4656" s="1">
        <v>3</v>
      </c>
      <c r="C4656" s="1">
        <v>88</v>
      </c>
      <c r="D4656" s="6">
        <v>1</v>
      </c>
      <c r="E4656" s="2">
        <v>189.99</v>
      </c>
      <c r="F4656" s="1">
        <v>0.2</v>
      </c>
      <c r="G4656">
        <f t="shared" si="72"/>
        <v>569.77</v>
      </c>
      <c r="H4656" t="str">
        <f>VLOOKUP($C4656,products!$A$1:$F$322,2,FALSE)</f>
        <v>Trek Precaliber 12 Girls - 2017</v>
      </c>
      <c r="I4656">
        <f>_xlfn.XLOOKUP(C4656, products!A:A, products!D:D)</f>
        <v>1</v>
      </c>
      <c r="J4656" t="str">
        <f>_xlfn.XLOOKUP($I4656,categories!$A$1:$A$8,categories!$B$1:$B$8)</f>
        <v>Children Bicycles</v>
      </c>
    </row>
    <row r="4657" spans="1:10" x14ac:dyDescent="0.2">
      <c r="A4657" s="1">
        <v>1261</v>
      </c>
      <c r="B4657" s="1">
        <v>2</v>
      </c>
      <c r="C4657" s="1">
        <v>88</v>
      </c>
      <c r="D4657" s="6">
        <v>2</v>
      </c>
      <c r="E4657" s="2">
        <v>189.99</v>
      </c>
      <c r="F4657" s="1">
        <v>0.2</v>
      </c>
      <c r="G4657">
        <f t="shared" si="72"/>
        <v>379.78000000000003</v>
      </c>
      <c r="H4657" t="str">
        <f>VLOOKUP($C4657,products!$A$1:$F$322,2,FALSE)</f>
        <v>Trek Precaliber 12 Girls - 2017</v>
      </c>
      <c r="I4657">
        <f>_xlfn.XLOOKUP(C4657, products!A:A, products!D:D)</f>
        <v>1</v>
      </c>
      <c r="J4657" t="str">
        <f>_xlfn.XLOOKUP($I4657,categories!$A$1:$A$8,categories!$B$1:$B$8)</f>
        <v>Children Bicycles</v>
      </c>
    </row>
    <row r="4658" spans="1:10" x14ac:dyDescent="0.2">
      <c r="A4658" s="1">
        <v>1268</v>
      </c>
      <c r="B4658" s="1">
        <v>2</v>
      </c>
      <c r="C4658" s="1">
        <v>87</v>
      </c>
      <c r="D4658" s="6">
        <v>2</v>
      </c>
      <c r="E4658" s="2">
        <v>189.99</v>
      </c>
      <c r="F4658" s="1">
        <v>7.0000000000000007E-2</v>
      </c>
      <c r="G4658">
        <f t="shared" si="72"/>
        <v>379.91</v>
      </c>
      <c r="H4658" t="str">
        <f>VLOOKUP($C4658,products!$A$1:$F$322,2,FALSE)</f>
        <v>Trek Precaliber 12 Boys - 2017</v>
      </c>
      <c r="I4658">
        <f>_xlfn.XLOOKUP(C4658, products!A:A, products!D:D)</f>
        <v>1</v>
      </c>
      <c r="J4658" t="str">
        <f>_xlfn.XLOOKUP($I4658,categories!$A$1:$A$8,categories!$B$1:$B$8)</f>
        <v>Children Bicycles</v>
      </c>
    </row>
    <row r="4659" spans="1:10" x14ac:dyDescent="0.2">
      <c r="A4659" s="1">
        <v>1271</v>
      </c>
      <c r="B4659" s="1">
        <v>3</v>
      </c>
      <c r="C4659" s="1">
        <v>87</v>
      </c>
      <c r="D4659" s="6">
        <v>2</v>
      </c>
      <c r="E4659" s="2">
        <v>189.99</v>
      </c>
      <c r="F4659" s="1">
        <v>7.0000000000000007E-2</v>
      </c>
      <c r="G4659">
        <f t="shared" si="72"/>
        <v>569.9</v>
      </c>
      <c r="H4659" t="str">
        <f>VLOOKUP($C4659,products!$A$1:$F$322,2,FALSE)</f>
        <v>Trek Precaliber 12 Boys - 2017</v>
      </c>
      <c r="I4659">
        <f>_xlfn.XLOOKUP(C4659, products!A:A, products!D:D)</f>
        <v>1</v>
      </c>
      <c r="J4659" t="str">
        <f>_xlfn.XLOOKUP($I4659,categories!$A$1:$A$8,categories!$B$1:$B$8)</f>
        <v>Children Bicycles</v>
      </c>
    </row>
    <row r="4660" spans="1:10" x14ac:dyDescent="0.2">
      <c r="A4660" s="1">
        <v>1286</v>
      </c>
      <c r="B4660" s="1">
        <v>3</v>
      </c>
      <c r="C4660" s="1">
        <v>87</v>
      </c>
      <c r="D4660" s="6">
        <v>1</v>
      </c>
      <c r="E4660" s="2">
        <v>189.99</v>
      </c>
      <c r="F4660" s="1">
        <v>7.0000000000000007E-2</v>
      </c>
      <c r="G4660">
        <f t="shared" si="72"/>
        <v>569.9</v>
      </c>
      <c r="H4660" t="str">
        <f>VLOOKUP($C4660,products!$A$1:$F$322,2,FALSE)</f>
        <v>Trek Precaliber 12 Boys - 2017</v>
      </c>
      <c r="I4660">
        <f>_xlfn.XLOOKUP(C4660, products!A:A, products!D:D)</f>
        <v>1</v>
      </c>
      <c r="J4660" t="str">
        <f>_xlfn.XLOOKUP($I4660,categories!$A$1:$A$8,categories!$B$1:$B$8)</f>
        <v>Children Bicycles</v>
      </c>
    </row>
    <row r="4661" spans="1:10" x14ac:dyDescent="0.2">
      <c r="A4661" s="1">
        <v>1293</v>
      </c>
      <c r="B4661" s="1">
        <v>1</v>
      </c>
      <c r="C4661" s="1">
        <v>88</v>
      </c>
      <c r="D4661" s="6">
        <v>2</v>
      </c>
      <c r="E4661" s="2">
        <v>189.99</v>
      </c>
      <c r="F4661" s="1">
        <v>0.1</v>
      </c>
      <c r="G4661">
        <f t="shared" si="72"/>
        <v>189.89000000000001</v>
      </c>
      <c r="H4661" t="str">
        <f>VLOOKUP($C4661,products!$A$1:$F$322,2,FALSE)</f>
        <v>Trek Precaliber 12 Girls - 2017</v>
      </c>
      <c r="I4661">
        <f>_xlfn.XLOOKUP(C4661, products!A:A, products!D:D)</f>
        <v>1</v>
      </c>
      <c r="J4661" t="str">
        <f>_xlfn.XLOOKUP($I4661,categories!$A$1:$A$8,categories!$B$1:$B$8)</f>
        <v>Children Bicycles</v>
      </c>
    </row>
    <row r="4662" spans="1:10" x14ac:dyDescent="0.2">
      <c r="A4662" s="1">
        <v>1309</v>
      </c>
      <c r="B4662" s="1">
        <v>2</v>
      </c>
      <c r="C4662" s="1">
        <v>87</v>
      </c>
      <c r="D4662" s="6">
        <v>2</v>
      </c>
      <c r="E4662" s="2">
        <v>189.99</v>
      </c>
      <c r="F4662" s="1">
        <v>0.2</v>
      </c>
      <c r="G4662">
        <f t="shared" si="72"/>
        <v>379.78000000000003</v>
      </c>
      <c r="H4662" t="str">
        <f>VLOOKUP($C4662,products!$A$1:$F$322,2,FALSE)</f>
        <v>Trek Precaliber 12 Boys - 2017</v>
      </c>
      <c r="I4662">
        <f>_xlfn.XLOOKUP(C4662, products!A:A, products!D:D)</f>
        <v>1</v>
      </c>
      <c r="J4662" t="str">
        <f>_xlfn.XLOOKUP($I4662,categories!$A$1:$A$8,categories!$B$1:$B$8)</f>
        <v>Children Bicycles</v>
      </c>
    </row>
    <row r="4663" spans="1:10" x14ac:dyDescent="0.2">
      <c r="A4663" s="1">
        <v>1392</v>
      </c>
      <c r="B4663" s="1">
        <v>1</v>
      </c>
      <c r="C4663" s="1">
        <v>87</v>
      </c>
      <c r="D4663" s="6">
        <v>2</v>
      </c>
      <c r="E4663" s="2">
        <v>189.99</v>
      </c>
      <c r="F4663" s="1">
        <v>0.2</v>
      </c>
      <c r="G4663">
        <f t="shared" si="72"/>
        <v>189.79000000000002</v>
      </c>
      <c r="H4663" t="str">
        <f>VLOOKUP($C4663,products!$A$1:$F$322,2,FALSE)</f>
        <v>Trek Precaliber 12 Boys - 2017</v>
      </c>
      <c r="I4663">
        <f>_xlfn.XLOOKUP(C4663, products!A:A, products!D:D)</f>
        <v>1</v>
      </c>
      <c r="J4663" t="str">
        <f>_xlfn.XLOOKUP($I4663,categories!$A$1:$A$8,categories!$B$1:$B$8)</f>
        <v>Children Bicycles</v>
      </c>
    </row>
    <row r="4664" spans="1:10" x14ac:dyDescent="0.2">
      <c r="A4664" s="1">
        <v>1508</v>
      </c>
      <c r="B4664" s="1">
        <v>4</v>
      </c>
      <c r="C4664" s="1">
        <v>88</v>
      </c>
      <c r="D4664" s="6">
        <v>1</v>
      </c>
      <c r="E4664" s="2">
        <v>189.99</v>
      </c>
      <c r="F4664" s="1">
        <v>0.05</v>
      </c>
      <c r="G4664">
        <f t="shared" si="72"/>
        <v>759.91000000000008</v>
      </c>
      <c r="H4664" t="str">
        <f>VLOOKUP($C4664,products!$A$1:$F$322,2,FALSE)</f>
        <v>Trek Precaliber 12 Girls - 2017</v>
      </c>
      <c r="I4664">
        <f>_xlfn.XLOOKUP(C4664, products!A:A, products!D:D)</f>
        <v>1</v>
      </c>
      <c r="J4664" t="str">
        <f>_xlfn.XLOOKUP($I4664,categories!$A$1:$A$8,categories!$B$1:$B$8)</f>
        <v>Children Bicycles</v>
      </c>
    </row>
    <row r="4665" spans="1:10" x14ac:dyDescent="0.2">
      <c r="A4665" s="1">
        <v>1598</v>
      </c>
      <c r="B4665" s="1">
        <v>3</v>
      </c>
      <c r="C4665" s="1">
        <v>88</v>
      </c>
      <c r="D4665" s="6">
        <v>1</v>
      </c>
      <c r="E4665" s="2">
        <v>189.99</v>
      </c>
      <c r="F4665" s="1">
        <v>0.2</v>
      </c>
      <c r="G4665">
        <f t="shared" si="72"/>
        <v>569.77</v>
      </c>
      <c r="H4665" t="str">
        <f>VLOOKUP($C4665,products!$A$1:$F$322,2,FALSE)</f>
        <v>Trek Precaliber 12 Girls - 2017</v>
      </c>
      <c r="I4665">
        <f>_xlfn.XLOOKUP(C4665, products!A:A, products!D:D)</f>
        <v>1</v>
      </c>
      <c r="J4665" t="str">
        <f>_xlfn.XLOOKUP($I4665,categories!$A$1:$A$8,categories!$B$1:$B$8)</f>
        <v>Children Bicycles</v>
      </c>
    </row>
    <row r="4666" spans="1:10" x14ac:dyDescent="0.2">
      <c r="A4666" s="1">
        <v>1393</v>
      </c>
      <c r="B4666" s="1">
        <v>4</v>
      </c>
      <c r="C4666" s="1">
        <v>268</v>
      </c>
      <c r="D4666" s="6">
        <v>2</v>
      </c>
      <c r="E4666" s="2">
        <v>159.99</v>
      </c>
      <c r="F4666" s="1">
        <v>0.05</v>
      </c>
      <c r="G4666">
        <f t="shared" si="72"/>
        <v>639.91000000000008</v>
      </c>
      <c r="H4666" t="str">
        <f>VLOOKUP($C4666,products!$A$1:$F$322,2,FALSE)</f>
        <v>Trek Kickster - 2018</v>
      </c>
      <c r="I4666">
        <f>_xlfn.XLOOKUP(C4666, products!A:A, products!D:D)</f>
        <v>1</v>
      </c>
      <c r="J4666" t="str">
        <f>_xlfn.XLOOKUP($I4666,categories!$A$1:$A$8,categories!$B$1:$B$8)</f>
        <v>Children Bicycles</v>
      </c>
    </row>
    <row r="4667" spans="1:10" x14ac:dyDescent="0.2">
      <c r="A4667" s="1">
        <v>1456</v>
      </c>
      <c r="B4667" s="1">
        <v>3</v>
      </c>
      <c r="C4667" s="1">
        <v>268</v>
      </c>
      <c r="D4667" s="6">
        <v>2</v>
      </c>
      <c r="E4667" s="2">
        <v>159.99</v>
      </c>
      <c r="F4667" s="1">
        <v>0.1</v>
      </c>
      <c r="G4667">
        <f t="shared" si="72"/>
        <v>479.87</v>
      </c>
      <c r="H4667" t="str">
        <f>VLOOKUP($C4667,products!$A$1:$F$322,2,FALSE)</f>
        <v>Trek Kickster - 2018</v>
      </c>
      <c r="I4667">
        <f>_xlfn.XLOOKUP(C4667, products!A:A, products!D:D)</f>
        <v>1</v>
      </c>
      <c r="J4667" t="str">
        <f>_xlfn.XLOOKUP($I4667,categories!$A$1:$A$8,categories!$B$1:$B$8)</f>
        <v>Children Bicycles</v>
      </c>
    </row>
    <row r="4668" spans="1:10" x14ac:dyDescent="0.2">
      <c r="A4668" s="1">
        <v>1457</v>
      </c>
      <c r="B4668" s="1">
        <v>3</v>
      </c>
      <c r="C4668" s="1">
        <v>268</v>
      </c>
      <c r="D4668" s="6">
        <v>1</v>
      </c>
      <c r="E4668" s="2">
        <v>159.99</v>
      </c>
      <c r="F4668" s="1">
        <v>0.2</v>
      </c>
      <c r="G4668">
        <f t="shared" si="72"/>
        <v>479.77000000000004</v>
      </c>
      <c r="H4668" t="str">
        <f>VLOOKUP($C4668,products!$A$1:$F$322,2,FALSE)</f>
        <v>Trek Kickster - 2018</v>
      </c>
      <c r="I4668">
        <f>_xlfn.XLOOKUP(C4668, products!A:A, products!D:D)</f>
        <v>1</v>
      </c>
      <c r="J4668" t="str">
        <f>_xlfn.XLOOKUP($I4668,categories!$A$1:$A$8,categories!$B$1:$B$8)</f>
        <v>Children Bicycles</v>
      </c>
    </row>
    <row r="4669" spans="1:10" x14ac:dyDescent="0.2">
      <c r="A4669" s="1">
        <v>1499</v>
      </c>
      <c r="B4669" s="1">
        <v>3</v>
      </c>
      <c r="C4669" s="1">
        <v>268</v>
      </c>
      <c r="D4669" s="6">
        <v>2</v>
      </c>
      <c r="E4669" s="2">
        <v>159.99</v>
      </c>
      <c r="F4669" s="1">
        <v>0.05</v>
      </c>
      <c r="G4669">
        <f t="shared" si="72"/>
        <v>479.92</v>
      </c>
      <c r="H4669" t="str">
        <f>VLOOKUP($C4669,products!$A$1:$F$322,2,FALSE)</f>
        <v>Trek Kickster - 2018</v>
      </c>
      <c r="I4669">
        <f>_xlfn.XLOOKUP(C4669, products!A:A, products!D:D)</f>
        <v>1</v>
      </c>
      <c r="J4669" t="str">
        <f>_xlfn.XLOOKUP($I4669,categories!$A$1:$A$8,categories!$B$1:$B$8)</f>
        <v>Children Bicycles</v>
      </c>
    </row>
    <row r="4670" spans="1:10" x14ac:dyDescent="0.2">
      <c r="A4670" s="1">
        <v>1502</v>
      </c>
      <c r="B4670" s="1">
        <v>4</v>
      </c>
      <c r="C4670" s="1">
        <v>268</v>
      </c>
      <c r="D4670" s="6">
        <v>1</v>
      </c>
      <c r="E4670" s="2">
        <v>159.99</v>
      </c>
      <c r="F4670" s="1">
        <v>0.2</v>
      </c>
      <c r="G4670">
        <f t="shared" si="72"/>
        <v>639.76</v>
      </c>
      <c r="H4670" t="str">
        <f>VLOOKUP($C4670,products!$A$1:$F$322,2,FALSE)</f>
        <v>Trek Kickster - 2018</v>
      </c>
      <c r="I4670">
        <f>_xlfn.XLOOKUP(C4670, products!A:A, products!D:D)</f>
        <v>1</v>
      </c>
      <c r="J4670" t="str">
        <f>_xlfn.XLOOKUP($I4670,categories!$A$1:$A$8,categories!$B$1:$B$8)</f>
        <v>Children Bicycles</v>
      </c>
    </row>
    <row r="4671" spans="1:10" x14ac:dyDescent="0.2">
      <c r="A4671" s="1">
        <v>656</v>
      </c>
      <c r="B4671" s="1">
        <v>1</v>
      </c>
      <c r="C4671" s="1">
        <v>83</v>
      </c>
      <c r="D4671" s="6">
        <v>1</v>
      </c>
      <c r="E4671" s="2">
        <v>149.99</v>
      </c>
      <c r="F4671" s="1">
        <v>0.1</v>
      </c>
      <c r="G4671">
        <f t="shared" si="72"/>
        <v>149.89000000000001</v>
      </c>
      <c r="H4671" t="str">
        <f>VLOOKUP($C4671,products!$A$1:$F$322,2,FALSE)</f>
        <v>Trek Boy's Kickster - 2015/2017</v>
      </c>
      <c r="I4671">
        <f>_xlfn.XLOOKUP(C4671, products!A:A, products!D:D)</f>
        <v>1</v>
      </c>
      <c r="J4671" t="str">
        <f>_xlfn.XLOOKUP($I4671,categories!$A$1:$A$8,categories!$B$1:$B$8)</f>
        <v>Children Bicycles</v>
      </c>
    </row>
    <row r="4672" spans="1:10" x14ac:dyDescent="0.2">
      <c r="A4672" s="1">
        <v>679</v>
      </c>
      <c r="B4672" s="1">
        <v>2</v>
      </c>
      <c r="C4672" s="1">
        <v>83</v>
      </c>
      <c r="D4672" s="6">
        <v>2</v>
      </c>
      <c r="E4672" s="2">
        <v>149.99</v>
      </c>
      <c r="F4672" s="1">
        <v>0.05</v>
      </c>
      <c r="G4672">
        <f t="shared" si="72"/>
        <v>299.93</v>
      </c>
      <c r="H4672" t="str">
        <f>VLOOKUP($C4672,products!$A$1:$F$322,2,FALSE)</f>
        <v>Trek Boy's Kickster - 2015/2017</v>
      </c>
      <c r="I4672">
        <f>_xlfn.XLOOKUP(C4672, products!A:A, products!D:D)</f>
        <v>1</v>
      </c>
      <c r="J4672" t="str">
        <f>_xlfn.XLOOKUP($I4672,categories!$A$1:$A$8,categories!$B$1:$B$8)</f>
        <v>Children Bicycles</v>
      </c>
    </row>
    <row r="4673" spans="1:10" x14ac:dyDescent="0.2">
      <c r="A4673" s="1">
        <v>687</v>
      </c>
      <c r="B4673" s="1">
        <v>4</v>
      </c>
      <c r="C4673" s="1">
        <v>83</v>
      </c>
      <c r="D4673" s="6">
        <v>1</v>
      </c>
      <c r="E4673" s="2">
        <v>149.99</v>
      </c>
      <c r="F4673" s="1">
        <v>7.0000000000000007E-2</v>
      </c>
      <c r="G4673">
        <f t="shared" si="72"/>
        <v>599.89</v>
      </c>
      <c r="H4673" t="str">
        <f>VLOOKUP($C4673,products!$A$1:$F$322,2,FALSE)</f>
        <v>Trek Boy's Kickster - 2015/2017</v>
      </c>
      <c r="I4673">
        <f>_xlfn.XLOOKUP(C4673, products!A:A, products!D:D)</f>
        <v>1</v>
      </c>
      <c r="J4673" t="str">
        <f>_xlfn.XLOOKUP($I4673,categories!$A$1:$A$8,categories!$B$1:$B$8)</f>
        <v>Children Bicycles</v>
      </c>
    </row>
    <row r="4674" spans="1:10" x14ac:dyDescent="0.2">
      <c r="A4674" s="1">
        <v>747</v>
      </c>
      <c r="B4674" s="1">
        <v>2</v>
      </c>
      <c r="C4674" s="1">
        <v>86</v>
      </c>
      <c r="D4674" s="6">
        <v>1</v>
      </c>
      <c r="E4674" s="2">
        <v>149.99</v>
      </c>
      <c r="F4674" s="1">
        <v>0.2</v>
      </c>
      <c r="G4674">
        <f t="shared" ref="G4674:G4723" si="73">(E4674*B4674)-F4674</f>
        <v>299.78000000000003</v>
      </c>
      <c r="H4674" t="str">
        <f>VLOOKUP($C4674,products!$A$1:$F$322,2,FALSE)</f>
        <v>Trek Girl's Kickster - 2017</v>
      </c>
      <c r="I4674">
        <f>_xlfn.XLOOKUP(C4674, products!A:A, products!D:D)</f>
        <v>1</v>
      </c>
      <c r="J4674" t="str">
        <f>_xlfn.XLOOKUP($I4674,categories!$A$1:$A$8,categories!$B$1:$B$8)</f>
        <v>Children Bicycles</v>
      </c>
    </row>
    <row r="4675" spans="1:10" x14ac:dyDescent="0.2">
      <c r="A4675" s="1">
        <v>748</v>
      </c>
      <c r="B4675" s="1">
        <v>2</v>
      </c>
      <c r="C4675" s="1">
        <v>83</v>
      </c>
      <c r="D4675" s="6">
        <v>2</v>
      </c>
      <c r="E4675" s="2">
        <v>149.99</v>
      </c>
      <c r="F4675" s="1">
        <v>0.05</v>
      </c>
      <c r="G4675">
        <f t="shared" si="73"/>
        <v>299.93</v>
      </c>
      <c r="H4675" t="str">
        <f>VLOOKUP($C4675,products!$A$1:$F$322,2,FALSE)</f>
        <v>Trek Boy's Kickster - 2015/2017</v>
      </c>
      <c r="I4675">
        <f>_xlfn.XLOOKUP(C4675, products!A:A, products!D:D)</f>
        <v>1</v>
      </c>
      <c r="J4675" t="str">
        <f>_xlfn.XLOOKUP($I4675,categories!$A$1:$A$8,categories!$B$1:$B$8)</f>
        <v>Children Bicycles</v>
      </c>
    </row>
    <row r="4676" spans="1:10" x14ac:dyDescent="0.2">
      <c r="A4676" s="1">
        <v>803</v>
      </c>
      <c r="B4676" s="1">
        <v>4</v>
      </c>
      <c r="C4676" s="1">
        <v>83</v>
      </c>
      <c r="D4676" s="6">
        <v>2</v>
      </c>
      <c r="E4676" s="2">
        <v>149.99</v>
      </c>
      <c r="F4676" s="1">
        <v>0.05</v>
      </c>
      <c r="G4676">
        <f t="shared" si="73"/>
        <v>599.91000000000008</v>
      </c>
      <c r="H4676" t="str">
        <f>VLOOKUP($C4676,products!$A$1:$F$322,2,FALSE)</f>
        <v>Trek Boy's Kickster - 2015/2017</v>
      </c>
      <c r="I4676">
        <f>_xlfn.XLOOKUP(C4676, products!A:A, products!D:D)</f>
        <v>1</v>
      </c>
      <c r="J4676" t="str">
        <f>_xlfn.XLOOKUP($I4676,categories!$A$1:$A$8,categories!$B$1:$B$8)</f>
        <v>Children Bicycles</v>
      </c>
    </row>
    <row r="4677" spans="1:10" x14ac:dyDescent="0.2">
      <c r="A4677" s="1">
        <v>814</v>
      </c>
      <c r="B4677" s="1">
        <v>4</v>
      </c>
      <c r="C4677" s="1">
        <v>83</v>
      </c>
      <c r="D4677" s="6">
        <v>2</v>
      </c>
      <c r="E4677" s="2">
        <v>149.99</v>
      </c>
      <c r="F4677" s="1">
        <v>0.05</v>
      </c>
      <c r="G4677">
        <f t="shared" si="73"/>
        <v>599.91000000000008</v>
      </c>
      <c r="H4677" t="str">
        <f>VLOOKUP($C4677,products!$A$1:$F$322,2,FALSE)</f>
        <v>Trek Boy's Kickster - 2015/2017</v>
      </c>
      <c r="I4677">
        <f>_xlfn.XLOOKUP(C4677, products!A:A, products!D:D)</f>
        <v>1</v>
      </c>
      <c r="J4677" t="str">
        <f>_xlfn.XLOOKUP($I4677,categories!$A$1:$A$8,categories!$B$1:$B$8)</f>
        <v>Children Bicycles</v>
      </c>
    </row>
    <row r="4678" spans="1:10" x14ac:dyDescent="0.2">
      <c r="A4678" s="1">
        <v>823</v>
      </c>
      <c r="B4678" s="1">
        <v>2</v>
      </c>
      <c r="C4678" s="1">
        <v>86</v>
      </c>
      <c r="D4678" s="6">
        <v>2</v>
      </c>
      <c r="E4678" s="2">
        <v>149.99</v>
      </c>
      <c r="F4678" s="1">
        <v>0.2</v>
      </c>
      <c r="G4678">
        <f t="shared" si="73"/>
        <v>299.78000000000003</v>
      </c>
      <c r="H4678" t="str">
        <f>VLOOKUP($C4678,products!$A$1:$F$322,2,FALSE)</f>
        <v>Trek Girl's Kickster - 2017</v>
      </c>
      <c r="I4678">
        <f>_xlfn.XLOOKUP(C4678, products!A:A, products!D:D)</f>
        <v>1</v>
      </c>
      <c r="J4678" t="str">
        <f>_xlfn.XLOOKUP($I4678,categories!$A$1:$A$8,categories!$B$1:$B$8)</f>
        <v>Children Bicycles</v>
      </c>
    </row>
    <row r="4679" spans="1:10" x14ac:dyDescent="0.2">
      <c r="A4679" s="1">
        <v>844</v>
      </c>
      <c r="B4679" s="1">
        <v>3</v>
      </c>
      <c r="C4679" s="1">
        <v>83</v>
      </c>
      <c r="D4679" s="6">
        <v>2</v>
      </c>
      <c r="E4679" s="2">
        <v>149.99</v>
      </c>
      <c r="F4679" s="1">
        <v>0.2</v>
      </c>
      <c r="G4679">
        <f t="shared" si="73"/>
        <v>449.77000000000004</v>
      </c>
      <c r="H4679" t="str">
        <f>VLOOKUP($C4679,products!$A$1:$F$322,2,FALSE)</f>
        <v>Trek Boy's Kickster - 2015/2017</v>
      </c>
      <c r="I4679">
        <f>_xlfn.XLOOKUP(C4679, products!A:A, products!D:D)</f>
        <v>1</v>
      </c>
      <c r="J4679" t="str">
        <f>_xlfn.XLOOKUP($I4679,categories!$A$1:$A$8,categories!$B$1:$B$8)</f>
        <v>Children Bicycles</v>
      </c>
    </row>
    <row r="4680" spans="1:10" x14ac:dyDescent="0.2">
      <c r="A4680" s="1">
        <v>879</v>
      </c>
      <c r="B4680" s="1">
        <v>3</v>
      </c>
      <c r="C4680" s="1">
        <v>83</v>
      </c>
      <c r="D4680" s="6">
        <v>2</v>
      </c>
      <c r="E4680" s="2">
        <v>149.99</v>
      </c>
      <c r="F4680" s="1">
        <v>0.2</v>
      </c>
      <c r="G4680">
        <f t="shared" si="73"/>
        <v>449.77000000000004</v>
      </c>
      <c r="H4680" t="str">
        <f>VLOOKUP($C4680,products!$A$1:$F$322,2,FALSE)</f>
        <v>Trek Boy's Kickster - 2015/2017</v>
      </c>
      <c r="I4680">
        <f>_xlfn.XLOOKUP(C4680, products!A:A, products!D:D)</f>
        <v>1</v>
      </c>
      <c r="J4680" t="str">
        <f>_xlfn.XLOOKUP($I4680,categories!$A$1:$A$8,categories!$B$1:$B$8)</f>
        <v>Children Bicycles</v>
      </c>
    </row>
    <row r="4681" spans="1:10" x14ac:dyDescent="0.2">
      <c r="A4681" s="1">
        <v>922</v>
      </c>
      <c r="B4681" s="1">
        <v>3</v>
      </c>
      <c r="C4681" s="1">
        <v>86</v>
      </c>
      <c r="D4681" s="6">
        <v>1</v>
      </c>
      <c r="E4681" s="2">
        <v>149.99</v>
      </c>
      <c r="F4681" s="1">
        <v>0.1</v>
      </c>
      <c r="G4681">
        <f t="shared" si="73"/>
        <v>449.87</v>
      </c>
      <c r="H4681" t="str">
        <f>VLOOKUP($C4681,products!$A$1:$F$322,2,FALSE)</f>
        <v>Trek Girl's Kickster - 2017</v>
      </c>
      <c r="I4681">
        <f>_xlfn.XLOOKUP(C4681, products!A:A, products!D:D)</f>
        <v>1</v>
      </c>
      <c r="J4681" t="str">
        <f>_xlfn.XLOOKUP($I4681,categories!$A$1:$A$8,categories!$B$1:$B$8)</f>
        <v>Children Bicycles</v>
      </c>
    </row>
    <row r="4682" spans="1:10" x14ac:dyDescent="0.2">
      <c r="A4682" s="1">
        <v>928</v>
      </c>
      <c r="B4682" s="1">
        <v>2</v>
      </c>
      <c r="C4682" s="1">
        <v>83</v>
      </c>
      <c r="D4682" s="6">
        <v>1</v>
      </c>
      <c r="E4682" s="2">
        <v>149.99</v>
      </c>
      <c r="F4682" s="1">
        <v>0.2</v>
      </c>
      <c r="G4682">
        <f t="shared" si="73"/>
        <v>299.78000000000003</v>
      </c>
      <c r="H4682" t="str">
        <f>VLOOKUP($C4682,products!$A$1:$F$322,2,FALSE)</f>
        <v>Trek Boy's Kickster - 2015/2017</v>
      </c>
      <c r="I4682">
        <f>_xlfn.XLOOKUP(C4682, products!A:A, products!D:D)</f>
        <v>1</v>
      </c>
      <c r="J4682" t="str">
        <f>_xlfn.XLOOKUP($I4682,categories!$A$1:$A$8,categories!$B$1:$B$8)</f>
        <v>Children Bicycles</v>
      </c>
    </row>
    <row r="4683" spans="1:10" x14ac:dyDescent="0.2">
      <c r="A4683" s="1">
        <v>960</v>
      </c>
      <c r="B4683" s="1">
        <v>4</v>
      </c>
      <c r="C4683" s="1">
        <v>83</v>
      </c>
      <c r="D4683" s="6">
        <v>2</v>
      </c>
      <c r="E4683" s="2">
        <v>149.99</v>
      </c>
      <c r="F4683" s="1">
        <v>0.1</v>
      </c>
      <c r="G4683">
        <f t="shared" si="73"/>
        <v>599.86</v>
      </c>
      <c r="H4683" t="str">
        <f>VLOOKUP($C4683,products!$A$1:$F$322,2,FALSE)</f>
        <v>Trek Boy's Kickster - 2015/2017</v>
      </c>
      <c r="I4683">
        <f>_xlfn.XLOOKUP(C4683, products!A:A, products!D:D)</f>
        <v>1</v>
      </c>
      <c r="J4683" t="str">
        <f>_xlfn.XLOOKUP($I4683,categories!$A$1:$A$8,categories!$B$1:$B$8)</f>
        <v>Children Bicycles</v>
      </c>
    </row>
    <row r="4684" spans="1:10" x14ac:dyDescent="0.2">
      <c r="A4684" s="1">
        <v>997</v>
      </c>
      <c r="B4684" s="1">
        <v>1</v>
      </c>
      <c r="C4684" s="1">
        <v>86</v>
      </c>
      <c r="D4684" s="6">
        <v>2</v>
      </c>
      <c r="E4684" s="2">
        <v>149.99</v>
      </c>
      <c r="F4684" s="1">
        <v>7.0000000000000007E-2</v>
      </c>
      <c r="G4684">
        <f t="shared" si="73"/>
        <v>149.92000000000002</v>
      </c>
      <c r="H4684" t="str">
        <f>VLOOKUP($C4684,products!$A$1:$F$322,2,FALSE)</f>
        <v>Trek Girl's Kickster - 2017</v>
      </c>
      <c r="I4684">
        <f>_xlfn.XLOOKUP(C4684, products!A:A, products!D:D)</f>
        <v>1</v>
      </c>
      <c r="J4684" t="str">
        <f>_xlfn.XLOOKUP($I4684,categories!$A$1:$A$8,categories!$B$1:$B$8)</f>
        <v>Children Bicycles</v>
      </c>
    </row>
    <row r="4685" spans="1:10" x14ac:dyDescent="0.2">
      <c r="A4685" s="1">
        <v>1002</v>
      </c>
      <c r="B4685" s="1">
        <v>2</v>
      </c>
      <c r="C4685" s="1">
        <v>83</v>
      </c>
      <c r="D4685" s="6">
        <v>1</v>
      </c>
      <c r="E4685" s="2">
        <v>149.99</v>
      </c>
      <c r="F4685" s="1">
        <v>0.1</v>
      </c>
      <c r="G4685">
        <f t="shared" si="73"/>
        <v>299.88</v>
      </c>
      <c r="H4685" t="str">
        <f>VLOOKUP($C4685,products!$A$1:$F$322,2,FALSE)</f>
        <v>Trek Boy's Kickster - 2015/2017</v>
      </c>
      <c r="I4685">
        <f>_xlfn.XLOOKUP(C4685, products!A:A, products!D:D)</f>
        <v>1</v>
      </c>
      <c r="J4685" t="str">
        <f>_xlfn.XLOOKUP($I4685,categories!$A$1:$A$8,categories!$B$1:$B$8)</f>
        <v>Children Bicycles</v>
      </c>
    </row>
    <row r="4686" spans="1:10" x14ac:dyDescent="0.2">
      <c r="A4686" s="1">
        <v>1038</v>
      </c>
      <c r="B4686" s="1">
        <v>1</v>
      </c>
      <c r="C4686" s="1">
        <v>83</v>
      </c>
      <c r="D4686" s="6">
        <v>1</v>
      </c>
      <c r="E4686" s="2">
        <v>149.99</v>
      </c>
      <c r="F4686" s="1">
        <v>0.05</v>
      </c>
      <c r="G4686">
        <f t="shared" si="73"/>
        <v>149.94</v>
      </c>
      <c r="H4686" t="str">
        <f>VLOOKUP($C4686,products!$A$1:$F$322,2,FALSE)</f>
        <v>Trek Boy's Kickster - 2015/2017</v>
      </c>
      <c r="I4686">
        <f>_xlfn.XLOOKUP(C4686, products!A:A, products!D:D)</f>
        <v>1</v>
      </c>
      <c r="J4686" t="str">
        <f>_xlfn.XLOOKUP($I4686,categories!$A$1:$A$8,categories!$B$1:$B$8)</f>
        <v>Children Bicycles</v>
      </c>
    </row>
    <row r="4687" spans="1:10" x14ac:dyDescent="0.2">
      <c r="A4687" s="1">
        <v>1055</v>
      </c>
      <c r="B4687" s="1">
        <v>4</v>
      </c>
      <c r="C4687" s="1">
        <v>83</v>
      </c>
      <c r="D4687" s="6">
        <v>2</v>
      </c>
      <c r="E4687" s="2">
        <v>149.99</v>
      </c>
      <c r="F4687" s="1">
        <v>0.1</v>
      </c>
      <c r="G4687">
        <f t="shared" si="73"/>
        <v>599.86</v>
      </c>
      <c r="H4687" t="str">
        <f>VLOOKUP($C4687,products!$A$1:$F$322,2,FALSE)</f>
        <v>Trek Boy's Kickster - 2015/2017</v>
      </c>
      <c r="I4687">
        <f>_xlfn.XLOOKUP(C4687, products!A:A, products!D:D)</f>
        <v>1</v>
      </c>
      <c r="J4687" t="str">
        <f>_xlfn.XLOOKUP($I4687,categories!$A$1:$A$8,categories!$B$1:$B$8)</f>
        <v>Children Bicycles</v>
      </c>
    </row>
    <row r="4688" spans="1:10" x14ac:dyDescent="0.2">
      <c r="A4688" s="1">
        <v>1072</v>
      </c>
      <c r="B4688" s="1">
        <v>1</v>
      </c>
      <c r="C4688" s="1">
        <v>83</v>
      </c>
      <c r="D4688" s="6">
        <v>1</v>
      </c>
      <c r="E4688" s="2">
        <v>149.99</v>
      </c>
      <c r="F4688" s="1">
        <v>0.2</v>
      </c>
      <c r="G4688">
        <f t="shared" si="73"/>
        <v>149.79000000000002</v>
      </c>
      <c r="H4688" t="str">
        <f>VLOOKUP($C4688,products!$A$1:$F$322,2,FALSE)</f>
        <v>Trek Boy's Kickster - 2015/2017</v>
      </c>
      <c r="I4688">
        <f>_xlfn.XLOOKUP(C4688, products!A:A, products!D:D)</f>
        <v>1</v>
      </c>
      <c r="J4688" t="str">
        <f>_xlfn.XLOOKUP($I4688,categories!$A$1:$A$8,categories!$B$1:$B$8)</f>
        <v>Children Bicycles</v>
      </c>
    </row>
    <row r="4689" spans="1:10" x14ac:dyDescent="0.2">
      <c r="A4689" s="1">
        <v>1080</v>
      </c>
      <c r="B4689" s="1">
        <v>5</v>
      </c>
      <c r="C4689" s="1">
        <v>86</v>
      </c>
      <c r="D4689" s="6">
        <v>1</v>
      </c>
      <c r="E4689" s="2">
        <v>149.99</v>
      </c>
      <c r="F4689" s="1">
        <v>0.05</v>
      </c>
      <c r="G4689">
        <f t="shared" si="73"/>
        <v>749.90000000000009</v>
      </c>
      <c r="H4689" t="str">
        <f>VLOOKUP($C4689,products!$A$1:$F$322,2,FALSE)</f>
        <v>Trek Girl's Kickster - 2017</v>
      </c>
      <c r="I4689">
        <f>_xlfn.XLOOKUP(C4689, products!A:A, products!D:D)</f>
        <v>1</v>
      </c>
      <c r="J4689" t="str">
        <f>_xlfn.XLOOKUP($I4689,categories!$A$1:$A$8,categories!$B$1:$B$8)</f>
        <v>Children Bicycles</v>
      </c>
    </row>
    <row r="4690" spans="1:10" x14ac:dyDescent="0.2">
      <c r="A4690" s="1">
        <v>1156</v>
      </c>
      <c r="B4690" s="1">
        <v>2</v>
      </c>
      <c r="C4690" s="1">
        <v>86</v>
      </c>
      <c r="D4690" s="6">
        <v>1</v>
      </c>
      <c r="E4690" s="2">
        <v>149.99</v>
      </c>
      <c r="F4690" s="1">
        <v>0.05</v>
      </c>
      <c r="G4690">
        <f t="shared" si="73"/>
        <v>299.93</v>
      </c>
      <c r="H4690" t="str">
        <f>VLOOKUP($C4690,products!$A$1:$F$322,2,FALSE)</f>
        <v>Trek Girl's Kickster - 2017</v>
      </c>
      <c r="I4690">
        <f>_xlfn.XLOOKUP(C4690, products!A:A, products!D:D)</f>
        <v>1</v>
      </c>
      <c r="J4690" t="str">
        <f>_xlfn.XLOOKUP($I4690,categories!$A$1:$A$8,categories!$B$1:$B$8)</f>
        <v>Children Bicycles</v>
      </c>
    </row>
    <row r="4691" spans="1:10" x14ac:dyDescent="0.2">
      <c r="A4691" s="1">
        <v>1162</v>
      </c>
      <c r="B4691" s="1">
        <v>3</v>
      </c>
      <c r="C4691" s="1">
        <v>86</v>
      </c>
      <c r="D4691" s="6">
        <v>1</v>
      </c>
      <c r="E4691" s="2">
        <v>149.99</v>
      </c>
      <c r="F4691" s="1">
        <v>0.1</v>
      </c>
      <c r="G4691">
        <f t="shared" si="73"/>
        <v>449.87</v>
      </c>
      <c r="H4691" t="str">
        <f>VLOOKUP($C4691,products!$A$1:$F$322,2,FALSE)</f>
        <v>Trek Girl's Kickster - 2017</v>
      </c>
      <c r="I4691">
        <f>_xlfn.XLOOKUP(C4691, products!A:A, products!D:D)</f>
        <v>1</v>
      </c>
      <c r="J4691" t="str">
        <f>_xlfn.XLOOKUP($I4691,categories!$A$1:$A$8,categories!$B$1:$B$8)</f>
        <v>Children Bicycles</v>
      </c>
    </row>
    <row r="4692" spans="1:10" x14ac:dyDescent="0.2">
      <c r="A4692" s="1">
        <v>1193</v>
      </c>
      <c r="B4692" s="1">
        <v>1</v>
      </c>
      <c r="C4692" s="1">
        <v>83</v>
      </c>
      <c r="D4692" s="6">
        <v>2</v>
      </c>
      <c r="E4692" s="2">
        <v>149.99</v>
      </c>
      <c r="F4692" s="1">
        <v>0.05</v>
      </c>
      <c r="G4692">
        <f t="shared" si="73"/>
        <v>149.94</v>
      </c>
      <c r="H4692" t="str">
        <f>VLOOKUP($C4692,products!$A$1:$F$322,2,FALSE)</f>
        <v>Trek Boy's Kickster - 2015/2017</v>
      </c>
      <c r="I4692">
        <f>_xlfn.XLOOKUP(C4692, products!A:A, products!D:D)</f>
        <v>1</v>
      </c>
      <c r="J4692" t="str">
        <f>_xlfn.XLOOKUP($I4692,categories!$A$1:$A$8,categories!$B$1:$B$8)</f>
        <v>Children Bicycles</v>
      </c>
    </row>
    <row r="4693" spans="1:10" x14ac:dyDescent="0.2">
      <c r="A4693" s="1">
        <v>1208</v>
      </c>
      <c r="B4693" s="1">
        <v>3</v>
      </c>
      <c r="C4693" s="1">
        <v>86</v>
      </c>
      <c r="D4693" s="6">
        <v>2</v>
      </c>
      <c r="E4693" s="2">
        <v>149.99</v>
      </c>
      <c r="F4693" s="1">
        <v>0.2</v>
      </c>
      <c r="G4693">
        <f t="shared" si="73"/>
        <v>449.77000000000004</v>
      </c>
      <c r="H4693" t="str">
        <f>VLOOKUP($C4693,products!$A$1:$F$322,2,FALSE)</f>
        <v>Trek Girl's Kickster - 2017</v>
      </c>
      <c r="I4693">
        <f>_xlfn.XLOOKUP(C4693, products!A:A, products!D:D)</f>
        <v>1</v>
      </c>
      <c r="J4693" t="str">
        <f>_xlfn.XLOOKUP($I4693,categories!$A$1:$A$8,categories!$B$1:$B$8)</f>
        <v>Children Bicycles</v>
      </c>
    </row>
    <row r="4694" spans="1:10" x14ac:dyDescent="0.2">
      <c r="A4694" s="1">
        <v>1272</v>
      </c>
      <c r="B4694" s="1">
        <v>3</v>
      </c>
      <c r="C4694" s="1">
        <v>86</v>
      </c>
      <c r="D4694" s="6">
        <v>1</v>
      </c>
      <c r="E4694" s="2">
        <v>149.99</v>
      </c>
      <c r="F4694" s="1">
        <v>7.0000000000000007E-2</v>
      </c>
      <c r="G4694">
        <f t="shared" si="73"/>
        <v>449.90000000000003</v>
      </c>
      <c r="H4694" t="str">
        <f>VLOOKUP($C4694,products!$A$1:$F$322,2,FALSE)</f>
        <v>Trek Girl's Kickster - 2017</v>
      </c>
      <c r="I4694">
        <f>_xlfn.XLOOKUP(C4694, products!A:A, products!D:D)</f>
        <v>1</v>
      </c>
      <c r="J4694" t="str">
        <f>_xlfn.XLOOKUP($I4694,categories!$A$1:$A$8,categories!$B$1:$B$8)</f>
        <v>Children Bicycles</v>
      </c>
    </row>
    <row r="4695" spans="1:10" x14ac:dyDescent="0.2">
      <c r="A4695" s="1">
        <v>1352</v>
      </c>
      <c r="B4695" s="1">
        <v>4</v>
      </c>
      <c r="C4695" s="1">
        <v>86</v>
      </c>
      <c r="D4695" s="6">
        <v>2</v>
      </c>
      <c r="E4695" s="2">
        <v>149.99</v>
      </c>
      <c r="F4695" s="1">
        <v>0.2</v>
      </c>
      <c r="G4695">
        <f t="shared" si="73"/>
        <v>599.76</v>
      </c>
      <c r="H4695" t="str">
        <f>VLOOKUP($C4695,products!$A$1:$F$322,2,FALSE)</f>
        <v>Trek Girl's Kickster - 2017</v>
      </c>
      <c r="I4695">
        <f>_xlfn.XLOOKUP(C4695, products!A:A, products!D:D)</f>
        <v>1</v>
      </c>
      <c r="J4695" t="str">
        <f>_xlfn.XLOOKUP($I4695,categories!$A$1:$A$8,categories!$B$1:$B$8)</f>
        <v>Children Bicycles</v>
      </c>
    </row>
    <row r="4696" spans="1:10" x14ac:dyDescent="0.2">
      <c r="A4696" s="1">
        <v>1353</v>
      </c>
      <c r="B4696" s="1">
        <v>4</v>
      </c>
      <c r="C4696" s="1">
        <v>86</v>
      </c>
      <c r="D4696" s="6">
        <v>2</v>
      </c>
      <c r="E4696" s="2">
        <v>149.99</v>
      </c>
      <c r="F4696" s="1">
        <v>0.05</v>
      </c>
      <c r="G4696">
        <f t="shared" si="73"/>
        <v>599.91000000000008</v>
      </c>
      <c r="H4696" t="str">
        <f>VLOOKUP($C4696,products!$A$1:$F$322,2,FALSE)</f>
        <v>Trek Girl's Kickster - 2017</v>
      </c>
      <c r="I4696">
        <f>_xlfn.XLOOKUP(C4696, products!A:A, products!D:D)</f>
        <v>1</v>
      </c>
      <c r="J4696" t="str">
        <f>_xlfn.XLOOKUP($I4696,categories!$A$1:$A$8,categories!$B$1:$B$8)</f>
        <v>Children Bicycles</v>
      </c>
    </row>
    <row r="4697" spans="1:10" x14ac:dyDescent="0.2">
      <c r="A4697" s="1">
        <v>1452</v>
      </c>
      <c r="B4697" s="1">
        <v>3</v>
      </c>
      <c r="C4697" s="1">
        <v>86</v>
      </c>
      <c r="D4697" s="6">
        <v>2</v>
      </c>
      <c r="E4697" s="2">
        <v>149.99</v>
      </c>
      <c r="F4697" s="1">
        <v>0.05</v>
      </c>
      <c r="G4697">
        <f t="shared" si="73"/>
        <v>449.92</v>
      </c>
      <c r="H4697" t="str">
        <f>VLOOKUP($C4697,products!$A$1:$F$322,2,FALSE)</f>
        <v>Trek Girl's Kickster - 2017</v>
      </c>
      <c r="I4697">
        <f>_xlfn.XLOOKUP(C4697, products!A:A, products!D:D)</f>
        <v>1</v>
      </c>
      <c r="J4697" t="str">
        <f>_xlfn.XLOOKUP($I4697,categories!$A$1:$A$8,categories!$B$1:$B$8)</f>
        <v>Children Bicycles</v>
      </c>
    </row>
    <row r="4698" spans="1:10" x14ac:dyDescent="0.2">
      <c r="A4698" s="1">
        <v>1541</v>
      </c>
      <c r="B4698" s="1">
        <v>5</v>
      </c>
      <c r="C4698" s="1">
        <v>86</v>
      </c>
      <c r="D4698" s="6">
        <v>2</v>
      </c>
      <c r="E4698" s="2">
        <v>149.99</v>
      </c>
      <c r="F4698" s="1">
        <v>0.05</v>
      </c>
      <c r="G4698">
        <f t="shared" si="73"/>
        <v>749.90000000000009</v>
      </c>
      <c r="H4698" t="str">
        <f>VLOOKUP($C4698,products!$A$1:$F$322,2,FALSE)</f>
        <v>Trek Girl's Kickster - 2017</v>
      </c>
      <c r="I4698">
        <f>_xlfn.XLOOKUP(C4698, products!A:A, products!D:D)</f>
        <v>1</v>
      </c>
      <c r="J4698" t="str">
        <f>_xlfn.XLOOKUP($I4698,categories!$A$1:$A$8,categories!$B$1:$B$8)</f>
        <v>Children Bicycles</v>
      </c>
    </row>
    <row r="4699" spans="1:10" x14ac:dyDescent="0.2">
      <c r="A4699" s="1">
        <v>1550</v>
      </c>
      <c r="B4699" s="1">
        <v>5</v>
      </c>
      <c r="C4699" s="1">
        <v>86</v>
      </c>
      <c r="D4699" s="6">
        <v>2</v>
      </c>
      <c r="E4699" s="2">
        <v>149.99</v>
      </c>
      <c r="F4699" s="1">
        <v>0.05</v>
      </c>
      <c r="G4699">
        <f t="shared" si="73"/>
        <v>749.90000000000009</v>
      </c>
      <c r="H4699" t="str">
        <f>VLOOKUP($C4699,products!$A$1:$F$322,2,FALSE)</f>
        <v>Trek Girl's Kickster - 2017</v>
      </c>
      <c r="I4699">
        <f>_xlfn.XLOOKUP(C4699, products!A:A, products!D:D)</f>
        <v>1</v>
      </c>
      <c r="J4699" t="str">
        <f>_xlfn.XLOOKUP($I4699,categories!$A$1:$A$8,categories!$B$1:$B$8)</f>
        <v>Children Bicycles</v>
      </c>
    </row>
    <row r="4700" spans="1:10" x14ac:dyDescent="0.2">
      <c r="A4700" s="1">
        <v>1580</v>
      </c>
      <c r="B4700" s="1">
        <v>2</v>
      </c>
      <c r="C4700" s="1">
        <v>86</v>
      </c>
      <c r="D4700" s="6">
        <v>2</v>
      </c>
      <c r="E4700" s="2">
        <v>149.99</v>
      </c>
      <c r="F4700" s="1">
        <v>0.2</v>
      </c>
      <c r="G4700">
        <f t="shared" si="73"/>
        <v>299.78000000000003</v>
      </c>
      <c r="H4700" t="str">
        <f>VLOOKUP($C4700,products!$A$1:$F$322,2,FALSE)</f>
        <v>Trek Girl's Kickster - 2017</v>
      </c>
      <c r="I4700">
        <f>_xlfn.XLOOKUP(C4700, products!A:A, products!D:D)</f>
        <v>1</v>
      </c>
      <c r="J4700" t="str">
        <f>_xlfn.XLOOKUP($I4700,categories!$A$1:$A$8,categories!$B$1:$B$8)</f>
        <v>Children Bicycles</v>
      </c>
    </row>
    <row r="4701" spans="1:10" x14ac:dyDescent="0.2">
      <c r="A4701" s="1">
        <v>667</v>
      </c>
      <c r="B4701" s="1">
        <v>2</v>
      </c>
      <c r="C4701" s="1">
        <v>84</v>
      </c>
      <c r="D4701" s="6">
        <v>1</v>
      </c>
      <c r="E4701" s="2">
        <v>109.99</v>
      </c>
      <c r="F4701" s="1">
        <v>0.1</v>
      </c>
      <c r="G4701">
        <f t="shared" si="73"/>
        <v>219.88</v>
      </c>
      <c r="H4701" t="str">
        <f>VLOOKUP($C4701,products!$A$1:$F$322,2,FALSE)</f>
        <v>Sun Bicycles Lil Kitt'n - 2017</v>
      </c>
      <c r="I4701">
        <f>_xlfn.XLOOKUP(C4701, products!A:A, products!D:D)</f>
        <v>1</v>
      </c>
      <c r="J4701" t="str">
        <f>_xlfn.XLOOKUP($I4701,categories!$A$1:$A$8,categories!$B$1:$B$8)</f>
        <v>Children Bicycles</v>
      </c>
    </row>
    <row r="4702" spans="1:10" x14ac:dyDescent="0.2">
      <c r="A4702" s="1">
        <v>690</v>
      </c>
      <c r="B4702" s="1">
        <v>1</v>
      </c>
      <c r="C4702" s="1">
        <v>84</v>
      </c>
      <c r="D4702" s="6">
        <v>1</v>
      </c>
      <c r="E4702" s="2">
        <v>109.99</v>
      </c>
      <c r="F4702" s="1">
        <v>0.2</v>
      </c>
      <c r="G4702">
        <f t="shared" si="73"/>
        <v>109.78999999999999</v>
      </c>
      <c r="H4702" t="str">
        <f>VLOOKUP($C4702,products!$A$1:$F$322,2,FALSE)</f>
        <v>Sun Bicycles Lil Kitt'n - 2017</v>
      </c>
      <c r="I4702">
        <f>_xlfn.XLOOKUP(C4702, products!A:A, products!D:D)</f>
        <v>1</v>
      </c>
      <c r="J4702" t="str">
        <f>_xlfn.XLOOKUP($I4702,categories!$A$1:$A$8,categories!$B$1:$B$8)</f>
        <v>Children Bicycles</v>
      </c>
    </row>
    <row r="4703" spans="1:10" x14ac:dyDescent="0.2">
      <c r="A4703" s="1">
        <v>701</v>
      </c>
      <c r="B4703" s="1">
        <v>1</v>
      </c>
      <c r="C4703" s="1">
        <v>84</v>
      </c>
      <c r="D4703" s="6">
        <v>1</v>
      </c>
      <c r="E4703" s="2">
        <v>109.99</v>
      </c>
      <c r="F4703" s="1">
        <v>0.05</v>
      </c>
      <c r="G4703">
        <f t="shared" si="73"/>
        <v>109.94</v>
      </c>
      <c r="H4703" t="str">
        <f>VLOOKUP($C4703,products!$A$1:$F$322,2,FALSE)</f>
        <v>Sun Bicycles Lil Kitt'n - 2017</v>
      </c>
      <c r="I4703">
        <f>_xlfn.XLOOKUP(C4703, products!A:A, products!D:D)</f>
        <v>1</v>
      </c>
      <c r="J4703" t="str">
        <f>_xlfn.XLOOKUP($I4703,categories!$A$1:$A$8,categories!$B$1:$B$8)</f>
        <v>Children Bicycles</v>
      </c>
    </row>
    <row r="4704" spans="1:10" x14ac:dyDescent="0.2">
      <c r="A4704" s="1">
        <v>733</v>
      </c>
      <c r="B4704" s="1">
        <v>1</v>
      </c>
      <c r="C4704" s="1">
        <v>84</v>
      </c>
      <c r="D4704" s="6">
        <v>1</v>
      </c>
      <c r="E4704" s="2">
        <v>109.99</v>
      </c>
      <c r="F4704" s="1">
        <v>0.05</v>
      </c>
      <c r="G4704">
        <f t="shared" si="73"/>
        <v>109.94</v>
      </c>
      <c r="H4704" t="str">
        <f>VLOOKUP($C4704,products!$A$1:$F$322,2,FALSE)</f>
        <v>Sun Bicycles Lil Kitt'n - 2017</v>
      </c>
      <c r="I4704">
        <f>_xlfn.XLOOKUP(C4704, products!A:A, products!D:D)</f>
        <v>1</v>
      </c>
      <c r="J4704" t="str">
        <f>_xlfn.XLOOKUP($I4704,categories!$A$1:$A$8,categories!$B$1:$B$8)</f>
        <v>Children Bicycles</v>
      </c>
    </row>
    <row r="4705" spans="1:10" x14ac:dyDescent="0.2">
      <c r="A4705" s="1">
        <v>734</v>
      </c>
      <c r="B4705" s="1">
        <v>3</v>
      </c>
      <c r="C4705" s="1">
        <v>84</v>
      </c>
      <c r="D4705" s="6">
        <v>2</v>
      </c>
      <c r="E4705" s="2">
        <v>109.99</v>
      </c>
      <c r="F4705" s="1">
        <v>0.2</v>
      </c>
      <c r="G4705">
        <f t="shared" si="73"/>
        <v>329.77</v>
      </c>
      <c r="H4705" t="str">
        <f>VLOOKUP($C4705,products!$A$1:$F$322,2,FALSE)</f>
        <v>Sun Bicycles Lil Kitt'n - 2017</v>
      </c>
      <c r="I4705">
        <f>_xlfn.XLOOKUP(C4705, products!A:A, products!D:D)</f>
        <v>1</v>
      </c>
      <c r="J4705" t="str">
        <f>_xlfn.XLOOKUP($I4705,categories!$A$1:$A$8,categories!$B$1:$B$8)</f>
        <v>Children Bicycles</v>
      </c>
    </row>
    <row r="4706" spans="1:10" x14ac:dyDescent="0.2">
      <c r="A4706" s="1">
        <v>907</v>
      </c>
      <c r="B4706" s="1">
        <v>1</v>
      </c>
      <c r="C4706" s="1">
        <v>84</v>
      </c>
      <c r="D4706" s="6">
        <v>2</v>
      </c>
      <c r="E4706" s="2">
        <v>109.99</v>
      </c>
      <c r="F4706" s="1">
        <v>7.0000000000000007E-2</v>
      </c>
      <c r="G4706">
        <f t="shared" si="73"/>
        <v>109.92</v>
      </c>
      <c r="H4706" t="str">
        <f>VLOOKUP($C4706,products!$A$1:$F$322,2,FALSE)</f>
        <v>Sun Bicycles Lil Kitt'n - 2017</v>
      </c>
      <c r="I4706">
        <f>_xlfn.XLOOKUP(C4706, products!A:A, products!D:D)</f>
        <v>1</v>
      </c>
      <c r="J4706" t="str">
        <f>_xlfn.XLOOKUP($I4706,categories!$A$1:$A$8,categories!$B$1:$B$8)</f>
        <v>Children Bicycles</v>
      </c>
    </row>
    <row r="4707" spans="1:10" x14ac:dyDescent="0.2">
      <c r="A4707" s="1">
        <v>989</v>
      </c>
      <c r="B4707" s="1">
        <v>4</v>
      </c>
      <c r="C4707" s="1">
        <v>84</v>
      </c>
      <c r="D4707" s="6">
        <v>2</v>
      </c>
      <c r="E4707" s="2">
        <v>109.99</v>
      </c>
      <c r="F4707" s="1">
        <v>7.0000000000000007E-2</v>
      </c>
      <c r="G4707">
        <f t="shared" si="73"/>
        <v>439.89</v>
      </c>
      <c r="H4707" t="str">
        <f>VLOOKUP($C4707,products!$A$1:$F$322,2,FALSE)</f>
        <v>Sun Bicycles Lil Kitt'n - 2017</v>
      </c>
      <c r="I4707">
        <f>_xlfn.XLOOKUP(C4707, products!A:A, products!D:D)</f>
        <v>1</v>
      </c>
      <c r="J4707" t="str">
        <f>_xlfn.XLOOKUP($I4707,categories!$A$1:$A$8,categories!$B$1:$B$8)</f>
        <v>Children Bicycles</v>
      </c>
    </row>
    <row r="4708" spans="1:10" x14ac:dyDescent="0.2">
      <c r="A4708" s="1">
        <v>1037</v>
      </c>
      <c r="B4708" s="1">
        <v>5</v>
      </c>
      <c r="C4708" s="1">
        <v>84</v>
      </c>
      <c r="D4708" s="6">
        <v>2</v>
      </c>
      <c r="E4708" s="2">
        <v>109.99</v>
      </c>
      <c r="F4708" s="1">
        <v>0.05</v>
      </c>
      <c r="G4708">
        <f t="shared" si="73"/>
        <v>549.9</v>
      </c>
      <c r="H4708" t="str">
        <f>VLOOKUP($C4708,products!$A$1:$F$322,2,FALSE)</f>
        <v>Sun Bicycles Lil Kitt'n - 2017</v>
      </c>
      <c r="I4708">
        <f>_xlfn.XLOOKUP(C4708, products!A:A, products!D:D)</f>
        <v>1</v>
      </c>
      <c r="J4708" t="str">
        <f>_xlfn.XLOOKUP($I4708,categories!$A$1:$A$8,categories!$B$1:$B$8)</f>
        <v>Children Bicycles</v>
      </c>
    </row>
    <row r="4709" spans="1:10" x14ac:dyDescent="0.2">
      <c r="A4709" s="1">
        <v>1137</v>
      </c>
      <c r="B4709" s="1">
        <v>3</v>
      </c>
      <c r="C4709" s="1">
        <v>84</v>
      </c>
      <c r="D4709" s="6">
        <v>2</v>
      </c>
      <c r="E4709" s="2">
        <v>109.99</v>
      </c>
      <c r="F4709" s="1">
        <v>0.2</v>
      </c>
      <c r="G4709">
        <f t="shared" si="73"/>
        <v>329.77</v>
      </c>
      <c r="H4709" t="str">
        <f>VLOOKUP($C4709,products!$A$1:$F$322,2,FALSE)</f>
        <v>Sun Bicycles Lil Kitt'n - 2017</v>
      </c>
      <c r="I4709">
        <f>_xlfn.XLOOKUP(C4709, products!A:A, products!D:D)</f>
        <v>1</v>
      </c>
      <c r="J4709" t="str">
        <f>_xlfn.XLOOKUP($I4709,categories!$A$1:$A$8,categories!$B$1:$B$8)</f>
        <v>Children Bicycles</v>
      </c>
    </row>
    <row r="4710" spans="1:10" x14ac:dyDescent="0.2">
      <c r="A4710" s="1">
        <v>1194</v>
      </c>
      <c r="B4710" s="1">
        <v>4</v>
      </c>
      <c r="C4710" s="1">
        <v>84</v>
      </c>
      <c r="D4710" s="6">
        <v>1</v>
      </c>
      <c r="E4710" s="2">
        <v>109.99</v>
      </c>
      <c r="F4710" s="1">
        <v>0.05</v>
      </c>
      <c r="G4710">
        <f t="shared" si="73"/>
        <v>439.90999999999997</v>
      </c>
      <c r="H4710" t="str">
        <f>VLOOKUP($C4710,products!$A$1:$F$322,2,FALSE)</f>
        <v>Sun Bicycles Lil Kitt'n - 2017</v>
      </c>
      <c r="I4710">
        <f>_xlfn.XLOOKUP(C4710, products!A:A, products!D:D)</f>
        <v>1</v>
      </c>
      <c r="J4710" t="str">
        <f>_xlfn.XLOOKUP($I4710,categories!$A$1:$A$8,categories!$B$1:$B$8)</f>
        <v>Children Bicycles</v>
      </c>
    </row>
    <row r="4711" spans="1:10" x14ac:dyDescent="0.2">
      <c r="A4711" s="1">
        <v>1202</v>
      </c>
      <c r="B4711" s="1">
        <v>1</v>
      </c>
      <c r="C4711" s="1">
        <v>84</v>
      </c>
      <c r="D4711" s="6">
        <v>2</v>
      </c>
      <c r="E4711" s="2">
        <v>109.99</v>
      </c>
      <c r="F4711" s="1">
        <v>0.05</v>
      </c>
      <c r="G4711">
        <f t="shared" si="73"/>
        <v>109.94</v>
      </c>
      <c r="H4711" t="str">
        <f>VLOOKUP($C4711,products!$A$1:$F$322,2,FALSE)</f>
        <v>Sun Bicycles Lil Kitt'n - 2017</v>
      </c>
      <c r="I4711">
        <f>_xlfn.XLOOKUP(C4711, products!A:A, products!D:D)</f>
        <v>1</v>
      </c>
      <c r="J4711" t="str">
        <f>_xlfn.XLOOKUP($I4711,categories!$A$1:$A$8,categories!$B$1:$B$8)</f>
        <v>Children Bicycles</v>
      </c>
    </row>
    <row r="4712" spans="1:10" x14ac:dyDescent="0.2">
      <c r="A4712" s="1">
        <v>1210</v>
      </c>
      <c r="B4712" s="1">
        <v>4</v>
      </c>
      <c r="C4712" s="1">
        <v>84</v>
      </c>
      <c r="D4712" s="6">
        <v>1</v>
      </c>
      <c r="E4712" s="2">
        <v>109.99</v>
      </c>
      <c r="F4712" s="1">
        <v>0.1</v>
      </c>
      <c r="G4712">
        <f t="shared" si="73"/>
        <v>439.85999999999996</v>
      </c>
      <c r="H4712" t="str">
        <f>VLOOKUP($C4712,products!$A$1:$F$322,2,FALSE)</f>
        <v>Sun Bicycles Lil Kitt'n - 2017</v>
      </c>
      <c r="I4712">
        <f>_xlfn.XLOOKUP(C4712, products!A:A, products!D:D)</f>
        <v>1</v>
      </c>
      <c r="J4712" t="str">
        <f>_xlfn.XLOOKUP($I4712,categories!$A$1:$A$8,categories!$B$1:$B$8)</f>
        <v>Children Bicycles</v>
      </c>
    </row>
    <row r="4713" spans="1:10" x14ac:dyDescent="0.2">
      <c r="A4713" s="1">
        <v>1252</v>
      </c>
      <c r="B4713" s="1">
        <v>2</v>
      </c>
      <c r="C4713" s="1">
        <v>84</v>
      </c>
      <c r="D4713" s="6">
        <v>1</v>
      </c>
      <c r="E4713" s="2">
        <v>109.99</v>
      </c>
      <c r="F4713" s="1">
        <v>0.2</v>
      </c>
      <c r="G4713">
        <f t="shared" si="73"/>
        <v>219.78</v>
      </c>
      <c r="H4713" t="str">
        <f>VLOOKUP($C4713,products!$A$1:$F$322,2,FALSE)</f>
        <v>Sun Bicycles Lil Kitt'n - 2017</v>
      </c>
      <c r="I4713">
        <f>_xlfn.XLOOKUP(C4713, products!A:A, products!D:D)</f>
        <v>1</v>
      </c>
      <c r="J4713" t="str">
        <f>_xlfn.XLOOKUP($I4713,categories!$A$1:$A$8,categories!$B$1:$B$8)</f>
        <v>Children Bicycles</v>
      </c>
    </row>
    <row r="4714" spans="1:10" x14ac:dyDescent="0.2">
      <c r="A4714" s="1">
        <v>1334</v>
      </c>
      <c r="B4714" s="1">
        <v>3</v>
      </c>
      <c r="C4714" s="1">
        <v>84</v>
      </c>
      <c r="D4714" s="6">
        <v>2</v>
      </c>
      <c r="E4714" s="2">
        <v>109.99</v>
      </c>
      <c r="F4714" s="1">
        <v>0.1</v>
      </c>
      <c r="G4714">
        <f t="shared" si="73"/>
        <v>329.86999999999995</v>
      </c>
      <c r="H4714" t="str">
        <f>VLOOKUP($C4714,products!$A$1:$F$322,2,FALSE)</f>
        <v>Sun Bicycles Lil Kitt'n - 2017</v>
      </c>
      <c r="I4714">
        <f>_xlfn.XLOOKUP(C4714, products!A:A, products!D:D)</f>
        <v>1</v>
      </c>
      <c r="J4714" t="str">
        <f>_xlfn.XLOOKUP($I4714,categories!$A$1:$A$8,categories!$B$1:$B$8)</f>
        <v>Children Bicycles</v>
      </c>
    </row>
    <row r="4715" spans="1:10" x14ac:dyDescent="0.2">
      <c r="A4715" s="1">
        <v>1472</v>
      </c>
      <c r="B4715" s="1">
        <v>1</v>
      </c>
      <c r="C4715" s="1">
        <v>84</v>
      </c>
      <c r="D4715" s="6">
        <v>1</v>
      </c>
      <c r="E4715" s="2">
        <v>109.99</v>
      </c>
      <c r="F4715" s="1">
        <v>0.2</v>
      </c>
      <c r="G4715">
        <f t="shared" si="73"/>
        <v>109.78999999999999</v>
      </c>
      <c r="H4715" t="str">
        <f>VLOOKUP($C4715,products!$A$1:$F$322,2,FALSE)</f>
        <v>Sun Bicycles Lil Kitt'n - 2017</v>
      </c>
      <c r="I4715">
        <f>_xlfn.XLOOKUP(C4715, products!A:A, products!D:D)</f>
        <v>1</v>
      </c>
      <c r="J4715" t="str">
        <f>_xlfn.XLOOKUP($I4715,categories!$A$1:$A$8,categories!$B$1:$B$8)</f>
        <v>Children Bicycles</v>
      </c>
    </row>
    <row r="4716" spans="1:10" x14ac:dyDescent="0.2">
      <c r="A4716" s="1">
        <v>1473</v>
      </c>
      <c r="B4716" s="1">
        <v>1</v>
      </c>
      <c r="C4716" s="1">
        <v>84</v>
      </c>
      <c r="D4716" s="6">
        <v>2</v>
      </c>
      <c r="E4716" s="2">
        <v>109.99</v>
      </c>
      <c r="F4716" s="1">
        <v>0.2</v>
      </c>
      <c r="G4716">
        <f t="shared" si="73"/>
        <v>109.78999999999999</v>
      </c>
      <c r="H4716" t="str">
        <f>VLOOKUP($C4716,products!$A$1:$F$322,2,FALSE)</f>
        <v>Sun Bicycles Lil Kitt'n - 2017</v>
      </c>
      <c r="I4716">
        <f>_xlfn.XLOOKUP(C4716, products!A:A, products!D:D)</f>
        <v>1</v>
      </c>
      <c r="J4716" t="str">
        <f>_xlfn.XLOOKUP($I4716,categories!$A$1:$A$8,categories!$B$1:$B$8)</f>
        <v>Children Bicycles</v>
      </c>
    </row>
    <row r="4717" spans="1:10" x14ac:dyDescent="0.2">
      <c r="A4717" s="1">
        <v>1346</v>
      </c>
      <c r="B4717" s="1">
        <v>5</v>
      </c>
      <c r="C4717" s="1">
        <v>263</v>
      </c>
      <c r="D4717" s="6">
        <v>2</v>
      </c>
      <c r="E4717" s="2">
        <v>89.99</v>
      </c>
      <c r="F4717" s="1">
        <v>0.2</v>
      </c>
      <c r="G4717">
        <f t="shared" si="73"/>
        <v>449.75</v>
      </c>
      <c r="H4717" t="str">
        <f>VLOOKUP($C4717,products!$A$1:$F$322,2,FALSE)</f>
        <v>Strider Classic 12 Balance Bike - 2018</v>
      </c>
      <c r="I4717">
        <f>_xlfn.XLOOKUP(C4717, products!A:A, products!D:D)</f>
        <v>1</v>
      </c>
      <c r="J4717" t="str">
        <f>_xlfn.XLOOKUP($I4717,categories!$A$1:$A$8,categories!$B$1:$B$8)</f>
        <v>Children Bicycles</v>
      </c>
    </row>
    <row r="4718" spans="1:10" x14ac:dyDescent="0.2">
      <c r="A4718" s="1">
        <v>1379</v>
      </c>
      <c r="B4718" s="1">
        <v>3</v>
      </c>
      <c r="C4718" s="1">
        <v>263</v>
      </c>
      <c r="D4718" s="6">
        <v>2</v>
      </c>
      <c r="E4718" s="2">
        <v>89.99</v>
      </c>
      <c r="F4718" s="1">
        <v>0.1</v>
      </c>
      <c r="G4718">
        <f t="shared" si="73"/>
        <v>269.86999999999995</v>
      </c>
      <c r="H4718" t="str">
        <f>VLOOKUP($C4718,products!$A$1:$F$322,2,FALSE)</f>
        <v>Strider Classic 12 Balance Bike - 2018</v>
      </c>
      <c r="I4718">
        <f>_xlfn.XLOOKUP(C4718, products!A:A, products!D:D)</f>
        <v>1</v>
      </c>
      <c r="J4718" t="str">
        <f>_xlfn.XLOOKUP($I4718,categories!$A$1:$A$8,categories!$B$1:$B$8)</f>
        <v>Children Bicycles</v>
      </c>
    </row>
    <row r="4719" spans="1:10" x14ac:dyDescent="0.2">
      <c r="A4719" s="1">
        <v>1425</v>
      </c>
      <c r="B4719" s="1">
        <v>2</v>
      </c>
      <c r="C4719" s="1">
        <v>263</v>
      </c>
      <c r="D4719" s="6">
        <v>1</v>
      </c>
      <c r="E4719" s="2">
        <v>89.99</v>
      </c>
      <c r="F4719" s="1">
        <v>7.0000000000000007E-2</v>
      </c>
      <c r="G4719">
        <f t="shared" si="73"/>
        <v>179.91</v>
      </c>
      <c r="H4719" t="str">
        <f>VLOOKUP($C4719,products!$A$1:$F$322,2,FALSE)</f>
        <v>Strider Classic 12 Balance Bike - 2018</v>
      </c>
      <c r="I4719">
        <f>_xlfn.XLOOKUP(C4719, products!A:A, products!D:D)</f>
        <v>1</v>
      </c>
      <c r="J4719" t="str">
        <f>_xlfn.XLOOKUP($I4719,categories!$A$1:$A$8,categories!$B$1:$B$8)</f>
        <v>Children Bicycles</v>
      </c>
    </row>
    <row r="4720" spans="1:10" x14ac:dyDescent="0.2">
      <c r="A4720" s="1">
        <v>1439</v>
      </c>
      <c r="B4720" s="1">
        <v>2</v>
      </c>
      <c r="C4720" s="1">
        <v>263</v>
      </c>
      <c r="D4720" s="6">
        <v>1</v>
      </c>
      <c r="E4720" s="2">
        <v>89.99</v>
      </c>
      <c r="F4720" s="1">
        <v>0.2</v>
      </c>
      <c r="G4720">
        <f t="shared" si="73"/>
        <v>179.78</v>
      </c>
      <c r="H4720" t="str">
        <f>VLOOKUP($C4720,products!$A$1:$F$322,2,FALSE)</f>
        <v>Strider Classic 12 Balance Bike - 2018</v>
      </c>
      <c r="I4720">
        <f>_xlfn.XLOOKUP(C4720, products!A:A, products!D:D)</f>
        <v>1</v>
      </c>
      <c r="J4720" t="str">
        <f>_xlfn.XLOOKUP($I4720,categories!$A$1:$A$8,categories!$B$1:$B$8)</f>
        <v>Children Bicycles</v>
      </c>
    </row>
    <row r="4721" spans="1:10" x14ac:dyDescent="0.2">
      <c r="A4721" s="1">
        <v>1462</v>
      </c>
      <c r="B4721" s="1">
        <v>1</v>
      </c>
      <c r="C4721" s="1">
        <v>263</v>
      </c>
      <c r="D4721" s="6">
        <v>1</v>
      </c>
      <c r="E4721" s="2">
        <v>89.99</v>
      </c>
      <c r="F4721" s="1">
        <v>0.2</v>
      </c>
      <c r="G4721">
        <f t="shared" si="73"/>
        <v>89.789999999999992</v>
      </c>
      <c r="H4721" t="str">
        <f>VLOOKUP($C4721,products!$A$1:$F$322,2,FALSE)</f>
        <v>Strider Classic 12 Balance Bike - 2018</v>
      </c>
      <c r="I4721">
        <f>_xlfn.XLOOKUP(C4721, products!A:A, products!D:D)</f>
        <v>1</v>
      </c>
      <c r="J4721" t="str">
        <f>_xlfn.XLOOKUP($I4721,categories!$A$1:$A$8,categories!$B$1:$B$8)</f>
        <v>Children Bicycles</v>
      </c>
    </row>
    <row r="4722" spans="1:10" x14ac:dyDescent="0.2">
      <c r="A4722" s="1">
        <v>1520</v>
      </c>
      <c r="B4722" s="1">
        <v>4</v>
      </c>
      <c r="C4722" s="1">
        <v>263</v>
      </c>
      <c r="D4722" s="6">
        <v>2</v>
      </c>
      <c r="E4722" s="2">
        <v>89.99</v>
      </c>
      <c r="F4722" s="1">
        <v>0.1</v>
      </c>
      <c r="G4722">
        <f t="shared" si="73"/>
        <v>359.85999999999996</v>
      </c>
      <c r="H4722" t="str">
        <f>VLOOKUP($C4722,products!$A$1:$F$322,2,FALSE)</f>
        <v>Strider Classic 12 Balance Bike - 2018</v>
      </c>
      <c r="I4722">
        <f>_xlfn.XLOOKUP(C4722, products!A:A, products!D:D)</f>
        <v>1</v>
      </c>
      <c r="J4722" t="str">
        <f>_xlfn.XLOOKUP($I4722,categories!$A$1:$A$8,categories!$B$1:$B$8)</f>
        <v>Children Bicycles</v>
      </c>
    </row>
    <row r="4723" spans="1:10" x14ac:dyDescent="0.2">
      <c r="A4723" s="1">
        <v>1573</v>
      </c>
      <c r="B4723" s="1">
        <v>5</v>
      </c>
      <c r="C4723" s="1">
        <v>263</v>
      </c>
      <c r="D4723" s="6">
        <v>2</v>
      </c>
      <c r="E4723" s="2">
        <v>89.99</v>
      </c>
      <c r="F4723" s="1">
        <v>0.1</v>
      </c>
      <c r="G4723">
        <f t="shared" si="73"/>
        <v>449.84999999999997</v>
      </c>
      <c r="H4723" t="str">
        <f>VLOOKUP($C4723,products!$A$1:$F$322,2,FALSE)</f>
        <v>Strider Classic 12 Balance Bike - 2018</v>
      </c>
      <c r="I4723">
        <f>_xlfn.XLOOKUP(C4723, products!A:A, products!D:D)</f>
        <v>1</v>
      </c>
      <c r="J4723" t="str">
        <f>_xlfn.XLOOKUP($I4723,categories!$A$1:$A$8,categories!$B$1:$B$8)</f>
        <v>Children Bicycles</v>
      </c>
    </row>
  </sheetData>
  <autoFilter ref="A1:J4723" xr:uid="{44402E04-AE46-4CA7-89F7-626EEE6F70DF}"/>
  <sortState xmlns:xlrd2="http://schemas.microsoft.com/office/spreadsheetml/2017/richdata2" ref="A2:J4723">
    <sortCondition descending="1" ref="E2:E4723"/>
  </sortState>
  <conditionalFormatting sqref="E2:E4723">
    <cfRule type="cellIs" dxfId="11" priority="4" operator="greaterThan">
      <formula>1212</formula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{42643460-2C6E-4E9B-B463-F62D95E271C2}</x14:id>
        </ext>
      </extLst>
    </cfRule>
  </conditionalFormatting>
  <conditionalFormatting sqref="G2:G47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{971C3932-9023-40FE-AB3A-4BF31BFF20FE}</x14:id>
        </ext>
      </extLst>
    </cfRule>
    <cfRule type="top10" dxfId="10" priority="2" percent="1" rank="30"/>
    <cfRule type="cellIs" dxfId="9" priority="3" operator="greaterThan">
      <formula>2760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643460-2C6E-4E9B-B463-F62D95E271C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E2:E4723</xm:sqref>
        </x14:conditionalFormatting>
        <x14:conditionalFormatting xmlns:xm="http://schemas.microsoft.com/office/excel/2006/main">
          <x14:cfRule type="dataBar" id="{971C3932-9023-40FE-AB3A-4BF31BFF20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G2:G4723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9ED8-1505-467D-B2A1-4A8FE96FF0D0}">
  <sheetPr>
    <outlinePr summaryBelow="0" summaryRight="0"/>
  </sheetPr>
  <dimension ref="A1:H4"/>
  <sheetViews>
    <sheetView workbookViewId="0">
      <selection activeCell="G2" sqref="G2"/>
    </sheetView>
  </sheetViews>
  <sheetFormatPr defaultColWidth="12.5703125" defaultRowHeight="15.75" customHeight="1" x14ac:dyDescent="0.2"/>
  <sheetData>
    <row r="1" spans="1:8" x14ac:dyDescent="0.2">
      <c r="A1" s="1" t="s">
        <v>5266</v>
      </c>
      <c r="B1" s="1" t="s">
        <v>5610</v>
      </c>
      <c r="C1" s="1" t="s">
        <v>5255</v>
      </c>
      <c r="D1" s="1" t="s">
        <v>5254</v>
      </c>
      <c r="E1" s="1" t="s">
        <v>5253</v>
      </c>
      <c r="F1" s="1" t="s">
        <v>5252</v>
      </c>
      <c r="G1" s="1" t="s">
        <v>5251</v>
      </c>
      <c r="H1" s="1" t="s">
        <v>5250</v>
      </c>
    </row>
    <row r="2" spans="1:8" x14ac:dyDescent="0.2">
      <c r="A2" s="1">
        <v>1</v>
      </c>
      <c r="B2" s="1" t="s">
        <v>5609</v>
      </c>
      <c r="C2" s="1" t="s">
        <v>5608</v>
      </c>
      <c r="D2" s="1" t="s">
        <v>5607</v>
      </c>
      <c r="E2" s="1" t="s">
        <v>5606</v>
      </c>
      <c r="F2" s="1" t="s">
        <v>108</v>
      </c>
      <c r="G2" s="1" t="s">
        <v>20</v>
      </c>
      <c r="H2" s="1">
        <v>95060</v>
      </c>
    </row>
    <row r="3" spans="1:8" x14ac:dyDescent="0.2">
      <c r="A3" s="1">
        <v>2</v>
      </c>
      <c r="B3" s="1" t="s">
        <v>5605</v>
      </c>
      <c r="C3" s="1" t="s">
        <v>5604</v>
      </c>
      <c r="D3" s="1" t="s">
        <v>5603</v>
      </c>
      <c r="E3" s="1" t="s">
        <v>5602</v>
      </c>
      <c r="F3" s="1" t="s">
        <v>1914</v>
      </c>
      <c r="G3" s="1" t="s">
        <v>26</v>
      </c>
      <c r="H3" s="1">
        <v>11432</v>
      </c>
    </row>
    <row r="4" spans="1:8" x14ac:dyDescent="0.2">
      <c r="A4" s="1">
        <v>3</v>
      </c>
      <c r="B4" s="1" t="s">
        <v>5601</v>
      </c>
      <c r="C4" s="1" t="s">
        <v>5570</v>
      </c>
      <c r="D4" s="1" t="s">
        <v>5600</v>
      </c>
      <c r="E4" s="1" t="s">
        <v>5599</v>
      </c>
      <c r="F4" s="1" t="s">
        <v>1664</v>
      </c>
      <c r="G4" s="1" t="s">
        <v>118</v>
      </c>
      <c r="H4" s="1">
        <v>75088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CE2E-568B-4169-A9AC-5B65BBBA62D7}">
  <sheetPr>
    <outlinePr summaryBelow="0" summaryRight="0"/>
  </sheetPr>
  <dimension ref="A1:C940"/>
  <sheetViews>
    <sheetView workbookViewId="0">
      <selection activeCell="A5" sqref="A5"/>
    </sheetView>
  </sheetViews>
  <sheetFormatPr defaultColWidth="12.5703125" defaultRowHeight="15.75" customHeight="1" x14ac:dyDescent="0.2"/>
  <cols>
    <col min="3" max="3" width="12.5703125" style="7"/>
  </cols>
  <sheetData>
    <row r="1" spans="1:3" x14ac:dyDescent="0.2">
      <c r="A1" s="1" t="s">
        <v>5266</v>
      </c>
      <c r="B1" s="1" t="s">
        <v>5262</v>
      </c>
      <c r="C1" s="6" t="s">
        <v>5261</v>
      </c>
    </row>
    <row r="2" spans="1:3" x14ac:dyDescent="0.2">
      <c r="A2" s="1">
        <v>1</v>
      </c>
      <c r="B2" s="1">
        <v>1</v>
      </c>
      <c r="C2" s="6">
        <v>27</v>
      </c>
    </row>
    <row r="3" spans="1:3" x14ac:dyDescent="0.2">
      <c r="A3" s="1">
        <v>1</v>
      </c>
      <c r="B3" s="1">
        <v>2</v>
      </c>
      <c r="C3" s="6">
        <v>5</v>
      </c>
    </row>
    <row r="4" spans="1:3" x14ac:dyDescent="0.2">
      <c r="A4" s="1">
        <v>1</v>
      </c>
      <c r="B4" s="1">
        <v>3</v>
      </c>
      <c r="C4" s="6">
        <v>6</v>
      </c>
    </row>
    <row r="5" spans="1:3" x14ac:dyDescent="0.2">
      <c r="A5" s="1">
        <v>1</v>
      </c>
      <c r="B5" s="1">
        <v>4</v>
      </c>
      <c r="C5" s="6">
        <v>23</v>
      </c>
    </row>
    <row r="6" spans="1:3" x14ac:dyDescent="0.2">
      <c r="A6" s="1">
        <v>1</v>
      </c>
      <c r="B6" s="1">
        <v>5</v>
      </c>
      <c r="C6" s="6">
        <v>22</v>
      </c>
    </row>
    <row r="7" spans="1:3" x14ac:dyDescent="0.2">
      <c r="A7" s="1">
        <v>1</v>
      </c>
      <c r="B7" s="1">
        <v>6</v>
      </c>
      <c r="C7" s="6">
        <v>0</v>
      </c>
    </row>
    <row r="8" spans="1:3" x14ac:dyDescent="0.2">
      <c r="A8" s="1">
        <v>1</v>
      </c>
      <c r="B8" s="1">
        <v>7</v>
      </c>
      <c r="C8" s="6">
        <v>8</v>
      </c>
    </row>
    <row r="9" spans="1:3" x14ac:dyDescent="0.2">
      <c r="A9" s="1">
        <v>1</v>
      </c>
      <c r="B9" s="1">
        <v>8</v>
      </c>
      <c r="C9" s="6">
        <v>0</v>
      </c>
    </row>
    <row r="10" spans="1:3" x14ac:dyDescent="0.2">
      <c r="A10" s="1">
        <v>1</v>
      </c>
      <c r="B10" s="1">
        <v>9</v>
      </c>
      <c r="C10" s="6">
        <v>11</v>
      </c>
    </row>
    <row r="11" spans="1:3" x14ac:dyDescent="0.2">
      <c r="A11" s="1">
        <v>1</v>
      </c>
      <c r="B11" s="1">
        <v>10</v>
      </c>
      <c r="C11" s="6">
        <v>15</v>
      </c>
    </row>
    <row r="12" spans="1:3" x14ac:dyDescent="0.2">
      <c r="A12" s="1">
        <v>1</v>
      </c>
      <c r="B12" s="1">
        <v>11</v>
      </c>
      <c r="C12" s="6">
        <v>8</v>
      </c>
    </row>
    <row r="13" spans="1:3" x14ac:dyDescent="0.2">
      <c r="A13" s="1">
        <v>1</v>
      </c>
      <c r="B13" s="1">
        <v>12</v>
      </c>
      <c r="C13" s="6">
        <v>16</v>
      </c>
    </row>
    <row r="14" spans="1:3" x14ac:dyDescent="0.2">
      <c r="A14" s="1">
        <v>1</v>
      </c>
      <c r="B14" s="1">
        <v>13</v>
      </c>
      <c r="C14" s="6">
        <v>13</v>
      </c>
    </row>
    <row r="15" spans="1:3" x14ac:dyDescent="0.2">
      <c r="A15" s="1">
        <v>1</v>
      </c>
      <c r="B15" s="1">
        <v>14</v>
      </c>
      <c r="C15" s="6">
        <v>8</v>
      </c>
    </row>
    <row r="16" spans="1:3" x14ac:dyDescent="0.2">
      <c r="A16" s="1">
        <v>1</v>
      </c>
      <c r="B16" s="1">
        <v>15</v>
      </c>
      <c r="C16" s="6">
        <v>3</v>
      </c>
    </row>
    <row r="17" spans="1:3" x14ac:dyDescent="0.2">
      <c r="A17" s="1">
        <v>1</v>
      </c>
      <c r="B17" s="1">
        <v>16</v>
      </c>
      <c r="C17" s="6">
        <v>4</v>
      </c>
    </row>
    <row r="18" spans="1:3" x14ac:dyDescent="0.2">
      <c r="A18" s="1">
        <v>1</v>
      </c>
      <c r="B18" s="1">
        <v>17</v>
      </c>
      <c r="C18" s="6">
        <v>2</v>
      </c>
    </row>
    <row r="19" spans="1:3" x14ac:dyDescent="0.2">
      <c r="A19" s="1">
        <v>1</v>
      </c>
      <c r="B19" s="1">
        <v>18</v>
      </c>
      <c r="C19" s="6">
        <v>16</v>
      </c>
    </row>
    <row r="20" spans="1:3" x14ac:dyDescent="0.2">
      <c r="A20" s="1">
        <v>1</v>
      </c>
      <c r="B20" s="1">
        <v>19</v>
      </c>
      <c r="C20" s="6">
        <v>4</v>
      </c>
    </row>
    <row r="21" spans="1:3" x14ac:dyDescent="0.2">
      <c r="A21" s="1">
        <v>1</v>
      </c>
      <c r="B21" s="1">
        <v>20</v>
      </c>
      <c r="C21" s="6">
        <v>26</v>
      </c>
    </row>
    <row r="22" spans="1:3" x14ac:dyDescent="0.2">
      <c r="A22" s="1">
        <v>1</v>
      </c>
      <c r="B22" s="1">
        <v>21</v>
      </c>
      <c r="C22" s="6">
        <v>24</v>
      </c>
    </row>
    <row r="23" spans="1:3" x14ac:dyDescent="0.2">
      <c r="A23" s="1">
        <v>1</v>
      </c>
      <c r="B23" s="1">
        <v>22</v>
      </c>
      <c r="C23" s="6">
        <v>29</v>
      </c>
    </row>
    <row r="24" spans="1:3" x14ac:dyDescent="0.2">
      <c r="A24" s="1">
        <v>1</v>
      </c>
      <c r="B24" s="1">
        <v>23</v>
      </c>
      <c r="C24" s="6">
        <v>9</v>
      </c>
    </row>
    <row r="25" spans="1:3" x14ac:dyDescent="0.2">
      <c r="A25" s="1">
        <v>1</v>
      </c>
      <c r="B25" s="1">
        <v>24</v>
      </c>
      <c r="C25" s="6">
        <v>10</v>
      </c>
    </row>
    <row r="26" spans="1:3" x14ac:dyDescent="0.2">
      <c r="A26" s="1">
        <v>1</v>
      </c>
      <c r="B26" s="1">
        <v>25</v>
      </c>
      <c r="C26" s="6">
        <v>10</v>
      </c>
    </row>
    <row r="27" spans="1:3" x14ac:dyDescent="0.2">
      <c r="A27" s="1">
        <v>1</v>
      </c>
      <c r="B27" s="1">
        <v>26</v>
      </c>
      <c r="C27" s="6">
        <v>16</v>
      </c>
    </row>
    <row r="28" spans="1:3" x14ac:dyDescent="0.2">
      <c r="A28" s="1">
        <v>1</v>
      </c>
      <c r="B28" s="1">
        <v>27</v>
      </c>
      <c r="C28" s="6">
        <v>21</v>
      </c>
    </row>
    <row r="29" spans="1:3" x14ac:dyDescent="0.2">
      <c r="A29" s="1">
        <v>1</v>
      </c>
      <c r="B29" s="1">
        <v>28</v>
      </c>
      <c r="C29" s="6">
        <v>20</v>
      </c>
    </row>
    <row r="30" spans="1:3" x14ac:dyDescent="0.2">
      <c r="A30" s="1">
        <v>1</v>
      </c>
      <c r="B30" s="1">
        <v>29</v>
      </c>
      <c r="C30" s="6">
        <v>13</v>
      </c>
    </row>
    <row r="31" spans="1:3" x14ac:dyDescent="0.2">
      <c r="A31" s="1">
        <v>1</v>
      </c>
      <c r="B31" s="1">
        <v>30</v>
      </c>
      <c r="C31" s="6">
        <v>30</v>
      </c>
    </row>
    <row r="32" spans="1:3" x14ac:dyDescent="0.2">
      <c r="A32" s="1">
        <v>1</v>
      </c>
      <c r="B32" s="1">
        <v>31</v>
      </c>
      <c r="C32" s="6">
        <v>2</v>
      </c>
    </row>
    <row r="33" spans="1:3" x14ac:dyDescent="0.2">
      <c r="A33" s="1">
        <v>1</v>
      </c>
      <c r="B33" s="1">
        <v>32</v>
      </c>
      <c r="C33" s="6">
        <v>0</v>
      </c>
    </row>
    <row r="34" spans="1:3" x14ac:dyDescent="0.2">
      <c r="A34" s="1">
        <v>1</v>
      </c>
      <c r="B34" s="1">
        <v>33</v>
      </c>
      <c r="C34" s="6">
        <v>10</v>
      </c>
    </row>
    <row r="35" spans="1:3" x14ac:dyDescent="0.2">
      <c r="A35" s="1">
        <v>1</v>
      </c>
      <c r="B35" s="1">
        <v>34</v>
      </c>
      <c r="C35" s="6">
        <v>2</v>
      </c>
    </row>
    <row r="36" spans="1:3" x14ac:dyDescent="0.2">
      <c r="A36" s="1">
        <v>1</v>
      </c>
      <c r="B36" s="1">
        <v>35</v>
      </c>
      <c r="C36" s="6">
        <v>18</v>
      </c>
    </row>
    <row r="37" spans="1:3" x14ac:dyDescent="0.2">
      <c r="A37" s="1">
        <v>1</v>
      </c>
      <c r="B37" s="1">
        <v>36</v>
      </c>
      <c r="C37" s="6">
        <v>26</v>
      </c>
    </row>
    <row r="38" spans="1:3" x14ac:dyDescent="0.2">
      <c r="A38" s="1">
        <v>1</v>
      </c>
      <c r="B38" s="1">
        <v>37</v>
      </c>
      <c r="C38" s="6">
        <v>12</v>
      </c>
    </row>
    <row r="39" spans="1:3" x14ac:dyDescent="0.2">
      <c r="A39" s="1">
        <v>1</v>
      </c>
      <c r="B39" s="1">
        <v>38</v>
      </c>
      <c r="C39" s="6">
        <v>13</v>
      </c>
    </row>
    <row r="40" spans="1:3" x14ac:dyDescent="0.2">
      <c r="A40" s="1">
        <v>1</v>
      </c>
      <c r="B40" s="1">
        <v>39</v>
      </c>
      <c r="C40" s="6">
        <v>2</v>
      </c>
    </row>
    <row r="41" spans="1:3" x14ac:dyDescent="0.2">
      <c r="A41" s="1">
        <v>1</v>
      </c>
      <c r="B41" s="1">
        <v>40</v>
      </c>
      <c r="C41" s="6">
        <v>24</v>
      </c>
    </row>
    <row r="42" spans="1:3" x14ac:dyDescent="0.2">
      <c r="A42" s="1">
        <v>1</v>
      </c>
      <c r="B42" s="1">
        <v>41</v>
      </c>
      <c r="C42" s="6">
        <v>10</v>
      </c>
    </row>
    <row r="43" spans="1:3" x14ac:dyDescent="0.2">
      <c r="A43" s="1">
        <v>1</v>
      </c>
      <c r="B43" s="1">
        <v>42</v>
      </c>
      <c r="C43" s="6">
        <v>0</v>
      </c>
    </row>
    <row r="44" spans="1:3" x14ac:dyDescent="0.2">
      <c r="A44" s="1">
        <v>1</v>
      </c>
      <c r="B44" s="1">
        <v>43</v>
      </c>
      <c r="C44" s="6">
        <v>2</v>
      </c>
    </row>
    <row r="45" spans="1:3" x14ac:dyDescent="0.2">
      <c r="A45" s="1">
        <v>1</v>
      </c>
      <c r="B45" s="1">
        <v>44</v>
      </c>
      <c r="C45" s="6">
        <v>1</v>
      </c>
    </row>
    <row r="46" spans="1:3" x14ac:dyDescent="0.2">
      <c r="A46" s="1">
        <v>1</v>
      </c>
      <c r="B46" s="1">
        <v>45</v>
      </c>
      <c r="C46" s="6">
        <v>15</v>
      </c>
    </row>
    <row r="47" spans="1:3" x14ac:dyDescent="0.2">
      <c r="A47" s="1">
        <v>1</v>
      </c>
      <c r="B47" s="1">
        <v>46</v>
      </c>
      <c r="C47" s="6">
        <v>19</v>
      </c>
    </row>
    <row r="48" spans="1:3" x14ac:dyDescent="0.2">
      <c r="A48" s="1">
        <v>1</v>
      </c>
      <c r="B48" s="1">
        <v>47</v>
      </c>
      <c r="C48" s="6">
        <v>21</v>
      </c>
    </row>
    <row r="49" spans="1:3" x14ac:dyDescent="0.2">
      <c r="A49" s="1">
        <v>1</v>
      </c>
      <c r="B49" s="1">
        <v>48</v>
      </c>
      <c r="C49" s="6">
        <v>5</v>
      </c>
    </row>
    <row r="50" spans="1:3" x14ac:dyDescent="0.2">
      <c r="A50" s="1">
        <v>1</v>
      </c>
      <c r="B50" s="1">
        <v>49</v>
      </c>
      <c r="C50" s="6">
        <v>8</v>
      </c>
    </row>
    <row r="51" spans="1:3" x14ac:dyDescent="0.2">
      <c r="A51" s="1">
        <v>1</v>
      </c>
      <c r="B51" s="1">
        <v>50</v>
      </c>
      <c r="C51" s="6">
        <v>29</v>
      </c>
    </row>
    <row r="52" spans="1:3" x14ac:dyDescent="0.2">
      <c r="A52" s="1">
        <v>1</v>
      </c>
      <c r="B52" s="1">
        <v>51</v>
      </c>
      <c r="C52" s="6">
        <v>2</v>
      </c>
    </row>
    <row r="53" spans="1:3" x14ac:dyDescent="0.2">
      <c r="A53" s="1">
        <v>1</v>
      </c>
      <c r="B53" s="1">
        <v>52</v>
      </c>
      <c r="C53" s="6">
        <v>18</v>
      </c>
    </row>
    <row r="54" spans="1:3" x14ac:dyDescent="0.2">
      <c r="A54" s="1">
        <v>1</v>
      </c>
      <c r="B54" s="1">
        <v>53</v>
      </c>
      <c r="C54" s="6">
        <v>17</v>
      </c>
    </row>
    <row r="55" spans="1:3" x14ac:dyDescent="0.2">
      <c r="A55" s="1">
        <v>1</v>
      </c>
      <c r="B55" s="1">
        <v>54</v>
      </c>
      <c r="C55" s="6">
        <v>11</v>
      </c>
    </row>
    <row r="56" spans="1:3" x14ac:dyDescent="0.2">
      <c r="A56" s="1">
        <v>1</v>
      </c>
      <c r="B56" s="1">
        <v>55</v>
      </c>
      <c r="C56" s="6">
        <v>11</v>
      </c>
    </row>
    <row r="57" spans="1:3" x14ac:dyDescent="0.2">
      <c r="A57" s="1">
        <v>1</v>
      </c>
      <c r="B57" s="1">
        <v>56</v>
      </c>
      <c r="C57" s="6">
        <v>15</v>
      </c>
    </row>
    <row r="58" spans="1:3" x14ac:dyDescent="0.2">
      <c r="A58" s="1">
        <v>1</v>
      </c>
      <c r="B58" s="1">
        <v>57</v>
      </c>
      <c r="C58" s="6">
        <v>1</v>
      </c>
    </row>
    <row r="59" spans="1:3" x14ac:dyDescent="0.2">
      <c r="A59" s="1">
        <v>1</v>
      </c>
      <c r="B59" s="1">
        <v>58</v>
      </c>
      <c r="C59" s="6">
        <v>1</v>
      </c>
    </row>
    <row r="60" spans="1:3" x14ac:dyDescent="0.2">
      <c r="A60" s="1">
        <v>1</v>
      </c>
      <c r="B60" s="1">
        <v>59</v>
      </c>
      <c r="C60" s="6">
        <v>22</v>
      </c>
    </row>
    <row r="61" spans="1:3" x14ac:dyDescent="0.2">
      <c r="A61" s="1">
        <v>1</v>
      </c>
      <c r="B61" s="1">
        <v>60</v>
      </c>
      <c r="C61" s="6">
        <v>19</v>
      </c>
    </row>
    <row r="62" spans="1:3" x14ac:dyDescent="0.2">
      <c r="A62" s="1">
        <v>1</v>
      </c>
      <c r="B62" s="1">
        <v>61</v>
      </c>
      <c r="C62" s="6">
        <v>30</v>
      </c>
    </row>
    <row r="63" spans="1:3" x14ac:dyDescent="0.2">
      <c r="A63" s="1">
        <v>1</v>
      </c>
      <c r="B63" s="1">
        <v>62</v>
      </c>
      <c r="C63" s="6">
        <v>21</v>
      </c>
    </row>
    <row r="64" spans="1:3" x14ac:dyDescent="0.2">
      <c r="A64" s="1">
        <v>1</v>
      </c>
      <c r="B64" s="1">
        <v>63</v>
      </c>
      <c r="C64" s="6">
        <v>4</v>
      </c>
    </row>
    <row r="65" spans="1:3" x14ac:dyDescent="0.2">
      <c r="A65" s="1">
        <v>1</v>
      </c>
      <c r="B65" s="1">
        <v>64</v>
      </c>
      <c r="C65" s="6">
        <v>30</v>
      </c>
    </row>
    <row r="66" spans="1:3" x14ac:dyDescent="0.2">
      <c r="A66" s="1">
        <v>1</v>
      </c>
      <c r="B66" s="1">
        <v>65</v>
      </c>
      <c r="C66" s="6">
        <v>10</v>
      </c>
    </row>
    <row r="67" spans="1:3" x14ac:dyDescent="0.2">
      <c r="A67" s="1">
        <v>1</v>
      </c>
      <c r="B67" s="1">
        <v>66</v>
      </c>
      <c r="C67" s="6">
        <v>12</v>
      </c>
    </row>
    <row r="68" spans="1:3" x14ac:dyDescent="0.2">
      <c r="A68" s="1">
        <v>1</v>
      </c>
      <c r="B68" s="1">
        <v>67</v>
      </c>
      <c r="C68" s="6">
        <v>19</v>
      </c>
    </row>
    <row r="69" spans="1:3" x14ac:dyDescent="0.2">
      <c r="A69" s="1">
        <v>1</v>
      </c>
      <c r="B69" s="1">
        <v>68</v>
      </c>
      <c r="C69" s="6">
        <v>30</v>
      </c>
    </row>
    <row r="70" spans="1:3" x14ac:dyDescent="0.2">
      <c r="A70" s="1">
        <v>1</v>
      </c>
      <c r="B70" s="1">
        <v>69</v>
      </c>
      <c r="C70" s="6">
        <v>4</v>
      </c>
    </row>
    <row r="71" spans="1:3" x14ac:dyDescent="0.2">
      <c r="A71" s="1">
        <v>1</v>
      </c>
      <c r="B71" s="1">
        <v>70</v>
      </c>
      <c r="C71" s="6">
        <v>3</v>
      </c>
    </row>
    <row r="72" spans="1:3" x14ac:dyDescent="0.2">
      <c r="A72" s="1">
        <v>1</v>
      </c>
      <c r="B72" s="1">
        <v>71</v>
      </c>
      <c r="C72" s="6">
        <v>25</v>
      </c>
    </row>
    <row r="73" spans="1:3" x14ac:dyDescent="0.2">
      <c r="A73" s="1">
        <v>1</v>
      </c>
      <c r="B73" s="1">
        <v>72</v>
      </c>
      <c r="C73" s="6">
        <v>9</v>
      </c>
    </row>
    <row r="74" spans="1:3" x14ac:dyDescent="0.2">
      <c r="A74" s="1">
        <v>1</v>
      </c>
      <c r="B74" s="1">
        <v>73</v>
      </c>
      <c r="C74" s="6">
        <v>7</v>
      </c>
    </row>
    <row r="75" spans="1:3" x14ac:dyDescent="0.2">
      <c r="A75" s="1">
        <v>1</v>
      </c>
      <c r="B75" s="1">
        <v>74</v>
      </c>
      <c r="C75" s="6">
        <v>9</v>
      </c>
    </row>
    <row r="76" spans="1:3" x14ac:dyDescent="0.2">
      <c r="A76" s="1">
        <v>1</v>
      </c>
      <c r="B76" s="1">
        <v>75</v>
      </c>
      <c r="C76" s="6">
        <v>23</v>
      </c>
    </row>
    <row r="77" spans="1:3" x14ac:dyDescent="0.2">
      <c r="A77" s="1">
        <v>1</v>
      </c>
      <c r="B77" s="1">
        <v>76</v>
      </c>
      <c r="C77" s="6">
        <v>15</v>
      </c>
    </row>
    <row r="78" spans="1:3" x14ac:dyDescent="0.2">
      <c r="A78" s="1">
        <v>1</v>
      </c>
      <c r="B78" s="1">
        <v>77</v>
      </c>
      <c r="C78" s="6">
        <v>16</v>
      </c>
    </row>
    <row r="79" spans="1:3" x14ac:dyDescent="0.2">
      <c r="A79" s="1">
        <v>1</v>
      </c>
      <c r="B79" s="1">
        <v>78</v>
      </c>
      <c r="C79" s="6">
        <v>13</v>
      </c>
    </row>
    <row r="80" spans="1:3" x14ac:dyDescent="0.2">
      <c r="A80" s="1">
        <v>1</v>
      </c>
      <c r="B80" s="1">
        <v>79</v>
      </c>
      <c r="C80" s="6">
        <v>13</v>
      </c>
    </row>
    <row r="81" spans="1:3" x14ac:dyDescent="0.2">
      <c r="A81" s="1">
        <v>1</v>
      </c>
      <c r="B81" s="1">
        <v>80</v>
      </c>
      <c r="C81" s="6">
        <v>11</v>
      </c>
    </row>
    <row r="82" spans="1:3" x14ac:dyDescent="0.2">
      <c r="A82" s="1">
        <v>1</v>
      </c>
      <c r="B82" s="1">
        <v>81</v>
      </c>
      <c r="C82" s="6">
        <v>25</v>
      </c>
    </row>
    <row r="83" spans="1:3" x14ac:dyDescent="0.2">
      <c r="A83" s="1">
        <v>1</v>
      </c>
      <c r="B83" s="1">
        <v>82</v>
      </c>
      <c r="C83" s="6">
        <v>1</v>
      </c>
    </row>
    <row r="84" spans="1:3" x14ac:dyDescent="0.2">
      <c r="A84" s="1">
        <v>1</v>
      </c>
      <c r="B84" s="1">
        <v>83</v>
      </c>
      <c r="C84" s="6">
        <v>13</v>
      </c>
    </row>
    <row r="85" spans="1:3" x14ac:dyDescent="0.2">
      <c r="A85" s="1">
        <v>1</v>
      </c>
      <c r="B85" s="1">
        <v>84</v>
      </c>
      <c r="C85" s="6">
        <v>11</v>
      </c>
    </row>
    <row r="86" spans="1:3" x14ac:dyDescent="0.2">
      <c r="A86" s="1">
        <v>1</v>
      </c>
      <c r="B86" s="1">
        <v>85</v>
      </c>
      <c r="C86" s="6">
        <v>23</v>
      </c>
    </row>
    <row r="87" spans="1:3" x14ac:dyDescent="0.2">
      <c r="A87" s="1">
        <v>1</v>
      </c>
      <c r="B87" s="1">
        <v>86</v>
      </c>
      <c r="C87" s="6">
        <v>19</v>
      </c>
    </row>
    <row r="88" spans="1:3" x14ac:dyDescent="0.2">
      <c r="A88" s="1">
        <v>1</v>
      </c>
      <c r="B88" s="1">
        <v>87</v>
      </c>
      <c r="C88" s="6">
        <v>27</v>
      </c>
    </row>
    <row r="89" spans="1:3" x14ac:dyDescent="0.2">
      <c r="A89" s="1">
        <v>1</v>
      </c>
      <c r="B89" s="1">
        <v>88</v>
      </c>
      <c r="C89" s="6">
        <v>7</v>
      </c>
    </row>
    <row r="90" spans="1:3" x14ac:dyDescent="0.2">
      <c r="A90" s="1">
        <v>1</v>
      </c>
      <c r="B90" s="1">
        <v>89</v>
      </c>
      <c r="C90" s="6">
        <v>9</v>
      </c>
    </row>
    <row r="91" spans="1:3" x14ac:dyDescent="0.2">
      <c r="A91" s="1">
        <v>1</v>
      </c>
      <c r="B91" s="1">
        <v>90</v>
      </c>
      <c r="C91" s="6">
        <v>4</v>
      </c>
    </row>
    <row r="92" spans="1:3" x14ac:dyDescent="0.2">
      <c r="A92" s="1">
        <v>1</v>
      </c>
      <c r="B92" s="1">
        <v>91</v>
      </c>
      <c r="C92" s="6">
        <v>8</v>
      </c>
    </row>
    <row r="93" spans="1:3" x14ac:dyDescent="0.2">
      <c r="A93" s="1">
        <v>1</v>
      </c>
      <c r="B93" s="1">
        <v>92</v>
      </c>
      <c r="C93" s="6">
        <v>0</v>
      </c>
    </row>
    <row r="94" spans="1:3" x14ac:dyDescent="0.2">
      <c r="A94" s="1">
        <v>1</v>
      </c>
      <c r="B94" s="1">
        <v>93</v>
      </c>
      <c r="C94" s="6">
        <v>22</v>
      </c>
    </row>
    <row r="95" spans="1:3" x14ac:dyDescent="0.2">
      <c r="A95" s="1">
        <v>1</v>
      </c>
      <c r="B95" s="1">
        <v>94</v>
      </c>
      <c r="C95" s="6">
        <v>6</v>
      </c>
    </row>
    <row r="96" spans="1:3" x14ac:dyDescent="0.2">
      <c r="A96" s="1">
        <v>1</v>
      </c>
      <c r="B96" s="1">
        <v>95</v>
      </c>
      <c r="C96" s="6">
        <v>25</v>
      </c>
    </row>
    <row r="97" spans="1:3" x14ac:dyDescent="0.2">
      <c r="A97" s="1">
        <v>1</v>
      </c>
      <c r="B97" s="1">
        <v>96</v>
      </c>
      <c r="C97" s="6">
        <v>20</v>
      </c>
    </row>
    <row r="98" spans="1:3" x14ac:dyDescent="0.2">
      <c r="A98" s="1">
        <v>1</v>
      </c>
      <c r="B98" s="1">
        <v>97</v>
      </c>
      <c r="C98" s="6">
        <v>20</v>
      </c>
    </row>
    <row r="99" spans="1:3" x14ac:dyDescent="0.2">
      <c r="A99" s="1">
        <v>1</v>
      </c>
      <c r="B99" s="1">
        <v>98</v>
      </c>
      <c r="C99" s="6">
        <v>28</v>
      </c>
    </row>
    <row r="100" spans="1:3" x14ac:dyDescent="0.2">
      <c r="A100" s="1">
        <v>1</v>
      </c>
      <c r="B100" s="1">
        <v>99</v>
      </c>
      <c r="C100" s="6">
        <v>28</v>
      </c>
    </row>
    <row r="101" spans="1:3" x14ac:dyDescent="0.2">
      <c r="A101" s="1">
        <v>1</v>
      </c>
      <c r="B101" s="1">
        <v>100</v>
      </c>
      <c r="C101" s="6">
        <v>15</v>
      </c>
    </row>
    <row r="102" spans="1:3" x14ac:dyDescent="0.2">
      <c r="A102" s="1">
        <v>1</v>
      </c>
      <c r="B102" s="1">
        <v>101</v>
      </c>
      <c r="C102" s="6">
        <v>17</v>
      </c>
    </row>
    <row r="103" spans="1:3" x14ac:dyDescent="0.2">
      <c r="A103" s="1">
        <v>1</v>
      </c>
      <c r="B103" s="1">
        <v>102</v>
      </c>
      <c r="C103" s="6">
        <v>9</v>
      </c>
    </row>
    <row r="104" spans="1:3" x14ac:dyDescent="0.2">
      <c r="A104" s="1">
        <v>1</v>
      </c>
      <c r="B104" s="1">
        <v>103</v>
      </c>
      <c r="C104" s="6">
        <v>13</v>
      </c>
    </row>
    <row r="105" spans="1:3" x14ac:dyDescent="0.2">
      <c r="A105" s="1">
        <v>1</v>
      </c>
      <c r="B105" s="1">
        <v>104</v>
      </c>
      <c r="C105" s="6">
        <v>25</v>
      </c>
    </row>
    <row r="106" spans="1:3" x14ac:dyDescent="0.2">
      <c r="A106" s="1">
        <v>1</v>
      </c>
      <c r="B106" s="1">
        <v>105</v>
      </c>
      <c r="C106" s="6">
        <v>7</v>
      </c>
    </row>
    <row r="107" spans="1:3" x14ac:dyDescent="0.2">
      <c r="A107" s="1">
        <v>1</v>
      </c>
      <c r="B107" s="1">
        <v>106</v>
      </c>
      <c r="C107" s="6">
        <v>30</v>
      </c>
    </row>
    <row r="108" spans="1:3" x14ac:dyDescent="0.2">
      <c r="A108" s="1">
        <v>1</v>
      </c>
      <c r="B108" s="1">
        <v>107</v>
      </c>
      <c r="C108" s="6">
        <v>20</v>
      </c>
    </row>
    <row r="109" spans="1:3" x14ac:dyDescent="0.2">
      <c r="A109" s="1">
        <v>1</v>
      </c>
      <c r="B109" s="1">
        <v>108</v>
      </c>
      <c r="C109" s="6">
        <v>15</v>
      </c>
    </row>
    <row r="110" spans="1:3" x14ac:dyDescent="0.2">
      <c r="A110" s="1">
        <v>1</v>
      </c>
      <c r="B110" s="1">
        <v>109</v>
      </c>
      <c r="C110" s="6">
        <v>30</v>
      </c>
    </row>
    <row r="111" spans="1:3" x14ac:dyDescent="0.2">
      <c r="A111" s="1">
        <v>1</v>
      </c>
      <c r="B111" s="1">
        <v>110</v>
      </c>
      <c r="C111" s="6">
        <v>1</v>
      </c>
    </row>
    <row r="112" spans="1:3" x14ac:dyDescent="0.2">
      <c r="A112" s="1">
        <v>1</v>
      </c>
      <c r="B112" s="1">
        <v>111</v>
      </c>
      <c r="C112" s="6">
        <v>11</v>
      </c>
    </row>
    <row r="113" spans="1:3" x14ac:dyDescent="0.2">
      <c r="A113" s="1">
        <v>1</v>
      </c>
      <c r="B113" s="1">
        <v>112</v>
      </c>
      <c r="C113" s="6">
        <v>17</v>
      </c>
    </row>
    <row r="114" spans="1:3" x14ac:dyDescent="0.2">
      <c r="A114" s="1">
        <v>1</v>
      </c>
      <c r="B114" s="1">
        <v>113</v>
      </c>
      <c r="C114" s="6">
        <v>24</v>
      </c>
    </row>
    <row r="115" spans="1:3" x14ac:dyDescent="0.2">
      <c r="A115" s="1">
        <v>1</v>
      </c>
      <c r="B115" s="1">
        <v>114</v>
      </c>
      <c r="C115" s="6">
        <v>3</v>
      </c>
    </row>
    <row r="116" spans="1:3" x14ac:dyDescent="0.2">
      <c r="A116" s="1">
        <v>1</v>
      </c>
      <c r="B116" s="1">
        <v>115</v>
      </c>
      <c r="C116" s="6">
        <v>10</v>
      </c>
    </row>
    <row r="117" spans="1:3" x14ac:dyDescent="0.2">
      <c r="A117" s="1">
        <v>1</v>
      </c>
      <c r="B117" s="1">
        <v>116</v>
      </c>
      <c r="C117" s="6">
        <v>24</v>
      </c>
    </row>
    <row r="118" spans="1:3" x14ac:dyDescent="0.2">
      <c r="A118" s="1">
        <v>1</v>
      </c>
      <c r="B118" s="1">
        <v>117</v>
      </c>
      <c r="C118" s="6">
        <v>15</v>
      </c>
    </row>
    <row r="119" spans="1:3" x14ac:dyDescent="0.2">
      <c r="A119" s="1">
        <v>1</v>
      </c>
      <c r="B119" s="1">
        <v>118</v>
      </c>
      <c r="C119" s="6">
        <v>12</v>
      </c>
    </row>
    <row r="120" spans="1:3" x14ac:dyDescent="0.2">
      <c r="A120" s="1">
        <v>1</v>
      </c>
      <c r="B120" s="1">
        <v>119</v>
      </c>
      <c r="C120" s="6">
        <v>17</v>
      </c>
    </row>
    <row r="121" spans="1:3" x14ac:dyDescent="0.2">
      <c r="A121" s="1">
        <v>1</v>
      </c>
      <c r="B121" s="1">
        <v>120</v>
      </c>
      <c r="C121" s="6">
        <v>23</v>
      </c>
    </row>
    <row r="122" spans="1:3" x14ac:dyDescent="0.2">
      <c r="A122" s="1">
        <v>1</v>
      </c>
      <c r="B122" s="1">
        <v>121</v>
      </c>
      <c r="C122" s="6">
        <v>19</v>
      </c>
    </row>
    <row r="123" spans="1:3" x14ac:dyDescent="0.2">
      <c r="A123" s="1">
        <v>1</v>
      </c>
      <c r="B123" s="1">
        <v>122</v>
      </c>
      <c r="C123" s="6">
        <v>22</v>
      </c>
    </row>
    <row r="124" spans="1:3" x14ac:dyDescent="0.2">
      <c r="A124" s="1">
        <v>1</v>
      </c>
      <c r="B124" s="1">
        <v>123</v>
      </c>
      <c r="C124" s="6">
        <v>8</v>
      </c>
    </row>
    <row r="125" spans="1:3" x14ac:dyDescent="0.2">
      <c r="A125" s="1">
        <v>1</v>
      </c>
      <c r="B125" s="1">
        <v>124</v>
      </c>
      <c r="C125" s="6">
        <v>23</v>
      </c>
    </row>
    <row r="126" spans="1:3" x14ac:dyDescent="0.2">
      <c r="A126" s="1">
        <v>1</v>
      </c>
      <c r="B126" s="1">
        <v>125</v>
      </c>
      <c r="C126" s="6">
        <v>22</v>
      </c>
    </row>
    <row r="127" spans="1:3" x14ac:dyDescent="0.2">
      <c r="A127" s="1">
        <v>1</v>
      </c>
      <c r="B127" s="1">
        <v>126</v>
      </c>
      <c r="C127" s="6">
        <v>28</v>
      </c>
    </row>
    <row r="128" spans="1:3" x14ac:dyDescent="0.2">
      <c r="A128" s="1">
        <v>1</v>
      </c>
      <c r="B128" s="1">
        <v>127</v>
      </c>
      <c r="C128" s="6">
        <v>12</v>
      </c>
    </row>
    <row r="129" spans="1:3" x14ac:dyDescent="0.2">
      <c r="A129" s="1">
        <v>1</v>
      </c>
      <c r="B129" s="1">
        <v>128</v>
      </c>
      <c r="C129" s="6">
        <v>11</v>
      </c>
    </row>
    <row r="130" spans="1:3" x14ac:dyDescent="0.2">
      <c r="A130" s="1">
        <v>1</v>
      </c>
      <c r="B130" s="1">
        <v>129</v>
      </c>
      <c r="C130" s="6">
        <v>21</v>
      </c>
    </row>
    <row r="131" spans="1:3" x14ac:dyDescent="0.2">
      <c r="A131" s="1">
        <v>1</v>
      </c>
      <c r="B131" s="1">
        <v>130</v>
      </c>
      <c r="C131" s="6">
        <v>22</v>
      </c>
    </row>
    <row r="132" spans="1:3" x14ac:dyDescent="0.2">
      <c r="A132" s="1">
        <v>1</v>
      </c>
      <c r="B132" s="1">
        <v>131</v>
      </c>
      <c r="C132" s="6">
        <v>20</v>
      </c>
    </row>
    <row r="133" spans="1:3" x14ac:dyDescent="0.2">
      <c r="A133" s="1">
        <v>1</v>
      </c>
      <c r="B133" s="1">
        <v>132</v>
      </c>
      <c r="C133" s="6">
        <v>1</v>
      </c>
    </row>
    <row r="134" spans="1:3" x14ac:dyDescent="0.2">
      <c r="A134" s="1">
        <v>1</v>
      </c>
      <c r="B134" s="1">
        <v>133</v>
      </c>
      <c r="C134" s="6">
        <v>9</v>
      </c>
    </row>
    <row r="135" spans="1:3" x14ac:dyDescent="0.2">
      <c r="A135" s="1">
        <v>1</v>
      </c>
      <c r="B135" s="1">
        <v>134</v>
      </c>
      <c r="C135" s="6">
        <v>26</v>
      </c>
    </row>
    <row r="136" spans="1:3" x14ac:dyDescent="0.2">
      <c r="A136" s="1">
        <v>1</v>
      </c>
      <c r="B136" s="1">
        <v>135</v>
      </c>
      <c r="C136" s="6">
        <v>15</v>
      </c>
    </row>
    <row r="137" spans="1:3" x14ac:dyDescent="0.2">
      <c r="A137" s="1">
        <v>1</v>
      </c>
      <c r="B137" s="1">
        <v>136</v>
      </c>
      <c r="C137" s="6">
        <v>12</v>
      </c>
    </row>
    <row r="138" spans="1:3" x14ac:dyDescent="0.2">
      <c r="A138" s="1">
        <v>1</v>
      </c>
      <c r="B138" s="1">
        <v>137</v>
      </c>
      <c r="C138" s="6">
        <v>12</v>
      </c>
    </row>
    <row r="139" spans="1:3" x14ac:dyDescent="0.2">
      <c r="A139" s="1">
        <v>1</v>
      </c>
      <c r="B139" s="1">
        <v>138</v>
      </c>
      <c r="C139" s="6">
        <v>6</v>
      </c>
    </row>
    <row r="140" spans="1:3" x14ac:dyDescent="0.2">
      <c r="A140" s="1">
        <v>1</v>
      </c>
      <c r="B140" s="1">
        <v>139</v>
      </c>
      <c r="C140" s="6">
        <v>17</v>
      </c>
    </row>
    <row r="141" spans="1:3" x14ac:dyDescent="0.2">
      <c r="A141" s="1">
        <v>1</v>
      </c>
      <c r="B141" s="1">
        <v>140</v>
      </c>
      <c r="C141" s="6">
        <v>3</v>
      </c>
    </row>
    <row r="142" spans="1:3" x14ac:dyDescent="0.2">
      <c r="A142" s="1">
        <v>1</v>
      </c>
      <c r="B142" s="1">
        <v>141</v>
      </c>
      <c r="C142" s="6">
        <v>21</v>
      </c>
    </row>
    <row r="143" spans="1:3" x14ac:dyDescent="0.2">
      <c r="A143" s="1">
        <v>1</v>
      </c>
      <c r="B143" s="1">
        <v>142</v>
      </c>
      <c r="C143" s="6">
        <v>22</v>
      </c>
    </row>
    <row r="144" spans="1:3" x14ac:dyDescent="0.2">
      <c r="A144" s="1">
        <v>1</v>
      </c>
      <c r="B144" s="1">
        <v>143</v>
      </c>
      <c r="C144" s="6">
        <v>19</v>
      </c>
    </row>
    <row r="145" spans="1:3" x14ac:dyDescent="0.2">
      <c r="A145" s="1">
        <v>1</v>
      </c>
      <c r="B145" s="1">
        <v>144</v>
      </c>
      <c r="C145" s="6">
        <v>7</v>
      </c>
    </row>
    <row r="146" spans="1:3" x14ac:dyDescent="0.2">
      <c r="A146" s="1">
        <v>1</v>
      </c>
      <c r="B146" s="1">
        <v>145</v>
      </c>
      <c r="C146" s="6">
        <v>5</v>
      </c>
    </row>
    <row r="147" spans="1:3" x14ac:dyDescent="0.2">
      <c r="A147" s="1">
        <v>1</v>
      </c>
      <c r="B147" s="1">
        <v>146</v>
      </c>
      <c r="C147" s="6">
        <v>6</v>
      </c>
    </row>
    <row r="148" spans="1:3" x14ac:dyDescent="0.2">
      <c r="A148" s="1">
        <v>1</v>
      </c>
      <c r="B148" s="1">
        <v>147</v>
      </c>
      <c r="C148" s="6">
        <v>8</v>
      </c>
    </row>
    <row r="149" spans="1:3" x14ac:dyDescent="0.2">
      <c r="A149" s="1">
        <v>1</v>
      </c>
      <c r="B149" s="1">
        <v>148</v>
      </c>
      <c r="C149" s="6">
        <v>6</v>
      </c>
    </row>
    <row r="150" spans="1:3" x14ac:dyDescent="0.2">
      <c r="A150" s="1">
        <v>1</v>
      </c>
      <c r="B150" s="1">
        <v>149</v>
      </c>
      <c r="C150" s="6">
        <v>1</v>
      </c>
    </row>
    <row r="151" spans="1:3" x14ac:dyDescent="0.2">
      <c r="A151" s="1">
        <v>1</v>
      </c>
      <c r="B151" s="1">
        <v>150</v>
      </c>
      <c r="C151" s="6">
        <v>22</v>
      </c>
    </row>
    <row r="152" spans="1:3" x14ac:dyDescent="0.2">
      <c r="A152" s="1">
        <v>1</v>
      </c>
      <c r="B152" s="1">
        <v>151</v>
      </c>
      <c r="C152" s="6">
        <v>24</v>
      </c>
    </row>
    <row r="153" spans="1:3" x14ac:dyDescent="0.2">
      <c r="A153" s="1">
        <v>1</v>
      </c>
      <c r="B153" s="1">
        <v>152</v>
      </c>
      <c r="C153" s="6">
        <v>12</v>
      </c>
    </row>
    <row r="154" spans="1:3" x14ac:dyDescent="0.2">
      <c r="A154" s="1">
        <v>1</v>
      </c>
      <c r="B154" s="1">
        <v>153</v>
      </c>
      <c r="C154" s="6">
        <v>25</v>
      </c>
    </row>
    <row r="155" spans="1:3" x14ac:dyDescent="0.2">
      <c r="A155" s="1">
        <v>1</v>
      </c>
      <c r="B155" s="1">
        <v>154</v>
      </c>
      <c r="C155" s="6">
        <v>13</v>
      </c>
    </row>
    <row r="156" spans="1:3" x14ac:dyDescent="0.2">
      <c r="A156" s="1">
        <v>1</v>
      </c>
      <c r="B156" s="1">
        <v>155</v>
      </c>
      <c r="C156" s="6">
        <v>8</v>
      </c>
    </row>
    <row r="157" spans="1:3" x14ac:dyDescent="0.2">
      <c r="A157" s="1">
        <v>1</v>
      </c>
      <c r="B157" s="1">
        <v>156</v>
      </c>
      <c r="C157" s="6">
        <v>13</v>
      </c>
    </row>
    <row r="158" spans="1:3" x14ac:dyDescent="0.2">
      <c r="A158" s="1">
        <v>1</v>
      </c>
      <c r="B158" s="1">
        <v>157</v>
      </c>
      <c r="C158" s="6">
        <v>25</v>
      </c>
    </row>
    <row r="159" spans="1:3" x14ac:dyDescent="0.2">
      <c r="A159" s="1">
        <v>1</v>
      </c>
      <c r="B159" s="1">
        <v>158</v>
      </c>
      <c r="C159" s="6">
        <v>11</v>
      </c>
    </row>
    <row r="160" spans="1:3" x14ac:dyDescent="0.2">
      <c r="A160" s="1">
        <v>1</v>
      </c>
      <c r="B160" s="1">
        <v>159</v>
      </c>
      <c r="C160" s="6">
        <v>18</v>
      </c>
    </row>
    <row r="161" spans="1:3" x14ac:dyDescent="0.2">
      <c r="A161" s="1">
        <v>1</v>
      </c>
      <c r="B161" s="1">
        <v>160</v>
      </c>
      <c r="C161" s="6">
        <v>0</v>
      </c>
    </row>
    <row r="162" spans="1:3" x14ac:dyDescent="0.2">
      <c r="A162" s="1">
        <v>1</v>
      </c>
      <c r="B162" s="1">
        <v>161</v>
      </c>
      <c r="C162" s="6">
        <v>17</v>
      </c>
    </row>
    <row r="163" spans="1:3" x14ac:dyDescent="0.2">
      <c r="A163" s="1">
        <v>1</v>
      </c>
      <c r="B163" s="1">
        <v>162</v>
      </c>
      <c r="C163" s="6">
        <v>14</v>
      </c>
    </row>
    <row r="164" spans="1:3" x14ac:dyDescent="0.2">
      <c r="A164" s="1">
        <v>1</v>
      </c>
      <c r="B164" s="1">
        <v>163</v>
      </c>
      <c r="C164" s="6">
        <v>0</v>
      </c>
    </row>
    <row r="165" spans="1:3" x14ac:dyDescent="0.2">
      <c r="A165" s="1">
        <v>1</v>
      </c>
      <c r="B165" s="1">
        <v>164</v>
      </c>
      <c r="C165" s="6">
        <v>15</v>
      </c>
    </row>
    <row r="166" spans="1:3" x14ac:dyDescent="0.2">
      <c r="A166" s="1">
        <v>1</v>
      </c>
      <c r="B166" s="1">
        <v>165</v>
      </c>
      <c r="C166" s="6">
        <v>16</v>
      </c>
    </row>
    <row r="167" spans="1:3" x14ac:dyDescent="0.2">
      <c r="A167" s="1">
        <v>1</v>
      </c>
      <c r="B167" s="1">
        <v>166</v>
      </c>
      <c r="C167" s="6">
        <v>23</v>
      </c>
    </row>
    <row r="168" spans="1:3" x14ac:dyDescent="0.2">
      <c r="A168" s="1">
        <v>1</v>
      </c>
      <c r="B168" s="1">
        <v>167</v>
      </c>
      <c r="C168" s="6">
        <v>28</v>
      </c>
    </row>
    <row r="169" spans="1:3" x14ac:dyDescent="0.2">
      <c r="A169" s="1">
        <v>1</v>
      </c>
      <c r="B169" s="1">
        <v>168</v>
      </c>
      <c r="C169" s="6">
        <v>0</v>
      </c>
    </row>
    <row r="170" spans="1:3" x14ac:dyDescent="0.2">
      <c r="A170" s="1">
        <v>1</v>
      </c>
      <c r="B170" s="1">
        <v>169</v>
      </c>
      <c r="C170" s="6">
        <v>25</v>
      </c>
    </row>
    <row r="171" spans="1:3" x14ac:dyDescent="0.2">
      <c r="A171" s="1">
        <v>1</v>
      </c>
      <c r="B171" s="1">
        <v>170</v>
      </c>
      <c r="C171" s="6">
        <v>14</v>
      </c>
    </row>
    <row r="172" spans="1:3" x14ac:dyDescent="0.2">
      <c r="A172" s="1">
        <v>1</v>
      </c>
      <c r="B172" s="1">
        <v>171</v>
      </c>
      <c r="C172" s="6">
        <v>3</v>
      </c>
    </row>
    <row r="173" spans="1:3" x14ac:dyDescent="0.2">
      <c r="A173" s="1">
        <v>1</v>
      </c>
      <c r="B173" s="1">
        <v>172</v>
      </c>
      <c r="C173" s="6">
        <v>3</v>
      </c>
    </row>
    <row r="174" spans="1:3" x14ac:dyDescent="0.2">
      <c r="A174" s="1">
        <v>1</v>
      </c>
      <c r="B174" s="1">
        <v>173</v>
      </c>
      <c r="C174" s="6">
        <v>2</v>
      </c>
    </row>
    <row r="175" spans="1:3" x14ac:dyDescent="0.2">
      <c r="A175" s="1">
        <v>1</v>
      </c>
      <c r="B175" s="1">
        <v>174</v>
      </c>
      <c r="C175" s="6">
        <v>26</v>
      </c>
    </row>
    <row r="176" spans="1:3" x14ac:dyDescent="0.2">
      <c r="A176" s="1">
        <v>1</v>
      </c>
      <c r="B176" s="1">
        <v>175</v>
      </c>
      <c r="C176" s="6">
        <v>2</v>
      </c>
    </row>
    <row r="177" spans="1:3" x14ac:dyDescent="0.2">
      <c r="A177" s="1">
        <v>1</v>
      </c>
      <c r="B177" s="1">
        <v>176</v>
      </c>
      <c r="C177" s="6">
        <v>11</v>
      </c>
    </row>
    <row r="178" spans="1:3" x14ac:dyDescent="0.2">
      <c r="A178" s="1">
        <v>1</v>
      </c>
      <c r="B178" s="1">
        <v>177</v>
      </c>
      <c r="C178" s="6">
        <v>19</v>
      </c>
    </row>
    <row r="179" spans="1:3" x14ac:dyDescent="0.2">
      <c r="A179" s="1">
        <v>1</v>
      </c>
      <c r="B179" s="1">
        <v>178</v>
      </c>
      <c r="C179" s="6">
        <v>23</v>
      </c>
    </row>
    <row r="180" spans="1:3" x14ac:dyDescent="0.2">
      <c r="A180" s="1">
        <v>1</v>
      </c>
      <c r="B180" s="1">
        <v>179</v>
      </c>
      <c r="C180" s="6">
        <v>16</v>
      </c>
    </row>
    <row r="181" spans="1:3" x14ac:dyDescent="0.2">
      <c r="A181" s="1">
        <v>1</v>
      </c>
      <c r="B181" s="1">
        <v>180</v>
      </c>
      <c r="C181" s="6">
        <v>5</v>
      </c>
    </row>
    <row r="182" spans="1:3" x14ac:dyDescent="0.2">
      <c r="A182" s="1">
        <v>1</v>
      </c>
      <c r="B182" s="1">
        <v>181</v>
      </c>
      <c r="C182" s="6">
        <v>19</v>
      </c>
    </row>
    <row r="183" spans="1:3" x14ac:dyDescent="0.2">
      <c r="A183" s="1">
        <v>1</v>
      </c>
      <c r="B183" s="1">
        <v>182</v>
      </c>
      <c r="C183" s="6">
        <v>28</v>
      </c>
    </row>
    <row r="184" spans="1:3" x14ac:dyDescent="0.2">
      <c r="A184" s="1">
        <v>1</v>
      </c>
      <c r="B184" s="1">
        <v>183</v>
      </c>
      <c r="C184" s="6">
        <v>11</v>
      </c>
    </row>
    <row r="185" spans="1:3" x14ac:dyDescent="0.2">
      <c r="A185" s="1">
        <v>1</v>
      </c>
      <c r="B185" s="1">
        <v>184</v>
      </c>
      <c r="C185" s="6">
        <v>4</v>
      </c>
    </row>
    <row r="186" spans="1:3" x14ac:dyDescent="0.2">
      <c r="A186" s="1">
        <v>1</v>
      </c>
      <c r="B186" s="1">
        <v>185</v>
      </c>
      <c r="C186" s="6">
        <v>3</v>
      </c>
    </row>
    <row r="187" spans="1:3" x14ac:dyDescent="0.2">
      <c r="A187" s="1">
        <v>1</v>
      </c>
      <c r="B187" s="1">
        <v>186</v>
      </c>
      <c r="C187" s="6">
        <v>1</v>
      </c>
    </row>
    <row r="188" spans="1:3" x14ac:dyDescent="0.2">
      <c r="A188" s="1">
        <v>1</v>
      </c>
      <c r="B188" s="1">
        <v>187</v>
      </c>
      <c r="C188" s="6">
        <v>16</v>
      </c>
    </row>
    <row r="189" spans="1:3" x14ac:dyDescent="0.2">
      <c r="A189" s="1">
        <v>1</v>
      </c>
      <c r="B189" s="1">
        <v>188</v>
      </c>
      <c r="C189" s="6">
        <v>30</v>
      </c>
    </row>
    <row r="190" spans="1:3" x14ac:dyDescent="0.2">
      <c r="A190" s="1">
        <v>1</v>
      </c>
      <c r="B190" s="1">
        <v>189</v>
      </c>
      <c r="C190" s="6">
        <v>6</v>
      </c>
    </row>
    <row r="191" spans="1:3" x14ac:dyDescent="0.2">
      <c r="A191" s="1">
        <v>1</v>
      </c>
      <c r="B191" s="1">
        <v>190</v>
      </c>
      <c r="C191" s="6">
        <v>21</v>
      </c>
    </row>
    <row r="192" spans="1:3" x14ac:dyDescent="0.2">
      <c r="A192" s="1">
        <v>1</v>
      </c>
      <c r="B192" s="1">
        <v>191</v>
      </c>
      <c r="C192" s="6">
        <v>21</v>
      </c>
    </row>
    <row r="193" spans="1:3" x14ac:dyDescent="0.2">
      <c r="A193" s="1">
        <v>1</v>
      </c>
      <c r="B193" s="1">
        <v>192</v>
      </c>
      <c r="C193" s="6">
        <v>20</v>
      </c>
    </row>
    <row r="194" spans="1:3" x14ac:dyDescent="0.2">
      <c r="A194" s="1">
        <v>1</v>
      </c>
      <c r="B194" s="1">
        <v>193</v>
      </c>
      <c r="C194" s="6">
        <v>30</v>
      </c>
    </row>
    <row r="195" spans="1:3" x14ac:dyDescent="0.2">
      <c r="A195" s="1">
        <v>1</v>
      </c>
      <c r="B195" s="1">
        <v>194</v>
      </c>
      <c r="C195" s="6">
        <v>24</v>
      </c>
    </row>
    <row r="196" spans="1:3" x14ac:dyDescent="0.2">
      <c r="A196" s="1">
        <v>1</v>
      </c>
      <c r="B196" s="1">
        <v>195</v>
      </c>
      <c r="C196" s="6">
        <v>1</v>
      </c>
    </row>
    <row r="197" spans="1:3" x14ac:dyDescent="0.2">
      <c r="A197" s="1">
        <v>1</v>
      </c>
      <c r="B197" s="1">
        <v>196</v>
      </c>
      <c r="C197" s="6">
        <v>26</v>
      </c>
    </row>
    <row r="198" spans="1:3" x14ac:dyDescent="0.2">
      <c r="A198" s="1">
        <v>1</v>
      </c>
      <c r="B198" s="1">
        <v>197</v>
      </c>
      <c r="C198" s="6">
        <v>22</v>
      </c>
    </row>
    <row r="199" spans="1:3" x14ac:dyDescent="0.2">
      <c r="A199" s="1">
        <v>1</v>
      </c>
      <c r="B199" s="1">
        <v>198</v>
      </c>
      <c r="C199" s="6">
        <v>1</v>
      </c>
    </row>
    <row r="200" spans="1:3" x14ac:dyDescent="0.2">
      <c r="A200" s="1">
        <v>1</v>
      </c>
      <c r="B200" s="1">
        <v>199</v>
      </c>
      <c r="C200" s="6">
        <v>2</v>
      </c>
    </row>
    <row r="201" spans="1:3" x14ac:dyDescent="0.2">
      <c r="A201" s="1">
        <v>1</v>
      </c>
      <c r="B201" s="1">
        <v>200</v>
      </c>
      <c r="C201" s="6">
        <v>27</v>
      </c>
    </row>
    <row r="202" spans="1:3" x14ac:dyDescent="0.2">
      <c r="A202" s="1">
        <v>1</v>
      </c>
      <c r="B202" s="1">
        <v>201</v>
      </c>
      <c r="C202" s="6">
        <v>16</v>
      </c>
    </row>
    <row r="203" spans="1:3" x14ac:dyDescent="0.2">
      <c r="A203" s="1">
        <v>1</v>
      </c>
      <c r="B203" s="1">
        <v>202</v>
      </c>
      <c r="C203" s="6">
        <v>5</v>
      </c>
    </row>
    <row r="204" spans="1:3" x14ac:dyDescent="0.2">
      <c r="A204" s="1">
        <v>1</v>
      </c>
      <c r="B204" s="1">
        <v>203</v>
      </c>
      <c r="C204" s="6">
        <v>4</v>
      </c>
    </row>
    <row r="205" spans="1:3" x14ac:dyDescent="0.2">
      <c r="A205" s="1">
        <v>1</v>
      </c>
      <c r="B205" s="1">
        <v>204</v>
      </c>
      <c r="C205" s="6">
        <v>23</v>
      </c>
    </row>
    <row r="206" spans="1:3" x14ac:dyDescent="0.2">
      <c r="A206" s="1">
        <v>1</v>
      </c>
      <c r="B206" s="1">
        <v>205</v>
      </c>
      <c r="C206" s="6">
        <v>9</v>
      </c>
    </row>
    <row r="207" spans="1:3" x14ac:dyDescent="0.2">
      <c r="A207" s="1">
        <v>1</v>
      </c>
      <c r="B207" s="1">
        <v>206</v>
      </c>
      <c r="C207" s="6">
        <v>10</v>
      </c>
    </row>
    <row r="208" spans="1:3" x14ac:dyDescent="0.2">
      <c r="A208" s="1">
        <v>1</v>
      </c>
      <c r="B208" s="1">
        <v>207</v>
      </c>
      <c r="C208" s="6">
        <v>27</v>
      </c>
    </row>
    <row r="209" spans="1:3" x14ac:dyDescent="0.2">
      <c r="A209" s="1">
        <v>1</v>
      </c>
      <c r="B209" s="1">
        <v>208</v>
      </c>
      <c r="C209" s="6">
        <v>13</v>
      </c>
    </row>
    <row r="210" spans="1:3" x14ac:dyDescent="0.2">
      <c r="A210" s="1">
        <v>1</v>
      </c>
      <c r="B210" s="1">
        <v>209</v>
      </c>
      <c r="C210" s="6">
        <v>22</v>
      </c>
    </row>
    <row r="211" spans="1:3" x14ac:dyDescent="0.2">
      <c r="A211" s="1">
        <v>1</v>
      </c>
      <c r="B211" s="1">
        <v>210</v>
      </c>
      <c r="C211" s="6">
        <v>25</v>
      </c>
    </row>
    <row r="212" spans="1:3" x14ac:dyDescent="0.2">
      <c r="A212" s="1">
        <v>1</v>
      </c>
      <c r="B212" s="1">
        <v>211</v>
      </c>
      <c r="C212" s="6">
        <v>13</v>
      </c>
    </row>
    <row r="213" spans="1:3" x14ac:dyDescent="0.2">
      <c r="A213" s="1">
        <v>1</v>
      </c>
      <c r="B213" s="1">
        <v>212</v>
      </c>
      <c r="C213" s="6">
        <v>17</v>
      </c>
    </row>
    <row r="214" spans="1:3" x14ac:dyDescent="0.2">
      <c r="A214" s="1">
        <v>1</v>
      </c>
      <c r="B214" s="1">
        <v>213</v>
      </c>
      <c r="C214" s="6">
        <v>14</v>
      </c>
    </row>
    <row r="215" spans="1:3" x14ac:dyDescent="0.2">
      <c r="A215" s="1">
        <v>1</v>
      </c>
      <c r="B215" s="1">
        <v>214</v>
      </c>
      <c r="C215" s="6">
        <v>4</v>
      </c>
    </row>
    <row r="216" spans="1:3" x14ac:dyDescent="0.2">
      <c r="A216" s="1">
        <v>1</v>
      </c>
      <c r="B216" s="1">
        <v>215</v>
      </c>
      <c r="C216" s="6">
        <v>1</v>
      </c>
    </row>
    <row r="217" spans="1:3" x14ac:dyDescent="0.2">
      <c r="A217" s="1">
        <v>1</v>
      </c>
      <c r="B217" s="1">
        <v>216</v>
      </c>
      <c r="C217" s="6">
        <v>11</v>
      </c>
    </row>
    <row r="218" spans="1:3" x14ac:dyDescent="0.2">
      <c r="A218" s="1">
        <v>1</v>
      </c>
      <c r="B218" s="1">
        <v>217</v>
      </c>
      <c r="C218" s="6">
        <v>11</v>
      </c>
    </row>
    <row r="219" spans="1:3" x14ac:dyDescent="0.2">
      <c r="A219" s="1">
        <v>1</v>
      </c>
      <c r="B219" s="1">
        <v>218</v>
      </c>
      <c r="C219" s="6">
        <v>27</v>
      </c>
    </row>
    <row r="220" spans="1:3" x14ac:dyDescent="0.2">
      <c r="A220" s="1">
        <v>1</v>
      </c>
      <c r="B220" s="1">
        <v>219</v>
      </c>
      <c r="C220" s="6">
        <v>30</v>
      </c>
    </row>
    <row r="221" spans="1:3" x14ac:dyDescent="0.2">
      <c r="A221" s="1">
        <v>1</v>
      </c>
      <c r="B221" s="1">
        <v>220</v>
      </c>
      <c r="C221" s="6">
        <v>4</v>
      </c>
    </row>
    <row r="222" spans="1:3" x14ac:dyDescent="0.2">
      <c r="A222" s="1">
        <v>1</v>
      </c>
      <c r="B222" s="1">
        <v>221</v>
      </c>
      <c r="C222" s="6">
        <v>7</v>
      </c>
    </row>
    <row r="223" spans="1:3" x14ac:dyDescent="0.2">
      <c r="A223" s="1">
        <v>1</v>
      </c>
      <c r="B223" s="1">
        <v>222</v>
      </c>
      <c r="C223" s="6">
        <v>12</v>
      </c>
    </row>
    <row r="224" spans="1:3" x14ac:dyDescent="0.2">
      <c r="A224" s="1">
        <v>1</v>
      </c>
      <c r="B224" s="1">
        <v>223</v>
      </c>
      <c r="C224" s="6">
        <v>3</v>
      </c>
    </row>
    <row r="225" spans="1:3" x14ac:dyDescent="0.2">
      <c r="A225" s="1">
        <v>1</v>
      </c>
      <c r="B225" s="1">
        <v>224</v>
      </c>
      <c r="C225" s="6">
        <v>16</v>
      </c>
    </row>
    <row r="226" spans="1:3" x14ac:dyDescent="0.2">
      <c r="A226" s="1">
        <v>1</v>
      </c>
      <c r="B226" s="1">
        <v>225</v>
      </c>
      <c r="C226" s="6">
        <v>24</v>
      </c>
    </row>
    <row r="227" spans="1:3" x14ac:dyDescent="0.2">
      <c r="A227" s="1">
        <v>1</v>
      </c>
      <c r="B227" s="1">
        <v>226</v>
      </c>
      <c r="C227" s="6">
        <v>18</v>
      </c>
    </row>
    <row r="228" spans="1:3" x14ac:dyDescent="0.2">
      <c r="A228" s="1">
        <v>1</v>
      </c>
      <c r="B228" s="1">
        <v>227</v>
      </c>
      <c r="C228" s="6">
        <v>19</v>
      </c>
    </row>
    <row r="229" spans="1:3" x14ac:dyDescent="0.2">
      <c r="A229" s="1">
        <v>1</v>
      </c>
      <c r="B229" s="1">
        <v>228</v>
      </c>
      <c r="C229" s="6">
        <v>22</v>
      </c>
    </row>
    <row r="230" spans="1:3" x14ac:dyDescent="0.2">
      <c r="A230" s="1">
        <v>1</v>
      </c>
      <c r="B230" s="1">
        <v>229</v>
      </c>
      <c r="C230" s="6">
        <v>27</v>
      </c>
    </row>
    <row r="231" spans="1:3" x14ac:dyDescent="0.2">
      <c r="A231" s="1">
        <v>1</v>
      </c>
      <c r="B231" s="1">
        <v>230</v>
      </c>
      <c r="C231" s="6">
        <v>7</v>
      </c>
    </row>
    <row r="232" spans="1:3" x14ac:dyDescent="0.2">
      <c r="A232" s="1">
        <v>1</v>
      </c>
      <c r="B232" s="1">
        <v>231</v>
      </c>
      <c r="C232" s="6">
        <v>25</v>
      </c>
    </row>
    <row r="233" spans="1:3" x14ac:dyDescent="0.2">
      <c r="A233" s="1">
        <v>1</v>
      </c>
      <c r="B233" s="1">
        <v>232</v>
      </c>
      <c r="C233" s="6">
        <v>5</v>
      </c>
    </row>
    <row r="234" spans="1:3" x14ac:dyDescent="0.2">
      <c r="A234" s="1">
        <v>1</v>
      </c>
      <c r="B234" s="1">
        <v>233</v>
      </c>
      <c r="C234" s="6">
        <v>5</v>
      </c>
    </row>
    <row r="235" spans="1:3" x14ac:dyDescent="0.2">
      <c r="A235" s="1">
        <v>1</v>
      </c>
      <c r="B235" s="1">
        <v>234</v>
      </c>
      <c r="C235" s="6">
        <v>13</v>
      </c>
    </row>
    <row r="236" spans="1:3" x14ac:dyDescent="0.2">
      <c r="A236" s="1">
        <v>1</v>
      </c>
      <c r="B236" s="1">
        <v>235</v>
      </c>
      <c r="C236" s="6">
        <v>7</v>
      </c>
    </row>
    <row r="237" spans="1:3" x14ac:dyDescent="0.2">
      <c r="A237" s="1">
        <v>1</v>
      </c>
      <c r="B237" s="1">
        <v>236</v>
      </c>
      <c r="C237" s="6">
        <v>18</v>
      </c>
    </row>
    <row r="238" spans="1:3" x14ac:dyDescent="0.2">
      <c r="A238" s="1">
        <v>1</v>
      </c>
      <c r="B238" s="1">
        <v>237</v>
      </c>
      <c r="C238" s="6">
        <v>26</v>
      </c>
    </row>
    <row r="239" spans="1:3" x14ac:dyDescent="0.2">
      <c r="A239" s="1">
        <v>1</v>
      </c>
      <c r="B239" s="1">
        <v>238</v>
      </c>
      <c r="C239" s="6">
        <v>20</v>
      </c>
    </row>
    <row r="240" spans="1:3" x14ac:dyDescent="0.2">
      <c r="A240" s="1">
        <v>1</v>
      </c>
      <c r="B240" s="1">
        <v>239</v>
      </c>
      <c r="C240" s="6">
        <v>28</v>
      </c>
    </row>
    <row r="241" spans="1:3" x14ac:dyDescent="0.2">
      <c r="A241" s="1">
        <v>1</v>
      </c>
      <c r="B241" s="1">
        <v>240</v>
      </c>
      <c r="C241" s="6">
        <v>17</v>
      </c>
    </row>
    <row r="242" spans="1:3" x14ac:dyDescent="0.2">
      <c r="A242" s="1">
        <v>1</v>
      </c>
      <c r="B242" s="1">
        <v>241</v>
      </c>
      <c r="C242" s="6">
        <v>17</v>
      </c>
    </row>
    <row r="243" spans="1:3" x14ac:dyDescent="0.2">
      <c r="A243" s="1">
        <v>1</v>
      </c>
      <c r="B243" s="1">
        <v>242</v>
      </c>
      <c r="C243" s="6">
        <v>10</v>
      </c>
    </row>
    <row r="244" spans="1:3" x14ac:dyDescent="0.2">
      <c r="A244" s="1">
        <v>1</v>
      </c>
      <c r="B244" s="1">
        <v>243</v>
      </c>
      <c r="C244" s="6">
        <v>11</v>
      </c>
    </row>
    <row r="245" spans="1:3" x14ac:dyDescent="0.2">
      <c r="A245" s="1">
        <v>1</v>
      </c>
      <c r="B245" s="1">
        <v>244</v>
      </c>
      <c r="C245" s="6">
        <v>10</v>
      </c>
    </row>
    <row r="246" spans="1:3" x14ac:dyDescent="0.2">
      <c r="A246" s="1">
        <v>1</v>
      </c>
      <c r="B246" s="1">
        <v>245</v>
      </c>
      <c r="C246" s="6">
        <v>3</v>
      </c>
    </row>
    <row r="247" spans="1:3" x14ac:dyDescent="0.2">
      <c r="A247" s="1">
        <v>1</v>
      </c>
      <c r="B247" s="1">
        <v>246</v>
      </c>
      <c r="C247" s="6">
        <v>0</v>
      </c>
    </row>
    <row r="248" spans="1:3" x14ac:dyDescent="0.2">
      <c r="A248" s="1">
        <v>1</v>
      </c>
      <c r="B248" s="1">
        <v>247</v>
      </c>
      <c r="C248" s="6">
        <v>15</v>
      </c>
    </row>
    <row r="249" spans="1:3" x14ac:dyDescent="0.2">
      <c r="A249" s="1">
        <v>1</v>
      </c>
      <c r="B249" s="1">
        <v>248</v>
      </c>
      <c r="C249" s="6">
        <v>14</v>
      </c>
    </row>
    <row r="250" spans="1:3" x14ac:dyDescent="0.2">
      <c r="A250" s="1">
        <v>1</v>
      </c>
      <c r="B250" s="1">
        <v>249</v>
      </c>
      <c r="C250" s="6">
        <v>27</v>
      </c>
    </row>
    <row r="251" spans="1:3" x14ac:dyDescent="0.2">
      <c r="A251" s="1">
        <v>1</v>
      </c>
      <c r="B251" s="1">
        <v>250</v>
      </c>
      <c r="C251" s="6">
        <v>3</v>
      </c>
    </row>
    <row r="252" spans="1:3" x14ac:dyDescent="0.2">
      <c r="A252" s="1">
        <v>1</v>
      </c>
      <c r="B252" s="1">
        <v>251</v>
      </c>
      <c r="C252" s="6">
        <v>2</v>
      </c>
    </row>
    <row r="253" spans="1:3" x14ac:dyDescent="0.2">
      <c r="A253" s="1">
        <v>1</v>
      </c>
      <c r="B253" s="1">
        <v>252</v>
      </c>
      <c r="C253" s="6">
        <v>28</v>
      </c>
    </row>
    <row r="254" spans="1:3" x14ac:dyDescent="0.2">
      <c r="A254" s="1">
        <v>1</v>
      </c>
      <c r="B254" s="1">
        <v>253</v>
      </c>
      <c r="C254" s="6">
        <v>16</v>
      </c>
    </row>
    <row r="255" spans="1:3" x14ac:dyDescent="0.2">
      <c r="A255" s="1">
        <v>1</v>
      </c>
      <c r="B255" s="1">
        <v>254</v>
      </c>
      <c r="C255" s="6">
        <v>24</v>
      </c>
    </row>
    <row r="256" spans="1:3" x14ac:dyDescent="0.2">
      <c r="A256" s="1">
        <v>1</v>
      </c>
      <c r="B256" s="1">
        <v>255</v>
      </c>
      <c r="C256" s="6">
        <v>13</v>
      </c>
    </row>
    <row r="257" spans="1:3" x14ac:dyDescent="0.2">
      <c r="A257" s="1">
        <v>1</v>
      </c>
      <c r="B257" s="1">
        <v>256</v>
      </c>
      <c r="C257" s="6">
        <v>20</v>
      </c>
    </row>
    <row r="258" spans="1:3" x14ac:dyDescent="0.2">
      <c r="A258" s="1">
        <v>1</v>
      </c>
      <c r="B258" s="1">
        <v>257</v>
      </c>
      <c r="C258" s="6">
        <v>17</v>
      </c>
    </row>
    <row r="259" spans="1:3" x14ac:dyDescent="0.2">
      <c r="A259" s="1">
        <v>1</v>
      </c>
      <c r="B259" s="1">
        <v>258</v>
      </c>
      <c r="C259" s="6">
        <v>25</v>
      </c>
    </row>
    <row r="260" spans="1:3" x14ac:dyDescent="0.2">
      <c r="A260" s="1">
        <v>1</v>
      </c>
      <c r="B260" s="1">
        <v>259</v>
      </c>
      <c r="C260" s="6">
        <v>10</v>
      </c>
    </row>
    <row r="261" spans="1:3" x14ac:dyDescent="0.2">
      <c r="A261" s="1">
        <v>1</v>
      </c>
      <c r="B261" s="1">
        <v>260</v>
      </c>
      <c r="C261" s="6">
        <v>20</v>
      </c>
    </row>
    <row r="262" spans="1:3" x14ac:dyDescent="0.2">
      <c r="A262" s="1">
        <v>1</v>
      </c>
      <c r="B262" s="1">
        <v>261</v>
      </c>
      <c r="C262" s="6">
        <v>3</v>
      </c>
    </row>
    <row r="263" spans="1:3" x14ac:dyDescent="0.2">
      <c r="A263" s="1">
        <v>1</v>
      </c>
      <c r="B263" s="1">
        <v>262</v>
      </c>
      <c r="C263" s="6">
        <v>6</v>
      </c>
    </row>
    <row r="264" spans="1:3" x14ac:dyDescent="0.2">
      <c r="A264" s="1">
        <v>1</v>
      </c>
      <c r="B264" s="1">
        <v>263</v>
      </c>
      <c r="C264" s="6">
        <v>21</v>
      </c>
    </row>
    <row r="265" spans="1:3" x14ac:dyDescent="0.2">
      <c r="A265" s="1">
        <v>1</v>
      </c>
      <c r="B265" s="1">
        <v>264</v>
      </c>
      <c r="C265" s="6">
        <v>16</v>
      </c>
    </row>
    <row r="266" spans="1:3" x14ac:dyDescent="0.2">
      <c r="A266" s="1">
        <v>1</v>
      </c>
      <c r="B266" s="1">
        <v>265</v>
      </c>
      <c r="C266" s="6">
        <v>28</v>
      </c>
    </row>
    <row r="267" spans="1:3" x14ac:dyDescent="0.2">
      <c r="A267" s="1">
        <v>1</v>
      </c>
      <c r="B267" s="1">
        <v>266</v>
      </c>
      <c r="C267" s="6">
        <v>1</v>
      </c>
    </row>
    <row r="268" spans="1:3" x14ac:dyDescent="0.2">
      <c r="A268" s="1">
        <v>1</v>
      </c>
      <c r="B268" s="1">
        <v>267</v>
      </c>
      <c r="C268" s="6">
        <v>27</v>
      </c>
    </row>
    <row r="269" spans="1:3" x14ac:dyDescent="0.2">
      <c r="A269" s="1">
        <v>1</v>
      </c>
      <c r="B269" s="1">
        <v>268</v>
      </c>
      <c r="C269" s="6">
        <v>23</v>
      </c>
    </row>
    <row r="270" spans="1:3" x14ac:dyDescent="0.2">
      <c r="A270" s="1">
        <v>1</v>
      </c>
      <c r="B270" s="1">
        <v>269</v>
      </c>
      <c r="C270" s="6">
        <v>22</v>
      </c>
    </row>
    <row r="271" spans="1:3" x14ac:dyDescent="0.2">
      <c r="A271" s="1">
        <v>1</v>
      </c>
      <c r="B271" s="1">
        <v>270</v>
      </c>
      <c r="C271" s="6">
        <v>16</v>
      </c>
    </row>
    <row r="272" spans="1:3" x14ac:dyDescent="0.2">
      <c r="A272" s="1">
        <v>1</v>
      </c>
      <c r="B272" s="1">
        <v>271</v>
      </c>
      <c r="C272" s="6">
        <v>6</v>
      </c>
    </row>
    <row r="273" spans="1:3" x14ac:dyDescent="0.2">
      <c r="A273" s="1">
        <v>1</v>
      </c>
      <c r="B273" s="1">
        <v>272</v>
      </c>
      <c r="C273" s="6">
        <v>14</v>
      </c>
    </row>
    <row r="274" spans="1:3" x14ac:dyDescent="0.2">
      <c r="A274" s="1">
        <v>1</v>
      </c>
      <c r="B274" s="1">
        <v>273</v>
      </c>
      <c r="C274" s="6">
        <v>20</v>
      </c>
    </row>
    <row r="275" spans="1:3" x14ac:dyDescent="0.2">
      <c r="A275" s="1">
        <v>1</v>
      </c>
      <c r="B275" s="1">
        <v>274</v>
      </c>
      <c r="C275" s="6">
        <v>19</v>
      </c>
    </row>
    <row r="276" spans="1:3" x14ac:dyDescent="0.2">
      <c r="A276" s="1">
        <v>1</v>
      </c>
      <c r="B276" s="1">
        <v>275</v>
      </c>
      <c r="C276" s="6">
        <v>28</v>
      </c>
    </row>
    <row r="277" spans="1:3" x14ac:dyDescent="0.2">
      <c r="A277" s="1">
        <v>1</v>
      </c>
      <c r="B277" s="1">
        <v>276</v>
      </c>
      <c r="C277" s="6">
        <v>7</v>
      </c>
    </row>
    <row r="278" spans="1:3" x14ac:dyDescent="0.2">
      <c r="A278" s="1">
        <v>1</v>
      </c>
      <c r="B278" s="1">
        <v>277</v>
      </c>
      <c r="C278" s="6">
        <v>13</v>
      </c>
    </row>
    <row r="279" spans="1:3" x14ac:dyDescent="0.2">
      <c r="A279" s="1">
        <v>1</v>
      </c>
      <c r="B279" s="1">
        <v>278</v>
      </c>
      <c r="C279" s="6">
        <v>17</v>
      </c>
    </row>
    <row r="280" spans="1:3" x14ac:dyDescent="0.2">
      <c r="A280" s="1">
        <v>1</v>
      </c>
      <c r="B280" s="1">
        <v>279</v>
      </c>
      <c r="C280" s="6">
        <v>17</v>
      </c>
    </row>
    <row r="281" spans="1:3" x14ac:dyDescent="0.2">
      <c r="A281" s="1">
        <v>1</v>
      </c>
      <c r="B281" s="1">
        <v>280</v>
      </c>
      <c r="C281" s="6">
        <v>23</v>
      </c>
    </row>
    <row r="282" spans="1:3" x14ac:dyDescent="0.2">
      <c r="A282" s="1">
        <v>1</v>
      </c>
      <c r="B282" s="1">
        <v>281</v>
      </c>
      <c r="C282" s="6">
        <v>11</v>
      </c>
    </row>
    <row r="283" spans="1:3" x14ac:dyDescent="0.2">
      <c r="A283" s="1">
        <v>1</v>
      </c>
      <c r="B283" s="1">
        <v>282</v>
      </c>
      <c r="C283" s="6">
        <v>6</v>
      </c>
    </row>
    <row r="284" spans="1:3" x14ac:dyDescent="0.2">
      <c r="A284" s="1">
        <v>1</v>
      </c>
      <c r="B284" s="1">
        <v>283</v>
      </c>
      <c r="C284" s="6">
        <v>10</v>
      </c>
    </row>
    <row r="285" spans="1:3" x14ac:dyDescent="0.2">
      <c r="A285" s="1">
        <v>1</v>
      </c>
      <c r="B285" s="1">
        <v>284</v>
      </c>
      <c r="C285" s="6">
        <v>27</v>
      </c>
    </row>
    <row r="286" spans="1:3" x14ac:dyDescent="0.2">
      <c r="A286" s="1">
        <v>1</v>
      </c>
      <c r="B286" s="1">
        <v>285</v>
      </c>
      <c r="C286" s="6">
        <v>20</v>
      </c>
    </row>
    <row r="287" spans="1:3" x14ac:dyDescent="0.2">
      <c r="A287" s="1">
        <v>1</v>
      </c>
      <c r="B287" s="1">
        <v>286</v>
      </c>
      <c r="C287" s="6">
        <v>28</v>
      </c>
    </row>
    <row r="288" spans="1:3" x14ac:dyDescent="0.2">
      <c r="A288" s="1">
        <v>1</v>
      </c>
      <c r="B288" s="1">
        <v>287</v>
      </c>
      <c r="C288" s="6">
        <v>2</v>
      </c>
    </row>
    <row r="289" spans="1:3" x14ac:dyDescent="0.2">
      <c r="A289" s="1">
        <v>1</v>
      </c>
      <c r="B289" s="1">
        <v>288</v>
      </c>
      <c r="C289" s="6">
        <v>9</v>
      </c>
    </row>
    <row r="290" spans="1:3" x14ac:dyDescent="0.2">
      <c r="A290" s="1">
        <v>1</v>
      </c>
      <c r="B290" s="1">
        <v>289</v>
      </c>
      <c r="C290" s="6">
        <v>2</v>
      </c>
    </row>
    <row r="291" spans="1:3" x14ac:dyDescent="0.2">
      <c r="A291" s="1">
        <v>1</v>
      </c>
      <c r="B291" s="1">
        <v>290</v>
      </c>
      <c r="C291" s="6">
        <v>8</v>
      </c>
    </row>
    <row r="292" spans="1:3" x14ac:dyDescent="0.2">
      <c r="A292" s="1">
        <v>1</v>
      </c>
      <c r="B292" s="1">
        <v>291</v>
      </c>
      <c r="C292" s="6">
        <v>9</v>
      </c>
    </row>
    <row r="293" spans="1:3" x14ac:dyDescent="0.2">
      <c r="A293" s="1">
        <v>1</v>
      </c>
      <c r="B293" s="1">
        <v>292</v>
      </c>
      <c r="C293" s="6">
        <v>30</v>
      </c>
    </row>
    <row r="294" spans="1:3" x14ac:dyDescent="0.2">
      <c r="A294" s="1">
        <v>1</v>
      </c>
      <c r="B294" s="1">
        <v>293</v>
      </c>
      <c r="C294" s="6">
        <v>18</v>
      </c>
    </row>
    <row r="295" spans="1:3" x14ac:dyDescent="0.2">
      <c r="A295" s="1">
        <v>1</v>
      </c>
      <c r="B295" s="1">
        <v>294</v>
      </c>
      <c r="C295" s="6">
        <v>3</v>
      </c>
    </row>
    <row r="296" spans="1:3" x14ac:dyDescent="0.2">
      <c r="A296" s="1">
        <v>1</v>
      </c>
      <c r="B296" s="1">
        <v>295</v>
      </c>
      <c r="C296" s="6">
        <v>24</v>
      </c>
    </row>
    <row r="297" spans="1:3" x14ac:dyDescent="0.2">
      <c r="A297" s="1">
        <v>1</v>
      </c>
      <c r="B297" s="1">
        <v>296</v>
      </c>
      <c r="C297" s="6">
        <v>9</v>
      </c>
    </row>
    <row r="298" spans="1:3" x14ac:dyDescent="0.2">
      <c r="A298" s="1">
        <v>1</v>
      </c>
      <c r="B298" s="1">
        <v>297</v>
      </c>
      <c r="C298" s="6">
        <v>22</v>
      </c>
    </row>
    <row r="299" spans="1:3" x14ac:dyDescent="0.2">
      <c r="A299" s="1">
        <v>1</v>
      </c>
      <c r="B299" s="1">
        <v>298</v>
      </c>
      <c r="C299" s="6">
        <v>26</v>
      </c>
    </row>
    <row r="300" spans="1:3" x14ac:dyDescent="0.2">
      <c r="A300" s="1">
        <v>1</v>
      </c>
      <c r="B300" s="1">
        <v>299</v>
      </c>
      <c r="C300" s="6">
        <v>18</v>
      </c>
    </row>
    <row r="301" spans="1:3" x14ac:dyDescent="0.2">
      <c r="A301" s="1">
        <v>1</v>
      </c>
      <c r="B301" s="1">
        <v>300</v>
      </c>
      <c r="C301" s="6">
        <v>7</v>
      </c>
    </row>
    <row r="302" spans="1:3" x14ac:dyDescent="0.2">
      <c r="A302" s="1">
        <v>1</v>
      </c>
      <c r="B302" s="1">
        <v>301</v>
      </c>
      <c r="C302" s="6">
        <v>10</v>
      </c>
    </row>
    <row r="303" spans="1:3" x14ac:dyDescent="0.2">
      <c r="A303" s="1">
        <v>1</v>
      </c>
      <c r="B303" s="1">
        <v>302</v>
      </c>
      <c r="C303" s="6">
        <v>0</v>
      </c>
    </row>
    <row r="304" spans="1:3" x14ac:dyDescent="0.2">
      <c r="A304" s="1">
        <v>1</v>
      </c>
      <c r="B304" s="1">
        <v>303</v>
      </c>
      <c r="C304" s="6">
        <v>12</v>
      </c>
    </row>
    <row r="305" spans="1:3" x14ac:dyDescent="0.2">
      <c r="A305" s="1">
        <v>1</v>
      </c>
      <c r="B305" s="1">
        <v>304</v>
      </c>
      <c r="C305" s="6">
        <v>15</v>
      </c>
    </row>
    <row r="306" spans="1:3" x14ac:dyDescent="0.2">
      <c r="A306" s="1">
        <v>1</v>
      </c>
      <c r="B306" s="1">
        <v>305</v>
      </c>
      <c r="C306" s="6">
        <v>23</v>
      </c>
    </row>
    <row r="307" spans="1:3" x14ac:dyDescent="0.2">
      <c r="A307" s="1">
        <v>1</v>
      </c>
      <c r="B307" s="1">
        <v>306</v>
      </c>
      <c r="C307" s="6">
        <v>21</v>
      </c>
    </row>
    <row r="308" spans="1:3" x14ac:dyDescent="0.2">
      <c r="A308" s="1">
        <v>1</v>
      </c>
      <c r="B308" s="1">
        <v>307</v>
      </c>
      <c r="C308" s="6">
        <v>17</v>
      </c>
    </row>
    <row r="309" spans="1:3" x14ac:dyDescent="0.2">
      <c r="A309" s="1">
        <v>1</v>
      </c>
      <c r="B309" s="1">
        <v>308</v>
      </c>
      <c r="C309" s="6">
        <v>23</v>
      </c>
    </row>
    <row r="310" spans="1:3" x14ac:dyDescent="0.2">
      <c r="A310" s="1">
        <v>1</v>
      </c>
      <c r="B310" s="1">
        <v>309</v>
      </c>
      <c r="C310" s="6">
        <v>7</v>
      </c>
    </row>
    <row r="311" spans="1:3" x14ac:dyDescent="0.2">
      <c r="A311" s="1">
        <v>1</v>
      </c>
      <c r="B311" s="1">
        <v>310</v>
      </c>
      <c r="C311" s="6">
        <v>18</v>
      </c>
    </row>
    <row r="312" spans="1:3" x14ac:dyDescent="0.2">
      <c r="A312" s="1">
        <v>1</v>
      </c>
      <c r="B312" s="1">
        <v>311</v>
      </c>
      <c r="C312" s="6">
        <v>20</v>
      </c>
    </row>
    <row r="313" spans="1:3" x14ac:dyDescent="0.2">
      <c r="A313" s="1">
        <v>1</v>
      </c>
      <c r="B313" s="1">
        <v>312</v>
      </c>
      <c r="C313" s="6">
        <v>23</v>
      </c>
    </row>
    <row r="314" spans="1:3" x14ac:dyDescent="0.2">
      <c r="A314" s="1">
        <v>1</v>
      </c>
      <c r="B314" s="1">
        <v>313</v>
      </c>
      <c r="C314" s="6">
        <v>14</v>
      </c>
    </row>
    <row r="315" spans="1:3" x14ac:dyDescent="0.2">
      <c r="A315" s="1">
        <v>2</v>
      </c>
      <c r="B315" s="1">
        <v>1</v>
      </c>
      <c r="C315" s="6">
        <v>14</v>
      </c>
    </row>
    <row r="316" spans="1:3" x14ac:dyDescent="0.2">
      <c r="A316" s="1">
        <v>2</v>
      </c>
      <c r="B316" s="1">
        <v>2</v>
      </c>
      <c r="C316" s="6">
        <v>16</v>
      </c>
    </row>
    <row r="317" spans="1:3" x14ac:dyDescent="0.2">
      <c r="A317" s="1">
        <v>2</v>
      </c>
      <c r="B317" s="1">
        <v>3</v>
      </c>
      <c r="C317" s="6">
        <v>28</v>
      </c>
    </row>
    <row r="318" spans="1:3" x14ac:dyDescent="0.2">
      <c r="A318" s="1">
        <v>2</v>
      </c>
      <c r="B318" s="1">
        <v>4</v>
      </c>
      <c r="C318" s="6">
        <v>2</v>
      </c>
    </row>
    <row r="319" spans="1:3" x14ac:dyDescent="0.2">
      <c r="A319" s="1">
        <v>2</v>
      </c>
      <c r="B319" s="1">
        <v>5</v>
      </c>
      <c r="C319" s="6">
        <v>1</v>
      </c>
    </row>
    <row r="320" spans="1:3" x14ac:dyDescent="0.2">
      <c r="A320" s="1">
        <v>2</v>
      </c>
      <c r="B320" s="1">
        <v>6</v>
      </c>
      <c r="C320" s="6">
        <v>11</v>
      </c>
    </row>
    <row r="321" spans="1:3" x14ac:dyDescent="0.2">
      <c r="A321" s="1">
        <v>2</v>
      </c>
      <c r="B321" s="1">
        <v>7</v>
      </c>
      <c r="C321" s="6">
        <v>8</v>
      </c>
    </row>
    <row r="322" spans="1:3" x14ac:dyDescent="0.2">
      <c r="A322" s="1">
        <v>2</v>
      </c>
      <c r="B322" s="1">
        <v>8</v>
      </c>
      <c r="C322" s="6">
        <v>1</v>
      </c>
    </row>
    <row r="323" spans="1:3" x14ac:dyDescent="0.2">
      <c r="A323" s="1">
        <v>2</v>
      </c>
      <c r="B323" s="1">
        <v>9</v>
      </c>
      <c r="C323" s="6">
        <v>17</v>
      </c>
    </row>
    <row r="324" spans="1:3" x14ac:dyDescent="0.2">
      <c r="A324" s="1">
        <v>2</v>
      </c>
      <c r="B324" s="1">
        <v>10</v>
      </c>
      <c r="C324" s="6">
        <v>13</v>
      </c>
    </row>
    <row r="325" spans="1:3" x14ac:dyDescent="0.2">
      <c r="A325" s="1">
        <v>2</v>
      </c>
      <c r="B325" s="1">
        <v>11</v>
      </c>
      <c r="C325" s="6">
        <v>21</v>
      </c>
    </row>
    <row r="326" spans="1:3" x14ac:dyDescent="0.2">
      <c r="A326" s="1">
        <v>2</v>
      </c>
      <c r="B326" s="1">
        <v>12</v>
      </c>
      <c r="C326" s="6">
        <v>2</v>
      </c>
    </row>
    <row r="327" spans="1:3" x14ac:dyDescent="0.2">
      <c r="A327" s="1">
        <v>2</v>
      </c>
      <c r="B327" s="1">
        <v>13</v>
      </c>
      <c r="C327" s="6">
        <v>1</v>
      </c>
    </row>
    <row r="328" spans="1:3" x14ac:dyDescent="0.2">
      <c r="A328" s="1">
        <v>2</v>
      </c>
      <c r="B328" s="1">
        <v>14</v>
      </c>
      <c r="C328" s="6">
        <v>18</v>
      </c>
    </row>
    <row r="329" spans="1:3" x14ac:dyDescent="0.2">
      <c r="A329" s="1">
        <v>2</v>
      </c>
      <c r="B329" s="1">
        <v>15</v>
      </c>
      <c r="C329" s="6">
        <v>6</v>
      </c>
    </row>
    <row r="330" spans="1:3" x14ac:dyDescent="0.2">
      <c r="A330" s="1">
        <v>2</v>
      </c>
      <c r="B330" s="1">
        <v>16</v>
      </c>
      <c r="C330" s="6">
        <v>20</v>
      </c>
    </row>
    <row r="331" spans="1:3" x14ac:dyDescent="0.2">
      <c r="A331" s="1">
        <v>2</v>
      </c>
      <c r="B331" s="1">
        <v>17</v>
      </c>
      <c r="C331" s="6">
        <v>3</v>
      </c>
    </row>
    <row r="332" spans="1:3" x14ac:dyDescent="0.2">
      <c r="A332" s="1">
        <v>2</v>
      </c>
      <c r="B332" s="1">
        <v>18</v>
      </c>
      <c r="C332" s="6">
        <v>13</v>
      </c>
    </row>
    <row r="333" spans="1:3" x14ac:dyDescent="0.2">
      <c r="A333" s="1">
        <v>2</v>
      </c>
      <c r="B333" s="1">
        <v>19</v>
      </c>
      <c r="C333" s="6">
        <v>15</v>
      </c>
    </row>
    <row r="334" spans="1:3" x14ac:dyDescent="0.2">
      <c r="A334" s="1">
        <v>2</v>
      </c>
      <c r="B334" s="1">
        <v>20</v>
      </c>
      <c r="C334" s="6">
        <v>20</v>
      </c>
    </row>
    <row r="335" spans="1:3" x14ac:dyDescent="0.2">
      <c r="A335" s="1">
        <v>2</v>
      </c>
      <c r="B335" s="1">
        <v>21</v>
      </c>
      <c r="C335" s="6">
        <v>16</v>
      </c>
    </row>
    <row r="336" spans="1:3" x14ac:dyDescent="0.2">
      <c r="A336" s="1">
        <v>2</v>
      </c>
      <c r="B336" s="1">
        <v>22</v>
      </c>
      <c r="C336" s="6">
        <v>0</v>
      </c>
    </row>
    <row r="337" spans="1:3" x14ac:dyDescent="0.2">
      <c r="A337" s="1">
        <v>2</v>
      </c>
      <c r="B337" s="1">
        <v>23</v>
      </c>
      <c r="C337" s="6">
        <v>12</v>
      </c>
    </row>
    <row r="338" spans="1:3" x14ac:dyDescent="0.2">
      <c r="A338" s="1">
        <v>2</v>
      </c>
      <c r="B338" s="1">
        <v>24</v>
      </c>
      <c r="C338" s="6">
        <v>16</v>
      </c>
    </row>
    <row r="339" spans="1:3" x14ac:dyDescent="0.2">
      <c r="A339" s="1">
        <v>2</v>
      </c>
      <c r="B339" s="1">
        <v>25</v>
      </c>
      <c r="C339" s="6">
        <v>18</v>
      </c>
    </row>
    <row r="340" spans="1:3" x14ac:dyDescent="0.2">
      <c r="A340" s="1">
        <v>2</v>
      </c>
      <c r="B340" s="1">
        <v>26</v>
      </c>
      <c r="C340" s="6">
        <v>2</v>
      </c>
    </row>
    <row r="341" spans="1:3" x14ac:dyDescent="0.2">
      <c r="A341" s="1">
        <v>2</v>
      </c>
      <c r="B341" s="1">
        <v>27</v>
      </c>
      <c r="C341" s="6">
        <v>10</v>
      </c>
    </row>
    <row r="342" spans="1:3" x14ac:dyDescent="0.2">
      <c r="A342" s="1">
        <v>2</v>
      </c>
      <c r="B342" s="1">
        <v>28</v>
      </c>
      <c r="C342" s="6">
        <v>25</v>
      </c>
    </row>
    <row r="343" spans="1:3" x14ac:dyDescent="0.2">
      <c r="A343" s="1">
        <v>2</v>
      </c>
      <c r="B343" s="1">
        <v>29</v>
      </c>
      <c r="C343" s="6">
        <v>29</v>
      </c>
    </row>
    <row r="344" spans="1:3" x14ac:dyDescent="0.2">
      <c r="A344" s="1">
        <v>2</v>
      </c>
      <c r="B344" s="1">
        <v>30</v>
      </c>
      <c r="C344" s="6">
        <v>17</v>
      </c>
    </row>
    <row r="345" spans="1:3" x14ac:dyDescent="0.2">
      <c r="A345" s="1">
        <v>2</v>
      </c>
      <c r="B345" s="1">
        <v>31</v>
      </c>
      <c r="C345" s="6">
        <v>10</v>
      </c>
    </row>
    <row r="346" spans="1:3" x14ac:dyDescent="0.2">
      <c r="A346" s="1">
        <v>2</v>
      </c>
      <c r="B346" s="1">
        <v>32</v>
      </c>
      <c r="C346" s="6">
        <v>13</v>
      </c>
    </row>
    <row r="347" spans="1:3" x14ac:dyDescent="0.2">
      <c r="A347" s="1">
        <v>2</v>
      </c>
      <c r="B347" s="1">
        <v>33</v>
      </c>
      <c r="C347" s="6">
        <v>8</v>
      </c>
    </row>
    <row r="348" spans="1:3" x14ac:dyDescent="0.2">
      <c r="A348" s="1">
        <v>2</v>
      </c>
      <c r="B348" s="1">
        <v>34</v>
      </c>
      <c r="C348" s="6">
        <v>24</v>
      </c>
    </row>
    <row r="349" spans="1:3" x14ac:dyDescent="0.2">
      <c r="A349" s="1">
        <v>2</v>
      </c>
      <c r="B349" s="1">
        <v>35</v>
      </c>
      <c r="C349" s="6">
        <v>25</v>
      </c>
    </row>
    <row r="350" spans="1:3" x14ac:dyDescent="0.2">
      <c r="A350" s="1">
        <v>2</v>
      </c>
      <c r="B350" s="1">
        <v>36</v>
      </c>
      <c r="C350" s="6">
        <v>15</v>
      </c>
    </row>
    <row r="351" spans="1:3" x14ac:dyDescent="0.2">
      <c r="A351" s="1">
        <v>2</v>
      </c>
      <c r="B351" s="1">
        <v>37</v>
      </c>
      <c r="C351" s="6">
        <v>5</v>
      </c>
    </row>
    <row r="352" spans="1:3" x14ac:dyDescent="0.2">
      <c r="A352" s="1">
        <v>2</v>
      </c>
      <c r="B352" s="1">
        <v>38</v>
      </c>
      <c r="C352" s="6">
        <v>18</v>
      </c>
    </row>
    <row r="353" spans="1:3" x14ac:dyDescent="0.2">
      <c r="A353" s="1">
        <v>2</v>
      </c>
      <c r="B353" s="1">
        <v>39</v>
      </c>
      <c r="C353" s="6">
        <v>28</v>
      </c>
    </row>
    <row r="354" spans="1:3" x14ac:dyDescent="0.2">
      <c r="A354" s="1">
        <v>2</v>
      </c>
      <c r="B354" s="1">
        <v>40</v>
      </c>
      <c r="C354" s="6">
        <v>15</v>
      </c>
    </row>
    <row r="355" spans="1:3" x14ac:dyDescent="0.2">
      <c r="A355" s="1">
        <v>2</v>
      </c>
      <c r="B355" s="1">
        <v>41</v>
      </c>
      <c r="C355" s="6">
        <v>6</v>
      </c>
    </row>
    <row r="356" spans="1:3" x14ac:dyDescent="0.2">
      <c r="A356" s="1">
        <v>2</v>
      </c>
      <c r="B356" s="1">
        <v>42</v>
      </c>
      <c r="C356" s="6">
        <v>16</v>
      </c>
    </row>
    <row r="357" spans="1:3" x14ac:dyDescent="0.2">
      <c r="A357" s="1">
        <v>2</v>
      </c>
      <c r="B357" s="1">
        <v>43</v>
      </c>
      <c r="C357" s="6">
        <v>2</v>
      </c>
    </row>
    <row r="358" spans="1:3" x14ac:dyDescent="0.2">
      <c r="A358" s="1">
        <v>2</v>
      </c>
      <c r="B358" s="1">
        <v>44</v>
      </c>
      <c r="C358" s="6">
        <v>24</v>
      </c>
    </row>
    <row r="359" spans="1:3" x14ac:dyDescent="0.2">
      <c r="A359" s="1">
        <v>2</v>
      </c>
      <c r="B359" s="1">
        <v>45</v>
      </c>
      <c r="C359" s="6">
        <v>13</v>
      </c>
    </row>
    <row r="360" spans="1:3" x14ac:dyDescent="0.2">
      <c r="A360" s="1">
        <v>2</v>
      </c>
      <c r="B360" s="1">
        <v>46</v>
      </c>
      <c r="C360" s="6">
        <v>18</v>
      </c>
    </row>
    <row r="361" spans="1:3" x14ac:dyDescent="0.2">
      <c r="A361" s="1">
        <v>2</v>
      </c>
      <c r="B361" s="1">
        <v>47</v>
      </c>
      <c r="C361" s="6">
        <v>0</v>
      </c>
    </row>
    <row r="362" spans="1:3" x14ac:dyDescent="0.2">
      <c r="A362" s="1">
        <v>2</v>
      </c>
      <c r="B362" s="1">
        <v>48</v>
      </c>
      <c r="C362" s="6">
        <v>20</v>
      </c>
    </row>
    <row r="363" spans="1:3" x14ac:dyDescent="0.2">
      <c r="A363" s="1">
        <v>2</v>
      </c>
      <c r="B363" s="1">
        <v>49</v>
      </c>
      <c r="C363" s="6">
        <v>4</v>
      </c>
    </row>
    <row r="364" spans="1:3" x14ac:dyDescent="0.2">
      <c r="A364" s="1">
        <v>2</v>
      </c>
      <c r="B364" s="1">
        <v>50</v>
      </c>
      <c r="C364" s="6">
        <v>7</v>
      </c>
    </row>
    <row r="365" spans="1:3" x14ac:dyDescent="0.2">
      <c r="A365" s="1">
        <v>2</v>
      </c>
      <c r="B365" s="1">
        <v>51</v>
      </c>
      <c r="C365" s="6">
        <v>8</v>
      </c>
    </row>
    <row r="366" spans="1:3" x14ac:dyDescent="0.2">
      <c r="A366" s="1">
        <v>2</v>
      </c>
      <c r="B366" s="1">
        <v>52</v>
      </c>
      <c r="C366" s="6">
        <v>23</v>
      </c>
    </row>
    <row r="367" spans="1:3" x14ac:dyDescent="0.2">
      <c r="A367" s="1">
        <v>2</v>
      </c>
      <c r="B367" s="1">
        <v>53</v>
      </c>
      <c r="C367" s="6">
        <v>19</v>
      </c>
    </row>
    <row r="368" spans="1:3" x14ac:dyDescent="0.2">
      <c r="A368" s="1">
        <v>2</v>
      </c>
      <c r="B368" s="1">
        <v>54</v>
      </c>
      <c r="C368" s="6">
        <v>6</v>
      </c>
    </row>
    <row r="369" spans="1:3" x14ac:dyDescent="0.2">
      <c r="A369" s="1">
        <v>2</v>
      </c>
      <c r="B369" s="1">
        <v>55</v>
      </c>
      <c r="C369" s="6">
        <v>5</v>
      </c>
    </row>
    <row r="370" spans="1:3" x14ac:dyDescent="0.2">
      <c r="A370" s="1">
        <v>2</v>
      </c>
      <c r="B370" s="1">
        <v>56</v>
      </c>
      <c r="C370" s="6">
        <v>20</v>
      </c>
    </row>
    <row r="371" spans="1:3" x14ac:dyDescent="0.2">
      <c r="A371" s="1">
        <v>2</v>
      </c>
      <c r="B371" s="1">
        <v>57</v>
      </c>
      <c r="C371" s="6">
        <v>27</v>
      </c>
    </row>
    <row r="372" spans="1:3" x14ac:dyDescent="0.2">
      <c r="A372" s="1">
        <v>2</v>
      </c>
      <c r="B372" s="1">
        <v>58</v>
      </c>
      <c r="C372" s="6">
        <v>15</v>
      </c>
    </row>
    <row r="373" spans="1:3" x14ac:dyDescent="0.2">
      <c r="A373" s="1">
        <v>2</v>
      </c>
      <c r="B373" s="1">
        <v>59</v>
      </c>
      <c r="C373" s="6">
        <v>17</v>
      </c>
    </row>
    <row r="374" spans="1:3" x14ac:dyDescent="0.2">
      <c r="A374" s="1">
        <v>2</v>
      </c>
      <c r="B374" s="1">
        <v>60</v>
      </c>
      <c r="C374" s="6">
        <v>1</v>
      </c>
    </row>
    <row r="375" spans="1:3" x14ac:dyDescent="0.2">
      <c r="A375" s="1">
        <v>2</v>
      </c>
      <c r="B375" s="1">
        <v>61</v>
      </c>
      <c r="C375" s="6">
        <v>20</v>
      </c>
    </row>
    <row r="376" spans="1:3" x14ac:dyDescent="0.2">
      <c r="A376" s="1">
        <v>2</v>
      </c>
      <c r="B376" s="1">
        <v>62</v>
      </c>
      <c r="C376" s="6">
        <v>4</v>
      </c>
    </row>
    <row r="377" spans="1:3" x14ac:dyDescent="0.2">
      <c r="A377" s="1">
        <v>2</v>
      </c>
      <c r="B377" s="1">
        <v>63</v>
      </c>
      <c r="C377" s="6">
        <v>5</v>
      </c>
    </row>
    <row r="378" spans="1:3" x14ac:dyDescent="0.2">
      <c r="A378" s="1">
        <v>2</v>
      </c>
      <c r="B378" s="1">
        <v>64</v>
      </c>
      <c r="C378" s="6">
        <v>30</v>
      </c>
    </row>
    <row r="379" spans="1:3" x14ac:dyDescent="0.2">
      <c r="A379" s="1">
        <v>2</v>
      </c>
      <c r="B379" s="1">
        <v>65</v>
      </c>
      <c r="C379" s="6">
        <v>16</v>
      </c>
    </row>
    <row r="380" spans="1:3" x14ac:dyDescent="0.2">
      <c r="A380" s="1">
        <v>2</v>
      </c>
      <c r="B380" s="1">
        <v>66</v>
      </c>
      <c r="C380" s="6">
        <v>22</v>
      </c>
    </row>
    <row r="381" spans="1:3" x14ac:dyDescent="0.2">
      <c r="A381" s="1">
        <v>2</v>
      </c>
      <c r="B381" s="1">
        <v>67</v>
      </c>
      <c r="C381" s="6">
        <v>8</v>
      </c>
    </row>
    <row r="382" spans="1:3" x14ac:dyDescent="0.2">
      <c r="A382" s="1">
        <v>2</v>
      </c>
      <c r="B382" s="1">
        <v>68</v>
      </c>
      <c r="C382" s="6">
        <v>23</v>
      </c>
    </row>
    <row r="383" spans="1:3" x14ac:dyDescent="0.2">
      <c r="A383" s="1">
        <v>2</v>
      </c>
      <c r="B383" s="1">
        <v>69</v>
      </c>
      <c r="C383" s="6">
        <v>22</v>
      </c>
    </row>
    <row r="384" spans="1:3" x14ac:dyDescent="0.2">
      <c r="A384" s="1">
        <v>2</v>
      </c>
      <c r="B384" s="1">
        <v>70</v>
      </c>
      <c r="C384" s="6">
        <v>6</v>
      </c>
    </row>
    <row r="385" spans="1:3" x14ac:dyDescent="0.2">
      <c r="A385" s="1">
        <v>2</v>
      </c>
      <c r="B385" s="1">
        <v>71</v>
      </c>
      <c r="C385" s="6">
        <v>30</v>
      </c>
    </row>
    <row r="386" spans="1:3" x14ac:dyDescent="0.2">
      <c r="A386" s="1">
        <v>2</v>
      </c>
      <c r="B386" s="1">
        <v>72</v>
      </c>
      <c r="C386" s="6">
        <v>1</v>
      </c>
    </row>
    <row r="387" spans="1:3" x14ac:dyDescent="0.2">
      <c r="A387" s="1">
        <v>2</v>
      </c>
      <c r="B387" s="1">
        <v>73</v>
      </c>
      <c r="C387" s="6">
        <v>20</v>
      </c>
    </row>
    <row r="388" spans="1:3" x14ac:dyDescent="0.2">
      <c r="A388" s="1">
        <v>2</v>
      </c>
      <c r="B388" s="1">
        <v>74</v>
      </c>
      <c r="C388" s="6">
        <v>23</v>
      </c>
    </row>
    <row r="389" spans="1:3" x14ac:dyDescent="0.2">
      <c r="A389" s="1">
        <v>2</v>
      </c>
      <c r="B389" s="1">
        <v>75</v>
      </c>
      <c r="C389" s="6">
        <v>11</v>
      </c>
    </row>
    <row r="390" spans="1:3" x14ac:dyDescent="0.2">
      <c r="A390" s="1">
        <v>2</v>
      </c>
      <c r="B390" s="1">
        <v>76</v>
      </c>
      <c r="C390" s="6">
        <v>20</v>
      </c>
    </row>
    <row r="391" spans="1:3" x14ac:dyDescent="0.2">
      <c r="A391" s="1">
        <v>2</v>
      </c>
      <c r="B391" s="1">
        <v>77</v>
      </c>
      <c r="C391" s="6">
        <v>25</v>
      </c>
    </row>
    <row r="392" spans="1:3" x14ac:dyDescent="0.2">
      <c r="A392" s="1">
        <v>2</v>
      </c>
      <c r="B392" s="1">
        <v>78</v>
      </c>
      <c r="C392" s="6">
        <v>4</v>
      </c>
    </row>
    <row r="393" spans="1:3" x14ac:dyDescent="0.2">
      <c r="A393" s="1">
        <v>2</v>
      </c>
      <c r="B393" s="1">
        <v>79</v>
      </c>
      <c r="C393" s="6">
        <v>29</v>
      </c>
    </row>
    <row r="394" spans="1:3" x14ac:dyDescent="0.2">
      <c r="A394" s="1">
        <v>2</v>
      </c>
      <c r="B394" s="1">
        <v>80</v>
      </c>
      <c r="C394" s="6">
        <v>27</v>
      </c>
    </row>
    <row r="395" spans="1:3" x14ac:dyDescent="0.2">
      <c r="A395" s="1">
        <v>2</v>
      </c>
      <c r="B395" s="1">
        <v>81</v>
      </c>
      <c r="C395" s="6">
        <v>19</v>
      </c>
    </row>
    <row r="396" spans="1:3" x14ac:dyDescent="0.2">
      <c r="A396" s="1">
        <v>2</v>
      </c>
      <c r="B396" s="1">
        <v>82</v>
      </c>
      <c r="C396" s="6">
        <v>4</v>
      </c>
    </row>
    <row r="397" spans="1:3" x14ac:dyDescent="0.2">
      <c r="A397" s="1">
        <v>2</v>
      </c>
      <c r="B397" s="1">
        <v>83</v>
      </c>
      <c r="C397" s="6">
        <v>21</v>
      </c>
    </row>
    <row r="398" spans="1:3" x14ac:dyDescent="0.2">
      <c r="A398" s="1">
        <v>2</v>
      </c>
      <c r="B398" s="1">
        <v>84</v>
      </c>
      <c r="C398" s="6">
        <v>22</v>
      </c>
    </row>
    <row r="399" spans="1:3" x14ac:dyDescent="0.2">
      <c r="A399" s="1">
        <v>2</v>
      </c>
      <c r="B399" s="1">
        <v>85</v>
      </c>
      <c r="C399" s="6">
        <v>6</v>
      </c>
    </row>
    <row r="400" spans="1:3" x14ac:dyDescent="0.2">
      <c r="A400" s="1">
        <v>2</v>
      </c>
      <c r="B400" s="1">
        <v>86</v>
      </c>
      <c r="C400" s="6">
        <v>24</v>
      </c>
    </row>
    <row r="401" spans="1:3" x14ac:dyDescent="0.2">
      <c r="A401" s="1">
        <v>2</v>
      </c>
      <c r="B401" s="1">
        <v>87</v>
      </c>
      <c r="C401" s="6">
        <v>14</v>
      </c>
    </row>
    <row r="402" spans="1:3" x14ac:dyDescent="0.2">
      <c r="A402" s="1">
        <v>2</v>
      </c>
      <c r="B402" s="1">
        <v>88</v>
      </c>
      <c r="C402" s="6">
        <v>8</v>
      </c>
    </row>
    <row r="403" spans="1:3" x14ac:dyDescent="0.2">
      <c r="A403" s="1">
        <v>2</v>
      </c>
      <c r="B403" s="1">
        <v>89</v>
      </c>
      <c r="C403" s="6">
        <v>8</v>
      </c>
    </row>
    <row r="404" spans="1:3" x14ac:dyDescent="0.2">
      <c r="A404" s="1">
        <v>2</v>
      </c>
      <c r="B404" s="1">
        <v>90</v>
      </c>
      <c r="C404" s="6">
        <v>26</v>
      </c>
    </row>
    <row r="405" spans="1:3" x14ac:dyDescent="0.2">
      <c r="A405" s="1">
        <v>2</v>
      </c>
      <c r="B405" s="1">
        <v>91</v>
      </c>
      <c r="C405" s="6">
        <v>0</v>
      </c>
    </row>
    <row r="406" spans="1:3" x14ac:dyDescent="0.2">
      <c r="A406" s="1">
        <v>2</v>
      </c>
      <c r="B406" s="1">
        <v>92</v>
      </c>
      <c r="C406" s="6">
        <v>22</v>
      </c>
    </row>
    <row r="407" spans="1:3" x14ac:dyDescent="0.2">
      <c r="A407" s="1">
        <v>2</v>
      </c>
      <c r="B407" s="1">
        <v>93</v>
      </c>
      <c r="C407" s="6">
        <v>22</v>
      </c>
    </row>
    <row r="408" spans="1:3" x14ac:dyDescent="0.2">
      <c r="A408" s="1">
        <v>2</v>
      </c>
      <c r="B408" s="1">
        <v>94</v>
      </c>
      <c r="C408" s="6">
        <v>2</v>
      </c>
    </row>
    <row r="409" spans="1:3" x14ac:dyDescent="0.2">
      <c r="A409" s="1">
        <v>2</v>
      </c>
      <c r="B409" s="1">
        <v>95</v>
      </c>
      <c r="C409" s="6">
        <v>10</v>
      </c>
    </row>
    <row r="410" spans="1:3" x14ac:dyDescent="0.2">
      <c r="A410" s="1">
        <v>2</v>
      </c>
      <c r="B410" s="1">
        <v>96</v>
      </c>
      <c r="C410" s="6">
        <v>22</v>
      </c>
    </row>
    <row r="411" spans="1:3" x14ac:dyDescent="0.2">
      <c r="A411" s="1">
        <v>2</v>
      </c>
      <c r="B411" s="1">
        <v>97</v>
      </c>
      <c r="C411" s="6">
        <v>15</v>
      </c>
    </row>
    <row r="412" spans="1:3" x14ac:dyDescent="0.2">
      <c r="A412" s="1">
        <v>2</v>
      </c>
      <c r="B412" s="1">
        <v>98</v>
      </c>
      <c r="C412" s="6">
        <v>14</v>
      </c>
    </row>
    <row r="413" spans="1:3" x14ac:dyDescent="0.2">
      <c r="A413" s="1">
        <v>2</v>
      </c>
      <c r="B413" s="1">
        <v>99</v>
      </c>
      <c r="C413" s="6">
        <v>24</v>
      </c>
    </row>
    <row r="414" spans="1:3" x14ac:dyDescent="0.2">
      <c r="A414" s="1">
        <v>2</v>
      </c>
      <c r="B414" s="1">
        <v>100</v>
      </c>
      <c r="C414" s="6">
        <v>12</v>
      </c>
    </row>
    <row r="415" spans="1:3" x14ac:dyDescent="0.2">
      <c r="A415" s="1">
        <v>2</v>
      </c>
      <c r="B415" s="1">
        <v>101</v>
      </c>
      <c r="C415" s="6">
        <v>4</v>
      </c>
    </row>
    <row r="416" spans="1:3" x14ac:dyDescent="0.2">
      <c r="A416" s="1">
        <v>2</v>
      </c>
      <c r="B416" s="1">
        <v>102</v>
      </c>
      <c r="C416" s="6">
        <v>12</v>
      </c>
    </row>
    <row r="417" spans="1:3" x14ac:dyDescent="0.2">
      <c r="A417" s="1">
        <v>2</v>
      </c>
      <c r="B417" s="1">
        <v>103</v>
      </c>
      <c r="C417" s="6">
        <v>1</v>
      </c>
    </row>
    <row r="418" spans="1:3" x14ac:dyDescent="0.2">
      <c r="A418" s="1">
        <v>2</v>
      </c>
      <c r="B418" s="1">
        <v>104</v>
      </c>
      <c r="C418" s="6">
        <v>26</v>
      </c>
    </row>
    <row r="419" spans="1:3" x14ac:dyDescent="0.2">
      <c r="A419" s="1">
        <v>2</v>
      </c>
      <c r="B419" s="1">
        <v>105</v>
      </c>
      <c r="C419" s="6">
        <v>3</v>
      </c>
    </row>
    <row r="420" spans="1:3" x14ac:dyDescent="0.2">
      <c r="A420" s="1">
        <v>2</v>
      </c>
      <c r="B420" s="1">
        <v>106</v>
      </c>
      <c r="C420" s="6">
        <v>7</v>
      </c>
    </row>
    <row r="421" spans="1:3" x14ac:dyDescent="0.2">
      <c r="A421" s="1">
        <v>2</v>
      </c>
      <c r="B421" s="1">
        <v>107</v>
      </c>
      <c r="C421" s="6">
        <v>29</v>
      </c>
    </row>
    <row r="422" spans="1:3" x14ac:dyDescent="0.2">
      <c r="A422" s="1">
        <v>2</v>
      </c>
      <c r="B422" s="1">
        <v>108</v>
      </c>
      <c r="C422" s="6">
        <v>29</v>
      </c>
    </row>
    <row r="423" spans="1:3" x14ac:dyDescent="0.2">
      <c r="A423" s="1">
        <v>2</v>
      </c>
      <c r="B423" s="1">
        <v>109</v>
      </c>
      <c r="C423" s="6">
        <v>25</v>
      </c>
    </row>
    <row r="424" spans="1:3" x14ac:dyDescent="0.2">
      <c r="A424" s="1">
        <v>2</v>
      </c>
      <c r="B424" s="1">
        <v>110</v>
      </c>
      <c r="C424" s="6">
        <v>7</v>
      </c>
    </row>
    <row r="425" spans="1:3" x14ac:dyDescent="0.2">
      <c r="A425" s="1">
        <v>2</v>
      </c>
      <c r="B425" s="1">
        <v>111</v>
      </c>
      <c r="C425" s="6">
        <v>6</v>
      </c>
    </row>
    <row r="426" spans="1:3" x14ac:dyDescent="0.2">
      <c r="A426" s="1">
        <v>2</v>
      </c>
      <c r="B426" s="1">
        <v>112</v>
      </c>
      <c r="C426" s="6">
        <v>1</v>
      </c>
    </row>
    <row r="427" spans="1:3" x14ac:dyDescent="0.2">
      <c r="A427" s="1">
        <v>2</v>
      </c>
      <c r="B427" s="1">
        <v>113</v>
      </c>
      <c r="C427" s="6">
        <v>7</v>
      </c>
    </row>
    <row r="428" spans="1:3" x14ac:dyDescent="0.2">
      <c r="A428" s="1">
        <v>2</v>
      </c>
      <c r="B428" s="1">
        <v>114</v>
      </c>
      <c r="C428" s="6">
        <v>12</v>
      </c>
    </row>
    <row r="429" spans="1:3" x14ac:dyDescent="0.2">
      <c r="A429" s="1">
        <v>2</v>
      </c>
      <c r="B429" s="1">
        <v>115</v>
      </c>
      <c r="C429" s="6">
        <v>19</v>
      </c>
    </row>
    <row r="430" spans="1:3" x14ac:dyDescent="0.2">
      <c r="A430" s="1">
        <v>2</v>
      </c>
      <c r="B430" s="1">
        <v>116</v>
      </c>
      <c r="C430" s="6">
        <v>17</v>
      </c>
    </row>
    <row r="431" spans="1:3" x14ac:dyDescent="0.2">
      <c r="A431" s="1">
        <v>2</v>
      </c>
      <c r="B431" s="1">
        <v>117</v>
      </c>
      <c r="C431" s="6">
        <v>18</v>
      </c>
    </row>
    <row r="432" spans="1:3" x14ac:dyDescent="0.2">
      <c r="A432" s="1">
        <v>2</v>
      </c>
      <c r="B432" s="1">
        <v>118</v>
      </c>
      <c r="C432" s="6">
        <v>25</v>
      </c>
    </row>
    <row r="433" spans="1:3" x14ac:dyDescent="0.2">
      <c r="A433" s="1">
        <v>2</v>
      </c>
      <c r="B433" s="1">
        <v>119</v>
      </c>
      <c r="C433" s="6">
        <v>23</v>
      </c>
    </row>
    <row r="434" spans="1:3" x14ac:dyDescent="0.2">
      <c r="A434" s="1">
        <v>2</v>
      </c>
      <c r="B434" s="1">
        <v>120</v>
      </c>
      <c r="C434" s="6">
        <v>16</v>
      </c>
    </row>
    <row r="435" spans="1:3" x14ac:dyDescent="0.2">
      <c r="A435" s="1">
        <v>2</v>
      </c>
      <c r="B435" s="1">
        <v>121</v>
      </c>
      <c r="C435" s="6">
        <v>3</v>
      </c>
    </row>
    <row r="436" spans="1:3" x14ac:dyDescent="0.2">
      <c r="A436" s="1">
        <v>2</v>
      </c>
      <c r="B436" s="1">
        <v>122</v>
      </c>
      <c r="C436" s="6">
        <v>11</v>
      </c>
    </row>
    <row r="437" spans="1:3" x14ac:dyDescent="0.2">
      <c r="A437" s="1">
        <v>2</v>
      </c>
      <c r="B437" s="1">
        <v>123</v>
      </c>
      <c r="C437" s="6">
        <v>18</v>
      </c>
    </row>
    <row r="438" spans="1:3" x14ac:dyDescent="0.2">
      <c r="A438" s="1">
        <v>2</v>
      </c>
      <c r="B438" s="1">
        <v>124</v>
      </c>
      <c r="C438" s="6">
        <v>4</v>
      </c>
    </row>
    <row r="439" spans="1:3" x14ac:dyDescent="0.2">
      <c r="A439" s="1">
        <v>2</v>
      </c>
      <c r="B439" s="1">
        <v>125</v>
      </c>
      <c r="C439" s="6">
        <v>10</v>
      </c>
    </row>
    <row r="440" spans="1:3" x14ac:dyDescent="0.2">
      <c r="A440" s="1">
        <v>2</v>
      </c>
      <c r="B440" s="1">
        <v>126</v>
      </c>
      <c r="C440" s="6">
        <v>13</v>
      </c>
    </row>
    <row r="441" spans="1:3" x14ac:dyDescent="0.2">
      <c r="A441" s="1">
        <v>2</v>
      </c>
      <c r="B441" s="1">
        <v>127</v>
      </c>
      <c r="C441" s="6">
        <v>12</v>
      </c>
    </row>
    <row r="442" spans="1:3" x14ac:dyDescent="0.2">
      <c r="A442" s="1">
        <v>2</v>
      </c>
      <c r="B442" s="1">
        <v>128</v>
      </c>
      <c r="C442" s="6">
        <v>28</v>
      </c>
    </row>
    <row r="443" spans="1:3" x14ac:dyDescent="0.2">
      <c r="A443" s="1">
        <v>2</v>
      </c>
      <c r="B443" s="1">
        <v>129</v>
      </c>
      <c r="C443" s="6">
        <v>21</v>
      </c>
    </row>
    <row r="444" spans="1:3" x14ac:dyDescent="0.2">
      <c r="A444" s="1">
        <v>2</v>
      </c>
      <c r="B444" s="1">
        <v>130</v>
      </c>
      <c r="C444" s="6">
        <v>17</v>
      </c>
    </row>
    <row r="445" spans="1:3" x14ac:dyDescent="0.2">
      <c r="A445" s="1">
        <v>2</v>
      </c>
      <c r="B445" s="1">
        <v>131</v>
      </c>
      <c r="C445" s="6">
        <v>9</v>
      </c>
    </row>
    <row r="446" spans="1:3" x14ac:dyDescent="0.2">
      <c r="A446" s="1">
        <v>2</v>
      </c>
      <c r="B446" s="1">
        <v>132</v>
      </c>
      <c r="C446" s="6">
        <v>6</v>
      </c>
    </row>
    <row r="447" spans="1:3" x14ac:dyDescent="0.2">
      <c r="A447" s="1">
        <v>2</v>
      </c>
      <c r="B447" s="1">
        <v>133</v>
      </c>
      <c r="C447" s="6">
        <v>28</v>
      </c>
    </row>
    <row r="448" spans="1:3" x14ac:dyDescent="0.2">
      <c r="A448" s="1">
        <v>2</v>
      </c>
      <c r="B448" s="1">
        <v>134</v>
      </c>
      <c r="C448" s="6">
        <v>13</v>
      </c>
    </row>
    <row r="449" spans="1:3" x14ac:dyDescent="0.2">
      <c r="A449" s="1">
        <v>2</v>
      </c>
      <c r="B449" s="1">
        <v>135</v>
      </c>
      <c r="C449" s="6">
        <v>30</v>
      </c>
    </row>
    <row r="450" spans="1:3" x14ac:dyDescent="0.2">
      <c r="A450" s="1">
        <v>2</v>
      </c>
      <c r="B450" s="1">
        <v>136</v>
      </c>
      <c r="C450" s="6">
        <v>8</v>
      </c>
    </row>
    <row r="451" spans="1:3" x14ac:dyDescent="0.2">
      <c r="A451" s="1">
        <v>2</v>
      </c>
      <c r="B451" s="1">
        <v>137</v>
      </c>
      <c r="C451" s="6">
        <v>1</v>
      </c>
    </row>
    <row r="452" spans="1:3" x14ac:dyDescent="0.2">
      <c r="A452" s="1">
        <v>2</v>
      </c>
      <c r="B452" s="1">
        <v>138</v>
      </c>
      <c r="C452" s="6">
        <v>16</v>
      </c>
    </row>
    <row r="453" spans="1:3" x14ac:dyDescent="0.2">
      <c r="A453" s="1">
        <v>2</v>
      </c>
      <c r="B453" s="1">
        <v>139</v>
      </c>
      <c r="C453" s="6">
        <v>24</v>
      </c>
    </row>
    <row r="454" spans="1:3" x14ac:dyDescent="0.2">
      <c r="A454" s="1">
        <v>2</v>
      </c>
      <c r="B454" s="1">
        <v>140</v>
      </c>
      <c r="C454" s="6">
        <v>13</v>
      </c>
    </row>
    <row r="455" spans="1:3" x14ac:dyDescent="0.2">
      <c r="A455" s="1">
        <v>2</v>
      </c>
      <c r="B455" s="1">
        <v>141</v>
      </c>
      <c r="C455" s="6">
        <v>28</v>
      </c>
    </row>
    <row r="456" spans="1:3" x14ac:dyDescent="0.2">
      <c r="A456" s="1">
        <v>2</v>
      </c>
      <c r="B456" s="1">
        <v>142</v>
      </c>
      <c r="C456" s="6">
        <v>24</v>
      </c>
    </row>
    <row r="457" spans="1:3" x14ac:dyDescent="0.2">
      <c r="A457" s="1">
        <v>2</v>
      </c>
      <c r="B457" s="1">
        <v>143</v>
      </c>
      <c r="C457" s="6">
        <v>12</v>
      </c>
    </row>
    <row r="458" spans="1:3" x14ac:dyDescent="0.2">
      <c r="A458" s="1">
        <v>2</v>
      </c>
      <c r="B458" s="1">
        <v>144</v>
      </c>
      <c r="C458" s="6">
        <v>4</v>
      </c>
    </row>
    <row r="459" spans="1:3" x14ac:dyDescent="0.2">
      <c r="A459" s="1">
        <v>2</v>
      </c>
      <c r="B459" s="1">
        <v>145</v>
      </c>
      <c r="C459" s="6">
        <v>23</v>
      </c>
    </row>
    <row r="460" spans="1:3" x14ac:dyDescent="0.2">
      <c r="A460" s="1">
        <v>2</v>
      </c>
      <c r="B460" s="1">
        <v>146</v>
      </c>
      <c r="C460" s="6">
        <v>3</v>
      </c>
    </row>
    <row r="461" spans="1:3" x14ac:dyDescent="0.2">
      <c r="A461" s="1">
        <v>2</v>
      </c>
      <c r="B461" s="1">
        <v>147</v>
      </c>
      <c r="C461" s="6">
        <v>13</v>
      </c>
    </row>
    <row r="462" spans="1:3" x14ac:dyDescent="0.2">
      <c r="A462" s="1">
        <v>2</v>
      </c>
      <c r="B462" s="1">
        <v>148</v>
      </c>
      <c r="C462" s="6">
        <v>27</v>
      </c>
    </row>
    <row r="463" spans="1:3" x14ac:dyDescent="0.2">
      <c r="A463" s="1">
        <v>2</v>
      </c>
      <c r="B463" s="1">
        <v>149</v>
      </c>
      <c r="C463" s="6">
        <v>22</v>
      </c>
    </row>
    <row r="464" spans="1:3" x14ac:dyDescent="0.2">
      <c r="A464" s="1">
        <v>2</v>
      </c>
      <c r="B464" s="1">
        <v>150</v>
      </c>
      <c r="C464" s="6">
        <v>7</v>
      </c>
    </row>
    <row r="465" spans="1:3" x14ac:dyDescent="0.2">
      <c r="A465" s="1">
        <v>2</v>
      </c>
      <c r="B465" s="1">
        <v>151</v>
      </c>
      <c r="C465" s="6">
        <v>2</v>
      </c>
    </row>
    <row r="466" spans="1:3" x14ac:dyDescent="0.2">
      <c r="A466" s="1">
        <v>2</v>
      </c>
      <c r="B466" s="1">
        <v>152</v>
      </c>
      <c r="C466" s="6">
        <v>21</v>
      </c>
    </row>
    <row r="467" spans="1:3" x14ac:dyDescent="0.2">
      <c r="A467" s="1">
        <v>2</v>
      </c>
      <c r="B467" s="1">
        <v>153</v>
      </c>
      <c r="C467" s="6">
        <v>21</v>
      </c>
    </row>
    <row r="468" spans="1:3" x14ac:dyDescent="0.2">
      <c r="A468" s="1">
        <v>2</v>
      </c>
      <c r="B468" s="1">
        <v>154</v>
      </c>
      <c r="C468" s="6">
        <v>9</v>
      </c>
    </row>
    <row r="469" spans="1:3" x14ac:dyDescent="0.2">
      <c r="A469" s="1">
        <v>2</v>
      </c>
      <c r="B469" s="1">
        <v>155</v>
      </c>
      <c r="C469" s="6">
        <v>21</v>
      </c>
    </row>
    <row r="470" spans="1:3" x14ac:dyDescent="0.2">
      <c r="A470" s="1">
        <v>2</v>
      </c>
      <c r="B470" s="1">
        <v>156</v>
      </c>
      <c r="C470" s="6">
        <v>8</v>
      </c>
    </row>
    <row r="471" spans="1:3" x14ac:dyDescent="0.2">
      <c r="A471" s="1">
        <v>2</v>
      </c>
      <c r="B471" s="1">
        <v>157</v>
      </c>
      <c r="C471" s="6">
        <v>28</v>
      </c>
    </row>
    <row r="472" spans="1:3" x14ac:dyDescent="0.2">
      <c r="A472" s="1">
        <v>2</v>
      </c>
      <c r="B472" s="1">
        <v>158</v>
      </c>
      <c r="C472" s="6">
        <v>0</v>
      </c>
    </row>
    <row r="473" spans="1:3" x14ac:dyDescent="0.2">
      <c r="A473" s="1">
        <v>2</v>
      </c>
      <c r="B473" s="1">
        <v>159</v>
      </c>
      <c r="C473" s="6">
        <v>30</v>
      </c>
    </row>
    <row r="474" spans="1:3" x14ac:dyDescent="0.2">
      <c r="A474" s="1">
        <v>2</v>
      </c>
      <c r="B474" s="1">
        <v>160</v>
      </c>
      <c r="C474" s="6">
        <v>4</v>
      </c>
    </row>
    <row r="475" spans="1:3" x14ac:dyDescent="0.2">
      <c r="A475" s="1">
        <v>2</v>
      </c>
      <c r="B475" s="1">
        <v>161</v>
      </c>
      <c r="C475" s="6">
        <v>9</v>
      </c>
    </row>
    <row r="476" spans="1:3" x14ac:dyDescent="0.2">
      <c r="A476" s="1">
        <v>2</v>
      </c>
      <c r="B476" s="1">
        <v>162</v>
      </c>
      <c r="C476" s="6">
        <v>18</v>
      </c>
    </row>
    <row r="477" spans="1:3" x14ac:dyDescent="0.2">
      <c r="A477" s="1">
        <v>2</v>
      </c>
      <c r="B477" s="1">
        <v>163</v>
      </c>
      <c r="C477" s="6">
        <v>30</v>
      </c>
    </row>
    <row r="478" spans="1:3" x14ac:dyDescent="0.2">
      <c r="A478" s="1">
        <v>2</v>
      </c>
      <c r="B478" s="1">
        <v>164</v>
      </c>
      <c r="C478" s="6">
        <v>9</v>
      </c>
    </row>
    <row r="479" spans="1:3" x14ac:dyDescent="0.2">
      <c r="A479" s="1">
        <v>2</v>
      </c>
      <c r="B479" s="1">
        <v>165</v>
      </c>
      <c r="C479" s="6">
        <v>6</v>
      </c>
    </row>
    <row r="480" spans="1:3" x14ac:dyDescent="0.2">
      <c r="A480" s="1">
        <v>2</v>
      </c>
      <c r="B480" s="1">
        <v>166</v>
      </c>
      <c r="C480" s="6">
        <v>27</v>
      </c>
    </row>
    <row r="481" spans="1:3" x14ac:dyDescent="0.2">
      <c r="A481" s="1">
        <v>2</v>
      </c>
      <c r="B481" s="1">
        <v>167</v>
      </c>
      <c r="C481" s="6">
        <v>1</v>
      </c>
    </row>
    <row r="482" spans="1:3" x14ac:dyDescent="0.2">
      <c r="A482" s="1">
        <v>2</v>
      </c>
      <c r="B482" s="1">
        <v>168</v>
      </c>
      <c r="C482" s="6">
        <v>29</v>
      </c>
    </row>
    <row r="483" spans="1:3" x14ac:dyDescent="0.2">
      <c r="A483" s="1">
        <v>2</v>
      </c>
      <c r="B483" s="1">
        <v>169</v>
      </c>
      <c r="C483" s="6">
        <v>1</v>
      </c>
    </row>
    <row r="484" spans="1:3" x14ac:dyDescent="0.2">
      <c r="A484" s="1">
        <v>2</v>
      </c>
      <c r="B484" s="1">
        <v>170</v>
      </c>
      <c r="C484" s="6">
        <v>2</v>
      </c>
    </row>
    <row r="485" spans="1:3" x14ac:dyDescent="0.2">
      <c r="A485" s="1">
        <v>2</v>
      </c>
      <c r="B485" s="1">
        <v>171</v>
      </c>
      <c r="C485" s="6">
        <v>28</v>
      </c>
    </row>
    <row r="486" spans="1:3" x14ac:dyDescent="0.2">
      <c r="A486" s="1">
        <v>2</v>
      </c>
      <c r="B486" s="1">
        <v>172</v>
      </c>
      <c r="C486" s="6">
        <v>16</v>
      </c>
    </row>
    <row r="487" spans="1:3" x14ac:dyDescent="0.2">
      <c r="A487" s="1">
        <v>2</v>
      </c>
      <c r="B487" s="1">
        <v>173</v>
      </c>
      <c r="C487" s="6">
        <v>17</v>
      </c>
    </row>
    <row r="488" spans="1:3" x14ac:dyDescent="0.2">
      <c r="A488" s="1">
        <v>2</v>
      </c>
      <c r="B488" s="1">
        <v>174</v>
      </c>
      <c r="C488" s="6">
        <v>8</v>
      </c>
    </row>
    <row r="489" spans="1:3" x14ac:dyDescent="0.2">
      <c r="A489" s="1">
        <v>2</v>
      </c>
      <c r="B489" s="1">
        <v>175</v>
      </c>
      <c r="C489" s="6">
        <v>0</v>
      </c>
    </row>
    <row r="490" spans="1:3" x14ac:dyDescent="0.2">
      <c r="A490" s="1">
        <v>2</v>
      </c>
      <c r="B490" s="1">
        <v>176</v>
      </c>
      <c r="C490" s="6">
        <v>26</v>
      </c>
    </row>
    <row r="491" spans="1:3" x14ac:dyDescent="0.2">
      <c r="A491" s="1">
        <v>2</v>
      </c>
      <c r="B491" s="1">
        <v>177</v>
      </c>
      <c r="C491" s="6">
        <v>9</v>
      </c>
    </row>
    <row r="492" spans="1:3" x14ac:dyDescent="0.2">
      <c r="A492" s="1">
        <v>2</v>
      </c>
      <c r="B492" s="1">
        <v>178</v>
      </c>
      <c r="C492" s="6">
        <v>1</v>
      </c>
    </row>
    <row r="493" spans="1:3" x14ac:dyDescent="0.2">
      <c r="A493" s="1">
        <v>2</v>
      </c>
      <c r="B493" s="1">
        <v>179</v>
      </c>
      <c r="C493" s="6">
        <v>16</v>
      </c>
    </row>
    <row r="494" spans="1:3" x14ac:dyDescent="0.2">
      <c r="A494" s="1">
        <v>2</v>
      </c>
      <c r="B494" s="1">
        <v>180</v>
      </c>
      <c r="C494" s="6">
        <v>3</v>
      </c>
    </row>
    <row r="495" spans="1:3" x14ac:dyDescent="0.2">
      <c r="A495" s="1">
        <v>2</v>
      </c>
      <c r="B495" s="1">
        <v>181</v>
      </c>
      <c r="C495" s="6">
        <v>29</v>
      </c>
    </row>
    <row r="496" spans="1:3" x14ac:dyDescent="0.2">
      <c r="A496" s="1">
        <v>2</v>
      </c>
      <c r="B496" s="1">
        <v>182</v>
      </c>
      <c r="C496" s="6">
        <v>21</v>
      </c>
    </row>
    <row r="497" spans="1:3" x14ac:dyDescent="0.2">
      <c r="A497" s="1">
        <v>2</v>
      </c>
      <c r="B497" s="1">
        <v>183</v>
      </c>
      <c r="C497" s="6">
        <v>26</v>
      </c>
    </row>
    <row r="498" spans="1:3" x14ac:dyDescent="0.2">
      <c r="A498" s="1">
        <v>2</v>
      </c>
      <c r="B498" s="1">
        <v>184</v>
      </c>
      <c r="C498" s="6">
        <v>0</v>
      </c>
    </row>
    <row r="499" spans="1:3" x14ac:dyDescent="0.2">
      <c r="A499" s="1">
        <v>2</v>
      </c>
      <c r="B499" s="1">
        <v>185</v>
      </c>
      <c r="C499" s="6">
        <v>4</v>
      </c>
    </row>
    <row r="500" spans="1:3" x14ac:dyDescent="0.2">
      <c r="A500" s="1">
        <v>2</v>
      </c>
      <c r="B500" s="1">
        <v>186</v>
      </c>
      <c r="C500" s="6">
        <v>16</v>
      </c>
    </row>
    <row r="501" spans="1:3" x14ac:dyDescent="0.2">
      <c r="A501" s="1">
        <v>2</v>
      </c>
      <c r="B501" s="1">
        <v>187</v>
      </c>
      <c r="C501" s="6">
        <v>10</v>
      </c>
    </row>
    <row r="502" spans="1:3" x14ac:dyDescent="0.2">
      <c r="A502" s="1">
        <v>2</v>
      </c>
      <c r="B502" s="1">
        <v>188</v>
      </c>
      <c r="C502" s="6">
        <v>27</v>
      </c>
    </row>
    <row r="503" spans="1:3" x14ac:dyDescent="0.2">
      <c r="A503" s="1">
        <v>2</v>
      </c>
      <c r="B503" s="1">
        <v>189</v>
      </c>
      <c r="C503" s="6">
        <v>13</v>
      </c>
    </row>
    <row r="504" spans="1:3" x14ac:dyDescent="0.2">
      <c r="A504" s="1">
        <v>2</v>
      </c>
      <c r="B504" s="1">
        <v>190</v>
      </c>
      <c r="C504" s="6">
        <v>18</v>
      </c>
    </row>
    <row r="505" spans="1:3" x14ac:dyDescent="0.2">
      <c r="A505" s="1">
        <v>2</v>
      </c>
      <c r="B505" s="1">
        <v>191</v>
      </c>
      <c r="C505" s="6">
        <v>15</v>
      </c>
    </row>
    <row r="506" spans="1:3" x14ac:dyDescent="0.2">
      <c r="A506" s="1">
        <v>2</v>
      </c>
      <c r="B506" s="1">
        <v>192</v>
      </c>
      <c r="C506" s="6">
        <v>0</v>
      </c>
    </row>
    <row r="507" spans="1:3" x14ac:dyDescent="0.2">
      <c r="A507" s="1">
        <v>2</v>
      </c>
      <c r="B507" s="1">
        <v>193</v>
      </c>
      <c r="C507" s="6">
        <v>21</v>
      </c>
    </row>
    <row r="508" spans="1:3" x14ac:dyDescent="0.2">
      <c r="A508" s="1">
        <v>2</v>
      </c>
      <c r="B508" s="1">
        <v>194</v>
      </c>
      <c r="C508" s="6">
        <v>15</v>
      </c>
    </row>
    <row r="509" spans="1:3" x14ac:dyDescent="0.2">
      <c r="A509" s="1">
        <v>2</v>
      </c>
      <c r="B509" s="1">
        <v>195</v>
      </c>
      <c r="C509" s="6">
        <v>19</v>
      </c>
    </row>
    <row r="510" spans="1:3" x14ac:dyDescent="0.2">
      <c r="A510" s="1">
        <v>2</v>
      </c>
      <c r="B510" s="1">
        <v>196</v>
      </c>
      <c r="C510" s="6">
        <v>28</v>
      </c>
    </row>
    <row r="511" spans="1:3" x14ac:dyDescent="0.2">
      <c r="A511" s="1">
        <v>2</v>
      </c>
      <c r="B511" s="1">
        <v>197</v>
      </c>
      <c r="C511" s="6">
        <v>10</v>
      </c>
    </row>
    <row r="512" spans="1:3" x14ac:dyDescent="0.2">
      <c r="A512" s="1">
        <v>2</v>
      </c>
      <c r="B512" s="1">
        <v>198</v>
      </c>
      <c r="C512" s="6">
        <v>0</v>
      </c>
    </row>
    <row r="513" spans="1:3" x14ac:dyDescent="0.2">
      <c r="A513" s="1">
        <v>2</v>
      </c>
      <c r="B513" s="1">
        <v>199</v>
      </c>
      <c r="C513" s="6">
        <v>13</v>
      </c>
    </row>
    <row r="514" spans="1:3" x14ac:dyDescent="0.2">
      <c r="A514" s="1">
        <v>2</v>
      </c>
      <c r="B514" s="1">
        <v>200</v>
      </c>
      <c r="C514" s="6">
        <v>11</v>
      </c>
    </row>
    <row r="515" spans="1:3" x14ac:dyDescent="0.2">
      <c r="A515" s="1">
        <v>2</v>
      </c>
      <c r="B515" s="1">
        <v>201</v>
      </c>
      <c r="C515" s="6">
        <v>24</v>
      </c>
    </row>
    <row r="516" spans="1:3" x14ac:dyDescent="0.2">
      <c r="A516" s="1">
        <v>2</v>
      </c>
      <c r="B516" s="1">
        <v>202</v>
      </c>
      <c r="C516" s="6">
        <v>1</v>
      </c>
    </row>
    <row r="517" spans="1:3" x14ac:dyDescent="0.2">
      <c r="A517" s="1">
        <v>2</v>
      </c>
      <c r="B517" s="1">
        <v>203</v>
      </c>
      <c r="C517" s="6">
        <v>7</v>
      </c>
    </row>
    <row r="518" spans="1:3" x14ac:dyDescent="0.2">
      <c r="A518" s="1">
        <v>2</v>
      </c>
      <c r="B518" s="1">
        <v>204</v>
      </c>
      <c r="C518" s="6">
        <v>25</v>
      </c>
    </row>
    <row r="519" spans="1:3" x14ac:dyDescent="0.2">
      <c r="A519" s="1">
        <v>2</v>
      </c>
      <c r="B519" s="1">
        <v>205</v>
      </c>
      <c r="C519" s="6">
        <v>13</v>
      </c>
    </row>
    <row r="520" spans="1:3" x14ac:dyDescent="0.2">
      <c r="A520" s="1">
        <v>2</v>
      </c>
      <c r="B520" s="1">
        <v>206</v>
      </c>
      <c r="C520" s="6">
        <v>9</v>
      </c>
    </row>
    <row r="521" spans="1:3" x14ac:dyDescent="0.2">
      <c r="A521" s="1">
        <v>2</v>
      </c>
      <c r="B521" s="1">
        <v>207</v>
      </c>
      <c r="C521" s="6">
        <v>8</v>
      </c>
    </row>
    <row r="522" spans="1:3" x14ac:dyDescent="0.2">
      <c r="A522" s="1">
        <v>2</v>
      </c>
      <c r="B522" s="1">
        <v>208</v>
      </c>
      <c r="C522" s="6">
        <v>12</v>
      </c>
    </row>
    <row r="523" spans="1:3" x14ac:dyDescent="0.2">
      <c r="A523" s="1">
        <v>2</v>
      </c>
      <c r="B523" s="1">
        <v>209</v>
      </c>
      <c r="C523" s="6">
        <v>11</v>
      </c>
    </row>
    <row r="524" spans="1:3" x14ac:dyDescent="0.2">
      <c r="A524" s="1">
        <v>2</v>
      </c>
      <c r="B524" s="1">
        <v>210</v>
      </c>
      <c r="C524" s="6">
        <v>10</v>
      </c>
    </row>
    <row r="525" spans="1:3" x14ac:dyDescent="0.2">
      <c r="A525" s="1">
        <v>2</v>
      </c>
      <c r="B525" s="1">
        <v>211</v>
      </c>
      <c r="C525" s="6">
        <v>4</v>
      </c>
    </row>
    <row r="526" spans="1:3" x14ac:dyDescent="0.2">
      <c r="A526" s="1">
        <v>2</v>
      </c>
      <c r="B526" s="1">
        <v>212</v>
      </c>
      <c r="C526" s="6">
        <v>22</v>
      </c>
    </row>
    <row r="527" spans="1:3" x14ac:dyDescent="0.2">
      <c r="A527" s="1">
        <v>2</v>
      </c>
      <c r="B527" s="1">
        <v>213</v>
      </c>
      <c r="C527" s="6">
        <v>10</v>
      </c>
    </row>
    <row r="528" spans="1:3" x14ac:dyDescent="0.2">
      <c r="A528" s="1">
        <v>2</v>
      </c>
      <c r="B528" s="1">
        <v>214</v>
      </c>
      <c r="C528" s="6">
        <v>7</v>
      </c>
    </row>
    <row r="529" spans="1:3" x14ac:dyDescent="0.2">
      <c r="A529" s="1">
        <v>2</v>
      </c>
      <c r="B529" s="1">
        <v>215</v>
      </c>
      <c r="C529" s="6">
        <v>11</v>
      </c>
    </row>
    <row r="530" spans="1:3" x14ac:dyDescent="0.2">
      <c r="A530" s="1">
        <v>2</v>
      </c>
      <c r="B530" s="1">
        <v>216</v>
      </c>
      <c r="C530" s="6">
        <v>19</v>
      </c>
    </row>
    <row r="531" spans="1:3" x14ac:dyDescent="0.2">
      <c r="A531" s="1">
        <v>2</v>
      </c>
      <c r="B531" s="1">
        <v>217</v>
      </c>
      <c r="C531" s="6">
        <v>22</v>
      </c>
    </row>
    <row r="532" spans="1:3" x14ac:dyDescent="0.2">
      <c r="A532" s="1">
        <v>2</v>
      </c>
      <c r="B532" s="1">
        <v>218</v>
      </c>
      <c r="C532" s="6">
        <v>26</v>
      </c>
    </row>
    <row r="533" spans="1:3" x14ac:dyDescent="0.2">
      <c r="A533" s="1">
        <v>2</v>
      </c>
      <c r="B533" s="1">
        <v>219</v>
      </c>
      <c r="C533" s="6">
        <v>16</v>
      </c>
    </row>
    <row r="534" spans="1:3" x14ac:dyDescent="0.2">
      <c r="A534" s="1">
        <v>2</v>
      </c>
      <c r="B534" s="1">
        <v>220</v>
      </c>
      <c r="C534" s="6">
        <v>6</v>
      </c>
    </row>
    <row r="535" spans="1:3" x14ac:dyDescent="0.2">
      <c r="A535" s="1">
        <v>2</v>
      </c>
      <c r="B535" s="1">
        <v>221</v>
      </c>
      <c r="C535" s="6">
        <v>12</v>
      </c>
    </row>
    <row r="536" spans="1:3" x14ac:dyDescent="0.2">
      <c r="A536" s="1">
        <v>2</v>
      </c>
      <c r="B536" s="1">
        <v>222</v>
      </c>
      <c r="C536" s="6">
        <v>30</v>
      </c>
    </row>
    <row r="537" spans="1:3" x14ac:dyDescent="0.2">
      <c r="A537" s="1">
        <v>2</v>
      </c>
      <c r="B537" s="1">
        <v>223</v>
      </c>
      <c r="C537" s="6">
        <v>7</v>
      </c>
    </row>
    <row r="538" spans="1:3" x14ac:dyDescent="0.2">
      <c r="A538" s="1">
        <v>2</v>
      </c>
      <c r="B538" s="1">
        <v>224</v>
      </c>
      <c r="C538" s="6">
        <v>4</v>
      </c>
    </row>
    <row r="539" spans="1:3" x14ac:dyDescent="0.2">
      <c r="A539" s="1">
        <v>2</v>
      </c>
      <c r="B539" s="1">
        <v>225</v>
      </c>
      <c r="C539" s="6">
        <v>11</v>
      </c>
    </row>
    <row r="540" spans="1:3" x14ac:dyDescent="0.2">
      <c r="A540" s="1">
        <v>2</v>
      </c>
      <c r="B540" s="1">
        <v>226</v>
      </c>
      <c r="C540" s="6">
        <v>5</v>
      </c>
    </row>
    <row r="541" spans="1:3" x14ac:dyDescent="0.2">
      <c r="A541" s="1">
        <v>2</v>
      </c>
      <c r="B541" s="1">
        <v>227</v>
      </c>
      <c r="C541" s="6">
        <v>12</v>
      </c>
    </row>
    <row r="542" spans="1:3" x14ac:dyDescent="0.2">
      <c r="A542" s="1">
        <v>2</v>
      </c>
      <c r="B542" s="1">
        <v>228</v>
      </c>
      <c r="C542" s="6">
        <v>7</v>
      </c>
    </row>
    <row r="543" spans="1:3" x14ac:dyDescent="0.2">
      <c r="A543" s="1">
        <v>2</v>
      </c>
      <c r="B543" s="1">
        <v>229</v>
      </c>
      <c r="C543" s="6">
        <v>29</v>
      </c>
    </row>
    <row r="544" spans="1:3" x14ac:dyDescent="0.2">
      <c r="A544" s="1">
        <v>2</v>
      </c>
      <c r="B544" s="1">
        <v>230</v>
      </c>
      <c r="C544" s="6">
        <v>25</v>
      </c>
    </row>
    <row r="545" spans="1:3" x14ac:dyDescent="0.2">
      <c r="A545" s="1">
        <v>2</v>
      </c>
      <c r="B545" s="1">
        <v>231</v>
      </c>
      <c r="C545" s="6">
        <v>8</v>
      </c>
    </row>
    <row r="546" spans="1:3" x14ac:dyDescent="0.2">
      <c r="A546" s="1">
        <v>2</v>
      </c>
      <c r="B546" s="1">
        <v>232</v>
      </c>
      <c r="C546" s="6">
        <v>11</v>
      </c>
    </row>
    <row r="547" spans="1:3" x14ac:dyDescent="0.2">
      <c r="A547" s="1">
        <v>2</v>
      </c>
      <c r="B547" s="1">
        <v>233</v>
      </c>
      <c r="C547" s="6">
        <v>25</v>
      </c>
    </row>
    <row r="548" spans="1:3" x14ac:dyDescent="0.2">
      <c r="A548" s="1">
        <v>2</v>
      </c>
      <c r="B548" s="1">
        <v>234</v>
      </c>
      <c r="C548" s="6">
        <v>12</v>
      </c>
    </row>
    <row r="549" spans="1:3" x14ac:dyDescent="0.2">
      <c r="A549" s="1">
        <v>2</v>
      </c>
      <c r="B549" s="1">
        <v>235</v>
      </c>
      <c r="C549" s="6">
        <v>4</v>
      </c>
    </row>
    <row r="550" spans="1:3" x14ac:dyDescent="0.2">
      <c r="A550" s="1">
        <v>2</v>
      </c>
      <c r="B550" s="1">
        <v>236</v>
      </c>
      <c r="C550" s="6">
        <v>7</v>
      </c>
    </row>
    <row r="551" spans="1:3" x14ac:dyDescent="0.2">
      <c r="A551" s="1">
        <v>2</v>
      </c>
      <c r="B551" s="1">
        <v>237</v>
      </c>
      <c r="C551" s="6">
        <v>30</v>
      </c>
    </row>
    <row r="552" spans="1:3" x14ac:dyDescent="0.2">
      <c r="A552" s="1">
        <v>2</v>
      </c>
      <c r="B552" s="1">
        <v>238</v>
      </c>
      <c r="C552" s="6">
        <v>6</v>
      </c>
    </row>
    <row r="553" spans="1:3" x14ac:dyDescent="0.2">
      <c r="A553" s="1">
        <v>2</v>
      </c>
      <c r="B553" s="1">
        <v>239</v>
      </c>
      <c r="C553" s="6">
        <v>17</v>
      </c>
    </row>
    <row r="554" spans="1:3" x14ac:dyDescent="0.2">
      <c r="A554" s="1">
        <v>2</v>
      </c>
      <c r="B554" s="1">
        <v>240</v>
      </c>
      <c r="C554" s="6">
        <v>19</v>
      </c>
    </row>
    <row r="555" spans="1:3" x14ac:dyDescent="0.2">
      <c r="A555" s="1">
        <v>2</v>
      </c>
      <c r="B555" s="1">
        <v>241</v>
      </c>
      <c r="C555" s="6">
        <v>24</v>
      </c>
    </row>
    <row r="556" spans="1:3" x14ac:dyDescent="0.2">
      <c r="A556" s="1">
        <v>2</v>
      </c>
      <c r="B556" s="1">
        <v>242</v>
      </c>
      <c r="C556" s="6">
        <v>2</v>
      </c>
    </row>
    <row r="557" spans="1:3" x14ac:dyDescent="0.2">
      <c r="A557" s="1">
        <v>2</v>
      </c>
      <c r="B557" s="1">
        <v>243</v>
      </c>
      <c r="C557" s="6">
        <v>18</v>
      </c>
    </row>
    <row r="558" spans="1:3" x14ac:dyDescent="0.2">
      <c r="A558" s="1">
        <v>2</v>
      </c>
      <c r="B558" s="1">
        <v>244</v>
      </c>
      <c r="C558" s="6">
        <v>1</v>
      </c>
    </row>
    <row r="559" spans="1:3" x14ac:dyDescent="0.2">
      <c r="A559" s="1">
        <v>2</v>
      </c>
      <c r="B559" s="1">
        <v>245</v>
      </c>
      <c r="C559" s="6">
        <v>18</v>
      </c>
    </row>
    <row r="560" spans="1:3" x14ac:dyDescent="0.2">
      <c r="A560" s="1">
        <v>2</v>
      </c>
      <c r="B560" s="1">
        <v>246</v>
      </c>
      <c r="C560" s="6">
        <v>10</v>
      </c>
    </row>
    <row r="561" spans="1:3" x14ac:dyDescent="0.2">
      <c r="A561" s="1">
        <v>2</v>
      </c>
      <c r="B561" s="1">
        <v>247</v>
      </c>
      <c r="C561" s="6">
        <v>16</v>
      </c>
    </row>
    <row r="562" spans="1:3" x14ac:dyDescent="0.2">
      <c r="A562" s="1">
        <v>2</v>
      </c>
      <c r="B562" s="1">
        <v>248</v>
      </c>
      <c r="C562" s="6">
        <v>26</v>
      </c>
    </row>
    <row r="563" spans="1:3" x14ac:dyDescent="0.2">
      <c r="A563" s="1">
        <v>2</v>
      </c>
      <c r="B563" s="1">
        <v>249</v>
      </c>
      <c r="C563" s="6">
        <v>10</v>
      </c>
    </row>
    <row r="564" spans="1:3" x14ac:dyDescent="0.2">
      <c r="A564" s="1">
        <v>2</v>
      </c>
      <c r="B564" s="1">
        <v>250</v>
      </c>
      <c r="C564" s="6">
        <v>23</v>
      </c>
    </row>
    <row r="565" spans="1:3" x14ac:dyDescent="0.2">
      <c r="A565" s="1">
        <v>2</v>
      </c>
      <c r="B565" s="1">
        <v>251</v>
      </c>
      <c r="C565" s="6">
        <v>0</v>
      </c>
    </row>
    <row r="566" spans="1:3" x14ac:dyDescent="0.2">
      <c r="A566" s="1">
        <v>2</v>
      </c>
      <c r="B566" s="1">
        <v>252</v>
      </c>
      <c r="C566" s="6">
        <v>20</v>
      </c>
    </row>
    <row r="567" spans="1:3" x14ac:dyDescent="0.2">
      <c r="A567" s="1">
        <v>2</v>
      </c>
      <c r="B567" s="1">
        <v>253</v>
      </c>
      <c r="C567" s="6">
        <v>29</v>
      </c>
    </row>
    <row r="568" spans="1:3" x14ac:dyDescent="0.2">
      <c r="A568" s="1">
        <v>2</v>
      </c>
      <c r="B568" s="1">
        <v>254</v>
      </c>
      <c r="C568" s="6">
        <v>7</v>
      </c>
    </row>
    <row r="569" spans="1:3" x14ac:dyDescent="0.2">
      <c r="A569" s="1">
        <v>2</v>
      </c>
      <c r="B569" s="1">
        <v>255</v>
      </c>
      <c r="C569" s="6">
        <v>12</v>
      </c>
    </row>
    <row r="570" spans="1:3" x14ac:dyDescent="0.2">
      <c r="A570" s="1">
        <v>2</v>
      </c>
      <c r="B570" s="1">
        <v>256</v>
      </c>
      <c r="C570" s="6">
        <v>8</v>
      </c>
    </row>
    <row r="571" spans="1:3" x14ac:dyDescent="0.2">
      <c r="A571" s="1">
        <v>2</v>
      </c>
      <c r="B571" s="1">
        <v>257</v>
      </c>
      <c r="C571" s="6">
        <v>5</v>
      </c>
    </row>
    <row r="572" spans="1:3" x14ac:dyDescent="0.2">
      <c r="A572" s="1">
        <v>2</v>
      </c>
      <c r="B572" s="1">
        <v>258</v>
      </c>
      <c r="C572" s="6">
        <v>10</v>
      </c>
    </row>
    <row r="573" spans="1:3" x14ac:dyDescent="0.2">
      <c r="A573" s="1">
        <v>2</v>
      </c>
      <c r="B573" s="1">
        <v>259</v>
      </c>
      <c r="C573" s="6">
        <v>16</v>
      </c>
    </row>
    <row r="574" spans="1:3" x14ac:dyDescent="0.2">
      <c r="A574" s="1">
        <v>2</v>
      </c>
      <c r="B574" s="1">
        <v>260</v>
      </c>
      <c r="C574" s="6">
        <v>20</v>
      </c>
    </row>
    <row r="575" spans="1:3" x14ac:dyDescent="0.2">
      <c r="A575" s="1">
        <v>2</v>
      </c>
      <c r="B575" s="1">
        <v>261</v>
      </c>
      <c r="C575" s="6">
        <v>4</v>
      </c>
    </row>
    <row r="576" spans="1:3" x14ac:dyDescent="0.2">
      <c r="A576" s="1">
        <v>2</v>
      </c>
      <c r="B576" s="1">
        <v>262</v>
      </c>
      <c r="C576" s="6">
        <v>8</v>
      </c>
    </row>
    <row r="577" spans="1:3" x14ac:dyDescent="0.2">
      <c r="A577" s="1">
        <v>2</v>
      </c>
      <c r="B577" s="1">
        <v>263</v>
      </c>
      <c r="C577" s="6">
        <v>4</v>
      </c>
    </row>
    <row r="578" spans="1:3" x14ac:dyDescent="0.2">
      <c r="A578" s="1">
        <v>2</v>
      </c>
      <c r="B578" s="1">
        <v>264</v>
      </c>
      <c r="C578" s="6">
        <v>13</v>
      </c>
    </row>
    <row r="579" spans="1:3" x14ac:dyDescent="0.2">
      <c r="A579" s="1">
        <v>2</v>
      </c>
      <c r="B579" s="1">
        <v>265</v>
      </c>
      <c r="C579" s="6">
        <v>4</v>
      </c>
    </row>
    <row r="580" spans="1:3" x14ac:dyDescent="0.2">
      <c r="A580" s="1">
        <v>2</v>
      </c>
      <c r="B580" s="1">
        <v>266</v>
      </c>
      <c r="C580" s="6">
        <v>18</v>
      </c>
    </row>
    <row r="581" spans="1:3" x14ac:dyDescent="0.2">
      <c r="A581" s="1">
        <v>2</v>
      </c>
      <c r="B581" s="1">
        <v>267</v>
      </c>
      <c r="C581" s="6">
        <v>21</v>
      </c>
    </row>
    <row r="582" spans="1:3" x14ac:dyDescent="0.2">
      <c r="A582" s="1">
        <v>2</v>
      </c>
      <c r="B582" s="1">
        <v>268</v>
      </c>
      <c r="C582" s="6">
        <v>3</v>
      </c>
    </row>
    <row r="583" spans="1:3" x14ac:dyDescent="0.2">
      <c r="A583" s="1">
        <v>2</v>
      </c>
      <c r="B583" s="1">
        <v>269</v>
      </c>
      <c r="C583" s="6">
        <v>4</v>
      </c>
    </row>
    <row r="584" spans="1:3" x14ac:dyDescent="0.2">
      <c r="A584" s="1">
        <v>2</v>
      </c>
      <c r="B584" s="1">
        <v>270</v>
      </c>
      <c r="C584" s="6">
        <v>15</v>
      </c>
    </row>
    <row r="585" spans="1:3" x14ac:dyDescent="0.2">
      <c r="A585" s="1">
        <v>2</v>
      </c>
      <c r="B585" s="1">
        <v>271</v>
      </c>
      <c r="C585" s="6">
        <v>26</v>
      </c>
    </row>
    <row r="586" spans="1:3" x14ac:dyDescent="0.2">
      <c r="A586" s="1">
        <v>2</v>
      </c>
      <c r="B586" s="1">
        <v>272</v>
      </c>
      <c r="C586" s="6">
        <v>1</v>
      </c>
    </row>
    <row r="587" spans="1:3" x14ac:dyDescent="0.2">
      <c r="A587" s="1">
        <v>2</v>
      </c>
      <c r="B587" s="1">
        <v>273</v>
      </c>
      <c r="C587" s="6">
        <v>28</v>
      </c>
    </row>
    <row r="588" spans="1:3" x14ac:dyDescent="0.2">
      <c r="A588" s="1">
        <v>2</v>
      </c>
      <c r="B588" s="1">
        <v>274</v>
      </c>
      <c r="C588" s="6">
        <v>15</v>
      </c>
    </row>
    <row r="589" spans="1:3" x14ac:dyDescent="0.2">
      <c r="A589" s="1">
        <v>2</v>
      </c>
      <c r="B589" s="1">
        <v>275</v>
      </c>
      <c r="C589" s="6">
        <v>3</v>
      </c>
    </row>
    <row r="590" spans="1:3" x14ac:dyDescent="0.2">
      <c r="A590" s="1">
        <v>2</v>
      </c>
      <c r="B590" s="1">
        <v>276</v>
      </c>
      <c r="C590" s="6">
        <v>9</v>
      </c>
    </row>
    <row r="591" spans="1:3" x14ac:dyDescent="0.2">
      <c r="A591" s="1">
        <v>2</v>
      </c>
      <c r="B591" s="1">
        <v>277</v>
      </c>
      <c r="C591" s="6">
        <v>4</v>
      </c>
    </row>
    <row r="592" spans="1:3" x14ac:dyDescent="0.2">
      <c r="A592" s="1">
        <v>2</v>
      </c>
      <c r="B592" s="1">
        <v>278</v>
      </c>
      <c r="C592" s="6">
        <v>8</v>
      </c>
    </row>
    <row r="593" spans="1:3" x14ac:dyDescent="0.2">
      <c r="A593" s="1">
        <v>2</v>
      </c>
      <c r="B593" s="1">
        <v>279</v>
      </c>
      <c r="C593" s="6">
        <v>18</v>
      </c>
    </row>
    <row r="594" spans="1:3" x14ac:dyDescent="0.2">
      <c r="A594" s="1">
        <v>2</v>
      </c>
      <c r="B594" s="1">
        <v>280</v>
      </c>
      <c r="C594" s="6">
        <v>11</v>
      </c>
    </row>
    <row r="595" spans="1:3" x14ac:dyDescent="0.2">
      <c r="A595" s="1">
        <v>2</v>
      </c>
      <c r="B595" s="1">
        <v>281</v>
      </c>
      <c r="C595" s="6">
        <v>3</v>
      </c>
    </row>
    <row r="596" spans="1:3" x14ac:dyDescent="0.2">
      <c r="A596" s="1">
        <v>2</v>
      </c>
      <c r="B596" s="1">
        <v>282</v>
      </c>
      <c r="C596" s="6">
        <v>8</v>
      </c>
    </row>
    <row r="597" spans="1:3" x14ac:dyDescent="0.2">
      <c r="A597" s="1">
        <v>2</v>
      </c>
      <c r="B597" s="1">
        <v>283</v>
      </c>
      <c r="C597" s="6">
        <v>28</v>
      </c>
    </row>
    <row r="598" spans="1:3" x14ac:dyDescent="0.2">
      <c r="A598" s="1">
        <v>2</v>
      </c>
      <c r="B598" s="1">
        <v>284</v>
      </c>
      <c r="C598" s="6">
        <v>6</v>
      </c>
    </row>
    <row r="599" spans="1:3" x14ac:dyDescent="0.2">
      <c r="A599" s="1">
        <v>2</v>
      </c>
      <c r="B599" s="1">
        <v>285</v>
      </c>
      <c r="C599" s="6">
        <v>22</v>
      </c>
    </row>
    <row r="600" spans="1:3" x14ac:dyDescent="0.2">
      <c r="A600" s="1">
        <v>2</v>
      </c>
      <c r="B600" s="1">
        <v>286</v>
      </c>
      <c r="C600" s="6">
        <v>3</v>
      </c>
    </row>
    <row r="601" spans="1:3" x14ac:dyDescent="0.2">
      <c r="A601" s="1">
        <v>2</v>
      </c>
      <c r="B601" s="1">
        <v>287</v>
      </c>
      <c r="C601" s="6">
        <v>15</v>
      </c>
    </row>
    <row r="602" spans="1:3" x14ac:dyDescent="0.2">
      <c r="A602" s="1">
        <v>2</v>
      </c>
      <c r="B602" s="1">
        <v>288</v>
      </c>
      <c r="C602" s="6">
        <v>13</v>
      </c>
    </row>
    <row r="603" spans="1:3" x14ac:dyDescent="0.2">
      <c r="A603" s="1">
        <v>2</v>
      </c>
      <c r="B603" s="1">
        <v>289</v>
      </c>
      <c r="C603" s="6">
        <v>5</v>
      </c>
    </row>
    <row r="604" spans="1:3" x14ac:dyDescent="0.2">
      <c r="A604" s="1">
        <v>2</v>
      </c>
      <c r="B604" s="1">
        <v>290</v>
      </c>
      <c r="C604" s="6">
        <v>29</v>
      </c>
    </row>
    <row r="605" spans="1:3" x14ac:dyDescent="0.2">
      <c r="A605" s="1">
        <v>2</v>
      </c>
      <c r="B605" s="1">
        <v>291</v>
      </c>
      <c r="C605" s="6">
        <v>22</v>
      </c>
    </row>
    <row r="606" spans="1:3" x14ac:dyDescent="0.2">
      <c r="A606" s="1">
        <v>2</v>
      </c>
      <c r="B606" s="1">
        <v>292</v>
      </c>
      <c r="C606" s="6">
        <v>22</v>
      </c>
    </row>
    <row r="607" spans="1:3" x14ac:dyDescent="0.2">
      <c r="A607" s="1">
        <v>2</v>
      </c>
      <c r="B607" s="1">
        <v>293</v>
      </c>
      <c r="C607" s="6">
        <v>12</v>
      </c>
    </row>
    <row r="608" spans="1:3" x14ac:dyDescent="0.2">
      <c r="A608" s="1">
        <v>2</v>
      </c>
      <c r="B608" s="1">
        <v>294</v>
      </c>
      <c r="C608" s="6">
        <v>7</v>
      </c>
    </row>
    <row r="609" spans="1:3" x14ac:dyDescent="0.2">
      <c r="A609" s="1">
        <v>2</v>
      </c>
      <c r="B609" s="1">
        <v>295</v>
      </c>
      <c r="C609" s="6">
        <v>15</v>
      </c>
    </row>
    <row r="610" spans="1:3" x14ac:dyDescent="0.2">
      <c r="A610" s="1">
        <v>2</v>
      </c>
      <c r="B610" s="1">
        <v>296</v>
      </c>
      <c r="C610" s="6">
        <v>8</v>
      </c>
    </row>
    <row r="611" spans="1:3" x14ac:dyDescent="0.2">
      <c r="A611" s="1">
        <v>2</v>
      </c>
      <c r="B611" s="1">
        <v>297</v>
      </c>
      <c r="C611" s="6">
        <v>7</v>
      </c>
    </row>
    <row r="612" spans="1:3" x14ac:dyDescent="0.2">
      <c r="A612" s="1">
        <v>2</v>
      </c>
      <c r="B612" s="1">
        <v>298</v>
      </c>
      <c r="C612" s="6">
        <v>27</v>
      </c>
    </row>
    <row r="613" spans="1:3" x14ac:dyDescent="0.2">
      <c r="A613" s="1">
        <v>2</v>
      </c>
      <c r="B613" s="1">
        <v>299</v>
      </c>
      <c r="C613" s="6">
        <v>0</v>
      </c>
    </row>
    <row r="614" spans="1:3" x14ac:dyDescent="0.2">
      <c r="A614" s="1">
        <v>2</v>
      </c>
      <c r="B614" s="1">
        <v>300</v>
      </c>
      <c r="C614" s="6">
        <v>13</v>
      </c>
    </row>
    <row r="615" spans="1:3" x14ac:dyDescent="0.2">
      <c r="A615" s="1">
        <v>2</v>
      </c>
      <c r="B615" s="1">
        <v>301</v>
      </c>
      <c r="C615" s="6">
        <v>26</v>
      </c>
    </row>
    <row r="616" spans="1:3" x14ac:dyDescent="0.2">
      <c r="A616" s="1">
        <v>2</v>
      </c>
      <c r="B616" s="1">
        <v>302</v>
      </c>
      <c r="C616" s="6">
        <v>6</v>
      </c>
    </row>
    <row r="617" spans="1:3" x14ac:dyDescent="0.2">
      <c r="A617" s="1">
        <v>2</v>
      </c>
      <c r="B617" s="1">
        <v>303</v>
      </c>
      <c r="C617" s="6">
        <v>23</v>
      </c>
    </row>
    <row r="618" spans="1:3" x14ac:dyDescent="0.2">
      <c r="A618" s="1">
        <v>2</v>
      </c>
      <c r="B618" s="1">
        <v>304</v>
      </c>
      <c r="C618" s="6">
        <v>6</v>
      </c>
    </row>
    <row r="619" spans="1:3" x14ac:dyDescent="0.2">
      <c r="A619" s="1">
        <v>2</v>
      </c>
      <c r="B619" s="1">
        <v>305</v>
      </c>
      <c r="C619" s="6">
        <v>21</v>
      </c>
    </row>
    <row r="620" spans="1:3" x14ac:dyDescent="0.2">
      <c r="A620" s="1">
        <v>2</v>
      </c>
      <c r="B620" s="1">
        <v>306</v>
      </c>
      <c r="C620" s="6">
        <v>17</v>
      </c>
    </row>
    <row r="621" spans="1:3" x14ac:dyDescent="0.2">
      <c r="A621" s="1">
        <v>2</v>
      </c>
      <c r="B621" s="1">
        <v>307</v>
      </c>
      <c r="C621" s="6">
        <v>18</v>
      </c>
    </row>
    <row r="622" spans="1:3" x14ac:dyDescent="0.2">
      <c r="A622" s="1">
        <v>2</v>
      </c>
      <c r="B622" s="1">
        <v>308</v>
      </c>
      <c r="C622" s="6">
        <v>15</v>
      </c>
    </row>
    <row r="623" spans="1:3" x14ac:dyDescent="0.2">
      <c r="A623" s="1">
        <v>2</v>
      </c>
      <c r="B623" s="1">
        <v>309</v>
      </c>
      <c r="C623" s="6">
        <v>9</v>
      </c>
    </row>
    <row r="624" spans="1:3" x14ac:dyDescent="0.2">
      <c r="A624" s="1">
        <v>2</v>
      </c>
      <c r="B624" s="1">
        <v>310</v>
      </c>
      <c r="C624" s="6">
        <v>5</v>
      </c>
    </row>
    <row r="625" spans="1:3" x14ac:dyDescent="0.2">
      <c r="A625" s="1">
        <v>2</v>
      </c>
      <c r="B625" s="1">
        <v>311</v>
      </c>
      <c r="C625" s="6">
        <v>27</v>
      </c>
    </row>
    <row r="626" spans="1:3" x14ac:dyDescent="0.2">
      <c r="A626" s="1">
        <v>2</v>
      </c>
      <c r="B626" s="1">
        <v>312</v>
      </c>
      <c r="C626" s="6">
        <v>2</v>
      </c>
    </row>
    <row r="627" spans="1:3" x14ac:dyDescent="0.2">
      <c r="A627" s="1">
        <v>2</v>
      </c>
      <c r="B627" s="1">
        <v>313</v>
      </c>
      <c r="C627" s="6">
        <v>24</v>
      </c>
    </row>
    <row r="628" spans="1:3" x14ac:dyDescent="0.2">
      <c r="A628" s="1">
        <v>3</v>
      </c>
      <c r="B628" s="1">
        <v>1</v>
      </c>
      <c r="C628" s="6">
        <v>14</v>
      </c>
    </row>
    <row r="629" spans="1:3" x14ac:dyDescent="0.2">
      <c r="A629" s="1">
        <v>3</v>
      </c>
      <c r="B629" s="1">
        <v>2</v>
      </c>
      <c r="C629" s="6">
        <v>24</v>
      </c>
    </row>
    <row r="630" spans="1:3" x14ac:dyDescent="0.2">
      <c r="A630" s="1">
        <v>3</v>
      </c>
      <c r="B630" s="1">
        <v>3</v>
      </c>
      <c r="C630" s="6">
        <v>0</v>
      </c>
    </row>
    <row r="631" spans="1:3" x14ac:dyDescent="0.2">
      <c r="A631" s="1">
        <v>3</v>
      </c>
      <c r="B631" s="1">
        <v>4</v>
      </c>
      <c r="C631" s="6">
        <v>11</v>
      </c>
    </row>
    <row r="632" spans="1:3" x14ac:dyDescent="0.2">
      <c r="A632" s="1">
        <v>3</v>
      </c>
      <c r="B632" s="1">
        <v>5</v>
      </c>
      <c r="C632" s="6">
        <v>3</v>
      </c>
    </row>
    <row r="633" spans="1:3" x14ac:dyDescent="0.2">
      <c r="A633" s="1">
        <v>3</v>
      </c>
      <c r="B633" s="1">
        <v>6</v>
      </c>
      <c r="C633" s="6">
        <v>27</v>
      </c>
    </row>
    <row r="634" spans="1:3" x14ac:dyDescent="0.2">
      <c r="A634" s="1">
        <v>3</v>
      </c>
      <c r="B634" s="1">
        <v>7</v>
      </c>
      <c r="C634" s="6">
        <v>12</v>
      </c>
    </row>
    <row r="635" spans="1:3" x14ac:dyDescent="0.2">
      <c r="A635" s="1">
        <v>3</v>
      </c>
      <c r="B635" s="1">
        <v>8</v>
      </c>
      <c r="C635" s="6">
        <v>12</v>
      </c>
    </row>
    <row r="636" spans="1:3" x14ac:dyDescent="0.2">
      <c r="A636" s="1">
        <v>3</v>
      </c>
      <c r="B636" s="1">
        <v>9</v>
      </c>
      <c r="C636" s="6">
        <v>23</v>
      </c>
    </row>
    <row r="637" spans="1:3" x14ac:dyDescent="0.2">
      <c r="A637" s="1">
        <v>3</v>
      </c>
      <c r="B637" s="1">
        <v>10</v>
      </c>
      <c r="C637" s="6">
        <v>21</v>
      </c>
    </row>
    <row r="638" spans="1:3" x14ac:dyDescent="0.2">
      <c r="A638" s="1">
        <v>3</v>
      </c>
      <c r="B638" s="1">
        <v>11</v>
      </c>
      <c r="C638" s="6">
        <v>30</v>
      </c>
    </row>
    <row r="639" spans="1:3" x14ac:dyDescent="0.2">
      <c r="A639" s="1">
        <v>3</v>
      </c>
      <c r="B639" s="1">
        <v>12</v>
      </c>
      <c r="C639" s="6">
        <v>30</v>
      </c>
    </row>
    <row r="640" spans="1:3" x14ac:dyDescent="0.2">
      <c r="A640" s="1">
        <v>3</v>
      </c>
      <c r="B640" s="1">
        <v>13</v>
      </c>
      <c r="C640" s="6">
        <v>19</v>
      </c>
    </row>
    <row r="641" spans="1:3" x14ac:dyDescent="0.2">
      <c r="A641" s="1">
        <v>3</v>
      </c>
      <c r="B641" s="1">
        <v>14</v>
      </c>
      <c r="C641" s="6">
        <v>4</v>
      </c>
    </row>
    <row r="642" spans="1:3" x14ac:dyDescent="0.2">
      <c r="A642" s="1">
        <v>3</v>
      </c>
      <c r="B642" s="1">
        <v>15</v>
      </c>
      <c r="C642" s="6">
        <v>22</v>
      </c>
    </row>
    <row r="643" spans="1:3" x14ac:dyDescent="0.2">
      <c r="A643" s="1">
        <v>3</v>
      </c>
      <c r="B643" s="1">
        <v>16</v>
      </c>
      <c r="C643" s="6">
        <v>19</v>
      </c>
    </row>
    <row r="644" spans="1:3" x14ac:dyDescent="0.2">
      <c r="A644" s="1">
        <v>3</v>
      </c>
      <c r="B644" s="1">
        <v>17</v>
      </c>
      <c r="C644" s="6">
        <v>22</v>
      </c>
    </row>
    <row r="645" spans="1:3" x14ac:dyDescent="0.2">
      <c r="A645" s="1">
        <v>3</v>
      </c>
      <c r="B645" s="1">
        <v>18</v>
      </c>
      <c r="C645" s="6">
        <v>5</v>
      </c>
    </row>
    <row r="646" spans="1:3" x14ac:dyDescent="0.2">
      <c r="A646" s="1">
        <v>3</v>
      </c>
      <c r="B646" s="1">
        <v>19</v>
      </c>
      <c r="C646" s="6">
        <v>24</v>
      </c>
    </row>
    <row r="647" spans="1:3" x14ac:dyDescent="0.2">
      <c r="A647" s="1">
        <v>3</v>
      </c>
      <c r="B647" s="1">
        <v>20</v>
      </c>
      <c r="C647" s="6">
        <v>19</v>
      </c>
    </row>
    <row r="648" spans="1:3" x14ac:dyDescent="0.2">
      <c r="A648" s="1">
        <v>3</v>
      </c>
      <c r="B648" s="1">
        <v>21</v>
      </c>
      <c r="C648" s="6">
        <v>8</v>
      </c>
    </row>
    <row r="649" spans="1:3" x14ac:dyDescent="0.2">
      <c r="A649" s="1">
        <v>3</v>
      </c>
      <c r="B649" s="1">
        <v>22</v>
      </c>
      <c r="C649" s="6">
        <v>20</v>
      </c>
    </row>
    <row r="650" spans="1:3" x14ac:dyDescent="0.2">
      <c r="A650" s="1">
        <v>3</v>
      </c>
      <c r="B650" s="1">
        <v>23</v>
      </c>
      <c r="C650" s="6">
        <v>8</v>
      </c>
    </row>
    <row r="651" spans="1:3" x14ac:dyDescent="0.2">
      <c r="A651" s="1">
        <v>3</v>
      </c>
      <c r="B651" s="1">
        <v>24</v>
      </c>
      <c r="C651" s="6">
        <v>18</v>
      </c>
    </row>
    <row r="652" spans="1:3" x14ac:dyDescent="0.2">
      <c r="A652" s="1">
        <v>3</v>
      </c>
      <c r="B652" s="1">
        <v>25</v>
      </c>
      <c r="C652" s="6">
        <v>15</v>
      </c>
    </row>
    <row r="653" spans="1:3" x14ac:dyDescent="0.2">
      <c r="A653" s="1">
        <v>3</v>
      </c>
      <c r="B653" s="1">
        <v>26</v>
      </c>
      <c r="C653" s="6">
        <v>27</v>
      </c>
    </row>
    <row r="654" spans="1:3" x14ac:dyDescent="0.2">
      <c r="A654" s="1">
        <v>3</v>
      </c>
      <c r="B654" s="1">
        <v>27</v>
      </c>
      <c r="C654" s="6">
        <v>21</v>
      </c>
    </row>
    <row r="655" spans="1:3" x14ac:dyDescent="0.2">
      <c r="A655" s="1">
        <v>3</v>
      </c>
      <c r="B655" s="1">
        <v>28</v>
      </c>
      <c r="C655" s="6">
        <v>20</v>
      </c>
    </row>
    <row r="656" spans="1:3" x14ac:dyDescent="0.2">
      <c r="A656" s="1">
        <v>3</v>
      </c>
      <c r="B656" s="1">
        <v>29</v>
      </c>
      <c r="C656" s="6">
        <v>11</v>
      </c>
    </row>
    <row r="657" spans="1:3" x14ac:dyDescent="0.2">
      <c r="A657" s="1">
        <v>3</v>
      </c>
      <c r="B657" s="1">
        <v>30</v>
      </c>
      <c r="C657" s="6">
        <v>23</v>
      </c>
    </row>
    <row r="658" spans="1:3" x14ac:dyDescent="0.2">
      <c r="A658" s="1">
        <v>3</v>
      </c>
      <c r="B658" s="1">
        <v>31</v>
      </c>
      <c r="C658" s="6">
        <v>10</v>
      </c>
    </row>
    <row r="659" spans="1:3" x14ac:dyDescent="0.2">
      <c r="A659" s="1">
        <v>3</v>
      </c>
      <c r="B659" s="1">
        <v>32</v>
      </c>
      <c r="C659" s="6">
        <v>14</v>
      </c>
    </row>
    <row r="660" spans="1:3" x14ac:dyDescent="0.2">
      <c r="A660" s="1">
        <v>3</v>
      </c>
      <c r="B660" s="1">
        <v>33</v>
      </c>
      <c r="C660" s="6">
        <v>14</v>
      </c>
    </row>
    <row r="661" spans="1:3" x14ac:dyDescent="0.2">
      <c r="A661" s="1">
        <v>3</v>
      </c>
      <c r="B661" s="1">
        <v>34</v>
      </c>
      <c r="C661" s="6">
        <v>6</v>
      </c>
    </row>
    <row r="662" spans="1:3" x14ac:dyDescent="0.2">
      <c r="A662" s="1">
        <v>3</v>
      </c>
      <c r="B662" s="1">
        <v>35</v>
      </c>
      <c r="C662" s="6">
        <v>3</v>
      </c>
    </row>
    <row r="663" spans="1:3" x14ac:dyDescent="0.2">
      <c r="A663" s="1">
        <v>3</v>
      </c>
      <c r="B663" s="1">
        <v>36</v>
      </c>
      <c r="C663" s="6">
        <v>28</v>
      </c>
    </row>
    <row r="664" spans="1:3" x14ac:dyDescent="0.2">
      <c r="A664" s="1">
        <v>3</v>
      </c>
      <c r="B664" s="1">
        <v>37</v>
      </c>
      <c r="C664" s="6">
        <v>30</v>
      </c>
    </row>
    <row r="665" spans="1:3" x14ac:dyDescent="0.2">
      <c r="A665" s="1">
        <v>3</v>
      </c>
      <c r="B665" s="1">
        <v>38</v>
      </c>
      <c r="C665" s="6">
        <v>23</v>
      </c>
    </row>
    <row r="666" spans="1:3" x14ac:dyDescent="0.2">
      <c r="A666" s="1">
        <v>3</v>
      </c>
      <c r="B666" s="1">
        <v>39</v>
      </c>
      <c r="C666" s="6">
        <v>22</v>
      </c>
    </row>
    <row r="667" spans="1:3" x14ac:dyDescent="0.2">
      <c r="A667" s="1">
        <v>3</v>
      </c>
      <c r="B667" s="1">
        <v>40</v>
      </c>
      <c r="C667" s="6">
        <v>2</v>
      </c>
    </row>
    <row r="668" spans="1:3" x14ac:dyDescent="0.2">
      <c r="A668" s="1">
        <v>3</v>
      </c>
      <c r="B668" s="1">
        <v>41</v>
      </c>
      <c r="C668" s="6">
        <v>25</v>
      </c>
    </row>
    <row r="669" spans="1:3" x14ac:dyDescent="0.2">
      <c r="A669" s="1">
        <v>3</v>
      </c>
      <c r="B669" s="1">
        <v>42</v>
      </c>
      <c r="C669" s="6">
        <v>9</v>
      </c>
    </row>
    <row r="670" spans="1:3" x14ac:dyDescent="0.2">
      <c r="A670" s="1">
        <v>3</v>
      </c>
      <c r="B670" s="1">
        <v>43</v>
      </c>
      <c r="C670" s="6">
        <v>26</v>
      </c>
    </row>
    <row r="671" spans="1:3" x14ac:dyDescent="0.2">
      <c r="A671" s="1">
        <v>3</v>
      </c>
      <c r="B671" s="1">
        <v>44</v>
      </c>
      <c r="C671" s="6">
        <v>26</v>
      </c>
    </row>
    <row r="672" spans="1:3" x14ac:dyDescent="0.2">
      <c r="A672" s="1">
        <v>3</v>
      </c>
      <c r="B672" s="1">
        <v>45</v>
      </c>
      <c r="C672" s="6">
        <v>1</v>
      </c>
    </row>
    <row r="673" spans="1:3" x14ac:dyDescent="0.2">
      <c r="A673" s="1">
        <v>3</v>
      </c>
      <c r="B673" s="1">
        <v>46</v>
      </c>
      <c r="C673" s="6">
        <v>16</v>
      </c>
    </row>
    <row r="674" spans="1:3" x14ac:dyDescent="0.2">
      <c r="A674" s="1">
        <v>3</v>
      </c>
      <c r="B674" s="1">
        <v>47</v>
      </c>
      <c r="C674" s="6">
        <v>14</v>
      </c>
    </row>
    <row r="675" spans="1:3" x14ac:dyDescent="0.2">
      <c r="A675" s="1">
        <v>3</v>
      </c>
      <c r="B675" s="1">
        <v>48</v>
      </c>
      <c r="C675" s="6">
        <v>2</v>
      </c>
    </row>
    <row r="676" spans="1:3" x14ac:dyDescent="0.2">
      <c r="A676" s="1">
        <v>3</v>
      </c>
      <c r="B676" s="1">
        <v>49</v>
      </c>
      <c r="C676" s="6">
        <v>4</v>
      </c>
    </row>
    <row r="677" spans="1:3" x14ac:dyDescent="0.2">
      <c r="A677" s="1">
        <v>3</v>
      </c>
      <c r="B677" s="1">
        <v>50</v>
      </c>
      <c r="C677" s="6">
        <v>25</v>
      </c>
    </row>
    <row r="678" spans="1:3" x14ac:dyDescent="0.2">
      <c r="A678" s="1">
        <v>3</v>
      </c>
      <c r="B678" s="1">
        <v>51</v>
      </c>
      <c r="C678" s="6">
        <v>2</v>
      </c>
    </row>
    <row r="679" spans="1:3" x14ac:dyDescent="0.2">
      <c r="A679" s="1">
        <v>3</v>
      </c>
      <c r="B679" s="1">
        <v>52</v>
      </c>
      <c r="C679" s="6">
        <v>8</v>
      </c>
    </row>
    <row r="680" spans="1:3" x14ac:dyDescent="0.2">
      <c r="A680" s="1">
        <v>3</v>
      </c>
      <c r="B680" s="1">
        <v>53</v>
      </c>
      <c r="C680" s="6">
        <v>6</v>
      </c>
    </row>
    <row r="681" spans="1:3" x14ac:dyDescent="0.2">
      <c r="A681" s="1">
        <v>3</v>
      </c>
      <c r="B681" s="1">
        <v>54</v>
      </c>
      <c r="C681" s="6">
        <v>13</v>
      </c>
    </row>
    <row r="682" spans="1:3" x14ac:dyDescent="0.2">
      <c r="A682" s="1">
        <v>3</v>
      </c>
      <c r="B682" s="1">
        <v>55</v>
      </c>
      <c r="C682" s="6">
        <v>5</v>
      </c>
    </row>
    <row r="683" spans="1:3" x14ac:dyDescent="0.2">
      <c r="A683" s="1">
        <v>3</v>
      </c>
      <c r="B683" s="1">
        <v>56</v>
      </c>
      <c r="C683" s="6">
        <v>19</v>
      </c>
    </row>
    <row r="684" spans="1:3" x14ac:dyDescent="0.2">
      <c r="A684" s="1">
        <v>3</v>
      </c>
      <c r="B684" s="1">
        <v>57</v>
      </c>
      <c r="C684" s="6">
        <v>9</v>
      </c>
    </row>
    <row r="685" spans="1:3" x14ac:dyDescent="0.2">
      <c r="A685" s="1">
        <v>3</v>
      </c>
      <c r="B685" s="1">
        <v>58</v>
      </c>
      <c r="C685" s="6">
        <v>27</v>
      </c>
    </row>
    <row r="686" spans="1:3" x14ac:dyDescent="0.2">
      <c r="A686" s="1">
        <v>3</v>
      </c>
      <c r="B686" s="1">
        <v>59</v>
      </c>
      <c r="C686" s="6">
        <v>0</v>
      </c>
    </row>
    <row r="687" spans="1:3" x14ac:dyDescent="0.2">
      <c r="A687" s="1">
        <v>3</v>
      </c>
      <c r="B687" s="1">
        <v>60</v>
      </c>
      <c r="C687" s="6">
        <v>7</v>
      </c>
    </row>
    <row r="688" spans="1:3" x14ac:dyDescent="0.2">
      <c r="A688" s="1">
        <v>3</v>
      </c>
      <c r="B688" s="1">
        <v>61</v>
      </c>
      <c r="C688" s="6">
        <v>28</v>
      </c>
    </row>
    <row r="689" spans="1:3" x14ac:dyDescent="0.2">
      <c r="A689" s="1">
        <v>3</v>
      </c>
      <c r="B689" s="1">
        <v>62</v>
      </c>
      <c r="C689" s="6">
        <v>4</v>
      </c>
    </row>
    <row r="690" spans="1:3" x14ac:dyDescent="0.2">
      <c r="A690" s="1">
        <v>3</v>
      </c>
      <c r="B690" s="1">
        <v>63</v>
      </c>
      <c r="C690" s="6">
        <v>8</v>
      </c>
    </row>
    <row r="691" spans="1:3" x14ac:dyDescent="0.2">
      <c r="A691" s="1">
        <v>3</v>
      </c>
      <c r="B691" s="1">
        <v>64</v>
      </c>
      <c r="C691" s="6">
        <v>22</v>
      </c>
    </row>
    <row r="692" spans="1:3" x14ac:dyDescent="0.2">
      <c r="A692" s="1">
        <v>3</v>
      </c>
      <c r="B692" s="1">
        <v>65</v>
      </c>
      <c r="C692" s="6">
        <v>1</v>
      </c>
    </row>
    <row r="693" spans="1:3" x14ac:dyDescent="0.2">
      <c r="A693" s="1">
        <v>3</v>
      </c>
      <c r="B693" s="1">
        <v>66</v>
      </c>
      <c r="C693" s="6">
        <v>3</v>
      </c>
    </row>
    <row r="694" spans="1:3" x14ac:dyDescent="0.2">
      <c r="A694" s="1">
        <v>3</v>
      </c>
      <c r="B694" s="1">
        <v>67</v>
      </c>
      <c r="C694" s="6">
        <v>6</v>
      </c>
    </row>
    <row r="695" spans="1:3" x14ac:dyDescent="0.2">
      <c r="A695" s="1">
        <v>3</v>
      </c>
      <c r="B695" s="1">
        <v>68</v>
      </c>
      <c r="C695" s="6">
        <v>18</v>
      </c>
    </row>
    <row r="696" spans="1:3" x14ac:dyDescent="0.2">
      <c r="A696" s="1">
        <v>3</v>
      </c>
      <c r="B696" s="1">
        <v>69</v>
      </c>
      <c r="C696" s="6">
        <v>29</v>
      </c>
    </row>
    <row r="697" spans="1:3" x14ac:dyDescent="0.2">
      <c r="A697" s="1">
        <v>3</v>
      </c>
      <c r="B697" s="1">
        <v>70</v>
      </c>
      <c r="C697" s="6">
        <v>2</v>
      </c>
    </row>
    <row r="698" spans="1:3" x14ac:dyDescent="0.2">
      <c r="A698" s="1">
        <v>3</v>
      </c>
      <c r="B698" s="1">
        <v>71</v>
      </c>
      <c r="C698" s="6">
        <v>13</v>
      </c>
    </row>
    <row r="699" spans="1:3" x14ac:dyDescent="0.2">
      <c r="A699" s="1">
        <v>3</v>
      </c>
      <c r="B699" s="1">
        <v>72</v>
      </c>
      <c r="C699" s="6">
        <v>6</v>
      </c>
    </row>
    <row r="700" spans="1:3" x14ac:dyDescent="0.2">
      <c r="A700" s="1">
        <v>3</v>
      </c>
      <c r="B700" s="1">
        <v>73</v>
      </c>
      <c r="C700" s="6">
        <v>3</v>
      </c>
    </row>
    <row r="701" spans="1:3" x14ac:dyDescent="0.2">
      <c r="A701" s="1">
        <v>3</v>
      </c>
      <c r="B701" s="1">
        <v>74</v>
      </c>
      <c r="C701" s="6">
        <v>17</v>
      </c>
    </row>
    <row r="702" spans="1:3" x14ac:dyDescent="0.2">
      <c r="A702" s="1">
        <v>3</v>
      </c>
      <c r="B702" s="1">
        <v>75</v>
      </c>
      <c r="C702" s="6">
        <v>29</v>
      </c>
    </row>
    <row r="703" spans="1:3" x14ac:dyDescent="0.2">
      <c r="A703" s="1">
        <v>3</v>
      </c>
      <c r="B703" s="1">
        <v>76</v>
      </c>
      <c r="C703" s="6">
        <v>23</v>
      </c>
    </row>
    <row r="704" spans="1:3" x14ac:dyDescent="0.2">
      <c r="A704" s="1">
        <v>3</v>
      </c>
      <c r="B704" s="1">
        <v>77</v>
      </c>
      <c r="C704" s="6">
        <v>23</v>
      </c>
    </row>
    <row r="705" spans="1:3" x14ac:dyDescent="0.2">
      <c r="A705" s="1">
        <v>3</v>
      </c>
      <c r="B705" s="1">
        <v>78</v>
      </c>
      <c r="C705" s="6">
        <v>19</v>
      </c>
    </row>
    <row r="706" spans="1:3" x14ac:dyDescent="0.2">
      <c r="A706" s="1">
        <v>3</v>
      </c>
      <c r="B706" s="1">
        <v>79</v>
      </c>
      <c r="C706" s="6">
        <v>29</v>
      </c>
    </row>
    <row r="707" spans="1:3" x14ac:dyDescent="0.2">
      <c r="A707" s="1">
        <v>3</v>
      </c>
      <c r="B707" s="1">
        <v>80</v>
      </c>
      <c r="C707" s="6">
        <v>22</v>
      </c>
    </row>
    <row r="708" spans="1:3" x14ac:dyDescent="0.2">
      <c r="A708" s="1">
        <v>3</v>
      </c>
      <c r="B708" s="1">
        <v>81</v>
      </c>
      <c r="C708" s="6">
        <v>18</v>
      </c>
    </row>
    <row r="709" spans="1:3" x14ac:dyDescent="0.2">
      <c r="A709" s="1">
        <v>3</v>
      </c>
      <c r="B709" s="1">
        <v>82</v>
      </c>
      <c r="C709" s="6">
        <v>7</v>
      </c>
    </row>
    <row r="710" spans="1:3" x14ac:dyDescent="0.2">
      <c r="A710" s="1">
        <v>3</v>
      </c>
      <c r="B710" s="1">
        <v>83</v>
      </c>
      <c r="C710" s="6">
        <v>23</v>
      </c>
    </row>
    <row r="711" spans="1:3" x14ac:dyDescent="0.2">
      <c r="A711" s="1">
        <v>3</v>
      </c>
      <c r="B711" s="1">
        <v>84</v>
      </c>
      <c r="C711" s="6">
        <v>15</v>
      </c>
    </row>
    <row r="712" spans="1:3" x14ac:dyDescent="0.2">
      <c r="A712" s="1">
        <v>3</v>
      </c>
      <c r="B712" s="1">
        <v>85</v>
      </c>
      <c r="C712" s="6">
        <v>15</v>
      </c>
    </row>
    <row r="713" spans="1:3" x14ac:dyDescent="0.2">
      <c r="A713" s="1">
        <v>3</v>
      </c>
      <c r="B713" s="1">
        <v>86</v>
      </c>
      <c r="C713" s="6">
        <v>27</v>
      </c>
    </row>
    <row r="714" spans="1:3" x14ac:dyDescent="0.2">
      <c r="A714" s="1">
        <v>3</v>
      </c>
      <c r="B714" s="1">
        <v>87</v>
      </c>
      <c r="C714" s="6">
        <v>16</v>
      </c>
    </row>
    <row r="715" spans="1:3" x14ac:dyDescent="0.2">
      <c r="A715" s="1">
        <v>3</v>
      </c>
      <c r="B715" s="1">
        <v>88</v>
      </c>
      <c r="C715" s="6">
        <v>28</v>
      </c>
    </row>
    <row r="716" spans="1:3" x14ac:dyDescent="0.2">
      <c r="A716" s="1">
        <v>3</v>
      </c>
      <c r="B716" s="1">
        <v>89</v>
      </c>
      <c r="C716" s="6">
        <v>22</v>
      </c>
    </row>
    <row r="717" spans="1:3" x14ac:dyDescent="0.2">
      <c r="A717" s="1">
        <v>3</v>
      </c>
      <c r="B717" s="1">
        <v>90</v>
      </c>
      <c r="C717" s="6">
        <v>9</v>
      </c>
    </row>
    <row r="718" spans="1:3" x14ac:dyDescent="0.2">
      <c r="A718" s="1">
        <v>3</v>
      </c>
      <c r="B718" s="1">
        <v>91</v>
      </c>
      <c r="C718" s="6">
        <v>8</v>
      </c>
    </row>
    <row r="719" spans="1:3" x14ac:dyDescent="0.2">
      <c r="A719" s="1">
        <v>3</v>
      </c>
      <c r="B719" s="1">
        <v>92</v>
      </c>
      <c r="C719" s="6">
        <v>28</v>
      </c>
    </row>
    <row r="720" spans="1:3" x14ac:dyDescent="0.2">
      <c r="A720" s="1">
        <v>3</v>
      </c>
      <c r="B720" s="1">
        <v>93</v>
      </c>
      <c r="C720" s="6">
        <v>18</v>
      </c>
    </row>
    <row r="721" spans="1:3" x14ac:dyDescent="0.2">
      <c r="A721" s="1">
        <v>3</v>
      </c>
      <c r="B721" s="1">
        <v>94</v>
      </c>
      <c r="C721" s="6">
        <v>15</v>
      </c>
    </row>
    <row r="722" spans="1:3" x14ac:dyDescent="0.2">
      <c r="A722" s="1">
        <v>3</v>
      </c>
      <c r="B722" s="1">
        <v>95</v>
      </c>
      <c r="C722" s="6">
        <v>14</v>
      </c>
    </row>
    <row r="723" spans="1:3" x14ac:dyDescent="0.2">
      <c r="A723" s="1">
        <v>3</v>
      </c>
      <c r="B723" s="1">
        <v>96</v>
      </c>
      <c r="C723" s="6">
        <v>1</v>
      </c>
    </row>
    <row r="724" spans="1:3" x14ac:dyDescent="0.2">
      <c r="A724" s="1">
        <v>3</v>
      </c>
      <c r="B724" s="1">
        <v>97</v>
      </c>
      <c r="C724" s="6">
        <v>28</v>
      </c>
    </row>
    <row r="725" spans="1:3" x14ac:dyDescent="0.2">
      <c r="A725" s="1">
        <v>3</v>
      </c>
      <c r="B725" s="1">
        <v>98</v>
      </c>
      <c r="C725" s="6">
        <v>5</v>
      </c>
    </row>
    <row r="726" spans="1:3" x14ac:dyDescent="0.2">
      <c r="A726" s="1">
        <v>3</v>
      </c>
      <c r="B726" s="1">
        <v>99</v>
      </c>
      <c r="C726" s="6">
        <v>19</v>
      </c>
    </row>
    <row r="727" spans="1:3" x14ac:dyDescent="0.2">
      <c r="A727" s="1">
        <v>3</v>
      </c>
      <c r="B727" s="1">
        <v>100</v>
      </c>
      <c r="C727" s="6">
        <v>28</v>
      </c>
    </row>
    <row r="728" spans="1:3" x14ac:dyDescent="0.2">
      <c r="A728" s="1">
        <v>3</v>
      </c>
      <c r="B728" s="1">
        <v>101</v>
      </c>
      <c r="C728" s="6">
        <v>17</v>
      </c>
    </row>
    <row r="729" spans="1:3" x14ac:dyDescent="0.2">
      <c r="A729" s="1">
        <v>3</v>
      </c>
      <c r="B729" s="1">
        <v>102</v>
      </c>
      <c r="C729" s="6">
        <v>22</v>
      </c>
    </row>
    <row r="730" spans="1:3" x14ac:dyDescent="0.2">
      <c r="A730" s="1">
        <v>3</v>
      </c>
      <c r="B730" s="1">
        <v>103</v>
      </c>
      <c r="C730" s="6">
        <v>10</v>
      </c>
    </row>
    <row r="731" spans="1:3" x14ac:dyDescent="0.2">
      <c r="A731" s="1">
        <v>3</v>
      </c>
      <c r="B731" s="1">
        <v>104</v>
      </c>
      <c r="C731" s="6">
        <v>22</v>
      </c>
    </row>
    <row r="732" spans="1:3" x14ac:dyDescent="0.2">
      <c r="A732" s="1">
        <v>3</v>
      </c>
      <c r="B732" s="1">
        <v>105</v>
      </c>
      <c r="C732" s="6">
        <v>1</v>
      </c>
    </row>
    <row r="733" spans="1:3" x14ac:dyDescent="0.2">
      <c r="A733" s="1">
        <v>3</v>
      </c>
      <c r="B733" s="1">
        <v>106</v>
      </c>
      <c r="C733" s="6">
        <v>1</v>
      </c>
    </row>
    <row r="734" spans="1:3" x14ac:dyDescent="0.2">
      <c r="A734" s="1">
        <v>3</v>
      </c>
      <c r="B734" s="1">
        <v>107</v>
      </c>
      <c r="C734" s="6">
        <v>11</v>
      </c>
    </row>
    <row r="735" spans="1:3" x14ac:dyDescent="0.2">
      <c r="A735" s="1">
        <v>3</v>
      </c>
      <c r="B735" s="1">
        <v>108</v>
      </c>
      <c r="C735" s="6">
        <v>23</v>
      </c>
    </row>
    <row r="736" spans="1:3" x14ac:dyDescent="0.2">
      <c r="A736" s="1">
        <v>3</v>
      </c>
      <c r="B736" s="1">
        <v>109</v>
      </c>
      <c r="C736" s="6">
        <v>24</v>
      </c>
    </row>
    <row r="737" spans="1:3" x14ac:dyDescent="0.2">
      <c r="A737" s="1">
        <v>3</v>
      </c>
      <c r="B737" s="1">
        <v>110</v>
      </c>
      <c r="C737" s="6">
        <v>11</v>
      </c>
    </row>
    <row r="738" spans="1:3" x14ac:dyDescent="0.2">
      <c r="A738" s="1">
        <v>3</v>
      </c>
      <c r="B738" s="1">
        <v>111</v>
      </c>
      <c r="C738" s="6">
        <v>29</v>
      </c>
    </row>
    <row r="739" spans="1:3" x14ac:dyDescent="0.2">
      <c r="A739" s="1">
        <v>3</v>
      </c>
      <c r="B739" s="1">
        <v>112</v>
      </c>
      <c r="C739" s="6">
        <v>24</v>
      </c>
    </row>
    <row r="740" spans="1:3" x14ac:dyDescent="0.2">
      <c r="A740" s="1">
        <v>3</v>
      </c>
      <c r="B740" s="1">
        <v>113</v>
      </c>
      <c r="C740" s="6">
        <v>23</v>
      </c>
    </row>
    <row r="741" spans="1:3" x14ac:dyDescent="0.2">
      <c r="A741" s="1">
        <v>3</v>
      </c>
      <c r="B741" s="1">
        <v>114</v>
      </c>
      <c r="C741" s="6">
        <v>12</v>
      </c>
    </row>
    <row r="742" spans="1:3" x14ac:dyDescent="0.2">
      <c r="A742" s="1">
        <v>3</v>
      </c>
      <c r="B742" s="1">
        <v>115</v>
      </c>
      <c r="C742" s="6">
        <v>25</v>
      </c>
    </row>
    <row r="743" spans="1:3" x14ac:dyDescent="0.2">
      <c r="A743" s="1">
        <v>3</v>
      </c>
      <c r="B743" s="1">
        <v>116</v>
      </c>
      <c r="C743" s="6">
        <v>30</v>
      </c>
    </row>
    <row r="744" spans="1:3" x14ac:dyDescent="0.2">
      <c r="A744" s="1">
        <v>3</v>
      </c>
      <c r="B744" s="1">
        <v>117</v>
      </c>
      <c r="C744" s="6">
        <v>23</v>
      </c>
    </row>
    <row r="745" spans="1:3" x14ac:dyDescent="0.2">
      <c r="A745" s="1">
        <v>3</v>
      </c>
      <c r="B745" s="1">
        <v>118</v>
      </c>
      <c r="C745" s="6">
        <v>9</v>
      </c>
    </row>
    <row r="746" spans="1:3" x14ac:dyDescent="0.2">
      <c r="A746" s="1">
        <v>3</v>
      </c>
      <c r="B746" s="1">
        <v>119</v>
      </c>
      <c r="C746" s="6">
        <v>29</v>
      </c>
    </row>
    <row r="747" spans="1:3" x14ac:dyDescent="0.2">
      <c r="A747" s="1">
        <v>3</v>
      </c>
      <c r="B747" s="1">
        <v>120</v>
      </c>
      <c r="C747" s="6">
        <v>25</v>
      </c>
    </row>
    <row r="748" spans="1:3" x14ac:dyDescent="0.2">
      <c r="A748" s="1">
        <v>3</v>
      </c>
      <c r="B748" s="1">
        <v>121</v>
      </c>
      <c r="C748" s="6">
        <v>4</v>
      </c>
    </row>
    <row r="749" spans="1:3" x14ac:dyDescent="0.2">
      <c r="A749" s="1">
        <v>3</v>
      </c>
      <c r="B749" s="1">
        <v>122</v>
      </c>
      <c r="C749" s="6">
        <v>8</v>
      </c>
    </row>
    <row r="750" spans="1:3" x14ac:dyDescent="0.2">
      <c r="A750" s="1">
        <v>3</v>
      </c>
      <c r="B750" s="1">
        <v>123</v>
      </c>
      <c r="C750" s="6">
        <v>15</v>
      </c>
    </row>
    <row r="751" spans="1:3" x14ac:dyDescent="0.2">
      <c r="A751" s="1">
        <v>3</v>
      </c>
      <c r="B751" s="1">
        <v>124</v>
      </c>
      <c r="C751" s="6">
        <v>11</v>
      </c>
    </row>
    <row r="752" spans="1:3" x14ac:dyDescent="0.2">
      <c r="A752" s="1">
        <v>3</v>
      </c>
      <c r="B752" s="1">
        <v>125</v>
      </c>
      <c r="C752" s="6">
        <v>2</v>
      </c>
    </row>
    <row r="753" spans="1:3" x14ac:dyDescent="0.2">
      <c r="A753" s="1">
        <v>3</v>
      </c>
      <c r="B753" s="1">
        <v>126</v>
      </c>
      <c r="C753" s="6">
        <v>5</v>
      </c>
    </row>
    <row r="754" spans="1:3" x14ac:dyDescent="0.2">
      <c r="A754" s="1">
        <v>3</v>
      </c>
      <c r="B754" s="1">
        <v>127</v>
      </c>
      <c r="C754" s="6">
        <v>4</v>
      </c>
    </row>
    <row r="755" spans="1:3" x14ac:dyDescent="0.2">
      <c r="A755" s="1">
        <v>3</v>
      </c>
      <c r="B755" s="1">
        <v>128</v>
      </c>
      <c r="C755" s="6">
        <v>20</v>
      </c>
    </row>
    <row r="756" spans="1:3" x14ac:dyDescent="0.2">
      <c r="A756" s="1">
        <v>3</v>
      </c>
      <c r="B756" s="1">
        <v>129</v>
      </c>
      <c r="C756" s="6">
        <v>10</v>
      </c>
    </row>
    <row r="757" spans="1:3" x14ac:dyDescent="0.2">
      <c r="A757" s="1">
        <v>3</v>
      </c>
      <c r="B757" s="1">
        <v>130</v>
      </c>
      <c r="C757" s="6">
        <v>20</v>
      </c>
    </row>
    <row r="758" spans="1:3" x14ac:dyDescent="0.2">
      <c r="A758" s="1">
        <v>3</v>
      </c>
      <c r="B758" s="1">
        <v>131</v>
      </c>
      <c r="C758" s="6">
        <v>23</v>
      </c>
    </row>
    <row r="759" spans="1:3" x14ac:dyDescent="0.2">
      <c r="A759" s="1">
        <v>3</v>
      </c>
      <c r="B759" s="1">
        <v>132</v>
      </c>
      <c r="C759" s="6">
        <v>16</v>
      </c>
    </row>
    <row r="760" spans="1:3" x14ac:dyDescent="0.2">
      <c r="A760" s="1">
        <v>3</v>
      </c>
      <c r="B760" s="1">
        <v>133</v>
      </c>
      <c r="C760" s="6">
        <v>16</v>
      </c>
    </row>
    <row r="761" spans="1:3" x14ac:dyDescent="0.2">
      <c r="A761" s="1">
        <v>3</v>
      </c>
      <c r="B761" s="1">
        <v>134</v>
      </c>
      <c r="C761" s="6">
        <v>17</v>
      </c>
    </row>
    <row r="762" spans="1:3" x14ac:dyDescent="0.2">
      <c r="A762" s="1">
        <v>3</v>
      </c>
      <c r="B762" s="1">
        <v>135</v>
      </c>
      <c r="C762" s="6">
        <v>15</v>
      </c>
    </row>
    <row r="763" spans="1:3" x14ac:dyDescent="0.2">
      <c r="A763" s="1">
        <v>3</v>
      </c>
      <c r="B763" s="1">
        <v>136</v>
      </c>
      <c r="C763" s="6">
        <v>4</v>
      </c>
    </row>
    <row r="764" spans="1:3" x14ac:dyDescent="0.2">
      <c r="A764" s="1">
        <v>3</v>
      </c>
      <c r="B764" s="1">
        <v>137</v>
      </c>
      <c r="C764" s="6">
        <v>17</v>
      </c>
    </row>
    <row r="765" spans="1:3" x14ac:dyDescent="0.2">
      <c r="A765" s="1">
        <v>3</v>
      </c>
      <c r="B765" s="1">
        <v>138</v>
      </c>
      <c r="C765" s="6">
        <v>17</v>
      </c>
    </row>
    <row r="766" spans="1:3" x14ac:dyDescent="0.2">
      <c r="A766" s="1">
        <v>3</v>
      </c>
      <c r="B766" s="1">
        <v>139</v>
      </c>
      <c r="C766" s="6">
        <v>21</v>
      </c>
    </row>
    <row r="767" spans="1:3" x14ac:dyDescent="0.2">
      <c r="A767" s="1">
        <v>3</v>
      </c>
      <c r="B767" s="1">
        <v>140</v>
      </c>
      <c r="C767" s="6">
        <v>3</v>
      </c>
    </row>
    <row r="768" spans="1:3" x14ac:dyDescent="0.2">
      <c r="A768" s="1">
        <v>3</v>
      </c>
      <c r="B768" s="1">
        <v>141</v>
      </c>
      <c r="C768" s="6">
        <v>4</v>
      </c>
    </row>
    <row r="769" spans="1:3" x14ac:dyDescent="0.2">
      <c r="A769" s="1">
        <v>3</v>
      </c>
      <c r="B769" s="1">
        <v>142</v>
      </c>
      <c r="C769" s="6">
        <v>29</v>
      </c>
    </row>
    <row r="770" spans="1:3" x14ac:dyDescent="0.2">
      <c r="A770" s="1">
        <v>3</v>
      </c>
      <c r="B770" s="1">
        <v>143</v>
      </c>
      <c r="C770" s="6">
        <v>9</v>
      </c>
    </row>
    <row r="771" spans="1:3" x14ac:dyDescent="0.2">
      <c r="A771" s="1">
        <v>3</v>
      </c>
      <c r="B771" s="1">
        <v>144</v>
      </c>
      <c r="C771" s="6">
        <v>9</v>
      </c>
    </row>
    <row r="772" spans="1:3" x14ac:dyDescent="0.2">
      <c r="A772" s="1">
        <v>3</v>
      </c>
      <c r="B772" s="1">
        <v>145</v>
      </c>
      <c r="C772" s="6">
        <v>11</v>
      </c>
    </row>
    <row r="773" spans="1:3" x14ac:dyDescent="0.2">
      <c r="A773" s="1">
        <v>3</v>
      </c>
      <c r="B773" s="1">
        <v>146</v>
      </c>
      <c r="C773" s="6">
        <v>9</v>
      </c>
    </row>
    <row r="774" spans="1:3" x14ac:dyDescent="0.2">
      <c r="A774" s="1">
        <v>3</v>
      </c>
      <c r="B774" s="1">
        <v>147</v>
      </c>
      <c r="C774" s="6">
        <v>3</v>
      </c>
    </row>
    <row r="775" spans="1:3" x14ac:dyDescent="0.2">
      <c r="A775" s="1">
        <v>3</v>
      </c>
      <c r="B775" s="1">
        <v>148</v>
      </c>
      <c r="C775" s="6">
        <v>6</v>
      </c>
    </row>
    <row r="776" spans="1:3" x14ac:dyDescent="0.2">
      <c r="A776" s="1">
        <v>3</v>
      </c>
      <c r="B776" s="1">
        <v>149</v>
      </c>
      <c r="C776" s="6">
        <v>1</v>
      </c>
    </row>
    <row r="777" spans="1:3" x14ac:dyDescent="0.2">
      <c r="A777" s="1">
        <v>3</v>
      </c>
      <c r="B777" s="1">
        <v>150</v>
      </c>
      <c r="C777" s="6">
        <v>21</v>
      </c>
    </row>
    <row r="778" spans="1:3" x14ac:dyDescent="0.2">
      <c r="A778" s="1">
        <v>3</v>
      </c>
      <c r="B778" s="1">
        <v>151</v>
      </c>
      <c r="C778" s="6">
        <v>1</v>
      </c>
    </row>
    <row r="779" spans="1:3" x14ac:dyDescent="0.2">
      <c r="A779" s="1">
        <v>3</v>
      </c>
      <c r="B779" s="1">
        <v>152</v>
      </c>
      <c r="C779" s="6">
        <v>1</v>
      </c>
    </row>
    <row r="780" spans="1:3" x14ac:dyDescent="0.2">
      <c r="A780" s="1">
        <v>3</v>
      </c>
      <c r="B780" s="1">
        <v>153</v>
      </c>
      <c r="C780" s="6">
        <v>7</v>
      </c>
    </row>
    <row r="781" spans="1:3" x14ac:dyDescent="0.2">
      <c r="A781" s="1">
        <v>3</v>
      </c>
      <c r="B781" s="1">
        <v>154</v>
      </c>
      <c r="C781" s="6">
        <v>22</v>
      </c>
    </row>
    <row r="782" spans="1:3" x14ac:dyDescent="0.2">
      <c r="A782" s="1">
        <v>3</v>
      </c>
      <c r="B782" s="1">
        <v>155</v>
      </c>
      <c r="C782" s="6">
        <v>25</v>
      </c>
    </row>
    <row r="783" spans="1:3" x14ac:dyDescent="0.2">
      <c r="A783" s="1">
        <v>3</v>
      </c>
      <c r="B783" s="1">
        <v>156</v>
      </c>
      <c r="C783" s="6">
        <v>14</v>
      </c>
    </row>
    <row r="784" spans="1:3" x14ac:dyDescent="0.2">
      <c r="A784" s="1">
        <v>3</v>
      </c>
      <c r="B784" s="1">
        <v>157</v>
      </c>
      <c r="C784" s="6">
        <v>12</v>
      </c>
    </row>
    <row r="785" spans="1:3" x14ac:dyDescent="0.2">
      <c r="A785" s="1">
        <v>3</v>
      </c>
      <c r="B785" s="1">
        <v>158</v>
      </c>
      <c r="C785" s="6">
        <v>17</v>
      </c>
    </row>
    <row r="786" spans="1:3" x14ac:dyDescent="0.2">
      <c r="A786" s="1">
        <v>3</v>
      </c>
      <c r="B786" s="1">
        <v>159</v>
      </c>
      <c r="C786" s="6">
        <v>6</v>
      </c>
    </row>
    <row r="787" spans="1:3" x14ac:dyDescent="0.2">
      <c r="A787" s="1">
        <v>3</v>
      </c>
      <c r="B787" s="1">
        <v>160</v>
      </c>
      <c r="C787" s="6">
        <v>27</v>
      </c>
    </row>
    <row r="788" spans="1:3" x14ac:dyDescent="0.2">
      <c r="A788" s="1">
        <v>3</v>
      </c>
      <c r="B788" s="1">
        <v>161</v>
      </c>
      <c r="C788" s="6">
        <v>11</v>
      </c>
    </row>
    <row r="789" spans="1:3" x14ac:dyDescent="0.2">
      <c r="A789" s="1">
        <v>3</v>
      </c>
      <c r="B789" s="1">
        <v>162</v>
      </c>
      <c r="C789" s="6">
        <v>11</v>
      </c>
    </row>
    <row r="790" spans="1:3" x14ac:dyDescent="0.2">
      <c r="A790" s="1">
        <v>3</v>
      </c>
      <c r="B790" s="1">
        <v>163</v>
      </c>
      <c r="C790" s="6">
        <v>11</v>
      </c>
    </row>
    <row r="791" spans="1:3" x14ac:dyDescent="0.2">
      <c r="A791" s="1">
        <v>3</v>
      </c>
      <c r="B791" s="1">
        <v>164</v>
      </c>
      <c r="C791" s="6">
        <v>18</v>
      </c>
    </row>
    <row r="792" spans="1:3" x14ac:dyDescent="0.2">
      <c r="A792" s="1">
        <v>3</v>
      </c>
      <c r="B792" s="1">
        <v>165</v>
      </c>
      <c r="C792" s="6">
        <v>19</v>
      </c>
    </row>
    <row r="793" spans="1:3" x14ac:dyDescent="0.2">
      <c r="A793" s="1">
        <v>3</v>
      </c>
      <c r="B793" s="1">
        <v>166</v>
      </c>
      <c r="C793" s="6">
        <v>27</v>
      </c>
    </row>
    <row r="794" spans="1:3" x14ac:dyDescent="0.2">
      <c r="A794" s="1">
        <v>3</v>
      </c>
      <c r="B794" s="1">
        <v>167</v>
      </c>
      <c r="C794" s="6">
        <v>8</v>
      </c>
    </row>
    <row r="795" spans="1:3" x14ac:dyDescent="0.2">
      <c r="A795" s="1">
        <v>3</v>
      </c>
      <c r="B795" s="1">
        <v>168</v>
      </c>
      <c r="C795" s="6">
        <v>23</v>
      </c>
    </row>
    <row r="796" spans="1:3" x14ac:dyDescent="0.2">
      <c r="A796" s="1">
        <v>3</v>
      </c>
      <c r="B796" s="1">
        <v>169</v>
      </c>
      <c r="C796" s="6">
        <v>3</v>
      </c>
    </row>
    <row r="797" spans="1:3" x14ac:dyDescent="0.2">
      <c r="A797" s="1">
        <v>3</v>
      </c>
      <c r="B797" s="1">
        <v>170</v>
      </c>
      <c r="C797" s="6">
        <v>13</v>
      </c>
    </row>
    <row r="798" spans="1:3" x14ac:dyDescent="0.2">
      <c r="A798" s="1">
        <v>3</v>
      </c>
      <c r="B798" s="1">
        <v>171</v>
      </c>
      <c r="C798" s="6">
        <v>11</v>
      </c>
    </row>
    <row r="799" spans="1:3" x14ac:dyDescent="0.2">
      <c r="A799" s="1">
        <v>3</v>
      </c>
      <c r="B799" s="1">
        <v>172</v>
      </c>
      <c r="C799" s="6">
        <v>22</v>
      </c>
    </row>
    <row r="800" spans="1:3" x14ac:dyDescent="0.2">
      <c r="A800" s="1">
        <v>3</v>
      </c>
      <c r="B800" s="1">
        <v>173</v>
      </c>
      <c r="C800" s="6">
        <v>15</v>
      </c>
    </row>
    <row r="801" spans="1:3" x14ac:dyDescent="0.2">
      <c r="A801" s="1">
        <v>3</v>
      </c>
      <c r="B801" s="1">
        <v>174</v>
      </c>
      <c r="C801" s="6">
        <v>1</v>
      </c>
    </row>
    <row r="802" spans="1:3" x14ac:dyDescent="0.2">
      <c r="A802" s="1">
        <v>3</v>
      </c>
      <c r="B802" s="1">
        <v>175</v>
      </c>
      <c r="C802" s="6">
        <v>3</v>
      </c>
    </row>
    <row r="803" spans="1:3" x14ac:dyDescent="0.2">
      <c r="A803" s="1">
        <v>3</v>
      </c>
      <c r="B803" s="1">
        <v>176</v>
      </c>
      <c r="C803" s="6">
        <v>6</v>
      </c>
    </row>
    <row r="804" spans="1:3" x14ac:dyDescent="0.2">
      <c r="A804" s="1">
        <v>3</v>
      </c>
      <c r="B804" s="1">
        <v>177</v>
      </c>
      <c r="C804" s="6">
        <v>2</v>
      </c>
    </row>
    <row r="805" spans="1:3" x14ac:dyDescent="0.2">
      <c r="A805" s="1">
        <v>3</v>
      </c>
      <c r="B805" s="1">
        <v>178</v>
      </c>
      <c r="C805" s="6">
        <v>12</v>
      </c>
    </row>
    <row r="806" spans="1:3" x14ac:dyDescent="0.2">
      <c r="A806" s="1">
        <v>3</v>
      </c>
      <c r="B806" s="1">
        <v>179</v>
      </c>
      <c r="C806" s="6">
        <v>20</v>
      </c>
    </row>
    <row r="807" spans="1:3" x14ac:dyDescent="0.2">
      <c r="A807" s="1">
        <v>3</v>
      </c>
      <c r="B807" s="1">
        <v>180</v>
      </c>
      <c r="C807" s="6">
        <v>6</v>
      </c>
    </row>
    <row r="808" spans="1:3" x14ac:dyDescent="0.2">
      <c r="A808" s="1">
        <v>3</v>
      </c>
      <c r="B808" s="1">
        <v>181</v>
      </c>
      <c r="C808" s="6">
        <v>8</v>
      </c>
    </row>
    <row r="809" spans="1:3" x14ac:dyDescent="0.2">
      <c r="A809" s="1">
        <v>3</v>
      </c>
      <c r="B809" s="1">
        <v>182</v>
      </c>
      <c r="C809" s="6">
        <v>28</v>
      </c>
    </row>
    <row r="810" spans="1:3" x14ac:dyDescent="0.2">
      <c r="A810" s="1">
        <v>3</v>
      </c>
      <c r="B810" s="1">
        <v>183</v>
      </c>
      <c r="C810" s="6">
        <v>26</v>
      </c>
    </row>
    <row r="811" spans="1:3" x14ac:dyDescent="0.2">
      <c r="A811" s="1">
        <v>3</v>
      </c>
      <c r="B811" s="1">
        <v>184</v>
      </c>
      <c r="C811" s="6">
        <v>21</v>
      </c>
    </row>
    <row r="812" spans="1:3" x14ac:dyDescent="0.2">
      <c r="A812" s="1">
        <v>3</v>
      </c>
      <c r="B812" s="1">
        <v>185</v>
      </c>
      <c r="C812" s="6">
        <v>15</v>
      </c>
    </row>
    <row r="813" spans="1:3" x14ac:dyDescent="0.2">
      <c r="A813" s="1">
        <v>3</v>
      </c>
      <c r="B813" s="1">
        <v>186</v>
      </c>
      <c r="C813" s="6">
        <v>30</v>
      </c>
    </row>
    <row r="814" spans="1:3" x14ac:dyDescent="0.2">
      <c r="A814" s="1">
        <v>3</v>
      </c>
      <c r="B814" s="1">
        <v>187</v>
      </c>
      <c r="C814" s="6">
        <v>2</v>
      </c>
    </row>
    <row r="815" spans="1:3" x14ac:dyDescent="0.2">
      <c r="A815" s="1">
        <v>3</v>
      </c>
      <c r="B815" s="1">
        <v>188</v>
      </c>
      <c r="C815" s="6">
        <v>29</v>
      </c>
    </row>
    <row r="816" spans="1:3" x14ac:dyDescent="0.2">
      <c r="A816" s="1">
        <v>3</v>
      </c>
      <c r="B816" s="1">
        <v>189</v>
      </c>
      <c r="C816" s="6">
        <v>20</v>
      </c>
    </row>
    <row r="817" spans="1:3" x14ac:dyDescent="0.2">
      <c r="A817" s="1">
        <v>3</v>
      </c>
      <c r="B817" s="1">
        <v>190</v>
      </c>
      <c r="C817" s="6">
        <v>20</v>
      </c>
    </row>
    <row r="818" spans="1:3" x14ac:dyDescent="0.2">
      <c r="A818" s="1">
        <v>3</v>
      </c>
      <c r="B818" s="1">
        <v>191</v>
      </c>
      <c r="C818" s="6">
        <v>23</v>
      </c>
    </row>
    <row r="819" spans="1:3" x14ac:dyDescent="0.2">
      <c r="A819" s="1">
        <v>3</v>
      </c>
      <c r="B819" s="1">
        <v>192</v>
      </c>
      <c r="C819" s="6">
        <v>10</v>
      </c>
    </row>
    <row r="820" spans="1:3" x14ac:dyDescent="0.2">
      <c r="A820" s="1">
        <v>3</v>
      </c>
      <c r="B820" s="1">
        <v>193</v>
      </c>
      <c r="C820" s="6">
        <v>5</v>
      </c>
    </row>
    <row r="821" spans="1:3" x14ac:dyDescent="0.2">
      <c r="A821" s="1">
        <v>3</v>
      </c>
      <c r="B821" s="1">
        <v>194</v>
      </c>
      <c r="C821" s="6">
        <v>20</v>
      </c>
    </row>
    <row r="822" spans="1:3" x14ac:dyDescent="0.2">
      <c r="A822" s="1">
        <v>3</v>
      </c>
      <c r="B822" s="1">
        <v>195</v>
      </c>
      <c r="C822" s="6">
        <v>20</v>
      </c>
    </row>
    <row r="823" spans="1:3" x14ac:dyDescent="0.2">
      <c r="A823" s="1">
        <v>3</v>
      </c>
      <c r="B823" s="1">
        <v>196</v>
      </c>
      <c r="C823" s="6">
        <v>25</v>
      </c>
    </row>
    <row r="824" spans="1:3" x14ac:dyDescent="0.2">
      <c r="A824" s="1">
        <v>3</v>
      </c>
      <c r="B824" s="1">
        <v>197</v>
      </c>
      <c r="C824" s="6">
        <v>8</v>
      </c>
    </row>
    <row r="825" spans="1:3" x14ac:dyDescent="0.2">
      <c r="A825" s="1">
        <v>3</v>
      </c>
      <c r="B825" s="1">
        <v>198</v>
      </c>
      <c r="C825" s="6">
        <v>27</v>
      </c>
    </row>
    <row r="826" spans="1:3" x14ac:dyDescent="0.2">
      <c r="A826" s="1">
        <v>3</v>
      </c>
      <c r="B826" s="1">
        <v>199</v>
      </c>
      <c r="C826" s="6">
        <v>5</v>
      </c>
    </row>
    <row r="827" spans="1:3" x14ac:dyDescent="0.2">
      <c r="A827" s="1">
        <v>3</v>
      </c>
      <c r="B827" s="1">
        <v>200</v>
      </c>
      <c r="C827" s="6">
        <v>29</v>
      </c>
    </row>
    <row r="828" spans="1:3" x14ac:dyDescent="0.2">
      <c r="A828" s="1">
        <v>3</v>
      </c>
      <c r="B828" s="1">
        <v>201</v>
      </c>
      <c r="C828" s="6">
        <v>30</v>
      </c>
    </row>
    <row r="829" spans="1:3" x14ac:dyDescent="0.2">
      <c r="A829" s="1">
        <v>3</v>
      </c>
      <c r="B829" s="1">
        <v>202</v>
      </c>
      <c r="C829" s="6">
        <v>11</v>
      </c>
    </row>
    <row r="830" spans="1:3" x14ac:dyDescent="0.2">
      <c r="A830" s="1">
        <v>3</v>
      </c>
      <c r="B830" s="1">
        <v>203</v>
      </c>
      <c r="C830" s="6">
        <v>6</v>
      </c>
    </row>
    <row r="831" spans="1:3" x14ac:dyDescent="0.2">
      <c r="A831" s="1">
        <v>3</v>
      </c>
      <c r="B831" s="1">
        <v>204</v>
      </c>
      <c r="C831" s="6">
        <v>16</v>
      </c>
    </row>
    <row r="832" spans="1:3" x14ac:dyDescent="0.2">
      <c r="A832" s="1">
        <v>3</v>
      </c>
      <c r="B832" s="1">
        <v>205</v>
      </c>
      <c r="C832" s="6">
        <v>3</v>
      </c>
    </row>
    <row r="833" spans="1:3" x14ac:dyDescent="0.2">
      <c r="A833" s="1">
        <v>3</v>
      </c>
      <c r="B833" s="1">
        <v>206</v>
      </c>
      <c r="C833" s="6">
        <v>29</v>
      </c>
    </row>
    <row r="834" spans="1:3" x14ac:dyDescent="0.2">
      <c r="A834" s="1">
        <v>3</v>
      </c>
      <c r="B834" s="1">
        <v>207</v>
      </c>
      <c r="C834" s="6">
        <v>29</v>
      </c>
    </row>
    <row r="835" spans="1:3" x14ac:dyDescent="0.2">
      <c r="A835" s="1">
        <v>3</v>
      </c>
      <c r="B835" s="1">
        <v>208</v>
      </c>
      <c r="C835" s="6">
        <v>12</v>
      </c>
    </row>
    <row r="836" spans="1:3" x14ac:dyDescent="0.2">
      <c r="A836" s="1">
        <v>3</v>
      </c>
      <c r="B836" s="1">
        <v>209</v>
      </c>
      <c r="C836" s="6">
        <v>1</v>
      </c>
    </row>
    <row r="837" spans="1:3" x14ac:dyDescent="0.2">
      <c r="A837" s="1">
        <v>3</v>
      </c>
      <c r="B837" s="1">
        <v>210</v>
      </c>
      <c r="C837" s="6">
        <v>22</v>
      </c>
    </row>
    <row r="838" spans="1:3" x14ac:dyDescent="0.2">
      <c r="A838" s="1">
        <v>3</v>
      </c>
      <c r="B838" s="1">
        <v>211</v>
      </c>
      <c r="C838" s="6">
        <v>3</v>
      </c>
    </row>
    <row r="839" spans="1:3" x14ac:dyDescent="0.2">
      <c r="A839" s="1">
        <v>3</v>
      </c>
      <c r="B839" s="1">
        <v>212</v>
      </c>
      <c r="C839" s="6">
        <v>23</v>
      </c>
    </row>
    <row r="840" spans="1:3" x14ac:dyDescent="0.2">
      <c r="A840" s="1">
        <v>3</v>
      </c>
      <c r="B840" s="1">
        <v>213</v>
      </c>
      <c r="C840" s="6">
        <v>10</v>
      </c>
    </row>
    <row r="841" spans="1:3" x14ac:dyDescent="0.2">
      <c r="A841" s="1">
        <v>3</v>
      </c>
      <c r="B841" s="1">
        <v>214</v>
      </c>
      <c r="C841" s="6">
        <v>30</v>
      </c>
    </row>
    <row r="842" spans="1:3" x14ac:dyDescent="0.2">
      <c r="A842" s="1">
        <v>3</v>
      </c>
      <c r="B842" s="1">
        <v>215</v>
      </c>
      <c r="C842" s="6">
        <v>12</v>
      </c>
    </row>
    <row r="843" spans="1:3" x14ac:dyDescent="0.2">
      <c r="A843" s="1">
        <v>3</v>
      </c>
      <c r="B843" s="1">
        <v>216</v>
      </c>
      <c r="C843" s="6">
        <v>5</v>
      </c>
    </row>
    <row r="844" spans="1:3" x14ac:dyDescent="0.2">
      <c r="A844" s="1">
        <v>3</v>
      </c>
      <c r="B844" s="1">
        <v>217</v>
      </c>
      <c r="C844" s="6">
        <v>4</v>
      </c>
    </row>
    <row r="845" spans="1:3" x14ac:dyDescent="0.2">
      <c r="A845" s="1">
        <v>3</v>
      </c>
      <c r="B845" s="1">
        <v>218</v>
      </c>
      <c r="C845" s="6">
        <v>21</v>
      </c>
    </row>
    <row r="846" spans="1:3" x14ac:dyDescent="0.2">
      <c r="A846" s="1">
        <v>3</v>
      </c>
      <c r="B846" s="1">
        <v>219</v>
      </c>
      <c r="C846" s="6">
        <v>29</v>
      </c>
    </row>
    <row r="847" spans="1:3" x14ac:dyDescent="0.2">
      <c r="A847" s="1">
        <v>3</v>
      </c>
      <c r="B847" s="1">
        <v>220</v>
      </c>
      <c r="C847" s="6">
        <v>0</v>
      </c>
    </row>
    <row r="848" spans="1:3" x14ac:dyDescent="0.2">
      <c r="A848" s="1">
        <v>3</v>
      </c>
      <c r="B848" s="1">
        <v>221</v>
      </c>
      <c r="C848" s="6">
        <v>25</v>
      </c>
    </row>
    <row r="849" spans="1:3" x14ac:dyDescent="0.2">
      <c r="A849" s="1">
        <v>3</v>
      </c>
      <c r="B849" s="1">
        <v>222</v>
      </c>
      <c r="C849" s="6">
        <v>12</v>
      </c>
    </row>
    <row r="850" spans="1:3" x14ac:dyDescent="0.2">
      <c r="A850" s="1">
        <v>3</v>
      </c>
      <c r="B850" s="1">
        <v>223</v>
      </c>
      <c r="C850" s="6">
        <v>29</v>
      </c>
    </row>
    <row r="851" spans="1:3" x14ac:dyDescent="0.2">
      <c r="A851" s="1">
        <v>3</v>
      </c>
      <c r="B851" s="1">
        <v>224</v>
      </c>
      <c r="C851" s="6">
        <v>23</v>
      </c>
    </row>
    <row r="852" spans="1:3" x14ac:dyDescent="0.2">
      <c r="A852" s="1">
        <v>3</v>
      </c>
      <c r="B852" s="1">
        <v>225</v>
      </c>
      <c r="C852" s="6">
        <v>12</v>
      </c>
    </row>
    <row r="853" spans="1:3" x14ac:dyDescent="0.2">
      <c r="A853" s="1">
        <v>3</v>
      </c>
      <c r="B853" s="1">
        <v>226</v>
      </c>
      <c r="C853" s="6">
        <v>14</v>
      </c>
    </row>
    <row r="854" spans="1:3" x14ac:dyDescent="0.2">
      <c r="A854" s="1">
        <v>3</v>
      </c>
      <c r="B854" s="1">
        <v>227</v>
      </c>
      <c r="C854" s="6">
        <v>22</v>
      </c>
    </row>
    <row r="855" spans="1:3" x14ac:dyDescent="0.2">
      <c r="A855" s="1">
        <v>3</v>
      </c>
      <c r="B855" s="1">
        <v>228</v>
      </c>
      <c r="C855" s="6">
        <v>29</v>
      </c>
    </row>
    <row r="856" spans="1:3" x14ac:dyDescent="0.2">
      <c r="A856" s="1">
        <v>3</v>
      </c>
      <c r="B856" s="1">
        <v>229</v>
      </c>
      <c r="C856" s="6">
        <v>7</v>
      </c>
    </row>
    <row r="857" spans="1:3" x14ac:dyDescent="0.2">
      <c r="A857" s="1">
        <v>3</v>
      </c>
      <c r="B857" s="1">
        <v>230</v>
      </c>
      <c r="C857" s="6">
        <v>29</v>
      </c>
    </row>
    <row r="858" spans="1:3" x14ac:dyDescent="0.2">
      <c r="A858" s="1">
        <v>3</v>
      </c>
      <c r="B858" s="1">
        <v>231</v>
      </c>
      <c r="C858" s="6">
        <v>6</v>
      </c>
    </row>
    <row r="859" spans="1:3" x14ac:dyDescent="0.2">
      <c r="A859" s="1">
        <v>3</v>
      </c>
      <c r="B859" s="1">
        <v>232</v>
      </c>
      <c r="C859" s="6">
        <v>16</v>
      </c>
    </row>
    <row r="860" spans="1:3" x14ac:dyDescent="0.2">
      <c r="A860" s="1">
        <v>3</v>
      </c>
      <c r="B860" s="1">
        <v>233</v>
      </c>
      <c r="C860" s="6">
        <v>9</v>
      </c>
    </row>
    <row r="861" spans="1:3" x14ac:dyDescent="0.2">
      <c r="A861" s="1">
        <v>3</v>
      </c>
      <c r="B861" s="1">
        <v>234</v>
      </c>
      <c r="C861" s="6">
        <v>24</v>
      </c>
    </row>
    <row r="862" spans="1:3" x14ac:dyDescent="0.2">
      <c r="A862" s="1">
        <v>3</v>
      </c>
      <c r="B862" s="1">
        <v>235</v>
      </c>
      <c r="C862" s="6">
        <v>1</v>
      </c>
    </row>
    <row r="863" spans="1:3" x14ac:dyDescent="0.2">
      <c r="A863" s="1">
        <v>3</v>
      </c>
      <c r="B863" s="1">
        <v>236</v>
      </c>
      <c r="C863" s="6">
        <v>3</v>
      </c>
    </row>
    <row r="864" spans="1:3" x14ac:dyDescent="0.2">
      <c r="A864" s="1">
        <v>3</v>
      </c>
      <c r="B864" s="1">
        <v>237</v>
      </c>
      <c r="C864" s="6">
        <v>16</v>
      </c>
    </row>
    <row r="865" spans="1:3" x14ac:dyDescent="0.2">
      <c r="A865" s="1">
        <v>3</v>
      </c>
      <c r="B865" s="1">
        <v>238</v>
      </c>
      <c r="C865" s="6">
        <v>12</v>
      </c>
    </row>
    <row r="866" spans="1:3" x14ac:dyDescent="0.2">
      <c r="A866" s="1">
        <v>3</v>
      </c>
      <c r="B866" s="1">
        <v>239</v>
      </c>
      <c r="C866" s="6">
        <v>29</v>
      </c>
    </row>
    <row r="867" spans="1:3" x14ac:dyDescent="0.2">
      <c r="A867" s="1">
        <v>3</v>
      </c>
      <c r="B867" s="1">
        <v>240</v>
      </c>
      <c r="C867" s="6">
        <v>26</v>
      </c>
    </row>
    <row r="868" spans="1:3" x14ac:dyDescent="0.2">
      <c r="A868" s="1">
        <v>3</v>
      </c>
      <c r="B868" s="1">
        <v>241</v>
      </c>
      <c r="C868" s="6">
        <v>8</v>
      </c>
    </row>
    <row r="869" spans="1:3" x14ac:dyDescent="0.2">
      <c r="A869" s="1">
        <v>3</v>
      </c>
      <c r="B869" s="1">
        <v>242</v>
      </c>
      <c r="C869" s="6">
        <v>5</v>
      </c>
    </row>
    <row r="870" spans="1:3" x14ac:dyDescent="0.2">
      <c r="A870" s="1">
        <v>3</v>
      </c>
      <c r="B870" s="1">
        <v>243</v>
      </c>
      <c r="C870" s="6">
        <v>7</v>
      </c>
    </row>
    <row r="871" spans="1:3" x14ac:dyDescent="0.2">
      <c r="A871" s="1">
        <v>3</v>
      </c>
      <c r="B871" s="1">
        <v>244</v>
      </c>
      <c r="C871" s="6">
        <v>5</v>
      </c>
    </row>
    <row r="872" spans="1:3" x14ac:dyDescent="0.2">
      <c r="A872" s="1">
        <v>3</v>
      </c>
      <c r="B872" s="1">
        <v>245</v>
      </c>
      <c r="C872" s="6">
        <v>10</v>
      </c>
    </row>
    <row r="873" spans="1:3" x14ac:dyDescent="0.2">
      <c r="A873" s="1">
        <v>3</v>
      </c>
      <c r="B873" s="1">
        <v>246</v>
      </c>
      <c r="C873" s="6">
        <v>7</v>
      </c>
    </row>
    <row r="874" spans="1:3" x14ac:dyDescent="0.2">
      <c r="A874" s="1">
        <v>3</v>
      </c>
      <c r="B874" s="1">
        <v>247</v>
      </c>
      <c r="C874" s="6">
        <v>3</v>
      </c>
    </row>
    <row r="875" spans="1:3" x14ac:dyDescent="0.2">
      <c r="A875" s="1">
        <v>3</v>
      </c>
      <c r="B875" s="1">
        <v>248</v>
      </c>
      <c r="C875" s="6">
        <v>11</v>
      </c>
    </row>
    <row r="876" spans="1:3" x14ac:dyDescent="0.2">
      <c r="A876" s="1">
        <v>3</v>
      </c>
      <c r="B876" s="1">
        <v>249</v>
      </c>
      <c r="C876" s="6">
        <v>6</v>
      </c>
    </row>
    <row r="877" spans="1:3" x14ac:dyDescent="0.2">
      <c r="A877" s="1">
        <v>3</v>
      </c>
      <c r="B877" s="1">
        <v>250</v>
      </c>
      <c r="C877" s="6">
        <v>16</v>
      </c>
    </row>
    <row r="878" spans="1:3" x14ac:dyDescent="0.2">
      <c r="A878" s="1">
        <v>3</v>
      </c>
      <c r="B878" s="1">
        <v>251</v>
      </c>
      <c r="C878" s="6">
        <v>10</v>
      </c>
    </row>
    <row r="879" spans="1:3" x14ac:dyDescent="0.2">
      <c r="A879" s="1">
        <v>3</v>
      </c>
      <c r="B879" s="1">
        <v>252</v>
      </c>
      <c r="C879" s="6">
        <v>27</v>
      </c>
    </row>
    <row r="880" spans="1:3" x14ac:dyDescent="0.2">
      <c r="A880" s="1">
        <v>3</v>
      </c>
      <c r="B880" s="1">
        <v>253</v>
      </c>
      <c r="C880" s="6">
        <v>15</v>
      </c>
    </row>
    <row r="881" spans="1:3" x14ac:dyDescent="0.2">
      <c r="A881" s="1">
        <v>3</v>
      </c>
      <c r="B881" s="1">
        <v>254</v>
      </c>
      <c r="C881" s="6">
        <v>4</v>
      </c>
    </row>
    <row r="882" spans="1:3" x14ac:dyDescent="0.2">
      <c r="A882" s="1">
        <v>3</v>
      </c>
      <c r="B882" s="1">
        <v>255</v>
      </c>
      <c r="C882" s="6">
        <v>17</v>
      </c>
    </row>
    <row r="883" spans="1:3" x14ac:dyDescent="0.2">
      <c r="A883" s="1">
        <v>3</v>
      </c>
      <c r="B883" s="1">
        <v>256</v>
      </c>
      <c r="C883" s="6">
        <v>1</v>
      </c>
    </row>
    <row r="884" spans="1:3" x14ac:dyDescent="0.2">
      <c r="A884" s="1">
        <v>3</v>
      </c>
      <c r="B884" s="1">
        <v>257</v>
      </c>
      <c r="C884" s="6">
        <v>25</v>
      </c>
    </row>
    <row r="885" spans="1:3" x14ac:dyDescent="0.2">
      <c r="A885" s="1">
        <v>3</v>
      </c>
      <c r="B885" s="1">
        <v>258</v>
      </c>
      <c r="C885" s="6">
        <v>10</v>
      </c>
    </row>
    <row r="886" spans="1:3" x14ac:dyDescent="0.2">
      <c r="A886" s="1">
        <v>3</v>
      </c>
      <c r="B886" s="1">
        <v>259</v>
      </c>
      <c r="C886" s="6">
        <v>0</v>
      </c>
    </row>
    <row r="887" spans="1:3" x14ac:dyDescent="0.2">
      <c r="A887" s="1">
        <v>3</v>
      </c>
      <c r="B887" s="1">
        <v>260</v>
      </c>
      <c r="C887" s="6">
        <v>5</v>
      </c>
    </row>
    <row r="888" spans="1:3" x14ac:dyDescent="0.2">
      <c r="A888" s="1">
        <v>3</v>
      </c>
      <c r="B888" s="1">
        <v>261</v>
      </c>
      <c r="C888" s="6">
        <v>24</v>
      </c>
    </row>
    <row r="889" spans="1:3" x14ac:dyDescent="0.2">
      <c r="A889" s="1">
        <v>3</v>
      </c>
      <c r="B889" s="1">
        <v>262</v>
      </c>
      <c r="C889" s="6">
        <v>29</v>
      </c>
    </row>
    <row r="890" spans="1:3" x14ac:dyDescent="0.2">
      <c r="A890" s="1">
        <v>3</v>
      </c>
      <c r="B890" s="1">
        <v>263</v>
      </c>
      <c r="C890" s="6">
        <v>21</v>
      </c>
    </row>
    <row r="891" spans="1:3" x14ac:dyDescent="0.2">
      <c r="A891" s="1">
        <v>3</v>
      </c>
      <c r="B891" s="1">
        <v>264</v>
      </c>
      <c r="C891" s="6">
        <v>7</v>
      </c>
    </row>
    <row r="892" spans="1:3" x14ac:dyDescent="0.2">
      <c r="A892" s="1">
        <v>3</v>
      </c>
      <c r="B892" s="1">
        <v>265</v>
      </c>
      <c r="C892" s="6">
        <v>22</v>
      </c>
    </row>
    <row r="893" spans="1:3" x14ac:dyDescent="0.2">
      <c r="A893" s="1">
        <v>3</v>
      </c>
      <c r="B893" s="1">
        <v>266</v>
      </c>
      <c r="C893" s="6">
        <v>18</v>
      </c>
    </row>
    <row r="894" spans="1:3" x14ac:dyDescent="0.2">
      <c r="A894" s="1">
        <v>3</v>
      </c>
      <c r="B894" s="1">
        <v>267</v>
      </c>
      <c r="C894" s="6">
        <v>12</v>
      </c>
    </row>
    <row r="895" spans="1:3" x14ac:dyDescent="0.2">
      <c r="A895" s="1">
        <v>3</v>
      </c>
      <c r="B895" s="1">
        <v>268</v>
      </c>
      <c r="C895" s="6">
        <v>17</v>
      </c>
    </row>
    <row r="896" spans="1:3" x14ac:dyDescent="0.2">
      <c r="A896" s="1">
        <v>3</v>
      </c>
      <c r="B896" s="1">
        <v>269</v>
      </c>
      <c r="C896" s="6">
        <v>26</v>
      </c>
    </row>
    <row r="897" spans="1:3" x14ac:dyDescent="0.2">
      <c r="A897" s="1">
        <v>3</v>
      </c>
      <c r="B897" s="1">
        <v>270</v>
      </c>
      <c r="C897" s="6">
        <v>6</v>
      </c>
    </row>
    <row r="898" spans="1:3" x14ac:dyDescent="0.2">
      <c r="A898" s="1">
        <v>3</v>
      </c>
      <c r="B898" s="1">
        <v>271</v>
      </c>
      <c r="C898" s="6">
        <v>23</v>
      </c>
    </row>
    <row r="899" spans="1:3" x14ac:dyDescent="0.2">
      <c r="A899" s="1">
        <v>3</v>
      </c>
      <c r="B899" s="1">
        <v>272</v>
      </c>
      <c r="C899" s="6">
        <v>12</v>
      </c>
    </row>
    <row r="900" spans="1:3" x14ac:dyDescent="0.2">
      <c r="A900" s="1">
        <v>3</v>
      </c>
      <c r="B900" s="1">
        <v>273</v>
      </c>
      <c r="C900" s="6">
        <v>19</v>
      </c>
    </row>
    <row r="901" spans="1:3" x14ac:dyDescent="0.2">
      <c r="A901" s="1">
        <v>3</v>
      </c>
      <c r="B901" s="1">
        <v>274</v>
      </c>
      <c r="C901" s="6">
        <v>7</v>
      </c>
    </row>
    <row r="902" spans="1:3" x14ac:dyDescent="0.2">
      <c r="A902" s="1">
        <v>3</v>
      </c>
      <c r="B902" s="1">
        <v>275</v>
      </c>
      <c r="C902" s="6">
        <v>23</v>
      </c>
    </row>
    <row r="903" spans="1:3" x14ac:dyDescent="0.2">
      <c r="A903" s="1">
        <v>3</v>
      </c>
      <c r="B903" s="1">
        <v>276</v>
      </c>
      <c r="C903" s="6">
        <v>14</v>
      </c>
    </row>
    <row r="904" spans="1:3" x14ac:dyDescent="0.2">
      <c r="A904" s="1">
        <v>3</v>
      </c>
      <c r="B904" s="1">
        <v>277</v>
      </c>
      <c r="C904" s="6">
        <v>26</v>
      </c>
    </row>
    <row r="905" spans="1:3" x14ac:dyDescent="0.2">
      <c r="A905" s="1">
        <v>3</v>
      </c>
      <c r="B905" s="1">
        <v>278</v>
      </c>
      <c r="C905" s="6">
        <v>15</v>
      </c>
    </row>
    <row r="906" spans="1:3" x14ac:dyDescent="0.2">
      <c r="A906" s="1">
        <v>3</v>
      </c>
      <c r="B906" s="1">
        <v>279</v>
      </c>
      <c r="C906" s="6">
        <v>15</v>
      </c>
    </row>
    <row r="907" spans="1:3" x14ac:dyDescent="0.2">
      <c r="A907" s="1">
        <v>3</v>
      </c>
      <c r="B907" s="1">
        <v>280</v>
      </c>
      <c r="C907" s="6">
        <v>1</v>
      </c>
    </row>
    <row r="908" spans="1:3" x14ac:dyDescent="0.2">
      <c r="A908" s="1">
        <v>3</v>
      </c>
      <c r="B908" s="1">
        <v>281</v>
      </c>
      <c r="C908" s="6">
        <v>2</v>
      </c>
    </row>
    <row r="909" spans="1:3" x14ac:dyDescent="0.2">
      <c r="A909" s="1">
        <v>3</v>
      </c>
      <c r="B909" s="1">
        <v>282</v>
      </c>
      <c r="C909" s="6">
        <v>18</v>
      </c>
    </row>
    <row r="910" spans="1:3" x14ac:dyDescent="0.2">
      <c r="A910" s="1">
        <v>3</v>
      </c>
      <c r="B910" s="1">
        <v>283</v>
      </c>
      <c r="C910" s="6">
        <v>1</v>
      </c>
    </row>
    <row r="911" spans="1:3" x14ac:dyDescent="0.2">
      <c r="A911" s="1">
        <v>3</v>
      </c>
      <c r="B911" s="1">
        <v>284</v>
      </c>
      <c r="C911" s="6">
        <v>26</v>
      </c>
    </row>
    <row r="912" spans="1:3" x14ac:dyDescent="0.2">
      <c r="A912" s="1">
        <v>3</v>
      </c>
      <c r="B912" s="1">
        <v>285</v>
      </c>
      <c r="C912" s="6">
        <v>2</v>
      </c>
    </row>
    <row r="913" spans="1:3" x14ac:dyDescent="0.2">
      <c r="A913" s="1">
        <v>3</v>
      </c>
      <c r="B913" s="1">
        <v>286</v>
      </c>
      <c r="C913" s="6">
        <v>7</v>
      </c>
    </row>
    <row r="914" spans="1:3" x14ac:dyDescent="0.2">
      <c r="A914" s="1">
        <v>3</v>
      </c>
      <c r="B914" s="1">
        <v>287</v>
      </c>
      <c r="C914" s="6">
        <v>26</v>
      </c>
    </row>
    <row r="915" spans="1:3" x14ac:dyDescent="0.2">
      <c r="A915" s="1">
        <v>3</v>
      </c>
      <c r="B915" s="1">
        <v>288</v>
      </c>
      <c r="C915" s="6">
        <v>2</v>
      </c>
    </row>
    <row r="916" spans="1:3" x14ac:dyDescent="0.2">
      <c r="A916" s="1">
        <v>3</v>
      </c>
      <c r="B916" s="1">
        <v>289</v>
      </c>
      <c r="C916" s="6">
        <v>2</v>
      </c>
    </row>
    <row r="917" spans="1:3" x14ac:dyDescent="0.2">
      <c r="A917" s="1">
        <v>3</v>
      </c>
      <c r="B917" s="1">
        <v>290</v>
      </c>
      <c r="C917" s="6">
        <v>6</v>
      </c>
    </row>
    <row r="918" spans="1:3" x14ac:dyDescent="0.2">
      <c r="A918" s="1">
        <v>3</v>
      </c>
      <c r="B918" s="1">
        <v>291</v>
      </c>
      <c r="C918" s="6">
        <v>10</v>
      </c>
    </row>
    <row r="919" spans="1:3" x14ac:dyDescent="0.2">
      <c r="A919" s="1">
        <v>3</v>
      </c>
      <c r="B919" s="1">
        <v>292</v>
      </c>
      <c r="C919" s="6">
        <v>16</v>
      </c>
    </row>
    <row r="920" spans="1:3" x14ac:dyDescent="0.2">
      <c r="A920" s="1">
        <v>3</v>
      </c>
      <c r="B920" s="1">
        <v>293</v>
      </c>
      <c r="C920" s="6">
        <v>14</v>
      </c>
    </row>
    <row r="921" spans="1:3" x14ac:dyDescent="0.2">
      <c r="A921" s="1">
        <v>3</v>
      </c>
      <c r="B921" s="1">
        <v>294</v>
      </c>
      <c r="C921" s="6">
        <v>13</v>
      </c>
    </row>
    <row r="922" spans="1:3" x14ac:dyDescent="0.2">
      <c r="A922" s="1">
        <v>3</v>
      </c>
      <c r="B922" s="1">
        <v>295</v>
      </c>
      <c r="C922" s="6">
        <v>9</v>
      </c>
    </row>
    <row r="923" spans="1:3" x14ac:dyDescent="0.2">
      <c r="A923" s="1">
        <v>3</v>
      </c>
      <c r="B923" s="1">
        <v>296</v>
      </c>
      <c r="C923" s="6">
        <v>12</v>
      </c>
    </row>
    <row r="924" spans="1:3" x14ac:dyDescent="0.2">
      <c r="A924" s="1">
        <v>3</v>
      </c>
      <c r="B924" s="1">
        <v>297</v>
      </c>
      <c r="C924" s="6">
        <v>22</v>
      </c>
    </row>
    <row r="925" spans="1:3" x14ac:dyDescent="0.2">
      <c r="A925" s="1">
        <v>3</v>
      </c>
      <c r="B925" s="1">
        <v>298</v>
      </c>
      <c r="C925" s="6">
        <v>14</v>
      </c>
    </row>
    <row r="926" spans="1:3" x14ac:dyDescent="0.2">
      <c r="A926" s="1">
        <v>3</v>
      </c>
      <c r="B926" s="1">
        <v>299</v>
      </c>
      <c r="C926" s="6">
        <v>29</v>
      </c>
    </row>
    <row r="927" spans="1:3" x14ac:dyDescent="0.2">
      <c r="A927" s="1">
        <v>3</v>
      </c>
      <c r="B927" s="1">
        <v>300</v>
      </c>
      <c r="C927" s="6">
        <v>3</v>
      </c>
    </row>
    <row r="928" spans="1:3" x14ac:dyDescent="0.2">
      <c r="A928" s="1">
        <v>3</v>
      </c>
      <c r="B928" s="1">
        <v>301</v>
      </c>
      <c r="C928" s="6">
        <v>29</v>
      </c>
    </row>
    <row r="929" spans="1:3" x14ac:dyDescent="0.2">
      <c r="A929" s="1">
        <v>3</v>
      </c>
      <c r="B929" s="1">
        <v>302</v>
      </c>
      <c r="C929" s="6">
        <v>6</v>
      </c>
    </row>
    <row r="930" spans="1:3" x14ac:dyDescent="0.2">
      <c r="A930" s="1">
        <v>3</v>
      </c>
      <c r="B930" s="1">
        <v>303</v>
      </c>
      <c r="C930" s="6">
        <v>13</v>
      </c>
    </row>
    <row r="931" spans="1:3" x14ac:dyDescent="0.2">
      <c r="A931" s="1">
        <v>3</v>
      </c>
      <c r="B931" s="1">
        <v>304</v>
      </c>
      <c r="C931" s="6">
        <v>23</v>
      </c>
    </row>
    <row r="932" spans="1:3" x14ac:dyDescent="0.2">
      <c r="A932" s="1">
        <v>3</v>
      </c>
      <c r="B932" s="1">
        <v>305</v>
      </c>
      <c r="C932" s="6">
        <v>11</v>
      </c>
    </row>
    <row r="933" spans="1:3" x14ac:dyDescent="0.2">
      <c r="A933" s="1">
        <v>3</v>
      </c>
      <c r="B933" s="1">
        <v>306</v>
      </c>
      <c r="C933" s="6">
        <v>7</v>
      </c>
    </row>
    <row r="934" spans="1:3" x14ac:dyDescent="0.2">
      <c r="A934" s="1">
        <v>3</v>
      </c>
      <c r="B934" s="1">
        <v>307</v>
      </c>
      <c r="C934" s="6">
        <v>17</v>
      </c>
    </row>
    <row r="935" spans="1:3" x14ac:dyDescent="0.2">
      <c r="A935" s="1">
        <v>3</v>
      </c>
      <c r="B935" s="1">
        <v>308</v>
      </c>
      <c r="C935" s="6">
        <v>9</v>
      </c>
    </row>
    <row r="936" spans="1:3" x14ac:dyDescent="0.2">
      <c r="A936" s="1">
        <v>3</v>
      </c>
      <c r="B936" s="1">
        <v>309</v>
      </c>
      <c r="C936" s="6">
        <v>30</v>
      </c>
    </row>
    <row r="937" spans="1:3" x14ac:dyDescent="0.2">
      <c r="A937" s="1">
        <v>3</v>
      </c>
      <c r="B937" s="1">
        <v>310</v>
      </c>
      <c r="C937" s="6">
        <v>8</v>
      </c>
    </row>
    <row r="938" spans="1:3" x14ac:dyDescent="0.2">
      <c r="A938" s="1">
        <v>3</v>
      </c>
      <c r="B938" s="1">
        <v>311</v>
      </c>
      <c r="C938" s="6">
        <v>23</v>
      </c>
    </row>
    <row r="939" spans="1:3" x14ac:dyDescent="0.2">
      <c r="A939" s="1">
        <v>3</v>
      </c>
      <c r="B939" s="1">
        <v>312</v>
      </c>
      <c r="C939" s="6">
        <v>18</v>
      </c>
    </row>
    <row r="940" spans="1:3" x14ac:dyDescent="0.2">
      <c r="A940" s="1">
        <v>3</v>
      </c>
      <c r="B940" s="1">
        <v>313</v>
      </c>
      <c r="C940" s="6">
        <v>0</v>
      </c>
    </row>
  </sheetData>
  <autoFilter ref="A1:C940" xr:uid="{97D2CE2E-568B-4169-A9AC-5B65BBBA62D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CC19-EE6E-41DF-A431-7983FC0CA677}">
  <sheetPr>
    <outlinePr summaryBelow="0" summaryRight="0"/>
  </sheetPr>
  <dimension ref="A1:J4723"/>
  <sheetViews>
    <sheetView tabSelected="1" topLeftCell="A3853" workbookViewId="0">
      <selection activeCell="E450" sqref="E450"/>
    </sheetView>
  </sheetViews>
  <sheetFormatPr defaultColWidth="12.5703125" defaultRowHeight="15.75" customHeight="1" x14ac:dyDescent="0.2"/>
  <cols>
    <col min="8" max="8" width="43.140625" customWidth="1"/>
    <col min="10" max="10" width="19.140625" customWidth="1"/>
  </cols>
  <sheetData>
    <row r="1" spans="1:10" ht="12.75" x14ac:dyDescent="0.2">
      <c r="A1" t="s">
        <v>5264</v>
      </c>
      <c r="B1" t="s">
        <v>5263</v>
      </c>
      <c r="C1" t="s">
        <v>5262</v>
      </c>
      <c r="D1" t="s">
        <v>5261</v>
      </c>
      <c r="E1" t="s">
        <v>5260</v>
      </c>
      <c r="F1" t="s">
        <v>5259</v>
      </c>
      <c r="G1" t="s">
        <v>5612</v>
      </c>
      <c r="H1" t="s">
        <v>5613</v>
      </c>
      <c r="I1" t="s">
        <v>19</v>
      </c>
      <c r="J1" t="s">
        <v>18</v>
      </c>
    </row>
    <row r="2" spans="1:10" ht="12.75" x14ac:dyDescent="0.2">
      <c r="A2">
        <v>1364</v>
      </c>
      <c r="B2">
        <v>2</v>
      </c>
      <c r="C2">
        <v>155</v>
      </c>
      <c r="D2">
        <v>2</v>
      </c>
      <c r="E2">
        <v>11999.99</v>
      </c>
      <c r="F2">
        <v>0.1</v>
      </c>
      <c r="G2">
        <f>(E2*B2)-F2</f>
        <v>23999.88</v>
      </c>
      <c r="H2" t="str">
        <f>VLOOKUP($C2,products!$A$1:$F$322,2,FALSE)</f>
        <v>Trek Domane SLR 9 Disc - 2018</v>
      </c>
      <c r="I2">
        <f>_xlfn.XLOOKUP(C2, products!A:A, products!D:D)</f>
        <v>7</v>
      </c>
      <c r="J2" t="str">
        <f>_xlfn.XLOOKUP($I2,categories!$A$1:$A$8,categories!$B$1:$B$8)</f>
        <v>Road Bikes</v>
      </c>
    </row>
    <row r="3" spans="1:10" ht="12.75" x14ac:dyDescent="0.2">
      <c r="A3">
        <v>1541</v>
      </c>
      <c r="B3">
        <v>1</v>
      </c>
      <c r="C3">
        <v>155</v>
      </c>
      <c r="D3">
        <v>2</v>
      </c>
      <c r="E3">
        <v>11999.99</v>
      </c>
      <c r="F3">
        <v>0.1</v>
      </c>
      <c r="G3">
        <f>(E3*B3)-F3</f>
        <v>11999.89</v>
      </c>
      <c r="H3" t="str">
        <f>VLOOKUP($C3,products!$A$1:$F$322,2,FALSE)</f>
        <v>Trek Domane SLR 9 Disc - 2018</v>
      </c>
      <c r="I3">
        <f>_xlfn.XLOOKUP(C3, products!A:A, products!D:D)</f>
        <v>7</v>
      </c>
      <c r="J3" t="str">
        <f>_xlfn.XLOOKUP($I3,categories!$A$1:$A$8,categories!$B$1:$B$8)</f>
        <v>Road Bikes</v>
      </c>
    </row>
    <row r="4" spans="1:10" ht="12.75" x14ac:dyDescent="0.2">
      <c r="A4">
        <v>1570</v>
      </c>
      <c r="B4">
        <v>1</v>
      </c>
      <c r="C4">
        <v>155</v>
      </c>
      <c r="D4">
        <v>1</v>
      </c>
      <c r="E4">
        <v>11999.99</v>
      </c>
      <c r="F4">
        <v>7.0000000000000007E-2</v>
      </c>
      <c r="G4">
        <f>(E4*B4)-F4</f>
        <v>11999.92</v>
      </c>
      <c r="H4" t="str">
        <f>VLOOKUP($C4,products!$A$1:$F$322,2,FALSE)</f>
        <v>Trek Domane SLR 9 Disc - 2018</v>
      </c>
      <c r="I4">
        <f>_xlfn.XLOOKUP(C4, products!A:A, products!D:D)</f>
        <v>7</v>
      </c>
      <c r="J4" t="str">
        <f>_xlfn.XLOOKUP($I4,categories!$A$1:$A$8,categories!$B$1:$B$8)</f>
        <v>Road Bikes</v>
      </c>
    </row>
    <row r="5" spans="1:10" ht="12.75" x14ac:dyDescent="0.2">
      <c r="A5">
        <v>1355</v>
      </c>
      <c r="B5">
        <v>3</v>
      </c>
      <c r="C5">
        <v>149</v>
      </c>
      <c r="D5">
        <v>1</v>
      </c>
      <c r="E5">
        <v>7499.99</v>
      </c>
      <c r="F5">
        <v>0.2</v>
      </c>
      <c r="G5">
        <f>(E5*B5)-F5</f>
        <v>22499.77</v>
      </c>
      <c r="H5" t="str">
        <f>VLOOKUP($C5,products!$A$1:$F$322,2,FALSE)</f>
        <v>Trek Domane SLR 8 Disc - 2018</v>
      </c>
      <c r="I5">
        <f>_xlfn.XLOOKUP(C5, products!A:A, products!D:D)</f>
        <v>7</v>
      </c>
      <c r="J5" t="str">
        <f>_xlfn.XLOOKUP($I5,categories!$A$1:$A$8,categories!$B$1:$B$8)</f>
        <v>Road Bikes</v>
      </c>
    </row>
    <row r="6" spans="1:10" ht="12.75" x14ac:dyDescent="0.2">
      <c r="A6">
        <v>1439</v>
      </c>
      <c r="B6">
        <v>4</v>
      </c>
      <c r="C6">
        <v>149</v>
      </c>
      <c r="D6">
        <v>1</v>
      </c>
      <c r="E6">
        <v>7499.99</v>
      </c>
      <c r="F6">
        <v>0.05</v>
      </c>
      <c r="G6">
        <f>(E6*B6)-F6</f>
        <v>29999.91</v>
      </c>
      <c r="H6" t="str">
        <f>VLOOKUP($C6,products!$A$1:$F$322,2,FALSE)</f>
        <v>Trek Domane SLR 8 Disc - 2018</v>
      </c>
      <c r="I6">
        <f>_xlfn.XLOOKUP(C6, products!A:A, products!D:D)</f>
        <v>7</v>
      </c>
      <c r="J6" t="str">
        <f>_xlfn.XLOOKUP($I6,categories!$A$1:$A$8,categories!$B$1:$B$8)</f>
        <v>Road Bikes</v>
      </c>
    </row>
    <row r="7" spans="1:10" ht="12.75" x14ac:dyDescent="0.2">
      <c r="A7">
        <v>1506</v>
      </c>
      <c r="B7">
        <v>3</v>
      </c>
      <c r="C7">
        <v>149</v>
      </c>
      <c r="D7">
        <v>2</v>
      </c>
      <c r="E7">
        <v>7499.99</v>
      </c>
      <c r="F7">
        <v>0.05</v>
      </c>
      <c r="G7">
        <f>(E7*B7)-F7</f>
        <v>22499.920000000002</v>
      </c>
      <c r="H7" t="str">
        <f>VLOOKUP($C7,products!$A$1:$F$322,2,FALSE)</f>
        <v>Trek Domane SLR 8 Disc - 2018</v>
      </c>
      <c r="I7">
        <f>_xlfn.XLOOKUP(C7, products!A:A, products!D:D)</f>
        <v>7</v>
      </c>
      <c r="J7" t="str">
        <f>_xlfn.XLOOKUP($I7,categories!$A$1:$A$8,categories!$B$1:$B$8)</f>
        <v>Road Bikes</v>
      </c>
    </row>
    <row r="8" spans="1:10" ht="12.75" x14ac:dyDescent="0.2">
      <c r="A8">
        <v>672</v>
      </c>
      <c r="B8">
        <v>1</v>
      </c>
      <c r="C8">
        <v>51</v>
      </c>
      <c r="D8">
        <v>2</v>
      </c>
      <c r="E8">
        <v>6499.99</v>
      </c>
      <c r="F8">
        <v>7.0000000000000007E-2</v>
      </c>
      <c r="G8">
        <f>(E8*B8)-F8</f>
        <v>6499.92</v>
      </c>
      <c r="H8" t="str">
        <f>VLOOKUP($C8,products!$A$1:$F$322,2,FALSE)</f>
        <v>Trek Silque SLR 8 Women's - 2017</v>
      </c>
      <c r="I8">
        <f>_xlfn.XLOOKUP(C8, products!A:A, products!D:D)</f>
        <v>7</v>
      </c>
      <c r="J8" t="str">
        <f>_xlfn.XLOOKUP($I8,categories!$A$1:$A$8,categories!$B$1:$B$8)</f>
        <v>Road Bikes</v>
      </c>
    </row>
    <row r="9" spans="1:10" ht="12.75" x14ac:dyDescent="0.2">
      <c r="A9">
        <v>787</v>
      </c>
      <c r="B9">
        <v>1</v>
      </c>
      <c r="C9">
        <v>51</v>
      </c>
      <c r="D9">
        <v>2</v>
      </c>
      <c r="E9">
        <v>6499.99</v>
      </c>
      <c r="F9">
        <v>7.0000000000000007E-2</v>
      </c>
      <c r="G9">
        <f>(E9*B9)-F9</f>
        <v>6499.92</v>
      </c>
      <c r="H9" t="str">
        <f>VLOOKUP($C9,products!$A$1:$F$322,2,FALSE)</f>
        <v>Trek Silque SLR 8 Women's - 2017</v>
      </c>
      <c r="I9">
        <f>_xlfn.XLOOKUP(C9, products!A:A, products!D:D)</f>
        <v>7</v>
      </c>
      <c r="J9" t="str">
        <f>_xlfn.XLOOKUP($I9,categories!$A$1:$A$8,categories!$B$1:$B$8)</f>
        <v>Road Bikes</v>
      </c>
    </row>
    <row r="10" spans="1:10" ht="12.75" x14ac:dyDescent="0.2">
      <c r="A10">
        <v>837</v>
      </c>
      <c r="B10">
        <v>1</v>
      </c>
      <c r="C10">
        <v>51</v>
      </c>
      <c r="D10">
        <v>1</v>
      </c>
      <c r="E10">
        <v>6499.99</v>
      </c>
      <c r="F10">
        <v>0.05</v>
      </c>
      <c r="G10">
        <f>(E10*B10)-F10</f>
        <v>6499.94</v>
      </c>
      <c r="H10" t="str">
        <f>VLOOKUP($C10,products!$A$1:$F$322,2,FALSE)</f>
        <v>Trek Silque SLR 8 Women's - 2017</v>
      </c>
      <c r="I10">
        <f>_xlfn.XLOOKUP(C10, products!A:A, products!D:D)</f>
        <v>7</v>
      </c>
      <c r="J10" t="str">
        <f>_xlfn.XLOOKUP($I10,categories!$A$1:$A$8,categories!$B$1:$B$8)</f>
        <v>Road Bikes</v>
      </c>
    </row>
    <row r="11" spans="1:10" ht="12.75" x14ac:dyDescent="0.2">
      <c r="A11">
        <v>904</v>
      </c>
      <c r="B11">
        <v>2</v>
      </c>
      <c r="C11">
        <v>51</v>
      </c>
      <c r="D11">
        <v>2</v>
      </c>
      <c r="E11">
        <v>6499.99</v>
      </c>
      <c r="F11">
        <v>7.0000000000000007E-2</v>
      </c>
      <c r="G11">
        <f>(E11*B11)-F11</f>
        <v>12999.91</v>
      </c>
      <c r="H11" t="str">
        <f>VLOOKUP($C11,products!$A$1:$F$322,2,FALSE)</f>
        <v>Trek Silque SLR 8 Women's - 2017</v>
      </c>
      <c r="I11">
        <f>_xlfn.XLOOKUP(C11, products!A:A, products!D:D)</f>
        <v>7</v>
      </c>
      <c r="J11" t="str">
        <f>_xlfn.XLOOKUP($I11,categories!$A$1:$A$8,categories!$B$1:$B$8)</f>
        <v>Road Bikes</v>
      </c>
    </row>
    <row r="12" spans="1:10" ht="12.75" x14ac:dyDescent="0.2">
      <c r="A12">
        <v>930</v>
      </c>
      <c r="B12">
        <v>5</v>
      </c>
      <c r="C12">
        <v>51</v>
      </c>
      <c r="D12">
        <v>2</v>
      </c>
      <c r="E12">
        <v>6499.99</v>
      </c>
      <c r="F12">
        <v>0.1</v>
      </c>
      <c r="G12">
        <f>(E12*B12)-F12</f>
        <v>32499.85</v>
      </c>
      <c r="H12" t="str">
        <f>VLOOKUP($C12,products!$A$1:$F$322,2,FALSE)</f>
        <v>Trek Silque SLR 8 Women's - 2017</v>
      </c>
      <c r="I12">
        <f>_xlfn.XLOOKUP(C12, products!A:A, products!D:D)</f>
        <v>7</v>
      </c>
      <c r="J12" t="str">
        <f>_xlfn.XLOOKUP($I12,categories!$A$1:$A$8,categories!$B$1:$B$8)</f>
        <v>Road Bikes</v>
      </c>
    </row>
    <row r="13" spans="1:10" ht="12.75" x14ac:dyDescent="0.2">
      <c r="A13">
        <v>937</v>
      </c>
      <c r="B13">
        <v>2</v>
      </c>
      <c r="C13">
        <v>51</v>
      </c>
      <c r="D13">
        <v>2</v>
      </c>
      <c r="E13">
        <v>6499.99</v>
      </c>
      <c r="F13">
        <v>7.0000000000000007E-2</v>
      </c>
      <c r="G13">
        <f>(E13*B13)-F13</f>
        <v>12999.91</v>
      </c>
      <c r="H13" t="str">
        <f>VLOOKUP($C13,products!$A$1:$F$322,2,FALSE)</f>
        <v>Trek Silque SLR 8 Women's - 2017</v>
      </c>
      <c r="I13">
        <f>_xlfn.XLOOKUP(C13, products!A:A, products!D:D)</f>
        <v>7</v>
      </c>
      <c r="J13" t="str">
        <f>_xlfn.XLOOKUP($I13,categories!$A$1:$A$8,categories!$B$1:$B$8)</f>
        <v>Road Bikes</v>
      </c>
    </row>
    <row r="14" spans="1:10" ht="12.75" x14ac:dyDescent="0.2">
      <c r="A14">
        <v>958</v>
      </c>
      <c r="B14">
        <v>1</v>
      </c>
      <c r="C14">
        <v>51</v>
      </c>
      <c r="D14">
        <v>1</v>
      </c>
      <c r="E14">
        <v>6499.99</v>
      </c>
      <c r="F14">
        <v>0.1</v>
      </c>
      <c r="G14">
        <f>(E14*B14)-F14</f>
        <v>6499.8899999999994</v>
      </c>
      <c r="H14" t="str">
        <f>VLOOKUP($C14,products!$A$1:$F$322,2,FALSE)</f>
        <v>Trek Silque SLR 8 Women's - 2017</v>
      </c>
      <c r="I14">
        <f>_xlfn.XLOOKUP(C14, products!A:A, products!D:D)</f>
        <v>7</v>
      </c>
      <c r="J14" t="str">
        <f>_xlfn.XLOOKUP($I14,categories!$A$1:$A$8,categories!$B$1:$B$8)</f>
        <v>Road Bikes</v>
      </c>
    </row>
    <row r="15" spans="1:10" ht="12.75" x14ac:dyDescent="0.2">
      <c r="A15">
        <v>987</v>
      </c>
      <c r="B15">
        <v>1</v>
      </c>
      <c r="C15">
        <v>51</v>
      </c>
      <c r="D15">
        <v>2</v>
      </c>
      <c r="E15">
        <v>6499.99</v>
      </c>
      <c r="F15">
        <v>0.1</v>
      </c>
      <c r="G15">
        <f>(E15*B15)-F15</f>
        <v>6499.8899999999994</v>
      </c>
      <c r="H15" t="str">
        <f>VLOOKUP($C15,products!$A$1:$F$322,2,FALSE)</f>
        <v>Trek Silque SLR 8 Women's - 2017</v>
      </c>
      <c r="I15">
        <f>_xlfn.XLOOKUP(C15, products!A:A, products!D:D)</f>
        <v>7</v>
      </c>
      <c r="J15" t="str">
        <f>_xlfn.XLOOKUP($I15,categories!$A$1:$A$8,categories!$B$1:$B$8)</f>
        <v>Road Bikes</v>
      </c>
    </row>
    <row r="16" spans="1:10" ht="12.75" x14ac:dyDescent="0.2">
      <c r="A16">
        <v>1003</v>
      </c>
      <c r="B16">
        <v>2</v>
      </c>
      <c r="C16">
        <v>51</v>
      </c>
      <c r="D16">
        <v>2</v>
      </c>
      <c r="E16">
        <v>6499.99</v>
      </c>
      <c r="F16">
        <v>0.05</v>
      </c>
      <c r="G16">
        <f>(E16*B16)-F16</f>
        <v>12999.93</v>
      </c>
      <c r="H16" t="str">
        <f>VLOOKUP($C16,products!$A$1:$F$322,2,FALSE)</f>
        <v>Trek Silque SLR 8 Women's - 2017</v>
      </c>
      <c r="I16">
        <f>_xlfn.XLOOKUP(C16, products!A:A, products!D:D)</f>
        <v>7</v>
      </c>
      <c r="J16" t="str">
        <f>_xlfn.XLOOKUP($I16,categories!$A$1:$A$8,categories!$B$1:$B$8)</f>
        <v>Road Bikes</v>
      </c>
    </row>
    <row r="17" spans="1:10" ht="12.75" x14ac:dyDescent="0.2">
      <c r="A17">
        <v>1101</v>
      </c>
      <c r="B17">
        <v>2</v>
      </c>
      <c r="C17">
        <v>51</v>
      </c>
      <c r="D17">
        <v>1</v>
      </c>
      <c r="E17">
        <v>6499.99</v>
      </c>
      <c r="F17">
        <v>0.05</v>
      </c>
      <c r="G17">
        <f>(E17*B17)-F17</f>
        <v>12999.93</v>
      </c>
      <c r="H17" t="str">
        <f>VLOOKUP($C17,products!$A$1:$F$322,2,FALSE)</f>
        <v>Trek Silque SLR 8 Women's - 2017</v>
      </c>
      <c r="I17">
        <f>_xlfn.XLOOKUP(C17, products!A:A, products!D:D)</f>
        <v>7</v>
      </c>
      <c r="J17" t="str">
        <f>_xlfn.XLOOKUP($I17,categories!$A$1:$A$8,categories!$B$1:$B$8)</f>
        <v>Road Bikes</v>
      </c>
    </row>
    <row r="18" spans="1:10" ht="12.75" x14ac:dyDescent="0.2">
      <c r="A18">
        <v>1117</v>
      </c>
      <c r="B18">
        <v>3</v>
      </c>
      <c r="C18">
        <v>51</v>
      </c>
      <c r="D18">
        <v>2</v>
      </c>
      <c r="E18">
        <v>6499.99</v>
      </c>
      <c r="F18">
        <v>0.1</v>
      </c>
      <c r="G18">
        <f>(E18*B18)-F18</f>
        <v>19499.870000000003</v>
      </c>
      <c r="H18" t="str">
        <f>VLOOKUP($C18,products!$A$1:$F$322,2,FALSE)</f>
        <v>Trek Silque SLR 8 Women's - 2017</v>
      </c>
      <c r="I18">
        <f>_xlfn.XLOOKUP(C18, products!A:A, products!D:D)</f>
        <v>7</v>
      </c>
      <c r="J18" t="str">
        <f>_xlfn.XLOOKUP($I18,categories!$A$1:$A$8,categories!$B$1:$B$8)</f>
        <v>Road Bikes</v>
      </c>
    </row>
    <row r="19" spans="1:10" ht="12.75" x14ac:dyDescent="0.2">
      <c r="A19">
        <v>1135</v>
      </c>
      <c r="B19">
        <v>2</v>
      </c>
      <c r="C19">
        <v>51</v>
      </c>
      <c r="D19">
        <v>1</v>
      </c>
      <c r="E19">
        <v>6499.99</v>
      </c>
      <c r="F19">
        <v>0.1</v>
      </c>
      <c r="G19">
        <f>(E19*B19)-F19</f>
        <v>12999.88</v>
      </c>
      <c r="H19" t="str">
        <f>VLOOKUP($C19,products!$A$1:$F$322,2,FALSE)</f>
        <v>Trek Silque SLR 8 Women's - 2017</v>
      </c>
      <c r="I19">
        <f>_xlfn.XLOOKUP(C19, products!A:A, products!D:D)</f>
        <v>7</v>
      </c>
      <c r="J19" t="str">
        <f>_xlfn.XLOOKUP($I19,categories!$A$1:$A$8,categories!$B$1:$B$8)</f>
        <v>Road Bikes</v>
      </c>
    </row>
    <row r="20" spans="1:10" ht="12.75" x14ac:dyDescent="0.2">
      <c r="A20">
        <v>1168</v>
      </c>
      <c r="B20">
        <v>3</v>
      </c>
      <c r="C20">
        <v>51</v>
      </c>
      <c r="D20">
        <v>1</v>
      </c>
      <c r="E20">
        <v>6499.99</v>
      </c>
      <c r="F20">
        <v>7.0000000000000007E-2</v>
      </c>
      <c r="G20">
        <f>(E20*B20)-F20</f>
        <v>19499.900000000001</v>
      </c>
      <c r="H20" t="str">
        <f>VLOOKUP($C20,products!$A$1:$F$322,2,FALSE)</f>
        <v>Trek Silque SLR 8 Women's - 2017</v>
      </c>
      <c r="I20">
        <f>_xlfn.XLOOKUP(C20, products!A:A, products!D:D)</f>
        <v>7</v>
      </c>
      <c r="J20" t="str">
        <f>_xlfn.XLOOKUP($I20,categories!$A$1:$A$8,categories!$B$1:$B$8)</f>
        <v>Road Bikes</v>
      </c>
    </row>
    <row r="21" spans="1:10" ht="12.75" x14ac:dyDescent="0.2">
      <c r="A21">
        <v>1169</v>
      </c>
      <c r="B21">
        <v>2</v>
      </c>
      <c r="C21">
        <v>51</v>
      </c>
      <c r="D21">
        <v>1</v>
      </c>
      <c r="E21">
        <v>6499.99</v>
      </c>
      <c r="F21">
        <v>0.05</v>
      </c>
      <c r="G21">
        <f>(E21*B21)-F21</f>
        <v>12999.93</v>
      </c>
      <c r="H21" t="str">
        <f>VLOOKUP($C21,products!$A$1:$F$322,2,FALSE)</f>
        <v>Trek Silque SLR 8 Women's - 2017</v>
      </c>
      <c r="I21">
        <f>_xlfn.XLOOKUP(C21, products!A:A, products!D:D)</f>
        <v>7</v>
      </c>
      <c r="J21" t="str">
        <f>_xlfn.XLOOKUP($I21,categories!$A$1:$A$8,categories!$B$1:$B$8)</f>
        <v>Road Bikes</v>
      </c>
    </row>
    <row r="22" spans="1:10" ht="12.75" x14ac:dyDescent="0.2">
      <c r="A22">
        <v>1224</v>
      </c>
      <c r="B22">
        <v>2</v>
      </c>
      <c r="C22">
        <v>51</v>
      </c>
      <c r="D22">
        <v>1</v>
      </c>
      <c r="E22">
        <v>6499.99</v>
      </c>
      <c r="F22">
        <v>0.1</v>
      </c>
      <c r="G22">
        <f>(E22*B22)-F22</f>
        <v>12999.88</v>
      </c>
      <c r="H22" t="str">
        <f>VLOOKUP($C22,products!$A$1:$F$322,2,FALSE)</f>
        <v>Trek Silque SLR 8 Women's - 2017</v>
      </c>
      <c r="I22">
        <f>_xlfn.XLOOKUP(C22, products!A:A, products!D:D)</f>
        <v>7</v>
      </c>
      <c r="J22" t="str">
        <f>_xlfn.XLOOKUP($I22,categories!$A$1:$A$8,categories!$B$1:$B$8)</f>
        <v>Road Bikes</v>
      </c>
    </row>
    <row r="23" spans="1:10" ht="12.75" x14ac:dyDescent="0.2">
      <c r="A23">
        <v>1226</v>
      </c>
      <c r="B23">
        <v>4</v>
      </c>
      <c r="C23">
        <v>51</v>
      </c>
      <c r="D23">
        <v>1</v>
      </c>
      <c r="E23">
        <v>6499.99</v>
      </c>
      <c r="F23">
        <v>7.0000000000000007E-2</v>
      </c>
      <c r="G23">
        <f>(E23*B23)-F23</f>
        <v>25999.89</v>
      </c>
      <c r="H23" t="str">
        <f>VLOOKUP($C23,products!$A$1:$F$322,2,FALSE)</f>
        <v>Trek Silque SLR 8 Women's - 2017</v>
      </c>
      <c r="I23">
        <f>_xlfn.XLOOKUP(C23, products!A:A, products!D:D)</f>
        <v>7</v>
      </c>
      <c r="J23" t="str">
        <f>_xlfn.XLOOKUP($I23,categories!$A$1:$A$8,categories!$B$1:$B$8)</f>
        <v>Road Bikes</v>
      </c>
    </row>
    <row r="24" spans="1:10" ht="12.75" x14ac:dyDescent="0.2">
      <c r="A24">
        <v>1297</v>
      </c>
      <c r="B24">
        <v>3</v>
      </c>
      <c r="C24">
        <v>51</v>
      </c>
      <c r="D24">
        <v>2</v>
      </c>
      <c r="E24">
        <v>6499.99</v>
      </c>
      <c r="F24">
        <v>0.05</v>
      </c>
      <c r="G24">
        <f>(E24*B24)-F24</f>
        <v>19499.920000000002</v>
      </c>
      <c r="H24" t="str">
        <f>VLOOKUP($C24,products!$A$1:$F$322,2,FALSE)</f>
        <v>Trek Silque SLR 8 Women's - 2017</v>
      </c>
      <c r="I24">
        <f>_xlfn.XLOOKUP(C24, products!A:A, products!D:D)</f>
        <v>7</v>
      </c>
      <c r="J24" t="str">
        <f>_xlfn.XLOOKUP($I24,categories!$A$1:$A$8,categories!$B$1:$B$8)</f>
        <v>Road Bikes</v>
      </c>
    </row>
    <row r="25" spans="1:10" ht="12.75" x14ac:dyDescent="0.2">
      <c r="A25">
        <v>1336</v>
      </c>
      <c r="B25">
        <v>2</v>
      </c>
      <c r="C25">
        <v>157</v>
      </c>
      <c r="D25">
        <v>1</v>
      </c>
      <c r="E25">
        <v>6499.99</v>
      </c>
      <c r="F25">
        <v>0.05</v>
      </c>
      <c r="G25">
        <f>(E25*B25)-F25</f>
        <v>12999.93</v>
      </c>
      <c r="H25" t="str">
        <f>VLOOKUP($C25,products!$A$1:$F$322,2,FALSE)</f>
        <v>Trek Domane SL Frameset Women's - 2018</v>
      </c>
      <c r="I25">
        <f>_xlfn.XLOOKUP(C25, products!A:A, products!D:D)</f>
        <v>7</v>
      </c>
      <c r="J25" t="str">
        <f>_xlfn.XLOOKUP($I25,categories!$A$1:$A$8,categories!$B$1:$B$8)</f>
        <v>Road Bikes</v>
      </c>
    </row>
    <row r="26" spans="1:10" ht="12.75" x14ac:dyDescent="0.2">
      <c r="A26">
        <v>1338</v>
      </c>
      <c r="B26">
        <v>1</v>
      </c>
      <c r="C26">
        <v>169</v>
      </c>
      <c r="D26">
        <v>2</v>
      </c>
      <c r="E26">
        <v>6499.99</v>
      </c>
      <c r="F26">
        <v>7.0000000000000007E-2</v>
      </c>
      <c r="G26">
        <f>(E26*B26)-F26</f>
        <v>6499.92</v>
      </c>
      <c r="H26" t="str">
        <f>VLOOKUP($C26,products!$A$1:$F$322,2,FALSE)</f>
        <v>Trek Emonda SLR 8 - 2018</v>
      </c>
      <c r="I26">
        <f>_xlfn.XLOOKUP(C26, products!A:A, products!D:D)</f>
        <v>7</v>
      </c>
      <c r="J26" t="str">
        <f>_xlfn.XLOOKUP($I26,categories!$A$1:$A$8,categories!$B$1:$B$8)</f>
        <v>Road Bikes</v>
      </c>
    </row>
    <row r="27" spans="1:10" ht="12.75" x14ac:dyDescent="0.2">
      <c r="A27">
        <v>1463</v>
      </c>
      <c r="B27">
        <v>1</v>
      </c>
      <c r="C27">
        <v>51</v>
      </c>
      <c r="D27">
        <v>2</v>
      </c>
      <c r="E27">
        <v>6499.99</v>
      </c>
      <c r="F27">
        <v>0.05</v>
      </c>
      <c r="G27">
        <f>(E27*B27)-F27</f>
        <v>6499.94</v>
      </c>
      <c r="H27" t="str">
        <f>VLOOKUP($C27,products!$A$1:$F$322,2,FALSE)</f>
        <v>Trek Silque SLR 8 Women's - 2017</v>
      </c>
      <c r="I27">
        <f>_xlfn.XLOOKUP(C27, products!A:A, products!D:D)</f>
        <v>7</v>
      </c>
      <c r="J27" t="str">
        <f>_xlfn.XLOOKUP($I27,categories!$A$1:$A$8,categories!$B$1:$B$8)</f>
        <v>Road Bikes</v>
      </c>
    </row>
    <row r="28" spans="1:10" ht="12.75" x14ac:dyDescent="0.2">
      <c r="A28">
        <v>1525</v>
      </c>
      <c r="B28">
        <v>1</v>
      </c>
      <c r="C28">
        <v>156</v>
      </c>
      <c r="D28">
        <v>1</v>
      </c>
      <c r="E28">
        <v>6499.99</v>
      </c>
      <c r="F28">
        <v>0.1</v>
      </c>
      <c r="G28">
        <f>(E28*B28)-F28</f>
        <v>6499.8899999999994</v>
      </c>
      <c r="H28" t="str">
        <f>VLOOKUP($C28,products!$A$1:$F$322,2,FALSE)</f>
        <v>Trek Domane SL Frameset - 2018</v>
      </c>
      <c r="I28">
        <f>_xlfn.XLOOKUP(C28, products!A:A, products!D:D)</f>
        <v>7</v>
      </c>
      <c r="J28" t="str">
        <f>_xlfn.XLOOKUP($I28,categories!$A$1:$A$8,categories!$B$1:$B$8)</f>
        <v>Road Bikes</v>
      </c>
    </row>
    <row r="29" spans="1:10" ht="12.75" x14ac:dyDescent="0.2">
      <c r="A29">
        <v>1533</v>
      </c>
      <c r="B29">
        <v>5</v>
      </c>
      <c r="C29">
        <v>51</v>
      </c>
      <c r="D29">
        <v>1</v>
      </c>
      <c r="E29">
        <v>6499.99</v>
      </c>
      <c r="F29">
        <v>0.1</v>
      </c>
      <c r="G29">
        <f>(E29*B29)-F29</f>
        <v>32499.85</v>
      </c>
      <c r="H29" t="str">
        <f>VLOOKUP($C29,products!$A$1:$F$322,2,FALSE)</f>
        <v>Trek Silque SLR 8 Women's - 2017</v>
      </c>
      <c r="I29">
        <f>_xlfn.XLOOKUP(C29, products!A:A, products!D:D)</f>
        <v>7</v>
      </c>
      <c r="J29" t="str">
        <f>_xlfn.XLOOKUP($I29,categories!$A$1:$A$8,categories!$B$1:$B$8)</f>
        <v>Road Bikes</v>
      </c>
    </row>
    <row r="30" spans="1:10" ht="12.75" x14ac:dyDescent="0.2">
      <c r="A30">
        <v>1546</v>
      </c>
      <c r="B30">
        <v>1</v>
      </c>
      <c r="C30">
        <v>156</v>
      </c>
      <c r="D30">
        <v>1</v>
      </c>
      <c r="E30">
        <v>6499.99</v>
      </c>
      <c r="F30">
        <v>0.1</v>
      </c>
      <c r="G30">
        <f>(E30*B30)-F30</f>
        <v>6499.8899999999994</v>
      </c>
      <c r="H30" t="str">
        <f>VLOOKUP($C30,products!$A$1:$F$322,2,FALSE)</f>
        <v>Trek Domane SL Frameset - 2018</v>
      </c>
      <c r="I30">
        <f>_xlfn.XLOOKUP(C30, products!A:A, products!D:D)</f>
        <v>7</v>
      </c>
      <c r="J30" t="str">
        <f>_xlfn.XLOOKUP($I30,categories!$A$1:$A$8,categories!$B$1:$B$8)</f>
        <v>Road Bikes</v>
      </c>
    </row>
    <row r="31" spans="1:10" ht="12.75" x14ac:dyDescent="0.2">
      <c r="A31">
        <v>1555</v>
      </c>
      <c r="B31">
        <v>2</v>
      </c>
      <c r="C31">
        <v>156</v>
      </c>
      <c r="D31">
        <v>1</v>
      </c>
      <c r="E31">
        <v>6499.99</v>
      </c>
      <c r="F31">
        <v>0.1</v>
      </c>
      <c r="G31">
        <f>(E31*B31)-F31</f>
        <v>12999.88</v>
      </c>
      <c r="H31" t="str">
        <f>VLOOKUP($C31,products!$A$1:$F$322,2,FALSE)</f>
        <v>Trek Domane SL Frameset - 2018</v>
      </c>
      <c r="I31">
        <f>_xlfn.XLOOKUP(C31, products!A:A, products!D:D)</f>
        <v>7</v>
      </c>
      <c r="J31" t="str">
        <f>_xlfn.XLOOKUP($I31,categories!$A$1:$A$8,categories!$B$1:$B$8)</f>
        <v>Road Bikes</v>
      </c>
    </row>
    <row r="32" spans="1:10" ht="12.75" x14ac:dyDescent="0.2">
      <c r="A32">
        <v>1593</v>
      </c>
      <c r="B32">
        <v>5</v>
      </c>
      <c r="C32">
        <v>169</v>
      </c>
      <c r="D32">
        <v>2</v>
      </c>
      <c r="E32">
        <v>6499.99</v>
      </c>
      <c r="F32">
        <v>7.0000000000000007E-2</v>
      </c>
      <c r="G32">
        <f>(E32*B32)-F32</f>
        <v>32499.879999999997</v>
      </c>
      <c r="H32" t="str">
        <f>VLOOKUP($C32,products!$A$1:$F$322,2,FALSE)</f>
        <v>Trek Emonda SLR 8 - 2018</v>
      </c>
      <c r="I32">
        <f>_xlfn.XLOOKUP(C32, products!A:A, products!D:D)</f>
        <v>7</v>
      </c>
      <c r="J32" t="str">
        <f>_xlfn.XLOOKUP($I32,categories!$A$1:$A$8,categories!$B$1:$B$8)</f>
        <v>Road Bikes</v>
      </c>
    </row>
    <row r="33" spans="1:10" ht="12.75" x14ac:dyDescent="0.2">
      <c r="A33">
        <v>664</v>
      </c>
      <c r="B33">
        <v>3</v>
      </c>
      <c r="C33">
        <v>50</v>
      </c>
      <c r="D33">
        <v>1</v>
      </c>
      <c r="E33">
        <v>5999.99</v>
      </c>
      <c r="F33">
        <v>0.2</v>
      </c>
      <c r="G33">
        <f>(E33*B33)-F33</f>
        <v>17999.77</v>
      </c>
      <c r="H33" t="str">
        <f>VLOOKUP($C33,products!$A$1:$F$322,2,FALSE)</f>
        <v>Trek Silque SLR 7 Women's - 2017</v>
      </c>
      <c r="I33">
        <f>_xlfn.XLOOKUP(C33, products!A:A, products!D:D)</f>
        <v>7</v>
      </c>
      <c r="J33" t="str">
        <f>_xlfn.XLOOKUP($I33,categories!$A$1:$A$8,categories!$B$1:$B$8)</f>
        <v>Road Bikes</v>
      </c>
    </row>
    <row r="34" spans="1:10" ht="12.75" x14ac:dyDescent="0.2">
      <c r="A34">
        <v>680</v>
      </c>
      <c r="B34">
        <v>3</v>
      </c>
      <c r="C34">
        <v>50</v>
      </c>
      <c r="D34">
        <v>1</v>
      </c>
      <c r="E34">
        <v>5999.99</v>
      </c>
      <c r="F34">
        <v>7.0000000000000007E-2</v>
      </c>
      <c r="G34">
        <f>(E34*B34)-F34</f>
        <v>17999.900000000001</v>
      </c>
      <c r="H34" t="str">
        <f>VLOOKUP($C34,products!$A$1:$F$322,2,FALSE)</f>
        <v>Trek Silque SLR 7 Women's - 2017</v>
      </c>
      <c r="I34">
        <f>_xlfn.XLOOKUP(C34, products!A:A, products!D:D)</f>
        <v>7</v>
      </c>
      <c r="J34" t="str">
        <f>_xlfn.XLOOKUP($I34,categories!$A$1:$A$8,categories!$B$1:$B$8)</f>
        <v>Road Bikes</v>
      </c>
    </row>
    <row r="35" spans="1:10" ht="12.75" x14ac:dyDescent="0.2">
      <c r="A35">
        <v>715</v>
      </c>
      <c r="B35">
        <v>2</v>
      </c>
      <c r="C35">
        <v>50</v>
      </c>
      <c r="D35">
        <v>1</v>
      </c>
      <c r="E35">
        <v>5999.99</v>
      </c>
      <c r="F35">
        <v>0.2</v>
      </c>
      <c r="G35">
        <f>(E35*B35)-F35</f>
        <v>11999.779999999999</v>
      </c>
      <c r="H35" t="str">
        <f>VLOOKUP($C35,products!$A$1:$F$322,2,FALSE)</f>
        <v>Trek Silque SLR 7 Women's - 2017</v>
      </c>
      <c r="I35">
        <f>_xlfn.XLOOKUP(C35, products!A:A, products!D:D)</f>
        <v>7</v>
      </c>
      <c r="J35" t="str">
        <f>_xlfn.XLOOKUP($I35,categories!$A$1:$A$8,categories!$B$1:$B$8)</f>
        <v>Road Bikes</v>
      </c>
    </row>
    <row r="36" spans="1:10" ht="12.75" x14ac:dyDescent="0.2">
      <c r="A36">
        <v>804</v>
      </c>
      <c r="B36">
        <v>3</v>
      </c>
      <c r="C36">
        <v>50</v>
      </c>
      <c r="D36">
        <v>2</v>
      </c>
      <c r="E36">
        <v>5999.99</v>
      </c>
      <c r="F36">
        <v>0.05</v>
      </c>
      <c r="G36">
        <f>(E36*B36)-F36</f>
        <v>17999.920000000002</v>
      </c>
      <c r="H36" t="str">
        <f>VLOOKUP($C36,products!$A$1:$F$322,2,FALSE)</f>
        <v>Trek Silque SLR 7 Women's - 2017</v>
      </c>
      <c r="I36">
        <f>_xlfn.XLOOKUP(C36, products!A:A, products!D:D)</f>
        <v>7</v>
      </c>
      <c r="J36" t="str">
        <f>_xlfn.XLOOKUP($I36,categories!$A$1:$A$8,categories!$B$1:$B$8)</f>
        <v>Road Bikes</v>
      </c>
    </row>
    <row r="37" spans="1:10" ht="12.75" x14ac:dyDescent="0.2">
      <c r="A37">
        <v>881</v>
      </c>
      <c r="B37">
        <v>2</v>
      </c>
      <c r="C37">
        <v>50</v>
      </c>
      <c r="D37">
        <v>1</v>
      </c>
      <c r="E37">
        <v>5999.99</v>
      </c>
      <c r="F37">
        <v>0.2</v>
      </c>
      <c r="G37">
        <f>(E37*B37)-F37</f>
        <v>11999.779999999999</v>
      </c>
      <c r="H37" t="str">
        <f>VLOOKUP($C37,products!$A$1:$F$322,2,FALSE)</f>
        <v>Trek Silque SLR 7 Women's - 2017</v>
      </c>
      <c r="I37">
        <f>_xlfn.XLOOKUP(C37, products!A:A, products!D:D)</f>
        <v>7</v>
      </c>
      <c r="J37" t="str">
        <f>_xlfn.XLOOKUP($I37,categories!$A$1:$A$8,categories!$B$1:$B$8)</f>
        <v>Road Bikes</v>
      </c>
    </row>
    <row r="38" spans="1:10" ht="12.75" x14ac:dyDescent="0.2">
      <c r="A38">
        <v>887</v>
      </c>
      <c r="B38">
        <v>1</v>
      </c>
      <c r="C38">
        <v>50</v>
      </c>
      <c r="D38">
        <v>2</v>
      </c>
      <c r="E38">
        <v>5999.99</v>
      </c>
      <c r="F38">
        <v>0.05</v>
      </c>
      <c r="G38">
        <f>(E38*B38)-F38</f>
        <v>5999.94</v>
      </c>
      <c r="H38" t="str">
        <f>VLOOKUP($C38,products!$A$1:$F$322,2,FALSE)</f>
        <v>Trek Silque SLR 7 Women's - 2017</v>
      </c>
      <c r="I38">
        <f>_xlfn.XLOOKUP(C38, products!A:A, products!D:D)</f>
        <v>7</v>
      </c>
      <c r="J38" t="str">
        <f>_xlfn.XLOOKUP($I38,categories!$A$1:$A$8,categories!$B$1:$B$8)</f>
        <v>Road Bikes</v>
      </c>
    </row>
    <row r="39" spans="1:10" ht="12.75" x14ac:dyDescent="0.2">
      <c r="A39">
        <v>891</v>
      </c>
      <c r="B39">
        <v>4</v>
      </c>
      <c r="C39">
        <v>50</v>
      </c>
      <c r="D39">
        <v>1</v>
      </c>
      <c r="E39">
        <v>5999.99</v>
      </c>
      <c r="F39">
        <v>0.1</v>
      </c>
      <c r="G39">
        <f>(E39*B39)-F39</f>
        <v>23999.86</v>
      </c>
      <c r="H39" t="str">
        <f>VLOOKUP($C39,products!$A$1:$F$322,2,FALSE)</f>
        <v>Trek Silque SLR 7 Women's - 2017</v>
      </c>
      <c r="I39">
        <f>_xlfn.XLOOKUP(C39, products!A:A, products!D:D)</f>
        <v>7</v>
      </c>
      <c r="J39" t="str">
        <f>_xlfn.XLOOKUP($I39,categories!$A$1:$A$8,categories!$B$1:$B$8)</f>
        <v>Road Bikes</v>
      </c>
    </row>
    <row r="40" spans="1:10" ht="12.75" x14ac:dyDescent="0.2">
      <c r="A40">
        <v>892</v>
      </c>
      <c r="B40">
        <v>3</v>
      </c>
      <c r="C40">
        <v>50</v>
      </c>
      <c r="D40">
        <v>2</v>
      </c>
      <c r="E40">
        <v>5999.99</v>
      </c>
      <c r="F40">
        <v>7.0000000000000007E-2</v>
      </c>
      <c r="G40">
        <f>(E40*B40)-F40</f>
        <v>17999.900000000001</v>
      </c>
      <c r="H40" t="str">
        <f>VLOOKUP($C40,products!$A$1:$F$322,2,FALSE)</f>
        <v>Trek Silque SLR 7 Women's - 2017</v>
      </c>
      <c r="I40">
        <f>_xlfn.XLOOKUP(C40, products!A:A, products!D:D)</f>
        <v>7</v>
      </c>
      <c r="J40" t="str">
        <f>_xlfn.XLOOKUP($I40,categories!$A$1:$A$8,categories!$B$1:$B$8)</f>
        <v>Road Bikes</v>
      </c>
    </row>
    <row r="41" spans="1:10" ht="12.75" x14ac:dyDescent="0.2">
      <c r="A41">
        <v>901</v>
      </c>
      <c r="B41">
        <v>1</v>
      </c>
      <c r="C41">
        <v>50</v>
      </c>
      <c r="D41">
        <v>1</v>
      </c>
      <c r="E41">
        <v>5999.99</v>
      </c>
      <c r="F41">
        <v>0.2</v>
      </c>
      <c r="G41">
        <f>(E41*B41)-F41</f>
        <v>5999.79</v>
      </c>
      <c r="H41" t="str">
        <f>VLOOKUP($C41,products!$A$1:$F$322,2,FALSE)</f>
        <v>Trek Silque SLR 7 Women's - 2017</v>
      </c>
      <c r="I41">
        <f>_xlfn.XLOOKUP(C41, products!A:A, products!D:D)</f>
        <v>7</v>
      </c>
      <c r="J41" t="str">
        <f>_xlfn.XLOOKUP($I41,categories!$A$1:$A$8,categories!$B$1:$B$8)</f>
        <v>Road Bikes</v>
      </c>
    </row>
    <row r="42" spans="1:10" ht="12.75" x14ac:dyDescent="0.2">
      <c r="A42">
        <v>927</v>
      </c>
      <c r="B42">
        <v>3</v>
      </c>
      <c r="C42">
        <v>50</v>
      </c>
      <c r="D42">
        <v>1</v>
      </c>
      <c r="E42">
        <v>5999.99</v>
      </c>
      <c r="F42">
        <v>0.1</v>
      </c>
      <c r="G42">
        <f>(E42*B42)-F42</f>
        <v>17999.870000000003</v>
      </c>
      <c r="H42" t="str">
        <f>VLOOKUP($C42,products!$A$1:$F$322,2,FALSE)</f>
        <v>Trek Silque SLR 7 Women's - 2017</v>
      </c>
      <c r="I42">
        <f>_xlfn.XLOOKUP(C42, products!A:A, products!D:D)</f>
        <v>7</v>
      </c>
      <c r="J42" t="str">
        <f>_xlfn.XLOOKUP($I42,categories!$A$1:$A$8,categories!$B$1:$B$8)</f>
        <v>Road Bikes</v>
      </c>
    </row>
    <row r="43" spans="1:10" ht="12.75" x14ac:dyDescent="0.2">
      <c r="A43">
        <v>945</v>
      </c>
      <c r="B43">
        <v>5</v>
      </c>
      <c r="C43">
        <v>50</v>
      </c>
      <c r="D43">
        <v>2</v>
      </c>
      <c r="E43">
        <v>5999.99</v>
      </c>
      <c r="F43">
        <v>0.05</v>
      </c>
      <c r="G43">
        <f>(E43*B43)-F43</f>
        <v>29999.899999999998</v>
      </c>
      <c r="H43" t="str">
        <f>VLOOKUP($C43,products!$A$1:$F$322,2,FALSE)</f>
        <v>Trek Silque SLR 7 Women's - 2017</v>
      </c>
      <c r="I43">
        <f>_xlfn.XLOOKUP(C43, products!A:A, products!D:D)</f>
        <v>7</v>
      </c>
      <c r="J43" t="str">
        <f>_xlfn.XLOOKUP($I43,categories!$A$1:$A$8,categories!$B$1:$B$8)</f>
        <v>Road Bikes</v>
      </c>
    </row>
    <row r="44" spans="1:10" ht="12.75" x14ac:dyDescent="0.2">
      <c r="A44">
        <v>1080</v>
      </c>
      <c r="B44">
        <v>3</v>
      </c>
      <c r="C44">
        <v>50</v>
      </c>
      <c r="D44">
        <v>1</v>
      </c>
      <c r="E44">
        <v>5999.99</v>
      </c>
      <c r="F44">
        <v>0.05</v>
      </c>
      <c r="G44">
        <f>(E44*B44)-F44</f>
        <v>17999.920000000002</v>
      </c>
      <c r="H44" t="str">
        <f>VLOOKUP($C44,products!$A$1:$F$322,2,FALSE)</f>
        <v>Trek Silque SLR 7 Women's - 2017</v>
      </c>
      <c r="I44">
        <f>_xlfn.XLOOKUP(C44, products!A:A, products!D:D)</f>
        <v>7</v>
      </c>
      <c r="J44" t="str">
        <f>_xlfn.XLOOKUP($I44,categories!$A$1:$A$8,categories!$B$1:$B$8)</f>
        <v>Road Bikes</v>
      </c>
    </row>
    <row r="45" spans="1:10" ht="12.75" x14ac:dyDescent="0.2">
      <c r="A45">
        <v>1095</v>
      </c>
      <c r="B45">
        <v>5</v>
      </c>
      <c r="C45">
        <v>50</v>
      </c>
      <c r="D45">
        <v>2</v>
      </c>
      <c r="E45">
        <v>5999.99</v>
      </c>
      <c r="F45">
        <v>0.05</v>
      </c>
      <c r="G45">
        <f>(E45*B45)-F45</f>
        <v>29999.899999999998</v>
      </c>
      <c r="H45" t="str">
        <f>VLOOKUP($C45,products!$A$1:$F$322,2,FALSE)</f>
        <v>Trek Silque SLR 7 Women's - 2017</v>
      </c>
      <c r="I45">
        <f>_xlfn.XLOOKUP(C45, products!A:A, products!D:D)</f>
        <v>7</v>
      </c>
      <c r="J45" t="str">
        <f>_xlfn.XLOOKUP($I45,categories!$A$1:$A$8,categories!$B$1:$B$8)</f>
        <v>Road Bikes</v>
      </c>
    </row>
    <row r="46" spans="1:10" ht="12.75" x14ac:dyDescent="0.2">
      <c r="A46">
        <v>1115</v>
      </c>
      <c r="B46">
        <v>2</v>
      </c>
      <c r="C46">
        <v>50</v>
      </c>
      <c r="D46">
        <v>2</v>
      </c>
      <c r="E46">
        <v>5999.99</v>
      </c>
      <c r="F46">
        <v>7.0000000000000007E-2</v>
      </c>
      <c r="G46">
        <f>(E46*B46)-F46</f>
        <v>11999.91</v>
      </c>
      <c r="H46" t="str">
        <f>VLOOKUP($C46,products!$A$1:$F$322,2,FALSE)</f>
        <v>Trek Silque SLR 7 Women's - 2017</v>
      </c>
      <c r="I46">
        <f>_xlfn.XLOOKUP(C46, products!A:A, products!D:D)</f>
        <v>7</v>
      </c>
      <c r="J46" t="str">
        <f>_xlfn.XLOOKUP($I46,categories!$A$1:$A$8,categories!$B$1:$B$8)</f>
        <v>Road Bikes</v>
      </c>
    </row>
    <row r="47" spans="1:10" ht="12.75" x14ac:dyDescent="0.2">
      <c r="A47">
        <v>1118</v>
      </c>
      <c r="B47">
        <v>2</v>
      </c>
      <c r="C47">
        <v>50</v>
      </c>
      <c r="D47">
        <v>1</v>
      </c>
      <c r="E47">
        <v>5999.99</v>
      </c>
      <c r="F47">
        <v>7.0000000000000007E-2</v>
      </c>
      <c r="G47">
        <f>(E47*B47)-F47</f>
        <v>11999.91</v>
      </c>
      <c r="H47" t="str">
        <f>VLOOKUP($C47,products!$A$1:$F$322,2,FALSE)</f>
        <v>Trek Silque SLR 7 Women's - 2017</v>
      </c>
      <c r="I47">
        <f>_xlfn.XLOOKUP(C47, products!A:A, products!D:D)</f>
        <v>7</v>
      </c>
      <c r="J47" t="str">
        <f>_xlfn.XLOOKUP($I47,categories!$A$1:$A$8,categories!$B$1:$B$8)</f>
        <v>Road Bikes</v>
      </c>
    </row>
    <row r="48" spans="1:10" ht="12.75" x14ac:dyDescent="0.2">
      <c r="A48">
        <v>1179</v>
      </c>
      <c r="B48">
        <v>4</v>
      </c>
      <c r="C48">
        <v>50</v>
      </c>
      <c r="D48">
        <v>1</v>
      </c>
      <c r="E48">
        <v>5999.99</v>
      </c>
      <c r="F48">
        <v>7.0000000000000007E-2</v>
      </c>
      <c r="G48">
        <f>(E48*B48)-F48</f>
        <v>23999.89</v>
      </c>
      <c r="H48" t="str">
        <f>VLOOKUP($C48,products!$A$1:$F$322,2,FALSE)</f>
        <v>Trek Silque SLR 7 Women's - 2017</v>
      </c>
      <c r="I48">
        <f>_xlfn.XLOOKUP(C48, products!A:A, products!D:D)</f>
        <v>7</v>
      </c>
      <c r="J48" t="str">
        <f>_xlfn.XLOOKUP($I48,categories!$A$1:$A$8,categories!$B$1:$B$8)</f>
        <v>Road Bikes</v>
      </c>
    </row>
    <row r="49" spans="1:10" ht="12.75" x14ac:dyDescent="0.2">
      <c r="A49">
        <v>1271</v>
      </c>
      <c r="B49">
        <v>2</v>
      </c>
      <c r="C49">
        <v>50</v>
      </c>
      <c r="D49">
        <v>2</v>
      </c>
      <c r="E49">
        <v>5999.99</v>
      </c>
      <c r="F49">
        <v>7.0000000000000007E-2</v>
      </c>
      <c r="G49">
        <f>(E49*B49)-F49</f>
        <v>11999.91</v>
      </c>
      <c r="H49" t="str">
        <f>VLOOKUP($C49,products!$A$1:$F$322,2,FALSE)</f>
        <v>Trek Silque SLR 7 Women's - 2017</v>
      </c>
      <c r="I49">
        <f>_xlfn.XLOOKUP(C49, products!A:A, products!D:D)</f>
        <v>7</v>
      </c>
      <c r="J49" t="str">
        <f>_xlfn.XLOOKUP($I49,categories!$A$1:$A$8,categories!$B$1:$B$8)</f>
        <v>Road Bikes</v>
      </c>
    </row>
    <row r="50" spans="1:10" ht="12.75" x14ac:dyDescent="0.2">
      <c r="A50">
        <v>1282</v>
      </c>
      <c r="B50">
        <v>2</v>
      </c>
      <c r="C50">
        <v>50</v>
      </c>
      <c r="D50">
        <v>2</v>
      </c>
      <c r="E50">
        <v>5999.99</v>
      </c>
      <c r="F50">
        <v>0.2</v>
      </c>
      <c r="G50">
        <f>(E50*B50)-F50</f>
        <v>11999.779999999999</v>
      </c>
      <c r="H50" t="str">
        <f>VLOOKUP($C50,products!$A$1:$F$322,2,FALSE)</f>
        <v>Trek Silque SLR 7 Women's - 2017</v>
      </c>
      <c r="I50">
        <f>_xlfn.XLOOKUP(C50, products!A:A, products!D:D)</f>
        <v>7</v>
      </c>
      <c r="J50" t="str">
        <f>_xlfn.XLOOKUP($I50,categories!$A$1:$A$8,categories!$B$1:$B$8)</f>
        <v>Road Bikes</v>
      </c>
    </row>
    <row r="51" spans="1:10" ht="12.75" x14ac:dyDescent="0.2">
      <c r="A51">
        <v>1468</v>
      </c>
      <c r="B51">
        <v>3</v>
      </c>
      <c r="C51">
        <v>50</v>
      </c>
      <c r="D51">
        <v>2</v>
      </c>
      <c r="E51">
        <v>5999.99</v>
      </c>
      <c r="F51">
        <v>7.0000000000000007E-2</v>
      </c>
      <c r="G51">
        <f>(E51*B51)-F51</f>
        <v>17999.900000000001</v>
      </c>
      <c r="H51" t="str">
        <f>VLOOKUP($C51,products!$A$1:$F$322,2,FALSE)</f>
        <v>Trek Silque SLR 7 Women's - 2017</v>
      </c>
      <c r="I51">
        <f>_xlfn.XLOOKUP(C51, products!A:A, products!D:D)</f>
        <v>7</v>
      </c>
      <c r="J51" t="str">
        <f>_xlfn.XLOOKUP($I51,categories!$A$1:$A$8,categories!$B$1:$B$8)</f>
        <v>Road Bikes</v>
      </c>
    </row>
    <row r="52" spans="1:10" ht="12.75" x14ac:dyDescent="0.2">
      <c r="A52">
        <v>1529</v>
      </c>
      <c r="B52">
        <v>2</v>
      </c>
      <c r="C52">
        <v>50</v>
      </c>
      <c r="D52">
        <v>2</v>
      </c>
      <c r="E52">
        <v>5999.99</v>
      </c>
      <c r="F52">
        <v>0.1</v>
      </c>
      <c r="G52">
        <f>(E52*B52)-F52</f>
        <v>11999.88</v>
      </c>
      <c r="H52" t="str">
        <f>VLOOKUP($C52,products!$A$1:$F$322,2,FALSE)</f>
        <v>Trek Silque SLR 7 Women's - 2017</v>
      </c>
      <c r="I52">
        <f>_xlfn.XLOOKUP(C52, products!A:A, products!D:D)</f>
        <v>7</v>
      </c>
      <c r="J52" t="str">
        <f>_xlfn.XLOOKUP($I52,categories!$A$1:$A$8,categories!$B$1:$B$8)</f>
        <v>Road Bikes</v>
      </c>
    </row>
    <row r="53" spans="1:10" ht="12.75" x14ac:dyDescent="0.2">
      <c r="A53">
        <v>638</v>
      </c>
      <c r="B53">
        <v>2</v>
      </c>
      <c r="C53">
        <v>56</v>
      </c>
      <c r="D53">
        <v>1</v>
      </c>
      <c r="E53">
        <v>5499.99</v>
      </c>
      <c r="F53">
        <v>0.2</v>
      </c>
      <c r="G53">
        <f>(E53*B53)-F53</f>
        <v>10999.779999999999</v>
      </c>
      <c r="H53" t="str">
        <f>VLOOKUP($C53,products!$A$1:$F$322,2,FALSE)</f>
        <v>Trek Domane SLR 6 Disc - 2017</v>
      </c>
      <c r="I53">
        <f>_xlfn.XLOOKUP(C53, products!A:A, products!D:D)</f>
        <v>7</v>
      </c>
      <c r="J53" t="str">
        <f>_xlfn.XLOOKUP($I53,categories!$A$1:$A$8,categories!$B$1:$B$8)</f>
        <v>Road Bikes</v>
      </c>
    </row>
    <row r="54" spans="1:10" ht="12.75" x14ac:dyDescent="0.2">
      <c r="A54">
        <v>684</v>
      </c>
      <c r="B54">
        <v>1</v>
      </c>
      <c r="C54">
        <v>56</v>
      </c>
      <c r="D54">
        <v>1</v>
      </c>
      <c r="E54">
        <v>5499.99</v>
      </c>
      <c r="F54">
        <v>7.0000000000000007E-2</v>
      </c>
      <c r="G54">
        <f>(E54*B54)-F54</f>
        <v>5499.92</v>
      </c>
      <c r="H54" t="str">
        <f>VLOOKUP($C54,products!$A$1:$F$322,2,FALSE)</f>
        <v>Trek Domane SLR 6 Disc - 2017</v>
      </c>
      <c r="I54">
        <f>_xlfn.XLOOKUP(C54, products!A:A, products!D:D)</f>
        <v>7</v>
      </c>
      <c r="J54" t="str">
        <f>_xlfn.XLOOKUP($I54,categories!$A$1:$A$8,categories!$B$1:$B$8)</f>
        <v>Road Bikes</v>
      </c>
    </row>
    <row r="55" spans="1:10" ht="12.75" x14ac:dyDescent="0.2">
      <c r="A55">
        <v>685</v>
      </c>
      <c r="B55">
        <v>5</v>
      </c>
      <c r="C55">
        <v>56</v>
      </c>
      <c r="D55">
        <v>2</v>
      </c>
      <c r="E55">
        <v>5499.99</v>
      </c>
      <c r="F55">
        <v>0.05</v>
      </c>
      <c r="G55">
        <f>(E55*B55)-F55</f>
        <v>27499.899999999998</v>
      </c>
      <c r="H55" t="str">
        <f>VLOOKUP($C55,products!$A$1:$F$322,2,FALSE)</f>
        <v>Trek Domane SLR 6 Disc - 2017</v>
      </c>
      <c r="I55">
        <f>_xlfn.XLOOKUP(C55, products!A:A, products!D:D)</f>
        <v>7</v>
      </c>
      <c r="J55" t="str">
        <f>_xlfn.XLOOKUP($I55,categories!$A$1:$A$8,categories!$B$1:$B$8)</f>
        <v>Road Bikes</v>
      </c>
    </row>
    <row r="56" spans="1:10" ht="12.75" x14ac:dyDescent="0.2">
      <c r="A56">
        <v>692</v>
      </c>
      <c r="B56">
        <v>4</v>
      </c>
      <c r="C56">
        <v>56</v>
      </c>
      <c r="D56">
        <v>2</v>
      </c>
      <c r="E56">
        <v>5499.99</v>
      </c>
      <c r="F56">
        <v>0.1</v>
      </c>
      <c r="G56">
        <f>(E56*B56)-F56</f>
        <v>21999.86</v>
      </c>
      <c r="H56" t="str">
        <f>VLOOKUP($C56,products!$A$1:$F$322,2,FALSE)</f>
        <v>Trek Domane SLR 6 Disc - 2017</v>
      </c>
      <c r="I56">
        <f>_xlfn.XLOOKUP(C56, products!A:A, products!D:D)</f>
        <v>7</v>
      </c>
      <c r="J56" t="str">
        <f>_xlfn.XLOOKUP($I56,categories!$A$1:$A$8,categories!$B$1:$B$8)</f>
        <v>Road Bikes</v>
      </c>
    </row>
    <row r="57" spans="1:10" ht="12.75" x14ac:dyDescent="0.2">
      <c r="A57">
        <v>717</v>
      </c>
      <c r="B57">
        <v>1</v>
      </c>
      <c r="C57">
        <v>56</v>
      </c>
      <c r="D57">
        <v>2</v>
      </c>
      <c r="E57">
        <v>5499.99</v>
      </c>
      <c r="F57">
        <v>0.05</v>
      </c>
      <c r="G57">
        <f>(E57*B57)-F57</f>
        <v>5499.94</v>
      </c>
      <c r="H57" t="str">
        <f>VLOOKUP($C57,products!$A$1:$F$322,2,FALSE)</f>
        <v>Trek Domane SLR 6 Disc - 2017</v>
      </c>
      <c r="I57">
        <f>_xlfn.XLOOKUP(C57, products!A:A, products!D:D)</f>
        <v>7</v>
      </c>
      <c r="J57" t="str">
        <f>_xlfn.XLOOKUP($I57,categories!$A$1:$A$8,categories!$B$1:$B$8)</f>
        <v>Road Bikes</v>
      </c>
    </row>
    <row r="58" spans="1:10" ht="12.75" x14ac:dyDescent="0.2">
      <c r="A58">
        <v>728</v>
      </c>
      <c r="B58">
        <v>2</v>
      </c>
      <c r="C58">
        <v>56</v>
      </c>
      <c r="D58">
        <v>1</v>
      </c>
      <c r="E58">
        <v>5499.99</v>
      </c>
      <c r="F58">
        <v>0.1</v>
      </c>
      <c r="G58">
        <f>(E58*B58)-F58</f>
        <v>10999.88</v>
      </c>
      <c r="H58" t="str">
        <f>VLOOKUP($C58,products!$A$1:$F$322,2,FALSE)</f>
        <v>Trek Domane SLR 6 Disc - 2017</v>
      </c>
      <c r="I58">
        <f>_xlfn.XLOOKUP(C58, products!A:A, products!D:D)</f>
        <v>7</v>
      </c>
      <c r="J58" t="str">
        <f>_xlfn.XLOOKUP($I58,categories!$A$1:$A$8,categories!$B$1:$B$8)</f>
        <v>Road Bikes</v>
      </c>
    </row>
    <row r="59" spans="1:10" ht="12.75" x14ac:dyDescent="0.2">
      <c r="A59">
        <v>736</v>
      </c>
      <c r="B59">
        <v>1</v>
      </c>
      <c r="C59">
        <v>56</v>
      </c>
      <c r="D59">
        <v>2</v>
      </c>
      <c r="E59">
        <v>5499.99</v>
      </c>
      <c r="F59">
        <v>0.05</v>
      </c>
      <c r="G59">
        <f>(E59*B59)-F59</f>
        <v>5499.94</v>
      </c>
      <c r="H59" t="str">
        <f>VLOOKUP($C59,products!$A$1:$F$322,2,FALSE)</f>
        <v>Trek Domane SLR 6 Disc - 2017</v>
      </c>
      <c r="I59">
        <f>_xlfn.XLOOKUP(C59, products!A:A, products!D:D)</f>
        <v>7</v>
      </c>
      <c r="J59" t="str">
        <f>_xlfn.XLOOKUP($I59,categories!$A$1:$A$8,categories!$B$1:$B$8)</f>
        <v>Road Bikes</v>
      </c>
    </row>
    <row r="60" spans="1:10" ht="12.75" x14ac:dyDescent="0.2">
      <c r="A60">
        <v>741</v>
      </c>
      <c r="B60">
        <v>4</v>
      </c>
      <c r="C60">
        <v>56</v>
      </c>
      <c r="D60">
        <v>2</v>
      </c>
      <c r="E60">
        <v>5499.99</v>
      </c>
      <c r="F60">
        <v>0.05</v>
      </c>
      <c r="G60">
        <f>(E60*B60)-F60</f>
        <v>21999.91</v>
      </c>
      <c r="H60" t="str">
        <f>VLOOKUP($C60,products!$A$1:$F$322,2,FALSE)</f>
        <v>Trek Domane SLR 6 Disc - 2017</v>
      </c>
      <c r="I60">
        <f>_xlfn.XLOOKUP(C60, products!A:A, products!D:D)</f>
        <v>7</v>
      </c>
      <c r="J60" t="str">
        <f>_xlfn.XLOOKUP($I60,categories!$A$1:$A$8,categories!$B$1:$B$8)</f>
        <v>Road Bikes</v>
      </c>
    </row>
    <row r="61" spans="1:10" ht="12.75" x14ac:dyDescent="0.2">
      <c r="A61">
        <v>792</v>
      </c>
      <c r="B61">
        <v>3</v>
      </c>
      <c r="C61">
        <v>56</v>
      </c>
      <c r="D61">
        <v>1</v>
      </c>
      <c r="E61">
        <v>5499.99</v>
      </c>
      <c r="F61">
        <v>0.2</v>
      </c>
      <c r="G61">
        <f>(E61*B61)-F61</f>
        <v>16499.77</v>
      </c>
      <c r="H61" t="str">
        <f>VLOOKUP($C61,products!$A$1:$F$322,2,FALSE)</f>
        <v>Trek Domane SLR 6 Disc - 2017</v>
      </c>
      <c r="I61">
        <f>_xlfn.XLOOKUP(C61, products!A:A, products!D:D)</f>
        <v>7</v>
      </c>
      <c r="J61" t="str">
        <f>_xlfn.XLOOKUP($I61,categories!$A$1:$A$8,categories!$B$1:$B$8)</f>
        <v>Road Bikes</v>
      </c>
    </row>
    <row r="62" spans="1:10" ht="12.75" x14ac:dyDescent="0.2">
      <c r="A62">
        <v>810</v>
      </c>
      <c r="B62">
        <v>3</v>
      </c>
      <c r="C62">
        <v>56</v>
      </c>
      <c r="D62">
        <v>1</v>
      </c>
      <c r="E62">
        <v>5499.99</v>
      </c>
      <c r="F62">
        <v>0.05</v>
      </c>
      <c r="G62">
        <f>(E62*B62)-F62</f>
        <v>16499.920000000002</v>
      </c>
      <c r="H62" t="str">
        <f>VLOOKUP($C62,products!$A$1:$F$322,2,FALSE)</f>
        <v>Trek Domane SLR 6 Disc - 2017</v>
      </c>
      <c r="I62">
        <f>_xlfn.XLOOKUP(C62, products!A:A, products!D:D)</f>
        <v>7</v>
      </c>
      <c r="J62" t="str">
        <f>_xlfn.XLOOKUP($I62,categories!$A$1:$A$8,categories!$B$1:$B$8)</f>
        <v>Road Bikes</v>
      </c>
    </row>
    <row r="63" spans="1:10" ht="12.75" x14ac:dyDescent="0.2">
      <c r="A63">
        <v>823</v>
      </c>
      <c r="B63">
        <v>1</v>
      </c>
      <c r="C63">
        <v>56</v>
      </c>
      <c r="D63">
        <v>2</v>
      </c>
      <c r="E63">
        <v>5499.99</v>
      </c>
      <c r="F63">
        <v>7.0000000000000007E-2</v>
      </c>
      <c r="G63">
        <f>(E63*B63)-F63</f>
        <v>5499.92</v>
      </c>
      <c r="H63" t="str">
        <f>VLOOKUP($C63,products!$A$1:$F$322,2,FALSE)</f>
        <v>Trek Domane SLR 6 Disc - 2017</v>
      </c>
      <c r="I63">
        <f>_xlfn.XLOOKUP(C63, products!A:A, products!D:D)</f>
        <v>7</v>
      </c>
      <c r="J63" t="str">
        <f>_xlfn.XLOOKUP($I63,categories!$A$1:$A$8,categories!$B$1:$B$8)</f>
        <v>Road Bikes</v>
      </c>
    </row>
    <row r="64" spans="1:10" ht="12.75" x14ac:dyDescent="0.2">
      <c r="A64">
        <v>874</v>
      </c>
      <c r="B64">
        <v>1</v>
      </c>
      <c r="C64">
        <v>56</v>
      </c>
      <c r="D64">
        <v>1</v>
      </c>
      <c r="E64">
        <v>5499.99</v>
      </c>
      <c r="F64">
        <v>0.05</v>
      </c>
      <c r="G64">
        <f>(E64*B64)-F64</f>
        <v>5499.94</v>
      </c>
      <c r="H64" t="str">
        <f>VLOOKUP($C64,products!$A$1:$F$322,2,FALSE)</f>
        <v>Trek Domane SLR 6 Disc - 2017</v>
      </c>
      <c r="I64">
        <f>_xlfn.XLOOKUP(C64, products!A:A, products!D:D)</f>
        <v>7</v>
      </c>
      <c r="J64" t="str">
        <f>_xlfn.XLOOKUP($I64,categories!$A$1:$A$8,categories!$B$1:$B$8)</f>
        <v>Road Bikes</v>
      </c>
    </row>
    <row r="65" spans="1:10" ht="12.75" x14ac:dyDescent="0.2">
      <c r="A65">
        <v>930</v>
      </c>
      <c r="B65">
        <v>1</v>
      </c>
      <c r="C65">
        <v>56</v>
      </c>
      <c r="D65">
        <v>2</v>
      </c>
      <c r="E65">
        <v>5499.99</v>
      </c>
      <c r="F65">
        <v>7.0000000000000007E-2</v>
      </c>
      <c r="G65">
        <f>(E65*B65)-F65</f>
        <v>5499.92</v>
      </c>
      <c r="H65" t="str">
        <f>VLOOKUP($C65,products!$A$1:$F$322,2,FALSE)</f>
        <v>Trek Domane SLR 6 Disc - 2017</v>
      </c>
      <c r="I65">
        <f>_xlfn.XLOOKUP(C65, products!A:A, products!D:D)</f>
        <v>7</v>
      </c>
      <c r="J65" t="str">
        <f>_xlfn.XLOOKUP($I65,categories!$A$1:$A$8,categories!$B$1:$B$8)</f>
        <v>Road Bikes</v>
      </c>
    </row>
    <row r="66" spans="1:10" ht="12.75" x14ac:dyDescent="0.2">
      <c r="A66">
        <v>934</v>
      </c>
      <c r="B66">
        <v>5</v>
      </c>
      <c r="C66">
        <v>56</v>
      </c>
      <c r="D66">
        <v>2</v>
      </c>
      <c r="E66">
        <v>5499.99</v>
      </c>
      <c r="F66">
        <v>0.2</v>
      </c>
      <c r="G66">
        <f>(E66*B66)-F66</f>
        <v>27499.749999999996</v>
      </c>
      <c r="H66" t="str">
        <f>VLOOKUP($C66,products!$A$1:$F$322,2,FALSE)</f>
        <v>Trek Domane SLR 6 Disc - 2017</v>
      </c>
      <c r="I66">
        <f>_xlfn.XLOOKUP(C66, products!A:A, products!D:D)</f>
        <v>7</v>
      </c>
      <c r="J66" t="str">
        <f>_xlfn.XLOOKUP($I66,categories!$A$1:$A$8,categories!$B$1:$B$8)</f>
        <v>Road Bikes</v>
      </c>
    </row>
    <row r="67" spans="1:10" ht="12.75" x14ac:dyDescent="0.2">
      <c r="A67">
        <v>946</v>
      </c>
      <c r="B67">
        <v>5</v>
      </c>
      <c r="C67">
        <v>56</v>
      </c>
      <c r="D67">
        <v>2</v>
      </c>
      <c r="E67">
        <v>5499.99</v>
      </c>
      <c r="F67">
        <v>7.0000000000000007E-2</v>
      </c>
      <c r="G67">
        <f>(E67*B67)-F67</f>
        <v>27499.879999999997</v>
      </c>
      <c r="H67" t="str">
        <f>VLOOKUP($C67,products!$A$1:$F$322,2,FALSE)</f>
        <v>Trek Domane SLR 6 Disc - 2017</v>
      </c>
      <c r="I67">
        <f>_xlfn.XLOOKUP(C67, products!A:A, products!D:D)</f>
        <v>7</v>
      </c>
      <c r="J67" t="str">
        <f>_xlfn.XLOOKUP($I67,categories!$A$1:$A$8,categories!$B$1:$B$8)</f>
        <v>Road Bikes</v>
      </c>
    </row>
    <row r="68" spans="1:10" ht="12.75" x14ac:dyDescent="0.2">
      <c r="A68">
        <v>950</v>
      </c>
      <c r="B68">
        <v>1</v>
      </c>
      <c r="C68">
        <v>56</v>
      </c>
      <c r="D68">
        <v>1</v>
      </c>
      <c r="E68">
        <v>5499.99</v>
      </c>
      <c r="F68">
        <v>0.05</v>
      </c>
      <c r="G68">
        <f>(E68*B68)-F68</f>
        <v>5499.94</v>
      </c>
      <c r="H68" t="str">
        <f>VLOOKUP($C68,products!$A$1:$F$322,2,FALSE)</f>
        <v>Trek Domane SLR 6 Disc - 2017</v>
      </c>
      <c r="I68">
        <f>_xlfn.XLOOKUP(C68, products!A:A, products!D:D)</f>
        <v>7</v>
      </c>
      <c r="J68" t="str">
        <f>_xlfn.XLOOKUP($I68,categories!$A$1:$A$8,categories!$B$1:$B$8)</f>
        <v>Road Bikes</v>
      </c>
    </row>
    <row r="69" spans="1:10" ht="12.75" x14ac:dyDescent="0.2">
      <c r="A69">
        <v>1006</v>
      </c>
      <c r="B69">
        <v>3</v>
      </c>
      <c r="C69">
        <v>56</v>
      </c>
      <c r="D69">
        <v>2</v>
      </c>
      <c r="E69">
        <v>5499.99</v>
      </c>
      <c r="F69">
        <v>7.0000000000000007E-2</v>
      </c>
      <c r="G69">
        <f>(E69*B69)-F69</f>
        <v>16499.900000000001</v>
      </c>
      <c r="H69" t="str">
        <f>VLOOKUP($C69,products!$A$1:$F$322,2,FALSE)</f>
        <v>Trek Domane SLR 6 Disc - 2017</v>
      </c>
      <c r="I69">
        <f>_xlfn.XLOOKUP(C69, products!A:A, products!D:D)</f>
        <v>7</v>
      </c>
      <c r="J69" t="str">
        <f>_xlfn.XLOOKUP($I69,categories!$A$1:$A$8,categories!$B$1:$B$8)</f>
        <v>Road Bikes</v>
      </c>
    </row>
    <row r="70" spans="1:10" ht="12.75" x14ac:dyDescent="0.2">
      <c r="A70">
        <v>1091</v>
      </c>
      <c r="B70">
        <v>2</v>
      </c>
      <c r="C70">
        <v>56</v>
      </c>
      <c r="D70">
        <v>1</v>
      </c>
      <c r="E70">
        <v>5499.99</v>
      </c>
      <c r="F70">
        <v>0.1</v>
      </c>
      <c r="G70">
        <f>(E70*B70)-F70</f>
        <v>10999.88</v>
      </c>
      <c r="H70" t="str">
        <f>VLOOKUP($C70,products!$A$1:$F$322,2,FALSE)</f>
        <v>Trek Domane SLR 6 Disc - 2017</v>
      </c>
      <c r="I70">
        <f>_xlfn.XLOOKUP(C70, products!A:A, products!D:D)</f>
        <v>7</v>
      </c>
      <c r="J70" t="str">
        <f>_xlfn.XLOOKUP($I70,categories!$A$1:$A$8,categories!$B$1:$B$8)</f>
        <v>Road Bikes</v>
      </c>
    </row>
    <row r="71" spans="1:10" ht="12.75" x14ac:dyDescent="0.2">
      <c r="A71">
        <v>1105</v>
      </c>
      <c r="B71">
        <v>2</v>
      </c>
      <c r="C71">
        <v>56</v>
      </c>
      <c r="D71">
        <v>2</v>
      </c>
      <c r="E71">
        <v>5499.99</v>
      </c>
      <c r="F71">
        <v>0.2</v>
      </c>
      <c r="G71">
        <f>(E71*B71)-F71</f>
        <v>10999.779999999999</v>
      </c>
      <c r="H71" t="str">
        <f>VLOOKUP($C71,products!$A$1:$F$322,2,FALSE)</f>
        <v>Trek Domane SLR 6 Disc - 2017</v>
      </c>
      <c r="I71">
        <f>_xlfn.XLOOKUP(C71, products!A:A, products!D:D)</f>
        <v>7</v>
      </c>
      <c r="J71" t="str">
        <f>_xlfn.XLOOKUP($I71,categories!$A$1:$A$8,categories!$B$1:$B$8)</f>
        <v>Road Bikes</v>
      </c>
    </row>
    <row r="72" spans="1:10" ht="12.75" x14ac:dyDescent="0.2">
      <c r="A72">
        <v>1110</v>
      </c>
      <c r="B72">
        <v>1</v>
      </c>
      <c r="C72">
        <v>56</v>
      </c>
      <c r="D72">
        <v>1</v>
      </c>
      <c r="E72">
        <v>5499.99</v>
      </c>
      <c r="F72">
        <v>0.1</v>
      </c>
      <c r="G72">
        <f>(E72*B72)-F72</f>
        <v>5499.8899999999994</v>
      </c>
      <c r="H72" t="str">
        <f>VLOOKUP($C72,products!$A$1:$F$322,2,FALSE)</f>
        <v>Trek Domane SLR 6 Disc - 2017</v>
      </c>
      <c r="I72">
        <f>_xlfn.XLOOKUP(C72, products!A:A, products!D:D)</f>
        <v>7</v>
      </c>
      <c r="J72" t="str">
        <f>_xlfn.XLOOKUP($I72,categories!$A$1:$A$8,categories!$B$1:$B$8)</f>
        <v>Road Bikes</v>
      </c>
    </row>
    <row r="73" spans="1:10" ht="12.75" x14ac:dyDescent="0.2">
      <c r="A73">
        <v>1129</v>
      </c>
      <c r="B73">
        <v>2</v>
      </c>
      <c r="C73">
        <v>56</v>
      </c>
      <c r="D73">
        <v>1</v>
      </c>
      <c r="E73">
        <v>5499.99</v>
      </c>
      <c r="F73">
        <v>0.2</v>
      </c>
      <c r="G73">
        <f>(E73*B73)-F73</f>
        <v>10999.779999999999</v>
      </c>
      <c r="H73" t="str">
        <f>VLOOKUP($C73,products!$A$1:$F$322,2,FALSE)</f>
        <v>Trek Domane SLR 6 Disc - 2017</v>
      </c>
      <c r="I73">
        <f>_xlfn.XLOOKUP(C73, products!A:A, products!D:D)</f>
        <v>7</v>
      </c>
      <c r="J73" t="str">
        <f>_xlfn.XLOOKUP($I73,categories!$A$1:$A$8,categories!$B$1:$B$8)</f>
        <v>Road Bikes</v>
      </c>
    </row>
    <row r="74" spans="1:10" ht="12.75" x14ac:dyDescent="0.2">
      <c r="A74">
        <v>1234</v>
      </c>
      <c r="B74">
        <v>1</v>
      </c>
      <c r="C74">
        <v>56</v>
      </c>
      <c r="D74">
        <v>2</v>
      </c>
      <c r="E74">
        <v>5499.99</v>
      </c>
      <c r="F74">
        <v>7.0000000000000007E-2</v>
      </c>
      <c r="G74">
        <f>(E74*B74)-F74</f>
        <v>5499.92</v>
      </c>
      <c r="H74" t="str">
        <f>VLOOKUP($C74,products!$A$1:$F$322,2,FALSE)</f>
        <v>Trek Domane SLR 6 Disc - 2017</v>
      </c>
      <c r="I74">
        <f>_xlfn.XLOOKUP(C74, products!A:A, products!D:D)</f>
        <v>7</v>
      </c>
      <c r="J74" t="str">
        <f>_xlfn.XLOOKUP($I74,categories!$A$1:$A$8,categories!$B$1:$B$8)</f>
        <v>Road Bikes</v>
      </c>
    </row>
    <row r="75" spans="1:10" ht="12.75" x14ac:dyDescent="0.2">
      <c r="A75">
        <v>1251</v>
      </c>
      <c r="B75">
        <v>2</v>
      </c>
      <c r="C75">
        <v>56</v>
      </c>
      <c r="D75">
        <v>1</v>
      </c>
      <c r="E75">
        <v>5499.99</v>
      </c>
      <c r="F75">
        <v>7.0000000000000007E-2</v>
      </c>
      <c r="G75">
        <f>(E75*B75)-F75</f>
        <v>10999.91</v>
      </c>
      <c r="H75" t="str">
        <f>VLOOKUP($C75,products!$A$1:$F$322,2,FALSE)</f>
        <v>Trek Domane SLR 6 Disc - 2017</v>
      </c>
      <c r="I75">
        <f>_xlfn.XLOOKUP(C75, products!A:A, products!D:D)</f>
        <v>7</v>
      </c>
      <c r="J75" t="str">
        <f>_xlfn.XLOOKUP($I75,categories!$A$1:$A$8,categories!$B$1:$B$8)</f>
        <v>Road Bikes</v>
      </c>
    </row>
    <row r="76" spans="1:10" ht="12.75" x14ac:dyDescent="0.2">
      <c r="A76">
        <v>1277</v>
      </c>
      <c r="B76">
        <v>1</v>
      </c>
      <c r="C76">
        <v>56</v>
      </c>
      <c r="D76">
        <v>2</v>
      </c>
      <c r="E76">
        <v>5499.99</v>
      </c>
      <c r="F76">
        <v>0.2</v>
      </c>
      <c r="G76">
        <f>(E76*B76)-F76</f>
        <v>5499.79</v>
      </c>
      <c r="H76" t="str">
        <f>VLOOKUP($C76,products!$A$1:$F$322,2,FALSE)</f>
        <v>Trek Domane SLR 6 Disc - 2017</v>
      </c>
      <c r="I76">
        <f>_xlfn.XLOOKUP(C76, products!A:A, products!D:D)</f>
        <v>7</v>
      </c>
      <c r="J76" t="str">
        <f>_xlfn.XLOOKUP($I76,categories!$A$1:$A$8,categories!$B$1:$B$8)</f>
        <v>Road Bikes</v>
      </c>
    </row>
    <row r="77" spans="1:10" ht="12.75" x14ac:dyDescent="0.2">
      <c r="A77">
        <v>1302</v>
      </c>
      <c r="B77">
        <v>3</v>
      </c>
      <c r="C77">
        <v>56</v>
      </c>
      <c r="D77">
        <v>2</v>
      </c>
      <c r="E77">
        <v>5499.99</v>
      </c>
      <c r="F77">
        <v>7.0000000000000007E-2</v>
      </c>
      <c r="G77">
        <f>(E77*B77)-F77</f>
        <v>16499.900000000001</v>
      </c>
      <c r="H77" t="str">
        <f>VLOOKUP($C77,products!$A$1:$F$322,2,FALSE)</f>
        <v>Trek Domane SLR 6 Disc - 2017</v>
      </c>
      <c r="I77">
        <f>_xlfn.XLOOKUP(C77, products!A:A, products!D:D)</f>
        <v>7</v>
      </c>
      <c r="J77" t="str">
        <f>_xlfn.XLOOKUP($I77,categories!$A$1:$A$8,categories!$B$1:$B$8)</f>
        <v>Road Bikes</v>
      </c>
    </row>
    <row r="78" spans="1:10" ht="12.75" x14ac:dyDescent="0.2">
      <c r="A78">
        <v>1308</v>
      </c>
      <c r="B78">
        <v>4</v>
      </c>
      <c r="C78">
        <v>56</v>
      </c>
      <c r="D78">
        <v>1</v>
      </c>
      <c r="E78">
        <v>5499.99</v>
      </c>
      <c r="F78">
        <v>0.2</v>
      </c>
      <c r="G78">
        <f>(E78*B78)-F78</f>
        <v>21999.759999999998</v>
      </c>
      <c r="H78" t="str">
        <f>VLOOKUP($C78,products!$A$1:$F$322,2,FALSE)</f>
        <v>Trek Domane SLR 6 Disc - 2017</v>
      </c>
      <c r="I78">
        <f>_xlfn.XLOOKUP(C78, products!A:A, products!D:D)</f>
        <v>7</v>
      </c>
      <c r="J78" t="str">
        <f>_xlfn.XLOOKUP($I78,categories!$A$1:$A$8,categories!$B$1:$B$8)</f>
        <v>Road Bikes</v>
      </c>
    </row>
    <row r="79" spans="1:10" ht="12.75" x14ac:dyDescent="0.2">
      <c r="A79">
        <v>1341</v>
      </c>
      <c r="B79">
        <v>2</v>
      </c>
      <c r="C79">
        <v>56</v>
      </c>
      <c r="D79">
        <v>2</v>
      </c>
      <c r="E79">
        <v>5499.99</v>
      </c>
      <c r="F79">
        <v>0.2</v>
      </c>
      <c r="G79">
        <f>(E79*B79)-F79</f>
        <v>10999.779999999999</v>
      </c>
      <c r="H79" t="str">
        <f>VLOOKUP($C79,products!$A$1:$F$322,2,FALSE)</f>
        <v>Trek Domane SLR 6 Disc - 2017</v>
      </c>
      <c r="I79">
        <f>_xlfn.XLOOKUP(C79, products!A:A, products!D:D)</f>
        <v>7</v>
      </c>
      <c r="J79" t="str">
        <f>_xlfn.XLOOKUP($I79,categories!$A$1:$A$8,categories!$B$1:$B$8)</f>
        <v>Road Bikes</v>
      </c>
    </row>
    <row r="80" spans="1:10" ht="12.75" x14ac:dyDescent="0.2">
      <c r="A80">
        <v>1348</v>
      </c>
      <c r="B80">
        <v>2</v>
      </c>
      <c r="C80">
        <v>148</v>
      </c>
      <c r="D80">
        <v>1</v>
      </c>
      <c r="E80">
        <v>5499.99</v>
      </c>
      <c r="F80">
        <v>0.05</v>
      </c>
      <c r="G80">
        <f>(E80*B80)-F80</f>
        <v>10999.93</v>
      </c>
      <c r="H80" t="str">
        <f>VLOOKUP($C80,products!$A$1:$F$322,2,FALSE)</f>
        <v>Trek Domane SL 8 Disc - 2018</v>
      </c>
      <c r="I80">
        <f>_xlfn.XLOOKUP(C80, products!A:A, products!D:D)</f>
        <v>7</v>
      </c>
      <c r="J80" t="str">
        <f>_xlfn.XLOOKUP($I80,categories!$A$1:$A$8,categories!$B$1:$B$8)</f>
        <v>Road Bikes</v>
      </c>
    </row>
    <row r="81" spans="1:10" ht="12.75" x14ac:dyDescent="0.2">
      <c r="A81">
        <v>1447</v>
      </c>
      <c r="B81">
        <v>1</v>
      </c>
      <c r="C81">
        <v>148</v>
      </c>
      <c r="D81">
        <v>1</v>
      </c>
      <c r="E81">
        <v>5499.99</v>
      </c>
      <c r="F81">
        <v>0.2</v>
      </c>
      <c r="G81">
        <f>(E81*B81)-F81</f>
        <v>5499.79</v>
      </c>
      <c r="H81" t="str">
        <f>VLOOKUP($C81,products!$A$1:$F$322,2,FALSE)</f>
        <v>Trek Domane SL 8 Disc - 2018</v>
      </c>
      <c r="I81">
        <f>_xlfn.XLOOKUP(C81, products!A:A, products!D:D)</f>
        <v>7</v>
      </c>
      <c r="J81" t="str">
        <f>_xlfn.XLOOKUP($I81,categories!$A$1:$A$8,categories!$B$1:$B$8)</f>
        <v>Road Bikes</v>
      </c>
    </row>
    <row r="82" spans="1:10" ht="12.75" x14ac:dyDescent="0.2">
      <c r="A82">
        <v>1526</v>
      </c>
      <c r="B82">
        <v>2</v>
      </c>
      <c r="C82">
        <v>56</v>
      </c>
      <c r="D82">
        <v>1</v>
      </c>
      <c r="E82">
        <v>5499.99</v>
      </c>
      <c r="F82">
        <v>0.1</v>
      </c>
      <c r="G82">
        <f>(E82*B82)-F82</f>
        <v>10999.88</v>
      </c>
      <c r="H82" t="str">
        <f>VLOOKUP($C82,products!$A$1:$F$322,2,FALSE)</f>
        <v>Trek Domane SLR 6 Disc - 2017</v>
      </c>
      <c r="I82">
        <f>_xlfn.XLOOKUP(C82, products!A:A, products!D:D)</f>
        <v>7</v>
      </c>
      <c r="J82" t="str">
        <f>_xlfn.XLOOKUP($I82,categories!$A$1:$A$8,categories!$B$1:$B$8)</f>
        <v>Road Bikes</v>
      </c>
    </row>
    <row r="83" spans="1:10" ht="12.75" x14ac:dyDescent="0.2">
      <c r="A83">
        <v>1540</v>
      </c>
      <c r="B83">
        <v>4</v>
      </c>
      <c r="C83">
        <v>177</v>
      </c>
      <c r="D83">
        <v>2</v>
      </c>
      <c r="E83">
        <v>5499.99</v>
      </c>
      <c r="F83">
        <v>0.05</v>
      </c>
      <c r="G83">
        <f>(E83*B83)-F83</f>
        <v>21999.91</v>
      </c>
      <c r="H83" t="str">
        <f>VLOOKUP($C83,products!$A$1:$F$322,2,FALSE)</f>
        <v>Trek Domane SLR 6 Disc - 2018</v>
      </c>
      <c r="I83">
        <f>_xlfn.XLOOKUP(C83, products!A:A, products!D:D)</f>
        <v>7</v>
      </c>
      <c r="J83" t="str">
        <f>_xlfn.XLOOKUP($I83,categories!$A$1:$A$8,categories!$B$1:$B$8)</f>
        <v>Road Bikes</v>
      </c>
    </row>
    <row r="84" spans="1:10" ht="12.75" x14ac:dyDescent="0.2">
      <c r="A84">
        <v>1550</v>
      </c>
      <c r="B84">
        <v>4</v>
      </c>
      <c r="C84">
        <v>148</v>
      </c>
      <c r="D84">
        <v>1</v>
      </c>
      <c r="E84">
        <v>5499.99</v>
      </c>
      <c r="F84">
        <v>7.0000000000000007E-2</v>
      </c>
      <c r="G84">
        <f>(E84*B84)-F84</f>
        <v>21999.89</v>
      </c>
      <c r="H84" t="str">
        <f>VLOOKUP($C84,products!$A$1:$F$322,2,FALSE)</f>
        <v>Trek Domane SL 8 Disc - 2018</v>
      </c>
      <c r="I84">
        <f>_xlfn.XLOOKUP(C84, products!A:A, products!D:D)</f>
        <v>7</v>
      </c>
      <c r="J84" t="str">
        <f>_xlfn.XLOOKUP($I84,categories!$A$1:$A$8,categories!$B$1:$B$8)</f>
        <v>Road Bikes</v>
      </c>
    </row>
    <row r="85" spans="1:10" ht="12.75" x14ac:dyDescent="0.2">
      <c r="A85">
        <v>645</v>
      </c>
      <c r="B85">
        <v>4</v>
      </c>
      <c r="C85">
        <v>47</v>
      </c>
      <c r="D85">
        <v>2</v>
      </c>
      <c r="E85">
        <v>5299.99</v>
      </c>
      <c r="F85">
        <v>7.0000000000000007E-2</v>
      </c>
      <c r="G85">
        <f>(E85*B85)-F85</f>
        <v>21199.89</v>
      </c>
      <c r="H85" t="str">
        <f>VLOOKUP($C85,products!$A$1:$F$322,2,FALSE)</f>
        <v>Trek Remedy 9.8 - 2017</v>
      </c>
      <c r="I85">
        <f>_xlfn.XLOOKUP(C85, products!A:A, products!D:D)</f>
        <v>6</v>
      </c>
      <c r="J85" t="str">
        <f>_xlfn.XLOOKUP($I85,categories!$A$1:$A$8,categories!$B$1:$B$8)</f>
        <v>Mountain Bikes</v>
      </c>
    </row>
    <row r="86" spans="1:10" ht="12.75" x14ac:dyDescent="0.2">
      <c r="A86">
        <v>653</v>
      </c>
      <c r="B86">
        <v>2</v>
      </c>
      <c r="C86">
        <v>43</v>
      </c>
      <c r="D86">
        <v>1</v>
      </c>
      <c r="E86">
        <v>5299.99</v>
      </c>
      <c r="F86">
        <v>0.1</v>
      </c>
      <c r="G86">
        <f>(E86*B86)-F86</f>
        <v>10599.88</v>
      </c>
      <c r="H86" t="str">
        <f>VLOOKUP($C86,products!$A$1:$F$322,2,FALSE)</f>
        <v>Trek Fuel EX 9.8 27.5 Plus - 2017</v>
      </c>
      <c r="I86">
        <f>_xlfn.XLOOKUP(C86, products!A:A, products!D:D)</f>
        <v>6</v>
      </c>
      <c r="J86" t="str">
        <f>_xlfn.XLOOKUP($I86,categories!$A$1:$A$8,categories!$B$1:$B$8)</f>
        <v>Mountain Bikes</v>
      </c>
    </row>
    <row r="87" spans="1:10" ht="12.75" x14ac:dyDescent="0.2">
      <c r="A87">
        <v>660</v>
      </c>
      <c r="B87">
        <v>3</v>
      </c>
      <c r="C87">
        <v>47</v>
      </c>
      <c r="D87">
        <v>2</v>
      </c>
      <c r="E87">
        <v>5299.99</v>
      </c>
      <c r="F87">
        <v>0.05</v>
      </c>
      <c r="G87">
        <f>(E87*B87)-F87</f>
        <v>15899.92</v>
      </c>
      <c r="H87" t="str">
        <f>VLOOKUP($C87,products!$A$1:$F$322,2,FALSE)</f>
        <v>Trek Remedy 9.8 - 2017</v>
      </c>
      <c r="I87">
        <f>_xlfn.XLOOKUP(C87, products!A:A, products!D:D)</f>
        <v>6</v>
      </c>
      <c r="J87" t="str">
        <f>_xlfn.XLOOKUP($I87,categories!$A$1:$A$8,categories!$B$1:$B$8)</f>
        <v>Mountain Bikes</v>
      </c>
    </row>
    <row r="88" spans="1:10" ht="12.75" x14ac:dyDescent="0.2">
      <c r="A88">
        <v>664</v>
      </c>
      <c r="B88">
        <v>5</v>
      </c>
      <c r="C88">
        <v>47</v>
      </c>
      <c r="D88">
        <v>1</v>
      </c>
      <c r="E88">
        <v>5299.99</v>
      </c>
      <c r="F88">
        <v>7.0000000000000007E-2</v>
      </c>
      <c r="G88">
        <f>(E88*B88)-F88</f>
        <v>26499.879999999997</v>
      </c>
      <c r="H88" t="str">
        <f>VLOOKUP($C88,products!$A$1:$F$322,2,FALSE)</f>
        <v>Trek Remedy 9.8 - 2017</v>
      </c>
      <c r="I88">
        <f>_xlfn.XLOOKUP(C88, products!A:A, products!D:D)</f>
        <v>6</v>
      </c>
      <c r="J88" t="str">
        <f>_xlfn.XLOOKUP($I88,categories!$A$1:$A$8,categories!$B$1:$B$8)</f>
        <v>Mountain Bikes</v>
      </c>
    </row>
    <row r="89" spans="1:10" ht="12.75" x14ac:dyDescent="0.2">
      <c r="A89">
        <v>708</v>
      </c>
      <c r="B89">
        <v>2</v>
      </c>
      <c r="C89">
        <v>47</v>
      </c>
      <c r="D89">
        <v>1</v>
      </c>
      <c r="E89">
        <v>5299.99</v>
      </c>
      <c r="F89">
        <v>0.1</v>
      </c>
      <c r="G89">
        <f>(E89*B89)-F89</f>
        <v>10599.88</v>
      </c>
      <c r="H89" t="str">
        <f>VLOOKUP($C89,products!$A$1:$F$322,2,FALSE)</f>
        <v>Trek Remedy 9.8 - 2017</v>
      </c>
      <c r="I89">
        <f>_xlfn.XLOOKUP(C89, products!A:A, products!D:D)</f>
        <v>6</v>
      </c>
      <c r="J89" t="str">
        <f>_xlfn.XLOOKUP($I89,categories!$A$1:$A$8,categories!$B$1:$B$8)</f>
        <v>Mountain Bikes</v>
      </c>
    </row>
    <row r="90" spans="1:10" ht="12.75" x14ac:dyDescent="0.2">
      <c r="A90">
        <v>732</v>
      </c>
      <c r="B90">
        <v>1</v>
      </c>
      <c r="C90">
        <v>47</v>
      </c>
      <c r="D90">
        <v>1</v>
      </c>
      <c r="E90">
        <v>5299.99</v>
      </c>
      <c r="F90">
        <v>7.0000000000000007E-2</v>
      </c>
      <c r="G90">
        <f>(E90*B90)-F90</f>
        <v>5299.92</v>
      </c>
      <c r="H90" t="str">
        <f>VLOOKUP($C90,products!$A$1:$F$322,2,FALSE)</f>
        <v>Trek Remedy 9.8 - 2017</v>
      </c>
      <c r="I90">
        <f>_xlfn.XLOOKUP(C90, products!A:A, products!D:D)</f>
        <v>6</v>
      </c>
      <c r="J90" t="str">
        <f>_xlfn.XLOOKUP($I90,categories!$A$1:$A$8,categories!$B$1:$B$8)</f>
        <v>Mountain Bikes</v>
      </c>
    </row>
    <row r="91" spans="1:10" ht="12.75" x14ac:dyDescent="0.2">
      <c r="A91">
        <v>755</v>
      </c>
      <c r="B91">
        <v>2</v>
      </c>
      <c r="C91">
        <v>43</v>
      </c>
      <c r="D91">
        <v>2</v>
      </c>
      <c r="E91">
        <v>5299.99</v>
      </c>
      <c r="F91">
        <v>0.05</v>
      </c>
      <c r="G91">
        <f>(E91*B91)-F91</f>
        <v>10599.93</v>
      </c>
      <c r="H91" t="str">
        <f>VLOOKUP($C91,products!$A$1:$F$322,2,FALSE)</f>
        <v>Trek Fuel EX 9.8 27.5 Plus - 2017</v>
      </c>
      <c r="I91">
        <f>_xlfn.XLOOKUP(C91, products!A:A, products!D:D)</f>
        <v>6</v>
      </c>
      <c r="J91" t="str">
        <f>_xlfn.XLOOKUP($I91,categories!$A$1:$A$8,categories!$B$1:$B$8)</f>
        <v>Mountain Bikes</v>
      </c>
    </row>
    <row r="92" spans="1:10" ht="12.75" x14ac:dyDescent="0.2">
      <c r="A92">
        <v>761</v>
      </c>
      <c r="B92">
        <v>1</v>
      </c>
      <c r="C92">
        <v>43</v>
      </c>
      <c r="D92">
        <v>1</v>
      </c>
      <c r="E92">
        <v>5299.99</v>
      </c>
      <c r="F92">
        <v>7.0000000000000007E-2</v>
      </c>
      <c r="G92">
        <f>(E92*B92)-F92</f>
        <v>5299.92</v>
      </c>
      <c r="H92" t="str">
        <f>VLOOKUP($C92,products!$A$1:$F$322,2,FALSE)</f>
        <v>Trek Fuel EX 9.8 27.5 Plus - 2017</v>
      </c>
      <c r="I92">
        <f>_xlfn.XLOOKUP(C92, products!A:A, products!D:D)</f>
        <v>6</v>
      </c>
      <c r="J92" t="str">
        <f>_xlfn.XLOOKUP($I92,categories!$A$1:$A$8,categories!$B$1:$B$8)</f>
        <v>Mountain Bikes</v>
      </c>
    </row>
    <row r="93" spans="1:10" ht="12.75" x14ac:dyDescent="0.2">
      <c r="A93">
        <v>779</v>
      </c>
      <c r="B93">
        <v>3</v>
      </c>
      <c r="C93">
        <v>47</v>
      </c>
      <c r="D93">
        <v>1</v>
      </c>
      <c r="E93">
        <v>5299.99</v>
      </c>
      <c r="F93">
        <v>0.2</v>
      </c>
      <c r="G93">
        <f>(E93*B93)-F93</f>
        <v>15899.769999999999</v>
      </c>
      <c r="H93" t="str">
        <f>VLOOKUP($C93,products!$A$1:$F$322,2,FALSE)</f>
        <v>Trek Remedy 9.8 - 2017</v>
      </c>
      <c r="I93">
        <f>_xlfn.XLOOKUP(C93, products!A:A, products!D:D)</f>
        <v>6</v>
      </c>
      <c r="J93" t="str">
        <f>_xlfn.XLOOKUP($I93,categories!$A$1:$A$8,categories!$B$1:$B$8)</f>
        <v>Mountain Bikes</v>
      </c>
    </row>
    <row r="94" spans="1:10" ht="12.75" x14ac:dyDescent="0.2">
      <c r="A94">
        <v>827</v>
      </c>
      <c r="B94">
        <v>1</v>
      </c>
      <c r="C94">
        <v>43</v>
      </c>
      <c r="D94">
        <v>1</v>
      </c>
      <c r="E94">
        <v>5299.99</v>
      </c>
      <c r="F94">
        <v>0.05</v>
      </c>
      <c r="G94">
        <f>(E94*B94)-F94</f>
        <v>5299.94</v>
      </c>
      <c r="H94" t="str">
        <f>VLOOKUP($C94,products!$A$1:$F$322,2,FALSE)</f>
        <v>Trek Fuel EX 9.8 27.5 Plus - 2017</v>
      </c>
      <c r="I94">
        <f>_xlfn.XLOOKUP(C94, products!A:A, products!D:D)</f>
        <v>6</v>
      </c>
      <c r="J94" t="str">
        <f>_xlfn.XLOOKUP($I94,categories!$A$1:$A$8,categories!$B$1:$B$8)</f>
        <v>Mountain Bikes</v>
      </c>
    </row>
    <row r="95" spans="1:10" ht="12.75" x14ac:dyDescent="0.2">
      <c r="A95">
        <v>840</v>
      </c>
      <c r="B95">
        <v>2</v>
      </c>
      <c r="C95">
        <v>43</v>
      </c>
      <c r="D95">
        <v>1</v>
      </c>
      <c r="E95">
        <v>5299.99</v>
      </c>
      <c r="F95">
        <v>7.0000000000000007E-2</v>
      </c>
      <c r="G95">
        <f>(E95*B95)-F95</f>
        <v>10599.91</v>
      </c>
      <c r="H95" t="str">
        <f>VLOOKUP($C95,products!$A$1:$F$322,2,FALSE)</f>
        <v>Trek Fuel EX 9.8 27.5 Plus - 2017</v>
      </c>
      <c r="I95">
        <f>_xlfn.XLOOKUP(C95, products!A:A, products!D:D)</f>
        <v>6</v>
      </c>
      <c r="J95" t="str">
        <f>_xlfn.XLOOKUP($I95,categories!$A$1:$A$8,categories!$B$1:$B$8)</f>
        <v>Mountain Bikes</v>
      </c>
    </row>
    <row r="96" spans="1:10" ht="12.75" x14ac:dyDescent="0.2">
      <c r="A96">
        <v>846</v>
      </c>
      <c r="B96">
        <v>2</v>
      </c>
      <c r="C96">
        <v>47</v>
      </c>
      <c r="D96">
        <v>1</v>
      </c>
      <c r="E96">
        <v>5299.99</v>
      </c>
      <c r="F96">
        <v>7.0000000000000007E-2</v>
      </c>
      <c r="G96">
        <f>(E96*B96)-F96</f>
        <v>10599.91</v>
      </c>
      <c r="H96" t="str">
        <f>VLOOKUP($C96,products!$A$1:$F$322,2,FALSE)</f>
        <v>Trek Remedy 9.8 - 2017</v>
      </c>
      <c r="I96">
        <f>_xlfn.XLOOKUP(C96, products!A:A, products!D:D)</f>
        <v>6</v>
      </c>
      <c r="J96" t="str">
        <f>_xlfn.XLOOKUP($I96,categories!$A$1:$A$8,categories!$B$1:$B$8)</f>
        <v>Mountain Bikes</v>
      </c>
    </row>
    <row r="97" spans="1:10" ht="12.75" x14ac:dyDescent="0.2">
      <c r="A97">
        <v>885</v>
      </c>
      <c r="B97">
        <v>2</v>
      </c>
      <c r="C97">
        <v>43</v>
      </c>
      <c r="D97">
        <v>1</v>
      </c>
      <c r="E97">
        <v>5299.99</v>
      </c>
      <c r="F97">
        <v>0.1</v>
      </c>
      <c r="G97">
        <f>(E97*B97)-F97</f>
        <v>10599.88</v>
      </c>
      <c r="H97" t="str">
        <f>VLOOKUP($C97,products!$A$1:$F$322,2,FALSE)</f>
        <v>Trek Fuel EX 9.8 27.5 Plus - 2017</v>
      </c>
      <c r="I97">
        <f>_xlfn.XLOOKUP(C97, products!A:A, products!D:D)</f>
        <v>6</v>
      </c>
      <c r="J97" t="str">
        <f>_xlfn.XLOOKUP($I97,categories!$A$1:$A$8,categories!$B$1:$B$8)</f>
        <v>Mountain Bikes</v>
      </c>
    </row>
    <row r="98" spans="1:10" ht="12.75" x14ac:dyDescent="0.2">
      <c r="A98">
        <v>886</v>
      </c>
      <c r="B98">
        <v>1</v>
      </c>
      <c r="C98">
        <v>47</v>
      </c>
      <c r="D98">
        <v>1</v>
      </c>
      <c r="E98">
        <v>5299.99</v>
      </c>
      <c r="F98">
        <v>0.05</v>
      </c>
      <c r="G98">
        <f>(E98*B98)-F98</f>
        <v>5299.94</v>
      </c>
      <c r="H98" t="str">
        <f>VLOOKUP($C98,products!$A$1:$F$322,2,FALSE)</f>
        <v>Trek Remedy 9.8 - 2017</v>
      </c>
      <c r="I98">
        <f>_xlfn.XLOOKUP(C98, products!A:A, products!D:D)</f>
        <v>6</v>
      </c>
      <c r="J98" t="str">
        <f>_xlfn.XLOOKUP($I98,categories!$A$1:$A$8,categories!$B$1:$B$8)</f>
        <v>Mountain Bikes</v>
      </c>
    </row>
    <row r="99" spans="1:10" ht="12.75" x14ac:dyDescent="0.2">
      <c r="A99">
        <v>901</v>
      </c>
      <c r="B99">
        <v>2</v>
      </c>
      <c r="C99">
        <v>43</v>
      </c>
      <c r="D99">
        <v>1</v>
      </c>
      <c r="E99">
        <v>5299.99</v>
      </c>
      <c r="F99">
        <v>7.0000000000000007E-2</v>
      </c>
      <c r="G99">
        <f>(E99*B99)-F99</f>
        <v>10599.91</v>
      </c>
      <c r="H99" t="str">
        <f>VLOOKUP($C99,products!$A$1:$F$322,2,FALSE)</f>
        <v>Trek Fuel EX 9.8 27.5 Plus - 2017</v>
      </c>
      <c r="I99">
        <f>_xlfn.XLOOKUP(C99, products!A:A, products!D:D)</f>
        <v>6</v>
      </c>
      <c r="J99" t="str">
        <f>_xlfn.XLOOKUP($I99,categories!$A$1:$A$8,categories!$B$1:$B$8)</f>
        <v>Mountain Bikes</v>
      </c>
    </row>
    <row r="100" spans="1:10" ht="12.75" x14ac:dyDescent="0.2">
      <c r="A100">
        <v>927</v>
      </c>
      <c r="B100">
        <v>5</v>
      </c>
      <c r="C100">
        <v>43</v>
      </c>
      <c r="D100">
        <v>1</v>
      </c>
      <c r="E100">
        <v>5299.99</v>
      </c>
      <c r="F100">
        <v>7.0000000000000007E-2</v>
      </c>
      <c r="G100">
        <f>(E100*B100)-F100</f>
        <v>26499.879999999997</v>
      </c>
      <c r="H100" t="str">
        <f>VLOOKUP($C100,products!$A$1:$F$322,2,FALSE)</f>
        <v>Trek Fuel EX 9.8 27.5 Plus - 2017</v>
      </c>
      <c r="I100">
        <f>_xlfn.XLOOKUP(C100, products!A:A, products!D:D)</f>
        <v>6</v>
      </c>
      <c r="J100" t="str">
        <f>_xlfn.XLOOKUP($I100,categories!$A$1:$A$8,categories!$B$1:$B$8)</f>
        <v>Mountain Bikes</v>
      </c>
    </row>
    <row r="101" spans="1:10" ht="12.75" x14ac:dyDescent="0.2">
      <c r="A101">
        <v>951</v>
      </c>
      <c r="B101">
        <v>2</v>
      </c>
      <c r="C101">
        <v>43</v>
      </c>
      <c r="D101">
        <v>2</v>
      </c>
      <c r="E101">
        <v>5299.99</v>
      </c>
      <c r="F101">
        <v>0.1</v>
      </c>
      <c r="G101">
        <f>(E101*B101)-F101</f>
        <v>10599.88</v>
      </c>
      <c r="H101" t="str">
        <f>VLOOKUP($C101,products!$A$1:$F$322,2,FALSE)</f>
        <v>Trek Fuel EX 9.8 27.5 Plus - 2017</v>
      </c>
      <c r="I101">
        <f>_xlfn.XLOOKUP(C101, products!A:A, products!D:D)</f>
        <v>6</v>
      </c>
      <c r="J101" t="str">
        <f>_xlfn.XLOOKUP($I101,categories!$A$1:$A$8,categories!$B$1:$B$8)</f>
        <v>Mountain Bikes</v>
      </c>
    </row>
    <row r="102" spans="1:10" ht="12.75" x14ac:dyDescent="0.2">
      <c r="A102">
        <v>955</v>
      </c>
      <c r="B102">
        <v>1</v>
      </c>
      <c r="C102">
        <v>43</v>
      </c>
      <c r="D102">
        <v>1</v>
      </c>
      <c r="E102">
        <v>5299.99</v>
      </c>
      <c r="F102">
        <v>0.1</v>
      </c>
      <c r="G102">
        <f>(E102*B102)-F102</f>
        <v>5299.8899999999994</v>
      </c>
      <c r="H102" t="str">
        <f>VLOOKUP($C102,products!$A$1:$F$322,2,FALSE)</f>
        <v>Trek Fuel EX 9.8 27.5 Plus - 2017</v>
      </c>
      <c r="I102">
        <f>_xlfn.XLOOKUP(C102, products!A:A, products!D:D)</f>
        <v>6</v>
      </c>
      <c r="J102" t="str">
        <f>_xlfn.XLOOKUP($I102,categories!$A$1:$A$8,categories!$B$1:$B$8)</f>
        <v>Mountain Bikes</v>
      </c>
    </row>
    <row r="103" spans="1:10" ht="12.75" x14ac:dyDescent="0.2">
      <c r="A103">
        <v>961</v>
      </c>
      <c r="B103">
        <v>2</v>
      </c>
      <c r="C103">
        <v>47</v>
      </c>
      <c r="D103">
        <v>2</v>
      </c>
      <c r="E103">
        <v>5299.99</v>
      </c>
      <c r="F103">
        <v>0.2</v>
      </c>
      <c r="G103">
        <f>(E103*B103)-F103</f>
        <v>10599.779999999999</v>
      </c>
      <c r="H103" t="str">
        <f>VLOOKUP($C103,products!$A$1:$F$322,2,FALSE)</f>
        <v>Trek Remedy 9.8 - 2017</v>
      </c>
      <c r="I103">
        <f>_xlfn.XLOOKUP(C103, products!A:A, products!D:D)</f>
        <v>6</v>
      </c>
      <c r="J103" t="str">
        <f>_xlfn.XLOOKUP($I103,categories!$A$1:$A$8,categories!$B$1:$B$8)</f>
        <v>Mountain Bikes</v>
      </c>
    </row>
    <row r="104" spans="1:10" ht="12.75" x14ac:dyDescent="0.2">
      <c r="A104">
        <v>973</v>
      </c>
      <c r="B104">
        <v>3</v>
      </c>
      <c r="C104">
        <v>47</v>
      </c>
      <c r="D104">
        <v>2</v>
      </c>
      <c r="E104">
        <v>5299.99</v>
      </c>
      <c r="F104">
        <v>0.05</v>
      </c>
      <c r="G104">
        <f>(E104*B104)-F104</f>
        <v>15899.92</v>
      </c>
      <c r="H104" t="str">
        <f>VLOOKUP($C104,products!$A$1:$F$322,2,FALSE)</f>
        <v>Trek Remedy 9.8 - 2017</v>
      </c>
      <c r="I104">
        <f>_xlfn.XLOOKUP(C104, products!A:A, products!D:D)</f>
        <v>6</v>
      </c>
      <c r="J104" t="str">
        <f>_xlfn.XLOOKUP($I104,categories!$A$1:$A$8,categories!$B$1:$B$8)</f>
        <v>Mountain Bikes</v>
      </c>
    </row>
    <row r="105" spans="1:10" ht="12.75" x14ac:dyDescent="0.2">
      <c r="A105">
        <v>1023</v>
      </c>
      <c r="B105">
        <v>2</v>
      </c>
      <c r="C105">
        <v>43</v>
      </c>
      <c r="D105">
        <v>2</v>
      </c>
      <c r="E105">
        <v>5299.99</v>
      </c>
      <c r="F105">
        <v>0.1</v>
      </c>
      <c r="G105">
        <f>(E105*B105)-F105</f>
        <v>10599.88</v>
      </c>
      <c r="H105" t="str">
        <f>VLOOKUP($C105,products!$A$1:$F$322,2,FALSE)</f>
        <v>Trek Fuel EX 9.8 27.5 Plus - 2017</v>
      </c>
      <c r="I105">
        <f>_xlfn.XLOOKUP(C105, products!A:A, products!D:D)</f>
        <v>6</v>
      </c>
      <c r="J105" t="str">
        <f>_xlfn.XLOOKUP($I105,categories!$A$1:$A$8,categories!$B$1:$B$8)</f>
        <v>Mountain Bikes</v>
      </c>
    </row>
    <row r="106" spans="1:10" ht="12.75" x14ac:dyDescent="0.2">
      <c r="A106">
        <v>1055</v>
      </c>
      <c r="B106">
        <v>1</v>
      </c>
      <c r="C106">
        <v>43</v>
      </c>
      <c r="D106">
        <v>2</v>
      </c>
      <c r="E106">
        <v>5299.99</v>
      </c>
      <c r="F106">
        <v>7.0000000000000007E-2</v>
      </c>
      <c r="G106">
        <f>(E106*B106)-F106</f>
        <v>5299.92</v>
      </c>
      <c r="H106" t="str">
        <f>VLOOKUP($C106,products!$A$1:$F$322,2,FALSE)</f>
        <v>Trek Fuel EX 9.8 27.5 Plus - 2017</v>
      </c>
      <c r="I106">
        <f>_xlfn.XLOOKUP(C106, products!A:A, products!D:D)</f>
        <v>6</v>
      </c>
      <c r="J106" t="str">
        <f>_xlfn.XLOOKUP($I106,categories!$A$1:$A$8,categories!$B$1:$B$8)</f>
        <v>Mountain Bikes</v>
      </c>
    </row>
    <row r="107" spans="1:10" ht="12.75" x14ac:dyDescent="0.2">
      <c r="A107">
        <v>1058</v>
      </c>
      <c r="B107">
        <v>1</v>
      </c>
      <c r="C107">
        <v>43</v>
      </c>
      <c r="D107">
        <v>1</v>
      </c>
      <c r="E107">
        <v>5299.99</v>
      </c>
      <c r="F107">
        <v>0.1</v>
      </c>
      <c r="G107">
        <f>(E107*B107)-F107</f>
        <v>5299.8899999999994</v>
      </c>
      <c r="H107" t="str">
        <f>VLOOKUP($C107,products!$A$1:$F$322,2,FALSE)</f>
        <v>Trek Fuel EX 9.8 27.5 Plus - 2017</v>
      </c>
      <c r="I107">
        <f>_xlfn.XLOOKUP(C107, products!A:A, products!D:D)</f>
        <v>6</v>
      </c>
      <c r="J107" t="str">
        <f>_xlfn.XLOOKUP($I107,categories!$A$1:$A$8,categories!$B$1:$B$8)</f>
        <v>Mountain Bikes</v>
      </c>
    </row>
    <row r="108" spans="1:10" ht="12.75" x14ac:dyDescent="0.2">
      <c r="A108">
        <v>1104</v>
      </c>
      <c r="B108">
        <v>3</v>
      </c>
      <c r="C108">
        <v>43</v>
      </c>
      <c r="D108">
        <v>1</v>
      </c>
      <c r="E108">
        <v>5299.99</v>
      </c>
      <c r="F108">
        <v>7.0000000000000007E-2</v>
      </c>
      <c r="G108">
        <f>(E108*B108)-F108</f>
        <v>15899.9</v>
      </c>
      <c r="H108" t="str">
        <f>VLOOKUP($C108,products!$A$1:$F$322,2,FALSE)</f>
        <v>Trek Fuel EX 9.8 27.5 Plus - 2017</v>
      </c>
      <c r="I108">
        <f>_xlfn.XLOOKUP(C108, products!A:A, products!D:D)</f>
        <v>6</v>
      </c>
      <c r="J108" t="str">
        <f>_xlfn.XLOOKUP($I108,categories!$A$1:$A$8,categories!$B$1:$B$8)</f>
        <v>Mountain Bikes</v>
      </c>
    </row>
    <row r="109" spans="1:10" ht="12.75" x14ac:dyDescent="0.2">
      <c r="A109">
        <v>1107</v>
      </c>
      <c r="B109">
        <v>1</v>
      </c>
      <c r="C109">
        <v>43</v>
      </c>
      <c r="D109">
        <v>1</v>
      </c>
      <c r="E109">
        <v>5299.99</v>
      </c>
      <c r="F109">
        <v>0.2</v>
      </c>
      <c r="G109">
        <f>(E109*B109)-F109</f>
        <v>5299.79</v>
      </c>
      <c r="H109" t="str">
        <f>VLOOKUP($C109,products!$A$1:$F$322,2,FALSE)</f>
        <v>Trek Fuel EX 9.8 27.5 Plus - 2017</v>
      </c>
      <c r="I109">
        <f>_xlfn.XLOOKUP(C109, products!A:A, products!D:D)</f>
        <v>6</v>
      </c>
      <c r="J109" t="str">
        <f>_xlfn.XLOOKUP($I109,categories!$A$1:$A$8,categories!$B$1:$B$8)</f>
        <v>Mountain Bikes</v>
      </c>
    </row>
    <row r="110" spans="1:10" ht="12.75" x14ac:dyDescent="0.2">
      <c r="A110">
        <v>1118</v>
      </c>
      <c r="B110">
        <v>4</v>
      </c>
      <c r="C110">
        <v>47</v>
      </c>
      <c r="D110">
        <v>2</v>
      </c>
      <c r="E110">
        <v>5299.99</v>
      </c>
      <c r="F110">
        <v>0.2</v>
      </c>
      <c r="G110">
        <f>(E110*B110)-F110</f>
        <v>21199.759999999998</v>
      </c>
      <c r="H110" t="str">
        <f>VLOOKUP($C110,products!$A$1:$F$322,2,FALSE)</f>
        <v>Trek Remedy 9.8 - 2017</v>
      </c>
      <c r="I110">
        <f>_xlfn.XLOOKUP(C110, products!A:A, products!D:D)</f>
        <v>6</v>
      </c>
      <c r="J110" t="str">
        <f>_xlfn.XLOOKUP($I110,categories!$A$1:$A$8,categories!$B$1:$B$8)</f>
        <v>Mountain Bikes</v>
      </c>
    </row>
    <row r="111" spans="1:10" ht="12.75" x14ac:dyDescent="0.2">
      <c r="A111">
        <v>1132</v>
      </c>
      <c r="B111">
        <v>1</v>
      </c>
      <c r="C111">
        <v>43</v>
      </c>
      <c r="D111">
        <v>1</v>
      </c>
      <c r="E111">
        <v>5299.99</v>
      </c>
      <c r="F111">
        <v>0.05</v>
      </c>
      <c r="G111">
        <f>(E111*B111)-F111</f>
        <v>5299.94</v>
      </c>
      <c r="H111" t="str">
        <f>VLOOKUP($C111,products!$A$1:$F$322,2,FALSE)</f>
        <v>Trek Fuel EX 9.8 27.5 Plus - 2017</v>
      </c>
      <c r="I111">
        <f>_xlfn.XLOOKUP(C111, products!A:A, products!D:D)</f>
        <v>6</v>
      </c>
      <c r="J111" t="str">
        <f>_xlfn.XLOOKUP($I111,categories!$A$1:$A$8,categories!$B$1:$B$8)</f>
        <v>Mountain Bikes</v>
      </c>
    </row>
    <row r="112" spans="1:10" ht="12.75" x14ac:dyDescent="0.2">
      <c r="A112">
        <v>1170</v>
      </c>
      <c r="B112">
        <v>2</v>
      </c>
      <c r="C112">
        <v>47</v>
      </c>
      <c r="D112">
        <v>2</v>
      </c>
      <c r="E112">
        <v>5299.99</v>
      </c>
      <c r="F112">
        <v>0.05</v>
      </c>
      <c r="G112">
        <f>(E112*B112)-F112</f>
        <v>10599.93</v>
      </c>
      <c r="H112" t="str">
        <f>VLOOKUP($C112,products!$A$1:$F$322,2,FALSE)</f>
        <v>Trek Remedy 9.8 - 2017</v>
      </c>
      <c r="I112">
        <f>_xlfn.XLOOKUP(C112, products!A:A, products!D:D)</f>
        <v>6</v>
      </c>
      <c r="J112" t="str">
        <f>_xlfn.XLOOKUP($I112,categories!$A$1:$A$8,categories!$B$1:$B$8)</f>
        <v>Mountain Bikes</v>
      </c>
    </row>
    <row r="113" spans="1:10" ht="12.75" x14ac:dyDescent="0.2">
      <c r="A113">
        <v>1216</v>
      </c>
      <c r="B113">
        <v>5</v>
      </c>
      <c r="C113">
        <v>43</v>
      </c>
      <c r="D113">
        <v>1</v>
      </c>
      <c r="E113">
        <v>5299.99</v>
      </c>
      <c r="F113">
        <v>0.1</v>
      </c>
      <c r="G113">
        <f>(E113*B113)-F113</f>
        <v>26499.85</v>
      </c>
      <c r="H113" t="str">
        <f>VLOOKUP($C113,products!$A$1:$F$322,2,FALSE)</f>
        <v>Trek Fuel EX 9.8 27.5 Plus - 2017</v>
      </c>
      <c r="I113">
        <f>_xlfn.XLOOKUP(C113, products!A:A, products!D:D)</f>
        <v>6</v>
      </c>
      <c r="J113" t="str">
        <f>_xlfn.XLOOKUP($I113,categories!$A$1:$A$8,categories!$B$1:$B$8)</f>
        <v>Mountain Bikes</v>
      </c>
    </row>
    <row r="114" spans="1:10" ht="12.75" x14ac:dyDescent="0.2">
      <c r="A114">
        <v>1220</v>
      </c>
      <c r="B114">
        <v>1</v>
      </c>
      <c r="C114">
        <v>47</v>
      </c>
      <c r="D114">
        <v>2</v>
      </c>
      <c r="E114">
        <v>5299.99</v>
      </c>
      <c r="F114">
        <v>0.1</v>
      </c>
      <c r="G114">
        <f>(E114*B114)-F114</f>
        <v>5299.8899999999994</v>
      </c>
      <c r="H114" t="str">
        <f>VLOOKUP($C114,products!$A$1:$F$322,2,FALSE)</f>
        <v>Trek Remedy 9.8 - 2017</v>
      </c>
      <c r="I114">
        <f>_xlfn.XLOOKUP(C114, products!A:A, products!D:D)</f>
        <v>6</v>
      </c>
      <c r="J114" t="str">
        <f>_xlfn.XLOOKUP($I114,categories!$A$1:$A$8,categories!$B$1:$B$8)</f>
        <v>Mountain Bikes</v>
      </c>
    </row>
    <row r="115" spans="1:10" ht="12.75" x14ac:dyDescent="0.2">
      <c r="A115">
        <v>1255</v>
      </c>
      <c r="B115">
        <v>1</v>
      </c>
      <c r="C115">
        <v>43</v>
      </c>
      <c r="D115">
        <v>2</v>
      </c>
      <c r="E115">
        <v>5299.99</v>
      </c>
      <c r="F115">
        <v>0.2</v>
      </c>
      <c r="G115">
        <f>(E115*B115)-F115</f>
        <v>5299.79</v>
      </c>
      <c r="H115" t="str">
        <f>VLOOKUP($C115,products!$A$1:$F$322,2,FALSE)</f>
        <v>Trek Fuel EX 9.8 27.5 Plus - 2017</v>
      </c>
      <c r="I115">
        <f>_xlfn.XLOOKUP(C115, products!A:A, products!D:D)</f>
        <v>6</v>
      </c>
      <c r="J115" t="str">
        <f>_xlfn.XLOOKUP($I115,categories!$A$1:$A$8,categories!$B$1:$B$8)</f>
        <v>Mountain Bikes</v>
      </c>
    </row>
    <row r="116" spans="1:10" ht="12.75" x14ac:dyDescent="0.2">
      <c r="A116">
        <v>1262</v>
      </c>
      <c r="B116">
        <v>3</v>
      </c>
      <c r="C116">
        <v>43</v>
      </c>
      <c r="D116">
        <v>2</v>
      </c>
      <c r="E116">
        <v>5299.99</v>
      </c>
      <c r="F116">
        <v>7.0000000000000007E-2</v>
      </c>
      <c r="G116">
        <f>(E116*B116)-F116</f>
        <v>15899.9</v>
      </c>
      <c r="H116" t="str">
        <f>VLOOKUP($C116,products!$A$1:$F$322,2,FALSE)</f>
        <v>Trek Fuel EX 9.8 27.5 Plus - 2017</v>
      </c>
      <c r="I116">
        <f>_xlfn.XLOOKUP(C116, products!A:A, products!D:D)</f>
        <v>6</v>
      </c>
      <c r="J116" t="str">
        <f>_xlfn.XLOOKUP($I116,categories!$A$1:$A$8,categories!$B$1:$B$8)</f>
        <v>Mountain Bikes</v>
      </c>
    </row>
    <row r="117" spans="1:10" ht="12.75" x14ac:dyDescent="0.2">
      <c r="A117">
        <v>1297</v>
      </c>
      <c r="B117">
        <v>2</v>
      </c>
      <c r="C117">
        <v>43</v>
      </c>
      <c r="D117">
        <v>1</v>
      </c>
      <c r="E117">
        <v>5299.99</v>
      </c>
      <c r="F117">
        <v>0.05</v>
      </c>
      <c r="G117">
        <f>(E117*B117)-F117</f>
        <v>10599.93</v>
      </c>
      <c r="H117" t="str">
        <f>VLOOKUP($C117,products!$A$1:$F$322,2,FALSE)</f>
        <v>Trek Fuel EX 9.8 27.5 Plus - 2017</v>
      </c>
      <c r="I117">
        <f>_xlfn.XLOOKUP(C117, products!A:A, products!D:D)</f>
        <v>6</v>
      </c>
      <c r="J117" t="str">
        <f>_xlfn.XLOOKUP($I117,categories!$A$1:$A$8,categories!$B$1:$B$8)</f>
        <v>Mountain Bikes</v>
      </c>
    </row>
    <row r="118" spans="1:10" ht="12.75" x14ac:dyDescent="0.2">
      <c r="A118">
        <v>1347</v>
      </c>
      <c r="B118">
        <v>1</v>
      </c>
      <c r="C118">
        <v>43</v>
      </c>
      <c r="D118">
        <v>2</v>
      </c>
      <c r="E118">
        <v>5299.99</v>
      </c>
      <c r="F118">
        <v>7.0000000000000007E-2</v>
      </c>
      <c r="G118">
        <f>(E118*B118)-F118</f>
        <v>5299.92</v>
      </c>
      <c r="H118" t="str">
        <f>VLOOKUP($C118,products!$A$1:$F$322,2,FALSE)</f>
        <v>Trek Fuel EX 9.8 27.5 Plus - 2017</v>
      </c>
      <c r="I118">
        <f>_xlfn.XLOOKUP(C118, products!A:A, products!D:D)</f>
        <v>6</v>
      </c>
      <c r="J118" t="str">
        <f>_xlfn.XLOOKUP($I118,categories!$A$1:$A$8,categories!$B$1:$B$8)</f>
        <v>Mountain Bikes</v>
      </c>
    </row>
    <row r="119" spans="1:10" ht="12.75" x14ac:dyDescent="0.2">
      <c r="A119">
        <v>1393</v>
      </c>
      <c r="B119">
        <v>3</v>
      </c>
      <c r="C119">
        <v>47</v>
      </c>
      <c r="D119">
        <v>2</v>
      </c>
      <c r="E119">
        <v>5299.99</v>
      </c>
      <c r="F119">
        <v>0.05</v>
      </c>
      <c r="G119">
        <f>(E119*B119)-F119</f>
        <v>15899.92</v>
      </c>
      <c r="H119" t="str">
        <f>VLOOKUP($C119,products!$A$1:$F$322,2,FALSE)</f>
        <v>Trek Remedy 9.8 - 2017</v>
      </c>
      <c r="I119">
        <f>_xlfn.XLOOKUP(C119, products!A:A, products!D:D)</f>
        <v>6</v>
      </c>
      <c r="J119" t="str">
        <f>_xlfn.XLOOKUP($I119,categories!$A$1:$A$8,categories!$B$1:$B$8)</f>
        <v>Mountain Bikes</v>
      </c>
    </row>
    <row r="120" spans="1:10" ht="12.75" x14ac:dyDescent="0.2">
      <c r="A120">
        <v>1412</v>
      </c>
      <c r="B120">
        <v>2</v>
      </c>
      <c r="C120">
        <v>43</v>
      </c>
      <c r="D120">
        <v>1</v>
      </c>
      <c r="E120">
        <v>5299.99</v>
      </c>
      <c r="F120">
        <v>0.1</v>
      </c>
      <c r="G120">
        <f>(E120*B120)-F120</f>
        <v>10599.88</v>
      </c>
      <c r="H120" t="str">
        <f>VLOOKUP($C120,products!$A$1:$F$322,2,FALSE)</f>
        <v>Trek Fuel EX 9.8 27.5 Plus - 2017</v>
      </c>
      <c r="I120">
        <f>_xlfn.XLOOKUP(C120, products!A:A, products!D:D)</f>
        <v>6</v>
      </c>
      <c r="J120" t="str">
        <f>_xlfn.XLOOKUP($I120,categories!$A$1:$A$8,categories!$B$1:$B$8)</f>
        <v>Mountain Bikes</v>
      </c>
    </row>
    <row r="121" spans="1:10" ht="12.75" x14ac:dyDescent="0.2">
      <c r="A121">
        <v>1476</v>
      </c>
      <c r="B121">
        <v>3</v>
      </c>
      <c r="C121">
        <v>43</v>
      </c>
      <c r="D121">
        <v>1</v>
      </c>
      <c r="E121">
        <v>5299.99</v>
      </c>
      <c r="F121">
        <v>7.0000000000000007E-2</v>
      </c>
      <c r="G121">
        <f>(E121*B121)-F121</f>
        <v>15899.9</v>
      </c>
      <c r="H121" t="str">
        <f>VLOOKUP($C121,products!$A$1:$F$322,2,FALSE)</f>
        <v>Trek Fuel EX 9.8 27.5 Plus - 2017</v>
      </c>
      <c r="I121">
        <f>_xlfn.XLOOKUP(C121, products!A:A, products!D:D)</f>
        <v>6</v>
      </c>
      <c r="J121" t="str">
        <f>_xlfn.XLOOKUP($I121,categories!$A$1:$A$8,categories!$B$1:$B$8)</f>
        <v>Mountain Bikes</v>
      </c>
    </row>
    <row r="122" spans="1:10" ht="12.75" x14ac:dyDescent="0.2">
      <c r="A122">
        <v>1505</v>
      </c>
      <c r="B122">
        <v>3</v>
      </c>
      <c r="C122">
        <v>43</v>
      </c>
      <c r="D122">
        <v>2</v>
      </c>
      <c r="E122">
        <v>5299.99</v>
      </c>
      <c r="F122">
        <v>0.05</v>
      </c>
      <c r="G122">
        <f>(E122*B122)-F122</f>
        <v>15899.92</v>
      </c>
      <c r="H122" t="str">
        <f>VLOOKUP($C122,products!$A$1:$F$322,2,FALSE)</f>
        <v>Trek Fuel EX 9.8 27.5 Plus - 2017</v>
      </c>
      <c r="I122">
        <f>_xlfn.XLOOKUP(C122, products!A:A, products!D:D)</f>
        <v>6</v>
      </c>
      <c r="J122" t="str">
        <f>_xlfn.XLOOKUP($I122,categories!$A$1:$A$8,categories!$B$1:$B$8)</f>
        <v>Mountain Bikes</v>
      </c>
    </row>
    <row r="123" spans="1:10" ht="12.75" x14ac:dyDescent="0.2">
      <c r="A123">
        <v>1584</v>
      </c>
      <c r="B123">
        <v>3</v>
      </c>
      <c r="C123">
        <v>43</v>
      </c>
      <c r="D123">
        <v>1</v>
      </c>
      <c r="E123">
        <v>5299.99</v>
      </c>
      <c r="F123">
        <v>0.2</v>
      </c>
      <c r="G123">
        <f>(E123*B123)-F123</f>
        <v>15899.769999999999</v>
      </c>
      <c r="H123" t="str">
        <f>VLOOKUP($C123,products!$A$1:$F$322,2,FALSE)</f>
        <v>Trek Fuel EX 9.8 27.5 Plus - 2017</v>
      </c>
      <c r="I123">
        <f>_xlfn.XLOOKUP(C123, products!A:A, products!D:D)</f>
        <v>6</v>
      </c>
      <c r="J123" t="str">
        <f>_xlfn.XLOOKUP($I123,categories!$A$1:$A$8,categories!$B$1:$B$8)</f>
        <v>Mountain Bikes</v>
      </c>
    </row>
    <row r="124" spans="1:10" ht="12.75" x14ac:dyDescent="0.2">
      <c r="A124">
        <v>639</v>
      </c>
      <c r="B124">
        <v>4</v>
      </c>
      <c r="C124">
        <v>61</v>
      </c>
      <c r="D124">
        <v>2</v>
      </c>
      <c r="E124">
        <v>4999.99</v>
      </c>
      <c r="F124">
        <v>0.1</v>
      </c>
      <c r="G124">
        <f>(E124*B124)-F124</f>
        <v>19999.86</v>
      </c>
      <c r="H124" t="str">
        <f>VLOOKUP($C124,products!$A$1:$F$322,2,FALSE)</f>
        <v>Trek Powerfly 8 FS Plus - 2017</v>
      </c>
      <c r="I124">
        <f>_xlfn.XLOOKUP(C124, products!A:A, products!D:D)</f>
        <v>5</v>
      </c>
      <c r="J124" t="str">
        <f>_xlfn.XLOOKUP($I124,categories!$A$1:$A$8,categories!$B$1:$B$8)</f>
        <v>Electric Bikes</v>
      </c>
    </row>
    <row r="125" spans="1:10" ht="12.75" x14ac:dyDescent="0.2">
      <c r="A125">
        <v>659</v>
      </c>
      <c r="B125">
        <v>4</v>
      </c>
      <c r="C125">
        <v>61</v>
      </c>
      <c r="D125">
        <v>2</v>
      </c>
      <c r="E125">
        <v>4999.99</v>
      </c>
      <c r="F125">
        <v>7.0000000000000007E-2</v>
      </c>
      <c r="G125">
        <f>(E125*B125)-F125</f>
        <v>19999.89</v>
      </c>
      <c r="H125" t="str">
        <f>VLOOKUP($C125,products!$A$1:$F$322,2,FALSE)</f>
        <v>Trek Powerfly 8 FS Plus - 2017</v>
      </c>
      <c r="I125">
        <f>_xlfn.XLOOKUP(C125, products!A:A, products!D:D)</f>
        <v>5</v>
      </c>
      <c r="J125" t="str">
        <f>_xlfn.XLOOKUP($I125,categories!$A$1:$A$8,categories!$B$1:$B$8)</f>
        <v>Electric Bikes</v>
      </c>
    </row>
    <row r="126" spans="1:10" ht="12.75" x14ac:dyDescent="0.2">
      <c r="A126">
        <v>665</v>
      </c>
      <c r="B126">
        <v>1</v>
      </c>
      <c r="C126">
        <v>58</v>
      </c>
      <c r="D126">
        <v>1</v>
      </c>
      <c r="E126">
        <v>4999.99</v>
      </c>
      <c r="F126">
        <v>7.0000000000000007E-2</v>
      </c>
      <c r="G126">
        <f>(E126*B126)-F126</f>
        <v>4999.92</v>
      </c>
      <c r="H126" t="str">
        <f>VLOOKUP($C126,products!$A$1:$F$322,2,FALSE)</f>
        <v>Trek Madone 9.2 - 2017</v>
      </c>
      <c r="I126">
        <f>_xlfn.XLOOKUP(C126, products!A:A, products!D:D)</f>
        <v>7</v>
      </c>
      <c r="J126" t="str">
        <f>_xlfn.XLOOKUP($I126,categories!$A$1:$A$8,categories!$B$1:$B$8)</f>
        <v>Road Bikes</v>
      </c>
    </row>
    <row r="127" spans="1:10" ht="12.75" x14ac:dyDescent="0.2">
      <c r="A127">
        <v>681</v>
      </c>
      <c r="B127">
        <v>3</v>
      </c>
      <c r="C127">
        <v>61</v>
      </c>
      <c r="D127">
        <v>1</v>
      </c>
      <c r="E127">
        <v>4999.99</v>
      </c>
      <c r="F127">
        <v>0.2</v>
      </c>
      <c r="G127">
        <f>(E127*B127)-F127</f>
        <v>14999.769999999999</v>
      </c>
      <c r="H127" t="str">
        <f>VLOOKUP($C127,products!$A$1:$F$322,2,FALSE)</f>
        <v>Trek Powerfly 8 FS Plus - 2017</v>
      </c>
      <c r="I127">
        <f>_xlfn.XLOOKUP(C127, products!A:A, products!D:D)</f>
        <v>5</v>
      </c>
      <c r="J127" t="str">
        <f>_xlfn.XLOOKUP($I127,categories!$A$1:$A$8,categories!$B$1:$B$8)</f>
        <v>Electric Bikes</v>
      </c>
    </row>
    <row r="128" spans="1:10" ht="12.75" x14ac:dyDescent="0.2">
      <c r="A128">
        <v>698</v>
      </c>
      <c r="B128">
        <v>3</v>
      </c>
      <c r="C128">
        <v>40</v>
      </c>
      <c r="D128">
        <v>2</v>
      </c>
      <c r="E128">
        <v>4999.99</v>
      </c>
      <c r="F128">
        <v>0.05</v>
      </c>
      <c r="G128">
        <f>(E128*B128)-F128</f>
        <v>14999.92</v>
      </c>
      <c r="H128" t="str">
        <f>VLOOKUP($C128,products!$A$1:$F$322,2,FALSE)</f>
        <v>Trek Fuel EX 9.8 29 - 2017</v>
      </c>
      <c r="I128">
        <f>_xlfn.XLOOKUP(C128, products!A:A, products!D:D)</f>
        <v>6</v>
      </c>
      <c r="J128" t="str">
        <f>_xlfn.XLOOKUP($I128,categories!$A$1:$A$8,categories!$B$1:$B$8)</f>
        <v>Mountain Bikes</v>
      </c>
    </row>
    <row r="129" spans="1:10" ht="12.75" x14ac:dyDescent="0.2">
      <c r="A129">
        <v>705</v>
      </c>
      <c r="B129">
        <v>1</v>
      </c>
      <c r="C129">
        <v>61</v>
      </c>
      <c r="D129">
        <v>1</v>
      </c>
      <c r="E129">
        <v>4999.99</v>
      </c>
      <c r="F129">
        <v>0.1</v>
      </c>
      <c r="G129">
        <f>(E129*B129)-F129</f>
        <v>4999.8899999999994</v>
      </c>
      <c r="H129" t="str">
        <f>VLOOKUP($C129,products!$A$1:$F$322,2,FALSE)</f>
        <v>Trek Powerfly 8 FS Plus - 2017</v>
      </c>
      <c r="I129">
        <f>_xlfn.XLOOKUP(C129, products!A:A, products!D:D)</f>
        <v>5</v>
      </c>
      <c r="J129" t="str">
        <f>_xlfn.XLOOKUP($I129,categories!$A$1:$A$8,categories!$B$1:$B$8)</f>
        <v>Electric Bikes</v>
      </c>
    </row>
    <row r="130" spans="1:10" ht="12.75" x14ac:dyDescent="0.2">
      <c r="A130">
        <v>715</v>
      </c>
      <c r="B130">
        <v>1</v>
      </c>
      <c r="C130">
        <v>61</v>
      </c>
      <c r="D130">
        <v>2</v>
      </c>
      <c r="E130">
        <v>4999.99</v>
      </c>
      <c r="F130">
        <v>0.1</v>
      </c>
      <c r="G130">
        <f>(E130*B130)-F130</f>
        <v>4999.8899999999994</v>
      </c>
      <c r="H130" t="str">
        <f>VLOOKUP($C130,products!$A$1:$F$322,2,FALSE)</f>
        <v>Trek Powerfly 8 FS Plus - 2017</v>
      </c>
      <c r="I130">
        <f>_xlfn.XLOOKUP(C130, products!A:A, products!D:D)</f>
        <v>5</v>
      </c>
      <c r="J130" t="str">
        <f>_xlfn.XLOOKUP($I130,categories!$A$1:$A$8,categories!$B$1:$B$8)</f>
        <v>Electric Bikes</v>
      </c>
    </row>
    <row r="131" spans="1:10" ht="12.75" x14ac:dyDescent="0.2">
      <c r="A131">
        <v>718</v>
      </c>
      <c r="B131">
        <v>2</v>
      </c>
      <c r="C131">
        <v>40</v>
      </c>
      <c r="D131">
        <v>2</v>
      </c>
      <c r="E131">
        <v>4999.99</v>
      </c>
      <c r="F131">
        <v>7.0000000000000007E-2</v>
      </c>
      <c r="G131">
        <f>(E131*B131)-F131</f>
        <v>9999.91</v>
      </c>
      <c r="H131" t="str">
        <f>VLOOKUP($C131,products!$A$1:$F$322,2,FALSE)</f>
        <v>Trek Fuel EX 9.8 29 - 2017</v>
      </c>
      <c r="I131">
        <f>_xlfn.XLOOKUP(C131, products!A:A, products!D:D)</f>
        <v>6</v>
      </c>
      <c r="J131" t="str">
        <f>_xlfn.XLOOKUP($I131,categories!$A$1:$A$8,categories!$B$1:$B$8)</f>
        <v>Mountain Bikes</v>
      </c>
    </row>
    <row r="132" spans="1:10" ht="12.75" x14ac:dyDescent="0.2">
      <c r="A132">
        <v>728</v>
      </c>
      <c r="B132">
        <v>4</v>
      </c>
      <c r="C132">
        <v>58</v>
      </c>
      <c r="D132">
        <v>1</v>
      </c>
      <c r="E132">
        <v>4999.99</v>
      </c>
      <c r="F132">
        <v>7.0000000000000007E-2</v>
      </c>
      <c r="G132">
        <f>(E132*B132)-F132</f>
        <v>19999.89</v>
      </c>
      <c r="H132" t="str">
        <f>VLOOKUP($C132,products!$A$1:$F$322,2,FALSE)</f>
        <v>Trek Madone 9.2 - 2017</v>
      </c>
      <c r="I132">
        <f>_xlfn.XLOOKUP(C132, products!A:A, products!D:D)</f>
        <v>7</v>
      </c>
      <c r="J132" t="str">
        <f>_xlfn.XLOOKUP($I132,categories!$A$1:$A$8,categories!$B$1:$B$8)</f>
        <v>Road Bikes</v>
      </c>
    </row>
    <row r="133" spans="1:10" ht="12.75" x14ac:dyDescent="0.2">
      <c r="A133">
        <v>741</v>
      </c>
      <c r="B133">
        <v>1</v>
      </c>
      <c r="C133">
        <v>58</v>
      </c>
      <c r="D133">
        <v>1</v>
      </c>
      <c r="E133">
        <v>4999.99</v>
      </c>
      <c r="F133">
        <v>0.05</v>
      </c>
      <c r="G133">
        <f>(E133*B133)-F133</f>
        <v>4999.9399999999996</v>
      </c>
      <c r="H133" t="str">
        <f>VLOOKUP($C133,products!$A$1:$F$322,2,FALSE)</f>
        <v>Trek Madone 9.2 - 2017</v>
      </c>
      <c r="I133">
        <f>_xlfn.XLOOKUP(C133, products!A:A, products!D:D)</f>
        <v>7</v>
      </c>
      <c r="J133" t="str">
        <f>_xlfn.XLOOKUP($I133,categories!$A$1:$A$8,categories!$B$1:$B$8)</f>
        <v>Road Bikes</v>
      </c>
    </row>
    <row r="134" spans="1:10" ht="12.75" x14ac:dyDescent="0.2">
      <c r="A134">
        <v>749</v>
      </c>
      <c r="B134">
        <v>5</v>
      </c>
      <c r="C134">
        <v>40</v>
      </c>
      <c r="D134">
        <v>1</v>
      </c>
      <c r="E134">
        <v>4999.99</v>
      </c>
      <c r="F134">
        <v>7.0000000000000007E-2</v>
      </c>
      <c r="G134">
        <f>(E134*B134)-F134</f>
        <v>24999.879999999997</v>
      </c>
      <c r="H134" t="str">
        <f>VLOOKUP($C134,products!$A$1:$F$322,2,FALSE)</f>
        <v>Trek Fuel EX 9.8 29 - 2017</v>
      </c>
      <c r="I134">
        <f>_xlfn.XLOOKUP(C134, products!A:A, products!D:D)</f>
        <v>6</v>
      </c>
      <c r="J134" t="str">
        <f>_xlfn.XLOOKUP($I134,categories!$A$1:$A$8,categories!$B$1:$B$8)</f>
        <v>Mountain Bikes</v>
      </c>
    </row>
    <row r="135" spans="1:10" ht="12.75" x14ac:dyDescent="0.2">
      <c r="A135">
        <v>774</v>
      </c>
      <c r="B135">
        <v>5</v>
      </c>
      <c r="C135">
        <v>58</v>
      </c>
      <c r="D135">
        <v>2</v>
      </c>
      <c r="E135">
        <v>4999.99</v>
      </c>
      <c r="F135">
        <v>0.1</v>
      </c>
      <c r="G135">
        <f>(E135*B135)-F135</f>
        <v>24999.85</v>
      </c>
      <c r="H135" t="str">
        <f>VLOOKUP($C135,products!$A$1:$F$322,2,FALSE)</f>
        <v>Trek Madone 9.2 - 2017</v>
      </c>
      <c r="I135">
        <f>_xlfn.XLOOKUP(C135, products!A:A, products!D:D)</f>
        <v>7</v>
      </c>
      <c r="J135" t="str">
        <f>_xlfn.XLOOKUP($I135,categories!$A$1:$A$8,categories!$B$1:$B$8)</f>
        <v>Road Bikes</v>
      </c>
    </row>
    <row r="136" spans="1:10" ht="12.75" x14ac:dyDescent="0.2">
      <c r="A136">
        <v>785</v>
      </c>
      <c r="B136">
        <v>2</v>
      </c>
      <c r="C136">
        <v>40</v>
      </c>
      <c r="D136">
        <v>1</v>
      </c>
      <c r="E136">
        <v>4999.99</v>
      </c>
      <c r="F136">
        <v>7.0000000000000007E-2</v>
      </c>
      <c r="G136">
        <f>(E136*B136)-F136</f>
        <v>9999.91</v>
      </c>
      <c r="H136" t="str">
        <f>VLOOKUP($C136,products!$A$1:$F$322,2,FALSE)</f>
        <v>Trek Fuel EX 9.8 29 - 2017</v>
      </c>
      <c r="I136">
        <f>_xlfn.XLOOKUP(C136, products!A:A, products!D:D)</f>
        <v>6</v>
      </c>
      <c r="J136" t="str">
        <f>_xlfn.XLOOKUP($I136,categories!$A$1:$A$8,categories!$B$1:$B$8)</f>
        <v>Mountain Bikes</v>
      </c>
    </row>
    <row r="137" spans="1:10" ht="12.75" x14ac:dyDescent="0.2">
      <c r="A137">
        <v>799</v>
      </c>
      <c r="B137">
        <v>5</v>
      </c>
      <c r="C137">
        <v>58</v>
      </c>
      <c r="D137">
        <v>2</v>
      </c>
      <c r="E137">
        <v>4999.99</v>
      </c>
      <c r="F137">
        <v>7.0000000000000007E-2</v>
      </c>
      <c r="G137">
        <f>(E137*B137)-F137</f>
        <v>24999.879999999997</v>
      </c>
      <c r="H137" t="str">
        <f>VLOOKUP($C137,products!$A$1:$F$322,2,FALSE)</f>
        <v>Trek Madone 9.2 - 2017</v>
      </c>
      <c r="I137">
        <f>_xlfn.XLOOKUP(C137, products!A:A, products!D:D)</f>
        <v>7</v>
      </c>
      <c r="J137" t="str">
        <f>_xlfn.XLOOKUP($I137,categories!$A$1:$A$8,categories!$B$1:$B$8)</f>
        <v>Road Bikes</v>
      </c>
    </row>
    <row r="138" spans="1:10" ht="12.75" x14ac:dyDescent="0.2">
      <c r="A138">
        <v>802</v>
      </c>
      <c r="B138">
        <v>3</v>
      </c>
      <c r="C138">
        <v>40</v>
      </c>
      <c r="D138">
        <v>1</v>
      </c>
      <c r="E138">
        <v>4999.99</v>
      </c>
      <c r="F138">
        <v>0.1</v>
      </c>
      <c r="G138">
        <f>(E138*B138)-F138</f>
        <v>14999.869999999999</v>
      </c>
      <c r="H138" t="str">
        <f>VLOOKUP($C138,products!$A$1:$F$322,2,FALSE)</f>
        <v>Trek Fuel EX 9.8 29 - 2017</v>
      </c>
      <c r="I138">
        <f>_xlfn.XLOOKUP(C138, products!A:A, products!D:D)</f>
        <v>6</v>
      </c>
      <c r="J138" t="str">
        <f>_xlfn.XLOOKUP($I138,categories!$A$1:$A$8,categories!$B$1:$B$8)</f>
        <v>Mountain Bikes</v>
      </c>
    </row>
    <row r="139" spans="1:10" ht="12.75" x14ac:dyDescent="0.2">
      <c r="A139">
        <v>812</v>
      </c>
      <c r="B139">
        <v>2</v>
      </c>
      <c r="C139">
        <v>40</v>
      </c>
      <c r="D139">
        <v>1</v>
      </c>
      <c r="E139">
        <v>4999.99</v>
      </c>
      <c r="F139">
        <v>0.2</v>
      </c>
      <c r="G139">
        <f>(E139*B139)-F139</f>
        <v>9999.7799999999988</v>
      </c>
      <c r="H139" t="str">
        <f>VLOOKUP($C139,products!$A$1:$F$322,2,FALSE)</f>
        <v>Trek Fuel EX 9.8 29 - 2017</v>
      </c>
      <c r="I139">
        <f>_xlfn.XLOOKUP(C139, products!A:A, products!D:D)</f>
        <v>6</v>
      </c>
      <c r="J139" t="str">
        <f>_xlfn.XLOOKUP($I139,categories!$A$1:$A$8,categories!$B$1:$B$8)</f>
        <v>Mountain Bikes</v>
      </c>
    </row>
    <row r="140" spans="1:10" ht="12.75" x14ac:dyDescent="0.2">
      <c r="A140">
        <v>839</v>
      </c>
      <c r="B140">
        <v>3</v>
      </c>
      <c r="C140">
        <v>58</v>
      </c>
      <c r="D140">
        <v>2</v>
      </c>
      <c r="E140">
        <v>4999.99</v>
      </c>
      <c r="F140">
        <v>0.05</v>
      </c>
      <c r="G140">
        <f>(E140*B140)-F140</f>
        <v>14999.92</v>
      </c>
      <c r="H140" t="str">
        <f>VLOOKUP($C140,products!$A$1:$F$322,2,FALSE)</f>
        <v>Trek Madone 9.2 - 2017</v>
      </c>
      <c r="I140">
        <f>_xlfn.XLOOKUP(C140, products!A:A, products!D:D)</f>
        <v>7</v>
      </c>
      <c r="J140" t="str">
        <f>_xlfn.XLOOKUP($I140,categories!$A$1:$A$8,categories!$B$1:$B$8)</f>
        <v>Road Bikes</v>
      </c>
    </row>
    <row r="141" spans="1:10" ht="12.75" x14ac:dyDescent="0.2">
      <c r="A141">
        <v>847</v>
      </c>
      <c r="B141">
        <v>1</v>
      </c>
      <c r="C141">
        <v>61</v>
      </c>
      <c r="D141">
        <v>2</v>
      </c>
      <c r="E141">
        <v>4999.99</v>
      </c>
      <c r="F141">
        <v>0.05</v>
      </c>
      <c r="G141">
        <f>(E141*B141)-F141</f>
        <v>4999.9399999999996</v>
      </c>
      <c r="H141" t="str">
        <f>VLOOKUP($C141,products!$A$1:$F$322,2,FALSE)</f>
        <v>Trek Powerfly 8 FS Plus - 2017</v>
      </c>
      <c r="I141">
        <f>_xlfn.XLOOKUP(C141, products!A:A, products!D:D)</f>
        <v>5</v>
      </c>
      <c r="J141" t="str">
        <f>_xlfn.XLOOKUP($I141,categories!$A$1:$A$8,categories!$B$1:$B$8)</f>
        <v>Electric Bikes</v>
      </c>
    </row>
    <row r="142" spans="1:10" ht="12.75" x14ac:dyDescent="0.2">
      <c r="A142">
        <v>853</v>
      </c>
      <c r="B142">
        <v>2</v>
      </c>
      <c r="C142">
        <v>58</v>
      </c>
      <c r="D142">
        <v>2</v>
      </c>
      <c r="E142">
        <v>4999.99</v>
      </c>
      <c r="F142">
        <v>0.2</v>
      </c>
      <c r="G142">
        <f>(E142*B142)-F142</f>
        <v>9999.7799999999988</v>
      </c>
      <c r="H142" t="str">
        <f>VLOOKUP($C142,products!$A$1:$F$322,2,FALSE)</f>
        <v>Trek Madone 9.2 - 2017</v>
      </c>
      <c r="I142">
        <f>_xlfn.XLOOKUP(C142, products!A:A, products!D:D)</f>
        <v>7</v>
      </c>
      <c r="J142" t="str">
        <f>_xlfn.XLOOKUP($I142,categories!$A$1:$A$8,categories!$B$1:$B$8)</f>
        <v>Road Bikes</v>
      </c>
    </row>
    <row r="143" spans="1:10" ht="12.75" x14ac:dyDescent="0.2">
      <c r="A143">
        <v>860</v>
      </c>
      <c r="B143">
        <v>4</v>
      </c>
      <c r="C143">
        <v>58</v>
      </c>
      <c r="D143">
        <v>2</v>
      </c>
      <c r="E143">
        <v>4999.99</v>
      </c>
      <c r="F143">
        <v>7.0000000000000007E-2</v>
      </c>
      <c r="G143">
        <f>(E143*B143)-F143</f>
        <v>19999.89</v>
      </c>
      <c r="H143" t="str">
        <f>VLOOKUP($C143,products!$A$1:$F$322,2,FALSE)</f>
        <v>Trek Madone 9.2 - 2017</v>
      </c>
      <c r="I143">
        <f>_xlfn.XLOOKUP(C143, products!A:A, products!D:D)</f>
        <v>7</v>
      </c>
      <c r="J143" t="str">
        <f>_xlfn.XLOOKUP($I143,categories!$A$1:$A$8,categories!$B$1:$B$8)</f>
        <v>Road Bikes</v>
      </c>
    </row>
    <row r="144" spans="1:10" ht="12.75" x14ac:dyDescent="0.2">
      <c r="A144">
        <v>900</v>
      </c>
      <c r="B144">
        <v>4</v>
      </c>
      <c r="C144">
        <v>61</v>
      </c>
      <c r="D144">
        <v>2</v>
      </c>
      <c r="E144">
        <v>4999.99</v>
      </c>
      <c r="F144">
        <v>0.05</v>
      </c>
      <c r="G144">
        <f>(E144*B144)-F144</f>
        <v>19999.91</v>
      </c>
      <c r="H144" t="str">
        <f>VLOOKUP($C144,products!$A$1:$F$322,2,FALSE)</f>
        <v>Trek Powerfly 8 FS Plus - 2017</v>
      </c>
      <c r="I144">
        <f>_xlfn.XLOOKUP(C144, products!A:A, products!D:D)</f>
        <v>5</v>
      </c>
      <c r="J144" t="str">
        <f>_xlfn.XLOOKUP($I144,categories!$A$1:$A$8,categories!$B$1:$B$8)</f>
        <v>Electric Bikes</v>
      </c>
    </row>
    <row r="145" spans="1:10" ht="12.75" x14ac:dyDescent="0.2">
      <c r="A145">
        <v>934</v>
      </c>
      <c r="B145">
        <v>4</v>
      </c>
      <c r="C145">
        <v>61</v>
      </c>
      <c r="D145">
        <v>1</v>
      </c>
      <c r="E145">
        <v>4999.99</v>
      </c>
      <c r="F145">
        <v>7.0000000000000007E-2</v>
      </c>
      <c r="G145">
        <f>(E145*B145)-F145</f>
        <v>19999.89</v>
      </c>
      <c r="H145" t="str">
        <f>VLOOKUP($C145,products!$A$1:$F$322,2,FALSE)</f>
        <v>Trek Powerfly 8 FS Plus - 2017</v>
      </c>
      <c r="I145">
        <f>_xlfn.XLOOKUP(C145, products!A:A, products!D:D)</f>
        <v>5</v>
      </c>
      <c r="J145" t="str">
        <f>_xlfn.XLOOKUP($I145,categories!$A$1:$A$8,categories!$B$1:$B$8)</f>
        <v>Electric Bikes</v>
      </c>
    </row>
    <row r="146" spans="1:10" ht="12.75" x14ac:dyDescent="0.2">
      <c r="A146">
        <v>937</v>
      </c>
      <c r="B146">
        <v>3</v>
      </c>
      <c r="C146">
        <v>58</v>
      </c>
      <c r="D146">
        <v>2</v>
      </c>
      <c r="E146">
        <v>4999.99</v>
      </c>
      <c r="F146">
        <v>7.0000000000000007E-2</v>
      </c>
      <c r="G146">
        <f>(E146*B146)-F146</f>
        <v>14999.9</v>
      </c>
      <c r="H146" t="str">
        <f>VLOOKUP($C146,products!$A$1:$F$322,2,FALSE)</f>
        <v>Trek Madone 9.2 - 2017</v>
      </c>
      <c r="I146">
        <f>_xlfn.XLOOKUP(C146, products!A:A, products!D:D)</f>
        <v>7</v>
      </c>
      <c r="J146" t="str">
        <f>_xlfn.XLOOKUP($I146,categories!$A$1:$A$8,categories!$B$1:$B$8)</f>
        <v>Road Bikes</v>
      </c>
    </row>
    <row r="147" spans="1:10" ht="12.75" x14ac:dyDescent="0.2">
      <c r="A147">
        <v>968</v>
      </c>
      <c r="B147">
        <v>2</v>
      </c>
      <c r="C147">
        <v>61</v>
      </c>
      <c r="D147">
        <v>2</v>
      </c>
      <c r="E147">
        <v>4999.99</v>
      </c>
      <c r="F147">
        <v>0.05</v>
      </c>
      <c r="G147">
        <f>(E147*B147)-F147</f>
        <v>9999.93</v>
      </c>
      <c r="H147" t="str">
        <f>VLOOKUP($C147,products!$A$1:$F$322,2,FALSE)</f>
        <v>Trek Powerfly 8 FS Plus - 2017</v>
      </c>
      <c r="I147">
        <f>_xlfn.XLOOKUP(C147, products!A:A, products!D:D)</f>
        <v>5</v>
      </c>
      <c r="J147" t="str">
        <f>_xlfn.XLOOKUP($I147,categories!$A$1:$A$8,categories!$B$1:$B$8)</f>
        <v>Electric Bikes</v>
      </c>
    </row>
    <row r="148" spans="1:10" ht="12.75" x14ac:dyDescent="0.2">
      <c r="A148">
        <v>981</v>
      </c>
      <c r="B148">
        <v>5</v>
      </c>
      <c r="C148">
        <v>61</v>
      </c>
      <c r="D148">
        <v>1</v>
      </c>
      <c r="E148">
        <v>4999.99</v>
      </c>
      <c r="F148">
        <v>7.0000000000000007E-2</v>
      </c>
      <c r="G148">
        <f>(E148*B148)-F148</f>
        <v>24999.879999999997</v>
      </c>
      <c r="H148" t="str">
        <f>VLOOKUP($C148,products!$A$1:$F$322,2,FALSE)</f>
        <v>Trek Powerfly 8 FS Plus - 2017</v>
      </c>
      <c r="I148">
        <f>_xlfn.XLOOKUP(C148, products!A:A, products!D:D)</f>
        <v>5</v>
      </c>
      <c r="J148" t="str">
        <f>_xlfn.XLOOKUP($I148,categories!$A$1:$A$8,categories!$B$1:$B$8)</f>
        <v>Electric Bikes</v>
      </c>
    </row>
    <row r="149" spans="1:10" ht="12.75" x14ac:dyDescent="0.2">
      <c r="A149">
        <v>982</v>
      </c>
      <c r="B149">
        <v>4</v>
      </c>
      <c r="C149">
        <v>40</v>
      </c>
      <c r="D149">
        <v>2</v>
      </c>
      <c r="E149">
        <v>4999.99</v>
      </c>
      <c r="F149">
        <v>0.05</v>
      </c>
      <c r="G149">
        <f>(E149*B149)-F149</f>
        <v>19999.91</v>
      </c>
      <c r="H149" t="str">
        <f>VLOOKUP($C149,products!$A$1:$F$322,2,FALSE)</f>
        <v>Trek Fuel EX 9.8 29 - 2017</v>
      </c>
      <c r="I149">
        <f>_xlfn.XLOOKUP(C149, products!A:A, products!D:D)</f>
        <v>6</v>
      </c>
      <c r="J149" t="str">
        <f>_xlfn.XLOOKUP($I149,categories!$A$1:$A$8,categories!$B$1:$B$8)</f>
        <v>Mountain Bikes</v>
      </c>
    </row>
    <row r="150" spans="1:10" ht="12.75" x14ac:dyDescent="0.2">
      <c r="A150">
        <v>993</v>
      </c>
      <c r="B150">
        <v>1</v>
      </c>
      <c r="C150">
        <v>58</v>
      </c>
      <c r="D150">
        <v>1</v>
      </c>
      <c r="E150">
        <v>4999.99</v>
      </c>
      <c r="F150">
        <v>0.2</v>
      </c>
      <c r="G150">
        <f>(E150*B150)-F150</f>
        <v>4999.79</v>
      </c>
      <c r="H150" t="str">
        <f>VLOOKUP($C150,products!$A$1:$F$322,2,FALSE)</f>
        <v>Trek Madone 9.2 - 2017</v>
      </c>
      <c r="I150">
        <f>_xlfn.XLOOKUP(C150, products!A:A, products!D:D)</f>
        <v>7</v>
      </c>
      <c r="J150" t="str">
        <f>_xlfn.XLOOKUP($I150,categories!$A$1:$A$8,categories!$B$1:$B$8)</f>
        <v>Road Bikes</v>
      </c>
    </row>
    <row r="151" spans="1:10" ht="12.75" x14ac:dyDescent="0.2">
      <c r="A151">
        <v>1001</v>
      </c>
      <c r="B151">
        <v>3</v>
      </c>
      <c r="C151">
        <v>58</v>
      </c>
      <c r="D151">
        <v>1</v>
      </c>
      <c r="E151">
        <v>4999.99</v>
      </c>
      <c r="F151">
        <v>0.1</v>
      </c>
      <c r="G151">
        <f>(E151*B151)-F151</f>
        <v>14999.869999999999</v>
      </c>
      <c r="H151" t="str">
        <f>VLOOKUP($C151,products!$A$1:$F$322,2,FALSE)</f>
        <v>Trek Madone 9.2 - 2017</v>
      </c>
      <c r="I151">
        <f>_xlfn.XLOOKUP(C151, products!A:A, products!D:D)</f>
        <v>7</v>
      </c>
      <c r="J151" t="str">
        <f>_xlfn.XLOOKUP($I151,categories!$A$1:$A$8,categories!$B$1:$B$8)</f>
        <v>Road Bikes</v>
      </c>
    </row>
    <row r="152" spans="1:10" ht="12.75" x14ac:dyDescent="0.2">
      <c r="A152">
        <v>1020</v>
      </c>
      <c r="B152">
        <v>5</v>
      </c>
      <c r="C152">
        <v>40</v>
      </c>
      <c r="D152">
        <v>2</v>
      </c>
      <c r="E152">
        <v>4999.99</v>
      </c>
      <c r="F152">
        <v>0.05</v>
      </c>
      <c r="G152">
        <f>(E152*B152)-F152</f>
        <v>24999.899999999998</v>
      </c>
      <c r="H152" t="str">
        <f>VLOOKUP($C152,products!$A$1:$F$322,2,FALSE)</f>
        <v>Trek Fuel EX 9.8 29 - 2017</v>
      </c>
      <c r="I152">
        <f>_xlfn.XLOOKUP(C152, products!A:A, products!D:D)</f>
        <v>6</v>
      </c>
      <c r="J152" t="str">
        <f>_xlfn.XLOOKUP($I152,categories!$A$1:$A$8,categories!$B$1:$B$8)</f>
        <v>Mountain Bikes</v>
      </c>
    </row>
    <row r="153" spans="1:10" ht="12.75" x14ac:dyDescent="0.2">
      <c r="A153">
        <v>1029</v>
      </c>
      <c r="B153">
        <v>3</v>
      </c>
      <c r="C153">
        <v>40</v>
      </c>
      <c r="D153">
        <v>1</v>
      </c>
      <c r="E153">
        <v>4999.99</v>
      </c>
      <c r="F153">
        <v>0.2</v>
      </c>
      <c r="G153">
        <f>(E153*B153)-F153</f>
        <v>14999.769999999999</v>
      </c>
      <c r="H153" t="str">
        <f>VLOOKUP($C153,products!$A$1:$F$322,2,FALSE)</f>
        <v>Trek Fuel EX 9.8 29 - 2017</v>
      </c>
      <c r="I153">
        <f>_xlfn.XLOOKUP(C153, products!A:A, products!D:D)</f>
        <v>6</v>
      </c>
      <c r="J153" t="str">
        <f>_xlfn.XLOOKUP($I153,categories!$A$1:$A$8,categories!$B$1:$B$8)</f>
        <v>Mountain Bikes</v>
      </c>
    </row>
    <row r="154" spans="1:10" ht="12.75" x14ac:dyDescent="0.2">
      <c r="A154">
        <v>1041</v>
      </c>
      <c r="B154">
        <v>2</v>
      </c>
      <c r="C154">
        <v>61</v>
      </c>
      <c r="D154">
        <v>2</v>
      </c>
      <c r="E154">
        <v>4999.99</v>
      </c>
      <c r="F154">
        <v>7.0000000000000007E-2</v>
      </c>
      <c r="G154">
        <f>(E154*B154)-F154</f>
        <v>9999.91</v>
      </c>
      <c r="H154" t="str">
        <f>VLOOKUP($C154,products!$A$1:$F$322,2,FALSE)</f>
        <v>Trek Powerfly 8 FS Plus - 2017</v>
      </c>
      <c r="I154">
        <f>_xlfn.XLOOKUP(C154, products!A:A, products!D:D)</f>
        <v>5</v>
      </c>
      <c r="J154" t="str">
        <f>_xlfn.XLOOKUP($I154,categories!$A$1:$A$8,categories!$B$1:$B$8)</f>
        <v>Electric Bikes</v>
      </c>
    </row>
    <row r="155" spans="1:10" ht="12.75" x14ac:dyDescent="0.2">
      <c r="A155">
        <v>1060</v>
      </c>
      <c r="B155">
        <v>3</v>
      </c>
      <c r="C155">
        <v>61</v>
      </c>
      <c r="D155">
        <v>2</v>
      </c>
      <c r="E155">
        <v>4999.99</v>
      </c>
      <c r="F155">
        <v>0.1</v>
      </c>
      <c r="G155">
        <f>(E155*B155)-F155</f>
        <v>14999.869999999999</v>
      </c>
      <c r="H155" t="str">
        <f>VLOOKUP($C155,products!$A$1:$F$322,2,FALSE)</f>
        <v>Trek Powerfly 8 FS Plus - 2017</v>
      </c>
      <c r="I155">
        <f>_xlfn.XLOOKUP(C155, products!A:A, products!D:D)</f>
        <v>5</v>
      </c>
      <c r="J155" t="str">
        <f>_xlfn.XLOOKUP($I155,categories!$A$1:$A$8,categories!$B$1:$B$8)</f>
        <v>Electric Bikes</v>
      </c>
    </row>
    <row r="156" spans="1:10" ht="12.75" x14ac:dyDescent="0.2">
      <c r="A156">
        <v>1080</v>
      </c>
      <c r="B156">
        <v>2</v>
      </c>
      <c r="C156">
        <v>40</v>
      </c>
      <c r="D156">
        <v>1</v>
      </c>
      <c r="E156">
        <v>4999.99</v>
      </c>
      <c r="F156">
        <v>0.1</v>
      </c>
      <c r="G156">
        <f>(E156*B156)-F156</f>
        <v>9999.8799999999992</v>
      </c>
      <c r="H156" t="str">
        <f>VLOOKUP($C156,products!$A$1:$F$322,2,FALSE)</f>
        <v>Trek Fuel EX 9.8 29 - 2017</v>
      </c>
      <c r="I156">
        <f>_xlfn.XLOOKUP(C156, products!A:A, products!D:D)</f>
        <v>6</v>
      </c>
      <c r="J156" t="str">
        <f>_xlfn.XLOOKUP($I156,categories!$A$1:$A$8,categories!$B$1:$B$8)</f>
        <v>Mountain Bikes</v>
      </c>
    </row>
    <row r="157" spans="1:10" ht="12.75" x14ac:dyDescent="0.2">
      <c r="A157">
        <v>1083</v>
      </c>
      <c r="B157">
        <v>3</v>
      </c>
      <c r="C157">
        <v>61</v>
      </c>
      <c r="D157">
        <v>1</v>
      </c>
      <c r="E157">
        <v>4999.99</v>
      </c>
      <c r="F157">
        <v>7.0000000000000007E-2</v>
      </c>
      <c r="G157">
        <f>(E157*B157)-F157</f>
        <v>14999.9</v>
      </c>
      <c r="H157" t="str">
        <f>VLOOKUP($C157,products!$A$1:$F$322,2,FALSE)</f>
        <v>Trek Powerfly 8 FS Plus - 2017</v>
      </c>
      <c r="I157">
        <f>_xlfn.XLOOKUP(C157, products!A:A, products!D:D)</f>
        <v>5</v>
      </c>
      <c r="J157" t="str">
        <f>_xlfn.XLOOKUP($I157,categories!$A$1:$A$8,categories!$B$1:$B$8)</f>
        <v>Electric Bikes</v>
      </c>
    </row>
    <row r="158" spans="1:10" ht="12.75" x14ac:dyDescent="0.2">
      <c r="A158">
        <v>1123</v>
      </c>
      <c r="B158">
        <v>2</v>
      </c>
      <c r="C158">
        <v>61</v>
      </c>
      <c r="D158">
        <v>2</v>
      </c>
      <c r="E158">
        <v>4999.99</v>
      </c>
      <c r="F158">
        <v>0.1</v>
      </c>
      <c r="G158">
        <f>(E158*B158)-F158</f>
        <v>9999.8799999999992</v>
      </c>
      <c r="H158" t="str">
        <f>VLOOKUP($C158,products!$A$1:$F$322,2,FALSE)</f>
        <v>Trek Powerfly 8 FS Plus - 2017</v>
      </c>
      <c r="I158">
        <f>_xlfn.XLOOKUP(C158, products!A:A, products!D:D)</f>
        <v>5</v>
      </c>
      <c r="J158" t="str">
        <f>_xlfn.XLOOKUP($I158,categories!$A$1:$A$8,categories!$B$1:$B$8)</f>
        <v>Electric Bikes</v>
      </c>
    </row>
    <row r="159" spans="1:10" ht="12.75" x14ac:dyDescent="0.2">
      <c r="A159">
        <v>1126</v>
      </c>
      <c r="B159">
        <v>2</v>
      </c>
      <c r="C159">
        <v>58</v>
      </c>
      <c r="D159">
        <v>1</v>
      </c>
      <c r="E159">
        <v>4999.99</v>
      </c>
      <c r="F159">
        <v>0.2</v>
      </c>
      <c r="G159">
        <f>(E159*B159)-F159</f>
        <v>9999.7799999999988</v>
      </c>
      <c r="H159" t="str">
        <f>VLOOKUP($C159,products!$A$1:$F$322,2,FALSE)</f>
        <v>Trek Madone 9.2 - 2017</v>
      </c>
      <c r="I159">
        <f>_xlfn.XLOOKUP(C159, products!A:A, products!D:D)</f>
        <v>7</v>
      </c>
      <c r="J159" t="str">
        <f>_xlfn.XLOOKUP($I159,categories!$A$1:$A$8,categories!$B$1:$B$8)</f>
        <v>Road Bikes</v>
      </c>
    </row>
    <row r="160" spans="1:10" ht="12.75" x14ac:dyDescent="0.2">
      <c r="A160">
        <v>1129</v>
      </c>
      <c r="B160">
        <v>3</v>
      </c>
      <c r="C160">
        <v>61</v>
      </c>
      <c r="D160">
        <v>2</v>
      </c>
      <c r="E160">
        <v>4999.99</v>
      </c>
      <c r="F160">
        <v>0.05</v>
      </c>
      <c r="G160">
        <f>(E160*B160)-F160</f>
        <v>14999.92</v>
      </c>
      <c r="H160" t="str">
        <f>VLOOKUP($C160,products!$A$1:$F$322,2,FALSE)</f>
        <v>Trek Powerfly 8 FS Plus - 2017</v>
      </c>
      <c r="I160">
        <f>_xlfn.XLOOKUP(C160, products!A:A, products!D:D)</f>
        <v>5</v>
      </c>
      <c r="J160" t="str">
        <f>_xlfn.XLOOKUP($I160,categories!$A$1:$A$8,categories!$B$1:$B$8)</f>
        <v>Electric Bikes</v>
      </c>
    </row>
    <row r="161" spans="1:10" ht="12.75" x14ac:dyDescent="0.2">
      <c r="A161">
        <v>1137</v>
      </c>
      <c r="B161">
        <v>2</v>
      </c>
      <c r="C161">
        <v>58</v>
      </c>
      <c r="D161">
        <v>2</v>
      </c>
      <c r="E161">
        <v>4999.99</v>
      </c>
      <c r="F161">
        <v>0.2</v>
      </c>
      <c r="G161">
        <f>(E161*B161)-F161</f>
        <v>9999.7799999999988</v>
      </c>
      <c r="H161" t="str">
        <f>VLOOKUP($C161,products!$A$1:$F$322,2,FALSE)</f>
        <v>Trek Madone 9.2 - 2017</v>
      </c>
      <c r="I161">
        <f>_xlfn.XLOOKUP(C161, products!A:A, products!D:D)</f>
        <v>7</v>
      </c>
      <c r="J161" t="str">
        <f>_xlfn.XLOOKUP($I161,categories!$A$1:$A$8,categories!$B$1:$B$8)</f>
        <v>Road Bikes</v>
      </c>
    </row>
    <row r="162" spans="1:10" ht="12.75" x14ac:dyDescent="0.2">
      <c r="A162">
        <v>1140</v>
      </c>
      <c r="B162">
        <v>4</v>
      </c>
      <c r="C162">
        <v>40</v>
      </c>
      <c r="D162">
        <v>2</v>
      </c>
      <c r="E162">
        <v>4999.99</v>
      </c>
      <c r="F162">
        <v>7.0000000000000007E-2</v>
      </c>
      <c r="G162">
        <f>(E162*B162)-F162</f>
        <v>19999.89</v>
      </c>
      <c r="H162" t="str">
        <f>VLOOKUP($C162,products!$A$1:$F$322,2,FALSE)</f>
        <v>Trek Fuel EX 9.8 29 - 2017</v>
      </c>
      <c r="I162">
        <f>_xlfn.XLOOKUP(C162, products!A:A, products!D:D)</f>
        <v>6</v>
      </c>
      <c r="J162" t="str">
        <f>_xlfn.XLOOKUP($I162,categories!$A$1:$A$8,categories!$B$1:$B$8)</f>
        <v>Mountain Bikes</v>
      </c>
    </row>
    <row r="163" spans="1:10" ht="12.75" x14ac:dyDescent="0.2">
      <c r="A163">
        <v>1149</v>
      </c>
      <c r="B163">
        <v>3</v>
      </c>
      <c r="C163">
        <v>58</v>
      </c>
      <c r="D163">
        <v>1</v>
      </c>
      <c r="E163">
        <v>4999.99</v>
      </c>
      <c r="F163">
        <v>0.05</v>
      </c>
      <c r="G163">
        <f>(E163*B163)-F163</f>
        <v>14999.92</v>
      </c>
      <c r="H163" t="str">
        <f>VLOOKUP($C163,products!$A$1:$F$322,2,FALSE)</f>
        <v>Trek Madone 9.2 - 2017</v>
      </c>
      <c r="I163">
        <f>_xlfn.XLOOKUP(C163, products!A:A, products!D:D)</f>
        <v>7</v>
      </c>
      <c r="J163" t="str">
        <f>_xlfn.XLOOKUP($I163,categories!$A$1:$A$8,categories!$B$1:$B$8)</f>
        <v>Road Bikes</v>
      </c>
    </row>
    <row r="164" spans="1:10" ht="12.75" x14ac:dyDescent="0.2">
      <c r="A164">
        <v>1152</v>
      </c>
      <c r="B164">
        <v>1</v>
      </c>
      <c r="C164">
        <v>58</v>
      </c>
      <c r="D164">
        <v>1</v>
      </c>
      <c r="E164">
        <v>4999.99</v>
      </c>
      <c r="F164">
        <v>7.0000000000000007E-2</v>
      </c>
      <c r="G164">
        <f>(E164*B164)-F164</f>
        <v>4999.92</v>
      </c>
      <c r="H164" t="str">
        <f>VLOOKUP($C164,products!$A$1:$F$322,2,FALSE)</f>
        <v>Trek Madone 9.2 - 2017</v>
      </c>
      <c r="I164">
        <f>_xlfn.XLOOKUP(C164, products!A:A, products!D:D)</f>
        <v>7</v>
      </c>
      <c r="J164" t="str">
        <f>_xlfn.XLOOKUP($I164,categories!$A$1:$A$8,categories!$B$1:$B$8)</f>
        <v>Road Bikes</v>
      </c>
    </row>
    <row r="165" spans="1:10" ht="12.75" x14ac:dyDescent="0.2">
      <c r="A165">
        <v>1162</v>
      </c>
      <c r="B165">
        <v>2</v>
      </c>
      <c r="C165">
        <v>40</v>
      </c>
      <c r="D165">
        <v>2</v>
      </c>
      <c r="E165">
        <v>4999.99</v>
      </c>
      <c r="F165">
        <v>0.2</v>
      </c>
      <c r="G165">
        <f>(E165*B165)-F165</f>
        <v>9999.7799999999988</v>
      </c>
      <c r="H165" t="str">
        <f>VLOOKUP($C165,products!$A$1:$F$322,2,FALSE)</f>
        <v>Trek Fuel EX 9.8 29 - 2017</v>
      </c>
      <c r="I165">
        <f>_xlfn.XLOOKUP(C165, products!A:A, products!D:D)</f>
        <v>6</v>
      </c>
      <c r="J165" t="str">
        <f>_xlfn.XLOOKUP($I165,categories!$A$1:$A$8,categories!$B$1:$B$8)</f>
        <v>Mountain Bikes</v>
      </c>
    </row>
    <row r="166" spans="1:10" ht="12.75" x14ac:dyDescent="0.2">
      <c r="A166">
        <v>1169</v>
      </c>
      <c r="B166">
        <v>3</v>
      </c>
      <c r="C166">
        <v>58</v>
      </c>
      <c r="D166">
        <v>2</v>
      </c>
      <c r="E166">
        <v>4999.99</v>
      </c>
      <c r="F166">
        <v>0.1</v>
      </c>
      <c r="G166">
        <f>(E166*B166)-F166</f>
        <v>14999.869999999999</v>
      </c>
      <c r="H166" t="str">
        <f>VLOOKUP($C166,products!$A$1:$F$322,2,FALSE)</f>
        <v>Trek Madone 9.2 - 2017</v>
      </c>
      <c r="I166">
        <f>_xlfn.XLOOKUP(C166, products!A:A, products!D:D)</f>
        <v>7</v>
      </c>
      <c r="J166" t="str">
        <f>_xlfn.XLOOKUP($I166,categories!$A$1:$A$8,categories!$B$1:$B$8)</f>
        <v>Road Bikes</v>
      </c>
    </row>
    <row r="167" spans="1:10" ht="12.75" x14ac:dyDescent="0.2">
      <c r="A167">
        <v>1175</v>
      </c>
      <c r="B167">
        <v>1</v>
      </c>
      <c r="C167">
        <v>58</v>
      </c>
      <c r="D167">
        <v>2</v>
      </c>
      <c r="E167">
        <v>4999.99</v>
      </c>
      <c r="F167">
        <v>7.0000000000000007E-2</v>
      </c>
      <c r="G167">
        <f>(E167*B167)-F167</f>
        <v>4999.92</v>
      </c>
      <c r="H167" t="str">
        <f>VLOOKUP($C167,products!$A$1:$F$322,2,FALSE)</f>
        <v>Trek Madone 9.2 - 2017</v>
      </c>
      <c r="I167">
        <f>_xlfn.XLOOKUP(C167, products!A:A, products!D:D)</f>
        <v>7</v>
      </c>
      <c r="J167" t="str">
        <f>_xlfn.XLOOKUP($I167,categories!$A$1:$A$8,categories!$B$1:$B$8)</f>
        <v>Road Bikes</v>
      </c>
    </row>
    <row r="168" spans="1:10" ht="12.75" x14ac:dyDescent="0.2">
      <c r="A168">
        <v>1189</v>
      </c>
      <c r="B168">
        <v>3</v>
      </c>
      <c r="C168">
        <v>40</v>
      </c>
      <c r="D168">
        <v>2</v>
      </c>
      <c r="E168">
        <v>4999.99</v>
      </c>
      <c r="F168">
        <v>0.1</v>
      </c>
      <c r="G168">
        <f>(E168*B168)-F168</f>
        <v>14999.869999999999</v>
      </c>
      <c r="H168" t="str">
        <f>VLOOKUP($C168,products!$A$1:$F$322,2,FALSE)</f>
        <v>Trek Fuel EX 9.8 29 - 2017</v>
      </c>
      <c r="I168">
        <f>_xlfn.XLOOKUP(C168, products!A:A, products!D:D)</f>
        <v>6</v>
      </c>
      <c r="J168" t="str">
        <f>_xlfn.XLOOKUP($I168,categories!$A$1:$A$8,categories!$B$1:$B$8)</f>
        <v>Mountain Bikes</v>
      </c>
    </row>
    <row r="169" spans="1:10" ht="12.75" x14ac:dyDescent="0.2">
      <c r="A169">
        <v>1191</v>
      </c>
      <c r="B169">
        <v>1</v>
      </c>
      <c r="C169">
        <v>40</v>
      </c>
      <c r="D169">
        <v>2</v>
      </c>
      <c r="E169">
        <v>4999.99</v>
      </c>
      <c r="F169">
        <v>0.1</v>
      </c>
      <c r="G169">
        <f>(E169*B169)-F169</f>
        <v>4999.8899999999994</v>
      </c>
      <c r="H169" t="str">
        <f>VLOOKUP($C169,products!$A$1:$F$322,2,FALSE)</f>
        <v>Trek Fuel EX 9.8 29 - 2017</v>
      </c>
      <c r="I169">
        <f>_xlfn.XLOOKUP(C169, products!A:A, products!D:D)</f>
        <v>6</v>
      </c>
      <c r="J169" t="str">
        <f>_xlfn.XLOOKUP($I169,categories!$A$1:$A$8,categories!$B$1:$B$8)</f>
        <v>Mountain Bikes</v>
      </c>
    </row>
    <row r="170" spans="1:10" ht="12.75" x14ac:dyDescent="0.2">
      <c r="A170">
        <v>1219</v>
      </c>
      <c r="B170">
        <v>3</v>
      </c>
      <c r="C170">
        <v>40</v>
      </c>
      <c r="D170">
        <v>2</v>
      </c>
      <c r="E170">
        <v>4999.99</v>
      </c>
      <c r="F170">
        <v>0.2</v>
      </c>
      <c r="G170">
        <f>(E170*B170)-F170</f>
        <v>14999.769999999999</v>
      </c>
      <c r="H170" t="str">
        <f>VLOOKUP($C170,products!$A$1:$F$322,2,FALSE)</f>
        <v>Trek Fuel EX 9.8 29 - 2017</v>
      </c>
      <c r="I170">
        <f>_xlfn.XLOOKUP(C170, products!A:A, products!D:D)</f>
        <v>6</v>
      </c>
      <c r="J170" t="str">
        <f>_xlfn.XLOOKUP($I170,categories!$A$1:$A$8,categories!$B$1:$B$8)</f>
        <v>Mountain Bikes</v>
      </c>
    </row>
    <row r="171" spans="1:10" ht="12.75" x14ac:dyDescent="0.2">
      <c r="A171">
        <v>1229</v>
      </c>
      <c r="B171">
        <v>2</v>
      </c>
      <c r="C171">
        <v>61</v>
      </c>
      <c r="D171">
        <v>2</v>
      </c>
      <c r="E171">
        <v>4999.99</v>
      </c>
      <c r="F171">
        <v>0.1</v>
      </c>
      <c r="G171">
        <f>(E171*B171)-F171</f>
        <v>9999.8799999999992</v>
      </c>
      <c r="H171" t="str">
        <f>VLOOKUP($C171,products!$A$1:$F$322,2,FALSE)</f>
        <v>Trek Powerfly 8 FS Plus - 2017</v>
      </c>
      <c r="I171">
        <f>_xlfn.XLOOKUP(C171, products!A:A, products!D:D)</f>
        <v>5</v>
      </c>
      <c r="J171" t="str">
        <f>_xlfn.XLOOKUP($I171,categories!$A$1:$A$8,categories!$B$1:$B$8)</f>
        <v>Electric Bikes</v>
      </c>
    </row>
    <row r="172" spans="1:10" ht="12.75" x14ac:dyDescent="0.2">
      <c r="A172">
        <v>1233</v>
      </c>
      <c r="B172">
        <v>2</v>
      </c>
      <c r="C172">
        <v>61</v>
      </c>
      <c r="D172">
        <v>2</v>
      </c>
      <c r="E172">
        <v>4999.99</v>
      </c>
      <c r="F172">
        <v>0.1</v>
      </c>
      <c r="G172">
        <f>(E172*B172)-F172</f>
        <v>9999.8799999999992</v>
      </c>
      <c r="H172" t="str">
        <f>VLOOKUP($C172,products!$A$1:$F$322,2,FALSE)</f>
        <v>Trek Powerfly 8 FS Plus - 2017</v>
      </c>
      <c r="I172">
        <f>_xlfn.XLOOKUP(C172, products!A:A, products!D:D)</f>
        <v>5</v>
      </c>
      <c r="J172" t="str">
        <f>_xlfn.XLOOKUP($I172,categories!$A$1:$A$8,categories!$B$1:$B$8)</f>
        <v>Electric Bikes</v>
      </c>
    </row>
    <row r="173" spans="1:10" ht="12.75" x14ac:dyDescent="0.2">
      <c r="A173">
        <v>1238</v>
      </c>
      <c r="B173">
        <v>1</v>
      </c>
      <c r="C173">
        <v>40</v>
      </c>
      <c r="D173">
        <v>1</v>
      </c>
      <c r="E173">
        <v>4999.99</v>
      </c>
      <c r="F173">
        <v>0.1</v>
      </c>
      <c r="G173">
        <f>(E173*B173)-F173</f>
        <v>4999.8899999999994</v>
      </c>
      <c r="H173" t="str">
        <f>VLOOKUP($C173,products!$A$1:$F$322,2,FALSE)</f>
        <v>Trek Fuel EX 9.8 29 - 2017</v>
      </c>
      <c r="I173">
        <f>_xlfn.XLOOKUP(C173, products!A:A, products!D:D)</f>
        <v>6</v>
      </c>
      <c r="J173" t="str">
        <f>_xlfn.XLOOKUP($I173,categories!$A$1:$A$8,categories!$B$1:$B$8)</f>
        <v>Mountain Bikes</v>
      </c>
    </row>
    <row r="174" spans="1:10" ht="12.75" x14ac:dyDescent="0.2">
      <c r="A174">
        <v>1249</v>
      </c>
      <c r="B174">
        <v>3</v>
      </c>
      <c r="C174">
        <v>61</v>
      </c>
      <c r="D174">
        <v>1</v>
      </c>
      <c r="E174">
        <v>4999.99</v>
      </c>
      <c r="F174">
        <v>0.2</v>
      </c>
      <c r="G174">
        <f>(E174*B174)-F174</f>
        <v>14999.769999999999</v>
      </c>
      <c r="H174" t="str">
        <f>VLOOKUP($C174,products!$A$1:$F$322,2,FALSE)</f>
        <v>Trek Powerfly 8 FS Plus - 2017</v>
      </c>
      <c r="I174">
        <f>_xlfn.XLOOKUP(C174, products!A:A, products!D:D)</f>
        <v>5</v>
      </c>
      <c r="J174" t="str">
        <f>_xlfn.XLOOKUP($I174,categories!$A$1:$A$8,categories!$B$1:$B$8)</f>
        <v>Electric Bikes</v>
      </c>
    </row>
    <row r="175" spans="1:10" ht="12.75" x14ac:dyDescent="0.2">
      <c r="A175">
        <v>1251</v>
      </c>
      <c r="B175">
        <v>1</v>
      </c>
      <c r="C175">
        <v>40</v>
      </c>
      <c r="D175">
        <v>2</v>
      </c>
      <c r="E175">
        <v>4999.99</v>
      </c>
      <c r="F175">
        <v>0.1</v>
      </c>
      <c r="G175">
        <f>(E175*B175)-F175</f>
        <v>4999.8899999999994</v>
      </c>
      <c r="H175" t="str">
        <f>VLOOKUP($C175,products!$A$1:$F$322,2,FALSE)</f>
        <v>Trek Fuel EX 9.8 29 - 2017</v>
      </c>
      <c r="I175">
        <f>_xlfn.XLOOKUP(C175, products!A:A, products!D:D)</f>
        <v>6</v>
      </c>
      <c r="J175" t="str">
        <f>_xlfn.XLOOKUP($I175,categories!$A$1:$A$8,categories!$B$1:$B$8)</f>
        <v>Mountain Bikes</v>
      </c>
    </row>
    <row r="176" spans="1:10" ht="12.75" x14ac:dyDescent="0.2">
      <c r="A176">
        <v>1257</v>
      </c>
      <c r="B176">
        <v>2</v>
      </c>
      <c r="C176">
        <v>61</v>
      </c>
      <c r="D176">
        <v>1</v>
      </c>
      <c r="E176">
        <v>4999.99</v>
      </c>
      <c r="F176">
        <v>0.05</v>
      </c>
      <c r="G176">
        <f>(E176*B176)-F176</f>
        <v>9999.93</v>
      </c>
      <c r="H176" t="str">
        <f>VLOOKUP($C176,products!$A$1:$F$322,2,FALSE)</f>
        <v>Trek Powerfly 8 FS Plus - 2017</v>
      </c>
      <c r="I176">
        <f>_xlfn.XLOOKUP(C176, products!A:A, products!D:D)</f>
        <v>5</v>
      </c>
      <c r="J176" t="str">
        <f>_xlfn.XLOOKUP($I176,categories!$A$1:$A$8,categories!$B$1:$B$8)</f>
        <v>Electric Bikes</v>
      </c>
    </row>
    <row r="177" spans="1:10" ht="12.75" x14ac:dyDescent="0.2">
      <c r="A177">
        <v>1273</v>
      </c>
      <c r="B177">
        <v>3</v>
      </c>
      <c r="C177">
        <v>58</v>
      </c>
      <c r="D177">
        <v>1</v>
      </c>
      <c r="E177">
        <v>4999.99</v>
      </c>
      <c r="F177">
        <v>0.2</v>
      </c>
      <c r="G177">
        <f>(E177*B177)-F177</f>
        <v>14999.769999999999</v>
      </c>
      <c r="H177" t="str">
        <f>VLOOKUP($C177,products!$A$1:$F$322,2,FALSE)</f>
        <v>Trek Madone 9.2 - 2017</v>
      </c>
      <c r="I177">
        <f>_xlfn.XLOOKUP(C177, products!A:A, products!D:D)</f>
        <v>7</v>
      </c>
      <c r="J177" t="str">
        <f>_xlfn.XLOOKUP($I177,categories!$A$1:$A$8,categories!$B$1:$B$8)</f>
        <v>Road Bikes</v>
      </c>
    </row>
    <row r="178" spans="1:10" ht="12.75" x14ac:dyDescent="0.2">
      <c r="A178">
        <v>1275</v>
      </c>
      <c r="B178">
        <v>1</v>
      </c>
      <c r="C178">
        <v>58</v>
      </c>
      <c r="D178">
        <v>1</v>
      </c>
      <c r="E178">
        <v>4999.99</v>
      </c>
      <c r="F178">
        <v>7.0000000000000007E-2</v>
      </c>
      <c r="G178">
        <f>(E178*B178)-F178</f>
        <v>4999.92</v>
      </c>
      <c r="H178" t="str">
        <f>VLOOKUP($C178,products!$A$1:$F$322,2,FALSE)</f>
        <v>Trek Madone 9.2 - 2017</v>
      </c>
      <c r="I178">
        <f>_xlfn.XLOOKUP(C178, products!A:A, products!D:D)</f>
        <v>7</v>
      </c>
      <c r="J178" t="str">
        <f>_xlfn.XLOOKUP($I178,categories!$A$1:$A$8,categories!$B$1:$B$8)</f>
        <v>Road Bikes</v>
      </c>
    </row>
    <row r="179" spans="1:10" ht="12.75" x14ac:dyDescent="0.2">
      <c r="A179">
        <v>1276</v>
      </c>
      <c r="B179">
        <v>2</v>
      </c>
      <c r="C179">
        <v>58</v>
      </c>
      <c r="D179">
        <v>1</v>
      </c>
      <c r="E179">
        <v>4999.99</v>
      </c>
      <c r="F179">
        <v>0.2</v>
      </c>
      <c r="G179">
        <f>(E179*B179)-F179</f>
        <v>9999.7799999999988</v>
      </c>
      <c r="H179" t="str">
        <f>VLOOKUP($C179,products!$A$1:$F$322,2,FALSE)</f>
        <v>Trek Madone 9.2 - 2017</v>
      </c>
      <c r="I179">
        <f>_xlfn.XLOOKUP(C179, products!A:A, products!D:D)</f>
        <v>7</v>
      </c>
      <c r="J179" t="str">
        <f>_xlfn.XLOOKUP($I179,categories!$A$1:$A$8,categories!$B$1:$B$8)</f>
        <v>Road Bikes</v>
      </c>
    </row>
    <row r="180" spans="1:10" ht="12.75" x14ac:dyDescent="0.2">
      <c r="A180">
        <v>1283</v>
      </c>
      <c r="B180">
        <v>1</v>
      </c>
      <c r="C180">
        <v>61</v>
      </c>
      <c r="D180">
        <v>2</v>
      </c>
      <c r="E180">
        <v>4999.99</v>
      </c>
      <c r="F180">
        <v>0.05</v>
      </c>
      <c r="G180">
        <f>(E180*B180)-F180</f>
        <v>4999.9399999999996</v>
      </c>
      <c r="H180" t="str">
        <f>VLOOKUP($C180,products!$A$1:$F$322,2,FALSE)</f>
        <v>Trek Powerfly 8 FS Plus - 2017</v>
      </c>
      <c r="I180">
        <f>_xlfn.XLOOKUP(C180, products!A:A, products!D:D)</f>
        <v>5</v>
      </c>
      <c r="J180" t="str">
        <f>_xlfn.XLOOKUP($I180,categories!$A$1:$A$8,categories!$B$1:$B$8)</f>
        <v>Electric Bikes</v>
      </c>
    </row>
    <row r="181" spans="1:10" ht="12.75" x14ac:dyDescent="0.2">
      <c r="A181">
        <v>1291</v>
      </c>
      <c r="B181">
        <v>2</v>
      </c>
      <c r="C181">
        <v>58</v>
      </c>
      <c r="D181">
        <v>2</v>
      </c>
      <c r="E181">
        <v>4999.99</v>
      </c>
      <c r="F181">
        <v>0.05</v>
      </c>
      <c r="G181">
        <f>(E181*B181)-F181</f>
        <v>9999.93</v>
      </c>
      <c r="H181" t="str">
        <f>VLOOKUP($C181,products!$A$1:$F$322,2,FALSE)</f>
        <v>Trek Madone 9.2 - 2017</v>
      </c>
      <c r="I181">
        <f>_xlfn.XLOOKUP(C181, products!A:A, products!D:D)</f>
        <v>7</v>
      </c>
      <c r="J181" t="str">
        <f>_xlfn.XLOOKUP($I181,categories!$A$1:$A$8,categories!$B$1:$B$8)</f>
        <v>Road Bikes</v>
      </c>
    </row>
    <row r="182" spans="1:10" ht="12.75" x14ac:dyDescent="0.2">
      <c r="A182">
        <v>1295</v>
      </c>
      <c r="B182">
        <v>2</v>
      </c>
      <c r="C182">
        <v>61</v>
      </c>
      <c r="D182">
        <v>1</v>
      </c>
      <c r="E182">
        <v>4999.99</v>
      </c>
      <c r="F182">
        <v>0.2</v>
      </c>
      <c r="G182">
        <f>(E182*B182)-F182</f>
        <v>9999.7799999999988</v>
      </c>
      <c r="H182" t="str">
        <f>VLOOKUP($C182,products!$A$1:$F$322,2,FALSE)</f>
        <v>Trek Powerfly 8 FS Plus - 2017</v>
      </c>
      <c r="I182">
        <f>_xlfn.XLOOKUP(C182, products!A:A, products!D:D)</f>
        <v>5</v>
      </c>
      <c r="J182" t="str">
        <f>_xlfn.XLOOKUP($I182,categories!$A$1:$A$8,categories!$B$1:$B$8)</f>
        <v>Electric Bikes</v>
      </c>
    </row>
    <row r="183" spans="1:10" ht="12.75" x14ac:dyDescent="0.2">
      <c r="A183">
        <v>1300</v>
      </c>
      <c r="B183">
        <v>2</v>
      </c>
      <c r="C183">
        <v>58</v>
      </c>
      <c r="D183">
        <v>2</v>
      </c>
      <c r="E183">
        <v>4999.99</v>
      </c>
      <c r="F183">
        <v>0.05</v>
      </c>
      <c r="G183">
        <f>(E183*B183)-F183</f>
        <v>9999.93</v>
      </c>
      <c r="H183" t="str">
        <f>VLOOKUP($C183,products!$A$1:$F$322,2,FALSE)</f>
        <v>Trek Madone 9.2 - 2017</v>
      </c>
      <c r="I183">
        <f>_xlfn.XLOOKUP(C183, products!A:A, products!D:D)</f>
        <v>7</v>
      </c>
      <c r="J183" t="str">
        <f>_xlfn.XLOOKUP($I183,categories!$A$1:$A$8,categories!$B$1:$B$8)</f>
        <v>Road Bikes</v>
      </c>
    </row>
    <row r="184" spans="1:10" ht="12.75" x14ac:dyDescent="0.2">
      <c r="A184">
        <v>1333</v>
      </c>
      <c r="B184">
        <v>1</v>
      </c>
      <c r="C184">
        <v>205</v>
      </c>
      <c r="D184">
        <v>2</v>
      </c>
      <c r="E184">
        <v>4999.99</v>
      </c>
      <c r="F184">
        <v>0.05</v>
      </c>
      <c r="G184">
        <f>(E184*B184)-F184</f>
        <v>4999.9399999999996</v>
      </c>
      <c r="H184" t="str">
        <f>VLOOKUP($C184,products!$A$1:$F$322,2,FALSE)</f>
        <v>Trek Super Commuter+ 8S - 2018</v>
      </c>
      <c r="I184">
        <f>_xlfn.XLOOKUP(C184, products!A:A, products!D:D)</f>
        <v>5</v>
      </c>
      <c r="J184" t="str">
        <f>_xlfn.XLOOKUP($I184,categories!$A$1:$A$8,categories!$B$1:$B$8)</f>
        <v>Electric Bikes</v>
      </c>
    </row>
    <row r="185" spans="1:10" ht="12.75" x14ac:dyDescent="0.2">
      <c r="A185">
        <v>1334</v>
      </c>
      <c r="B185">
        <v>1</v>
      </c>
      <c r="C185">
        <v>203</v>
      </c>
      <c r="D185">
        <v>2</v>
      </c>
      <c r="E185">
        <v>4999.99</v>
      </c>
      <c r="F185">
        <v>0.05</v>
      </c>
      <c r="G185">
        <f>(E185*B185)-F185</f>
        <v>4999.9399999999996</v>
      </c>
      <c r="H185" t="str">
        <f>VLOOKUP($C185,products!$A$1:$F$322,2,FALSE)</f>
        <v>Trek Powerfly 7 FS - 2018</v>
      </c>
      <c r="I185">
        <f>_xlfn.XLOOKUP(C185, products!A:A, products!D:D)</f>
        <v>5</v>
      </c>
      <c r="J185" t="str">
        <f>_xlfn.XLOOKUP($I185,categories!$A$1:$A$8,categories!$B$1:$B$8)</f>
        <v>Electric Bikes</v>
      </c>
    </row>
    <row r="186" spans="1:10" ht="12.75" x14ac:dyDescent="0.2">
      <c r="A186">
        <v>1337</v>
      </c>
      <c r="B186">
        <v>1</v>
      </c>
      <c r="C186">
        <v>153</v>
      </c>
      <c r="D186">
        <v>1</v>
      </c>
      <c r="E186">
        <v>4999.99</v>
      </c>
      <c r="F186">
        <v>0.1</v>
      </c>
      <c r="G186">
        <f>(E186*B186)-F186</f>
        <v>4999.8899999999994</v>
      </c>
      <c r="H186" t="str">
        <f>VLOOKUP($C186,products!$A$1:$F$322,2,FALSE)</f>
        <v>Trek Domane SL 7 Women's - 2018</v>
      </c>
      <c r="I186">
        <f>_xlfn.XLOOKUP(C186, products!A:A, products!D:D)</f>
        <v>7</v>
      </c>
      <c r="J186" t="str">
        <f>_xlfn.XLOOKUP($I186,categories!$A$1:$A$8,categories!$B$1:$B$8)</f>
        <v>Road Bikes</v>
      </c>
    </row>
    <row r="187" spans="1:10" ht="12.75" x14ac:dyDescent="0.2">
      <c r="A187">
        <v>1344</v>
      </c>
      <c r="B187">
        <v>4</v>
      </c>
      <c r="C187">
        <v>61</v>
      </c>
      <c r="D187">
        <v>1</v>
      </c>
      <c r="E187">
        <v>4999.99</v>
      </c>
      <c r="F187">
        <v>7.0000000000000007E-2</v>
      </c>
      <c r="G187">
        <f>(E187*B187)-F187</f>
        <v>19999.89</v>
      </c>
      <c r="H187" t="str">
        <f>VLOOKUP($C187,products!$A$1:$F$322,2,FALSE)</f>
        <v>Trek Powerfly 8 FS Plus - 2017</v>
      </c>
      <c r="I187">
        <f>_xlfn.XLOOKUP(C187, products!A:A, products!D:D)</f>
        <v>5</v>
      </c>
      <c r="J187" t="str">
        <f>_xlfn.XLOOKUP($I187,categories!$A$1:$A$8,categories!$B$1:$B$8)</f>
        <v>Electric Bikes</v>
      </c>
    </row>
    <row r="188" spans="1:10" ht="12.75" x14ac:dyDescent="0.2">
      <c r="A188">
        <v>1345</v>
      </c>
      <c r="B188">
        <v>1</v>
      </c>
      <c r="C188">
        <v>40</v>
      </c>
      <c r="D188">
        <v>2</v>
      </c>
      <c r="E188">
        <v>4999.99</v>
      </c>
      <c r="F188">
        <v>0.2</v>
      </c>
      <c r="G188">
        <f>(E188*B188)-F188</f>
        <v>4999.79</v>
      </c>
      <c r="H188" t="str">
        <f>VLOOKUP($C188,products!$A$1:$F$322,2,FALSE)</f>
        <v>Trek Fuel EX 9.8 29 - 2017</v>
      </c>
      <c r="I188">
        <f>_xlfn.XLOOKUP(C188, products!A:A, products!D:D)</f>
        <v>6</v>
      </c>
      <c r="J188" t="str">
        <f>_xlfn.XLOOKUP($I188,categories!$A$1:$A$8,categories!$B$1:$B$8)</f>
        <v>Mountain Bikes</v>
      </c>
    </row>
    <row r="189" spans="1:10" ht="12.75" x14ac:dyDescent="0.2">
      <c r="A189">
        <v>1348</v>
      </c>
      <c r="B189">
        <v>1</v>
      </c>
      <c r="C189">
        <v>203</v>
      </c>
      <c r="D189">
        <v>1</v>
      </c>
      <c r="E189">
        <v>4999.99</v>
      </c>
      <c r="F189">
        <v>0.05</v>
      </c>
      <c r="G189">
        <f>(E189*B189)-F189</f>
        <v>4999.9399999999996</v>
      </c>
      <c r="H189" t="str">
        <f>VLOOKUP($C189,products!$A$1:$F$322,2,FALSE)</f>
        <v>Trek Powerfly 7 FS - 2018</v>
      </c>
      <c r="I189">
        <f>_xlfn.XLOOKUP(C189, products!A:A, products!D:D)</f>
        <v>5</v>
      </c>
      <c r="J189" t="str">
        <f>_xlfn.XLOOKUP($I189,categories!$A$1:$A$8,categories!$B$1:$B$8)</f>
        <v>Electric Bikes</v>
      </c>
    </row>
    <row r="190" spans="1:10" ht="12.75" x14ac:dyDescent="0.2">
      <c r="A190">
        <v>1348</v>
      </c>
      <c r="B190">
        <v>3</v>
      </c>
      <c r="C190">
        <v>58</v>
      </c>
      <c r="D190">
        <v>2</v>
      </c>
      <c r="E190">
        <v>4999.99</v>
      </c>
      <c r="F190">
        <v>0.1</v>
      </c>
      <c r="G190">
        <f>(E190*B190)-F190</f>
        <v>14999.869999999999</v>
      </c>
      <c r="H190" t="str">
        <f>VLOOKUP($C190,products!$A$1:$F$322,2,FALSE)</f>
        <v>Trek Madone 9.2 - 2017</v>
      </c>
      <c r="I190">
        <f>_xlfn.XLOOKUP(C190, products!A:A, products!D:D)</f>
        <v>7</v>
      </c>
      <c r="J190" t="str">
        <f>_xlfn.XLOOKUP($I190,categories!$A$1:$A$8,categories!$B$1:$B$8)</f>
        <v>Road Bikes</v>
      </c>
    </row>
    <row r="191" spans="1:10" ht="12.75" x14ac:dyDescent="0.2">
      <c r="A191">
        <v>1349</v>
      </c>
      <c r="B191">
        <v>2</v>
      </c>
      <c r="C191">
        <v>205</v>
      </c>
      <c r="D191">
        <v>2</v>
      </c>
      <c r="E191">
        <v>4999.99</v>
      </c>
      <c r="F191">
        <v>7.0000000000000007E-2</v>
      </c>
      <c r="G191">
        <f>(E191*B191)-F191</f>
        <v>9999.91</v>
      </c>
      <c r="H191" t="str">
        <f>VLOOKUP($C191,products!$A$1:$F$322,2,FALSE)</f>
        <v>Trek Super Commuter+ 8S - 2018</v>
      </c>
      <c r="I191">
        <f>_xlfn.XLOOKUP(C191, products!A:A, products!D:D)</f>
        <v>5</v>
      </c>
      <c r="J191" t="str">
        <f>_xlfn.XLOOKUP($I191,categories!$A$1:$A$8,categories!$B$1:$B$8)</f>
        <v>Electric Bikes</v>
      </c>
    </row>
    <row r="192" spans="1:10" ht="12.75" x14ac:dyDescent="0.2">
      <c r="A192">
        <v>1361</v>
      </c>
      <c r="B192">
        <v>2</v>
      </c>
      <c r="C192">
        <v>153</v>
      </c>
      <c r="D192">
        <v>1</v>
      </c>
      <c r="E192">
        <v>4999.99</v>
      </c>
      <c r="F192">
        <v>0.05</v>
      </c>
      <c r="G192">
        <f>(E192*B192)-F192</f>
        <v>9999.93</v>
      </c>
      <c r="H192" t="str">
        <f>VLOOKUP($C192,products!$A$1:$F$322,2,FALSE)</f>
        <v>Trek Domane SL 7 Women's - 2018</v>
      </c>
      <c r="I192">
        <f>_xlfn.XLOOKUP(C192, products!A:A, products!D:D)</f>
        <v>7</v>
      </c>
      <c r="J192" t="str">
        <f>_xlfn.XLOOKUP($I192,categories!$A$1:$A$8,categories!$B$1:$B$8)</f>
        <v>Road Bikes</v>
      </c>
    </row>
    <row r="193" spans="1:10" ht="12.75" x14ac:dyDescent="0.2">
      <c r="A193">
        <v>1365</v>
      </c>
      <c r="B193">
        <v>2</v>
      </c>
      <c r="C193">
        <v>58</v>
      </c>
      <c r="D193">
        <v>1</v>
      </c>
      <c r="E193">
        <v>4999.99</v>
      </c>
      <c r="F193">
        <v>7.0000000000000007E-2</v>
      </c>
      <c r="G193">
        <f>(E193*B193)-F193</f>
        <v>9999.91</v>
      </c>
      <c r="H193" t="str">
        <f>VLOOKUP($C193,products!$A$1:$F$322,2,FALSE)</f>
        <v>Trek Madone 9.2 - 2017</v>
      </c>
      <c r="I193">
        <f>_xlfn.XLOOKUP(C193, products!A:A, products!D:D)</f>
        <v>7</v>
      </c>
      <c r="J193" t="str">
        <f>_xlfn.XLOOKUP($I193,categories!$A$1:$A$8,categories!$B$1:$B$8)</f>
        <v>Road Bikes</v>
      </c>
    </row>
    <row r="194" spans="1:10" ht="12.75" x14ac:dyDescent="0.2">
      <c r="A194">
        <v>1377</v>
      </c>
      <c r="B194">
        <v>1</v>
      </c>
      <c r="C194">
        <v>153</v>
      </c>
      <c r="D194">
        <v>2</v>
      </c>
      <c r="E194">
        <v>4999.99</v>
      </c>
      <c r="F194">
        <v>0.05</v>
      </c>
      <c r="G194">
        <f>(E194*B194)-F194</f>
        <v>4999.9399999999996</v>
      </c>
      <c r="H194" t="str">
        <f>VLOOKUP($C194,products!$A$1:$F$322,2,FALSE)</f>
        <v>Trek Domane SL 7 Women's - 2018</v>
      </c>
      <c r="I194">
        <f>_xlfn.XLOOKUP(C194, products!A:A, products!D:D)</f>
        <v>7</v>
      </c>
      <c r="J194" t="str">
        <f>_xlfn.XLOOKUP($I194,categories!$A$1:$A$8,categories!$B$1:$B$8)</f>
        <v>Road Bikes</v>
      </c>
    </row>
    <row r="195" spans="1:10" ht="12.75" x14ac:dyDescent="0.2">
      <c r="A195">
        <v>1402</v>
      </c>
      <c r="B195">
        <v>3</v>
      </c>
      <c r="C195">
        <v>203</v>
      </c>
      <c r="D195">
        <v>1</v>
      </c>
      <c r="E195">
        <v>4999.99</v>
      </c>
      <c r="F195">
        <v>0.05</v>
      </c>
      <c r="G195">
        <f>(E195*B195)-F195</f>
        <v>14999.92</v>
      </c>
      <c r="H195" t="str">
        <f>VLOOKUP($C195,products!$A$1:$F$322,2,FALSE)</f>
        <v>Trek Powerfly 7 FS - 2018</v>
      </c>
      <c r="I195">
        <f>_xlfn.XLOOKUP(C195, products!A:A, products!D:D)</f>
        <v>5</v>
      </c>
      <c r="J195" t="str">
        <f>_xlfn.XLOOKUP($I195,categories!$A$1:$A$8,categories!$B$1:$B$8)</f>
        <v>Electric Bikes</v>
      </c>
    </row>
    <row r="196" spans="1:10" ht="12.75" x14ac:dyDescent="0.2">
      <c r="A196">
        <v>1410</v>
      </c>
      <c r="B196">
        <v>1</v>
      </c>
      <c r="C196">
        <v>205</v>
      </c>
      <c r="D196">
        <v>2</v>
      </c>
      <c r="E196">
        <v>4999.99</v>
      </c>
      <c r="F196">
        <v>0.1</v>
      </c>
      <c r="G196">
        <f>(E196*B196)-F196</f>
        <v>4999.8899999999994</v>
      </c>
      <c r="H196" t="str">
        <f>VLOOKUP($C196,products!$A$1:$F$322,2,FALSE)</f>
        <v>Trek Super Commuter+ 8S - 2018</v>
      </c>
      <c r="I196">
        <f>_xlfn.XLOOKUP(C196, products!A:A, products!D:D)</f>
        <v>5</v>
      </c>
      <c r="J196" t="str">
        <f>_xlfn.XLOOKUP($I196,categories!$A$1:$A$8,categories!$B$1:$B$8)</f>
        <v>Electric Bikes</v>
      </c>
    </row>
    <row r="197" spans="1:10" ht="12.75" x14ac:dyDescent="0.2">
      <c r="A197">
        <v>1410</v>
      </c>
      <c r="B197">
        <v>2</v>
      </c>
      <c r="C197">
        <v>203</v>
      </c>
      <c r="D197">
        <v>2</v>
      </c>
      <c r="E197">
        <v>4999.99</v>
      </c>
      <c r="F197">
        <v>0.2</v>
      </c>
      <c r="G197">
        <f>(E197*B197)-F197</f>
        <v>9999.7799999999988</v>
      </c>
      <c r="H197" t="str">
        <f>VLOOKUP($C197,products!$A$1:$F$322,2,FALSE)</f>
        <v>Trek Powerfly 7 FS - 2018</v>
      </c>
      <c r="I197">
        <f>_xlfn.XLOOKUP(C197, products!A:A, products!D:D)</f>
        <v>5</v>
      </c>
      <c r="J197" t="str">
        <f>_xlfn.XLOOKUP($I197,categories!$A$1:$A$8,categories!$B$1:$B$8)</f>
        <v>Electric Bikes</v>
      </c>
    </row>
    <row r="198" spans="1:10" ht="12.75" x14ac:dyDescent="0.2">
      <c r="A198">
        <v>1424</v>
      </c>
      <c r="B198">
        <v>1</v>
      </c>
      <c r="C198">
        <v>140</v>
      </c>
      <c r="D198">
        <v>2</v>
      </c>
      <c r="E198">
        <v>4999.99</v>
      </c>
      <c r="F198">
        <v>0.2</v>
      </c>
      <c r="G198">
        <f>(E198*B198)-F198</f>
        <v>4999.79</v>
      </c>
      <c r="H198" t="str">
        <f>VLOOKUP($C198,products!$A$1:$F$322,2,FALSE)</f>
        <v>Trek Remedy 9.8 27.5 - 2018</v>
      </c>
      <c r="I198">
        <f>_xlfn.XLOOKUP(C198, products!A:A, products!D:D)</f>
        <v>6</v>
      </c>
      <c r="J198" t="str">
        <f>_xlfn.XLOOKUP($I198,categories!$A$1:$A$8,categories!$B$1:$B$8)</f>
        <v>Mountain Bikes</v>
      </c>
    </row>
    <row r="199" spans="1:10" ht="12.75" x14ac:dyDescent="0.2">
      <c r="A199">
        <v>1434</v>
      </c>
      <c r="B199">
        <v>4</v>
      </c>
      <c r="C199">
        <v>61</v>
      </c>
      <c r="D199">
        <v>2</v>
      </c>
      <c r="E199">
        <v>4999.99</v>
      </c>
      <c r="F199">
        <v>7.0000000000000007E-2</v>
      </c>
      <c r="G199">
        <f>(E199*B199)-F199</f>
        <v>19999.89</v>
      </c>
      <c r="H199" t="str">
        <f>VLOOKUP($C199,products!$A$1:$F$322,2,FALSE)</f>
        <v>Trek Powerfly 8 FS Plus - 2017</v>
      </c>
      <c r="I199">
        <f>_xlfn.XLOOKUP(C199, products!A:A, products!D:D)</f>
        <v>5</v>
      </c>
      <c r="J199" t="str">
        <f>_xlfn.XLOOKUP($I199,categories!$A$1:$A$8,categories!$B$1:$B$8)</f>
        <v>Electric Bikes</v>
      </c>
    </row>
    <row r="200" spans="1:10" ht="12.75" x14ac:dyDescent="0.2">
      <c r="A200">
        <v>1438</v>
      </c>
      <c r="B200">
        <v>2</v>
      </c>
      <c r="C200">
        <v>140</v>
      </c>
      <c r="D200">
        <v>1</v>
      </c>
      <c r="E200">
        <v>4999.99</v>
      </c>
      <c r="F200">
        <v>0.2</v>
      </c>
      <c r="G200">
        <f>(E200*B200)-F200</f>
        <v>9999.7799999999988</v>
      </c>
      <c r="H200" t="str">
        <f>VLOOKUP($C200,products!$A$1:$F$322,2,FALSE)</f>
        <v>Trek Remedy 9.8 27.5 - 2018</v>
      </c>
      <c r="I200">
        <f>_xlfn.XLOOKUP(C200, products!A:A, products!D:D)</f>
        <v>6</v>
      </c>
      <c r="J200" t="str">
        <f>_xlfn.XLOOKUP($I200,categories!$A$1:$A$8,categories!$B$1:$B$8)</f>
        <v>Mountain Bikes</v>
      </c>
    </row>
    <row r="201" spans="1:10" ht="12.75" x14ac:dyDescent="0.2">
      <c r="A201">
        <v>1468</v>
      </c>
      <c r="B201">
        <v>2</v>
      </c>
      <c r="C201">
        <v>58</v>
      </c>
      <c r="D201">
        <v>1</v>
      </c>
      <c r="E201">
        <v>4999.99</v>
      </c>
      <c r="F201">
        <v>7.0000000000000007E-2</v>
      </c>
      <c r="G201">
        <f>(E201*B201)-F201</f>
        <v>9999.91</v>
      </c>
      <c r="H201" t="str">
        <f>VLOOKUP($C201,products!$A$1:$F$322,2,FALSE)</f>
        <v>Trek Madone 9.2 - 2017</v>
      </c>
      <c r="I201">
        <f>_xlfn.XLOOKUP(C201, products!A:A, products!D:D)</f>
        <v>7</v>
      </c>
      <c r="J201" t="str">
        <f>_xlfn.XLOOKUP($I201,categories!$A$1:$A$8,categories!$B$1:$B$8)</f>
        <v>Road Bikes</v>
      </c>
    </row>
    <row r="202" spans="1:10" ht="12.75" x14ac:dyDescent="0.2">
      <c r="A202">
        <v>1482</v>
      </c>
      <c r="B202">
        <v>3</v>
      </c>
      <c r="C202">
        <v>58</v>
      </c>
      <c r="D202">
        <v>2</v>
      </c>
      <c r="E202">
        <v>4999.99</v>
      </c>
      <c r="F202">
        <v>7.0000000000000007E-2</v>
      </c>
      <c r="G202">
        <f>(E202*B202)-F202</f>
        <v>14999.9</v>
      </c>
      <c r="H202" t="str">
        <f>VLOOKUP($C202,products!$A$1:$F$322,2,FALSE)</f>
        <v>Trek Madone 9.2 - 2017</v>
      </c>
      <c r="I202">
        <f>_xlfn.XLOOKUP(C202, products!A:A, products!D:D)</f>
        <v>7</v>
      </c>
      <c r="J202" t="str">
        <f>_xlfn.XLOOKUP($I202,categories!$A$1:$A$8,categories!$B$1:$B$8)</f>
        <v>Road Bikes</v>
      </c>
    </row>
    <row r="203" spans="1:10" ht="12.75" x14ac:dyDescent="0.2">
      <c r="A203">
        <v>1482</v>
      </c>
      <c r="B203">
        <v>4</v>
      </c>
      <c r="C203">
        <v>40</v>
      </c>
      <c r="D203">
        <v>1</v>
      </c>
      <c r="E203">
        <v>4999.99</v>
      </c>
      <c r="F203">
        <v>0.05</v>
      </c>
      <c r="G203">
        <f>(E203*B203)-F203</f>
        <v>19999.91</v>
      </c>
      <c r="H203" t="str">
        <f>VLOOKUP($C203,products!$A$1:$F$322,2,FALSE)</f>
        <v>Trek Fuel EX 9.8 29 - 2017</v>
      </c>
      <c r="I203">
        <f>_xlfn.XLOOKUP(C203, products!A:A, products!D:D)</f>
        <v>6</v>
      </c>
      <c r="J203" t="str">
        <f>_xlfn.XLOOKUP($I203,categories!$A$1:$A$8,categories!$B$1:$B$8)</f>
        <v>Mountain Bikes</v>
      </c>
    </row>
    <row r="204" spans="1:10" ht="12.75" x14ac:dyDescent="0.2">
      <c r="A204">
        <v>1482</v>
      </c>
      <c r="B204">
        <v>5</v>
      </c>
      <c r="C204">
        <v>205</v>
      </c>
      <c r="D204">
        <v>2</v>
      </c>
      <c r="E204">
        <v>4999.99</v>
      </c>
      <c r="F204">
        <v>0.05</v>
      </c>
      <c r="G204">
        <f>(E204*B204)-F204</f>
        <v>24999.899999999998</v>
      </c>
      <c r="H204" t="str">
        <f>VLOOKUP($C204,products!$A$1:$F$322,2,FALSE)</f>
        <v>Trek Super Commuter+ 8S - 2018</v>
      </c>
      <c r="I204">
        <f>_xlfn.XLOOKUP(C204, products!A:A, products!D:D)</f>
        <v>5</v>
      </c>
      <c r="J204" t="str">
        <f>_xlfn.XLOOKUP($I204,categories!$A$1:$A$8,categories!$B$1:$B$8)</f>
        <v>Electric Bikes</v>
      </c>
    </row>
    <row r="205" spans="1:10" ht="12.75" x14ac:dyDescent="0.2">
      <c r="A205">
        <v>1506</v>
      </c>
      <c r="B205">
        <v>2</v>
      </c>
      <c r="C205">
        <v>153</v>
      </c>
      <c r="D205">
        <v>2</v>
      </c>
      <c r="E205">
        <v>4999.99</v>
      </c>
      <c r="F205">
        <v>0.2</v>
      </c>
      <c r="G205">
        <f>(E205*B205)-F205</f>
        <v>9999.7799999999988</v>
      </c>
      <c r="H205" t="str">
        <f>VLOOKUP($C205,products!$A$1:$F$322,2,FALSE)</f>
        <v>Trek Domane SL 7 Women's - 2018</v>
      </c>
      <c r="I205">
        <f>_xlfn.XLOOKUP(C205, products!A:A, products!D:D)</f>
        <v>7</v>
      </c>
      <c r="J205" t="str">
        <f>_xlfn.XLOOKUP($I205,categories!$A$1:$A$8,categories!$B$1:$B$8)</f>
        <v>Road Bikes</v>
      </c>
    </row>
    <row r="206" spans="1:10" ht="12.75" x14ac:dyDescent="0.2">
      <c r="A206">
        <v>1513</v>
      </c>
      <c r="B206">
        <v>2</v>
      </c>
      <c r="C206">
        <v>61</v>
      </c>
      <c r="D206">
        <v>2</v>
      </c>
      <c r="E206">
        <v>4999.99</v>
      </c>
      <c r="F206">
        <v>0.05</v>
      </c>
      <c r="G206">
        <f>(E206*B206)-F206</f>
        <v>9999.93</v>
      </c>
      <c r="H206" t="str">
        <f>VLOOKUP($C206,products!$A$1:$F$322,2,FALSE)</f>
        <v>Trek Powerfly 8 FS Plus - 2017</v>
      </c>
      <c r="I206">
        <f>_xlfn.XLOOKUP(C206, products!A:A, products!D:D)</f>
        <v>5</v>
      </c>
      <c r="J206" t="str">
        <f>_xlfn.XLOOKUP($I206,categories!$A$1:$A$8,categories!$B$1:$B$8)</f>
        <v>Electric Bikes</v>
      </c>
    </row>
    <row r="207" spans="1:10" ht="12.75" x14ac:dyDescent="0.2">
      <c r="A207">
        <v>1514</v>
      </c>
      <c r="B207">
        <v>2</v>
      </c>
      <c r="C207">
        <v>203</v>
      </c>
      <c r="D207">
        <v>2</v>
      </c>
      <c r="E207">
        <v>4999.99</v>
      </c>
      <c r="F207">
        <v>0.05</v>
      </c>
      <c r="G207">
        <f>(E207*B207)-F207</f>
        <v>9999.93</v>
      </c>
      <c r="H207" t="str">
        <f>VLOOKUP($C207,products!$A$1:$F$322,2,FALSE)</f>
        <v>Trek Powerfly 7 FS - 2018</v>
      </c>
      <c r="I207">
        <f>_xlfn.XLOOKUP(C207, products!A:A, products!D:D)</f>
        <v>5</v>
      </c>
      <c r="J207" t="str">
        <f>_xlfn.XLOOKUP($I207,categories!$A$1:$A$8,categories!$B$1:$B$8)</f>
        <v>Electric Bikes</v>
      </c>
    </row>
    <row r="208" spans="1:10" ht="12.75" x14ac:dyDescent="0.2">
      <c r="A208">
        <v>1515</v>
      </c>
      <c r="B208">
        <v>4</v>
      </c>
      <c r="C208">
        <v>40</v>
      </c>
      <c r="D208">
        <v>1</v>
      </c>
      <c r="E208">
        <v>4999.99</v>
      </c>
      <c r="F208">
        <v>0.1</v>
      </c>
      <c r="G208">
        <f>(E208*B208)-F208</f>
        <v>19999.86</v>
      </c>
      <c r="H208" t="str">
        <f>VLOOKUP($C208,products!$A$1:$F$322,2,FALSE)</f>
        <v>Trek Fuel EX 9.8 29 - 2017</v>
      </c>
      <c r="I208">
        <f>_xlfn.XLOOKUP(C208, products!A:A, products!D:D)</f>
        <v>6</v>
      </c>
      <c r="J208" t="str">
        <f>_xlfn.XLOOKUP($I208,categories!$A$1:$A$8,categories!$B$1:$B$8)</f>
        <v>Mountain Bikes</v>
      </c>
    </row>
    <row r="209" spans="1:10" ht="12.75" x14ac:dyDescent="0.2">
      <c r="A209">
        <v>1566</v>
      </c>
      <c r="B209">
        <v>2</v>
      </c>
      <c r="C209">
        <v>61</v>
      </c>
      <c r="D209">
        <v>2</v>
      </c>
      <c r="E209">
        <v>4999.99</v>
      </c>
      <c r="F209">
        <v>0.05</v>
      </c>
      <c r="G209">
        <f>(E209*B209)-F209</f>
        <v>9999.93</v>
      </c>
      <c r="H209" t="str">
        <f>VLOOKUP($C209,products!$A$1:$F$322,2,FALSE)</f>
        <v>Trek Powerfly 8 FS Plus - 2017</v>
      </c>
      <c r="I209">
        <f>_xlfn.XLOOKUP(C209, products!A:A, products!D:D)</f>
        <v>5</v>
      </c>
      <c r="J209" t="str">
        <f>_xlfn.XLOOKUP($I209,categories!$A$1:$A$8,categories!$B$1:$B$8)</f>
        <v>Electric Bikes</v>
      </c>
    </row>
    <row r="210" spans="1:10" ht="12.75" x14ac:dyDescent="0.2">
      <c r="A210">
        <v>1568</v>
      </c>
      <c r="B210">
        <v>1</v>
      </c>
      <c r="C210">
        <v>146</v>
      </c>
      <c r="D210">
        <v>1</v>
      </c>
      <c r="E210">
        <v>4999.99</v>
      </c>
      <c r="F210">
        <v>0.2</v>
      </c>
      <c r="G210">
        <f>(E210*B210)-F210</f>
        <v>4999.79</v>
      </c>
      <c r="H210" t="str">
        <f>VLOOKUP($C210,products!$A$1:$F$322,2,FALSE)</f>
        <v>Trek Domane SLR 6 - 2018</v>
      </c>
      <c r="I210">
        <f>_xlfn.XLOOKUP(C210, products!A:A, products!D:D)</f>
        <v>7</v>
      </c>
      <c r="J210" t="str">
        <f>_xlfn.XLOOKUP($I210,categories!$A$1:$A$8,categories!$B$1:$B$8)</f>
        <v>Road Bikes</v>
      </c>
    </row>
    <row r="211" spans="1:10" ht="12.75" x14ac:dyDescent="0.2">
      <c r="A211">
        <v>1592</v>
      </c>
      <c r="B211">
        <v>3</v>
      </c>
      <c r="C211">
        <v>40</v>
      </c>
      <c r="D211">
        <v>2</v>
      </c>
      <c r="E211">
        <v>4999.99</v>
      </c>
      <c r="F211">
        <v>7.0000000000000007E-2</v>
      </c>
      <c r="G211">
        <f>(E211*B211)-F211</f>
        <v>14999.9</v>
      </c>
      <c r="H211" t="str">
        <f>VLOOKUP($C211,products!$A$1:$F$322,2,FALSE)</f>
        <v>Trek Fuel EX 9.8 29 - 2017</v>
      </c>
      <c r="I211">
        <f>_xlfn.XLOOKUP(C211, products!A:A, products!D:D)</f>
        <v>6</v>
      </c>
      <c r="J211" t="str">
        <f>_xlfn.XLOOKUP($I211,categories!$A$1:$A$8,categories!$B$1:$B$8)</f>
        <v>Mountain Bikes</v>
      </c>
    </row>
    <row r="212" spans="1:10" ht="12.75" x14ac:dyDescent="0.2">
      <c r="A212">
        <v>1600</v>
      </c>
      <c r="B212">
        <v>1</v>
      </c>
      <c r="C212">
        <v>146</v>
      </c>
      <c r="D212">
        <v>1</v>
      </c>
      <c r="E212">
        <v>4999.99</v>
      </c>
      <c r="F212">
        <v>0.1</v>
      </c>
      <c r="G212">
        <f>(E212*B212)-F212</f>
        <v>4999.8899999999994</v>
      </c>
      <c r="H212" t="str">
        <f>VLOOKUP($C212,products!$A$1:$F$322,2,FALSE)</f>
        <v>Trek Domane SLR 6 - 2018</v>
      </c>
      <c r="I212">
        <f>_xlfn.XLOOKUP(C212, products!A:A, products!D:D)</f>
        <v>7</v>
      </c>
      <c r="J212" t="str">
        <f>_xlfn.XLOOKUP($I212,categories!$A$1:$A$8,categories!$B$1:$B$8)</f>
        <v>Road Bikes</v>
      </c>
    </row>
    <row r="213" spans="1:10" ht="12.75" x14ac:dyDescent="0.2">
      <c r="A213">
        <v>1613</v>
      </c>
      <c r="B213">
        <v>1</v>
      </c>
      <c r="C213">
        <v>153</v>
      </c>
      <c r="D213">
        <v>1</v>
      </c>
      <c r="E213">
        <v>4999.99</v>
      </c>
      <c r="F213">
        <v>7.0000000000000007E-2</v>
      </c>
      <c r="G213">
        <f>(E213*B213)-F213</f>
        <v>4999.92</v>
      </c>
      <c r="H213" t="str">
        <f>VLOOKUP($C213,products!$A$1:$F$322,2,FALSE)</f>
        <v>Trek Domane SL 7 Women's - 2018</v>
      </c>
      <c r="I213">
        <f>_xlfn.XLOOKUP(C213, products!A:A, products!D:D)</f>
        <v>7</v>
      </c>
      <c r="J213" t="str">
        <f>_xlfn.XLOOKUP($I213,categories!$A$1:$A$8,categories!$B$1:$B$8)</f>
        <v>Road Bikes</v>
      </c>
    </row>
    <row r="214" spans="1:10" ht="12.75" x14ac:dyDescent="0.2">
      <c r="A214">
        <v>1334</v>
      </c>
      <c r="B214">
        <v>2</v>
      </c>
      <c r="C214">
        <v>160</v>
      </c>
      <c r="D214">
        <v>2</v>
      </c>
      <c r="E214">
        <v>4499.99</v>
      </c>
      <c r="F214">
        <v>7.0000000000000007E-2</v>
      </c>
      <c r="G214">
        <f>(E214*B214)-F214</f>
        <v>8999.91</v>
      </c>
      <c r="H214" t="str">
        <f>VLOOKUP($C214,products!$A$1:$F$322,2,FALSE)</f>
        <v>Trek Emonda SLR 6 - 2018</v>
      </c>
      <c r="I214">
        <f>_xlfn.XLOOKUP(C214, products!A:A, products!D:D)</f>
        <v>7</v>
      </c>
      <c r="J214" t="str">
        <f>_xlfn.XLOOKUP($I214,categories!$A$1:$A$8,categories!$B$1:$B$8)</f>
        <v>Road Bikes</v>
      </c>
    </row>
    <row r="215" spans="1:10" ht="12.75" x14ac:dyDescent="0.2">
      <c r="A215">
        <v>1346</v>
      </c>
      <c r="B215">
        <v>2</v>
      </c>
      <c r="C215">
        <v>150</v>
      </c>
      <c r="D215">
        <v>1</v>
      </c>
      <c r="E215">
        <v>4499.99</v>
      </c>
      <c r="F215">
        <v>0.05</v>
      </c>
      <c r="G215">
        <f>(E215*B215)-F215</f>
        <v>8999.93</v>
      </c>
      <c r="H215" t="str">
        <f>VLOOKUP($C215,products!$A$1:$F$322,2,FALSE)</f>
        <v>Trek Emonda SL 7 - 2018</v>
      </c>
      <c r="I215">
        <f>_xlfn.XLOOKUP(C215, products!A:A, products!D:D)</f>
        <v>7</v>
      </c>
      <c r="J215" t="str">
        <f>_xlfn.XLOOKUP($I215,categories!$A$1:$A$8,categories!$B$1:$B$8)</f>
        <v>Road Bikes</v>
      </c>
    </row>
    <row r="216" spans="1:10" ht="12.75" x14ac:dyDescent="0.2">
      <c r="A216">
        <v>1368</v>
      </c>
      <c r="B216">
        <v>3</v>
      </c>
      <c r="C216">
        <v>186</v>
      </c>
      <c r="D216">
        <v>1</v>
      </c>
      <c r="E216">
        <v>4499.99</v>
      </c>
      <c r="F216">
        <v>0.2</v>
      </c>
      <c r="G216">
        <f>(E216*B216)-F216</f>
        <v>13499.769999999999</v>
      </c>
      <c r="H216" t="str">
        <f>VLOOKUP($C216,products!$A$1:$F$322,2,FALSE)</f>
        <v>Trek CrossRip+ - 2018</v>
      </c>
      <c r="I216">
        <f>_xlfn.XLOOKUP(C216, products!A:A, products!D:D)</f>
        <v>5</v>
      </c>
      <c r="J216" t="str">
        <f>_xlfn.XLOOKUP($I216,categories!$A$1:$A$8,categories!$B$1:$B$8)</f>
        <v>Electric Bikes</v>
      </c>
    </row>
    <row r="217" spans="1:10" ht="12.75" x14ac:dyDescent="0.2">
      <c r="A217">
        <v>1386</v>
      </c>
      <c r="B217">
        <v>4</v>
      </c>
      <c r="C217">
        <v>150</v>
      </c>
      <c r="D217">
        <v>1</v>
      </c>
      <c r="E217">
        <v>4499.99</v>
      </c>
      <c r="F217">
        <v>7.0000000000000007E-2</v>
      </c>
      <c r="G217">
        <f>(E217*B217)-F217</f>
        <v>17999.89</v>
      </c>
      <c r="H217" t="str">
        <f>VLOOKUP($C217,products!$A$1:$F$322,2,FALSE)</f>
        <v>Trek Emonda SL 7 - 2018</v>
      </c>
      <c r="I217">
        <f>_xlfn.XLOOKUP(C217, products!A:A, products!D:D)</f>
        <v>7</v>
      </c>
      <c r="J217" t="str">
        <f>_xlfn.XLOOKUP($I217,categories!$A$1:$A$8,categories!$B$1:$B$8)</f>
        <v>Road Bikes</v>
      </c>
    </row>
    <row r="218" spans="1:10" ht="12.75" x14ac:dyDescent="0.2">
      <c r="A218">
        <v>1440</v>
      </c>
      <c r="B218">
        <v>3</v>
      </c>
      <c r="C218">
        <v>186</v>
      </c>
      <c r="D218">
        <v>1</v>
      </c>
      <c r="E218">
        <v>4499.99</v>
      </c>
      <c r="F218">
        <v>0.1</v>
      </c>
      <c r="G218">
        <f>(E218*B218)-F218</f>
        <v>13499.869999999999</v>
      </c>
      <c r="H218" t="str">
        <f>VLOOKUP($C218,products!$A$1:$F$322,2,FALSE)</f>
        <v>Trek CrossRip+ - 2018</v>
      </c>
      <c r="I218">
        <f>_xlfn.XLOOKUP(C218, products!A:A, products!D:D)</f>
        <v>5</v>
      </c>
      <c r="J218" t="str">
        <f>_xlfn.XLOOKUP($I218,categories!$A$1:$A$8,categories!$B$1:$B$8)</f>
        <v>Electric Bikes</v>
      </c>
    </row>
    <row r="219" spans="1:10" ht="12.75" x14ac:dyDescent="0.2">
      <c r="A219">
        <v>1442</v>
      </c>
      <c r="B219">
        <v>1</v>
      </c>
      <c r="C219">
        <v>160</v>
      </c>
      <c r="D219">
        <v>1</v>
      </c>
      <c r="E219">
        <v>4499.99</v>
      </c>
      <c r="F219">
        <v>0.1</v>
      </c>
      <c r="G219">
        <f>(E219*B219)-F219</f>
        <v>4499.8899999999994</v>
      </c>
      <c r="H219" t="str">
        <f>VLOOKUP($C219,products!$A$1:$F$322,2,FALSE)</f>
        <v>Trek Emonda SLR 6 - 2018</v>
      </c>
      <c r="I219">
        <f>_xlfn.XLOOKUP(C219, products!A:A, products!D:D)</f>
        <v>7</v>
      </c>
      <c r="J219" t="str">
        <f>_xlfn.XLOOKUP($I219,categories!$A$1:$A$8,categories!$B$1:$B$8)</f>
        <v>Road Bikes</v>
      </c>
    </row>
    <row r="220" spans="1:10" ht="12.75" x14ac:dyDescent="0.2">
      <c r="A220">
        <v>1443</v>
      </c>
      <c r="B220">
        <v>1</v>
      </c>
      <c r="C220">
        <v>160</v>
      </c>
      <c r="D220">
        <v>1</v>
      </c>
      <c r="E220">
        <v>4499.99</v>
      </c>
      <c r="F220">
        <v>7.0000000000000007E-2</v>
      </c>
      <c r="G220">
        <f>(E220*B220)-F220</f>
        <v>4499.92</v>
      </c>
      <c r="H220" t="str">
        <f>VLOOKUP($C220,products!$A$1:$F$322,2,FALSE)</f>
        <v>Trek Emonda SLR 6 - 2018</v>
      </c>
      <c r="I220">
        <f>_xlfn.XLOOKUP(C220, products!A:A, products!D:D)</f>
        <v>7</v>
      </c>
      <c r="J220" t="str">
        <f>_xlfn.XLOOKUP($I220,categories!$A$1:$A$8,categories!$B$1:$B$8)</f>
        <v>Road Bikes</v>
      </c>
    </row>
    <row r="221" spans="1:10" ht="12.75" x14ac:dyDescent="0.2">
      <c r="A221">
        <v>1460</v>
      </c>
      <c r="B221">
        <v>1</v>
      </c>
      <c r="C221">
        <v>201</v>
      </c>
      <c r="D221">
        <v>1</v>
      </c>
      <c r="E221">
        <v>4499.99</v>
      </c>
      <c r="F221">
        <v>0.05</v>
      </c>
      <c r="G221">
        <f>(E221*B221)-F221</f>
        <v>4499.9399999999996</v>
      </c>
      <c r="H221" t="str">
        <f>VLOOKUP($C221,products!$A$1:$F$322,2,FALSE)</f>
        <v>Trek Powerfly 5 FS - 2018</v>
      </c>
      <c r="I221">
        <f>_xlfn.XLOOKUP(C221, products!A:A, products!D:D)</f>
        <v>5</v>
      </c>
      <c r="J221" t="str">
        <f>_xlfn.XLOOKUP($I221,categories!$A$1:$A$8,categories!$B$1:$B$8)</f>
        <v>Electric Bikes</v>
      </c>
    </row>
    <row r="222" spans="1:10" ht="12.75" x14ac:dyDescent="0.2">
      <c r="A222">
        <v>1487</v>
      </c>
      <c r="B222">
        <v>1</v>
      </c>
      <c r="C222">
        <v>160</v>
      </c>
      <c r="D222">
        <v>1</v>
      </c>
      <c r="E222">
        <v>4499.99</v>
      </c>
      <c r="F222">
        <v>7.0000000000000007E-2</v>
      </c>
      <c r="G222">
        <f>(E222*B222)-F222</f>
        <v>4499.92</v>
      </c>
      <c r="H222" t="str">
        <f>VLOOKUP($C222,products!$A$1:$F$322,2,FALSE)</f>
        <v>Trek Emonda SLR 6 - 2018</v>
      </c>
      <c r="I222">
        <f>_xlfn.XLOOKUP(C222, products!A:A, products!D:D)</f>
        <v>7</v>
      </c>
      <c r="J222" t="str">
        <f>_xlfn.XLOOKUP($I222,categories!$A$1:$A$8,categories!$B$1:$B$8)</f>
        <v>Road Bikes</v>
      </c>
    </row>
    <row r="223" spans="1:10" ht="12.75" x14ac:dyDescent="0.2">
      <c r="A223">
        <v>1519</v>
      </c>
      <c r="B223">
        <v>1</v>
      </c>
      <c r="C223">
        <v>150</v>
      </c>
      <c r="D223">
        <v>1</v>
      </c>
      <c r="E223">
        <v>4499.99</v>
      </c>
      <c r="F223">
        <v>0.2</v>
      </c>
      <c r="G223">
        <f>(E223*B223)-F223</f>
        <v>4499.79</v>
      </c>
      <c r="H223" t="str">
        <f>VLOOKUP($C223,products!$A$1:$F$322,2,FALSE)</f>
        <v>Trek Emonda SL 7 - 2018</v>
      </c>
      <c r="I223">
        <f>_xlfn.XLOOKUP(C223, products!A:A, products!D:D)</f>
        <v>7</v>
      </c>
      <c r="J223" t="str">
        <f>_xlfn.XLOOKUP($I223,categories!$A$1:$A$8,categories!$B$1:$B$8)</f>
        <v>Road Bikes</v>
      </c>
    </row>
    <row r="224" spans="1:10" ht="12.75" x14ac:dyDescent="0.2">
      <c r="A224">
        <v>1520</v>
      </c>
      <c r="B224">
        <v>1</v>
      </c>
      <c r="C224">
        <v>186</v>
      </c>
      <c r="D224">
        <v>1</v>
      </c>
      <c r="E224">
        <v>4499.99</v>
      </c>
      <c r="F224">
        <v>0.05</v>
      </c>
      <c r="G224">
        <f>(E224*B224)-F224</f>
        <v>4499.9399999999996</v>
      </c>
      <c r="H224" t="str">
        <f>VLOOKUP($C224,products!$A$1:$F$322,2,FALSE)</f>
        <v>Trek CrossRip+ - 2018</v>
      </c>
      <c r="I224">
        <f>_xlfn.XLOOKUP(C224, products!A:A, products!D:D)</f>
        <v>5</v>
      </c>
      <c r="J224" t="str">
        <f>_xlfn.XLOOKUP($I224,categories!$A$1:$A$8,categories!$B$1:$B$8)</f>
        <v>Electric Bikes</v>
      </c>
    </row>
    <row r="225" spans="1:10" ht="12.75" x14ac:dyDescent="0.2">
      <c r="A225">
        <v>1605</v>
      </c>
      <c r="B225">
        <v>2</v>
      </c>
      <c r="C225">
        <v>186</v>
      </c>
      <c r="D225">
        <v>1</v>
      </c>
      <c r="E225">
        <v>4499.99</v>
      </c>
      <c r="F225">
        <v>0.2</v>
      </c>
      <c r="G225">
        <f>(E225*B225)-F225</f>
        <v>8999.7799999999988</v>
      </c>
      <c r="H225" t="str">
        <f>VLOOKUP($C225,products!$A$1:$F$322,2,FALSE)</f>
        <v>Trek CrossRip+ - 2018</v>
      </c>
      <c r="I225">
        <f>_xlfn.XLOOKUP(C225, products!A:A, products!D:D)</f>
        <v>5</v>
      </c>
      <c r="J225" t="str">
        <f>_xlfn.XLOOKUP($I225,categories!$A$1:$A$8,categories!$B$1:$B$8)</f>
        <v>Electric Bikes</v>
      </c>
    </row>
    <row r="226" spans="1:10" ht="12.75" x14ac:dyDescent="0.2">
      <c r="A226">
        <v>9</v>
      </c>
      <c r="B226">
        <v>1</v>
      </c>
      <c r="C226">
        <v>7</v>
      </c>
      <c r="D226">
        <v>2</v>
      </c>
      <c r="E226">
        <v>3999.99</v>
      </c>
      <c r="F226">
        <v>0.1</v>
      </c>
      <c r="G226">
        <f>(E226*B226)-F226</f>
        <v>3999.89</v>
      </c>
      <c r="H226" t="str">
        <f>VLOOKUP($C226,products!$A$1:$F$322,2,FALSE)</f>
        <v>Trek Slash 8 27.5 - 2016</v>
      </c>
      <c r="I226">
        <f>_xlfn.XLOOKUP(C226, products!A:A, products!D:D)</f>
        <v>6</v>
      </c>
      <c r="J226" t="str">
        <f>_xlfn.XLOOKUP($I226,categories!$A$1:$A$8,categories!$B$1:$B$8)</f>
        <v>Mountain Bikes</v>
      </c>
    </row>
    <row r="227" spans="1:10" ht="12.75" x14ac:dyDescent="0.2">
      <c r="A227">
        <v>18</v>
      </c>
      <c r="B227">
        <v>3</v>
      </c>
      <c r="C227">
        <v>7</v>
      </c>
      <c r="D227">
        <v>1</v>
      </c>
      <c r="E227">
        <v>3999.99</v>
      </c>
      <c r="F227">
        <v>0.1</v>
      </c>
      <c r="G227">
        <f>(E227*B227)-F227</f>
        <v>11999.869999999999</v>
      </c>
      <c r="H227" t="str">
        <f>VLOOKUP($C227,products!$A$1:$F$322,2,FALSE)</f>
        <v>Trek Slash 8 27.5 - 2016</v>
      </c>
      <c r="I227">
        <f>_xlfn.XLOOKUP(C227, products!A:A, products!D:D)</f>
        <v>6</v>
      </c>
      <c r="J227" t="str">
        <f>_xlfn.XLOOKUP($I227,categories!$A$1:$A$8,categories!$B$1:$B$8)</f>
        <v>Mountain Bikes</v>
      </c>
    </row>
    <row r="228" spans="1:10" ht="12.75" x14ac:dyDescent="0.2">
      <c r="A228">
        <v>26</v>
      </c>
      <c r="B228">
        <v>1</v>
      </c>
      <c r="C228">
        <v>7</v>
      </c>
      <c r="D228">
        <v>1</v>
      </c>
      <c r="E228">
        <v>3999.99</v>
      </c>
      <c r="F228">
        <v>0.05</v>
      </c>
      <c r="G228">
        <f>(E228*B228)-F228</f>
        <v>3999.9399999999996</v>
      </c>
      <c r="H228" t="str">
        <f>VLOOKUP($C228,products!$A$1:$F$322,2,FALSE)</f>
        <v>Trek Slash 8 27.5 - 2016</v>
      </c>
      <c r="I228">
        <f>_xlfn.XLOOKUP(C228, products!A:A, products!D:D)</f>
        <v>6</v>
      </c>
      <c r="J228" t="str">
        <f>_xlfn.XLOOKUP($I228,categories!$A$1:$A$8,categories!$B$1:$B$8)</f>
        <v>Mountain Bikes</v>
      </c>
    </row>
    <row r="229" spans="1:10" ht="12.75" x14ac:dyDescent="0.2">
      <c r="A229">
        <v>28</v>
      </c>
      <c r="B229">
        <v>2</v>
      </c>
      <c r="C229">
        <v>7</v>
      </c>
      <c r="D229">
        <v>2</v>
      </c>
      <c r="E229">
        <v>3999.99</v>
      </c>
      <c r="F229">
        <v>0.2</v>
      </c>
      <c r="G229">
        <f>(E229*B229)-F229</f>
        <v>7999.78</v>
      </c>
      <c r="H229" t="str">
        <f>VLOOKUP($C229,products!$A$1:$F$322,2,FALSE)</f>
        <v>Trek Slash 8 27.5 - 2016</v>
      </c>
      <c r="I229">
        <f>_xlfn.XLOOKUP(C229, products!A:A, products!D:D)</f>
        <v>6</v>
      </c>
      <c r="J229" t="str">
        <f>_xlfn.XLOOKUP($I229,categories!$A$1:$A$8,categories!$B$1:$B$8)</f>
        <v>Mountain Bikes</v>
      </c>
    </row>
    <row r="230" spans="1:10" ht="12.75" x14ac:dyDescent="0.2">
      <c r="A230">
        <v>30</v>
      </c>
      <c r="B230">
        <v>5</v>
      </c>
      <c r="C230">
        <v>7</v>
      </c>
      <c r="D230">
        <v>2</v>
      </c>
      <c r="E230">
        <v>3999.99</v>
      </c>
      <c r="F230">
        <v>0.1</v>
      </c>
      <c r="G230">
        <f>(E230*B230)-F230</f>
        <v>19999.849999999999</v>
      </c>
      <c r="H230" t="str">
        <f>VLOOKUP($C230,products!$A$1:$F$322,2,FALSE)</f>
        <v>Trek Slash 8 27.5 - 2016</v>
      </c>
      <c r="I230">
        <f>_xlfn.XLOOKUP(C230, products!A:A, products!D:D)</f>
        <v>6</v>
      </c>
      <c r="J230" t="str">
        <f>_xlfn.XLOOKUP($I230,categories!$A$1:$A$8,categories!$B$1:$B$8)</f>
        <v>Mountain Bikes</v>
      </c>
    </row>
    <row r="231" spans="1:10" ht="12.75" x14ac:dyDescent="0.2">
      <c r="A231">
        <v>33</v>
      </c>
      <c r="B231">
        <v>2</v>
      </c>
      <c r="C231">
        <v>7</v>
      </c>
      <c r="D231">
        <v>1</v>
      </c>
      <c r="E231">
        <v>3999.99</v>
      </c>
      <c r="F231">
        <v>0.1</v>
      </c>
      <c r="G231">
        <f>(E231*B231)-F231</f>
        <v>7999.8799999999992</v>
      </c>
      <c r="H231" t="str">
        <f>VLOOKUP($C231,products!$A$1:$F$322,2,FALSE)</f>
        <v>Trek Slash 8 27.5 - 2016</v>
      </c>
      <c r="I231">
        <f>_xlfn.XLOOKUP(C231, products!A:A, products!D:D)</f>
        <v>6</v>
      </c>
      <c r="J231" t="str">
        <f>_xlfn.XLOOKUP($I231,categories!$A$1:$A$8,categories!$B$1:$B$8)</f>
        <v>Mountain Bikes</v>
      </c>
    </row>
    <row r="232" spans="1:10" ht="12.75" x14ac:dyDescent="0.2">
      <c r="A232">
        <v>38</v>
      </c>
      <c r="B232">
        <v>1</v>
      </c>
      <c r="C232">
        <v>7</v>
      </c>
      <c r="D232">
        <v>2</v>
      </c>
      <c r="E232">
        <v>3999.99</v>
      </c>
      <c r="F232">
        <v>0.05</v>
      </c>
      <c r="G232">
        <f>(E232*B232)-F232</f>
        <v>3999.9399999999996</v>
      </c>
      <c r="H232" t="str">
        <f>VLOOKUP($C232,products!$A$1:$F$322,2,FALSE)</f>
        <v>Trek Slash 8 27.5 - 2016</v>
      </c>
      <c r="I232">
        <f>_xlfn.XLOOKUP(C232, products!A:A, products!D:D)</f>
        <v>6</v>
      </c>
      <c r="J232" t="str">
        <f>_xlfn.XLOOKUP($I232,categories!$A$1:$A$8,categories!$B$1:$B$8)</f>
        <v>Mountain Bikes</v>
      </c>
    </row>
    <row r="233" spans="1:10" ht="12.75" x14ac:dyDescent="0.2">
      <c r="A233">
        <v>44</v>
      </c>
      <c r="B233">
        <v>1</v>
      </c>
      <c r="C233">
        <v>7</v>
      </c>
      <c r="D233">
        <v>1</v>
      </c>
      <c r="E233">
        <v>3999.99</v>
      </c>
      <c r="F233">
        <v>0.1</v>
      </c>
      <c r="G233">
        <f>(E233*B233)-F233</f>
        <v>3999.89</v>
      </c>
      <c r="H233" t="str">
        <f>VLOOKUP($C233,products!$A$1:$F$322,2,FALSE)</f>
        <v>Trek Slash 8 27.5 - 2016</v>
      </c>
      <c r="I233">
        <f>_xlfn.XLOOKUP(C233, products!A:A, products!D:D)</f>
        <v>6</v>
      </c>
      <c r="J233" t="str">
        <f>_xlfn.XLOOKUP($I233,categories!$A$1:$A$8,categories!$B$1:$B$8)</f>
        <v>Mountain Bikes</v>
      </c>
    </row>
    <row r="234" spans="1:10" ht="12.75" x14ac:dyDescent="0.2">
      <c r="A234">
        <v>75</v>
      </c>
      <c r="B234">
        <v>2</v>
      </c>
      <c r="C234">
        <v>7</v>
      </c>
      <c r="D234">
        <v>2</v>
      </c>
      <c r="E234">
        <v>3999.99</v>
      </c>
      <c r="F234">
        <v>7.0000000000000007E-2</v>
      </c>
      <c r="G234">
        <f>(E234*B234)-F234</f>
        <v>7999.91</v>
      </c>
      <c r="H234" t="str">
        <f>VLOOKUP($C234,products!$A$1:$F$322,2,FALSE)</f>
        <v>Trek Slash 8 27.5 - 2016</v>
      </c>
      <c r="I234">
        <f>_xlfn.XLOOKUP(C234, products!A:A, products!D:D)</f>
        <v>6</v>
      </c>
      <c r="J234" t="str">
        <f>_xlfn.XLOOKUP($I234,categories!$A$1:$A$8,categories!$B$1:$B$8)</f>
        <v>Mountain Bikes</v>
      </c>
    </row>
    <row r="235" spans="1:10" ht="12.75" x14ac:dyDescent="0.2">
      <c r="A235">
        <v>88</v>
      </c>
      <c r="B235">
        <v>3</v>
      </c>
      <c r="C235">
        <v>7</v>
      </c>
      <c r="D235">
        <v>1</v>
      </c>
      <c r="E235">
        <v>3999.99</v>
      </c>
      <c r="F235">
        <v>0.1</v>
      </c>
      <c r="G235">
        <f>(E235*B235)-F235</f>
        <v>11999.869999999999</v>
      </c>
      <c r="H235" t="str">
        <f>VLOOKUP($C235,products!$A$1:$F$322,2,FALSE)</f>
        <v>Trek Slash 8 27.5 - 2016</v>
      </c>
      <c r="I235">
        <f>_xlfn.XLOOKUP(C235, products!A:A, products!D:D)</f>
        <v>6</v>
      </c>
      <c r="J235" t="str">
        <f>_xlfn.XLOOKUP($I235,categories!$A$1:$A$8,categories!$B$1:$B$8)</f>
        <v>Mountain Bikes</v>
      </c>
    </row>
    <row r="236" spans="1:10" ht="12.75" x14ac:dyDescent="0.2">
      <c r="A236">
        <v>99</v>
      </c>
      <c r="B236">
        <v>4</v>
      </c>
      <c r="C236">
        <v>7</v>
      </c>
      <c r="D236">
        <v>2</v>
      </c>
      <c r="E236">
        <v>3999.99</v>
      </c>
      <c r="F236">
        <v>7.0000000000000007E-2</v>
      </c>
      <c r="G236">
        <f>(E236*B236)-F236</f>
        <v>15999.89</v>
      </c>
      <c r="H236" t="str">
        <f>VLOOKUP($C236,products!$A$1:$F$322,2,FALSE)</f>
        <v>Trek Slash 8 27.5 - 2016</v>
      </c>
      <c r="I236">
        <f>_xlfn.XLOOKUP(C236, products!A:A, products!D:D)</f>
        <v>6</v>
      </c>
      <c r="J236" t="str">
        <f>_xlfn.XLOOKUP($I236,categories!$A$1:$A$8,categories!$B$1:$B$8)</f>
        <v>Mountain Bikes</v>
      </c>
    </row>
    <row r="237" spans="1:10" ht="12.75" x14ac:dyDescent="0.2">
      <c r="A237">
        <v>100</v>
      </c>
      <c r="B237">
        <v>3</v>
      </c>
      <c r="C237">
        <v>7</v>
      </c>
      <c r="D237">
        <v>2</v>
      </c>
      <c r="E237">
        <v>3999.99</v>
      </c>
      <c r="F237">
        <v>0.2</v>
      </c>
      <c r="G237">
        <f>(E237*B237)-F237</f>
        <v>11999.769999999999</v>
      </c>
      <c r="H237" t="str">
        <f>VLOOKUP($C237,products!$A$1:$F$322,2,FALSE)</f>
        <v>Trek Slash 8 27.5 - 2016</v>
      </c>
      <c r="I237">
        <f>_xlfn.XLOOKUP(C237, products!A:A, products!D:D)</f>
        <v>6</v>
      </c>
      <c r="J237" t="str">
        <f>_xlfn.XLOOKUP($I237,categories!$A$1:$A$8,categories!$B$1:$B$8)</f>
        <v>Mountain Bikes</v>
      </c>
    </row>
    <row r="238" spans="1:10" ht="12.75" x14ac:dyDescent="0.2">
      <c r="A238">
        <v>124</v>
      </c>
      <c r="B238">
        <v>3</v>
      </c>
      <c r="C238">
        <v>7</v>
      </c>
      <c r="D238">
        <v>2</v>
      </c>
      <c r="E238">
        <v>3999.99</v>
      </c>
      <c r="F238">
        <v>0.05</v>
      </c>
      <c r="G238">
        <f>(E238*B238)-F238</f>
        <v>11999.92</v>
      </c>
      <c r="H238" t="str">
        <f>VLOOKUP($C238,products!$A$1:$F$322,2,FALSE)</f>
        <v>Trek Slash 8 27.5 - 2016</v>
      </c>
      <c r="I238">
        <f>_xlfn.XLOOKUP(C238, products!A:A, products!D:D)</f>
        <v>6</v>
      </c>
      <c r="J238" t="str">
        <f>_xlfn.XLOOKUP($I238,categories!$A$1:$A$8,categories!$B$1:$B$8)</f>
        <v>Mountain Bikes</v>
      </c>
    </row>
    <row r="239" spans="1:10" ht="12.75" x14ac:dyDescent="0.2">
      <c r="A239">
        <v>136</v>
      </c>
      <c r="B239">
        <v>1</v>
      </c>
      <c r="C239">
        <v>7</v>
      </c>
      <c r="D239">
        <v>2</v>
      </c>
      <c r="E239">
        <v>3999.99</v>
      </c>
      <c r="F239">
        <v>0.2</v>
      </c>
      <c r="G239">
        <f>(E239*B239)-F239</f>
        <v>3999.79</v>
      </c>
      <c r="H239" t="str">
        <f>VLOOKUP($C239,products!$A$1:$F$322,2,FALSE)</f>
        <v>Trek Slash 8 27.5 - 2016</v>
      </c>
      <c r="I239">
        <f>_xlfn.XLOOKUP(C239, products!A:A, products!D:D)</f>
        <v>6</v>
      </c>
      <c r="J239" t="str">
        <f>_xlfn.XLOOKUP($I239,categories!$A$1:$A$8,categories!$B$1:$B$8)</f>
        <v>Mountain Bikes</v>
      </c>
    </row>
    <row r="240" spans="1:10" ht="12.75" x14ac:dyDescent="0.2">
      <c r="A240">
        <v>150</v>
      </c>
      <c r="B240">
        <v>1</v>
      </c>
      <c r="C240">
        <v>7</v>
      </c>
      <c r="D240">
        <v>1</v>
      </c>
      <c r="E240">
        <v>3999.99</v>
      </c>
      <c r="F240">
        <v>0.1</v>
      </c>
      <c r="G240">
        <f>(E240*B240)-F240</f>
        <v>3999.89</v>
      </c>
      <c r="H240" t="str">
        <f>VLOOKUP($C240,products!$A$1:$F$322,2,FALSE)</f>
        <v>Trek Slash 8 27.5 - 2016</v>
      </c>
      <c r="I240">
        <f>_xlfn.XLOOKUP(C240, products!A:A, products!D:D)</f>
        <v>6</v>
      </c>
      <c r="J240" t="str">
        <f>_xlfn.XLOOKUP($I240,categories!$A$1:$A$8,categories!$B$1:$B$8)</f>
        <v>Mountain Bikes</v>
      </c>
    </row>
    <row r="241" spans="1:10" ht="12.75" x14ac:dyDescent="0.2">
      <c r="A241">
        <v>157</v>
      </c>
      <c r="B241">
        <v>2</v>
      </c>
      <c r="C241">
        <v>7</v>
      </c>
      <c r="D241">
        <v>2</v>
      </c>
      <c r="E241">
        <v>3999.99</v>
      </c>
      <c r="F241">
        <v>7.0000000000000007E-2</v>
      </c>
      <c r="G241">
        <f>(E241*B241)-F241</f>
        <v>7999.91</v>
      </c>
      <c r="H241" t="str">
        <f>VLOOKUP($C241,products!$A$1:$F$322,2,FALSE)</f>
        <v>Trek Slash 8 27.5 - 2016</v>
      </c>
      <c r="I241">
        <f>_xlfn.XLOOKUP(C241, products!A:A, products!D:D)</f>
        <v>6</v>
      </c>
      <c r="J241" t="str">
        <f>_xlfn.XLOOKUP($I241,categories!$A$1:$A$8,categories!$B$1:$B$8)</f>
        <v>Mountain Bikes</v>
      </c>
    </row>
    <row r="242" spans="1:10" ht="12.75" x14ac:dyDescent="0.2">
      <c r="A242">
        <v>161</v>
      </c>
      <c r="B242">
        <v>3</v>
      </c>
      <c r="C242">
        <v>7</v>
      </c>
      <c r="D242">
        <v>2</v>
      </c>
      <c r="E242">
        <v>3999.99</v>
      </c>
      <c r="F242">
        <v>0.05</v>
      </c>
      <c r="G242">
        <f>(E242*B242)-F242</f>
        <v>11999.92</v>
      </c>
      <c r="H242" t="str">
        <f>VLOOKUP($C242,products!$A$1:$F$322,2,FALSE)</f>
        <v>Trek Slash 8 27.5 - 2016</v>
      </c>
      <c r="I242">
        <f>_xlfn.XLOOKUP(C242, products!A:A, products!D:D)</f>
        <v>6</v>
      </c>
      <c r="J242" t="str">
        <f>_xlfn.XLOOKUP($I242,categories!$A$1:$A$8,categories!$B$1:$B$8)</f>
        <v>Mountain Bikes</v>
      </c>
    </row>
    <row r="243" spans="1:10" ht="12.75" x14ac:dyDescent="0.2">
      <c r="A243">
        <v>167</v>
      </c>
      <c r="B243">
        <v>4</v>
      </c>
      <c r="C243">
        <v>7</v>
      </c>
      <c r="D243">
        <v>2</v>
      </c>
      <c r="E243">
        <v>3999.99</v>
      </c>
      <c r="F243">
        <v>0.05</v>
      </c>
      <c r="G243">
        <f>(E243*B243)-F243</f>
        <v>15999.91</v>
      </c>
      <c r="H243" t="str">
        <f>VLOOKUP($C243,products!$A$1:$F$322,2,FALSE)</f>
        <v>Trek Slash 8 27.5 - 2016</v>
      </c>
      <c r="I243">
        <f>_xlfn.XLOOKUP(C243, products!A:A, products!D:D)</f>
        <v>6</v>
      </c>
      <c r="J243" t="str">
        <f>_xlfn.XLOOKUP($I243,categories!$A$1:$A$8,categories!$B$1:$B$8)</f>
        <v>Mountain Bikes</v>
      </c>
    </row>
    <row r="244" spans="1:10" ht="12.75" x14ac:dyDescent="0.2">
      <c r="A244">
        <v>170</v>
      </c>
      <c r="B244">
        <v>3</v>
      </c>
      <c r="C244">
        <v>7</v>
      </c>
      <c r="D244">
        <v>1</v>
      </c>
      <c r="E244">
        <v>3999.99</v>
      </c>
      <c r="F244">
        <v>0.2</v>
      </c>
      <c r="G244">
        <f>(E244*B244)-F244</f>
        <v>11999.769999999999</v>
      </c>
      <c r="H244" t="str">
        <f>VLOOKUP($C244,products!$A$1:$F$322,2,FALSE)</f>
        <v>Trek Slash 8 27.5 - 2016</v>
      </c>
      <c r="I244">
        <f>_xlfn.XLOOKUP(C244, products!A:A, products!D:D)</f>
        <v>6</v>
      </c>
      <c r="J244" t="str">
        <f>_xlfn.XLOOKUP($I244,categories!$A$1:$A$8,categories!$B$1:$B$8)</f>
        <v>Mountain Bikes</v>
      </c>
    </row>
    <row r="245" spans="1:10" ht="12.75" x14ac:dyDescent="0.2">
      <c r="A245">
        <v>188</v>
      </c>
      <c r="B245">
        <v>1</v>
      </c>
      <c r="C245">
        <v>7</v>
      </c>
      <c r="D245">
        <v>2</v>
      </c>
      <c r="E245">
        <v>3999.99</v>
      </c>
      <c r="F245">
        <v>7.0000000000000007E-2</v>
      </c>
      <c r="G245">
        <f>(E245*B245)-F245</f>
        <v>3999.9199999999996</v>
      </c>
      <c r="H245" t="str">
        <f>VLOOKUP($C245,products!$A$1:$F$322,2,FALSE)</f>
        <v>Trek Slash 8 27.5 - 2016</v>
      </c>
      <c r="I245">
        <f>_xlfn.XLOOKUP(C245, products!A:A, products!D:D)</f>
        <v>6</v>
      </c>
      <c r="J245" t="str">
        <f>_xlfn.XLOOKUP($I245,categories!$A$1:$A$8,categories!$B$1:$B$8)</f>
        <v>Mountain Bikes</v>
      </c>
    </row>
    <row r="246" spans="1:10" ht="12.75" x14ac:dyDescent="0.2">
      <c r="A246">
        <v>201</v>
      </c>
      <c r="B246">
        <v>2</v>
      </c>
      <c r="C246">
        <v>7</v>
      </c>
      <c r="D246">
        <v>1</v>
      </c>
      <c r="E246">
        <v>3999.99</v>
      </c>
      <c r="F246">
        <v>0.2</v>
      </c>
      <c r="G246">
        <f>(E246*B246)-F246</f>
        <v>7999.78</v>
      </c>
      <c r="H246" t="str">
        <f>VLOOKUP($C246,products!$A$1:$F$322,2,FALSE)</f>
        <v>Trek Slash 8 27.5 - 2016</v>
      </c>
      <c r="I246">
        <f>_xlfn.XLOOKUP(C246, products!A:A, products!D:D)</f>
        <v>6</v>
      </c>
      <c r="J246" t="str">
        <f>_xlfn.XLOOKUP($I246,categories!$A$1:$A$8,categories!$B$1:$B$8)</f>
        <v>Mountain Bikes</v>
      </c>
    </row>
    <row r="247" spans="1:10" ht="12.75" x14ac:dyDescent="0.2">
      <c r="A247">
        <v>207</v>
      </c>
      <c r="B247">
        <v>4</v>
      </c>
      <c r="C247">
        <v>7</v>
      </c>
      <c r="D247">
        <v>2</v>
      </c>
      <c r="E247">
        <v>3999.99</v>
      </c>
      <c r="F247">
        <v>0.1</v>
      </c>
      <c r="G247">
        <f>(E247*B247)-F247</f>
        <v>15999.859999999999</v>
      </c>
      <c r="H247" t="str">
        <f>VLOOKUP($C247,products!$A$1:$F$322,2,FALSE)</f>
        <v>Trek Slash 8 27.5 - 2016</v>
      </c>
      <c r="I247">
        <f>_xlfn.XLOOKUP(C247, products!A:A, products!D:D)</f>
        <v>6</v>
      </c>
      <c r="J247" t="str">
        <f>_xlfn.XLOOKUP($I247,categories!$A$1:$A$8,categories!$B$1:$B$8)</f>
        <v>Mountain Bikes</v>
      </c>
    </row>
    <row r="248" spans="1:10" ht="12.75" x14ac:dyDescent="0.2">
      <c r="A248">
        <v>212</v>
      </c>
      <c r="B248">
        <v>4</v>
      </c>
      <c r="C248">
        <v>7</v>
      </c>
      <c r="D248">
        <v>1</v>
      </c>
      <c r="E248">
        <v>3999.99</v>
      </c>
      <c r="F248">
        <v>0.2</v>
      </c>
      <c r="G248">
        <f>(E248*B248)-F248</f>
        <v>15999.759999999998</v>
      </c>
      <c r="H248" t="str">
        <f>VLOOKUP($C248,products!$A$1:$F$322,2,FALSE)</f>
        <v>Trek Slash 8 27.5 - 2016</v>
      </c>
      <c r="I248">
        <f>_xlfn.XLOOKUP(C248, products!A:A, products!D:D)</f>
        <v>6</v>
      </c>
      <c r="J248" t="str">
        <f>_xlfn.XLOOKUP($I248,categories!$A$1:$A$8,categories!$B$1:$B$8)</f>
        <v>Mountain Bikes</v>
      </c>
    </row>
    <row r="249" spans="1:10" ht="12.75" x14ac:dyDescent="0.2">
      <c r="A249">
        <v>223</v>
      </c>
      <c r="B249">
        <v>1</v>
      </c>
      <c r="C249">
        <v>7</v>
      </c>
      <c r="D249">
        <v>2</v>
      </c>
      <c r="E249">
        <v>3999.99</v>
      </c>
      <c r="F249">
        <v>0.05</v>
      </c>
      <c r="G249">
        <f>(E249*B249)-F249</f>
        <v>3999.9399999999996</v>
      </c>
      <c r="H249" t="str">
        <f>VLOOKUP($C249,products!$A$1:$F$322,2,FALSE)</f>
        <v>Trek Slash 8 27.5 - 2016</v>
      </c>
      <c r="I249">
        <f>_xlfn.XLOOKUP(C249, products!A:A, products!D:D)</f>
        <v>6</v>
      </c>
      <c r="J249" t="str">
        <f>_xlfn.XLOOKUP($I249,categories!$A$1:$A$8,categories!$B$1:$B$8)</f>
        <v>Mountain Bikes</v>
      </c>
    </row>
    <row r="250" spans="1:10" ht="12.75" x14ac:dyDescent="0.2">
      <c r="A250">
        <v>234</v>
      </c>
      <c r="B250">
        <v>4</v>
      </c>
      <c r="C250">
        <v>7</v>
      </c>
      <c r="D250">
        <v>1</v>
      </c>
      <c r="E250">
        <v>3999.99</v>
      </c>
      <c r="F250">
        <v>0.05</v>
      </c>
      <c r="G250">
        <f>(E250*B250)-F250</f>
        <v>15999.91</v>
      </c>
      <c r="H250" t="str">
        <f>VLOOKUP($C250,products!$A$1:$F$322,2,FALSE)</f>
        <v>Trek Slash 8 27.5 - 2016</v>
      </c>
      <c r="I250">
        <f>_xlfn.XLOOKUP(C250, products!A:A, products!D:D)</f>
        <v>6</v>
      </c>
      <c r="J250" t="str">
        <f>_xlfn.XLOOKUP($I250,categories!$A$1:$A$8,categories!$B$1:$B$8)</f>
        <v>Mountain Bikes</v>
      </c>
    </row>
    <row r="251" spans="1:10" ht="12.75" x14ac:dyDescent="0.2">
      <c r="A251">
        <v>235</v>
      </c>
      <c r="B251">
        <v>3</v>
      </c>
      <c r="C251">
        <v>7</v>
      </c>
      <c r="D251">
        <v>2</v>
      </c>
      <c r="E251">
        <v>3999.99</v>
      </c>
      <c r="F251">
        <v>0.05</v>
      </c>
      <c r="G251">
        <f>(E251*B251)-F251</f>
        <v>11999.92</v>
      </c>
      <c r="H251" t="str">
        <f>VLOOKUP($C251,products!$A$1:$F$322,2,FALSE)</f>
        <v>Trek Slash 8 27.5 - 2016</v>
      </c>
      <c r="I251">
        <f>_xlfn.XLOOKUP(C251, products!A:A, products!D:D)</f>
        <v>6</v>
      </c>
      <c r="J251" t="str">
        <f>_xlfn.XLOOKUP($I251,categories!$A$1:$A$8,categories!$B$1:$B$8)</f>
        <v>Mountain Bikes</v>
      </c>
    </row>
    <row r="252" spans="1:10" ht="12.75" x14ac:dyDescent="0.2">
      <c r="A252">
        <v>238</v>
      </c>
      <c r="B252">
        <v>5</v>
      </c>
      <c r="C252">
        <v>7</v>
      </c>
      <c r="D252">
        <v>1</v>
      </c>
      <c r="E252">
        <v>3999.99</v>
      </c>
      <c r="F252">
        <v>7.0000000000000007E-2</v>
      </c>
      <c r="G252">
        <f>(E252*B252)-F252</f>
        <v>19999.879999999997</v>
      </c>
      <c r="H252" t="str">
        <f>VLOOKUP($C252,products!$A$1:$F$322,2,FALSE)</f>
        <v>Trek Slash 8 27.5 - 2016</v>
      </c>
      <c r="I252">
        <f>_xlfn.XLOOKUP(C252, products!A:A, products!D:D)</f>
        <v>6</v>
      </c>
      <c r="J252" t="str">
        <f>_xlfn.XLOOKUP($I252,categories!$A$1:$A$8,categories!$B$1:$B$8)</f>
        <v>Mountain Bikes</v>
      </c>
    </row>
    <row r="253" spans="1:10" ht="12.75" x14ac:dyDescent="0.2">
      <c r="A253">
        <v>241</v>
      </c>
      <c r="B253">
        <v>1</v>
      </c>
      <c r="C253">
        <v>7</v>
      </c>
      <c r="D253">
        <v>1</v>
      </c>
      <c r="E253">
        <v>3999.99</v>
      </c>
      <c r="F253">
        <v>0.2</v>
      </c>
      <c r="G253">
        <f>(E253*B253)-F253</f>
        <v>3999.79</v>
      </c>
      <c r="H253" t="str">
        <f>VLOOKUP($C253,products!$A$1:$F$322,2,FALSE)</f>
        <v>Trek Slash 8 27.5 - 2016</v>
      </c>
      <c r="I253">
        <f>_xlfn.XLOOKUP(C253, products!A:A, products!D:D)</f>
        <v>6</v>
      </c>
      <c r="J253" t="str">
        <f>_xlfn.XLOOKUP($I253,categories!$A$1:$A$8,categories!$B$1:$B$8)</f>
        <v>Mountain Bikes</v>
      </c>
    </row>
    <row r="254" spans="1:10" ht="12.75" x14ac:dyDescent="0.2">
      <c r="A254">
        <v>243</v>
      </c>
      <c r="B254">
        <v>3</v>
      </c>
      <c r="C254">
        <v>7</v>
      </c>
      <c r="D254">
        <v>2</v>
      </c>
      <c r="E254">
        <v>3999.99</v>
      </c>
      <c r="F254">
        <v>0.05</v>
      </c>
      <c r="G254">
        <f>(E254*B254)-F254</f>
        <v>11999.92</v>
      </c>
      <c r="H254" t="str">
        <f>VLOOKUP($C254,products!$A$1:$F$322,2,FALSE)</f>
        <v>Trek Slash 8 27.5 - 2016</v>
      </c>
      <c r="I254">
        <f>_xlfn.XLOOKUP(C254, products!A:A, products!D:D)</f>
        <v>6</v>
      </c>
      <c r="J254" t="str">
        <f>_xlfn.XLOOKUP($I254,categories!$A$1:$A$8,categories!$B$1:$B$8)</f>
        <v>Mountain Bikes</v>
      </c>
    </row>
    <row r="255" spans="1:10" ht="12.75" x14ac:dyDescent="0.2">
      <c r="A255">
        <v>249</v>
      </c>
      <c r="B255">
        <v>1</v>
      </c>
      <c r="C255">
        <v>7</v>
      </c>
      <c r="D255">
        <v>2</v>
      </c>
      <c r="E255">
        <v>3999.99</v>
      </c>
      <c r="F255">
        <v>0.05</v>
      </c>
      <c r="G255">
        <f>(E255*B255)-F255</f>
        <v>3999.9399999999996</v>
      </c>
      <c r="H255" t="str">
        <f>VLOOKUP($C255,products!$A$1:$F$322,2,FALSE)</f>
        <v>Trek Slash 8 27.5 - 2016</v>
      </c>
      <c r="I255">
        <f>_xlfn.XLOOKUP(C255, products!A:A, products!D:D)</f>
        <v>6</v>
      </c>
      <c r="J255" t="str">
        <f>_xlfn.XLOOKUP($I255,categories!$A$1:$A$8,categories!$B$1:$B$8)</f>
        <v>Mountain Bikes</v>
      </c>
    </row>
    <row r="256" spans="1:10" ht="12.75" x14ac:dyDescent="0.2">
      <c r="A256">
        <v>267</v>
      </c>
      <c r="B256">
        <v>4</v>
      </c>
      <c r="C256">
        <v>7</v>
      </c>
      <c r="D256">
        <v>2</v>
      </c>
      <c r="E256">
        <v>3999.99</v>
      </c>
      <c r="F256">
        <v>7.0000000000000007E-2</v>
      </c>
      <c r="G256">
        <f>(E256*B256)-F256</f>
        <v>15999.89</v>
      </c>
      <c r="H256" t="str">
        <f>VLOOKUP($C256,products!$A$1:$F$322,2,FALSE)</f>
        <v>Trek Slash 8 27.5 - 2016</v>
      </c>
      <c r="I256">
        <f>_xlfn.XLOOKUP(C256, products!A:A, products!D:D)</f>
        <v>6</v>
      </c>
      <c r="J256" t="str">
        <f>_xlfn.XLOOKUP($I256,categories!$A$1:$A$8,categories!$B$1:$B$8)</f>
        <v>Mountain Bikes</v>
      </c>
    </row>
    <row r="257" spans="1:10" ht="12.75" x14ac:dyDescent="0.2">
      <c r="A257">
        <v>268</v>
      </c>
      <c r="B257">
        <v>1</v>
      </c>
      <c r="C257">
        <v>7</v>
      </c>
      <c r="D257">
        <v>1</v>
      </c>
      <c r="E257">
        <v>3999.99</v>
      </c>
      <c r="F257">
        <v>0.05</v>
      </c>
      <c r="G257">
        <f>(E257*B257)-F257</f>
        <v>3999.9399999999996</v>
      </c>
      <c r="H257" t="str">
        <f>VLOOKUP($C257,products!$A$1:$F$322,2,FALSE)</f>
        <v>Trek Slash 8 27.5 - 2016</v>
      </c>
      <c r="I257">
        <f>_xlfn.XLOOKUP(C257, products!A:A, products!D:D)</f>
        <v>6</v>
      </c>
      <c r="J257" t="str">
        <f>_xlfn.XLOOKUP($I257,categories!$A$1:$A$8,categories!$B$1:$B$8)</f>
        <v>Mountain Bikes</v>
      </c>
    </row>
    <row r="258" spans="1:10" ht="12.75" x14ac:dyDescent="0.2">
      <c r="A258">
        <v>271</v>
      </c>
      <c r="B258">
        <v>4</v>
      </c>
      <c r="C258">
        <v>7</v>
      </c>
      <c r="D258">
        <v>2</v>
      </c>
      <c r="E258">
        <v>3999.99</v>
      </c>
      <c r="F258">
        <v>0.1</v>
      </c>
      <c r="G258">
        <f>(E258*B258)-F258</f>
        <v>15999.859999999999</v>
      </c>
      <c r="H258" t="str">
        <f>VLOOKUP($C258,products!$A$1:$F$322,2,FALSE)</f>
        <v>Trek Slash 8 27.5 - 2016</v>
      </c>
      <c r="I258">
        <f>_xlfn.XLOOKUP(C258, products!A:A, products!D:D)</f>
        <v>6</v>
      </c>
      <c r="J258" t="str">
        <f>_xlfn.XLOOKUP($I258,categories!$A$1:$A$8,categories!$B$1:$B$8)</f>
        <v>Mountain Bikes</v>
      </c>
    </row>
    <row r="259" spans="1:10" ht="12.75" x14ac:dyDescent="0.2">
      <c r="A259">
        <v>275</v>
      </c>
      <c r="B259">
        <v>3</v>
      </c>
      <c r="C259">
        <v>7</v>
      </c>
      <c r="D259">
        <v>2</v>
      </c>
      <c r="E259">
        <v>3999.99</v>
      </c>
      <c r="F259">
        <v>0.05</v>
      </c>
      <c r="G259">
        <f>(E259*B259)-F259</f>
        <v>11999.92</v>
      </c>
      <c r="H259" t="str">
        <f>VLOOKUP($C259,products!$A$1:$F$322,2,FALSE)</f>
        <v>Trek Slash 8 27.5 - 2016</v>
      </c>
      <c r="I259">
        <f>_xlfn.XLOOKUP(C259, products!A:A, products!D:D)</f>
        <v>6</v>
      </c>
      <c r="J259" t="str">
        <f>_xlfn.XLOOKUP($I259,categories!$A$1:$A$8,categories!$B$1:$B$8)</f>
        <v>Mountain Bikes</v>
      </c>
    </row>
    <row r="260" spans="1:10" ht="12.75" x14ac:dyDescent="0.2">
      <c r="A260">
        <v>281</v>
      </c>
      <c r="B260">
        <v>3</v>
      </c>
      <c r="C260">
        <v>7</v>
      </c>
      <c r="D260">
        <v>2</v>
      </c>
      <c r="E260">
        <v>3999.99</v>
      </c>
      <c r="F260">
        <v>7.0000000000000007E-2</v>
      </c>
      <c r="G260">
        <f>(E260*B260)-F260</f>
        <v>11999.9</v>
      </c>
      <c r="H260" t="str">
        <f>VLOOKUP($C260,products!$A$1:$F$322,2,FALSE)</f>
        <v>Trek Slash 8 27.5 - 2016</v>
      </c>
      <c r="I260">
        <f>_xlfn.XLOOKUP(C260, products!A:A, products!D:D)</f>
        <v>6</v>
      </c>
      <c r="J260" t="str">
        <f>_xlfn.XLOOKUP($I260,categories!$A$1:$A$8,categories!$B$1:$B$8)</f>
        <v>Mountain Bikes</v>
      </c>
    </row>
    <row r="261" spans="1:10" ht="12.75" x14ac:dyDescent="0.2">
      <c r="A261">
        <v>282</v>
      </c>
      <c r="B261">
        <v>2</v>
      </c>
      <c r="C261">
        <v>7</v>
      </c>
      <c r="D261">
        <v>2</v>
      </c>
      <c r="E261">
        <v>3999.99</v>
      </c>
      <c r="F261">
        <v>7.0000000000000007E-2</v>
      </c>
      <c r="G261">
        <f>(E261*B261)-F261</f>
        <v>7999.91</v>
      </c>
      <c r="H261" t="str">
        <f>VLOOKUP($C261,products!$A$1:$F$322,2,FALSE)</f>
        <v>Trek Slash 8 27.5 - 2016</v>
      </c>
      <c r="I261">
        <f>_xlfn.XLOOKUP(C261, products!A:A, products!D:D)</f>
        <v>6</v>
      </c>
      <c r="J261" t="str">
        <f>_xlfn.XLOOKUP($I261,categories!$A$1:$A$8,categories!$B$1:$B$8)</f>
        <v>Mountain Bikes</v>
      </c>
    </row>
    <row r="262" spans="1:10" ht="12.75" x14ac:dyDescent="0.2">
      <c r="A262">
        <v>286</v>
      </c>
      <c r="B262">
        <v>4</v>
      </c>
      <c r="C262">
        <v>7</v>
      </c>
      <c r="D262">
        <v>1</v>
      </c>
      <c r="E262">
        <v>3999.99</v>
      </c>
      <c r="F262">
        <v>0.1</v>
      </c>
      <c r="G262">
        <f>(E262*B262)-F262</f>
        <v>15999.859999999999</v>
      </c>
      <c r="H262" t="str">
        <f>VLOOKUP($C262,products!$A$1:$F$322,2,FALSE)</f>
        <v>Trek Slash 8 27.5 - 2016</v>
      </c>
      <c r="I262">
        <f>_xlfn.XLOOKUP(C262, products!A:A, products!D:D)</f>
        <v>6</v>
      </c>
      <c r="J262" t="str">
        <f>_xlfn.XLOOKUP($I262,categories!$A$1:$A$8,categories!$B$1:$B$8)</f>
        <v>Mountain Bikes</v>
      </c>
    </row>
    <row r="263" spans="1:10" ht="12.75" x14ac:dyDescent="0.2">
      <c r="A263">
        <v>288</v>
      </c>
      <c r="B263">
        <v>3</v>
      </c>
      <c r="C263">
        <v>7</v>
      </c>
      <c r="D263">
        <v>2</v>
      </c>
      <c r="E263">
        <v>3999.99</v>
      </c>
      <c r="F263">
        <v>0.05</v>
      </c>
      <c r="G263">
        <f>(E263*B263)-F263</f>
        <v>11999.92</v>
      </c>
      <c r="H263" t="str">
        <f>VLOOKUP($C263,products!$A$1:$F$322,2,FALSE)</f>
        <v>Trek Slash 8 27.5 - 2016</v>
      </c>
      <c r="I263">
        <f>_xlfn.XLOOKUP(C263, products!A:A, products!D:D)</f>
        <v>6</v>
      </c>
      <c r="J263" t="str">
        <f>_xlfn.XLOOKUP($I263,categories!$A$1:$A$8,categories!$B$1:$B$8)</f>
        <v>Mountain Bikes</v>
      </c>
    </row>
    <row r="264" spans="1:10" ht="12.75" x14ac:dyDescent="0.2">
      <c r="A264">
        <v>294</v>
      </c>
      <c r="B264">
        <v>3</v>
      </c>
      <c r="C264">
        <v>7</v>
      </c>
      <c r="D264">
        <v>2</v>
      </c>
      <c r="E264">
        <v>3999.99</v>
      </c>
      <c r="F264">
        <v>0.05</v>
      </c>
      <c r="G264">
        <f>(E264*B264)-F264</f>
        <v>11999.92</v>
      </c>
      <c r="H264" t="str">
        <f>VLOOKUP($C264,products!$A$1:$F$322,2,FALSE)</f>
        <v>Trek Slash 8 27.5 - 2016</v>
      </c>
      <c r="I264">
        <f>_xlfn.XLOOKUP(C264, products!A:A, products!D:D)</f>
        <v>6</v>
      </c>
      <c r="J264" t="str">
        <f>_xlfn.XLOOKUP($I264,categories!$A$1:$A$8,categories!$B$1:$B$8)</f>
        <v>Mountain Bikes</v>
      </c>
    </row>
    <row r="265" spans="1:10" ht="12.75" x14ac:dyDescent="0.2">
      <c r="A265">
        <v>304</v>
      </c>
      <c r="B265">
        <v>2</v>
      </c>
      <c r="C265">
        <v>7</v>
      </c>
      <c r="D265">
        <v>2</v>
      </c>
      <c r="E265">
        <v>3999.99</v>
      </c>
      <c r="F265">
        <v>0.1</v>
      </c>
      <c r="G265">
        <f>(E265*B265)-F265</f>
        <v>7999.8799999999992</v>
      </c>
      <c r="H265" t="str">
        <f>VLOOKUP($C265,products!$A$1:$F$322,2,FALSE)</f>
        <v>Trek Slash 8 27.5 - 2016</v>
      </c>
      <c r="I265">
        <f>_xlfn.XLOOKUP(C265, products!A:A, products!D:D)</f>
        <v>6</v>
      </c>
      <c r="J265" t="str">
        <f>_xlfn.XLOOKUP($I265,categories!$A$1:$A$8,categories!$B$1:$B$8)</f>
        <v>Mountain Bikes</v>
      </c>
    </row>
    <row r="266" spans="1:10" ht="12.75" x14ac:dyDescent="0.2">
      <c r="A266">
        <v>308</v>
      </c>
      <c r="B266">
        <v>1</v>
      </c>
      <c r="C266">
        <v>7</v>
      </c>
      <c r="D266">
        <v>1</v>
      </c>
      <c r="E266">
        <v>3999.99</v>
      </c>
      <c r="F266">
        <v>0.1</v>
      </c>
      <c r="G266">
        <f>(E266*B266)-F266</f>
        <v>3999.89</v>
      </c>
      <c r="H266" t="str">
        <f>VLOOKUP($C266,products!$A$1:$F$322,2,FALSE)</f>
        <v>Trek Slash 8 27.5 - 2016</v>
      </c>
      <c r="I266">
        <f>_xlfn.XLOOKUP(C266, products!A:A, products!D:D)</f>
        <v>6</v>
      </c>
      <c r="J266" t="str">
        <f>_xlfn.XLOOKUP($I266,categories!$A$1:$A$8,categories!$B$1:$B$8)</f>
        <v>Mountain Bikes</v>
      </c>
    </row>
    <row r="267" spans="1:10" ht="12.75" x14ac:dyDescent="0.2">
      <c r="A267">
        <v>310</v>
      </c>
      <c r="B267">
        <v>1</v>
      </c>
      <c r="C267">
        <v>7</v>
      </c>
      <c r="D267">
        <v>2</v>
      </c>
      <c r="E267">
        <v>3999.99</v>
      </c>
      <c r="F267">
        <v>7.0000000000000007E-2</v>
      </c>
      <c r="G267">
        <f>(E267*B267)-F267</f>
        <v>3999.9199999999996</v>
      </c>
      <c r="H267" t="str">
        <f>VLOOKUP($C267,products!$A$1:$F$322,2,FALSE)</f>
        <v>Trek Slash 8 27.5 - 2016</v>
      </c>
      <c r="I267">
        <f>_xlfn.XLOOKUP(C267, products!A:A, products!D:D)</f>
        <v>6</v>
      </c>
      <c r="J267" t="str">
        <f>_xlfn.XLOOKUP($I267,categories!$A$1:$A$8,categories!$B$1:$B$8)</f>
        <v>Mountain Bikes</v>
      </c>
    </row>
    <row r="268" spans="1:10" ht="12.75" x14ac:dyDescent="0.2">
      <c r="A268">
        <v>314</v>
      </c>
      <c r="B268">
        <v>4</v>
      </c>
      <c r="C268">
        <v>7</v>
      </c>
      <c r="D268">
        <v>2</v>
      </c>
      <c r="E268">
        <v>3999.99</v>
      </c>
      <c r="F268">
        <v>7.0000000000000007E-2</v>
      </c>
      <c r="G268">
        <f>(E268*B268)-F268</f>
        <v>15999.89</v>
      </c>
      <c r="H268" t="str">
        <f>VLOOKUP($C268,products!$A$1:$F$322,2,FALSE)</f>
        <v>Trek Slash 8 27.5 - 2016</v>
      </c>
      <c r="I268">
        <f>_xlfn.XLOOKUP(C268, products!A:A, products!D:D)</f>
        <v>6</v>
      </c>
      <c r="J268" t="str">
        <f>_xlfn.XLOOKUP($I268,categories!$A$1:$A$8,categories!$B$1:$B$8)</f>
        <v>Mountain Bikes</v>
      </c>
    </row>
    <row r="269" spans="1:10" ht="12.75" x14ac:dyDescent="0.2">
      <c r="A269">
        <v>325</v>
      </c>
      <c r="B269">
        <v>1</v>
      </c>
      <c r="C269">
        <v>7</v>
      </c>
      <c r="D269">
        <v>1</v>
      </c>
      <c r="E269">
        <v>3999.99</v>
      </c>
      <c r="F269">
        <v>0.05</v>
      </c>
      <c r="G269">
        <f>(E269*B269)-F269</f>
        <v>3999.9399999999996</v>
      </c>
      <c r="H269" t="str">
        <f>VLOOKUP($C269,products!$A$1:$F$322,2,FALSE)</f>
        <v>Trek Slash 8 27.5 - 2016</v>
      </c>
      <c r="I269">
        <f>_xlfn.XLOOKUP(C269, products!A:A, products!D:D)</f>
        <v>6</v>
      </c>
      <c r="J269" t="str">
        <f>_xlfn.XLOOKUP($I269,categories!$A$1:$A$8,categories!$B$1:$B$8)</f>
        <v>Mountain Bikes</v>
      </c>
    </row>
    <row r="270" spans="1:10" ht="12.75" x14ac:dyDescent="0.2">
      <c r="A270">
        <v>359</v>
      </c>
      <c r="B270">
        <v>3</v>
      </c>
      <c r="C270">
        <v>7</v>
      </c>
      <c r="D270">
        <v>2</v>
      </c>
      <c r="E270">
        <v>3999.99</v>
      </c>
      <c r="F270">
        <v>0.2</v>
      </c>
      <c r="G270">
        <f>(E270*B270)-F270</f>
        <v>11999.769999999999</v>
      </c>
      <c r="H270" t="str">
        <f>VLOOKUP($C270,products!$A$1:$F$322,2,FALSE)</f>
        <v>Trek Slash 8 27.5 - 2016</v>
      </c>
      <c r="I270">
        <f>_xlfn.XLOOKUP(C270, products!A:A, products!D:D)</f>
        <v>6</v>
      </c>
      <c r="J270" t="str">
        <f>_xlfn.XLOOKUP($I270,categories!$A$1:$A$8,categories!$B$1:$B$8)</f>
        <v>Mountain Bikes</v>
      </c>
    </row>
    <row r="271" spans="1:10" ht="12.75" x14ac:dyDescent="0.2">
      <c r="A271">
        <v>360</v>
      </c>
      <c r="B271">
        <v>2</v>
      </c>
      <c r="C271">
        <v>7</v>
      </c>
      <c r="D271">
        <v>2</v>
      </c>
      <c r="E271">
        <v>3999.99</v>
      </c>
      <c r="F271">
        <v>0.2</v>
      </c>
      <c r="G271">
        <f>(E271*B271)-F271</f>
        <v>7999.78</v>
      </c>
      <c r="H271" t="str">
        <f>VLOOKUP($C271,products!$A$1:$F$322,2,FALSE)</f>
        <v>Trek Slash 8 27.5 - 2016</v>
      </c>
      <c r="I271">
        <f>_xlfn.XLOOKUP(C271, products!A:A, products!D:D)</f>
        <v>6</v>
      </c>
      <c r="J271" t="str">
        <f>_xlfn.XLOOKUP($I271,categories!$A$1:$A$8,categories!$B$1:$B$8)</f>
        <v>Mountain Bikes</v>
      </c>
    </row>
    <row r="272" spans="1:10" ht="12.75" x14ac:dyDescent="0.2">
      <c r="A272">
        <v>374</v>
      </c>
      <c r="B272">
        <v>2</v>
      </c>
      <c r="C272">
        <v>7</v>
      </c>
      <c r="D272">
        <v>1</v>
      </c>
      <c r="E272">
        <v>3999.99</v>
      </c>
      <c r="F272">
        <v>7.0000000000000007E-2</v>
      </c>
      <c r="G272">
        <f>(E272*B272)-F272</f>
        <v>7999.91</v>
      </c>
      <c r="H272" t="str">
        <f>VLOOKUP($C272,products!$A$1:$F$322,2,FALSE)</f>
        <v>Trek Slash 8 27.5 - 2016</v>
      </c>
      <c r="I272">
        <f>_xlfn.XLOOKUP(C272, products!A:A, products!D:D)</f>
        <v>6</v>
      </c>
      <c r="J272" t="str">
        <f>_xlfn.XLOOKUP($I272,categories!$A$1:$A$8,categories!$B$1:$B$8)</f>
        <v>Mountain Bikes</v>
      </c>
    </row>
    <row r="273" spans="1:10" ht="12.75" x14ac:dyDescent="0.2">
      <c r="A273">
        <v>385</v>
      </c>
      <c r="B273">
        <v>2</v>
      </c>
      <c r="C273">
        <v>7</v>
      </c>
      <c r="D273">
        <v>2</v>
      </c>
      <c r="E273">
        <v>3999.99</v>
      </c>
      <c r="F273">
        <v>0.2</v>
      </c>
      <c r="G273">
        <f>(E273*B273)-F273</f>
        <v>7999.78</v>
      </c>
      <c r="H273" t="str">
        <f>VLOOKUP($C273,products!$A$1:$F$322,2,FALSE)</f>
        <v>Trek Slash 8 27.5 - 2016</v>
      </c>
      <c r="I273">
        <f>_xlfn.XLOOKUP(C273, products!A:A, products!D:D)</f>
        <v>6</v>
      </c>
      <c r="J273" t="str">
        <f>_xlfn.XLOOKUP($I273,categories!$A$1:$A$8,categories!$B$1:$B$8)</f>
        <v>Mountain Bikes</v>
      </c>
    </row>
    <row r="274" spans="1:10" ht="12.75" x14ac:dyDescent="0.2">
      <c r="A274">
        <v>390</v>
      </c>
      <c r="B274">
        <v>2</v>
      </c>
      <c r="C274">
        <v>7</v>
      </c>
      <c r="D274">
        <v>2</v>
      </c>
      <c r="E274">
        <v>3999.99</v>
      </c>
      <c r="F274">
        <v>7.0000000000000007E-2</v>
      </c>
      <c r="G274">
        <f>(E274*B274)-F274</f>
        <v>7999.91</v>
      </c>
      <c r="H274" t="str">
        <f>VLOOKUP($C274,products!$A$1:$F$322,2,FALSE)</f>
        <v>Trek Slash 8 27.5 - 2016</v>
      </c>
      <c r="I274">
        <f>_xlfn.XLOOKUP(C274, products!A:A, products!D:D)</f>
        <v>6</v>
      </c>
      <c r="J274" t="str">
        <f>_xlfn.XLOOKUP($I274,categories!$A$1:$A$8,categories!$B$1:$B$8)</f>
        <v>Mountain Bikes</v>
      </c>
    </row>
    <row r="275" spans="1:10" ht="12.75" x14ac:dyDescent="0.2">
      <c r="A275">
        <v>397</v>
      </c>
      <c r="B275">
        <v>1</v>
      </c>
      <c r="C275">
        <v>7</v>
      </c>
      <c r="D275">
        <v>1</v>
      </c>
      <c r="E275">
        <v>3999.99</v>
      </c>
      <c r="F275">
        <v>0.05</v>
      </c>
      <c r="G275">
        <f>(E275*B275)-F275</f>
        <v>3999.9399999999996</v>
      </c>
      <c r="H275" t="str">
        <f>VLOOKUP($C275,products!$A$1:$F$322,2,FALSE)</f>
        <v>Trek Slash 8 27.5 - 2016</v>
      </c>
      <c r="I275">
        <f>_xlfn.XLOOKUP(C275, products!A:A, products!D:D)</f>
        <v>6</v>
      </c>
      <c r="J275" t="str">
        <f>_xlfn.XLOOKUP($I275,categories!$A$1:$A$8,categories!$B$1:$B$8)</f>
        <v>Mountain Bikes</v>
      </c>
    </row>
    <row r="276" spans="1:10" ht="12.75" x14ac:dyDescent="0.2">
      <c r="A276">
        <v>403</v>
      </c>
      <c r="B276">
        <v>2</v>
      </c>
      <c r="C276">
        <v>7</v>
      </c>
      <c r="D276">
        <v>2</v>
      </c>
      <c r="E276">
        <v>3999.99</v>
      </c>
      <c r="F276">
        <v>0.2</v>
      </c>
      <c r="G276">
        <f>(E276*B276)-F276</f>
        <v>7999.78</v>
      </c>
      <c r="H276" t="str">
        <f>VLOOKUP($C276,products!$A$1:$F$322,2,FALSE)</f>
        <v>Trek Slash 8 27.5 - 2016</v>
      </c>
      <c r="I276">
        <f>_xlfn.XLOOKUP(C276, products!A:A, products!D:D)</f>
        <v>6</v>
      </c>
      <c r="J276" t="str">
        <f>_xlfn.XLOOKUP($I276,categories!$A$1:$A$8,categories!$B$1:$B$8)</f>
        <v>Mountain Bikes</v>
      </c>
    </row>
    <row r="277" spans="1:10" ht="12.75" x14ac:dyDescent="0.2">
      <c r="A277">
        <v>412</v>
      </c>
      <c r="B277">
        <v>1</v>
      </c>
      <c r="C277">
        <v>7</v>
      </c>
      <c r="D277">
        <v>1</v>
      </c>
      <c r="E277">
        <v>3999.99</v>
      </c>
      <c r="F277">
        <v>0.1</v>
      </c>
      <c r="G277">
        <f>(E277*B277)-F277</f>
        <v>3999.89</v>
      </c>
      <c r="H277" t="str">
        <f>VLOOKUP($C277,products!$A$1:$F$322,2,FALSE)</f>
        <v>Trek Slash 8 27.5 - 2016</v>
      </c>
      <c r="I277">
        <f>_xlfn.XLOOKUP(C277, products!A:A, products!D:D)</f>
        <v>6</v>
      </c>
      <c r="J277" t="str">
        <f>_xlfn.XLOOKUP($I277,categories!$A$1:$A$8,categories!$B$1:$B$8)</f>
        <v>Mountain Bikes</v>
      </c>
    </row>
    <row r="278" spans="1:10" ht="12.75" x14ac:dyDescent="0.2">
      <c r="A278">
        <v>432</v>
      </c>
      <c r="B278">
        <v>2</v>
      </c>
      <c r="C278">
        <v>7</v>
      </c>
      <c r="D278">
        <v>2</v>
      </c>
      <c r="E278">
        <v>3999.99</v>
      </c>
      <c r="F278">
        <v>0.05</v>
      </c>
      <c r="G278">
        <f>(E278*B278)-F278</f>
        <v>7999.9299999999994</v>
      </c>
      <c r="H278" t="str">
        <f>VLOOKUP($C278,products!$A$1:$F$322,2,FALSE)</f>
        <v>Trek Slash 8 27.5 - 2016</v>
      </c>
      <c r="I278">
        <f>_xlfn.XLOOKUP(C278, products!A:A, products!D:D)</f>
        <v>6</v>
      </c>
      <c r="J278" t="str">
        <f>_xlfn.XLOOKUP($I278,categories!$A$1:$A$8,categories!$B$1:$B$8)</f>
        <v>Mountain Bikes</v>
      </c>
    </row>
    <row r="279" spans="1:10" ht="12.75" x14ac:dyDescent="0.2">
      <c r="A279">
        <v>439</v>
      </c>
      <c r="B279">
        <v>2</v>
      </c>
      <c r="C279">
        <v>7</v>
      </c>
      <c r="D279">
        <v>2</v>
      </c>
      <c r="E279">
        <v>3999.99</v>
      </c>
      <c r="F279">
        <v>0.05</v>
      </c>
      <c r="G279">
        <f>(E279*B279)-F279</f>
        <v>7999.9299999999994</v>
      </c>
      <c r="H279" t="str">
        <f>VLOOKUP($C279,products!$A$1:$F$322,2,FALSE)</f>
        <v>Trek Slash 8 27.5 - 2016</v>
      </c>
      <c r="I279">
        <f>_xlfn.XLOOKUP(C279, products!A:A, products!D:D)</f>
        <v>6</v>
      </c>
      <c r="J279" t="str">
        <f>_xlfn.XLOOKUP($I279,categories!$A$1:$A$8,categories!$B$1:$B$8)</f>
        <v>Mountain Bikes</v>
      </c>
    </row>
    <row r="280" spans="1:10" ht="12.75" x14ac:dyDescent="0.2">
      <c r="A280">
        <v>445</v>
      </c>
      <c r="B280">
        <v>1</v>
      </c>
      <c r="C280">
        <v>7</v>
      </c>
      <c r="D280">
        <v>1</v>
      </c>
      <c r="E280">
        <v>3999.99</v>
      </c>
      <c r="F280">
        <v>0.2</v>
      </c>
      <c r="G280">
        <f>(E280*B280)-F280</f>
        <v>3999.79</v>
      </c>
      <c r="H280" t="str">
        <f>VLOOKUP($C280,products!$A$1:$F$322,2,FALSE)</f>
        <v>Trek Slash 8 27.5 - 2016</v>
      </c>
      <c r="I280">
        <f>_xlfn.XLOOKUP(C280, products!A:A, products!D:D)</f>
        <v>6</v>
      </c>
      <c r="J280" t="str">
        <f>_xlfn.XLOOKUP($I280,categories!$A$1:$A$8,categories!$B$1:$B$8)</f>
        <v>Mountain Bikes</v>
      </c>
    </row>
    <row r="281" spans="1:10" ht="12.75" x14ac:dyDescent="0.2">
      <c r="A281">
        <v>449</v>
      </c>
      <c r="B281">
        <v>3</v>
      </c>
      <c r="C281">
        <v>7</v>
      </c>
      <c r="D281">
        <v>2</v>
      </c>
      <c r="E281">
        <v>3999.99</v>
      </c>
      <c r="F281">
        <v>7.0000000000000007E-2</v>
      </c>
      <c r="G281">
        <f>(E281*B281)-F281</f>
        <v>11999.9</v>
      </c>
      <c r="H281" t="str">
        <f>VLOOKUP($C281,products!$A$1:$F$322,2,FALSE)</f>
        <v>Trek Slash 8 27.5 - 2016</v>
      </c>
      <c r="I281">
        <f>_xlfn.XLOOKUP(C281, products!A:A, products!D:D)</f>
        <v>6</v>
      </c>
      <c r="J281" t="str">
        <f>_xlfn.XLOOKUP($I281,categories!$A$1:$A$8,categories!$B$1:$B$8)</f>
        <v>Mountain Bikes</v>
      </c>
    </row>
    <row r="282" spans="1:10" ht="12.75" x14ac:dyDescent="0.2">
      <c r="A282">
        <v>452</v>
      </c>
      <c r="B282">
        <v>3</v>
      </c>
      <c r="C282">
        <v>7</v>
      </c>
      <c r="D282">
        <v>2</v>
      </c>
      <c r="E282">
        <v>3999.99</v>
      </c>
      <c r="F282">
        <v>0.1</v>
      </c>
      <c r="G282">
        <f>(E282*B282)-F282</f>
        <v>11999.869999999999</v>
      </c>
      <c r="H282" t="str">
        <f>VLOOKUP($C282,products!$A$1:$F$322,2,FALSE)</f>
        <v>Trek Slash 8 27.5 - 2016</v>
      </c>
      <c r="I282">
        <f>_xlfn.XLOOKUP(C282, products!A:A, products!D:D)</f>
        <v>6</v>
      </c>
      <c r="J282" t="str">
        <f>_xlfn.XLOOKUP($I282,categories!$A$1:$A$8,categories!$B$1:$B$8)</f>
        <v>Mountain Bikes</v>
      </c>
    </row>
    <row r="283" spans="1:10" ht="12.75" x14ac:dyDescent="0.2">
      <c r="A283">
        <v>457</v>
      </c>
      <c r="B283">
        <v>3</v>
      </c>
      <c r="C283">
        <v>7</v>
      </c>
      <c r="D283">
        <v>2</v>
      </c>
      <c r="E283">
        <v>3999.99</v>
      </c>
      <c r="F283">
        <v>0.1</v>
      </c>
      <c r="G283">
        <f>(E283*B283)-F283</f>
        <v>11999.869999999999</v>
      </c>
      <c r="H283" t="str">
        <f>VLOOKUP($C283,products!$A$1:$F$322,2,FALSE)</f>
        <v>Trek Slash 8 27.5 - 2016</v>
      </c>
      <c r="I283">
        <f>_xlfn.XLOOKUP(C283, products!A:A, products!D:D)</f>
        <v>6</v>
      </c>
      <c r="J283" t="str">
        <f>_xlfn.XLOOKUP($I283,categories!$A$1:$A$8,categories!$B$1:$B$8)</f>
        <v>Mountain Bikes</v>
      </c>
    </row>
    <row r="284" spans="1:10" ht="12.75" x14ac:dyDescent="0.2">
      <c r="A284">
        <v>464</v>
      </c>
      <c r="B284">
        <v>1</v>
      </c>
      <c r="C284">
        <v>7</v>
      </c>
      <c r="D284">
        <v>1</v>
      </c>
      <c r="E284">
        <v>3999.99</v>
      </c>
      <c r="F284">
        <v>0.1</v>
      </c>
      <c r="G284">
        <f>(E284*B284)-F284</f>
        <v>3999.89</v>
      </c>
      <c r="H284" t="str">
        <f>VLOOKUP($C284,products!$A$1:$F$322,2,FALSE)</f>
        <v>Trek Slash 8 27.5 - 2016</v>
      </c>
      <c r="I284">
        <f>_xlfn.XLOOKUP(C284, products!A:A, products!D:D)</f>
        <v>6</v>
      </c>
      <c r="J284" t="str">
        <f>_xlfn.XLOOKUP($I284,categories!$A$1:$A$8,categories!$B$1:$B$8)</f>
        <v>Mountain Bikes</v>
      </c>
    </row>
    <row r="285" spans="1:10" ht="12.75" x14ac:dyDescent="0.2">
      <c r="A285">
        <v>466</v>
      </c>
      <c r="B285">
        <v>3</v>
      </c>
      <c r="C285">
        <v>7</v>
      </c>
      <c r="D285">
        <v>2</v>
      </c>
      <c r="E285">
        <v>3999.99</v>
      </c>
      <c r="F285">
        <v>0.05</v>
      </c>
      <c r="G285">
        <f>(E285*B285)-F285</f>
        <v>11999.92</v>
      </c>
      <c r="H285" t="str">
        <f>VLOOKUP($C285,products!$A$1:$F$322,2,FALSE)</f>
        <v>Trek Slash 8 27.5 - 2016</v>
      </c>
      <c r="I285">
        <f>_xlfn.XLOOKUP(C285, products!A:A, products!D:D)</f>
        <v>6</v>
      </c>
      <c r="J285" t="str">
        <f>_xlfn.XLOOKUP($I285,categories!$A$1:$A$8,categories!$B$1:$B$8)</f>
        <v>Mountain Bikes</v>
      </c>
    </row>
    <row r="286" spans="1:10" ht="12.75" x14ac:dyDescent="0.2">
      <c r="A286">
        <v>479</v>
      </c>
      <c r="B286">
        <v>4</v>
      </c>
      <c r="C286">
        <v>7</v>
      </c>
      <c r="D286">
        <v>1</v>
      </c>
      <c r="E286">
        <v>3999.99</v>
      </c>
      <c r="F286">
        <v>0.05</v>
      </c>
      <c r="G286">
        <f>(E286*B286)-F286</f>
        <v>15999.91</v>
      </c>
      <c r="H286" t="str">
        <f>VLOOKUP($C286,products!$A$1:$F$322,2,FALSE)</f>
        <v>Trek Slash 8 27.5 - 2016</v>
      </c>
      <c r="I286">
        <f>_xlfn.XLOOKUP(C286, products!A:A, products!D:D)</f>
        <v>6</v>
      </c>
      <c r="J286" t="str">
        <f>_xlfn.XLOOKUP($I286,categories!$A$1:$A$8,categories!$B$1:$B$8)</f>
        <v>Mountain Bikes</v>
      </c>
    </row>
    <row r="287" spans="1:10" ht="12.75" x14ac:dyDescent="0.2">
      <c r="A287">
        <v>506</v>
      </c>
      <c r="B287">
        <v>2</v>
      </c>
      <c r="C287">
        <v>7</v>
      </c>
      <c r="D287">
        <v>1</v>
      </c>
      <c r="E287">
        <v>3999.99</v>
      </c>
      <c r="F287">
        <v>7.0000000000000007E-2</v>
      </c>
      <c r="G287">
        <f>(E287*B287)-F287</f>
        <v>7999.91</v>
      </c>
      <c r="H287" t="str">
        <f>VLOOKUP($C287,products!$A$1:$F$322,2,FALSE)</f>
        <v>Trek Slash 8 27.5 - 2016</v>
      </c>
      <c r="I287">
        <f>_xlfn.XLOOKUP(C287, products!A:A, products!D:D)</f>
        <v>6</v>
      </c>
      <c r="J287" t="str">
        <f>_xlfn.XLOOKUP($I287,categories!$A$1:$A$8,categories!$B$1:$B$8)</f>
        <v>Mountain Bikes</v>
      </c>
    </row>
    <row r="288" spans="1:10" ht="12.75" x14ac:dyDescent="0.2">
      <c r="A288">
        <v>513</v>
      </c>
      <c r="B288">
        <v>1</v>
      </c>
      <c r="C288">
        <v>7</v>
      </c>
      <c r="D288">
        <v>1</v>
      </c>
      <c r="E288">
        <v>3999.99</v>
      </c>
      <c r="F288">
        <v>7.0000000000000007E-2</v>
      </c>
      <c r="G288">
        <f>(E288*B288)-F288</f>
        <v>3999.9199999999996</v>
      </c>
      <c r="H288" t="str">
        <f>VLOOKUP($C288,products!$A$1:$F$322,2,FALSE)</f>
        <v>Trek Slash 8 27.5 - 2016</v>
      </c>
      <c r="I288">
        <f>_xlfn.XLOOKUP(C288, products!A:A, products!D:D)</f>
        <v>6</v>
      </c>
      <c r="J288" t="str">
        <f>_xlfn.XLOOKUP($I288,categories!$A$1:$A$8,categories!$B$1:$B$8)</f>
        <v>Mountain Bikes</v>
      </c>
    </row>
    <row r="289" spans="1:10" ht="12.75" x14ac:dyDescent="0.2">
      <c r="A289">
        <v>516</v>
      </c>
      <c r="B289">
        <v>1</v>
      </c>
      <c r="C289">
        <v>7</v>
      </c>
      <c r="D289">
        <v>1</v>
      </c>
      <c r="E289">
        <v>3999.99</v>
      </c>
      <c r="F289">
        <v>0.05</v>
      </c>
      <c r="G289">
        <f>(E289*B289)-F289</f>
        <v>3999.9399999999996</v>
      </c>
      <c r="H289" t="str">
        <f>VLOOKUP($C289,products!$A$1:$F$322,2,FALSE)</f>
        <v>Trek Slash 8 27.5 - 2016</v>
      </c>
      <c r="I289">
        <f>_xlfn.XLOOKUP(C289, products!A:A, products!D:D)</f>
        <v>6</v>
      </c>
      <c r="J289" t="str">
        <f>_xlfn.XLOOKUP($I289,categories!$A$1:$A$8,categories!$B$1:$B$8)</f>
        <v>Mountain Bikes</v>
      </c>
    </row>
    <row r="290" spans="1:10" ht="12.75" x14ac:dyDescent="0.2">
      <c r="A290">
        <v>519</v>
      </c>
      <c r="B290">
        <v>5</v>
      </c>
      <c r="C290">
        <v>7</v>
      </c>
      <c r="D290">
        <v>1</v>
      </c>
      <c r="E290">
        <v>3999.99</v>
      </c>
      <c r="F290">
        <v>0.05</v>
      </c>
      <c r="G290">
        <f>(E290*B290)-F290</f>
        <v>19999.899999999998</v>
      </c>
      <c r="H290" t="str">
        <f>VLOOKUP($C290,products!$A$1:$F$322,2,FALSE)</f>
        <v>Trek Slash 8 27.5 - 2016</v>
      </c>
      <c r="I290">
        <f>_xlfn.XLOOKUP(C290, products!A:A, products!D:D)</f>
        <v>6</v>
      </c>
      <c r="J290" t="str">
        <f>_xlfn.XLOOKUP($I290,categories!$A$1:$A$8,categories!$B$1:$B$8)</f>
        <v>Mountain Bikes</v>
      </c>
    </row>
    <row r="291" spans="1:10" ht="12.75" x14ac:dyDescent="0.2">
      <c r="A291">
        <v>549</v>
      </c>
      <c r="B291">
        <v>4</v>
      </c>
      <c r="C291">
        <v>7</v>
      </c>
      <c r="D291">
        <v>1</v>
      </c>
      <c r="E291">
        <v>3999.99</v>
      </c>
      <c r="F291">
        <v>0.05</v>
      </c>
      <c r="G291">
        <f>(E291*B291)-F291</f>
        <v>15999.91</v>
      </c>
      <c r="H291" t="str">
        <f>VLOOKUP($C291,products!$A$1:$F$322,2,FALSE)</f>
        <v>Trek Slash 8 27.5 - 2016</v>
      </c>
      <c r="I291">
        <f>_xlfn.XLOOKUP(C291, products!A:A, products!D:D)</f>
        <v>6</v>
      </c>
      <c r="J291" t="str">
        <f>_xlfn.XLOOKUP($I291,categories!$A$1:$A$8,categories!$B$1:$B$8)</f>
        <v>Mountain Bikes</v>
      </c>
    </row>
    <row r="292" spans="1:10" ht="12.75" x14ac:dyDescent="0.2">
      <c r="A292">
        <v>555</v>
      </c>
      <c r="B292">
        <v>2</v>
      </c>
      <c r="C292">
        <v>7</v>
      </c>
      <c r="D292">
        <v>1</v>
      </c>
      <c r="E292">
        <v>3999.99</v>
      </c>
      <c r="F292">
        <v>0.1</v>
      </c>
      <c r="G292">
        <f>(E292*B292)-F292</f>
        <v>7999.8799999999992</v>
      </c>
      <c r="H292" t="str">
        <f>VLOOKUP($C292,products!$A$1:$F$322,2,FALSE)</f>
        <v>Trek Slash 8 27.5 - 2016</v>
      </c>
      <c r="I292">
        <f>_xlfn.XLOOKUP(C292, products!A:A, products!D:D)</f>
        <v>6</v>
      </c>
      <c r="J292" t="str">
        <f>_xlfn.XLOOKUP($I292,categories!$A$1:$A$8,categories!$B$1:$B$8)</f>
        <v>Mountain Bikes</v>
      </c>
    </row>
    <row r="293" spans="1:10" ht="12.75" x14ac:dyDescent="0.2">
      <c r="A293">
        <v>558</v>
      </c>
      <c r="B293">
        <v>1</v>
      </c>
      <c r="C293">
        <v>7</v>
      </c>
      <c r="D293">
        <v>1</v>
      </c>
      <c r="E293">
        <v>3999.99</v>
      </c>
      <c r="F293">
        <v>7.0000000000000007E-2</v>
      </c>
      <c r="G293">
        <f>(E293*B293)-F293</f>
        <v>3999.9199999999996</v>
      </c>
      <c r="H293" t="str">
        <f>VLOOKUP($C293,products!$A$1:$F$322,2,FALSE)</f>
        <v>Trek Slash 8 27.5 - 2016</v>
      </c>
      <c r="I293">
        <f>_xlfn.XLOOKUP(C293, products!A:A, products!D:D)</f>
        <v>6</v>
      </c>
      <c r="J293" t="str">
        <f>_xlfn.XLOOKUP($I293,categories!$A$1:$A$8,categories!$B$1:$B$8)</f>
        <v>Mountain Bikes</v>
      </c>
    </row>
    <row r="294" spans="1:10" ht="12.75" x14ac:dyDescent="0.2">
      <c r="A294">
        <v>559</v>
      </c>
      <c r="B294">
        <v>3</v>
      </c>
      <c r="C294">
        <v>7</v>
      </c>
      <c r="D294">
        <v>2</v>
      </c>
      <c r="E294">
        <v>3999.99</v>
      </c>
      <c r="F294">
        <v>7.0000000000000007E-2</v>
      </c>
      <c r="G294">
        <f>(E294*B294)-F294</f>
        <v>11999.9</v>
      </c>
      <c r="H294" t="str">
        <f>VLOOKUP($C294,products!$A$1:$F$322,2,FALSE)</f>
        <v>Trek Slash 8 27.5 - 2016</v>
      </c>
      <c r="I294">
        <f>_xlfn.XLOOKUP(C294, products!A:A, products!D:D)</f>
        <v>6</v>
      </c>
      <c r="J294" t="str">
        <f>_xlfn.XLOOKUP($I294,categories!$A$1:$A$8,categories!$B$1:$B$8)</f>
        <v>Mountain Bikes</v>
      </c>
    </row>
    <row r="295" spans="1:10" ht="12.75" x14ac:dyDescent="0.2">
      <c r="A295">
        <v>566</v>
      </c>
      <c r="B295">
        <v>2</v>
      </c>
      <c r="C295">
        <v>7</v>
      </c>
      <c r="D295">
        <v>2</v>
      </c>
      <c r="E295">
        <v>3999.99</v>
      </c>
      <c r="F295">
        <v>0.2</v>
      </c>
      <c r="G295">
        <f>(E295*B295)-F295</f>
        <v>7999.78</v>
      </c>
      <c r="H295" t="str">
        <f>VLOOKUP($C295,products!$A$1:$F$322,2,FALSE)</f>
        <v>Trek Slash 8 27.5 - 2016</v>
      </c>
      <c r="I295">
        <f>_xlfn.XLOOKUP(C295, products!A:A, products!D:D)</f>
        <v>6</v>
      </c>
      <c r="J295" t="str">
        <f>_xlfn.XLOOKUP($I295,categories!$A$1:$A$8,categories!$B$1:$B$8)</f>
        <v>Mountain Bikes</v>
      </c>
    </row>
    <row r="296" spans="1:10" ht="12.75" x14ac:dyDescent="0.2">
      <c r="A296">
        <v>579</v>
      </c>
      <c r="B296">
        <v>1</v>
      </c>
      <c r="C296">
        <v>7</v>
      </c>
      <c r="D296">
        <v>2</v>
      </c>
      <c r="E296">
        <v>3999.99</v>
      </c>
      <c r="F296">
        <v>0.05</v>
      </c>
      <c r="G296">
        <f>(E296*B296)-F296</f>
        <v>3999.9399999999996</v>
      </c>
      <c r="H296" t="str">
        <f>VLOOKUP($C296,products!$A$1:$F$322,2,FALSE)</f>
        <v>Trek Slash 8 27.5 - 2016</v>
      </c>
      <c r="I296">
        <f>_xlfn.XLOOKUP(C296, products!A:A, products!D:D)</f>
        <v>6</v>
      </c>
      <c r="J296" t="str">
        <f>_xlfn.XLOOKUP($I296,categories!$A$1:$A$8,categories!$B$1:$B$8)</f>
        <v>Mountain Bikes</v>
      </c>
    </row>
    <row r="297" spans="1:10" ht="12.75" x14ac:dyDescent="0.2">
      <c r="A297">
        <v>608</v>
      </c>
      <c r="B297">
        <v>2</v>
      </c>
      <c r="C297">
        <v>7</v>
      </c>
      <c r="D297">
        <v>2</v>
      </c>
      <c r="E297">
        <v>3999.99</v>
      </c>
      <c r="F297">
        <v>0.1</v>
      </c>
      <c r="G297">
        <f>(E297*B297)-F297</f>
        <v>7999.8799999999992</v>
      </c>
      <c r="H297" t="str">
        <f>VLOOKUP($C297,products!$A$1:$F$322,2,FALSE)</f>
        <v>Trek Slash 8 27.5 - 2016</v>
      </c>
      <c r="I297">
        <f>_xlfn.XLOOKUP(C297, products!A:A, products!D:D)</f>
        <v>6</v>
      </c>
      <c r="J297" t="str">
        <f>_xlfn.XLOOKUP($I297,categories!$A$1:$A$8,categories!$B$1:$B$8)</f>
        <v>Mountain Bikes</v>
      </c>
    </row>
    <row r="298" spans="1:10" ht="12.75" x14ac:dyDescent="0.2">
      <c r="A298">
        <v>609</v>
      </c>
      <c r="B298">
        <v>2</v>
      </c>
      <c r="C298">
        <v>7</v>
      </c>
      <c r="D298">
        <v>1</v>
      </c>
      <c r="E298">
        <v>3999.99</v>
      </c>
      <c r="F298">
        <v>0.1</v>
      </c>
      <c r="G298">
        <f>(E298*B298)-F298</f>
        <v>7999.8799999999992</v>
      </c>
      <c r="H298" t="str">
        <f>VLOOKUP($C298,products!$A$1:$F$322,2,FALSE)</f>
        <v>Trek Slash 8 27.5 - 2016</v>
      </c>
      <c r="I298">
        <f>_xlfn.XLOOKUP(C298, products!A:A, products!D:D)</f>
        <v>6</v>
      </c>
      <c r="J298" t="str">
        <f>_xlfn.XLOOKUP($I298,categories!$A$1:$A$8,categories!$B$1:$B$8)</f>
        <v>Mountain Bikes</v>
      </c>
    </row>
    <row r="299" spans="1:10" ht="12.75" x14ac:dyDescent="0.2">
      <c r="A299">
        <v>677</v>
      </c>
      <c r="B299">
        <v>2</v>
      </c>
      <c r="C299">
        <v>7</v>
      </c>
      <c r="D299">
        <v>2</v>
      </c>
      <c r="E299">
        <v>3999.99</v>
      </c>
      <c r="F299">
        <v>7.0000000000000007E-2</v>
      </c>
      <c r="G299">
        <f>(E299*B299)-F299</f>
        <v>7999.91</v>
      </c>
      <c r="H299" t="str">
        <f>VLOOKUP($C299,products!$A$1:$F$322,2,FALSE)</f>
        <v>Trek Slash 8 27.5 - 2016</v>
      </c>
      <c r="I299">
        <f>_xlfn.XLOOKUP(C299, products!A:A, products!D:D)</f>
        <v>6</v>
      </c>
      <c r="J299" t="str">
        <f>_xlfn.XLOOKUP($I299,categories!$A$1:$A$8,categories!$B$1:$B$8)</f>
        <v>Mountain Bikes</v>
      </c>
    </row>
    <row r="300" spans="1:10" ht="12.75" x14ac:dyDescent="0.2">
      <c r="A300">
        <v>680</v>
      </c>
      <c r="B300">
        <v>2</v>
      </c>
      <c r="C300">
        <v>7</v>
      </c>
      <c r="D300">
        <v>1</v>
      </c>
      <c r="E300">
        <v>3999.99</v>
      </c>
      <c r="F300">
        <v>0.2</v>
      </c>
      <c r="G300">
        <f>(E300*B300)-F300</f>
        <v>7999.78</v>
      </c>
      <c r="H300" t="str">
        <f>VLOOKUP($C300,products!$A$1:$F$322,2,FALSE)</f>
        <v>Trek Slash 8 27.5 - 2016</v>
      </c>
      <c r="I300">
        <f>_xlfn.XLOOKUP(C300, products!A:A, products!D:D)</f>
        <v>6</v>
      </c>
      <c r="J300" t="str">
        <f>_xlfn.XLOOKUP($I300,categories!$A$1:$A$8,categories!$B$1:$B$8)</f>
        <v>Mountain Bikes</v>
      </c>
    </row>
    <row r="301" spans="1:10" ht="12.75" x14ac:dyDescent="0.2">
      <c r="A301">
        <v>696</v>
      </c>
      <c r="B301">
        <v>2</v>
      </c>
      <c r="C301">
        <v>7</v>
      </c>
      <c r="D301">
        <v>1</v>
      </c>
      <c r="E301">
        <v>3999.99</v>
      </c>
      <c r="F301">
        <v>0.1</v>
      </c>
      <c r="G301">
        <f>(E301*B301)-F301</f>
        <v>7999.8799999999992</v>
      </c>
      <c r="H301" t="str">
        <f>VLOOKUP($C301,products!$A$1:$F$322,2,FALSE)</f>
        <v>Trek Slash 8 27.5 - 2016</v>
      </c>
      <c r="I301">
        <f>_xlfn.XLOOKUP(C301, products!A:A, products!D:D)</f>
        <v>6</v>
      </c>
      <c r="J301" t="str">
        <f>_xlfn.XLOOKUP($I301,categories!$A$1:$A$8,categories!$B$1:$B$8)</f>
        <v>Mountain Bikes</v>
      </c>
    </row>
    <row r="302" spans="1:10" ht="12.75" x14ac:dyDescent="0.2">
      <c r="A302">
        <v>700</v>
      </c>
      <c r="B302">
        <v>1</v>
      </c>
      <c r="C302">
        <v>7</v>
      </c>
      <c r="D302">
        <v>2</v>
      </c>
      <c r="E302">
        <v>3999.99</v>
      </c>
      <c r="F302">
        <v>0.05</v>
      </c>
      <c r="G302">
        <f>(E302*B302)-F302</f>
        <v>3999.9399999999996</v>
      </c>
      <c r="H302" t="str">
        <f>VLOOKUP($C302,products!$A$1:$F$322,2,FALSE)</f>
        <v>Trek Slash 8 27.5 - 2016</v>
      </c>
      <c r="I302">
        <f>_xlfn.XLOOKUP(C302, products!A:A, products!D:D)</f>
        <v>6</v>
      </c>
      <c r="J302" t="str">
        <f>_xlfn.XLOOKUP($I302,categories!$A$1:$A$8,categories!$B$1:$B$8)</f>
        <v>Mountain Bikes</v>
      </c>
    </row>
    <row r="303" spans="1:10" ht="12.75" x14ac:dyDescent="0.2">
      <c r="A303">
        <v>753</v>
      </c>
      <c r="B303">
        <v>2</v>
      </c>
      <c r="C303">
        <v>7</v>
      </c>
      <c r="D303">
        <v>2</v>
      </c>
      <c r="E303">
        <v>3999.99</v>
      </c>
      <c r="F303">
        <v>0.2</v>
      </c>
      <c r="G303">
        <f>(E303*B303)-F303</f>
        <v>7999.78</v>
      </c>
      <c r="H303" t="str">
        <f>VLOOKUP($C303,products!$A$1:$F$322,2,FALSE)</f>
        <v>Trek Slash 8 27.5 - 2016</v>
      </c>
      <c r="I303">
        <f>_xlfn.XLOOKUP(C303, products!A:A, products!D:D)</f>
        <v>6</v>
      </c>
      <c r="J303" t="str">
        <f>_xlfn.XLOOKUP($I303,categories!$A$1:$A$8,categories!$B$1:$B$8)</f>
        <v>Mountain Bikes</v>
      </c>
    </row>
    <row r="304" spans="1:10" ht="12.75" x14ac:dyDescent="0.2">
      <c r="A304">
        <v>754</v>
      </c>
      <c r="B304">
        <v>5</v>
      </c>
      <c r="C304">
        <v>7</v>
      </c>
      <c r="D304">
        <v>1</v>
      </c>
      <c r="E304">
        <v>3999.99</v>
      </c>
      <c r="F304">
        <v>0.2</v>
      </c>
      <c r="G304">
        <f>(E304*B304)-F304</f>
        <v>19999.749999999996</v>
      </c>
      <c r="H304" t="str">
        <f>VLOOKUP($C304,products!$A$1:$F$322,2,FALSE)</f>
        <v>Trek Slash 8 27.5 - 2016</v>
      </c>
      <c r="I304">
        <f>_xlfn.XLOOKUP(C304, products!A:A, products!D:D)</f>
        <v>6</v>
      </c>
      <c r="J304" t="str">
        <f>_xlfn.XLOOKUP($I304,categories!$A$1:$A$8,categories!$B$1:$B$8)</f>
        <v>Mountain Bikes</v>
      </c>
    </row>
    <row r="305" spans="1:10" ht="12.75" x14ac:dyDescent="0.2">
      <c r="A305">
        <v>777</v>
      </c>
      <c r="B305">
        <v>2</v>
      </c>
      <c r="C305">
        <v>7</v>
      </c>
      <c r="D305">
        <v>2</v>
      </c>
      <c r="E305">
        <v>3999.99</v>
      </c>
      <c r="F305">
        <v>0.2</v>
      </c>
      <c r="G305">
        <f>(E305*B305)-F305</f>
        <v>7999.78</v>
      </c>
      <c r="H305" t="str">
        <f>VLOOKUP($C305,products!$A$1:$F$322,2,FALSE)</f>
        <v>Trek Slash 8 27.5 - 2016</v>
      </c>
      <c r="I305">
        <f>_xlfn.XLOOKUP(C305, products!A:A, products!D:D)</f>
        <v>6</v>
      </c>
      <c r="J305" t="str">
        <f>_xlfn.XLOOKUP($I305,categories!$A$1:$A$8,categories!$B$1:$B$8)</f>
        <v>Mountain Bikes</v>
      </c>
    </row>
    <row r="306" spans="1:10" ht="12.75" x14ac:dyDescent="0.2">
      <c r="A306">
        <v>781</v>
      </c>
      <c r="B306">
        <v>2</v>
      </c>
      <c r="C306">
        <v>7</v>
      </c>
      <c r="D306">
        <v>2</v>
      </c>
      <c r="E306">
        <v>3999.99</v>
      </c>
      <c r="F306">
        <v>0.2</v>
      </c>
      <c r="G306">
        <f>(E306*B306)-F306</f>
        <v>7999.78</v>
      </c>
      <c r="H306" t="str">
        <f>VLOOKUP($C306,products!$A$1:$F$322,2,FALSE)</f>
        <v>Trek Slash 8 27.5 - 2016</v>
      </c>
      <c r="I306">
        <f>_xlfn.XLOOKUP(C306, products!A:A, products!D:D)</f>
        <v>6</v>
      </c>
      <c r="J306" t="str">
        <f>_xlfn.XLOOKUP($I306,categories!$A$1:$A$8,categories!$B$1:$B$8)</f>
        <v>Mountain Bikes</v>
      </c>
    </row>
    <row r="307" spans="1:10" ht="12.75" x14ac:dyDescent="0.2">
      <c r="A307">
        <v>869</v>
      </c>
      <c r="B307">
        <v>1</v>
      </c>
      <c r="C307">
        <v>7</v>
      </c>
      <c r="D307">
        <v>1</v>
      </c>
      <c r="E307">
        <v>3999.99</v>
      </c>
      <c r="F307">
        <v>0.2</v>
      </c>
      <c r="G307">
        <f>(E307*B307)-F307</f>
        <v>3999.79</v>
      </c>
      <c r="H307" t="str">
        <f>VLOOKUP($C307,products!$A$1:$F$322,2,FALSE)</f>
        <v>Trek Slash 8 27.5 - 2016</v>
      </c>
      <c r="I307">
        <f>_xlfn.XLOOKUP(C307, products!A:A, products!D:D)</f>
        <v>6</v>
      </c>
      <c r="J307" t="str">
        <f>_xlfn.XLOOKUP($I307,categories!$A$1:$A$8,categories!$B$1:$B$8)</f>
        <v>Mountain Bikes</v>
      </c>
    </row>
    <row r="308" spans="1:10" ht="12.75" x14ac:dyDescent="0.2">
      <c r="A308">
        <v>919</v>
      </c>
      <c r="B308">
        <v>1</v>
      </c>
      <c r="C308">
        <v>7</v>
      </c>
      <c r="D308">
        <v>1</v>
      </c>
      <c r="E308">
        <v>3999.99</v>
      </c>
      <c r="F308">
        <v>7.0000000000000007E-2</v>
      </c>
      <c r="G308">
        <f>(E308*B308)-F308</f>
        <v>3999.9199999999996</v>
      </c>
      <c r="H308" t="str">
        <f>VLOOKUP($C308,products!$A$1:$F$322,2,FALSE)</f>
        <v>Trek Slash 8 27.5 - 2016</v>
      </c>
      <c r="I308">
        <f>_xlfn.XLOOKUP(C308, products!A:A, products!D:D)</f>
        <v>6</v>
      </c>
      <c r="J308" t="str">
        <f>_xlfn.XLOOKUP($I308,categories!$A$1:$A$8,categories!$B$1:$B$8)</f>
        <v>Mountain Bikes</v>
      </c>
    </row>
    <row r="309" spans="1:10" ht="12.75" x14ac:dyDescent="0.2">
      <c r="A309">
        <v>946</v>
      </c>
      <c r="B309">
        <v>1</v>
      </c>
      <c r="C309">
        <v>7</v>
      </c>
      <c r="D309">
        <v>1</v>
      </c>
      <c r="E309">
        <v>3999.99</v>
      </c>
      <c r="F309">
        <v>0.1</v>
      </c>
      <c r="G309">
        <f>(E309*B309)-F309</f>
        <v>3999.89</v>
      </c>
      <c r="H309" t="str">
        <f>VLOOKUP($C309,products!$A$1:$F$322,2,FALSE)</f>
        <v>Trek Slash 8 27.5 - 2016</v>
      </c>
      <c r="I309">
        <f>_xlfn.XLOOKUP(C309, products!A:A, products!D:D)</f>
        <v>6</v>
      </c>
      <c r="J309" t="str">
        <f>_xlfn.XLOOKUP($I309,categories!$A$1:$A$8,categories!$B$1:$B$8)</f>
        <v>Mountain Bikes</v>
      </c>
    </row>
    <row r="310" spans="1:10" ht="12.75" x14ac:dyDescent="0.2">
      <c r="A310">
        <v>992</v>
      </c>
      <c r="B310">
        <v>5</v>
      </c>
      <c r="C310">
        <v>7</v>
      </c>
      <c r="D310">
        <v>1</v>
      </c>
      <c r="E310">
        <v>3999.99</v>
      </c>
      <c r="F310">
        <v>0.05</v>
      </c>
      <c r="G310">
        <f>(E310*B310)-F310</f>
        <v>19999.899999999998</v>
      </c>
      <c r="H310" t="str">
        <f>VLOOKUP($C310,products!$A$1:$F$322,2,FALSE)</f>
        <v>Trek Slash 8 27.5 - 2016</v>
      </c>
      <c r="I310">
        <f>_xlfn.XLOOKUP(C310, products!A:A, products!D:D)</f>
        <v>6</v>
      </c>
      <c r="J310" t="str">
        <f>_xlfn.XLOOKUP($I310,categories!$A$1:$A$8,categories!$B$1:$B$8)</f>
        <v>Mountain Bikes</v>
      </c>
    </row>
    <row r="311" spans="1:10" ht="12.75" x14ac:dyDescent="0.2">
      <c r="A311">
        <v>1026</v>
      </c>
      <c r="B311">
        <v>1</v>
      </c>
      <c r="C311">
        <v>7</v>
      </c>
      <c r="D311">
        <v>2</v>
      </c>
      <c r="E311">
        <v>3999.99</v>
      </c>
      <c r="F311">
        <v>7.0000000000000007E-2</v>
      </c>
      <c r="G311">
        <f>(E311*B311)-F311</f>
        <v>3999.9199999999996</v>
      </c>
      <c r="H311" t="str">
        <f>VLOOKUP($C311,products!$A$1:$F$322,2,FALSE)</f>
        <v>Trek Slash 8 27.5 - 2016</v>
      </c>
      <c r="I311">
        <f>_xlfn.XLOOKUP(C311, products!A:A, products!D:D)</f>
        <v>6</v>
      </c>
      <c r="J311" t="str">
        <f>_xlfn.XLOOKUP($I311,categories!$A$1:$A$8,categories!$B$1:$B$8)</f>
        <v>Mountain Bikes</v>
      </c>
    </row>
    <row r="312" spans="1:10" ht="12.75" x14ac:dyDescent="0.2">
      <c r="A312">
        <v>1052</v>
      </c>
      <c r="B312">
        <v>1</v>
      </c>
      <c r="C312">
        <v>7</v>
      </c>
      <c r="D312">
        <v>1</v>
      </c>
      <c r="E312">
        <v>3999.99</v>
      </c>
      <c r="F312">
        <v>0.05</v>
      </c>
      <c r="G312">
        <f>(E312*B312)-F312</f>
        <v>3999.9399999999996</v>
      </c>
      <c r="H312" t="str">
        <f>VLOOKUP($C312,products!$A$1:$F$322,2,FALSE)</f>
        <v>Trek Slash 8 27.5 - 2016</v>
      </c>
      <c r="I312">
        <f>_xlfn.XLOOKUP(C312, products!A:A, products!D:D)</f>
        <v>6</v>
      </c>
      <c r="J312" t="str">
        <f>_xlfn.XLOOKUP($I312,categories!$A$1:$A$8,categories!$B$1:$B$8)</f>
        <v>Mountain Bikes</v>
      </c>
    </row>
    <row r="313" spans="1:10" ht="12.75" x14ac:dyDescent="0.2">
      <c r="A313">
        <v>1059</v>
      </c>
      <c r="B313">
        <v>2</v>
      </c>
      <c r="C313">
        <v>7</v>
      </c>
      <c r="D313">
        <v>1</v>
      </c>
      <c r="E313">
        <v>3999.99</v>
      </c>
      <c r="F313">
        <v>0.1</v>
      </c>
      <c r="G313">
        <f>(E313*B313)-F313</f>
        <v>7999.8799999999992</v>
      </c>
      <c r="H313" t="str">
        <f>VLOOKUP($C313,products!$A$1:$F$322,2,FALSE)</f>
        <v>Trek Slash 8 27.5 - 2016</v>
      </c>
      <c r="I313">
        <f>_xlfn.XLOOKUP(C313, products!A:A, products!D:D)</f>
        <v>6</v>
      </c>
      <c r="J313" t="str">
        <f>_xlfn.XLOOKUP($I313,categories!$A$1:$A$8,categories!$B$1:$B$8)</f>
        <v>Mountain Bikes</v>
      </c>
    </row>
    <row r="314" spans="1:10" ht="12.75" x14ac:dyDescent="0.2">
      <c r="A314">
        <v>1060</v>
      </c>
      <c r="B314">
        <v>1</v>
      </c>
      <c r="C314">
        <v>7</v>
      </c>
      <c r="D314">
        <v>1</v>
      </c>
      <c r="E314">
        <v>3999.99</v>
      </c>
      <c r="F314">
        <v>7.0000000000000007E-2</v>
      </c>
      <c r="G314">
        <f>(E314*B314)-F314</f>
        <v>3999.9199999999996</v>
      </c>
      <c r="H314" t="str">
        <f>VLOOKUP($C314,products!$A$1:$F$322,2,FALSE)</f>
        <v>Trek Slash 8 27.5 - 2016</v>
      </c>
      <c r="I314">
        <f>_xlfn.XLOOKUP(C314, products!A:A, products!D:D)</f>
        <v>6</v>
      </c>
      <c r="J314" t="str">
        <f>_xlfn.XLOOKUP($I314,categories!$A$1:$A$8,categories!$B$1:$B$8)</f>
        <v>Mountain Bikes</v>
      </c>
    </row>
    <row r="315" spans="1:10" ht="12.75" x14ac:dyDescent="0.2">
      <c r="A315">
        <v>1124</v>
      </c>
      <c r="B315">
        <v>1</v>
      </c>
      <c r="C315">
        <v>7</v>
      </c>
      <c r="D315">
        <v>2</v>
      </c>
      <c r="E315">
        <v>3999.99</v>
      </c>
      <c r="F315">
        <v>0.1</v>
      </c>
      <c r="G315">
        <f>(E315*B315)-F315</f>
        <v>3999.89</v>
      </c>
      <c r="H315" t="str">
        <f>VLOOKUP($C315,products!$A$1:$F$322,2,FALSE)</f>
        <v>Trek Slash 8 27.5 - 2016</v>
      </c>
      <c r="I315">
        <f>_xlfn.XLOOKUP(C315, products!A:A, products!D:D)</f>
        <v>6</v>
      </c>
      <c r="J315" t="str">
        <f>_xlfn.XLOOKUP($I315,categories!$A$1:$A$8,categories!$B$1:$B$8)</f>
        <v>Mountain Bikes</v>
      </c>
    </row>
    <row r="316" spans="1:10" ht="12.75" x14ac:dyDescent="0.2">
      <c r="A316">
        <v>1139</v>
      </c>
      <c r="B316">
        <v>5</v>
      </c>
      <c r="C316">
        <v>7</v>
      </c>
      <c r="D316">
        <v>1</v>
      </c>
      <c r="E316">
        <v>3999.99</v>
      </c>
      <c r="F316">
        <v>0.1</v>
      </c>
      <c r="G316">
        <f>(E316*B316)-F316</f>
        <v>19999.849999999999</v>
      </c>
      <c r="H316" t="str">
        <f>VLOOKUP($C316,products!$A$1:$F$322,2,FALSE)</f>
        <v>Trek Slash 8 27.5 - 2016</v>
      </c>
      <c r="I316">
        <f>_xlfn.XLOOKUP(C316, products!A:A, products!D:D)</f>
        <v>6</v>
      </c>
      <c r="J316" t="str">
        <f>_xlfn.XLOOKUP($I316,categories!$A$1:$A$8,categories!$B$1:$B$8)</f>
        <v>Mountain Bikes</v>
      </c>
    </row>
    <row r="317" spans="1:10" ht="12.75" x14ac:dyDescent="0.2">
      <c r="A317">
        <v>1194</v>
      </c>
      <c r="B317">
        <v>2</v>
      </c>
      <c r="C317">
        <v>7</v>
      </c>
      <c r="D317">
        <v>2</v>
      </c>
      <c r="E317">
        <v>3999.99</v>
      </c>
      <c r="F317">
        <v>7.0000000000000007E-2</v>
      </c>
      <c r="G317">
        <f>(E317*B317)-F317</f>
        <v>7999.91</v>
      </c>
      <c r="H317" t="str">
        <f>VLOOKUP($C317,products!$A$1:$F$322,2,FALSE)</f>
        <v>Trek Slash 8 27.5 - 2016</v>
      </c>
      <c r="I317">
        <f>_xlfn.XLOOKUP(C317, products!A:A, products!D:D)</f>
        <v>6</v>
      </c>
      <c r="J317" t="str">
        <f>_xlfn.XLOOKUP($I317,categories!$A$1:$A$8,categories!$B$1:$B$8)</f>
        <v>Mountain Bikes</v>
      </c>
    </row>
    <row r="318" spans="1:10" ht="12.75" x14ac:dyDescent="0.2">
      <c r="A318">
        <v>1214</v>
      </c>
      <c r="B318">
        <v>2</v>
      </c>
      <c r="C318">
        <v>7</v>
      </c>
      <c r="D318">
        <v>1</v>
      </c>
      <c r="E318">
        <v>3999.99</v>
      </c>
      <c r="F318">
        <v>0.2</v>
      </c>
      <c r="G318">
        <f>(E318*B318)-F318</f>
        <v>7999.78</v>
      </c>
      <c r="H318" t="str">
        <f>VLOOKUP($C318,products!$A$1:$F$322,2,FALSE)</f>
        <v>Trek Slash 8 27.5 - 2016</v>
      </c>
      <c r="I318">
        <f>_xlfn.XLOOKUP(C318, products!A:A, products!D:D)</f>
        <v>6</v>
      </c>
      <c r="J318" t="str">
        <f>_xlfn.XLOOKUP($I318,categories!$A$1:$A$8,categories!$B$1:$B$8)</f>
        <v>Mountain Bikes</v>
      </c>
    </row>
    <row r="319" spans="1:10" ht="12.75" x14ac:dyDescent="0.2">
      <c r="A319">
        <v>1235</v>
      </c>
      <c r="B319">
        <v>1</v>
      </c>
      <c r="C319">
        <v>7</v>
      </c>
      <c r="D319">
        <v>1</v>
      </c>
      <c r="E319">
        <v>3999.99</v>
      </c>
      <c r="F319">
        <v>0.1</v>
      </c>
      <c r="G319">
        <f>(E319*B319)-F319</f>
        <v>3999.89</v>
      </c>
      <c r="H319" t="str">
        <f>VLOOKUP($C319,products!$A$1:$F$322,2,FALSE)</f>
        <v>Trek Slash 8 27.5 - 2016</v>
      </c>
      <c r="I319">
        <f>_xlfn.XLOOKUP(C319, products!A:A, products!D:D)</f>
        <v>6</v>
      </c>
      <c r="J319" t="str">
        <f>_xlfn.XLOOKUP($I319,categories!$A$1:$A$8,categories!$B$1:$B$8)</f>
        <v>Mountain Bikes</v>
      </c>
    </row>
    <row r="320" spans="1:10" ht="12.75" x14ac:dyDescent="0.2">
      <c r="A320">
        <v>1251</v>
      </c>
      <c r="B320">
        <v>3</v>
      </c>
      <c r="C320">
        <v>7</v>
      </c>
      <c r="D320">
        <v>1</v>
      </c>
      <c r="E320">
        <v>3999.99</v>
      </c>
      <c r="F320">
        <v>7.0000000000000007E-2</v>
      </c>
      <c r="G320">
        <f>(E320*B320)-F320</f>
        <v>11999.9</v>
      </c>
      <c r="H320" t="str">
        <f>VLOOKUP($C320,products!$A$1:$F$322,2,FALSE)</f>
        <v>Trek Slash 8 27.5 - 2016</v>
      </c>
      <c r="I320">
        <f>_xlfn.XLOOKUP(C320, products!A:A, products!D:D)</f>
        <v>6</v>
      </c>
      <c r="J320" t="str">
        <f>_xlfn.XLOOKUP($I320,categories!$A$1:$A$8,categories!$B$1:$B$8)</f>
        <v>Mountain Bikes</v>
      </c>
    </row>
    <row r="321" spans="1:10" ht="12.75" x14ac:dyDescent="0.2">
      <c r="A321">
        <v>1269</v>
      </c>
      <c r="B321">
        <v>2</v>
      </c>
      <c r="C321">
        <v>7</v>
      </c>
      <c r="D321">
        <v>1</v>
      </c>
      <c r="E321">
        <v>3999.99</v>
      </c>
      <c r="F321">
        <v>0.2</v>
      </c>
      <c r="G321">
        <f>(E321*B321)-F321</f>
        <v>7999.78</v>
      </c>
      <c r="H321" t="str">
        <f>VLOOKUP($C321,products!$A$1:$F$322,2,FALSE)</f>
        <v>Trek Slash 8 27.5 - 2016</v>
      </c>
      <c r="I321">
        <f>_xlfn.XLOOKUP(C321, products!A:A, products!D:D)</f>
        <v>6</v>
      </c>
      <c r="J321" t="str">
        <f>_xlfn.XLOOKUP($I321,categories!$A$1:$A$8,categories!$B$1:$B$8)</f>
        <v>Mountain Bikes</v>
      </c>
    </row>
    <row r="322" spans="1:10" ht="12.75" x14ac:dyDescent="0.2">
      <c r="A322">
        <v>1283</v>
      </c>
      <c r="B322">
        <v>3</v>
      </c>
      <c r="C322">
        <v>7</v>
      </c>
      <c r="D322">
        <v>1</v>
      </c>
      <c r="E322">
        <v>3999.99</v>
      </c>
      <c r="F322">
        <v>0.1</v>
      </c>
      <c r="G322">
        <f>(E322*B322)-F322</f>
        <v>11999.869999999999</v>
      </c>
      <c r="H322" t="str">
        <f>VLOOKUP($C322,products!$A$1:$F$322,2,FALSE)</f>
        <v>Trek Slash 8 27.5 - 2016</v>
      </c>
      <c r="I322">
        <f>_xlfn.XLOOKUP(C322, products!A:A, products!D:D)</f>
        <v>6</v>
      </c>
      <c r="J322" t="str">
        <f>_xlfn.XLOOKUP($I322,categories!$A$1:$A$8,categories!$B$1:$B$8)</f>
        <v>Mountain Bikes</v>
      </c>
    </row>
    <row r="323" spans="1:10" ht="12.75" x14ac:dyDescent="0.2">
      <c r="A323">
        <v>1336</v>
      </c>
      <c r="B323">
        <v>4</v>
      </c>
      <c r="C323">
        <v>207</v>
      </c>
      <c r="D323">
        <v>1</v>
      </c>
      <c r="E323">
        <v>3999.99</v>
      </c>
      <c r="F323">
        <v>0.1</v>
      </c>
      <c r="G323">
        <f>(E323*B323)-F323</f>
        <v>15999.859999999999</v>
      </c>
      <c r="H323" t="str">
        <f>VLOOKUP($C323,products!$A$1:$F$322,2,FALSE)</f>
        <v>Trek Boone 7 Disc - 2018</v>
      </c>
      <c r="I323">
        <f>_xlfn.XLOOKUP(C323, products!A:A, products!D:D)</f>
        <v>4</v>
      </c>
      <c r="J323" t="str">
        <f>_xlfn.XLOOKUP($I323,categories!$A$1:$A$8,categories!$B$1:$B$8)</f>
        <v>Cyclocross Bicycles</v>
      </c>
    </row>
    <row r="324" spans="1:10" ht="12.75" x14ac:dyDescent="0.2">
      <c r="A324">
        <v>1370</v>
      </c>
      <c r="B324">
        <v>1</v>
      </c>
      <c r="C324">
        <v>7</v>
      </c>
      <c r="D324">
        <v>1</v>
      </c>
      <c r="E324">
        <v>3999.99</v>
      </c>
      <c r="F324">
        <v>7.0000000000000007E-2</v>
      </c>
      <c r="G324">
        <f>(E324*B324)-F324</f>
        <v>3999.9199999999996</v>
      </c>
      <c r="H324" t="str">
        <f>VLOOKUP($C324,products!$A$1:$F$322,2,FALSE)</f>
        <v>Trek Slash 8 27.5 - 2016</v>
      </c>
      <c r="I324">
        <f>_xlfn.XLOOKUP(C324, products!A:A, products!D:D)</f>
        <v>6</v>
      </c>
      <c r="J324" t="str">
        <f>_xlfn.XLOOKUP($I324,categories!$A$1:$A$8,categories!$B$1:$B$8)</f>
        <v>Mountain Bikes</v>
      </c>
    </row>
    <row r="325" spans="1:10" ht="12.75" x14ac:dyDescent="0.2">
      <c r="A325">
        <v>1397</v>
      </c>
      <c r="B325">
        <v>3</v>
      </c>
      <c r="C325">
        <v>7</v>
      </c>
      <c r="D325">
        <v>1</v>
      </c>
      <c r="E325">
        <v>3999.99</v>
      </c>
      <c r="F325">
        <v>0.05</v>
      </c>
      <c r="G325">
        <f>(E325*B325)-F325</f>
        <v>11999.92</v>
      </c>
      <c r="H325" t="str">
        <f>VLOOKUP($C325,products!$A$1:$F$322,2,FALSE)</f>
        <v>Trek Slash 8 27.5 - 2016</v>
      </c>
      <c r="I325">
        <f>_xlfn.XLOOKUP(C325, products!A:A, products!D:D)</f>
        <v>6</v>
      </c>
      <c r="J325" t="str">
        <f>_xlfn.XLOOKUP($I325,categories!$A$1:$A$8,categories!$B$1:$B$8)</f>
        <v>Mountain Bikes</v>
      </c>
    </row>
    <row r="326" spans="1:10" ht="12.75" x14ac:dyDescent="0.2">
      <c r="A326">
        <v>1431</v>
      </c>
      <c r="B326">
        <v>1</v>
      </c>
      <c r="C326">
        <v>207</v>
      </c>
      <c r="D326">
        <v>1</v>
      </c>
      <c r="E326">
        <v>3999.99</v>
      </c>
      <c r="F326">
        <v>0.1</v>
      </c>
      <c r="G326">
        <f>(E326*B326)-F326</f>
        <v>3999.89</v>
      </c>
      <c r="H326" t="str">
        <f>VLOOKUP($C326,products!$A$1:$F$322,2,FALSE)</f>
        <v>Trek Boone 7 Disc - 2018</v>
      </c>
      <c r="I326">
        <f>_xlfn.XLOOKUP(C326, products!A:A, products!D:D)</f>
        <v>4</v>
      </c>
      <c r="J326" t="str">
        <f>_xlfn.XLOOKUP($I326,categories!$A$1:$A$8,categories!$B$1:$B$8)</f>
        <v>Cyclocross Bicycles</v>
      </c>
    </row>
    <row r="327" spans="1:10" ht="12.75" x14ac:dyDescent="0.2">
      <c r="A327">
        <v>1460</v>
      </c>
      <c r="B327">
        <v>4</v>
      </c>
      <c r="C327">
        <v>7</v>
      </c>
      <c r="D327">
        <v>2</v>
      </c>
      <c r="E327">
        <v>3999.99</v>
      </c>
      <c r="F327">
        <v>7.0000000000000007E-2</v>
      </c>
      <c r="G327">
        <f>(E327*B327)-F327</f>
        <v>15999.89</v>
      </c>
      <c r="H327" t="str">
        <f>VLOOKUP($C327,products!$A$1:$F$322,2,FALSE)</f>
        <v>Trek Slash 8 27.5 - 2016</v>
      </c>
      <c r="I327">
        <f>_xlfn.XLOOKUP(C327, products!A:A, products!D:D)</f>
        <v>6</v>
      </c>
      <c r="J327" t="str">
        <f>_xlfn.XLOOKUP($I327,categories!$A$1:$A$8,categories!$B$1:$B$8)</f>
        <v>Mountain Bikes</v>
      </c>
    </row>
    <row r="328" spans="1:10" ht="12.75" x14ac:dyDescent="0.2">
      <c r="A328">
        <v>1551</v>
      </c>
      <c r="B328">
        <v>1</v>
      </c>
      <c r="C328">
        <v>207</v>
      </c>
      <c r="D328">
        <v>2</v>
      </c>
      <c r="E328">
        <v>3999.99</v>
      </c>
      <c r="F328">
        <v>0.2</v>
      </c>
      <c r="G328">
        <f>(E328*B328)-F328</f>
        <v>3999.79</v>
      </c>
      <c r="H328" t="str">
        <f>VLOOKUP($C328,products!$A$1:$F$322,2,FALSE)</f>
        <v>Trek Boone 7 Disc - 2018</v>
      </c>
      <c r="I328">
        <f>_xlfn.XLOOKUP(C328, products!A:A, products!D:D)</f>
        <v>4</v>
      </c>
      <c r="J328" t="str">
        <f>_xlfn.XLOOKUP($I328,categories!$A$1:$A$8,categories!$B$1:$B$8)</f>
        <v>Cyclocross Bicycles</v>
      </c>
    </row>
    <row r="329" spans="1:10" ht="12.75" x14ac:dyDescent="0.2">
      <c r="A329">
        <v>1575</v>
      </c>
      <c r="B329">
        <v>2</v>
      </c>
      <c r="C329">
        <v>207</v>
      </c>
      <c r="D329">
        <v>2</v>
      </c>
      <c r="E329">
        <v>3999.99</v>
      </c>
      <c r="F329">
        <v>0.1</v>
      </c>
      <c r="G329">
        <f>(E329*B329)-F329</f>
        <v>7999.8799999999992</v>
      </c>
      <c r="H329" t="str">
        <f>VLOOKUP($C329,products!$A$1:$F$322,2,FALSE)</f>
        <v>Trek Boone 7 Disc - 2018</v>
      </c>
      <c r="I329">
        <f>_xlfn.XLOOKUP(C329, products!A:A, products!D:D)</f>
        <v>4</v>
      </c>
      <c r="J329" t="str">
        <f>_xlfn.XLOOKUP($I329,categories!$A$1:$A$8,categories!$B$1:$B$8)</f>
        <v>Cyclocross Bicycles</v>
      </c>
    </row>
    <row r="330" spans="1:10" ht="12.75" x14ac:dyDescent="0.2">
      <c r="A330">
        <v>1585</v>
      </c>
      <c r="B330">
        <v>3</v>
      </c>
      <c r="C330">
        <v>207</v>
      </c>
      <c r="D330">
        <v>2</v>
      </c>
      <c r="E330">
        <v>3999.99</v>
      </c>
      <c r="F330">
        <v>7.0000000000000007E-2</v>
      </c>
      <c r="G330">
        <f>(E330*B330)-F330</f>
        <v>11999.9</v>
      </c>
      <c r="H330" t="str">
        <f>VLOOKUP($C330,products!$A$1:$F$322,2,FALSE)</f>
        <v>Trek Boone 7 Disc - 2018</v>
      </c>
      <c r="I330">
        <f>_xlfn.XLOOKUP(C330, products!A:A, products!D:D)</f>
        <v>4</v>
      </c>
      <c r="J330" t="str">
        <f>_xlfn.XLOOKUP($I330,categories!$A$1:$A$8,categories!$B$1:$B$8)</f>
        <v>Cyclocross Bicycles</v>
      </c>
    </row>
    <row r="331" spans="1:10" ht="12.75" x14ac:dyDescent="0.2">
      <c r="A331">
        <v>1601</v>
      </c>
      <c r="B331">
        <v>4</v>
      </c>
      <c r="C331">
        <v>7</v>
      </c>
      <c r="D331">
        <v>2</v>
      </c>
      <c r="E331">
        <v>3999.99</v>
      </c>
      <c r="F331">
        <v>7.0000000000000007E-2</v>
      </c>
      <c r="G331">
        <f>(E331*B331)-F331</f>
        <v>15999.89</v>
      </c>
      <c r="H331" t="str">
        <f>VLOOKUP($C331,products!$A$1:$F$322,2,FALSE)</f>
        <v>Trek Slash 8 27.5 - 2016</v>
      </c>
      <c r="I331">
        <f>_xlfn.XLOOKUP(C331, products!A:A, products!D:D)</f>
        <v>6</v>
      </c>
      <c r="J331" t="str">
        <f>_xlfn.XLOOKUP($I331,categories!$A$1:$A$8,categories!$B$1:$B$8)</f>
        <v>Mountain Bikes</v>
      </c>
    </row>
    <row r="332" spans="1:10" ht="12.75" x14ac:dyDescent="0.2">
      <c r="A332">
        <v>1362</v>
      </c>
      <c r="B332">
        <v>2</v>
      </c>
      <c r="C332">
        <v>204</v>
      </c>
      <c r="D332">
        <v>2</v>
      </c>
      <c r="E332">
        <v>3599.99</v>
      </c>
      <c r="F332">
        <v>7.0000000000000007E-2</v>
      </c>
      <c r="G332">
        <f>(E332*B332)-F332</f>
        <v>7199.91</v>
      </c>
      <c r="H332" t="str">
        <f>VLOOKUP($C332,products!$A$1:$F$322,2,FALSE)</f>
        <v>Trek Super Commuter+ 7 - 2018</v>
      </c>
      <c r="I332">
        <f>_xlfn.XLOOKUP(C332, products!A:A, products!D:D)</f>
        <v>5</v>
      </c>
      <c r="J332" t="str">
        <f>_xlfn.XLOOKUP($I332,categories!$A$1:$A$8,categories!$B$1:$B$8)</f>
        <v>Electric Bikes</v>
      </c>
    </row>
    <row r="333" spans="1:10" ht="12.75" x14ac:dyDescent="0.2">
      <c r="A333">
        <v>1395</v>
      </c>
      <c r="B333">
        <v>1</v>
      </c>
      <c r="C333">
        <v>204</v>
      </c>
      <c r="D333">
        <v>1</v>
      </c>
      <c r="E333">
        <v>3599.99</v>
      </c>
      <c r="F333">
        <v>0.2</v>
      </c>
      <c r="G333">
        <f>(E333*B333)-F333</f>
        <v>3599.79</v>
      </c>
      <c r="H333" t="str">
        <f>VLOOKUP($C333,products!$A$1:$F$322,2,FALSE)</f>
        <v>Trek Super Commuter+ 7 - 2018</v>
      </c>
      <c r="I333">
        <f>_xlfn.XLOOKUP(C333, products!A:A, products!D:D)</f>
        <v>5</v>
      </c>
      <c r="J333" t="str">
        <f>_xlfn.XLOOKUP($I333,categories!$A$1:$A$8,categories!$B$1:$B$8)</f>
        <v>Electric Bikes</v>
      </c>
    </row>
    <row r="334" spans="1:10" ht="12.75" x14ac:dyDescent="0.2">
      <c r="A334">
        <v>1497</v>
      </c>
      <c r="B334">
        <v>3</v>
      </c>
      <c r="C334">
        <v>204</v>
      </c>
      <c r="D334">
        <v>2</v>
      </c>
      <c r="E334">
        <v>3599.99</v>
      </c>
      <c r="F334">
        <v>7.0000000000000007E-2</v>
      </c>
      <c r="G334">
        <f>(E334*B334)-F334</f>
        <v>10799.9</v>
      </c>
      <c r="H334" t="str">
        <f>VLOOKUP($C334,products!$A$1:$F$322,2,FALSE)</f>
        <v>Trek Super Commuter+ 7 - 2018</v>
      </c>
      <c r="I334">
        <f>_xlfn.XLOOKUP(C334, products!A:A, products!D:D)</f>
        <v>5</v>
      </c>
      <c r="J334" t="str">
        <f>_xlfn.XLOOKUP($I334,categories!$A$1:$A$8,categories!$B$1:$B$8)</f>
        <v>Electric Bikes</v>
      </c>
    </row>
    <row r="335" spans="1:10" ht="12.75" x14ac:dyDescent="0.2">
      <c r="A335">
        <v>1547</v>
      </c>
      <c r="B335">
        <v>2</v>
      </c>
      <c r="C335">
        <v>204</v>
      </c>
      <c r="D335">
        <v>1</v>
      </c>
      <c r="E335">
        <v>3599.99</v>
      </c>
      <c r="F335">
        <v>0.2</v>
      </c>
      <c r="G335">
        <f>(E335*B335)-F335</f>
        <v>7199.78</v>
      </c>
      <c r="H335" t="str">
        <f>VLOOKUP($C335,products!$A$1:$F$322,2,FALSE)</f>
        <v>Trek Super Commuter+ 7 - 2018</v>
      </c>
      <c r="I335">
        <f>_xlfn.XLOOKUP(C335, products!A:A, products!D:D)</f>
        <v>5</v>
      </c>
      <c r="J335" t="str">
        <f>_xlfn.XLOOKUP($I335,categories!$A$1:$A$8,categories!$B$1:$B$8)</f>
        <v>Electric Bikes</v>
      </c>
    </row>
    <row r="336" spans="1:10" ht="12.75" x14ac:dyDescent="0.2">
      <c r="A336">
        <v>1578</v>
      </c>
      <c r="B336">
        <v>1</v>
      </c>
      <c r="C336">
        <v>204</v>
      </c>
      <c r="D336">
        <v>2</v>
      </c>
      <c r="E336">
        <v>3599.99</v>
      </c>
      <c r="F336">
        <v>7.0000000000000007E-2</v>
      </c>
      <c r="G336">
        <f>(E336*B336)-F336</f>
        <v>3599.9199999999996</v>
      </c>
      <c r="H336" t="str">
        <f>VLOOKUP($C336,products!$A$1:$F$322,2,FALSE)</f>
        <v>Trek Super Commuter+ 7 - 2018</v>
      </c>
      <c r="I336">
        <f>_xlfn.XLOOKUP(C336, products!A:A, products!D:D)</f>
        <v>5</v>
      </c>
      <c r="J336" t="str">
        <f>_xlfn.XLOOKUP($I336,categories!$A$1:$A$8,categories!$B$1:$B$8)</f>
        <v>Electric Bikes</v>
      </c>
    </row>
    <row r="337" spans="1:10" ht="12.75" x14ac:dyDescent="0.2">
      <c r="A337">
        <v>641</v>
      </c>
      <c r="B337">
        <v>2</v>
      </c>
      <c r="C337">
        <v>62</v>
      </c>
      <c r="D337">
        <v>1</v>
      </c>
      <c r="E337">
        <v>3499.99</v>
      </c>
      <c r="F337">
        <v>0.2</v>
      </c>
      <c r="G337">
        <f>(E337*B337)-F337</f>
        <v>6999.78</v>
      </c>
      <c r="H337" t="str">
        <f>VLOOKUP($C337,products!$A$1:$F$322,2,FALSE)</f>
        <v>Trek Boone 7 - 2017</v>
      </c>
      <c r="I337">
        <f>_xlfn.XLOOKUP(C337, products!A:A, products!D:D)</f>
        <v>4</v>
      </c>
      <c r="J337" t="str">
        <f>_xlfn.XLOOKUP($I337,categories!$A$1:$A$8,categories!$B$1:$B$8)</f>
        <v>Cyclocross Bicycles</v>
      </c>
    </row>
    <row r="338" spans="1:10" ht="12.75" x14ac:dyDescent="0.2">
      <c r="A338">
        <v>652</v>
      </c>
      <c r="B338">
        <v>2</v>
      </c>
      <c r="C338">
        <v>62</v>
      </c>
      <c r="D338">
        <v>2</v>
      </c>
      <c r="E338">
        <v>3499.99</v>
      </c>
      <c r="F338">
        <v>0.2</v>
      </c>
      <c r="G338">
        <f>(E338*B338)-F338</f>
        <v>6999.78</v>
      </c>
      <c r="H338" t="str">
        <f>VLOOKUP($C338,products!$A$1:$F$322,2,FALSE)</f>
        <v>Trek Boone 7 - 2017</v>
      </c>
      <c r="I338">
        <f>_xlfn.XLOOKUP(C338, products!A:A, products!D:D)</f>
        <v>4</v>
      </c>
      <c r="J338" t="str">
        <f>_xlfn.XLOOKUP($I338,categories!$A$1:$A$8,categories!$B$1:$B$8)</f>
        <v>Cyclocross Bicycles</v>
      </c>
    </row>
    <row r="339" spans="1:10" ht="12.75" x14ac:dyDescent="0.2">
      <c r="A339">
        <v>658</v>
      </c>
      <c r="B339">
        <v>1</v>
      </c>
      <c r="C339">
        <v>49</v>
      </c>
      <c r="D339">
        <v>2</v>
      </c>
      <c r="E339">
        <v>3499.99</v>
      </c>
      <c r="F339">
        <v>0.2</v>
      </c>
      <c r="G339">
        <f>(E339*B339)-F339</f>
        <v>3499.79</v>
      </c>
      <c r="H339" t="str">
        <f>VLOOKUP($C339,products!$A$1:$F$322,2,FALSE)</f>
        <v>Trek Domane SL 6 - 2017</v>
      </c>
      <c r="I339">
        <f>_xlfn.XLOOKUP(C339, products!A:A, products!D:D)</f>
        <v>7</v>
      </c>
      <c r="J339" t="str">
        <f>_xlfn.XLOOKUP($I339,categories!$A$1:$A$8,categories!$B$1:$B$8)</f>
        <v>Road Bikes</v>
      </c>
    </row>
    <row r="340" spans="1:10" ht="12.75" x14ac:dyDescent="0.2">
      <c r="A340">
        <v>661</v>
      </c>
      <c r="B340">
        <v>1</v>
      </c>
      <c r="C340">
        <v>63</v>
      </c>
      <c r="D340">
        <v>2</v>
      </c>
      <c r="E340">
        <v>3499.99</v>
      </c>
      <c r="F340">
        <v>7.0000000000000007E-2</v>
      </c>
      <c r="G340">
        <f>(E340*B340)-F340</f>
        <v>3499.9199999999996</v>
      </c>
      <c r="H340" t="str">
        <f>VLOOKUP($C340,products!$A$1:$F$322,2,FALSE)</f>
        <v>Trek Boone Race Shop Limited - 2017</v>
      </c>
      <c r="I340">
        <f>_xlfn.XLOOKUP(C340, products!A:A, products!D:D)</f>
        <v>4</v>
      </c>
      <c r="J340" t="str">
        <f>_xlfn.XLOOKUP($I340,categories!$A$1:$A$8,categories!$B$1:$B$8)</f>
        <v>Cyclocross Bicycles</v>
      </c>
    </row>
    <row r="341" spans="1:10" ht="12.75" x14ac:dyDescent="0.2">
      <c r="A341">
        <v>681</v>
      </c>
      <c r="B341">
        <v>2</v>
      </c>
      <c r="C341">
        <v>63</v>
      </c>
      <c r="D341">
        <v>1</v>
      </c>
      <c r="E341">
        <v>3499.99</v>
      </c>
      <c r="F341">
        <v>7.0000000000000007E-2</v>
      </c>
      <c r="G341">
        <f>(E341*B341)-F341</f>
        <v>6999.91</v>
      </c>
      <c r="H341" t="str">
        <f>VLOOKUP($C341,products!$A$1:$F$322,2,FALSE)</f>
        <v>Trek Boone Race Shop Limited - 2017</v>
      </c>
      <c r="I341">
        <f>_xlfn.XLOOKUP(C341, products!A:A, products!D:D)</f>
        <v>4</v>
      </c>
      <c r="J341" t="str">
        <f>_xlfn.XLOOKUP($I341,categories!$A$1:$A$8,categories!$B$1:$B$8)</f>
        <v>Cyclocross Bicycles</v>
      </c>
    </row>
    <row r="342" spans="1:10" ht="12.75" x14ac:dyDescent="0.2">
      <c r="A342">
        <v>700</v>
      </c>
      <c r="B342">
        <v>2</v>
      </c>
      <c r="C342">
        <v>63</v>
      </c>
      <c r="D342">
        <v>1</v>
      </c>
      <c r="E342">
        <v>3499.99</v>
      </c>
      <c r="F342">
        <v>0.2</v>
      </c>
      <c r="G342">
        <f>(E342*B342)-F342</f>
        <v>6999.78</v>
      </c>
      <c r="H342" t="str">
        <f>VLOOKUP($C342,products!$A$1:$F$322,2,FALSE)</f>
        <v>Trek Boone Race Shop Limited - 2017</v>
      </c>
      <c r="I342">
        <f>_xlfn.XLOOKUP(C342, products!A:A, products!D:D)</f>
        <v>4</v>
      </c>
      <c r="J342" t="str">
        <f>_xlfn.XLOOKUP($I342,categories!$A$1:$A$8,categories!$B$1:$B$8)</f>
        <v>Cyclocross Bicycles</v>
      </c>
    </row>
    <row r="343" spans="1:10" ht="12.75" x14ac:dyDescent="0.2">
      <c r="A343">
        <v>704</v>
      </c>
      <c r="B343">
        <v>2</v>
      </c>
      <c r="C343">
        <v>62</v>
      </c>
      <c r="D343">
        <v>1</v>
      </c>
      <c r="E343">
        <v>3499.99</v>
      </c>
      <c r="F343">
        <v>0.2</v>
      </c>
      <c r="G343">
        <f>(E343*B343)-F343</f>
        <v>6999.78</v>
      </c>
      <c r="H343" t="str">
        <f>VLOOKUP($C343,products!$A$1:$F$322,2,FALSE)</f>
        <v>Trek Boone 7 - 2017</v>
      </c>
      <c r="I343">
        <f>_xlfn.XLOOKUP(C343, products!A:A, products!D:D)</f>
        <v>4</v>
      </c>
      <c r="J343" t="str">
        <f>_xlfn.XLOOKUP($I343,categories!$A$1:$A$8,categories!$B$1:$B$8)</f>
        <v>Cyclocross Bicycles</v>
      </c>
    </row>
    <row r="344" spans="1:10" ht="12.75" x14ac:dyDescent="0.2">
      <c r="A344">
        <v>725</v>
      </c>
      <c r="B344">
        <v>4</v>
      </c>
      <c r="C344">
        <v>62</v>
      </c>
      <c r="D344">
        <v>2</v>
      </c>
      <c r="E344">
        <v>3499.99</v>
      </c>
      <c r="F344">
        <v>0.1</v>
      </c>
      <c r="G344">
        <f>(E344*B344)-F344</f>
        <v>13999.859999999999</v>
      </c>
      <c r="H344" t="str">
        <f>VLOOKUP($C344,products!$A$1:$F$322,2,FALSE)</f>
        <v>Trek Boone 7 - 2017</v>
      </c>
      <c r="I344">
        <f>_xlfn.XLOOKUP(C344, products!A:A, products!D:D)</f>
        <v>4</v>
      </c>
      <c r="J344" t="str">
        <f>_xlfn.XLOOKUP($I344,categories!$A$1:$A$8,categories!$B$1:$B$8)</f>
        <v>Cyclocross Bicycles</v>
      </c>
    </row>
    <row r="345" spans="1:10" ht="12.75" x14ac:dyDescent="0.2">
      <c r="A345">
        <v>731</v>
      </c>
      <c r="B345">
        <v>2</v>
      </c>
      <c r="C345">
        <v>49</v>
      </c>
      <c r="D345">
        <v>1</v>
      </c>
      <c r="E345">
        <v>3499.99</v>
      </c>
      <c r="F345">
        <v>0.2</v>
      </c>
      <c r="G345">
        <f>(E345*B345)-F345</f>
        <v>6999.78</v>
      </c>
      <c r="H345" t="str">
        <f>VLOOKUP($C345,products!$A$1:$F$322,2,FALSE)</f>
        <v>Trek Domane SL 6 - 2017</v>
      </c>
      <c r="I345">
        <f>_xlfn.XLOOKUP(C345, products!A:A, products!D:D)</f>
        <v>7</v>
      </c>
      <c r="J345" t="str">
        <f>_xlfn.XLOOKUP($I345,categories!$A$1:$A$8,categories!$B$1:$B$8)</f>
        <v>Road Bikes</v>
      </c>
    </row>
    <row r="346" spans="1:10" ht="12.75" x14ac:dyDescent="0.2">
      <c r="A346">
        <v>736</v>
      </c>
      <c r="B346">
        <v>3</v>
      </c>
      <c r="C346">
        <v>62</v>
      </c>
      <c r="D346">
        <v>2</v>
      </c>
      <c r="E346">
        <v>3499.99</v>
      </c>
      <c r="F346">
        <v>0.2</v>
      </c>
      <c r="G346">
        <f>(E346*B346)-F346</f>
        <v>10499.769999999999</v>
      </c>
      <c r="H346" t="str">
        <f>VLOOKUP($C346,products!$A$1:$F$322,2,FALSE)</f>
        <v>Trek Boone 7 - 2017</v>
      </c>
      <c r="I346">
        <f>_xlfn.XLOOKUP(C346, products!A:A, products!D:D)</f>
        <v>4</v>
      </c>
      <c r="J346" t="str">
        <f>_xlfn.XLOOKUP($I346,categories!$A$1:$A$8,categories!$B$1:$B$8)</f>
        <v>Cyclocross Bicycles</v>
      </c>
    </row>
    <row r="347" spans="1:10" ht="12.75" x14ac:dyDescent="0.2">
      <c r="A347">
        <v>738</v>
      </c>
      <c r="B347">
        <v>4</v>
      </c>
      <c r="C347">
        <v>63</v>
      </c>
      <c r="D347">
        <v>1</v>
      </c>
      <c r="E347">
        <v>3499.99</v>
      </c>
      <c r="F347">
        <v>7.0000000000000007E-2</v>
      </c>
      <c r="G347">
        <f>(E347*B347)-F347</f>
        <v>13999.89</v>
      </c>
      <c r="H347" t="str">
        <f>VLOOKUP($C347,products!$A$1:$F$322,2,FALSE)</f>
        <v>Trek Boone Race Shop Limited - 2017</v>
      </c>
      <c r="I347">
        <f>_xlfn.XLOOKUP(C347, products!A:A, products!D:D)</f>
        <v>4</v>
      </c>
      <c r="J347" t="str">
        <f>_xlfn.XLOOKUP($I347,categories!$A$1:$A$8,categories!$B$1:$B$8)</f>
        <v>Cyclocross Bicycles</v>
      </c>
    </row>
    <row r="348" spans="1:10" ht="12.75" x14ac:dyDescent="0.2">
      <c r="A348">
        <v>767</v>
      </c>
      <c r="B348">
        <v>1</v>
      </c>
      <c r="C348">
        <v>63</v>
      </c>
      <c r="D348">
        <v>1</v>
      </c>
      <c r="E348">
        <v>3499.99</v>
      </c>
      <c r="F348">
        <v>0.1</v>
      </c>
      <c r="G348">
        <f>(E348*B348)-F348</f>
        <v>3499.89</v>
      </c>
      <c r="H348" t="str">
        <f>VLOOKUP($C348,products!$A$1:$F$322,2,FALSE)</f>
        <v>Trek Boone Race Shop Limited - 2017</v>
      </c>
      <c r="I348">
        <f>_xlfn.XLOOKUP(C348, products!A:A, products!D:D)</f>
        <v>4</v>
      </c>
      <c r="J348" t="str">
        <f>_xlfn.XLOOKUP($I348,categories!$A$1:$A$8,categories!$B$1:$B$8)</f>
        <v>Cyclocross Bicycles</v>
      </c>
    </row>
    <row r="349" spans="1:10" ht="12.75" x14ac:dyDescent="0.2">
      <c r="A349">
        <v>790</v>
      </c>
      <c r="B349">
        <v>1</v>
      </c>
      <c r="C349">
        <v>62</v>
      </c>
      <c r="D349">
        <v>2</v>
      </c>
      <c r="E349">
        <v>3499.99</v>
      </c>
      <c r="F349">
        <v>7.0000000000000007E-2</v>
      </c>
      <c r="G349">
        <f>(E349*B349)-F349</f>
        <v>3499.9199999999996</v>
      </c>
      <c r="H349" t="str">
        <f>VLOOKUP($C349,products!$A$1:$F$322,2,FALSE)</f>
        <v>Trek Boone 7 - 2017</v>
      </c>
      <c r="I349">
        <f>_xlfn.XLOOKUP(C349, products!A:A, products!D:D)</f>
        <v>4</v>
      </c>
      <c r="J349" t="str">
        <f>_xlfn.XLOOKUP($I349,categories!$A$1:$A$8,categories!$B$1:$B$8)</f>
        <v>Cyclocross Bicycles</v>
      </c>
    </row>
    <row r="350" spans="1:10" ht="12.75" x14ac:dyDescent="0.2">
      <c r="A350">
        <v>797</v>
      </c>
      <c r="B350">
        <v>5</v>
      </c>
      <c r="C350">
        <v>62</v>
      </c>
      <c r="D350">
        <v>2</v>
      </c>
      <c r="E350">
        <v>3499.99</v>
      </c>
      <c r="F350">
        <v>0.1</v>
      </c>
      <c r="G350">
        <f>(E350*B350)-F350</f>
        <v>17499.849999999999</v>
      </c>
      <c r="H350" t="str">
        <f>VLOOKUP($C350,products!$A$1:$F$322,2,FALSE)</f>
        <v>Trek Boone 7 - 2017</v>
      </c>
      <c r="I350">
        <f>_xlfn.XLOOKUP(C350, products!A:A, products!D:D)</f>
        <v>4</v>
      </c>
      <c r="J350" t="str">
        <f>_xlfn.XLOOKUP($I350,categories!$A$1:$A$8,categories!$B$1:$B$8)</f>
        <v>Cyclocross Bicycles</v>
      </c>
    </row>
    <row r="351" spans="1:10" ht="12.75" x14ac:dyDescent="0.2">
      <c r="A351">
        <v>799</v>
      </c>
      <c r="B351">
        <v>4</v>
      </c>
      <c r="C351">
        <v>63</v>
      </c>
      <c r="D351">
        <v>1</v>
      </c>
      <c r="E351">
        <v>3499.99</v>
      </c>
      <c r="F351">
        <v>0.1</v>
      </c>
      <c r="G351">
        <f>(E351*B351)-F351</f>
        <v>13999.859999999999</v>
      </c>
      <c r="H351" t="str">
        <f>VLOOKUP($C351,products!$A$1:$F$322,2,FALSE)</f>
        <v>Trek Boone Race Shop Limited - 2017</v>
      </c>
      <c r="I351">
        <f>_xlfn.XLOOKUP(C351, products!A:A, products!D:D)</f>
        <v>4</v>
      </c>
      <c r="J351" t="str">
        <f>_xlfn.XLOOKUP($I351,categories!$A$1:$A$8,categories!$B$1:$B$8)</f>
        <v>Cyclocross Bicycles</v>
      </c>
    </row>
    <row r="352" spans="1:10" ht="12.75" x14ac:dyDescent="0.2">
      <c r="A352">
        <v>805</v>
      </c>
      <c r="B352">
        <v>3</v>
      </c>
      <c r="C352">
        <v>62</v>
      </c>
      <c r="D352">
        <v>2</v>
      </c>
      <c r="E352">
        <v>3499.99</v>
      </c>
      <c r="F352">
        <v>0.2</v>
      </c>
      <c r="G352">
        <f>(E352*B352)-F352</f>
        <v>10499.769999999999</v>
      </c>
      <c r="H352" t="str">
        <f>VLOOKUP($C352,products!$A$1:$F$322,2,FALSE)</f>
        <v>Trek Boone 7 - 2017</v>
      </c>
      <c r="I352">
        <f>_xlfn.XLOOKUP(C352, products!A:A, products!D:D)</f>
        <v>4</v>
      </c>
      <c r="J352" t="str">
        <f>_xlfn.XLOOKUP($I352,categories!$A$1:$A$8,categories!$B$1:$B$8)</f>
        <v>Cyclocross Bicycles</v>
      </c>
    </row>
    <row r="353" spans="1:10" ht="12.75" x14ac:dyDescent="0.2">
      <c r="A353">
        <v>844</v>
      </c>
      <c r="B353">
        <v>5</v>
      </c>
      <c r="C353">
        <v>63</v>
      </c>
      <c r="D353">
        <v>2</v>
      </c>
      <c r="E353">
        <v>3499.99</v>
      </c>
      <c r="F353">
        <v>0.05</v>
      </c>
      <c r="G353">
        <f>(E353*B353)-F353</f>
        <v>17499.899999999998</v>
      </c>
      <c r="H353" t="str">
        <f>VLOOKUP($C353,products!$A$1:$F$322,2,FALSE)</f>
        <v>Trek Boone Race Shop Limited - 2017</v>
      </c>
      <c r="I353">
        <f>_xlfn.XLOOKUP(C353, products!A:A, products!D:D)</f>
        <v>4</v>
      </c>
      <c r="J353" t="str">
        <f>_xlfn.XLOOKUP($I353,categories!$A$1:$A$8,categories!$B$1:$B$8)</f>
        <v>Cyclocross Bicycles</v>
      </c>
    </row>
    <row r="354" spans="1:10" ht="12.75" x14ac:dyDescent="0.2">
      <c r="A354">
        <v>861</v>
      </c>
      <c r="B354">
        <v>2</v>
      </c>
      <c r="C354">
        <v>62</v>
      </c>
      <c r="D354">
        <v>1</v>
      </c>
      <c r="E354">
        <v>3499.99</v>
      </c>
      <c r="F354">
        <v>0.2</v>
      </c>
      <c r="G354">
        <f>(E354*B354)-F354</f>
        <v>6999.78</v>
      </c>
      <c r="H354" t="str">
        <f>VLOOKUP($C354,products!$A$1:$F$322,2,FALSE)</f>
        <v>Trek Boone 7 - 2017</v>
      </c>
      <c r="I354">
        <f>_xlfn.XLOOKUP(C354, products!A:A, products!D:D)</f>
        <v>4</v>
      </c>
      <c r="J354" t="str">
        <f>_xlfn.XLOOKUP($I354,categories!$A$1:$A$8,categories!$B$1:$B$8)</f>
        <v>Cyclocross Bicycles</v>
      </c>
    </row>
    <row r="355" spans="1:10" ht="12.75" x14ac:dyDescent="0.2">
      <c r="A355">
        <v>862</v>
      </c>
      <c r="B355">
        <v>3</v>
      </c>
      <c r="C355">
        <v>49</v>
      </c>
      <c r="D355">
        <v>2</v>
      </c>
      <c r="E355">
        <v>3499.99</v>
      </c>
      <c r="F355">
        <v>7.0000000000000007E-2</v>
      </c>
      <c r="G355">
        <f>(E355*B355)-F355</f>
        <v>10499.9</v>
      </c>
      <c r="H355" t="str">
        <f>VLOOKUP($C355,products!$A$1:$F$322,2,FALSE)</f>
        <v>Trek Domane SL 6 - 2017</v>
      </c>
      <c r="I355">
        <f>_xlfn.XLOOKUP(C355, products!A:A, products!D:D)</f>
        <v>7</v>
      </c>
      <c r="J355" t="str">
        <f>_xlfn.XLOOKUP($I355,categories!$A$1:$A$8,categories!$B$1:$B$8)</f>
        <v>Road Bikes</v>
      </c>
    </row>
    <row r="356" spans="1:10" ht="12.75" x14ac:dyDescent="0.2">
      <c r="A356">
        <v>870</v>
      </c>
      <c r="B356">
        <v>1</v>
      </c>
      <c r="C356">
        <v>63</v>
      </c>
      <c r="D356">
        <v>1</v>
      </c>
      <c r="E356">
        <v>3499.99</v>
      </c>
      <c r="F356">
        <v>7.0000000000000007E-2</v>
      </c>
      <c r="G356">
        <f>(E356*B356)-F356</f>
        <v>3499.9199999999996</v>
      </c>
      <c r="H356" t="str">
        <f>VLOOKUP($C356,products!$A$1:$F$322,2,FALSE)</f>
        <v>Trek Boone Race Shop Limited - 2017</v>
      </c>
      <c r="I356">
        <f>_xlfn.XLOOKUP(C356, products!A:A, products!D:D)</f>
        <v>4</v>
      </c>
      <c r="J356" t="str">
        <f>_xlfn.XLOOKUP($I356,categories!$A$1:$A$8,categories!$B$1:$B$8)</f>
        <v>Cyclocross Bicycles</v>
      </c>
    </row>
    <row r="357" spans="1:10" ht="12.75" x14ac:dyDescent="0.2">
      <c r="A357">
        <v>872</v>
      </c>
      <c r="B357">
        <v>1</v>
      </c>
      <c r="C357">
        <v>62</v>
      </c>
      <c r="D357">
        <v>2</v>
      </c>
      <c r="E357">
        <v>3499.99</v>
      </c>
      <c r="F357">
        <v>7.0000000000000007E-2</v>
      </c>
      <c r="G357">
        <f>(E357*B357)-F357</f>
        <v>3499.9199999999996</v>
      </c>
      <c r="H357" t="str">
        <f>VLOOKUP($C357,products!$A$1:$F$322,2,FALSE)</f>
        <v>Trek Boone 7 - 2017</v>
      </c>
      <c r="I357">
        <f>_xlfn.XLOOKUP(C357, products!A:A, products!D:D)</f>
        <v>4</v>
      </c>
      <c r="J357" t="str">
        <f>_xlfn.XLOOKUP($I357,categories!$A$1:$A$8,categories!$B$1:$B$8)</f>
        <v>Cyclocross Bicycles</v>
      </c>
    </row>
    <row r="358" spans="1:10" ht="12.75" x14ac:dyDescent="0.2">
      <c r="A358">
        <v>882</v>
      </c>
      <c r="B358">
        <v>1</v>
      </c>
      <c r="C358">
        <v>63</v>
      </c>
      <c r="D358">
        <v>2</v>
      </c>
      <c r="E358">
        <v>3499.99</v>
      </c>
      <c r="F358">
        <v>7.0000000000000007E-2</v>
      </c>
      <c r="G358">
        <f>(E358*B358)-F358</f>
        <v>3499.9199999999996</v>
      </c>
      <c r="H358" t="str">
        <f>VLOOKUP($C358,products!$A$1:$F$322,2,FALSE)</f>
        <v>Trek Boone Race Shop Limited - 2017</v>
      </c>
      <c r="I358">
        <f>_xlfn.XLOOKUP(C358, products!A:A, products!D:D)</f>
        <v>4</v>
      </c>
      <c r="J358" t="str">
        <f>_xlfn.XLOOKUP($I358,categories!$A$1:$A$8,categories!$B$1:$B$8)</f>
        <v>Cyclocross Bicycles</v>
      </c>
    </row>
    <row r="359" spans="1:10" ht="12.75" x14ac:dyDescent="0.2">
      <c r="A359">
        <v>884</v>
      </c>
      <c r="B359">
        <v>1</v>
      </c>
      <c r="C359">
        <v>49</v>
      </c>
      <c r="D359">
        <v>2</v>
      </c>
      <c r="E359">
        <v>3499.99</v>
      </c>
      <c r="F359">
        <v>0.05</v>
      </c>
      <c r="G359">
        <f>(E359*B359)-F359</f>
        <v>3499.9399999999996</v>
      </c>
      <c r="H359" t="str">
        <f>VLOOKUP($C359,products!$A$1:$F$322,2,FALSE)</f>
        <v>Trek Domane SL 6 - 2017</v>
      </c>
      <c r="I359">
        <f>_xlfn.XLOOKUP(C359, products!A:A, products!D:D)</f>
        <v>7</v>
      </c>
      <c r="J359" t="str">
        <f>_xlfn.XLOOKUP($I359,categories!$A$1:$A$8,categories!$B$1:$B$8)</f>
        <v>Road Bikes</v>
      </c>
    </row>
    <row r="360" spans="1:10" ht="12.75" x14ac:dyDescent="0.2">
      <c r="A360">
        <v>905</v>
      </c>
      <c r="B360">
        <v>2</v>
      </c>
      <c r="C360">
        <v>62</v>
      </c>
      <c r="D360">
        <v>2</v>
      </c>
      <c r="E360">
        <v>3499.99</v>
      </c>
      <c r="F360">
        <v>0.05</v>
      </c>
      <c r="G360">
        <f>(E360*B360)-F360</f>
        <v>6999.9299999999994</v>
      </c>
      <c r="H360" t="str">
        <f>VLOOKUP($C360,products!$A$1:$F$322,2,FALSE)</f>
        <v>Trek Boone 7 - 2017</v>
      </c>
      <c r="I360">
        <f>_xlfn.XLOOKUP(C360, products!A:A, products!D:D)</f>
        <v>4</v>
      </c>
      <c r="J360" t="str">
        <f>_xlfn.XLOOKUP($I360,categories!$A$1:$A$8,categories!$B$1:$B$8)</f>
        <v>Cyclocross Bicycles</v>
      </c>
    </row>
    <row r="361" spans="1:10" ht="12.75" x14ac:dyDescent="0.2">
      <c r="A361">
        <v>911</v>
      </c>
      <c r="B361">
        <v>4</v>
      </c>
      <c r="C361">
        <v>49</v>
      </c>
      <c r="D361">
        <v>1</v>
      </c>
      <c r="E361">
        <v>3499.99</v>
      </c>
      <c r="F361">
        <v>0.2</v>
      </c>
      <c r="G361">
        <f>(E361*B361)-F361</f>
        <v>13999.759999999998</v>
      </c>
      <c r="H361" t="str">
        <f>VLOOKUP($C361,products!$A$1:$F$322,2,FALSE)</f>
        <v>Trek Domane SL 6 - 2017</v>
      </c>
      <c r="I361">
        <f>_xlfn.XLOOKUP(C361, products!A:A, products!D:D)</f>
        <v>7</v>
      </c>
      <c r="J361" t="str">
        <f>_xlfn.XLOOKUP($I361,categories!$A$1:$A$8,categories!$B$1:$B$8)</f>
        <v>Road Bikes</v>
      </c>
    </row>
    <row r="362" spans="1:10" ht="12.75" x14ac:dyDescent="0.2">
      <c r="A362">
        <v>925</v>
      </c>
      <c r="B362">
        <v>2</v>
      </c>
      <c r="C362">
        <v>62</v>
      </c>
      <c r="D362">
        <v>2</v>
      </c>
      <c r="E362">
        <v>3499.99</v>
      </c>
      <c r="F362">
        <v>0.2</v>
      </c>
      <c r="G362">
        <f>(E362*B362)-F362</f>
        <v>6999.78</v>
      </c>
      <c r="H362" t="str">
        <f>VLOOKUP($C362,products!$A$1:$F$322,2,FALSE)</f>
        <v>Trek Boone 7 - 2017</v>
      </c>
      <c r="I362">
        <f>_xlfn.XLOOKUP(C362, products!A:A, products!D:D)</f>
        <v>4</v>
      </c>
      <c r="J362" t="str">
        <f>_xlfn.XLOOKUP($I362,categories!$A$1:$A$8,categories!$B$1:$B$8)</f>
        <v>Cyclocross Bicycles</v>
      </c>
    </row>
    <row r="363" spans="1:10" ht="12.75" x14ac:dyDescent="0.2">
      <c r="A363">
        <v>929</v>
      </c>
      <c r="B363">
        <v>2</v>
      </c>
      <c r="C363">
        <v>63</v>
      </c>
      <c r="D363">
        <v>2</v>
      </c>
      <c r="E363">
        <v>3499.99</v>
      </c>
      <c r="F363">
        <v>0.1</v>
      </c>
      <c r="G363">
        <f>(E363*B363)-F363</f>
        <v>6999.8799999999992</v>
      </c>
      <c r="H363" t="str">
        <f>VLOOKUP($C363,products!$A$1:$F$322,2,FALSE)</f>
        <v>Trek Boone Race Shop Limited - 2017</v>
      </c>
      <c r="I363">
        <f>_xlfn.XLOOKUP(C363, products!A:A, products!D:D)</f>
        <v>4</v>
      </c>
      <c r="J363" t="str">
        <f>_xlfn.XLOOKUP($I363,categories!$A$1:$A$8,categories!$B$1:$B$8)</f>
        <v>Cyclocross Bicycles</v>
      </c>
    </row>
    <row r="364" spans="1:10" ht="12.75" x14ac:dyDescent="0.2">
      <c r="A364">
        <v>931</v>
      </c>
      <c r="B364">
        <v>1</v>
      </c>
      <c r="C364">
        <v>49</v>
      </c>
      <c r="D364">
        <v>2</v>
      </c>
      <c r="E364">
        <v>3499.99</v>
      </c>
      <c r="F364">
        <v>7.0000000000000007E-2</v>
      </c>
      <c r="G364">
        <f>(E364*B364)-F364</f>
        <v>3499.9199999999996</v>
      </c>
      <c r="H364" t="str">
        <f>VLOOKUP($C364,products!$A$1:$F$322,2,FALSE)</f>
        <v>Trek Domane SL 6 - 2017</v>
      </c>
      <c r="I364">
        <f>_xlfn.XLOOKUP(C364, products!A:A, products!D:D)</f>
        <v>7</v>
      </c>
      <c r="J364" t="str">
        <f>_xlfn.XLOOKUP($I364,categories!$A$1:$A$8,categories!$B$1:$B$8)</f>
        <v>Road Bikes</v>
      </c>
    </row>
    <row r="365" spans="1:10" ht="12.75" x14ac:dyDescent="0.2">
      <c r="A365">
        <v>946</v>
      </c>
      <c r="B365">
        <v>3</v>
      </c>
      <c r="C365">
        <v>62</v>
      </c>
      <c r="D365">
        <v>1</v>
      </c>
      <c r="E365">
        <v>3499.99</v>
      </c>
      <c r="F365">
        <v>0.05</v>
      </c>
      <c r="G365">
        <f>(E365*B365)-F365</f>
        <v>10499.92</v>
      </c>
      <c r="H365" t="str">
        <f>VLOOKUP($C365,products!$A$1:$F$322,2,FALSE)</f>
        <v>Trek Boone 7 - 2017</v>
      </c>
      <c r="I365">
        <f>_xlfn.XLOOKUP(C365, products!A:A, products!D:D)</f>
        <v>4</v>
      </c>
      <c r="J365" t="str">
        <f>_xlfn.XLOOKUP($I365,categories!$A$1:$A$8,categories!$B$1:$B$8)</f>
        <v>Cyclocross Bicycles</v>
      </c>
    </row>
    <row r="366" spans="1:10" ht="12.75" x14ac:dyDescent="0.2">
      <c r="A366">
        <v>951</v>
      </c>
      <c r="B366">
        <v>3</v>
      </c>
      <c r="C366">
        <v>62</v>
      </c>
      <c r="D366">
        <v>2</v>
      </c>
      <c r="E366">
        <v>3499.99</v>
      </c>
      <c r="F366">
        <v>0.2</v>
      </c>
      <c r="G366">
        <f>(E366*B366)-F366</f>
        <v>10499.769999999999</v>
      </c>
      <c r="H366" t="str">
        <f>VLOOKUP($C366,products!$A$1:$F$322,2,FALSE)</f>
        <v>Trek Boone 7 - 2017</v>
      </c>
      <c r="I366">
        <f>_xlfn.XLOOKUP(C366, products!A:A, products!D:D)</f>
        <v>4</v>
      </c>
      <c r="J366" t="str">
        <f>_xlfn.XLOOKUP($I366,categories!$A$1:$A$8,categories!$B$1:$B$8)</f>
        <v>Cyclocross Bicycles</v>
      </c>
    </row>
    <row r="367" spans="1:10" ht="12.75" x14ac:dyDescent="0.2">
      <c r="A367">
        <v>955</v>
      </c>
      <c r="B367">
        <v>4</v>
      </c>
      <c r="C367">
        <v>63</v>
      </c>
      <c r="D367">
        <v>1</v>
      </c>
      <c r="E367">
        <v>3499.99</v>
      </c>
      <c r="F367">
        <v>0.2</v>
      </c>
      <c r="G367">
        <f>(E367*B367)-F367</f>
        <v>13999.759999999998</v>
      </c>
      <c r="H367" t="str">
        <f>VLOOKUP($C367,products!$A$1:$F$322,2,FALSE)</f>
        <v>Trek Boone Race Shop Limited - 2017</v>
      </c>
      <c r="I367">
        <f>_xlfn.XLOOKUP(C367, products!A:A, products!D:D)</f>
        <v>4</v>
      </c>
      <c r="J367" t="str">
        <f>_xlfn.XLOOKUP($I367,categories!$A$1:$A$8,categories!$B$1:$B$8)</f>
        <v>Cyclocross Bicycles</v>
      </c>
    </row>
    <row r="368" spans="1:10" ht="12.75" x14ac:dyDescent="0.2">
      <c r="A368">
        <v>972</v>
      </c>
      <c r="B368">
        <v>2</v>
      </c>
      <c r="C368">
        <v>63</v>
      </c>
      <c r="D368">
        <v>1</v>
      </c>
      <c r="E368">
        <v>3499.99</v>
      </c>
      <c r="F368">
        <v>7.0000000000000007E-2</v>
      </c>
      <c r="G368">
        <f>(E368*B368)-F368</f>
        <v>6999.91</v>
      </c>
      <c r="H368" t="str">
        <f>VLOOKUP($C368,products!$A$1:$F$322,2,FALSE)</f>
        <v>Trek Boone Race Shop Limited - 2017</v>
      </c>
      <c r="I368">
        <f>_xlfn.XLOOKUP(C368, products!A:A, products!D:D)</f>
        <v>4</v>
      </c>
      <c r="J368" t="str">
        <f>_xlfn.XLOOKUP($I368,categories!$A$1:$A$8,categories!$B$1:$B$8)</f>
        <v>Cyclocross Bicycles</v>
      </c>
    </row>
    <row r="369" spans="1:10" ht="12.75" x14ac:dyDescent="0.2">
      <c r="A369">
        <v>980</v>
      </c>
      <c r="B369">
        <v>1</v>
      </c>
      <c r="C369">
        <v>49</v>
      </c>
      <c r="D369">
        <v>2</v>
      </c>
      <c r="E369">
        <v>3499.99</v>
      </c>
      <c r="F369">
        <v>0.2</v>
      </c>
      <c r="G369">
        <f>(E369*B369)-F369</f>
        <v>3499.79</v>
      </c>
      <c r="H369" t="str">
        <f>VLOOKUP($C369,products!$A$1:$F$322,2,FALSE)</f>
        <v>Trek Domane SL 6 - 2017</v>
      </c>
      <c r="I369">
        <f>_xlfn.XLOOKUP(C369, products!A:A, products!D:D)</f>
        <v>7</v>
      </c>
      <c r="J369" t="str">
        <f>_xlfn.XLOOKUP($I369,categories!$A$1:$A$8,categories!$B$1:$B$8)</f>
        <v>Road Bikes</v>
      </c>
    </row>
    <row r="370" spans="1:10" ht="12.75" x14ac:dyDescent="0.2">
      <c r="A370">
        <v>983</v>
      </c>
      <c r="B370">
        <v>1</v>
      </c>
      <c r="C370">
        <v>63</v>
      </c>
      <c r="D370">
        <v>1</v>
      </c>
      <c r="E370">
        <v>3499.99</v>
      </c>
      <c r="F370">
        <v>0.1</v>
      </c>
      <c r="G370">
        <f>(E370*B370)-F370</f>
        <v>3499.89</v>
      </c>
      <c r="H370" t="str">
        <f>VLOOKUP($C370,products!$A$1:$F$322,2,FALSE)</f>
        <v>Trek Boone Race Shop Limited - 2017</v>
      </c>
      <c r="I370">
        <f>_xlfn.XLOOKUP(C370, products!A:A, products!D:D)</f>
        <v>4</v>
      </c>
      <c r="J370" t="str">
        <f>_xlfn.XLOOKUP($I370,categories!$A$1:$A$8,categories!$B$1:$B$8)</f>
        <v>Cyclocross Bicycles</v>
      </c>
    </row>
    <row r="371" spans="1:10" ht="12.75" x14ac:dyDescent="0.2">
      <c r="A371">
        <v>1021</v>
      </c>
      <c r="B371">
        <v>1</v>
      </c>
      <c r="C371">
        <v>49</v>
      </c>
      <c r="D371">
        <v>2</v>
      </c>
      <c r="E371">
        <v>3499.99</v>
      </c>
      <c r="F371">
        <v>7.0000000000000007E-2</v>
      </c>
      <c r="G371">
        <f>(E371*B371)-F371</f>
        <v>3499.9199999999996</v>
      </c>
      <c r="H371" t="str">
        <f>VLOOKUP($C371,products!$A$1:$F$322,2,FALSE)</f>
        <v>Trek Domane SL 6 - 2017</v>
      </c>
      <c r="I371">
        <f>_xlfn.XLOOKUP(C371, products!A:A, products!D:D)</f>
        <v>7</v>
      </c>
      <c r="J371" t="str">
        <f>_xlfn.XLOOKUP($I371,categories!$A$1:$A$8,categories!$B$1:$B$8)</f>
        <v>Road Bikes</v>
      </c>
    </row>
    <row r="372" spans="1:10" ht="12.75" x14ac:dyDescent="0.2">
      <c r="A372">
        <v>1047</v>
      </c>
      <c r="B372">
        <v>4</v>
      </c>
      <c r="C372">
        <v>49</v>
      </c>
      <c r="D372">
        <v>1</v>
      </c>
      <c r="E372">
        <v>3499.99</v>
      </c>
      <c r="F372">
        <v>0.05</v>
      </c>
      <c r="G372">
        <f>(E372*B372)-F372</f>
        <v>13999.91</v>
      </c>
      <c r="H372" t="str">
        <f>VLOOKUP($C372,products!$A$1:$F$322,2,FALSE)</f>
        <v>Trek Domane SL 6 - 2017</v>
      </c>
      <c r="I372">
        <f>_xlfn.XLOOKUP(C372, products!A:A, products!D:D)</f>
        <v>7</v>
      </c>
      <c r="J372" t="str">
        <f>_xlfn.XLOOKUP($I372,categories!$A$1:$A$8,categories!$B$1:$B$8)</f>
        <v>Road Bikes</v>
      </c>
    </row>
    <row r="373" spans="1:10" ht="12.75" x14ac:dyDescent="0.2">
      <c r="A373">
        <v>1053</v>
      </c>
      <c r="B373">
        <v>1</v>
      </c>
      <c r="C373">
        <v>49</v>
      </c>
      <c r="D373">
        <v>2</v>
      </c>
      <c r="E373">
        <v>3499.99</v>
      </c>
      <c r="F373">
        <v>0.05</v>
      </c>
      <c r="G373">
        <f>(E373*B373)-F373</f>
        <v>3499.9399999999996</v>
      </c>
      <c r="H373" t="str">
        <f>VLOOKUP($C373,products!$A$1:$F$322,2,FALSE)</f>
        <v>Trek Domane SL 6 - 2017</v>
      </c>
      <c r="I373">
        <f>_xlfn.XLOOKUP(C373, products!A:A, products!D:D)</f>
        <v>7</v>
      </c>
      <c r="J373" t="str">
        <f>_xlfn.XLOOKUP($I373,categories!$A$1:$A$8,categories!$B$1:$B$8)</f>
        <v>Road Bikes</v>
      </c>
    </row>
    <row r="374" spans="1:10" ht="12.75" x14ac:dyDescent="0.2">
      <c r="A374">
        <v>1064</v>
      </c>
      <c r="B374">
        <v>2</v>
      </c>
      <c r="C374">
        <v>49</v>
      </c>
      <c r="D374">
        <v>1</v>
      </c>
      <c r="E374">
        <v>3499.99</v>
      </c>
      <c r="F374">
        <v>0.1</v>
      </c>
      <c r="G374">
        <f>(E374*B374)-F374</f>
        <v>6999.8799999999992</v>
      </c>
      <c r="H374" t="str">
        <f>VLOOKUP($C374,products!$A$1:$F$322,2,FALSE)</f>
        <v>Trek Domane SL 6 - 2017</v>
      </c>
      <c r="I374">
        <f>_xlfn.XLOOKUP(C374, products!A:A, products!D:D)</f>
        <v>7</v>
      </c>
      <c r="J374" t="str">
        <f>_xlfn.XLOOKUP($I374,categories!$A$1:$A$8,categories!$B$1:$B$8)</f>
        <v>Road Bikes</v>
      </c>
    </row>
    <row r="375" spans="1:10" ht="12.75" x14ac:dyDescent="0.2">
      <c r="A375">
        <v>1065</v>
      </c>
      <c r="B375">
        <v>3</v>
      </c>
      <c r="C375">
        <v>63</v>
      </c>
      <c r="D375">
        <v>1</v>
      </c>
      <c r="E375">
        <v>3499.99</v>
      </c>
      <c r="F375">
        <v>7.0000000000000007E-2</v>
      </c>
      <c r="G375">
        <f>(E375*B375)-F375</f>
        <v>10499.9</v>
      </c>
      <c r="H375" t="str">
        <f>VLOOKUP($C375,products!$A$1:$F$322,2,FALSE)</f>
        <v>Trek Boone Race Shop Limited - 2017</v>
      </c>
      <c r="I375">
        <f>_xlfn.XLOOKUP(C375, products!A:A, products!D:D)</f>
        <v>4</v>
      </c>
      <c r="J375" t="str">
        <f>_xlfn.XLOOKUP($I375,categories!$A$1:$A$8,categories!$B$1:$B$8)</f>
        <v>Cyclocross Bicycles</v>
      </c>
    </row>
    <row r="376" spans="1:10" ht="12.75" x14ac:dyDescent="0.2">
      <c r="A376">
        <v>1068</v>
      </c>
      <c r="B376">
        <v>3</v>
      </c>
      <c r="C376">
        <v>49</v>
      </c>
      <c r="D376">
        <v>2</v>
      </c>
      <c r="E376">
        <v>3499.99</v>
      </c>
      <c r="F376">
        <v>0.2</v>
      </c>
      <c r="G376">
        <f>(E376*B376)-F376</f>
        <v>10499.769999999999</v>
      </c>
      <c r="H376" t="str">
        <f>VLOOKUP($C376,products!$A$1:$F$322,2,FALSE)</f>
        <v>Trek Domane SL 6 - 2017</v>
      </c>
      <c r="I376">
        <f>_xlfn.XLOOKUP(C376, products!A:A, products!D:D)</f>
        <v>7</v>
      </c>
      <c r="J376" t="str">
        <f>_xlfn.XLOOKUP($I376,categories!$A$1:$A$8,categories!$B$1:$B$8)</f>
        <v>Road Bikes</v>
      </c>
    </row>
    <row r="377" spans="1:10" ht="12.75" x14ac:dyDescent="0.2">
      <c r="A377">
        <v>1115</v>
      </c>
      <c r="B377">
        <v>4</v>
      </c>
      <c r="C377">
        <v>49</v>
      </c>
      <c r="D377">
        <v>2</v>
      </c>
      <c r="E377">
        <v>3499.99</v>
      </c>
      <c r="F377">
        <v>0.1</v>
      </c>
      <c r="G377">
        <f>(E377*B377)-F377</f>
        <v>13999.859999999999</v>
      </c>
      <c r="H377" t="str">
        <f>VLOOKUP($C377,products!$A$1:$F$322,2,FALSE)</f>
        <v>Trek Domane SL 6 - 2017</v>
      </c>
      <c r="I377">
        <f>_xlfn.XLOOKUP(C377, products!A:A, products!D:D)</f>
        <v>7</v>
      </c>
      <c r="J377" t="str">
        <f>_xlfn.XLOOKUP($I377,categories!$A$1:$A$8,categories!$B$1:$B$8)</f>
        <v>Road Bikes</v>
      </c>
    </row>
    <row r="378" spans="1:10" ht="12.75" x14ac:dyDescent="0.2">
      <c r="A378">
        <v>1122</v>
      </c>
      <c r="B378">
        <v>3</v>
      </c>
      <c r="C378">
        <v>49</v>
      </c>
      <c r="D378">
        <v>2</v>
      </c>
      <c r="E378">
        <v>3499.99</v>
      </c>
      <c r="F378">
        <v>0.2</v>
      </c>
      <c r="G378">
        <f>(E378*B378)-F378</f>
        <v>10499.769999999999</v>
      </c>
      <c r="H378" t="str">
        <f>VLOOKUP($C378,products!$A$1:$F$322,2,FALSE)</f>
        <v>Trek Domane SL 6 - 2017</v>
      </c>
      <c r="I378">
        <f>_xlfn.XLOOKUP(C378, products!A:A, products!D:D)</f>
        <v>7</v>
      </c>
      <c r="J378" t="str">
        <f>_xlfn.XLOOKUP($I378,categories!$A$1:$A$8,categories!$B$1:$B$8)</f>
        <v>Road Bikes</v>
      </c>
    </row>
    <row r="379" spans="1:10" ht="12.75" x14ac:dyDescent="0.2">
      <c r="A379">
        <v>1133</v>
      </c>
      <c r="B379">
        <v>4</v>
      </c>
      <c r="C379">
        <v>62</v>
      </c>
      <c r="D379">
        <v>1</v>
      </c>
      <c r="E379">
        <v>3499.99</v>
      </c>
      <c r="F379">
        <v>0.2</v>
      </c>
      <c r="G379">
        <f>(E379*B379)-F379</f>
        <v>13999.759999999998</v>
      </c>
      <c r="H379" t="str">
        <f>VLOOKUP($C379,products!$A$1:$F$322,2,FALSE)</f>
        <v>Trek Boone 7 - 2017</v>
      </c>
      <c r="I379">
        <f>_xlfn.XLOOKUP(C379, products!A:A, products!D:D)</f>
        <v>4</v>
      </c>
      <c r="J379" t="str">
        <f>_xlfn.XLOOKUP($I379,categories!$A$1:$A$8,categories!$B$1:$B$8)</f>
        <v>Cyclocross Bicycles</v>
      </c>
    </row>
    <row r="380" spans="1:10" ht="12.75" x14ac:dyDescent="0.2">
      <c r="A380">
        <v>1163</v>
      </c>
      <c r="B380">
        <v>1</v>
      </c>
      <c r="C380">
        <v>63</v>
      </c>
      <c r="D380">
        <v>2</v>
      </c>
      <c r="E380">
        <v>3499.99</v>
      </c>
      <c r="F380">
        <v>0.05</v>
      </c>
      <c r="G380">
        <f>(E380*B380)-F380</f>
        <v>3499.9399999999996</v>
      </c>
      <c r="H380" t="str">
        <f>VLOOKUP($C380,products!$A$1:$F$322,2,FALSE)</f>
        <v>Trek Boone Race Shop Limited - 2017</v>
      </c>
      <c r="I380">
        <f>_xlfn.XLOOKUP(C380, products!A:A, products!D:D)</f>
        <v>4</v>
      </c>
      <c r="J380" t="str">
        <f>_xlfn.XLOOKUP($I380,categories!$A$1:$A$8,categories!$B$1:$B$8)</f>
        <v>Cyclocross Bicycles</v>
      </c>
    </row>
    <row r="381" spans="1:10" ht="12.75" x14ac:dyDescent="0.2">
      <c r="A381">
        <v>1170</v>
      </c>
      <c r="B381">
        <v>3</v>
      </c>
      <c r="C381">
        <v>62</v>
      </c>
      <c r="D381">
        <v>2</v>
      </c>
      <c r="E381">
        <v>3499.99</v>
      </c>
      <c r="F381">
        <v>0.1</v>
      </c>
      <c r="G381">
        <f>(E381*B381)-F381</f>
        <v>10499.869999999999</v>
      </c>
      <c r="H381" t="str">
        <f>VLOOKUP($C381,products!$A$1:$F$322,2,FALSE)</f>
        <v>Trek Boone 7 - 2017</v>
      </c>
      <c r="I381">
        <f>_xlfn.XLOOKUP(C381, products!A:A, products!D:D)</f>
        <v>4</v>
      </c>
      <c r="J381" t="str">
        <f>_xlfn.XLOOKUP($I381,categories!$A$1:$A$8,categories!$B$1:$B$8)</f>
        <v>Cyclocross Bicycles</v>
      </c>
    </row>
    <row r="382" spans="1:10" ht="12.75" x14ac:dyDescent="0.2">
      <c r="A382">
        <v>1177</v>
      </c>
      <c r="B382">
        <v>1</v>
      </c>
      <c r="C382">
        <v>62</v>
      </c>
      <c r="D382">
        <v>2</v>
      </c>
      <c r="E382">
        <v>3499.99</v>
      </c>
      <c r="F382">
        <v>7.0000000000000007E-2</v>
      </c>
      <c r="G382">
        <f>(E382*B382)-F382</f>
        <v>3499.9199999999996</v>
      </c>
      <c r="H382" t="str">
        <f>VLOOKUP($C382,products!$A$1:$F$322,2,FALSE)</f>
        <v>Trek Boone 7 - 2017</v>
      </c>
      <c r="I382">
        <f>_xlfn.XLOOKUP(C382, products!A:A, products!D:D)</f>
        <v>4</v>
      </c>
      <c r="J382" t="str">
        <f>_xlfn.XLOOKUP($I382,categories!$A$1:$A$8,categories!$B$1:$B$8)</f>
        <v>Cyclocross Bicycles</v>
      </c>
    </row>
    <row r="383" spans="1:10" ht="12.75" x14ac:dyDescent="0.2">
      <c r="A383">
        <v>1182</v>
      </c>
      <c r="B383">
        <v>2</v>
      </c>
      <c r="C383">
        <v>49</v>
      </c>
      <c r="D383">
        <v>2</v>
      </c>
      <c r="E383">
        <v>3499.99</v>
      </c>
      <c r="F383">
        <v>0.1</v>
      </c>
      <c r="G383">
        <f>(E383*B383)-F383</f>
        <v>6999.8799999999992</v>
      </c>
      <c r="H383" t="str">
        <f>VLOOKUP($C383,products!$A$1:$F$322,2,FALSE)</f>
        <v>Trek Domane SL 6 - 2017</v>
      </c>
      <c r="I383">
        <f>_xlfn.XLOOKUP(C383, products!A:A, products!D:D)</f>
        <v>7</v>
      </c>
      <c r="J383" t="str">
        <f>_xlfn.XLOOKUP($I383,categories!$A$1:$A$8,categories!$B$1:$B$8)</f>
        <v>Road Bikes</v>
      </c>
    </row>
    <row r="384" spans="1:10" ht="12.75" x14ac:dyDescent="0.2">
      <c r="A384">
        <v>1183</v>
      </c>
      <c r="B384">
        <v>1</v>
      </c>
      <c r="C384">
        <v>63</v>
      </c>
      <c r="D384">
        <v>1</v>
      </c>
      <c r="E384">
        <v>3499.99</v>
      </c>
      <c r="F384">
        <v>0.2</v>
      </c>
      <c r="G384">
        <f>(E384*B384)-F384</f>
        <v>3499.79</v>
      </c>
      <c r="H384" t="str">
        <f>VLOOKUP($C384,products!$A$1:$F$322,2,FALSE)</f>
        <v>Trek Boone Race Shop Limited - 2017</v>
      </c>
      <c r="I384">
        <f>_xlfn.XLOOKUP(C384, products!A:A, products!D:D)</f>
        <v>4</v>
      </c>
      <c r="J384" t="str">
        <f>_xlfn.XLOOKUP($I384,categories!$A$1:$A$8,categories!$B$1:$B$8)</f>
        <v>Cyclocross Bicycles</v>
      </c>
    </row>
    <row r="385" spans="1:10" ht="12.75" x14ac:dyDescent="0.2">
      <c r="A385">
        <v>1185</v>
      </c>
      <c r="B385">
        <v>3</v>
      </c>
      <c r="C385">
        <v>63</v>
      </c>
      <c r="D385">
        <v>2</v>
      </c>
      <c r="E385">
        <v>3499.99</v>
      </c>
      <c r="F385">
        <v>0.1</v>
      </c>
      <c r="G385">
        <f>(E385*B385)-F385</f>
        <v>10499.869999999999</v>
      </c>
      <c r="H385" t="str">
        <f>VLOOKUP($C385,products!$A$1:$F$322,2,FALSE)</f>
        <v>Trek Boone Race Shop Limited - 2017</v>
      </c>
      <c r="I385">
        <f>_xlfn.XLOOKUP(C385, products!A:A, products!D:D)</f>
        <v>4</v>
      </c>
      <c r="J385" t="str">
        <f>_xlfn.XLOOKUP($I385,categories!$A$1:$A$8,categories!$B$1:$B$8)</f>
        <v>Cyclocross Bicycles</v>
      </c>
    </row>
    <row r="386" spans="1:10" ht="12.75" x14ac:dyDescent="0.2">
      <c r="A386">
        <v>1186</v>
      </c>
      <c r="B386">
        <v>2</v>
      </c>
      <c r="C386">
        <v>49</v>
      </c>
      <c r="D386">
        <v>1</v>
      </c>
      <c r="E386">
        <v>3499.99</v>
      </c>
      <c r="F386">
        <v>7.0000000000000007E-2</v>
      </c>
      <c r="G386">
        <f>(E386*B386)-F386</f>
        <v>6999.91</v>
      </c>
      <c r="H386" t="str">
        <f>VLOOKUP($C386,products!$A$1:$F$322,2,FALSE)</f>
        <v>Trek Domane SL 6 - 2017</v>
      </c>
      <c r="I386">
        <f>_xlfn.XLOOKUP(C386, products!A:A, products!D:D)</f>
        <v>7</v>
      </c>
      <c r="J386" t="str">
        <f>_xlfn.XLOOKUP($I386,categories!$A$1:$A$8,categories!$B$1:$B$8)</f>
        <v>Road Bikes</v>
      </c>
    </row>
    <row r="387" spans="1:10" ht="12.75" x14ac:dyDescent="0.2">
      <c r="A387">
        <v>1219</v>
      </c>
      <c r="B387">
        <v>2</v>
      </c>
      <c r="C387">
        <v>62</v>
      </c>
      <c r="D387">
        <v>2</v>
      </c>
      <c r="E387">
        <v>3499.99</v>
      </c>
      <c r="F387">
        <v>0.1</v>
      </c>
      <c r="G387">
        <f>(E387*B387)-F387</f>
        <v>6999.8799999999992</v>
      </c>
      <c r="H387" t="str">
        <f>VLOOKUP($C387,products!$A$1:$F$322,2,FALSE)</f>
        <v>Trek Boone 7 - 2017</v>
      </c>
      <c r="I387">
        <f>_xlfn.XLOOKUP(C387, products!A:A, products!D:D)</f>
        <v>4</v>
      </c>
      <c r="J387" t="str">
        <f>_xlfn.XLOOKUP($I387,categories!$A$1:$A$8,categories!$B$1:$B$8)</f>
        <v>Cyclocross Bicycles</v>
      </c>
    </row>
    <row r="388" spans="1:10" ht="12.75" x14ac:dyDescent="0.2">
      <c r="A388">
        <v>1220</v>
      </c>
      <c r="B388">
        <v>2</v>
      </c>
      <c r="C388">
        <v>49</v>
      </c>
      <c r="D388">
        <v>1</v>
      </c>
      <c r="E388">
        <v>3499.99</v>
      </c>
      <c r="F388">
        <v>0.2</v>
      </c>
      <c r="G388">
        <f>(E388*B388)-F388</f>
        <v>6999.78</v>
      </c>
      <c r="H388" t="str">
        <f>VLOOKUP($C388,products!$A$1:$F$322,2,FALSE)</f>
        <v>Trek Domane SL 6 - 2017</v>
      </c>
      <c r="I388">
        <f>_xlfn.XLOOKUP(C388, products!A:A, products!D:D)</f>
        <v>7</v>
      </c>
      <c r="J388" t="str">
        <f>_xlfn.XLOOKUP($I388,categories!$A$1:$A$8,categories!$B$1:$B$8)</f>
        <v>Road Bikes</v>
      </c>
    </row>
    <row r="389" spans="1:10" ht="12.75" x14ac:dyDescent="0.2">
      <c r="A389">
        <v>1224</v>
      </c>
      <c r="B389">
        <v>1</v>
      </c>
      <c r="C389">
        <v>62</v>
      </c>
      <c r="D389">
        <v>1</v>
      </c>
      <c r="E389">
        <v>3499.99</v>
      </c>
      <c r="F389">
        <v>7.0000000000000007E-2</v>
      </c>
      <c r="G389">
        <f>(E389*B389)-F389</f>
        <v>3499.9199999999996</v>
      </c>
      <c r="H389" t="str">
        <f>VLOOKUP($C389,products!$A$1:$F$322,2,FALSE)</f>
        <v>Trek Boone 7 - 2017</v>
      </c>
      <c r="I389">
        <f>_xlfn.XLOOKUP(C389, products!A:A, products!D:D)</f>
        <v>4</v>
      </c>
      <c r="J389" t="str">
        <f>_xlfn.XLOOKUP($I389,categories!$A$1:$A$8,categories!$B$1:$B$8)</f>
        <v>Cyclocross Bicycles</v>
      </c>
    </row>
    <row r="390" spans="1:10" ht="12.75" x14ac:dyDescent="0.2">
      <c r="A390">
        <v>1249</v>
      </c>
      <c r="B390">
        <v>1</v>
      </c>
      <c r="C390">
        <v>62</v>
      </c>
      <c r="D390">
        <v>1</v>
      </c>
      <c r="E390">
        <v>3499.99</v>
      </c>
      <c r="F390">
        <v>0.05</v>
      </c>
      <c r="G390">
        <f>(E390*B390)-F390</f>
        <v>3499.9399999999996</v>
      </c>
      <c r="H390" t="str">
        <f>VLOOKUP($C390,products!$A$1:$F$322,2,FALSE)</f>
        <v>Trek Boone 7 - 2017</v>
      </c>
      <c r="I390">
        <f>_xlfn.XLOOKUP(C390, products!A:A, products!D:D)</f>
        <v>4</v>
      </c>
      <c r="J390" t="str">
        <f>_xlfn.XLOOKUP($I390,categories!$A$1:$A$8,categories!$B$1:$B$8)</f>
        <v>Cyclocross Bicycles</v>
      </c>
    </row>
    <row r="391" spans="1:10" ht="12.75" x14ac:dyDescent="0.2">
      <c r="A391">
        <v>1263</v>
      </c>
      <c r="B391">
        <v>2</v>
      </c>
      <c r="C391">
        <v>62</v>
      </c>
      <c r="D391">
        <v>1</v>
      </c>
      <c r="E391">
        <v>3499.99</v>
      </c>
      <c r="F391">
        <v>0.05</v>
      </c>
      <c r="G391">
        <f>(E391*B391)-F391</f>
        <v>6999.9299999999994</v>
      </c>
      <c r="H391" t="str">
        <f>VLOOKUP($C391,products!$A$1:$F$322,2,FALSE)</f>
        <v>Trek Boone 7 - 2017</v>
      </c>
      <c r="I391">
        <f>_xlfn.XLOOKUP(C391, products!A:A, products!D:D)</f>
        <v>4</v>
      </c>
      <c r="J391" t="str">
        <f>_xlfn.XLOOKUP($I391,categories!$A$1:$A$8,categories!$B$1:$B$8)</f>
        <v>Cyclocross Bicycles</v>
      </c>
    </row>
    <row r="392" spans="1:10" ht="12.75" x14ac:dyDescent="0.2">
      <c r="A392">
        <v>1280</v>
      </c>
      <c r="B392">
        <v>4</v>
      </c>
      <c r="C392">
        <v>63</v>
      </c>
      <c r="D392">
        <v>1</v>
      </c>
      <c r="E392">
        <v>3499.99</v>
      </c>
      <c r="F392">
        <v>0.2</v>
      </c>
      <c r="G392">
        <f>(E392*B392)-F392</f>
        <v>13999.759999999998</v>
      </c>
      <c r="H392" t="str">
        <f>VLOOKUP($C392,products!$A$1:$F$322,2,FALSE)</f>
        <v>Trek Boone Race Shop Limited - 2017</v>
      </c>
      <c r="I392">
        <f>_xlfn.XLOOKUP(C392, products!A:A, products!D:D)</f>
        <v>4</v>
      </c>
      <c r="J392" t="str">
        <f>_xlfn.XLOOKUP($I392,categories!$A$1:$A$8,categories!$B$1:$B$8)</f>
        <v>Cyclocross Bicycles</v>
      </c>
    </row>
    <row r="393" spans="1:10" ht="12.75" x14ac:dyDescent="0.2">
      <c r="A393">
        <v>1281</v>
      </c>
      <c r="B393">
        <v>2</v>
      </c>
      <c r="C393">
        <v>49</v>
      </c>
      <c r="D393">
        <v>2</v>
      </c>
      <c r="E393">
        <v>3499.99</v>
      </c>
      <c r="F393">
        <v>0.05</v>
      </c>
      <c r="G393">
        <f>(E393*B393)-F393</f>
        <v>6999.9299999999994</v>
      </c>
      <c r="H393" t="str">
        <f>VLOOKUP($C393,products!$A$1:$F$322,2,FALSE)</f>
        <v>Trek Domane SL 6 - 2017</v>
      </c>
      <c r="I393">
        <f>_xlfn.XLOOKUP(C393, products!A:A, products!D:D)</f>
        <v>7</v>
      </c>
      <c r="J393" t="str">
        <f>_xlfn.XLOOKUP($I393,categories!$A$1:$A$8,categories!$B$1:$B$8)</f>
        <v>Road Bikes</v>
      </c>
    </row>
    <row r="394" spans="1:10" ht="12.75" x14ac:dyDescent="0.2">
      <c r="A394">
        <v>1287</v>
      </c>
      <c r="B394">
        <v>2</v>
      </c>
      <c r="C394">
        <v>62</v>
      </c>
      <c r="D394">
        <v>2</v>
      </c>
      <c r="E394">
        <v>3499.99</v>
      </c>
      <c r="F394">
        <v>0.1</v>
      </c>
      <c r="G394">
        <f>(E394*B394)-F394</f>
        <v>6999.8799999999992</v>
      </c>
      <c r="H394" t="str">
        <f>VLOOKUP($C394,products!$A$1:$F$322,2,FALSE)</f>
        <v>Trek Boone 7 - 2017</v>
      </c>
      <c r="I394">
        <f>_xlfn.XLOOKUP(C394, products!A:A, products!D:D)</f>
        <v>4</v>
      </c>
      <c r="J394" t="str">
        <f>_xlfn.XLOOKUP($I394,categories!$A$1:$A$8,categories!$B$1:$B$8)</f>
        <v>Cyclocross Bicycles</v>
      </c>
    </row>
    <row r="395" spans="1:10" ht="12.75" x14ac:dyDescent="0.2">
      <c r="A395">
        <v>1288</v>
      </c>
      <c r="B395">
        <v>3</v>
      </c>
      <c r="C395">
        <v>62</v>
      </c>
      <c r="D395">
        <v>2</v>
      </c>
      <c r="E395">
        <v>3499.99</v>
      </c>
      <c r="F395">
        <v>0.1</v>
      </c>
      <c r="G395">
        <f>(E395*B395)-F395</f>
        <v>10499.869999999999</v>
      </c>
      <c r="H395" t="str">
        <f>VLOOKUP($C395,products!$A$1:$F$322,2,FALSE)</f>
        <v>Trek Boone 7 - 2017</v>
      </c>
      <c r="I395">
        <f>_xlfn.XLOOKUP(C395, products!A:A, products!D:D)</f>
        <v>4</v>
      </c>
      <c r="J395" t="str">
        <f>_xlfn.XLOOKUP($I395,categories!$A$1:$A$8,categories!$B$1:$B$8)</f>
        <v>Cyclocross Bicycles</v>
      </c>
    </row>
    <row r="396" spans="1:10" ht="12.75" x14ac:dyDescent="0.2">
      <c r="A396">
        <v>1303</v>
      </c>
      <c r="B396">
        <v>2</v>
      </c>
      <c r="C396">
        <v>63</v>
      </c>
      <c r="D396">
        <v>2</v>
      </c>
      <c r="E396">
        <v>3499.99</v>
      </c>
      <c r="F396">
        <v>0.2</v>
      </c>
      <c r="G396">
        <f>(E396*B396)-F396</f>
        <v>6999.78</v>
      </c>
      <c r="H396" t="str">
        <f>VLOOKUP($C396,products!$A$1:$F$322,2,FALSE)</f>
        <v>Trek Boone Race Shop Limited - 2017</v>
      </c>
      <c r="I396">
        <f>_xlfn.XLOOKUP(C396, products!A:A, products!D:D)</f>
        <v>4</v>
      </c>
      <c r="J396" t="str">
        <f>_xlfn.XLOOKUP($I396,categories!$A$1:$A$8,categories!$B$1:$B$8)</f>
        <v>Cyclocross Bicycles</v>
      </c>
    </row>
    <row r="397" spans="1:10" ht="12.75" x14ac:dyDescent="0.2">
      <c r="A397">
        <v>1318</v>
      </c>
      <c r="B397">
        <v>2</v>
      </c>
      <c r="C397">
        <v>62</v>
      </c>
      <c r="D397">
        <v>2</v>
      </c>
      <c r="E397">
        <v>3499.99</v>
      </c>
      <c r="F397">
        <v>0.2</v>
      </c>
      <c r="G397">
        <f>(E397*B397)-F397</f>
        <v>6999.78</v>
      </c>
      <c r="H397" t="str">
        <f>VLOOKUP($C397,products!$A$1:$F$322,2,FALSE)</f>
        <v>Trek Boone 7 - 2017</v>
      </c>
      <c r="I397">
        <f>_xlfn.XLOOKUP(C397, products!A:A, products!D:D)</f>
        <v>4</v>
      </c>
      <c r="J397" t="str">
        <f>_xlfn.XLOOKUP($I397,categories!$A$1:$A$8,categories!$B$1:$B$8)</f>
        <v>Cyclocross Bicycles</v>
      </c>
    </row>
    <row r="398" spans="1:10" ht="12.75" x14ac:dyDescent="0.2">
      <c r="A398">
        <v>1343</v>
      </c>
      <c r="B398">
        <v>3</v>
      </c>
      <c r="C398">
        <v>184</v>
      </c>
      <c r="D398">
        <v>2</v>
      </c>
      <c r="E398">
        <v>3499.99</v>
      </c>
      <c r="F398">
        <v>0.2</v>
      </c>
      <c r="G398">
        <f>(E398*B398)-F398</f>
        <v>10499.769999999999</v>
      </c>
      <c r="H398" t="str">
        <f>VLOOKUP($C398,products!$A$1:$F$322,2,FALSE)</f>
        <v>Trek Domane SL 6 Disc - 2018</v>
      </c>
      <c r="I398">
        <f>_xlfn.XLOOKUP(C398, products!A:A, products!D:D)</f>
        <v>7</v>
      </c>
      <c r="J398" t="str">
        <f>_xlfn.XLOOKUP($I398,categories!$A$1:$A$8,categories!$B$1:$B$8)</f>
        <v>Road Bikes</v>
      </c>
    </row>
    <row r="399" spans="1:10" ht="12.75" x14ac:dyDescent="0.2">
      <c r="A399">
        <v>1349</v>
      </c>
      <c r="B399">
        <v>4</v>
      </c>
      <c r="C399">
        <v>184</v>
      </c>
      <c r="D399">
        <v>1</v>
      </c>
      <c r="E399">
        <v>3499.99</v>
      </c>
      <c r="F399">
        <v>0.2</v>
      </c>
      <c r="G399">
        <f>(E399*B399)-F399</f>
        <v>13999.759999999998</v>
      </c>
      <c r="H399" t="str">
        <f>VLOOKUP($C399,products!$A$1:$F$322,2,FALSE)</f>
        <v>Trek Domane SL 6 Disc - 2018</v>
      </c>
      <c r="I399">
        <f>_xlfn.XLOOKUP(C399, products!A:A, products!D:D)</f>
        <v>7</v>
      </c>
      <c r="J399" t="str">
        <f>_xlfn.XLOOKUP($I399,categories!$A$1:$A$8,categories!$B$1:$B$8)</f>
        <v>Road Bikes</v>
      </c>
    </row>
    <row r="400" spans="1:10" ht="12.75" x14ac:dyDescent="0.2">
      <c r="A400">
        <v>1366</v>
      </c>
      <c r="B400">
        <v>3</v>
      </c>
      <c r="C400">
        <v>200</v>
      </c>
      <c r="D400">
        <v>1</v>
      </c>
      <c r="E400">
        <v>3499.99</v>
      </c>
      <c r="F400">
        <v>7.0000000000000007E-2</v>
      </c>
      <c r="G400">
        <f>(E400*B400)-F400</f>
        <v>10499.9</v>
      </c>
      <c r="H400" t="str">
        <f>VLOOKUP($C400,products!$A$1:$F$322,2,FALSE)</f>
        <v>Trek Powerfly 5 - 2018</v>
      </c>
      <c r="I400">
        <f>_xlfn.XLOOKUP(C400, products!A:A, products!D:D)</f>
        <v>5</v>
      </c>
      <c r="J400" t="str">
        <f>_xlfn.XLOOKUP($I400,categories!$A$1:$A$8,categories!$B$1:$B$8)</f>
        <v>Electric Bikes</v>
      </c>
    </row>
    <row r="401" spans="1:10" ht="12.75" x14ac:dyDescent="0.2">
      <c r="A401">
        <v>1373</v>
      </c>
      <c r="B401">
        <v>1</v>
      </c>
      <c r="C401">
        <v>63</v>
      </c>
      <c r="D401">
        <v>1</v>
      </c>
      <c r="E401">
        <v>3499.99</v>
      </c>
      <c r="F401">
        <v>0.1</v>
      </c>
      <c r="G401">
        <f>(E401*B401)-F401</f>
        <v>3499.89</v>
      </c>
      <c r="H401" t="str">
        <f>VLOOKUP($C401,products!$A$1:$F$322,2,FALSE)</f>
        <v>Trek Boone Race Shop Limited - 2017</v>
      </c>
      <c r="I401">
        <f>_xlfn.XLOOKUP(C401, products!A:A, products!D:D)</f>
        <v>4</v>
      </c>
      <c r="J401" t="str">
        <f>_xlfn.XLOOKUP($I401,categories!$A$1:$A$8,categories!$B$1:$B$8)</f>
        <v>Cyclocross Bicycles</v>
      </c>
    </row>
    <row r="402" spans="1:10" ht="12.75" x14ac:dyDescent="0.2">
      <c r="A402">
        <v>1377</v>
      </c>
      <c r="B402">
        <v>4</v>
      </c>
      <c r="C402">
        <v>188</v>
      </c>
      <c r="D402">
        <v>2</v>
      </c>
      <c r="E402">
        <v>3499.99</v>
      </c>
      <c r="F402">
        <v>7.0000000000000007E-2</v>
      </c>
      <c r="G402">
        <f>(E402*B402)-F402</f>
        <v>13999.89</v>
      </c>
      <c r="H402" t="str">
        <f>VLOOKUP($C402,products!$A$1:$F$322,2,FALSE)</f>
        <v>Trek XM700+ Lowstep - 2018</v>
      </c>
      <c r="I402">
        <f>_xlfn.XLOOKUP(C402, products!A:A, products!D:D)</f>
        <v>5</v>
      </c>
      <c r="J402" t="str">
        <f>_xlfn.XLOOKUP($I402,categories!$A$1:$A$8,categories!$B$1:$B$8)</f>
        <v>Electric Bikes</v>
      </c>
    </row>
    <row r="403" spans="1:10" ht="12.75" x14ac:dyDescent="0.2">
      <c r="A403">
        <v>1383</v>
      </c>
      <c r="B403">
        <v>1</v>
      </c>
      <c r="C403">
        <v>188</v>
      </c>
      <c r="D403">
        <v>2</v>
      </c>
      <c r="E403">
        <v>3499.99</v>
      </c>
      <c r="F403">
        <v>0.2</v>
      </c>
      <c r="G403">
        <f>(E403*B403)-F403</f>
        <v>3499.79</v>
      </c>
      <c r="H403" t="str">
        <f>VLOOKUP($C403,products!$A$1:$F$322,2,FALSE)</f>
        <v>Trek XM700+ Lowstep - 2018</v>
      </c>
      <c r="I403">
        <f>_xlfn.XLOOKUP(C403, products!A:A, products!D:D)</f>
        <v>5</v>
      </c>
      <c r="J403" t="str">
        <f>_xlfn.XLOOKUP($I403,categories!$A$1:$A$8,categories!$B$1:$B$8)</f>
        <v>Electric Bikes</v>
      </c>
    </row>
    <row r="404" spans="1:10" ht="12.75" x14ac:dyDescent="0.2">
      <c r="A404">
        <v>1416</v>
      </c>
      <c r="B404">
        <v>1</v>
      </c>
      <c r="C404">
        <v>194</v>
      </c>
      <c r="D404">
        <v>1</v>
      </c>
      <c r="E404">
        <v>3499.99</v>
      </c>
      <c r="F404">
        <v>0.2</v>
      </c>
      <c r="G404">
        <f>(E404*B404)-F404</f>
        <v>3499.79</v>
      </c>
      <c r="H404" t="str">
        <f>VLOOKUP($C404,products!$A$1:$F$322,2,FALSE)</f>
        <v>Trek XM700+ - 2018</v>
      </c>
      <c r="I404">
        <f>_xlfn.XLOOKUP(C404, products!A:A, products!D:D)</f>
        <v>5</v>
      </c>
      <c r="J404" t="str">
        <f>_xlfn.XLOOKUP($I404,categories!$A$1:$A$8,categories!$B$1:$B$8)</f>
        <v>Electric Bikes</v>
      </c>
    </row>
    <row r="405" spans="1:10" ht="12.75" x14ac:dyDescent="0.2">
      <c r="A405">
        <v>1420</v>
      </c>
      <c r="B405">
        <v>2</v>
      </c>
      <c r="C405">
        <v>194</v>
      </c>
      <c r="D405">
        <v>2</v>
      </c>
      <c r="E405">
        <v>3499.99</v>
      </c>
      <c r="F405">
        <v>0.1</v>
      </c>
      <c r="G405">
        <f>(E405*B405)-F405</f>
        <v>6999.8799999999992</v>
      </c>
      <c r="H405" t="str">
        <f>VLOOKUP($C405,products!$A$1:$F$322,2,FALSE)</f>
        <v>Trek XM700+ - 2018</v>
      </c>
      <c r="I405">
        <f>_xlfn.XLOOKUP(C405, products!A:A, products!D:D)</f>
        <v>5</v>
      </c>
      <c r="J405" t="str">
        <f>_xlfn.XLOOKUP($I405,categories!$A$1:$A$8,categories!$B$1:$B$8)</f>
        <v>Electric Bikes</v>
      </c>
    </row>
    <row r="406" spans="1:10" ht="12.75" x14ac:dyDescent="0.2">
      <c r="A406">
        <v>1428</v>
      </c>
      <c r="B406">
        <v>5</v>
      </c>
      <c r="C406">
        <v>194</v>
      </c>
      <c r="D406">
        <v>2</v>
      </c>
      <c r="E406">
        <v>3499.99</v>
      </c>
      <c r="F406">
        <v>0.2</v>
      </c>
      <c r="G406">
        <f>(E406*B406)-F406</f>
        <v>17499.749999999996</v>
      </c>
      <c r="H406" t="str">
        <f>VLOOKUP($C406,products!$A$1:$F$322,2,FALSE)</f>
        <v>Trek XM700+ - 2018</v>
      </c>
      <c r="I406">
        <f>_xlfn.XLOOKUP(C406, products!A:A, products!D:D)</f>
        <v>5</v>
      </c>
      <c r="J406" t="str">
        <f>_xlfn.XLOOKUP($I406,categories!$A$1:$A$8,categories!$B$1:$B$8)</f>
        <v>Electric Bikes</v>
      </c>
    </row>
    <row r="407" spans="1:10" ht="12.75" x14ac:dyDescent="0.2">
      <c r="A407">
        <v>1484</v>
      </c>
      <c r="B407">
        <v>2</v>
      </c>
      <c r="C407">
        <v>49</v>
      </c>
      <c r="D407">
        <v>2</v>
      </c>
      <c r="E407">
        <v>3499.99</v>
      </c>
      <c r="F407">
        <v>0.2</v>
      </c>
      <c r="G407">
        <f>(E407*B407)-F407</f>
        <v>6999.78</v>
      </c>
      <c r="H407" t="str">
        <f>VLOOKUP($C407,products!$A$1:$F$322,2,FALSE)</f>
        <v>Trek Domane SL 6 - 2017</v>
      </c>
      <c r="I407">
        <f>_xlfn.XLOOKUP(C407, products!A:A, products!D:D)</f>
        <v>7</v>
      </c>
      <c r="J407" t="str">
        <f>_xlfn.XLOOKUP($I407,categories!$A$1:$A$8,categories!$B$1:$B$8)</f>
        <v>Road Bikes</v>
      </c>
    </row>
    <row r="408" spans="1:10" ht="12.75" x14ac:dyDescent="0.2">
      <c r="A408">
        <v>1506</v>
      </c>
      <c r="B408">
        <v>1</v>
      </c>
      <c r="C408">
        <v>184</v>
      </c>
      <c r="D408">
        <v>1</v>
      </c>
      <c r="E408">
        <v>3499.99</v>
      </c>
      <c r="F408">
        <v>0.05</v>
      </c>
      <c r="G408">
        <f>(E408*B408)-F408</f>
        <v>3499.9399999999996</v>
      </c>
      <c r="H408" t="str">
        <f>VLOOKUP($C408,products!$A$1:$F$322,2,FALSE)</f>
        <v>Trek Domane SL 6 Disc - 2018</v>
      </c>
      <c r="I408">
        <f>_xlfn.XLOOKUP(C408, products!A:A, products!D:D)</f>
        <v>7</v>
      </c>
      <c r="J408" t="str">
        <f>_xlfn.XLOOKUP($I408,categories!$A$1:$A$8,categories!$B$1:$B$8)</f>
        <v>Road Bikes</v>
      </c>
    </row>
    <row r="409" spans="1:10" ht="12.75" x14ac:dyDescent="0.2">
      <c r="A409">
        <v>1515</v>
      </c>
      <c r="B409">
        <v>2</v>
      </c>
      <c r="C409">
        <v>202</v>
      </c>
      <c r="D409">
        <v>2</v>
      </c>
      <c r="E409">
        <v>3499.99</v>
      </c>
      <c r="F409">
        <v>0.1</v>
      </c>
      <c r="G409">
        <f>(E409*B409)-F409</f>
        <v>6999.8799999999992</v>
      </c>
      <c r="H409" t="str">
        <f>VLOOKUP($C409,products!$A$1:$F$322,2,FALSE)</f>
        <v>Trek Powerfly 5 Women's - 2018</v>
      </c>
      <c r="I409">
        <f>_xlfn.XLOOKUP(C409, products!A:A, products!D:D)</f>
        <v>5</v>
      </c>
      <c r="J409" t="str">
        <f>_xlfn.XLOOKUP($I409,categories!$A$1:$A$8,categories!$B$1:$B$8)</f>
        <v>Electric Bikes</v>
      </c>
    </row>
    <row r="410" spans="1:10" ht="12.75" x14ac:dyDescent="0.2">
      <c r="A410">
        <v>1520</v>
      </c>
      <c r="B410">
        <v>2</v>
      </c>
      <c r="C410">
        <v>188</v>
      </c>
      <c r="D410">
        <v>2</v>
      </c>
      <c r="E410">
        <v>3499.99</v>
      </c>
      <c r="F410">
        <v>0.2</v>
      </c>
      <c r="G410">
        <f>(E410*B410)-F410</f>
        <v>6999.78</v>
      </c>
      <c r="H410" t="str">
        <f>VLOOKUP($C410,products!$A$1:$F$322,2,FALSE)</f>
        <v>Trek XM700+ Lowstep - 2018</v>
      </c>
      <c r="I410">
        <f>_xlfn.XLOOKUP(C410, products!A:A, products!D:D)</f>
        <v>5</v>
      </c>
      <c r="J410" t="str">
        <f>_xlfn.XLOOKUP($I410,categories!$A$1:$A$8,categories!$B$1:$B$8)</f>
        <v>Electric Bikes</v>
      </c>
    </row>
    <row r="411" spans="1:10" ht="12.75" x14ac:dyDescent="0.2">
      <c r="A411">
        <v>1534</v>
      </c>
      <c r="B411">
        <v>1</v>
      </c>
      <c r="C411">
        <v>194</v>
      </c>
      <c r="D411">
        <v>1</v>
      </c>
      <c r="E411">
        <v>3499.99</v>
      </c>
      <c r="F411">
        <v>0.1</v>
      </c>
      <c r="G411">
        <f>(E411*B411)-F411</f>
        <v>3499.89</v>
      </c>
      <c r="H411" t="str">
        <f>VLOOKUP($C411,products!$A$1:$F$322,2,FALSE)</f>
        <v>Trek XM700+ - 2018</v>
      </c>
      <c r="I411">
        <f>_xlfn.XLOOKUP(C411, products!A:A, products!D:D)</f>
        <v>5</v>
      </c>
      <c r="J411" t="str">
        <f>_xlfn.XLOOKUP($I411,categories!$A$1:$A$8,categories!$B$1:$B$8)</f>
        <v>Electric Bikes</v>
      </c>
    </row>
    <row r="412" spans="1:10" ht="12.75" x14ac:dyDescent="0.2">
      <c r="A412">
        <v>1542</v>
      </c>
      <c r="B412">
        <v>3</v>
      </c>
      <c r="C412">
        <v>184</v>
      </c>
      <c r="D412">
        <v>2</v>
      </c>
      <c r="E412">
        <v>3499.99</v>
      </c>
      <c r="F412">
        <v>0.2</v>
      </c>
      <c r="G412">
        <f>(E412*B412)-F412</f>
        <v>10499.769999999999</v>
      </c>
      <c r="H412" t="str">
        <f>VLOOKUP($C412,products!$A$1:$F$322,2,FALSE)</f>
        <v>Trek Domane SL 6 Disc - 2018</v>
      </c>
      <c r="I412">
        <f>_xlfn.XLOOKUP(C412, products!A:A, products!D:D)</f>
        <v>7</v>
      </c>
      <c r="J412" t="str">
        <f>_xlfn.XLOOKUP($I412,categories!$A$1:$A$8,categories!$B$1:$B$8)</f>
        <v>Road Bikes</v>
      </c>
    </row>
    <row r="413" spans="1:10" ht="12.75" x14ac:dyDescent="0.2">
      <c r="A413">
        <v>1544</v>
      </c>
      <c r="B413">
        <v>1</v>
      </c>
      <c r="C413">
        <v>194</v>
      </c>
      <c r="D413">
        <v>2</v>
      </c>
      <c r="E413">
        <v>3499.99</v>
      </c>
      <c r="F413">
        <v>0.1</v>
      </c>
      <c r="G413">
        <f>(E413*B413)-F413</f>
        <v>3499.89</v>
      </c>
      <c r="H413" t="str">
        <f>VLOOKUP($C413,products!$A$1:$F$322,2,FALSE)</f>
        <v>Trek XM700+ - 2018</v>
      </c>
      <c r="I413">
        <f>_xlfn.XLOOKUP(C413, products!A:A, products!D:D)</f>
        <v>5</v>
      </c>
      <c r="J413" t="str">
        <f>_xlfn.XLOOKUP($I413,categories!$A$1:$A$8,categories!$B$1:$B$8)</f>
        <v>Electric Bikes</v>
      </c>
    </row>
    <row r="414" spans="1:10" ht="12.75" x14ac:dyDescent="0.2">
      <c r="A414">
        <v>1548</v>
      </c>
      <c r="B414">
        <v>2</v>
      </c>
      <c r="C414">
        <v>202</v>
      </c>
      <c r="D414">
        <v>1</v>
      </c>
      <c r="E414">
        <v>3499.99</v>
      </c>
      <c r="F414">
        <v>7.0000000000000007E-2</v>
      </c>
      <c r="G414">
        <f>(E414*B414)-F414</f>
        <v>6999.91</v>
      </c>
      <c r="H414" t="str">
        <f>VLOOKUP($C414,products!$A$1:$F$322,2,FALSE)</f>
        <v>Trek Powerfly 5 Women's - 2018</v>
      </c>
      <c r="I414">
        <f>_xlfn.XLOOKUP(C414, products!A:A, products!D:D)</f>
        <v>5</v>
      </c>
      <c r="J414" t="str">
        <f>_xlfn.XLOOKUP($I414,categories!$A$1:$A$8,categories!$B$1:$B$8)</f>
        <v>Electric Bikes</v>
      </c>
    </row>
    <row r="415" spans="1:10" ht="12.75" x14ac:dyDescent="0.2">
      <c r="A415">
        <v>1548</v>
      </c>
      <c r="B415">
        <v>3</v>
      </c>
      <c r="C415">
        <v>62</v>
      </c>
      <c r="D415">
        <v>2</v>
      </c>
      <c r="E415">
        <v>3499.99</v>
      </c>
      <c r="F415">
        <v>0.2</v>
      </c>
      <c r="G415">
        <f>(E415*B415)-F415</f>
        <v>10499.769999999999</v>
      </c>
      <c r="H415" t="str">
        <f>VLOOKUP($C415,products!$A$1:$F$322,2,FALSE)</f>
        <v>Trek Boone 7 - 2017</v>
      </c>
      <c r="I415">
        <f>_xlfn.XLOOKUP(C415, products!A:A, products!D:D)</f>
        <v>4</v>
      </c>
      <c r="J415" t="str">
        <f>_xlfn.XLOOKUP($I415,categories!$A$1:$A$8,categories!$B$1:$B$8)</f>
        <v>Cyclocross Bicycles</v>
      </c>
    </row>
    <row r="416" spans="1:10" ht="12.75" x14ac:dyDescent="0.2">
      <c r="A416">
        <v>1556</v>
      </c>
      <c r="B416">
        <v>1</v>
      </c>
      <c r="C416">
        <v>49</v>
      </c>
      <c r="D416">
        <v>2</v>
      </c>
      <c r="E416">
        <v>3499.99</v>
      </c>
      <c r="F416">
        <v>0.2</v>
      </c>
      <c r="G416">
        <f>(E416*B416)-F416</f>
        <v>3499.79</v>
      </c>
      <c r="H416" t="str">
        <f>VLOOKUP($C416,products!$A$1:$F$322,2,FALSE)</f>
        <v>Trek Domane SL 6 - 2017</v>
      </c>
      <c r="I416">
        <f>_xlfn.XLOOKUP(C416, products!A:A, products!D:D)</f>
        <v>7</v>
      </c>
      <c r="J416" t="str">
        <f>_xlfn.XLOOKUP($I416,categories!$A$1:$A$8,categories!$B$1:$B$8)</f>
        <v>Road Bikes</v>
      </c>
    </row>
    <row r="417" spans="1:10" ht="12.75" x14ac:dyDescent="0.2">
      <c r="A417">
        <v>1563</v>
      </c>
      <c r="B417">
        <v>1</v>
      </c>
      <c r="C417">
        <v>188</v>
      </c>
      <c r="D417">
        <v>1</v>
      </c>
      <c r="E417">
        <v>3499.99</v>
      </c>
      <c r="F417">
        <v>7.0000000000000007E-2</v>
      </c>
      <c r="G417">
        <f>(E417*B417)-F417</f>
        <v>3499.9199999999996</v>
      </c>
      <c r="H417" t="str">
        <f>VLOOKUP($C417,products!$A$1:$F$322,2,FALSE)</f>
        <v>Trek XM700+ Lowstep - 2018</v>
      </c>
      <c r="I417">
        <f>_xlfn.XLOOKUP(C417, products!A:A, products!D:D)</f>
        <v>5</v>
      </c>
      <c r="J417" t="str">
        <f>_xlfn.XLOOKUP($I417,categories!$A$1:$A$8,categories!$B$1:$B$8)</f>
        <v>Electric Bikes</v>
      </c>
    </row>
    <row r="418" spans="1:10" ht="12.75" x14ac:dyDescent="0.2">
      <c r="A418">
        <v>1576</v>
      </c>
      <c r="B418">
        <v>3</v>
      </c>
      <c r="C418">
        <v>202</v>
      </c>
      <c r="D418">
        <v>2</v>
      </c>
      <c r="E418">
        <v>3499.99</v>
      </c>
      <c r="F418">
        <v>0.05</v>
      </c>
      <c r="G418">
        <f>(E418*B418)-F418</f>
        <v>10499.92</v>
      </c>
      <c r="H418" t="str">
        <f>VLOOKUP($C418,products!$A$1:$F$322,2,FALSE)</f>
        <v>Trek Powerfly 5 Women's - 2018</v>
      </c>
      <c r="I418">
        <f>_xlfn.XLOOKUP(C418, products!A:A, products!D:D)</f>
        <v>5</v>
      </c>
      <c r="J418" t="str">
        <f>_xlfn.XLOOKUP($I418,categories!$A$1:$A$8,categories!$B$1:$B$8)</f>
        <v>Electric Bikes</v>
      </c>
    </row>
    <row r="419" spans="1:10" ht="12.75" x14ac:dyDescent="0.2">
      <c r="A419">
        <v>1579</v>
      </c>
      <c r="B419">
        <v>1</v>
      </c>
      <c r="C419">
        <v>49</v>
      </c>
      <c r="D419">
        <v>1</v>
      </c>
      <c r="E419">
        <v>3499.99</v>
      </c>
      <c r="F419">
        <v>0.05</v>
      </c>
      <c r="G419">
        <f>(E419*B419)-F419</f>
        <v>3499.9399999999996</v>
      </c>
      <c r="H419" t="str">
        <f>VLOOKUP($C419,products!$A$1:$F$322,2,FALSE)</f>
        <v>Trek Domane SL 6 - 2017</v>
      </c>
      <c r="I419">
        <f>_xlfn.XLOOKUP(C419, products!A:A, products!D:D)</f>
        <v>7</v>
      </c>
      <c r="J419" t="str">
        <f>_xlfn.XLOOKUP($I419,categories!$A$1:$A$8,categories!$B$1:$B$8)</f>
        <v>Road Bikes</v>
      </c>
    </row>
    <row r="420" spans="1:10" ht="12.75" x14ac:dyDescent="0.2">
      <c r="A420">
        <v>1587</v>
      </c>
      <c r="B420">
        <v>2</v>
      </c>
      <c r="C420">
        <v>63</v>
      </c>
      <c r="D420">
        <v>2</v>
      </c>
      <c r="E420">
        <v>3499.99</v>
      </c>
      <c r="F420">
        <v>0.05</v>
      </c>
      <c r="G420">
        <f>(E420*B420)-F420</f>
        <v>6999.9299999999994</v>
      </c>
      <c r="H420" t="str">
        <f>VLOOKUP($C420,products!$A$1:$F$322,2,FALSE)</f>
        <v>Trek Boone Race Shop Limited - 2017</v>
      </c>
      <c r="I420">
        <f>_xlfn.XLOOKUP(C420, products!A:A, products!D:D)</f>
        <v>4</v>
      </c>
      <c r="J420" t="str">
        <f>_xlfn.XLOOKUP($I420,categories!$A$1:$A$8,categories!$B$1:$B$8)</f>
        <v>Cyclocross Bicycles</v>
      </c>
    </row>
    <row r="421" spans="1:10" ht="12.75" x14ac:dyDescent="0.2">
      <c r="A421">
        <v>1598</v>
      </c>
      <c r="B421">
        <v>2</v>
      </c>
      <c r="C421">
        <v>49</v>
      </c>
      <c r="D421">
        <v>2</v>
      </c>
      <c r="E421">
        <v>3499.99</v>
      </c>
      <c r="F421">
        <v>7.0000000000000007E-2</v>
      </c>
      <c r="G421">
        <f>(E421*B421)-F421</f>
        <v>6999.91</v>
      </c>
      <c r="H421" t="str">
        <f>VLOOKUP($C421,products!$A$1:$F$322,2,FALSE)</f>
        <v>Trek Domane SL 6 - 2017</v>
      </c>
      <c r="I421">
        <f>_xlfn.XLOOKUP(C421, products!A:A, products!D:D)</f>
        <v>7</v>
      </c>
      <c r="J421" t="str">
        <f>_xlfn.XLOOKUP($I421,categories!$A$1:$A$8,categories!$B$1:$B$8)</f>
        <v>Road Bikes</v>
      </c>
    </row>
    <row r="422" spans="1:10" ht="12.75" x14ac:dyDescent="0.2">
      <c r="A422">
        <v>1343</v>
      </c>
      <c r="B422">
        <v>5</v>
      </c>
      <c r="C422">
        <v>206</v>
      </c>
      <c r="D422">
        <v>1</v>
      </c>
      <c r="E422">
        <v>3299.99</v>
      </c>
      <c r="F422">
        <v>0.1</v>
      </c>
      <c r="G422">
        <f>(E422*B422)-F422</f>
        <v>16499.849999999999</v>
      </c>
      <c r="H422" t="str">
        <f>VLOOKUP($C422,products!$A$1:$F$322,2,FALSE)</f>
        <v>Trek Boone 5 Disc - 2018</v>
      </c>
      <c r="I422">
        <f>_xlfn.XLOOKUP(C422, products!A:A, products!D:D)</f>
        <v>4</v>
      </c>
      <c r="J422" t="str">
        <f>_xlfn.XLOOKUP($I422,categories!$A$1:$A$8,categories!$B$1:$B$8)</f>
        <v>Cyclocross Bicycles</v>
      </c>
    </row>
    <row r="423" spans="1:10" ht="12.75" x14ac:dyDescent="0.2">
      <c r="A423">
        <v>1538</v>
      </c>
      <c r="B423">
        <v>1</v>
      </c>
      <c r="C423">
        <v>206</v>
      </c>
      <c r="D423">
        <v>1</v>
      </c>
      <c r="E423">
        <v>3299.99</v>
      </c>
      <c r="F423">
        <v>7.0000000000000007E-2</v>
      </c>
      <c r="G423">
        <f>(E423*B423)-F423</f>
        <v>3299.9199999999996</v>
      </c>
      <c r="H423" t="str">
        <f>VLOOKUP($C423,products!$A$1:$F$322,2,FALSE)</f>
        <v>Trek Boone 5 Disc - 2018</v>
      </c>
      <c r="I423">
        <f>_xlfn.XLOOKUP(C423, products!A:A, products!D:D)</f>
        <v>4</v>
      </c>
      <c r="J423" t="str">
        <f>_xlfn.XLOOKUP($I423,categories!$A$1:$A$8,categories!$B$1:$B$8)</f>
        <v>Cyclocross Bicycles</v>
      </c>
    </row>
    <row r="424" spans="1:10" ht="12.75" x14ac:dyDescent="0.2">
      <c r="A424">
        <v>657</v>
      </c>
      <c r="B424">
        <v>2</v>
      </c>
      <c r="C424">
        <v>54</v>
      </c>
      <c r="D424">
        <v>2</v>
      </c>
      <c r="E424">
        <v>3199.99</v>
      </c>
      <c r="F424">
        <v>0.05</v>
      </c>
      <c r="G424">
        <f>(E424*B424)-F424</f>
        <v>6399.9299999999994</v>
      </c>
      <c r="H424" t="str">
        <f>VLOOKUP($C424,products!$A$1:$F$322,2,FALSE)</f>
        <v>Trek Domane SL Disc Frameset - 2017</v>
      </c>
      <c r="I424">
        <f>_xlfn.XLOOKUP(C424, products!A:A, products!D:D)</f>
        <v>7</v>
      </c>
      <c r="J424" t="str">
        <f>_xlfn.XLOOKUP($I424,categories!$A$1:$A$8,categories!$B$1:$B$8)</f>
        <v>Road Bikes</v>
      </c>
    </row>
    <row r="425" spans="1:10" ht="12.75" x14ac:dyDescent="0.2">
      <c r="A425">
        <v>677</v>
      </c>
      <c r="B425">
        <v>5</v>
      </c>
      <c r="C425">
        <v>54</v>
      </c>
      <c r="D425">
        <v>2</v>
      </c>
      <c r="E425">
        <v>3199.99</v>
      </c>
      <c r="F425">
        <v>0.1</v>
      </c>
      <c r="G425">
        <f>(E425*B425)-F425</f>
        <v>15999.849999999999</v>
      </c>
      <c r="H425" t="str">
        <f>VLOOKUP($C425,products!$A$1:$F$322,2,FALSE)</f>
        <v>Trek Domane SL Disc Frameset - 2017</v>
      </c>
      <c r="I425">
        <f>_xlfn.XLOOKUP(C425, products!A:A, products!D:D)</f>
        <v>7</v>
      </c>
      <c r="J425" t="str">
        <f>_xlfn.XLOOKUP($I425,categories!$A$1:$A$8,categories!$B$1:$B$8)</f>
        <v>Road Bikes</v>
      </c>
    </row>
    <row r="426" spans="1:10" ht="12.75" x14ac:dyDescent="0.2">
      <c r="A426">
        <v>791</v>
      </c>
      <c r="B426">
        <v>1</v>
      </c>
      <c r="C426">
        <v>54</v>
      </c>
      <c r="D426">
        <v>1</v>
      </c>
      <c r="E426">
        <v>3199.99</v>
      </c>
      <c r="F426">
        <v>0.2</v>
      </c>
      <c r="G426">
        <f>(E426*B426)-F426</f>
        <v>3199.79</v>
      </c>
      <c r="H426" t="str">
        <f>VLOOKUP($C426,products!$A$1:$F$322,2,FALSE)</f>
        <v>Trek Domane SL Disc Frameset - 2017</v>
      </c>
      <c r="I426">
        <f>_xlfn.XLOOKUP(C426, products!A:A, products!D:D)</f>
        <v>7</v>
      </c>
      <c r="J426" t="str">
        <f>_xlfn.XLOOKUP($I426,categories!$A$1:$A$8,categories!$B$1:$B$8)</f>
        <v>Road Bikes</v>
      </c>
    </row>
    <row r="427" spans="1:10" ht="12.75" x14ac:dyDescent="0.2">
      <c r="A427">
        <v>797</v>
      </c>
      <c r="B427">
        <v>4</v>
      </c>
      <c r="C427">
        <v>54</v>
      </c>
      <c r="D427">
        <v>2</v>
      </c>
      <c r="E427">
        <v>3199.99</v>
      </c>
      <c r="F427">
        <v>0.05</v>
      </c>
      <c r="G427">
        <f>(E427*B427)-F427</f>
        <v>12799.91</v>
      </c>
      <c r="H427" t="str">
        <f>VLOOKUP($C427,products!$A$1:$F$322,2,FALSE)</f>
        <v>Trek Domane SL Disc Frameset - 2017</v>
      </c>
      <c r="I427">
        <f>_xlfn.XLOOKUP(C427, products!A:A, products!D:D)</f>
        <v>7</v>
      </c>
      <c r="J427" t="str">
        <f>_xlfn.XLOOKUP($I427,categories!$A$1:$A$8,categories!$B$1:$B$8)</f>
        <v>Road Bikes</v>
      </c>
    </row>
    <row r="428" spans="1:10" ht="12.75" x14ac:dyDescent="0.2">
      <c r="A428">
        <v>800</v>
      </c>
      <c r="B428">
        <v>2</v>
      </c>
      <c r="C428">
        <v>54</v>
      </c>
      <c r="D428">
        <v>1</v>
      </c>
      <c r="E428">
        <v>3199.99</v>
      </c>
      <c r="F428">
        <v>7.0000000000000007E-2</v>
      </c>
      <c r="G428">
        <f>(E428*B428)-F428</f>
        <v>6399.91</v>
      </c>
      <c r="H428" t="str">
        <f>VLOOKUP($C428,products!$A$1:$F$322,2,FALSE)</f>
        <v>Trek Domane SL Disc Frameset - 2017</v>
      </c>
      <c r="I428">
        <f>_xlfn.XLOOKUP(C428, products!A:A, products!D:D)</f>
        <v>7</v>
      </c>
      <c r="J428" t="str">
        <f>_xlfn.XLOOKUP($I428,categories!$A$1:$A$8,categories!$B$1:$B$8)</f>
        <v>Road Bikes</v>
      </c>
    </row>
    <row r="429" spans="1:10" ht="12.75" x14ac:dyDescent="0.2">
      <c r="A429">
        <v>811</v>
      </c>
      <c r="B429">
        <v>2</v>
      </c>
      <c r="C429">
        <v>54</v>
      </c>
      <c r="D429">
        <v>1</v>
      </c>
      <c r="E429">
        <v>3199.99</v>
      </c>
      <c r="F429">
        <v>0.2</v>
      </c>
      <c r="G429">
        <f>(E429*B429)-F429</f>
        <v>6399.78</v>
      </c>
      <c r="H429" t="str">
        <f>VLOOKUP($C429,products!$A$1:$F$322,2,FALSE)</f>
        <v>Trek Domane SL Disc Frameset - 2017</v>
      </c>
      <c r="I429">
        <f>_xlfn.XLOOKUP(C429, products!A:A, products!D:D)</f>
        <v>7</v>
      </c>
      <c r="J429" t="str">
        <f>_xlfn.XLOOKUP($I429,categories!$A$1:$A$8,categories!$B$1:$B$8)</f>
        <v>Road Bikes</v>
      </c>
    </row>
    <row r="430" spans="1:10" ht="12.75" x14ac:dyDescent="0.2">
      <c r="A430">
        <v>832</v>
      </c>
      <c r="B430">
        <v>1</v>
      </c>
      <c r="C430">
        <v>54</v>
      </c>
      <c r="D430">
        <v>1</v>
      </c>
      <c r="E430">
        <v>3199.99</v>
      </c>
      <c r="F430">
        <v>0.05</v>
      </c>
      <c r="G430">
        <f>(E430*B430)-F430</f>
        <v>3199.9399999999996</v>
      </c>
      <c r="H430" t="str">
        <f>VLOOKUP($C430,products!$A$1:$F$322,2,FALSE)</f>
        <v>Trek Domane SL Disc Frameset - 2017</v>
      </c>
      <c r="I430">
        <f>_xlfn.XLOOKUP(C430, products!A:A, products!D:D)</f>
        <v>7</v>
      </c>
      <c r="J430" t="str">
        <f>_xlfn.XLOOKUP($I430,categories!$A$1:$A$8,categories!$B$1:$B$8)</f>
        <v>Road Bikes</v>
      </c>
    </row>
    <row r="431" spans="1:10" ht="12.75" x14ac:dyDescent="0.2">
      <c r="A431">
        <v>834</v>
      </c>
      <c r="B431">
        <v>1</v>
      </c>
      <c r="C431">
        <v>54</v>
      </c>
      <c r="D431">
        <v>1</v>
      </c>
      <c r="E431">
        <v>3199.99</v>
      </c>
      <c r="F431">
        <v>7.0000000000000007E-2</v>
      </c>
      <c r="G431">
        <f>(E431*B431)-F431</f>
        <v>3199.9199999999996</v>
      </c>
      <c r="H431" t="str">
        <f>VLOOKUP($C431,products!$A$1:$F$322,2,FALSE)</f>
        <v>Trek Domane SL Disc Frameset - 2017</v>
      </c>
      <c r="I431">
        <f>_xlfn.XLOOKUP(C431, products!A:A, products!D:D)</f>
        <v>7</v>
      </c>
      <c r="J431" t="str">
        <f>_xlfn.XLOOKUP($I431,categories!$A$1:$A$8,categories!$B$1:$B$8)</f>
        <v>Road Bikes</v>
      </c>
    </row>
    <row r="432" spans="1:10" ht="12.75" x14ac:dyDescent="0.2">
      <c r="A432">
        <v>970</v>
      </c>
      <c r="B432">
        <v>3</v>
      </c>
      <c r="C432">
        <v>54</v>
      </c>
      <c r="D432">
        <v>2</v>
      </c>
      <c r="E432">
        <v>3199.99</v>
      </c>
      <c r="F432">
        <v>0.1</v>
      </c>
      <c r="G432">
        <f>(E432*B432)-F432</f>
        <v>9599.869999999999</v>
      </c>
      <c r="H432" t="str">
        <f>VLOOKUP($C432,products!$A$1:$F$322,2,FALSE)</f>
        <v>Trek Domane SL Disc Frameset - 2017</v>
      </c>
      <c r="I432">
        <f>_xlfn.XLOOKUP(C432, products!A:A, products!D:D)</f>
        <v>7</v>
      </c>
      <c r="J432" t="str">
        <f>_xlfn.XLOOKUP($I432,categories!$A$1:$A$8,categories!$B$1:$B$8)</f>
        <v>Road Bikes</v>
      </c>
    </row>
    <row r="433" spans="1:10" ht="12.75" x14ac:dyDescent="0.2">
      <c r="A433">
        <v>1130</v>
      </c>
      <c r="B433">
        <v>1</v>
      </c>
      <c r="C433">
        <v>54</v>
      </c>
      <c r="D433">
        <v>2</v>
      </c>
      <c r="E433">
        <v>3199.99</v>
      </c>
      <c r="F433">
        <v>0.2</v>
      </c>
      <c r="G433">
        <f>(E433*B433)-F433</f>
        <v>3199.79</v>
      </c>
      <c r="H433" t="str">
        <f>VLOOKUP($C433,products!$A$1:$F$322,2,FALSE)</f>
        <v>Trek Domane SL Disc Frameset - 2017</v>
      </c>
      <c r="I433">
        <f>_xlfn.XLOOKUP(C433, products!A:A, products!D:D)</f>
        <v>7</v>
      </c>
      <c r="J433" t="str">
        <f>_xlfn.XLOOKUP($I433,categories!$A$1:$A$8,categories!$B$1:$B$8)</f>
        <v>Road Bikes</v>
      </c>
    </row>
    <row r="434" spans="1:10" ht="12.75" x14ac:dyDescent="0.2">
      <c r="A434">
        <v>1216</v>
      </c>
      <c r="B434">
        <v>2</v>
      </c>
      <c r="C434">
        <v>54</v>
      </c>
      <c r="D434">
        <v>1</v>
      </c>
      <c r="E434">
        <v>3199.99</v>
      </c>
      <c r="F434">
        <v>0.05</v>
      </c>
      <c r="G434">
        <f>(E434*B434)-F434</f>
        <v>6399.9299999999994</v>
      </c>
      <c r="H434" t="str">
        <f>VLOOKUP($C434,products!$A$1:$F$322,2,FALSE)</f>
        <v>Trek Domane SL Disc Frameset - 2017</v>
      </c>
      <c r="I434">
        <f>_xlfn.XLOOKUP(C434, products!A:A, products!D:D)</f>
        <v>7</v>
      </c>
      <c r="J434" t="str">
        <f>_xlfn.XLOOKUP($I434,categories!$A$1:$A$8,categories!$B$1:$B$8)</f>
        <v>Road Bikes</v>
      </c>
    </row>
    <row r="435" spans="1:10" ht="12.75" x14ac:dyDescent="0.2">
      <c r="A435">
        <v>1270</v>
      </c>
      <c r="B435">
        <v>1</v>
      </c>
      <c r="C435">
        <v>54</v>
      </c>
      <c r="D435">
        <v>1</v>
      </c>
      <c r="E435">
        <v>3199.99</v>
      </c>
      <c r="F435">
        <v>0.2</v>
      </c>
      <c r="G435">
        <f>(E435*B435)-F435</f>
        <v>3199.79</v>
      </c>
      <c r="H435" t="str">
        <f>VLOOKUP($C435,products!$A$1:$F$322,2,FALSE)</f>
        <v>Trek Domane SL Disc Frameset - 2017</v>
      </c>
      <c r="I435">
        <f>_xlfn.XLOOKUP(C435, products!A:A, products!D:D)</f>
        <v>7</v>
      </c>
      <c r="J435" t="str">
        <f>_xlfn.XLOOKUP($I435,categories!$A$1:$A$8,categories!$B$1:$B$8)</f>
        <v>Road Bikes</v>
      </c>
    </row>
    <row r="436" spans="1:10" ht="12.75" x14ac:dyDescent="0.2">
      <c r="A436">
        <v>1308</v>
      </c>
      <c r="B436">
        <v>1</v>
      </c>
      <c r="C436">
        <v>54</v>
      </c>
      <c r="D436">
        <v>1</v>
      </c>
      <c r="E436">
        <v>3199.99</v>
      </c>
      <c r="F436">
        <v>0.05</v>
      </c>
      <c r="G436">
        <f>(E436*B436)-F436</f>
        <v>3199.9399999999996</v>
      </c>
      <c r="H436" t="str">
        <f>VLOOKUP($C436,products!$A$1:$F$322,2,FALSE)</f>
        <v>Trek Domane SL Disc Frameset - 2017</v>
      </c>
      <c r="I436">
        <f>_xlfn.XLOOKUP(C436, products!A:A, products!D:D)</f>
        <v>7</v>
      </c>
      <c r="J436" t="str">
        <f>_xlfn.XLOOKUP($I436,categories!$A$1:$A$8,categories!$B$1:$B$8)</f>
        <v>Road Bikes</v>
      </c>
    </row>
    <row r="437" spans="1:10" ht="12.75" x14ac:dyDescent="0.2">
      <c r="A437">
        <v>1310</v>
      </c>
      <c r="B437">
        <v>4</v>
      </c>
      <c r="C437">
        <v>54</v>
      </c>
      <c r="D437">
        <v>1</v>
      </c>
      <c r="E437">
        <v>3199.99</v>
      </c>
      <c r="F437">
        <v>0.2</v>
      </c>
      <c r="G437">
        <f>(E437*B437)-F437</f>
        <v>12799.759999999998</v>
      </c>
      <c r="H437" t="str">
        <f>VLOOKUP($C437,products!$A$1:$F$322,2,FALSE)</f>
        <v>Trek Domane SL Disc Frameset - 2017</v>
      </c>
      <c r="I437">
        <f>_xlfn.XLOOKUP(C437, products!A:A, products!D:D)</f>
        <v>7</v>
      </c>
      <c r="J437" t="str">
        <f>_xlfn.XLOOKUP($I437,categories!$A$1:$A$8,categories!$B$1:$B$8)</f>
        <v>Road Bikes</v>
      </c>
    </row>
    <row r="438" spans="1:10" ht="12.75" x14ac:dyDescent="0.2">
      <c r="A438">
        <v>1339</v>
      </c>
      <c r="B438">
        <v>1</v>
      </c>
      <c r="C438">
        <v>175</v>
      </c>
      <c r="D438">
        <v>1</v>
      </c>
      <c r="E438">
        <v>3199.99</v>
      </c>
      <c r="F438">
        <v>7.0000000000000007E-2</v>
      </c>
      <c r="G438">
        <f>(E438*B438)-F438</f>
        <v>3199.9199999999996</v>
      </c>
      <c r="H438" t="str">
        <f>VLOOKUP($C438,products!$A$1:$F$322,2,FALSE)</f>
        <v>Trek Domane SLR Frameset - 2018</v>
      </c>
      <c r="I438">
        <f>_xlfn.XLOOKUP(C438, products!A:A, products!D:D)</f>
        <v>7</v>
      </c>
      <c r="J438" t="str">
        <f>_xlfn.XLOOKUP($I438,categories!$A$1:$A$8,categories!$B$1:$B$8)</f>
        <v>Road Bikes</v>
      </c>
    </row>
    <row r="439" spans="1:10" ht="12.75" x14ac:dyDescent="0.2">
      <c r="A439">
        <v>1345</v>
      </c>
      <c r="B439">
        <v>2</v>
      </c>
      <c r="C439">
        <v>172</v>
      </c>
      <c r="D439">
        <v>2</v>
      </c>
      <c r="E439">
        <v>3199.99</v>
      </c>
      <c r="F439">
        <v>0.05</v>
      </c>
      <c r="G439">
        <f>(E439*B439)-F439</f>
        <v>6399.9299999999994</v>
      </c>
      <c r="H439" t="str">
        <f>VLOOKUP($C439,products!$A$1:$F$322,2,FALSE)</f>
        <v>Trek Domane ALR Disc Frameset - 2018</v>
      </c>
      <c r="I439">
        <f>_xlfn.XLOOKUP(C439, products!A:A, products!D:D)</f>
        <v>7</v>
      </c>
      <c r="J439" t="str">
        <f>_xlfn.XLOOKUP($I439,categories!$A$1:$A$8,categories!$B$1:$B$8)</f>
        <v>Road Bikes</v>
      </c>
    </row>
    <row r="440" spans="1:10" ht="12.75" x14ac:dyDescent="0.2">
      <c r="A440">
        <v>1366</v>
      </c>
      <c r="B440">
        <v>1</v>
      </c>
      <c r="C440">
        <v>115</v>
      </c>
      <c r="D440">
        <v>1</v>
      </c>
      <c r="E440">
        <v>3199.99</v>
      </c>
      <c r="F440">
        <v>0.1</v>
      </c>
      <c r="G440">
        <f>(E440*B440)-F440</f>
        <v>3199.89</v>
      </c>
      <c r="H440" t="str">
        <f>VLOOKUP($C440,products!$A$1:$F$322,2,FALSE)</f>
        <v>Trek Fuel EX 8 29 - 2018</v>
      </c>
      <c r="I440">
        <f>_xlfn.XLOOKUP(C440, products!A:A, products!D:D)</f>
        <v>6</v>
      </c>
      <c r="J440" t="str">
        <f>_xlfn.XLOOKUP($I440,categories!$A$1:$A$8,categories!$B$1:$B$8)</f>
        <v>Mountain Bikes</v>
      </c>
    </row>
    <row r="441" spans="1:10" ht="12.75" x14ac:dyDescent="0.2">
      <c r="A441">
        <v>1378</v>
      </c>
      <c r="B441">
        <v>2</v>
      </c>
      <c r="C441">
        <v>142</v>
      </c>
      <c r="D441">
        <v>2</v>
      </c>
      <c r="E441">
        <v>3199.99</v>
      </c>
      <c r="F441">
        <v>7.0000000000000007E-2</v>
      </c>
      <c r="G441">
        <f>(E441*B441)-F441</f>
        <v>6399.91</v>
      </c>
      <c r="H441" t="str">
        <f>VLOOKUP($C441,products!$A$1:$F$322,2,FALSE)</f>
        <v>Trek Fuel EX 8 29 XT - 2018</v>
      </c>
      <c r="I441">
        <f>_xlfn.XLOOKUP(C441, products!A:A, products!D:D)</f>
        <v>6</v>
      </c>
      <c r="J441" t="str">
        <f>_xlfn.XLOOKUP($I441,categories!$A$1:$A$8,categories!$B$1:$B$8)</f>
        <v>Mountain Bikes</v>
      </c>
    </row>
    <row r="442" spans="1:10" ht="12.75" x14ac:dyDescent="0.2">
      <c r="A442">
        <v>1384</v>
      </c>
      <c r="B442">
        <v>2</v>
      </c>
      <c r="C442">
        <v>142</v>
      </c>
      <c r="D442">
        <v>2</v>
      </c>
      <c r="E442">
        <v>3199.99</v>
      </c>
      <c r="F442">
        <v>0.1</v>
      </c>
      <c r="G442">
        <f>(E442*B442)-F442</f>
        <v>6399.8799999999992</v>
      </c>
      <c r="H442" t="str">
        <f>VLOOKUP($C442,products!$A$1:$F$322,2,FALSE)</f>
        <v>Trek Fuel EX 8 29 XT - 2018</v>
      </c>
      <c r="I442">
        <f>_xlfn.XLOOKUP(C442, products!A:A, products!D:D)</f>
        <v>6</v>
      </c>
      <c r="J442" t="str">
        <f>_xlfn.XLOOKUP($I442,categories!$A$1:$A$8,categories!$B$1:$B$8)</f>
        <v>Mountain Bikes</v>
      </c>
    </row>
    <row r="443" spans="1:10" ht="12.75" x14ac:dyDescent="0.2">
      <c r="A443">
        <v>1389</v>
      </c>
      <c r="B443">
        <v>2</v>
      </c>
      <c r="C443">
        <v>171</v>
      </c>
      <c r="D443">
        <v>2</v>
      </c>
      <c r="E443">
        <v>3199.99</v>
      </c>
      <c r="F443">
        <v>0.05</v>
      </c>
      <c r="G443">
        <f>(E443*B443)-F443</f>
        <v>6399.9299999999994</v>
      </c>
      <c r="H443" t="str">
        <f>VLOOKUP($C443,products!$A$1:$F$322,2,FALSE)</f>
        <v>Trek Domane SL 6 - 2018</v>
      </c>
      <c r="I443">
        <f>_xlfn.XLOOKUP(C443, products!A:A, products!D:D)</f>
        <v>7</v>
      </c>
      <c r="J443" t="str">
        <f>_xlfn.XLOOKUP($I443,categories!$A$1:$A$8,categories!$B$1:$B$8)</f>
        <v>Road Bikes</v>
      </c>
    </row>
    <row r="444" spans="1:10" ht="12.75" x14ac:dyDescent="0.2">
      <c r="A444">
        <v>1409</v>
      </c>
      <c r="B444">
        <v>3</v>
      </c>
      <c r="C444">
        <v>171</v>
      </c>
      <c r="D444">
        <v>2</v>
      </c>
      <c r="E444">
        <v>3199.99</v>
      </c>
      <c r="F444">
        <v>0.05</v>
      </c>
      <c r="G444">
        <f>(E444*B444)-F444</f>
        <v>9599.92</v>
      </c>
      <c r="H444" t="str">
        <f>VLOOKUP($C444,products!$A$1:$F$322,2,FALSE)</f>
        <v>Trek Domane SL 6 - 2018</v>
      </c>
      <c r="I444">
        <f>_xlfn.XLOOKUP(C444, products!A:A, products!D:D)</f>
        <v>7</v>
      </c>
      <c r="J444" t="str">
        <f>_xlfn.XLOOKUP($I444,categories!$A$1:$A$8,categories!$B$1:$B$8)</f>
        <v>Road Bikes</v>
      </c>
    </row>
    <row r="445" spans="1:10" ht="12.75" x14ac:dyDescent="0.2">
      <c r="A445">
        <v>1425</v>
      </c>
      <c r="B445">
        <v>4</v>
      </c>
      <c r="C445">
        <v>54</v>
      </c>
      <c r="D445">
        <v>2</v>
      </c>
      <c r="E445">
        <v>3199.99</v>
      </c>
      <c r="F445">
        <v>0.05</v>
      </c>
      <c r="G445">
        <f>(E445*B445)-F445</f>
        <v>12799.91</v>
      </c>
      <c r="H445" t="str">
        <f>VLOOKUP($C445,products!$A$1:$F$322,2,FALSE)</f>
        <v>Trek Domane SL Disc Frameset - 2017</v>
      </c>
      <c r="I445">
        <f>_xlfn.XLOOKUP(C445, products!A:A, products!D:D)</f>
        <v>7</v>
      </c>
      <c r="J445" t="str">
        <f>_xlfn.XLOOKUP($I445,categories!$A$1:$A$8,categories!$B$1:$B$8)</f>
        <v>Road Bikes</v>
      </c>
    </row>
    <row r="446" spans="1:10" ht="12.75" x14ac:dyDescent="0.2">
      <c r="A446">
        <v>1450</v>
      </c>
      <c r="B446">
        <v>2</v>
      </c>
      <c r="C446">
        <v>173</v>
      </c>
      <c r="D446">
        <v>2</v>
      </c>
      <c r="E446">
        <v>3199.99</v>
      </c>
      <c r="F446">
        <v>0.1</v>
      </c>
      <c r="G446">
        <f>(E446*B446)-F446</f>
        <v>6399.8799999999992</v>
      </c>
      <c r="H446" t="str">
        <f>VLOOKUP($C446,products!$A$1:$F$322,2,FALSE)</f>
        <v>Trek Domane ALR Frameset - 2018</v>
      </c>
      <c r="I446">
        <f>_xlfn.XLOOKUP(C446, products!A:A, products!D:D)</f>
        <v>7</v>
      </c>
      <c r="J446" t="str">
        <f>_xlfn.XLOOKUP($I446,categories!$A$1:$A$8,categories!$B$1:$B$8)</f>
        <v>Road Bikes</v>
      </c>
    </row>
    <row r="447" spans="1:10" ht="12.75" x14ac:dyDescent="0.2">
      <c r="A447">
        <v>1467</v>
      </c>
      <c r="B447">
        <v>2</v>
      </c>
      <c r="C447">
        <v>115</v>
      </c>
      <c r="D447">
        <v>1</v>
      </c>
      <c r="E447">
        <v>3199.99</v>
      </c>
      <c r="F447">
        <v>0.2</v>
      </c>
      <c r="G447">
        <f>(E447*B447)-F447</f>
        <v>6399.78</v>
      </c>
      <c r="H447" t="str">
        <f>VLOOKUP($C447,products!$A$1:$F$322,2,FALSE)</f>
        <v>Trek Fuel EX 8 29 - 2018</v>
      </c>
      <c r="I447">
        <f>_xlfn.XLOOKUP(C447, products!A:A, products!D:D)</f>
        <v>6</v>
      </c>
      <c r="J447" t="str">
        <f>_xlfn.XLOOKUP($I447,categories!$A$1:$A$8,categories!$B$1:$B$8)</f>
        <v>Mountain Bikes</v>
      </c>
    </row>
    <row r="448" spans="1:10" ht="12.75" x14ac:dyDescent="0.2">
      <c r="A448">
        <v>1476</v>
      </c>
      <c r="B448">
        <v>1</v>
      </c>
      <c r="C448">
        <v>142</v>
      </c>
      <c r="D448">
        <v>2</v>
      </c>
      <c r="E448">
        <v>3199.99</v>
      </c>
      <c r="F448">
        <v>7.0000000000000007E-2</v>
      </c>
      <c r="G448">
        <f>(E448*B448)-F448</f>
        <v>3199.9199999999996</v>
      </c>
      <c r="H448" t="str">
        <f>VLOOKUP($C448,products!$A$1:$F$322,2,FALSE)</f>
        <v>Trek Fuel EX 8 29 XT - 2018</v>
      </c>
      <c r="I448">
        <f>_xlfn.XLOOKUP(C448, products!A:A, products!D:D)</f>
        <v>6</v>
      </c>
      <c r="J448" t="str">
        <f>_xlfn.XLOOKUP($I448,categories!$A$1:$A$8,categories!$B$1:$B$8)</f>
        <v>Mountain Bikes</v>
      </c>
    </row>
    <row r="449" spans="1:10" ht="12.75" x14ac:dyDescent="0.2">
      <c r="A449">
        <v>1498</v>
      </c>
      <c r="B449">
        <v>1</v>
      </c>
      <c r="C449">
        <v>172</v>
      </c>
      <c r="D449">
        <v>1</v>
      </c>
      <c r="E449">
        <v>3199.99</v>
      </c>
      <c r="F449">
        <v>0.05</v>
      </c>
      <c r="G449">
        <f>(E449*B449)-F449</f>
        <v>3199.9399999999996</v>
      </c>
      <c r="H449" t="str">
        <f>VLOOKUP($C449,products!$A$1:$F$322,2,FALSE)</f>
        <v>Trek Domane ALR Disc Frameset - 2018</v>
      </c>
      <c r="I449">
        <f>_xlfn.XLOOKUP(C449, products!A:A, products!D:D)</f>
        <v>7</v>
      </c>
      <c r="J449" t="str">
        <f>_xlfn.XLOOKUP($I449,categories!$A$1:$A$8,categories!$B$1:$B$8)</f>
        <v>Road Bikes</v>
      </c>
    </row>
    <row r="450" spans="1:10" ht="12.75" x14ac:dyDescent="0.2">
      <c r="A450">
        <v>1499</v>
      </c>
      <c r="B450">
        <v>5</v>
      </c>
      <c r="C450">
        <v>171</v>
      </c>
      <c r="D450">
        <v>2</v>
      </c>
      <c r="E450">
        <v>3199.99</v>
      </c>
      <c r="F450">
        <v>0.1</v>
      </c>
      <c r="G450">
        <f>(E450*B450)-F450</f>
        <v>15999.849999999999</v>
      </c>
      <c r="H450" t="str">
        <f>VLOOKUP($C450,products!$A$1:$F$322,2,FALSE)</f>
        <v>Trek Domane SL 6 - 2018</v>
      </c>
      <c r="I450">
        <f>_xlfn.XLOOKUP(C450, products!A:A, products!D:D)</f>
        <v>7</v>
      </c>
      <c r="J450" t="str">
        <f>_xlfn.XLOOKUP($I450,categories!$A$1:$A$8,categories!$B$1:$B$8)</f>
        <v>Road Bikes</v>
      </c>
    </row>
    <row r="451" spans="1:10" ht="12.75" x14ac:dyDescent="0.2">
      <c r="A451">
        <v>1510</v>
      </c>
      <c r="B451">
        <v>1</v>
      </c>
      <c r="C451">
        <v>142</v>
      </c>
      <c r="D451">
        <v>2</v>
      </c>
      <c r="E451">
        <v>3199.99</v>
      </c>
      <c r="F451">
        <v>0.05</v>
      </c>
      <c r="G451">
        <f>(E451*B451)-F451</f>
        <v>3199.9399999999996</v>
      </c>
      <c r="H451" t="str">
        <f>VLOOKUP($C451,products!$A$1:$F$322,2,FALSE)</f>
        <v>Trek Fuel EX 8 29 XT - 2018</v>
      </c>
      <c r="I451">
        <f>_xlfn.XLOOKUP(C451, products!A:A, products!D:D)</f>
        <v>6</v>
      </c>
      <c r="J451" t="str">
        <f>_xlfn.XLOOKUP($I451,categories!$A$1:$A$8,categories!$B$1:$B$8)</f>
        <v>Mountain Bikes</v>
      </c>
    </row>
    <row r="452" spans="1:10" ht="12.75" x14ac:dyDescent="0.2">
      <c r="A452">
        <v>1516</v>
      </c>
      <c r="B452">
        <v>1</v>
      </c>
      <c r="C452">
        <v>172</v>
      </c>
      <c r="D452">
        <v>2</v>
      </c>
      <c r="E452">
        <v>3199.99</v>
      </c>
      <c r="F452">
        <v>0.1</v>
      </c>
      <c r="G452">
        <f>(E452*B452)-F452</f>
        <v>3199.89</v>
      </c>
      <c r="H452" t="str">
        <f>VLOOKUP($C452,products!$A$1:$F$322,2,FALSE)</f>
        <v>Trek Domane ALR Disc Frameset - 2018</v>
      </c>
      <c r="I452">
        <f>_xlfn.XLOOKUP(C452, products!A:A, products!D:D)</f>
        <v>7</v>
      </c>
      <c r="J452" t="str">
        <f>_xlfn.XLOOKUP($I452,categories!$A$1:$A$8,categories!$B$1:$B$8)</f>
        <v>Road Bikes</v>
      </c>
    </row>
    <row r="453" spans="1:10" ht="12.75" x14ac:dyDescent="0.2">
      <c r="A453">
        <v>1534</v>
      </c>
      <c r="B453">
        <v>4</v>
      </c>
      <c r="C453">
        <v>172</v>
      </c>
      <c r="D453">
        <v>2</v>
      </c>
      <c r="E453">
        <v>3199.99</v>
      </c>
      <c r="F453">
        <v>0.2</v>
      </c>
      <c r="G453">
        <f>(E453*B453)-F453</f>
        <v>12799.759999999998</v>
      </c>
      <c r="H453" t="str">
        <f>VLOOKUP($C453,products!$A$1:$F$322,2,FALSE)</f>
        <v>Trek Domane ALR Disc Frameset - 2018</v>
      </c>
      <c r="I453">
        <f>_xlfn.XLOOKUP(C453, products!A:A, products!D:D)</f>
        <v>7</v>
      </c>
      <c r="J453" t="str">
        <f>_xlfn.XLOOKUP($I453,categories!$A$1:$A$8,categories!$B$1:$B$8)</f>
        <v>Road Bikes</v>
      </c>
    </row>
    <row r="454" spans="1:10" ht="12.75" x14ac:dyDescent="0.2">
      <c r="A454">
        <v>1541</v>
      </c>
      <c r="B454">
        <v>3</v>
      </c>
      <c r="C454">
        <v>142</v>
      </c>
      <c r="D454">
        <v>2</v>
      </c>
      <c r="E454">
        <v>3199.99</v>
      </c>
      <c r="F454">
        <v>0.1</v>
      </c>
      <c r="G454">
        <f>(E454*B454)-F454</f>
        <v>9599.869999999999</v>
      </c>
      <c r="H454" t="str">
        <f>VLOOKUP($C454,products!$A$1:$F$322,2,FALSE)</f>
        <v>Trek Fuel EX 8 29 XT - 2018</v>
      </c>
      <c r="I454">
        <f>_xlfn.XLOOKUP(C454, products!A:A, products!D:D)</f>
        <v>6</v>
      </c>
      <c r="J454" t="str">
        <f>_xlfn.XLOOKUP($I454,categories!$A$1:$A$8,categories!$B$1:$B$8)</f>
        <v>Mountain Bikes</v>
      </c>
    </row>
    <row r="455" spans="1:10" ht="12.75" x14ac:dyDescent="0.2">
      <c r="A455">
        <v>1555</v>
      </c>
      <c r="B455">
        <v>5</v>
      </c>
      <c r="C455">
        <v>174</v>
      </c>
      <c r="D455">
        <v>1</v>
      </c>
      <c r="E455">
        <v>3199.99</v>
      </c>
      <c r="F455">
        <v>0.2</v>
      </c>
      <c r="G455">
        <f>(E455*B455)-F455</f>
        <v>15999.749999999998</v>
      </c>
      <c r="H455" t="str">
        <f>VLOOKUP($C455,products!$A$1:$F$322,2,FALSE)</f>
        <v>Trek Domane SLR Disc Frameset - 2018</v>
      </c>
      <c r="I455">
        <f>_xlfn.XLOOKUP(C455, products!A:A, products!D:D)</f>
        <v>7</v>
      </c>
      <c r="J455" t="str">
        <f>_xlfn.XLOOKUP($I455,categories!$A$1:$A$8,categories!$B$1:$B$8)</f>
        <v>Road Bikes</v>
      </c>
    </row>
    <row r="456" spans="1:10" ht="12.75" x14ac:dyDescent="0.2">
      <c r="A456">
        <v>1559</v>
      </c>
      <c r="B456">
        <v>3</v>
      </c>
      <c r="C456">
        <v>54</v>
      </c>
      <c r="D456">
        <v>2</v>
      </c>
      <c r="E456">
        <v>3199.99</v>
      </c>
      <c r="F456">
        <v>0.1</v>
      </c>
      <c r="G456">
        <f>(E456*B456)-F456</f>
        <v>9599.869999999999</v>
      </c>
      <c r="H456" t="str">
        <f>VLOOKUP($C456,products!$A$1:$F$322,2,FALSE)</f>
        <v>Trek Domane SL Disc Frameset - 2017</v>
      </c>
      <c r="I456">
        <f>_xlfn.XLOOKUP(C456, products!A:A, products!D:D)</f>
        <v>7</v>
      </c>
      <c r="J456" t="str">
        <f>_xlfn.XLOOKUP($I456,categories!$A$1:$A$8,categories!$B$1:$B$8)</f>
        <v>Road Bikes</v>
      </c>
    </row>
    <row r="457" spans="1:10" ht="12.75" x14ac:dyDescent="0.2">
      <c r="A457">
        <v>1562</v>
      </c>
      <c r="B457">
        <v>1</v>
      </c>
      <c r="C457">
        <v>54</v>
      </c>
      <c r="D457">
        <v>1</v>
      </c>
      <c r="E457">
        <v>3199.99</v>
      </c>
      <c r="F457">
        <v>0.2</v>
      </c>
      <c r="G457">
        <f>(E457*B457)-F457</f>
        <v>3199.79</v>
      </c>
      <c r="H457" t="str">
        <f>VLOOKUP($C457,products!$A$1:$F$322,2,FALSE)</f>
        <v>Trek Domane SL Disc Frameset - 2017</v>
      </c>
      <c r="I457">
        <f>_xlfn.XLOOKUP(C457, products!A:A, products!D:D)</f>
        <v>7</v>
      </c>
      <c r="J457" t="str">
        <f>_xlfn.XLOOKUP($I457,categories!$A$1:$A$8,categories!$B$1:$B$8)</f>
        <v>Road Bikes</v>
      </c>
    </row>
    <row r="458" spans="1:10" ht="12.75" x14ac:dyDescent="0.2">
      <c r="A458">
        <v>1562</v>
      </c>
      <c r="B458">
        <v>3</v>
      </c>
      <c r="C458">
        <v>115</v>
      </c>
      <c r="D458">
        <v>2</v>
      </c>
      <c r="E458">
        <v>3199.99</v>
      </c>
      <c r="F458">
        <v>7.0000000000000007E-2</v>
      </c>
      <c r="G458">
        <f>(E458*B458)-F458</f>
        <v>9599.9</v>
      </c>
      <c r="H458" t="str">
        <f>VLOOKUP($C458,products!$A$1:$F$322,2,FALSE)</f>
        <v>Trek Fuel EX 8 29 - 2018</v>
      </c>
      <c r="I458">
        <f>_xlfn.XLOOKUP(C458, products!A:A, products!D:D)</f>
        <v>6</v>
      </c>
      <c r="J458" t="str">
        <f>_xlfn.XLOOKUP($I458,categories!$A$1:$A$8,categories!$B$1:$B$8)</f>
        <v>Mountain Bikes</v>
      </c>
    </row>
    <row r="459" spans="1:10" ht="12.75" x14ac:dyDescent="0.2">
      <c r="A459">
        <v>1572</v>
      </c>
      <c r="B459">
        <v>3</v>
      </c>
      <c r="C459">
        <v>115</v>
      </c>
      <c r="D459">
        <v>1</v>
      </c>
      <c r="E459">
        <v>3199.99</v>
      </c>
      <c r="F459">
        <v>0.05</v>
      </c>
      <c r="G459">
        <f>(E459*B459)-F459</f>
        <v>9599.92</v>
      </c>
      <c r="H459" t="str">
        <f>VLOOKUP($C459,products!$A$1:$F$322,2,FALSE)</f>
        <v>Trek Fuel EX 8 29 - 2018</v>
      </c>
      <c r="I459">
        <f>_xlfn.XLOOKUP(C459, products!A:A, products!D:D)</f>
        <v>6</v>
      </c>
      <c r="J459" t="str">
        <f>_xlfn.XLOOKUP($I459,categories!$A$1:$A$8,categories!$B$1:$B$8)</f>
        <v>Mountain Bikes</v>
      </c>
    </row>
    <row r="460" spans="1:10" ht="12.75" x14ac:dyDescent="0.2">
      <c r="A460">
        <v>1586</v>
      </c>
      <c r="B460">
        <v>4</v>
      </c>
      <c r="C460">
        <v>173</v>
      </c>
      <c r="D460">
        <v>1</v>
      </c>
      <c r="E460">
        <v>3199.99</v>
      </c>
      <c r="F460">
        <v>0.2</v>
      </c>
      <c r="G460">
        <f>(E460*B460)-F460</f>
        <v>12799.759999999998</v>
      </c>
      <c r="H460" t="str">
        <f>VLOOKUP($C460,products!$A$1:$F$322,2,FALSE)</f>
        <v>Trek Domane ALR Frameset - 2018</v>
      </c>
      <c r="I460">
        <f>_xlfn.XLOOKUP(C460, products!A:A, products!D:D)</f>
        <v>7</v>
      </c>
      <c r="J460" t="str">
        <f>_xlfn.XLOOKUP($I460,categories!$A$1:$A$8,categories!$B$1:$B$8)</f>
        <v>Road Bikes</v>
      </c>
    </row>
    <row r="461" spans="1:10" ht="12.75" x14ac:dyDescent="0.2">
      <c r="A461">
        <v>1590</v>
      </c>
      <c r="B461">
        <v>1</v>
      </c>
      <c r="C461">
        <v>175</v>
      </c>
      <c r="D461">
        <v>2</v>
      </c>
      <c r="E461">
        <v>3199.99</v>
      </c>
      <c r="F461">
        <v>7.0000000000000007E-2</v>
      </c>
      <c r="G461">
        <f>(E461*B461)-F461</f>
        <v>3199.9199999999996</v>
      </c>
      <c r="H461" t="str">
        <f>VLOOKUP($C461,products!$A$1:$F$322,2,FALSE)</f>
        <v>Trek Domane SLR Frameset - 2018</v>
      </c>
      <c r="I461">
        <f>_xlfn.XLOOKUP(C461, products!A:A, products!D:D)</f>
        <v>7</v>
      </c>
      <c r="J461" t="str">
        <f>_xlfn.XLOOKUP($I461,categories!$A$1:$A$8,categories!$B$1:$B$8)</f>
        <v>Road Bikes</v>
      </c>
    </row>
    <row r="462" spans="1:10" ht="12.75" x14ac:dyDescent="0.2">
      <c r="A462">
        <v>1597</v>
      </c>
      <c r="B462">
        <v>1</v>
      </c>
      <c r="C462">
        <v>176</v>
      </c>
      <c r="D462">
        <v>1</v>
      </c>
      <c r="E462">
        <v>3199.99</v>
      </c>
      <c r="F462">
        <v>7.0000000000000007E-2</v>
      </c>
      <c r="G462">
        <f>(E462*B462)-F462</f>
        <v>3199.9199999999996</v>
      </c>
      <c r="H462" t="str">
        <f>VLOOKUP($C462,products!$A$1:$F$322,2,FALSE)</f>
        <v>Trek Madone 9 Frameset - 2018</v>
      </c>
      <c r="I462">
        <f>_xlfn.XLOOKUP(C462, products!A:A, products!D:D)</f>
        <v>7</v>
      </c>
      <c r="J462" t="str">
        <f>_xlfn.XLOOKUP($I462,categories!$A$1:$A$8,categories!$B$1:$B$8)</f>
        <v>Road Bikes</v>
      </c>
    </row>
    <row r="463" spans="1:10" ht="12.75" x14ac:dyDescent="0.2">
      <c r="A463">
        <v>1610</v>
      </c>
      <c r="B463">
        <v>2</v>
      </c>
      <c r="C463">
        <v>173</v>
      </c>
      <c r="D463">
        <v>2</v>
      </c>
      <c r="E463">
        <v>3199.99</v>
      </c>
      <c r="F463">
        <v>0.2</v>
      </c>
      <c r="G463">
        <f>(E463*B463)-F463</f>
        <v>6399.78</v>
      </c>
      <c r="H463" t="str">
        <f>VLOOKUP($C463,products!$A$1:$F$322,2,FALSE)</f>
        <v>Trek Domane ALR Frameset - 2018</v>
      </c>
      <c r="I463">
        <f>_xlfn.XLOOKUP(C463, products!A:A, products!D:D)</f>
        <v>7</v>
      </c>
      <c r="J463" t="str">
        <f>_xlfn.XLOOKUP($I463,categories!$A$1:$A$8,categories!$B$1:$B$8)</f>
        <v>Road Bikes</v>
      </c>
    </row>
    <row r="464" spans="1:10" ht="12.75" x14ac:dyDescent="0.2">
      <c r="A464">
        <v>1611</v>
      </c>
      <c r="B464">
        <v>2</v>
      </c>
      <c r="C464">
        <v>171</v>
      </c>
      <c r="D464">
        <v>2</v>
      </c>
      <c r="E464">
        <v>3199.99</v>
      </c>
      <c r="F464">
        <v>0.1</v>
      </c>
      <c r="G464">
        <f>(E464*B464)-F464</f>
        <v>6399.8799999999992</v>
      </c>
      <c r="H464" t="str">
        <f>VLOOKUP($C464,products!$A$1:$F$322,2,FALSE)</f>
        <v>Trek Domane SL 6 - 2018</v>
      </c>
      <c r="I464">
        <f>_xlfn.XLOOKUP(C464, products!A:A, products!D:D)</f>
        <v>7</v>
      </c>
      <c r="J464" t="str">
        <f>_xlfn.XLOOKUP($I464,categories!$A$1:$A$8,categories!$B$1:$B$8)</f>
        <v>Road Bikes</v>
      </c>
    </row>
    <row r="465" spans="1:10" ht="12.75" x14ac:dyDescent="0.2">
      <c r="A465">
        <v>6</v>
      </c>
      <c r="B465">
        <v>5</v>
      </c>
      <c r="C465">
        <v>9</v>
      </c>
      <c r="D465">
        <v>2</v>
      </c>
      <c r="E465">
        <v>2999.99</v>
      </c>
      <c r="F465">
        <v>7.0000000000000007E-2</v>
      </c>
      <c r="G465">
        <f>(E465*B465)-F465</f>
        <v>14999.88</v>
      </c>
      <c r="H465" t="str">
        <f>VLOOKUP($C465,products!$A$1:$F$322,2,FALSE)</f>
        <v>Trek Conduit+ - 2016</v>
      </c>
      <c r="I465">
        <f>_xlfn.XLOOKUP(C465, products!A:A, products!D:D)</f>
        <v>5</v>
      </c>
      <c r="J465" t="str">
        <f>_xlfn.XLOOKUP($I465,categories!$A$1:$A$8,categories!$B$1:$B$8)</f>
        <v>Electric Bikes</v>
      </c>
    </row>
    <row r="466" spans="1:10" ht="12.75" x14ac:dyDescent="0.2">
      <c r="A466">
        <v>18</v>
      </c>
      <c r="B466">
        <v>5</v>
      </c>
      <c r="C466">
        <v>9</v>
      </c>
      <c r="D466">
        <v>2</v>
      </c>
      <c r="E466">
        <v>2999.99</v>
      </c>
      <c r="F466">
        <v>0.1</v>
      </c>
      <c r="G466">
        <f>(E466*B466)-F466</f>
        <v>14999.849999999999</v>
      </c>
      <c r="H466" t="str">
        <f>VLOOKUP($C466,products!$A$1:$F$322,2,FALSE)</f>
        <v>Trek Conduit+ - 2016</v>
      </c>
      <c r="I466">
        <f>_xlfn.XLOOKUP(C466, products!A:A, products!D:D)</f>
        <v>5</v>
      </c>
      <c r="J466" t="str">
        <f>_xlfn.XLOOKUP($I466,categories!$A$1:$A$8,categories!$B$1:$B$8)</f>
        <v>Electric Bikes</v>
      </c>
    </row>
    <row r="467" spans="1:10" ht="12.75" x14ac:dyDescent="0.2">
      <c r="A467">
        <v>19</v>
      </c>
      <c r="B467">
        <v>2</v>
      </c>
      <c r="C467">
        <v>9</v>
      </c>
      <c r="D467">
        <v>2</v>
      </c>
      <c r="E467">
        <v>2999.99</v>
      </c>
      <c r="F467">
        <v>0.2</v>
      </c>
      <c r="G467">
        <f>(E467*B467)-F467</f>
        <v>5999.78</v>
      </c>
      <c r="H467" t="str">
        <f>VLOOKUP($C467,products!$A$1:$F$322,2,FALSE)</f>
        <v>Trek Conduit+ - 2016</v>
      </c>
      <c r="I467">
        <f>_xlfn.XLOOKUP(C467, products!A:A, products!D:D)</f>
        <v>5</v>
      </c>
      <c r="J467" t="str">
        <f>_xlfn.XLOOKUP($I467,categories!$A$1:$A$8,categories!$B$1:$B$8)</f>
        <v>Electric Bikes</v>
      </c>
    </row>
    <row r="468" spans="1:10" ht="12.75" x14ac:dyDescent="0.2">
      <c r="A468">
        <v>20</v>
      </c>
      <c r="B468">
        <v>1</v>
      </c>
      <c r="C468">
        <v>9</v>
      </c>
      <c r="D468">
        <v>1</v>
      </c>
      <c r="E468">
        <v>2999.99</v>
      </c>
      <c r="F468">
        <v>7.0000000000000007E-2</v>
      </c>
      <c r="G468">
        <f>(E468*B468)-F468</f>
        <v>2999.9199999999996</v>
      </c>
      <c r="H468" t="str">
        <f>VLOOKUP($C468,products!$A$1:$F$322,2,FALSE)</f>
        <v>Trek Conduit+ - 2016</v>
      </c>
      <c r="I468">
        <f>_xlfn.XLOOKUP(C468, products!A:A, products!D:D)</f>
        <v>5</v>
      </c>
      <c r="J468" t="str">
        <f>_xlfn.XLOOKUP($I468,categories!$A$1:$A$8,categories!$B$1:$B$8)</f>
        <v>Electric Bikes</v>
      </c>
    </row>
    <row r="469" spans="1:10" ht="12.75" x14ac:dyDescent="0.2">
      <c r="A469">
        <v>31</v>
      </c>
      <c r="B469">
        <v>2</v>
      </c>
      <c r="C469">
        <v>9</v>
      </c>
      <c r="D469">
        <v>2</v>
      </c>
      <c r="E469">
        <v>2999.99</v>
      </c>
      <c r="F469">
        <v>0.2</v>
      </c>
      <c r="G469">
        <f>(E469*B469)-F469</f>
        <v>5999.78</v>
      </c>
      <c r="H469" t="str">
        <f>VLOOKUP($C469,products!$A$1:$F$322,2,FALSE)</f>
        <v>Trek Conduit+ - 2016</v>
      </c>
      <c r="I469">
        <f>_xlfn.XLOOKUP(C469, products!A:A, products!D:D)</f>
        <v>5</v>
      </c>
      <c r="J469" t="str">
        <f>_xlfn.XLOOKUP($I469,categories!$A$1:$A$8,categories!$B$1:$B$8)</f>
        <v>Electric Bikes</v>
      </c>
    </row>
    <row r="470" spans="1:10" ht="12.75" x14ac:dyDescent="0.2">
      <c r="A470">
        <v>36</v>
      </c>
      <c r="B470">
        <v>1</v>
      </c>
      <c r="C470">
        <v>9</v>
      </c>
      <c r="D470">
        <v>1</v>
      </c>
      <c r="E470">
        <v>2999.99</v>
      </c>
      <c r="F470">
        <v>7.0000000000000007E-2</v>
      </c>
      <c r="G470">
        <f>(E470*B470)-F470</f>
        <v>2999.9199999999996</v>
      </c>
      <c r="H470" t="str">
        <f>VLOOKUP($C470,products!$A$1:$F$322,2,FALSE)</f>
        <v>Trek Conduit+ - 2016</v>
      </c>
      <c r="I470">
        <f>_xlfn.XLOOKUP(C470, products!A:A, products!D:D)</f>
        <v>5</v>
      </c>
      <c r="J470" t="str">
        <f>_xlfn.XLOOKUP($I470,categories!$A$1:$A$8,categories!$B$1:$B$8)</f>
        <v>Electric Bikes</v>
      </c>
    </row>
    <row r="471" spans="1:10" ht="12.75" x14ac:dyDescent="0.2">
      <c r="A471">
        <v>79</v>
      </c>
      <c r="B471">
        <v>1</v>
      </c>
      <c r="C471">
        <v>9</v>
      </c>
      <c r="D471">
        <v>2</v>
      </c>
      <c r="E471">
        <v>2999.99</v>
      </c>
      <c r="F471">
        <v>0.1</v>
      </c>
      <c r="G471">
        <f>(E471*B471)-F471</f>
        <v>2999.89</v>
      </c>
      <c r="H471" t="str">
        <f>VLOOKUP($C471,products!$A$1:$F$322,2,FALSE)</f>
        <v>Trek Conduit+ - 2016</v>
      </c>
      <c r="I471">
        <f>_xlfn.XLOOKUP(C471, products!A:A, products!D:D)</f>
        <v>5</v>
      </c>
      <c r="J471" t="str">
        <f>_xlfn.XLOOKUP($I471,categories!$A$1:$A$8,categories!$B$1:$B$8)</f>
        <v>Electric Bikes</v>
      </c>
    </row>
    <row r="472" spans="1:10" ht="12.75" x14ac:dyDescent="0.2">
      <c r="A472">
        <v>86</v>
      </c>
      <c r="B472">
        <v>1</v>
      </c>
      <c r="C472">
        <v>9</v>
      </c>
      <c r="D472">
        <v>2</v>
      </c>
      <c r="E472">
        <v>2999.99</v>
      </c>
      <c r="F472">
        <v>0.1</v>
      </c>
      <c r="G472">
        <f>(E472*B472)-F472</f>
        <v>2999.89</v>
      </c>
      <c r="H472" t="str">
        <f>VLOOKUP($C472,products!$A$1:$F$322,2,FALSE)</f>
        <v>Trek Conduit+ - 2016</v>
      </c>
      <c r="I472">
        <f>_xlfn.XLOOKUP(C472, products!A:A, products!D:D)</f>
        <v>5</v>
      </c>
      <c r="J472" t="str">
        <f>_xlfn.XLOOKUP($I472,categories!$A$1:$A$8,categories!$B$1:$B$8)</f>
        <v>Electric Bikes</v>
      </c>
    </row>
    <row r="473" spans="1:10" ht="12.75" x14ac:dyDescent="0.2">
      <c r="A473">
        <v>103</v>
      </c>
      <c r="B473">
        <v>5</v>
      </c>
      <c r="C473">
        <v>9</v>
      </c>
      <c r="D473">
        <v>2</v>
      </c>
      <c r="E473">
        <v>2999.99</v>
      </c>
      <c r="F473">
        <v>0.1</v>
      </c>
      <c r="G473">
        <f>(E473*B473)-F473</f>
        <v>14999.849999999999</v>
      </c>
      <c r="H473" t="str">
        <f>VLOOKUP($C473,products!$A$1:$F$322,2,FALSE)</f>
        <v>Trek Conduit+ - 2016</v>
      </c>
      <c r="I473">
        <f>_xlfn.XLOOKUP(C473, products!A:A, products!D:D)</f>
        <v>5</v>
      </c>
      <c r="J473" t="str">
        <f>_xlfn.XLOOKUP($I473,categories!$A$1:$A$8,categories!$B$1:$B$8)</f>
        <v>Electric Bikes</v>
      </c>
    </row>
    <row r="474" spans="1:10" ht="12.75" x14ac:dyDescent="0.2">
      <c r="A474">
        <v>105</v>
      </c>
      <c r="B474">
        <v>3</v>
      </c>
      <c r="C474">
        <v>9</v>
      </c>
      <c r="D474">
        <v>1</v>
      </c>
      <c r="E474">
        <v>2999.99</v>
      </c>
      <c r="F474">
        <v>0.05</v>
      </c>
      <c r="G474">
        <f>(E474*B474)-F474</f>
        <v>8999.92</v>
      </c>
      <c r="H474" t="str">
        <f>VLOOKUP($C474,products!$A$1:$F$322,2,FALSE)</f>
        <v>Trek Conduit+ - 2016</v>
      </c>
      <c r="I474">
        <f>_xlfn.XLOOKUP(C474, products!A:A, products!D:D)</f>
        <v>5</v>
      </c>
      <c r="J474" t="str">
        <f>_xlfn.XLOOKUP($I474,categories!$A$1:$A$8,categories!$B$1:$B$8)</f>
        <v>Electric Bikes</v>
      </c>
    </row>
    <row r="475" spans="1:10" ht="12.75" x14ac:dyDescent="0.2">
      <c r="A475">
        <v>126</v>
      </c>
      <c r="B475">
        <v>1</v>
      </c>
      <c r="C475">
        <v>9</v>
      </c>
      <c r="D475">
        <v>2</v>
      </c>
      <c r="E475">
        <v>2999.99</v>
      </c>
      <c r="F475">
        <v>0.05</v>
      </c>
      <c r="G475">
        <f>(E475*B475)-F475</f>
        <v>2999.9399999999996</v>
      </c>
      <c r="H475" t="str">
        <f>VLOOKUP($C475,products!$A$1:$F$322,2,FALSE)</f>
        <v>Trek Conduit+ - 2016</v>
      </c>
      <c r="I475">
        <f>_xlfn.XLOOKUP(C475, products!A:A, products!D:D)</f>
        <v>5</v>
      </c>
      <c r="J475" t="str">
        <f>_xlfn.XLOOKUP($I475,categories!$A$1:$A$8,categories!$B$1:$B$8)</f>
        <v>Electric Bikes</v>
      </c>
    </row>
    <row r="476" spans="1:10" ht="12.75" x14ac:dyDescent="0.2">
      <c r="A476">
        <v>129</v>
      </c>
      <c r="B476">
        <v>2</v>
      </c>
      <c r="C476">
        <v>9</v>
      </c>
      <c r="D476">
        <v>1</v>
      </c>
      <c r="E476">
        <v>2999.99</v>
      </c>
      <c r="F476">
        <v>0.1</v>
      </c>
      <c r="G476">
        <f>(E476*B476)-F476</f>
        <v>5999.8799999999992</v>
      </c>
      <c r="H476" t="str">
        <f>VLOOKUP($C476,products!$A$1:$F$322,2,FALSE)</f>
        <v>Trek Conduit+ - 2016</v>
      </c>
      <c r="I476">
        <f>_xlfn.XLOOKUP(C476, products!A:A, products!D:D)</f>
        <v>5</v>
      </c>
      <c r="J476" t="str">
        <f>_xlfn.XLOOKUP($I476,categories!$A$1:$A$8,categories!$B$1:$B$8)</f>
        <v>Electric Bikes</v>
      </c>
    </row>
    <row r="477" spans="1:10" ht="12.75" x14ac:dyDescent="0.2">
      <c r="A477">
        <v>132</v>
      </c>
      <c r="B477">
        <v>3</v>
      </c>
      <c r="C477">
        <v>9</v>
      </c>
      <c r="D477">
        <v>1</v>
      </c>
      <c r="E477">
        <v>2999.99</v>
      </c>
      <c r="F477">
        <v>0.1</v>
      </c>
      <c r="G477">
        <f>(E477*B477)-F477</f>
        <v>8999.869999999999</v>
      </c>
      <c r="H477" t="str">
        <f>VLOOKUP($C477,products!$A$1:$F$322,2,FALSE)</f>
        <v>Trek Conduit+ - 2016</v>
      </c>
      <c r="I477">
        <f>_xlfn.XLOOKUP(C477, products!A:A, products!D:D)</f>
        <v>5</v>
      </c>
      <c r="J477" t="str">
        <f>_xlfn.XLOOKUP($I477,categories!$A$1:$A$8,categories!$B$1:$B$8)</f>
        <v>Electric Bikes</v>
      </c>
    </row>
    <row r="478" spans="1:10" ht="12.75" x14ac:dyDescent="0.2">
      <c r="A478">
        <v>145</v>
      </c>
      <c r="B478">
        <v>2</v>
      </c>
      <c r="C478">
        <v>9</v>
      </c>
      <c r="D478">
        <v>2</v>
      </c>
      <c r="E478">
        <v>2999.99</v>
      </c>
      <c r="F478">
        <v>0.1</v>
      </c>
      <c r="G478">
        <f>(E478*B478)-F478</f>
        <v>5999.8799999999992</v>
      </c>
      <c r="H478" t="str">
        <f>VLOOKUP($C478,products!$A$1:$F$322,2,FALSE)</f>
        <v>Trek Conduit+ - 2016</v>
      </c>
      <c r="I478">
        <f>_xlfn.XLOOKUP(C478, products!A:A, products!D:D)</f>
        <v>5</v>
      </c>
      <c r="J478" t="str">
        <f>_xlfn.XLOOKUP($I478,categories!$A$1:$A$8,categories!$B$1:$B$8)</f>
        <v>Electric Bikes</v>
      </c>
    </row>
    <row r="479" spans="1:10" ht="12.75" x14ac:dyDescent="0.2">
      <c r="A479">
        <v>225</v>
      </c>
      <c r="B479">
        <v>2</v>
      </c>
      <c r="C479">
        <v>9</v>
      </c>
      <c r="D479">
        <v>1</v>
      </c>
      <c r="E479">
        <v>2999.99</v>
      </c>
      <c r="F479">
        <v>0.1</v>
      </c>
      <c r="G479">
        <f>(E479*B479)-F479</f>
        <v>5999.8799999999992</v>
      </c>
      <c r="H479" t="str">
        <f>VLOOKUP($C479,products!$A$1:$F$322,2,FALSE)</f>
        <v>Trek Conduit+ - 2016</v>
      </c>
      <c r="I479">
        <f>_xlfn.XLOOKUP(C479, products!A:A, products!D:D)</f>
        <v>5</v>
      </c>
      <c r="J479" t="str">
        <f>_xlfn.XLOOKUP($I479,categories!$A$1:$A$8,categories!$B$1:$B$8)</f>
        <v>Electric Bikes</v>
      </c>
    </row>
    <row r="480" spans="1:10" ht="12.75" x14ac:dyDescent="0.2">
      <c r="A480">
        <v>240</v>
      </c>
      <c r="B480">
        <v>1</v>
      </c>
      <c r="C480">
        <v>9</v>
      </c>
      <c r="D480">
        <v>1</v>
      </c>
      <c r="E480">
        <v>2999.99</v>
      </c>
      <c r="F480">
        <v>7.0000000000000007E-2</v>
      </c>
      <c r="G480">
        <f>(E480*B480)-F480</f>
        <v>2999.9199999999996</v>
      </c>
      <c r="H480" t="str">
        <f>VLOOKUP($C480,products!$A$1:$F$322,2,FALSE)</f>
        <v>Trek Conduit+ - 2016</v>
      </c>
      <c r="I480">
        <f>_xlfn.XLOOKUP(C480, products!A:A, products!D:D)</f>
        <v>5</v>
      </c>
      <c r="J480" t="str">
        <f>_xlfn.XLOOKUP($I480,categories!$A$1:$A$8,categories!$B$1:$B$8)</f>
        <v>Electric Bikes</v>
      </c>
    </row>
    <row r="481" spans="1:10" ht="12.75" x14ac:dyDescent="0.2">
      <c r="A481">
        <v>248</v>
      </c>
      <c r="B481">
        <v>4</v>
      </c>
      <c r="C481">
        <v>9</v>
      </c>
      <c r="D481">
        <v>1</v>
      </c>
      <c r="E481">
        <v>2999.99</v>
      </c>
      <c r="F481">
        <v>0.2</v>
      </c>
      <c r="G481">
        <f>(E481*B481)-F481</f>
        <v>11999.759999999998</v>
      </c>
      <c r="H481" t="str">
        <f>VLOOKUP($C481,products!$A$1:$F$322,2,FALSE)</f>
        <v>Trek Conduit+ - 2016</v>
      </c>
      <c r="I481">
        <f>_xlfn.XLOOKUP(C481, products!A:A, products!D:D)</f>
        <v>5</v>
      </c>
      <c r="J481" t="str">
        <f>_xlfn.XLOOKUP($I481,categories!$A$1:$A$8,categories!$B$1:$B$8)</f>
        <v>Electric Bikes</v>
      </c>
    </row>
    <row r="482" spans="1:10" ht="12.75" x14ac:dyDescent="0.2">
      <c r="A482">
        <v>262</v>
      </c>
      <c r="B482">
        <v>2</v>
      </c>
      <c r="C482">
        <v>9</v>
      </c>
      <c r="D482">
        <v>2</v>
      </c>
      <c r="E482">
        <v>2999.99</v>
      </c>
      <c r="F482">
        <v>0.05</v>
      </c>
      <c r="G482">
        <f>(E482*B482)-F482</f>
        <v>5999.9299999999994</v>
      </c>
      <c r="H482" t="str">
        <f>VLOOKUP($C482,products!$A$1:$F$322,2,FALSE)</f>
        <v>Trek Conduit+ - 2016</v>
      </c>
      <c r="I482">
        <f>_xlfn.XLOOKUP(C482, products!A:A, products!D:D)</f>
        <v>5</v>
      </c>
      <c r="J482" t="str">
        <f>_xlfn.XLOOKUP($I482,categories!$A$1:$A$8,categories!$B$1:$B$8)</f>
        <v>Electric Bikes</v>
      </c>
    </row>
    <row r="483" spans="1:10" ht="12.75" x14ac:dyDescent="0.2">
      <c r="A483">
        <v>263</v>
      </c>
      <c r="B483">
        <v>1</v>
      </c>
      <c r="C483">
        <v>9</v>
      </c>
      <c r="D483">
        <v>1</v>
      </c>
      <c r="E483">
        <v>2999.99</v>
      </c>
      <c r="F483">
        <v>7.0000000000000007E-2</v>
      </c>
      <c r="G483">
        <f>(E483*B483)-F483</f>
        <v>2999.9199999999996</v>
      </c>
      <c r="H483" t="str">
        <f>VLOOKUP($C483,products!$A$1:$F$322,2,FALSE)</f>
        <v>Trek Conduit+ - 2016</v>
      </c>
      <c r="I483">
        <f>_xlfn.XLOOKUP(C483, products!A:A, products!D:D)</f>
        <v>5</v>
      </c>
      <c r="J483" t="str">
        <f>_xlfn.XLOOKUP($I483,categories!$A$1:$A$8,categories!$B$1:$B$8)</f>
        <v>Electric Bikes</v>
      </c>
    </row>
    <row r="484" spans="1:10" ht="12.75" x14ac:dyDescent="0.2">
      <c r="A484">
        <v>265</v>
      </c>
      <c r="B484">
        <v>1</v>
      </c>
      <c r="C484">
        <v>9</v>
      </c>
      <c r="D484">
        <v>2</v>
      </c>
      <c r="E484">
        <v>2999.99</v>
      </c>
      <c r="F484">
        <v>0.2</v>
      </c>
      <c r="G484">
        <f>(E484*B484)-F484</f>
        <v>2999.79</v>
      </c>
      <c r="H484" t="str">
        <f>VLOOKUP($C484,products!$A$1:$F$322,2,FALSE)</f>
        <v>Trek Conduit+ - 2016</v>
      </c>
      <c r="I484">
        <f>_xlfn.XLOOKUP(C484, products!A:A, products!D:D)</f>
        <v>5</v>
      </c>
      <c r="J484" t="str">
        <f>_xlfn.XLOOKUP($I484,categories!$A$1:$A$8,categories!$B$1:$B$8)</f>
        <v>Electric Bikes</v>
      </c>
    </row>
    <row r="485" spans="1:10" ht="12.75" x14ac:dyDescent="0.2">
      <c r="A485">
        <v>268</v>
      </c>
      <c r="B485">
        <v>3</v>
      </c>
      <c r="C485">
        <v>9</v>
      </c>
      <c r="D485">
        <v>1</v>
      </c>
      <c r="E485">
        <v>2999.99</v>
      </c>
      <c r="F485">
        <v>0.1</v>
      </c>
      <c r="G485">
        <f>(E485*B485)-F485</f>
        <v>8999.869999999999</v>
      </c>
      <c r="H485" t="str">
        <f>VLOOKUP($C485,products!$A$1:$F$322,2,FALSE)</f>
        <v>Trek Conduit+ - 2016</v>
      </c>
      <c r="I485">
        <f>_xlfn.XLOOKUP(C485, products!A:A, products!D:D)</f>
        <v>5</v>
      </c>
      <c r="J485" t="str">
        <f>_xlfn.XLOOKUP($I485,categories!$A$1:$A$8,categories!$B$1:$B$8)</f>
        <v>Electric Bikes</v>
      </c>
    </row>
    <row r="486" spans="1:10" ht="12.75" x14ac:dyDescent="0.2">
      <c r="A486">
        <v>274</v>
      </c>
      <c r="B486">
        <v>3</v>
      </c>
      <c r="C486">
        <v>9</v>
      </c>
      <c r="D486">
        <v>2</v>
      </c>
      <c r="E486">
        <v>2999.99</v>
      </c>
      <c r="F486">
        <v>7.0000000000000007E-2</v>
      </c>
      <c r="G486">
        <f>(E486*B486)-F486</f>
        <v>8999.9</v>
      </c>
      <c r="H486" t="str">
        <f>VLOOKUP($C486,products!$A$1:$F$322,2,FALSE)</f>
        <v>Trek Conduit+ - 2016</v>
      </c>
      <c r="I486">
        <f>_xlfn.XLOOKUP(C486, products!A:A, products!D:D)</f>
        <v>5</v>
      </c>
      <c r="J486" t="str">
        <f>_xlfn.XLOOKUP($I486,categories!$A$1:$A$8,categories!$B$1:$B$8)</f>
        <v>Electric Bikes</v>
      </c>
    </row>
    <row r="487" spans="1:10" ht="12.75" x14ac:dyDescent="0.2">
      <c r="A487">
        <v>276</v>
      </c>
      <c r="B487">
        <v>3</v>
      </c>
      <c r="C487">
        <v>9</v>
      </c>
      <c r="D487">
        <v>2</v>
      </c>
      <c r="E487">
        <v>2999.99</v>
      </c>
      <c r="F487">
        <v>7.0000000000000007E-2</v>
      </c>
      <c r="G487">
        <f>(E487*B487)-F487</f>
        <v>8999.9</v>
      </c>
      <c r="H487" t="str">
        <f>VLOOKUP($C487,products!$A$1:$F$322,2,FALSE)</f>
        <v>Trek Conduit+ - 2016</v>
      </c>
      <c r="I487">
        <f>_xlfn.XLOOKUP(C487, products!A:A, products!D:D)</f>
        <v>5</v>
      </c>
      <c r="J487" t="str">
        <f>_xlfn.XLOOKUP($I487,categories!$A$1:$A$8,categories!$B$1:$B$8)</f>
        <v>Electric Bikes</v>
      </c>
    </row>
    <row r="488" spans="1:10" ht="12.75" x14ac:dyDescent="0.2">
      <c r="A488">
        <v>283</v>
      </c>
      <c r="B488">
        <v>1</v>
      </c>
      <c r="C488">
        <v>9</v>
      </c>
      <c r="D488">
        <v>1</v>
      </c>
      <c r="E488">
        <v>2999.99</v>
      </c>
      <c r="F488">
        <v>0.05</v>
      </c>
      <c r="G488">
        <f>(E488*B488)-F488</f>
        <v>2999.9399999999996</v>
      </c>
      <c r="H488" t="str">
        <f>VLOOKUP($C488,products!$A$1:$F$322,2,FALSE)</f>
        <v>Trek Conduit+ - 2016</v>
      </c>
      <c r="I488">
        <f>_xlfn.XLOOKUP(C488, products!A:A, products!D:D)</f>
        <v>5</v>
      </c>
      <c r="J488" t="str">
        <f>_xlfn.XLOOKUP($I488,categories!$A$1:$A$8,categories!$B$1:$B$8)</f>
        <v>Electric Bikes</v>
      </c>
    </row>
    <row r="489" spans="1:10" ht="12.75" x14ac:dyDescent="0.2">
      <c r="A489">
        <v>296</v>
      </c>
      <c r="B489">
        <v>4</v>
      </c>
      <c r="C489">
        <v>9</v>
      </c>
      <c r="D489">
        <v>1</v>
      </c>
      <c r="E489">
        <v>2999.99</v>
      </c>
      <c r="F489">
        <v>0.2</v>
      </c>
      <c r="G489">
        <f>(E489*B489)-F489</f>
        <v>11999.759999999998</v>
      </c>
      <c r="H489" t="str">
        <f>VLOOKUP($C489,products!$A$1:$F$322,2,FALSE)</f>
        <v>Trek Conduit+ - 2016</v>
      </c>
      <c r="I489">
        <f>_xlfn.XLOOKUP(C489, products!A:A, products!D:D)</f>
        <v>5</v>
      </c>
      <c r="J489" t="str">
        <f>_xlfn.XLOOKUP($I489,categories!$A$1:$A$8,categories!$B$1:$B$8)</f>
        <v>Electric Bikes</v>
      </c>
    </row>
    <row r="490" spans="1:10" ht="12.75" x14ac:dyDescent="0.2">
      <c r="A490">
        <v>298</v>
      </c>
      <c r="B490">
        <v>4</v>
      </c>
      <c r="C490">
        <v>9</v>
      </c>
      <c r="D490">
        <v>1</v>
      </c>
      <c r="E490">
        <v>2999.99</v>
      </c>
      <c r="F490">
        <v>7.0000000000000007E-2</v>
      </c>
      <c r="G490">
        <f>(E490*B490)-F490</f>
        <v>11999.89</v>
      </c>
      <c r="H490" t="str">
        <f>VLOOKUP($C490,products!$A$1:$F$322,2,FALSE)</f>
        <v>Trek Conduit+ - 2016</v>
      </c>
      <c r="I490">
        <f>_xlfn.XLOOKUP(C490, products!A:A, products!D:D)</f>
        <v>5</v>
      </c>
      <c r="J490" t="str">
        <f>_xlfn.XLOOKUP($I490,categories!$A$1:$A$8,categories!$B$1:$B$8)</f>
        <v>Electric Bikes</v>
      </c>
    </row>
    <row r="491" spans="1:10" ht="12.75" x14ac:dyDescent="0.2">
      <c r="A491">
        <v>300</v>
      </c>
      <c r="B491">
        <v>2</v>
      </c>
      <c r="C491">
        <v>9</v>
      </c>
      <c r="D491">
        <v>2</v>
      </c>
      <c r="E491">
        <v>2999.99</v>
      </c>
      <c r="F491">
        <v>0.1</v>
      </c>
      <c r="G491">
        <f>(E491*B491)-F491</f>
        <v>5999.8799999999992</v>
      </c>
      <c r="H491" t="str">
        <f>VLOOKUP($C491,products!$A$1:$F$322,2,FALSE)</f>
        <v>Trek Conduit+ - 2016</v>
      </c>
      <c r="I491">
        <f>_xlfn.XLOOKUP(C491, products!A:A, products!D:D)</f>
        <v>5</v>
      </c>
      <c r="J491" t="str">
        <f>_xlfn.XLOOKUP($I491,categories!$A$1:$A$8,categories!$B$1:$B$8)</f>
        <v>Electric Bikes</v>
      </c>
    </row>
    <row r="492" spans="1:10" ht="12.75" x14ac:dyDescent="0.2">
      <c r="A492">
        <v>314</v>
      </c>
      <c r="B492">
        <v>2</v>
      </c>
      <c r="C492">
        <v>9</v>
      </c>
      <c r="D492">
        <v>1</v>
      </c>
      <c r="E492">
        <v>2999.99</v>
      </c>
      <c r="F492">
        <v>0.05</v>
      </c>
      <c r="G492">
        <f>(E492*B492)-F492</f>
        <v>5999.9299999999994</v>
      </c>
      <c r="H492" t="str">
        <f>VLOOKUP($C492,products!$A$1:$F$322,2,FALSE)</f>
        <v>Trek Conduit+ - 2016</v>
      </c>
      <c r="I492">
        <f>_xlfn.XLOOKUP(C492, products!A:A, products!D:D)</f>
        <v>5</v>
      </c>
      <c r="J492" t="str">
        <f>_xlfn.XLOOKUP($I492,categories!$A$1:$A$8,categories!$B$1:$B$8)</f>
        <v>Electric Bikes</v>
      </c>
    </row>
    <row r="493" spans="1:10" ht="12.75" x14ac:dyDescent="0.2">
      <c r="A493">
        <v>315</v>
      </c>
      <c r="B493">
        <v>2</v>
      </c>
      <c r="C493">
        <v>9</v>
      </c>
      <c r="D493">
        <v>1</v>
      </c>
      <c r="E493">
        <v>2999.99</v>
      </c>
      <c r="F493">
        <v>0.1</v>
      </c>
      <c r="G493">
        <f>(E493*B493)-F493</f>
        <v>5999.8799999999992</v>
      </c>
      <c r="H493" t="str">
        <f>VLOOKUP($C493,products!$A$1:$F$322,2,FALSE)</f>
        <v>Trek Conduit+ - 2016</v>
      </c>
      <c r="I493">
        <f>_xlfn.XLOOKUP(C493, products!A:A, products!D:D)</f>
        <v>5</v>
      </c>
      <c r="J493" t="str">
        <f>_xlfn.XLOOKUP($I493,categories!$A$1:$A$8,categories!$B$1:$B$8)</f>
        <v>Electric Bikes</v>
      </c>
    </row>
    <row r="494" spans="1:10" ht="12.75" x14ac:dyDescent="0.2">
      <c r="A494">
        <v>318</v>
      </c>
      <c r="B494">
        <v>3</v>
      </c>
      <c r="C494">
        <v>9</v>
      </c>
      <c r="D494">
        <v>1</v>
      </c>
      <c r="E494">
        <v>2999.99</v>
      </c>
      <c r="F494">
        <v>0.05</v>
      </c>
      <c r="G494">
        <f>(E494*B494)-F494</f>
        <v>8999.92</v>
      </c>
      <c r="H494" t="str">
        <f>VLOOKUP($C494,products!$A$1:$F$322,2,FALSE)</f>
        <v>Trek Conduit+ - 2016</v>
      </c>
      <c r="I494">
        <f>_xlfn.XLOOKUP(C494, products!A:A, products!D:D)</f>
        <v>5</v>
      </c>
      <c r="J494" t="str">
        <f>_xlfn.XLOOKUP($I494,categories!$A$1:$A$8,categories!$B$1:$B$8)</f>
        <v>Electric Bikes</v>
      </c>
    </row>
    <row r="495" spans="1:10" ht="12.75" x14ac:dyDescent="0.2">
      <c r="A495">
        <v>334</v>
      </c>
      <c r="B495">
        <v>2</v>
      </c>
      <c r="C495">
        <v>9</v>
      </c>
      <c r="D495">
        <v>1</v>
      </c>
      <c r="E495">
        <v>2999.99</v>
      </c>
      <c r="F495">
        <v>0.05</v>
      </c>
      <c r="G495">
        <f>(E495*B495)-F495</f>
        <v>5999.9299999999994</v>
      </c>
      <c r="H495" t="str">
        <f>VLOOKUP($C495,products!$A$1:$F$322,2,FALSE)</f>
        <v>Trek Conduit+ - 2016</v>
      </c>
      <c r="I495">
        <f>_xlfn.XLOOKUP(C495, products!A:A, products!D:D)</f>
        <v>5</v>
      </c>
      <c r="J495" t="str">
        <f>_xlfn.XLOOKUP($I495,categories!$A$1:$A$8,categories!$B$1:$B$8)</f>
        <v>Electric Bikes</v>
      </c>
    </row>
    <row r="496" spans="1:10" ht="12.75" x14ac:dyDescent="0.2">
      <c r="A496">
        <v>338</v>
      </c>
      <c r="B496">
        <v>5</v>
      </c>
      <c r="C496">
        <v>9</v>
      </c>
      <c r="D496">
        <v>1</v>
      </c>
      <c r="E496">
        <v>2999.99</v>
      </c>
      <c r="F496">
        <v>0.05</v>
      </c>
      <c r="G496">
        <f>(E496*B496)-F496</f>
        <v>14999.9</v>
      </c>
      <c r="H496" t="str">
        <f>VLOOKUP($C496,products!$A$1:$F$322,2,FALSE)</f>
        <v>Trek Conduit+ - 2016</v>
      </c>
      <c r="I496">
        <f>_xlfn.XLOOKUP(C496, products!A:A, products!D:D)</f>
        <v>5</v>
      </c>
      <c r="J496" t="str">
        <f>_xlfn.XLOOKUP($I496,categories!$A$1:$A$8,categories!$B$1:$B$8)</f>
        <v>Electric Bikes</v>
      </c>
    </row>
    <row r="497" spans="1:10" ht="12.75" x14ac:dyDescent="0.2">
      <c r="A497">
        <v>342</v>
      </c>
      <c r="B497">
        <v>2</v>
      </c>
      <c r="C497">
        <v>9</v>
      </c>
      <c r="D497">
        <v>1</v>
      </c>
      <c r="E497">
        <v>2999.99</v>
      </c>
      <c r="F497">
        <v>0.2</v>
      </c>
      <c r="G497">
        <f>(E497*B497)-F497</f>
        <v>5999.78</v>
      </c>
      <c r="H497" t="str">
        <f>VLOOKUP($C497,products!$A$1:$F$322,2,FALSE)</f>
        <v>Trek Conduit+ - 2016</v>
      </c>
      <c r="I497">
        <f>_xlfn.XLOOKUP(C497, products!A:A, products!D:D)</f>
        <v>5</v>
      </c>
      <c r="J497" t="str">
        <f>_xlfn.XLOOKUP($I497,categories!$A$1:$A$8,categories!$B$1:$B$8)</f>
        <v>Electric Bikes</v>
      </c>
    </row>
    <row r="498" spans="1:10" ht="12.75" x14ac:dyDescent="0.2">
      <c r="A498">
        <v>357</v>
      </c>
      <c r="B498">
        <v>4</v>
      </c>
      <c r="C498">
        <v>9</v>
      </c>
      <c r="D498">
        <v>1</v>
      </c>
      <c r="E498">
        <v>2999.99</v>
      </c>
      <c r="F498">
        <v>0.05</v>
      </c>
      <c r="G498">
        <f>(E498*B498)-F498</f>
        <v>11999.91</v>
      </c>
      <c r="H498" t="str">
        <f>VLOOKUP($C498,products!$A$1:$F$322,2,FALSE)</f>
        <v>Trek Conduit+ - 2016</v>
      </c>
      <c r="I498">
        <f>_xlfn.XLOOKUP(C498, products!A:A, products!D:D)</f>
        <v>5</v>
      </c>
      <c r="J498" t="str">
        <f>_xlfn.XLOOKUP($I498,categories!$A$1:$A$8,categories!$B$1:$B$8)</f>
        <v>Electric Bikes</v>
      </c>
    </row>
    <row r="499" spans="1:10" ht="12.75" x14ac:dyDescent="0.2">
      <c r="A499">
        <v>359</v>
      </c>
      <c r="B499">
        <v>2</v>
      </c>
      <c r="C499">
        <v>9</v>
      </c>
      <c r="D499">
        <v>2</v>
      </c>
      <c r="E499">
        <v>2999.99</v>
      </c>
      <c r="F499">
        <v>7.0000000000000007E-2</v>
      </c>
      <c r="G499">
        <f>(E499*B499)-F499</f>
        <v>5999.91</v>
      </c>
      <c r="H499" t="str">
        <f>VLOOKUP($C499,products!$A$1:$F$322,2,FALSE)</f>
        <v>Trek Conduit+ - 2016</v>
      </c>
      <c r="I499">
        <f>_xlfn.XLOOKUP(C499, products!A:A, products!D:D)</f>
        <v>5</v>
      </c>
      <c r="J499" t="str">
        <f>_xlfn.XLOOKUP($I499,categories!$A$1:$A$8,categories!$B$1:$B$8)</f>
        <v>Electric Bikes</v>
      </c>
    </row>
    <row r="500" spans="1:10" ht="12.75" x14ac:dyDescent="0.2">
      <c r="A500">
        <v>379</v>
      </c>
      <c r="B500">
        <v>1</v>
      </c>
      <c r="C500">
        <v>9</v>
      </c>
      <c r="D500">
        <v>1</v>
      </c>
      <c r="E500">
        <v>2999.99</v>
      </c>
      <c r="F500">
        <v>7.0000000000000007E-2</v>
      </c>
      <c r="G500">
        <f>(E500*B500)-F500</f>
        <v>2999.9199999999996</v>
      </c>
      <c r="H500" t="str">
        <f>VLOOKUP($C500,products!$A$1:$F$322,2,FALSE)</f>
        <v>Trek Conduit+ - 2016</v>
      </c>
      <c r="I500">
        <f>_xlfn.XLOOKUP(C500, products!A:A, products!D:D)</f>
        <v>5</v>
      </c>
      <c r="J500" t="str">
        <f>_xlfn.XLOOKUP($I500,categories!$A$1:$A$8,categories!$B$1:$B$8)</f>
        <v>Electric Bikes</v>
      </c>
    </row>
    <row r="501" spans="1:10" ht="12.75" x14ac:dyDescent="0.2">
      <c r="A501">
        <v>382</v>
      </c>
      <c r="B501">
        <v>2</v>
      </c>
      <c r="C501">
        <v>9</v>
      </c>
      <c r="D501">
        <v>1</v>
      </c>
      <c r="E501">
        <v>2999.99</v>
      </c>
      <c r="F501">
        <v>0.1</v>
      </c>
      <c r="G501">
        <f>(E501*B501)-F501</f>
        <v>5999.8799999999992</v>
      </c>
      <c r="H501" t="str">
        <f>VLOOKUP($C501,products!$A$1:$F$322,2,FALSE)</f>
        <v>Trek Conduit+ - 2016</v>
      </c>
      <c r="I501">
        <f>_xlfn.XLOOKUP(C501, products!A:A, products!D:D)</f>
        <v>5</v>
      </c>
      <c r="J501" t="str">
        <f>_xlfn.XLOOKUP($I501,categories!$A$1:$A$8,categories!$B$1:$B$8)</f>
        <v>Electric Bikes</v>
      </c>
    </row>
    <row r="502" spans="1:10" ht="12.75" x14ac:dyDescent="0.2">
      <c r="A502">
        <v>389</v>
      </c>
      <c r="B502">
        <v>5</v>
      </c>
      <c r="C502">
        <v>9</v>
      </c>
      <c r="D502">
        <v>1</v>
      </c>
      <c r="E502">
        <v>2999.99</v>
      </c>
      <c r="F502">
        <v>0.2</v>
      </c>
      <c r="G502">
        <f>(E502*B502)-F502</f>
        <v>14999.749999999998</v>
      </c>
      <c r="H502" t="str">
        <f>VLOOKUP($C502,products!$A$1:$F$322,2,FALSE)</f>
        <v>Trek Conduit+ - 2016</v>
      </c>
      <c r="I502">
        <f>_xlfn.XLOOKUP(C502, products!A:A, products!D:D)</f>
        <v>5</v>
      </c>
      <c r="J502" t="str">
        <f>_xlfn.XLOOKUP($I502,categories!$A$1:$A$8,categories!$B$1:$B$8)</f>
        <v>Electric Bikes</v>
      </c>
    </row>
    <row r="503" spans="1:10" ht="12.75" x14ac:dyDescent="0.2">
      <c r="A503">
        <v>390</v>
      </c>
      <c r="B503">
        <v>3</v>
      </c>
      <c r="C503">
        <v>9</v>
      </c>
      <c r="D503">
        <v>1</v>
      </c>
      <c r="E503">
        <v>2999.99</v>
      </c>
      <c r="F503">
        <v>0.05</v>
      </c>
      <c r="G503">
        <f>(E503*B503)-F503</f>
        <v>8999.92</v>
      </c>
      <c r="H503" t="str">
        <f>VLOOKUP($C503,products!$A$1:$F$322,2,FALSE)</f>
        <v>Trek Conduit+ - 2016</v>
      </c>
      <c r="I503">
        <f>_xlfn.XLOOKUP(C503, products!A:A, products!D:D)</f>
        <v>5</v>
      </c>
      <c r="J503" t="str">
        <f>_xlfn.XLOOKUP($I503,categories!$A$1:$A$8,categories!$B$1:$B$8)</f>
        <v>Electric Bikes</v>
      </c>
    </row>
    <row r="504" spans="1:10" ht="12.75" x14ac:dyDescent="0.2">
      <c r="A504">
        <v>400</v>
      </c>
      <c r="B504">
        <v>2</v>
      </c>
      <c r="C504">
        <v>9</v>
      </c>
      <c r="D504">
        <v>1</v>
      </c>
      <c r="E504">
        <v>2999.99</v>
      </c>
      <c r="F504">
        <v>0.2</v>
      </c>
      <c r="G504">
        <f>(E504*B504)-F504</f>
        <v>5999.78</v>
      </c>
      <c r="H504" t="str">
        <f>VLOOKUP($C504,products!$A$1:$F$322,2,FALSE)</f>
        <v>Trek Conduit+ - 2016</v>
      </c>
      <c r="I504">
        <f>_xlfn.XLOOKUP(C504, products!A:A, products!D:D)</f>
        <v>5</v>
      </c>
      <c r="J504" t="str">
        <f>_xlfn.XLOOKUP($I504,categories!$A$1:$A$8,categories!$B$1:$B$8)</f>
        <v>Electric Bikes</v>
      </c>
    </row>
    <row r="505" spans="1:10" ht="12.75" x14ac:dyDescent="0.2">
      <c r="A505">
        <v>404</v>
      </c>
      <c r="B505">
        <v>1</v>
      </c>
      <c r="C505">
        <v>9</v>
      </c>
      <c r="D505">
        <v>1</v>
      </c>
      <c r="E505">
        <v>2999.99</v>
      </c>
      <c r="F505">
        <v>7.0000000000000007E-2</v>
      </c>
      <c r="G505">
        <f>(E505*B505)-F505</f>
        <v>2999.9199999999996</v>
      </c>
      <c r="H505" t="str">
        <f>VLOOKUP($C505,products!$A$1:$F$322,2,FALSE)</f>
        <v>Trek Conduit+ - 2016</v>
      </c>
      <c r="I505">
        <f>_xlfn.XLOOKUP(C505, products!A:A, products!D:D)</f>
        <v>5</v>
      </c>
      <c r="J505" t="str">
        <f>_xlfn.XLOOKUP($I505,categories!$A$1:$A$8,categories!$B$1:$B$8)</f>
        <v>Electric Bikes</v>
      </c>
    </row>
    <row r="506" spans="1:10" ht="12.75" x14ac:dyDescent="0.2">
      <c r="A506">
        <v>410</v>
      </c>
      <c r="B506">
        <v>2</v>
      </c>
      <c r="C506">
        <v>9</v>
      </c>
      <c r="D506">
        <v>2</v>
      </c>
      <c r="E506">
        <v>2999.99</v>
      </c>
      <c r="F506">
        <v>0.05</v>
      </c>
      <c r="G506">
        <f>(E506*B506)-F506</f>
        <v>5999.9299999999994</v>
      </c>
      <c r="H506" t="str">
        <f>VLOOKUP($C506,products!$A$1:$F$322,2,FALSE)</f>
        <v>Trek Conduit+ - 2016</v>
      </c>
      <c r="I506">
        <f>_xlfn.XLOOKUP(C506, products!A:A, products!D:D)</f>
        <v>5</v>
      </c>
      <c r="J506" t="str">
        <f>_xlfn.XLOOKUP($I506,categories!$A$1:$A$8,categories!$B$1:$B$8)</f>
        <v>Electric Bikes</v>
      </c>
    </row>
    <row r="507" spans="1:10" ht="12.75" x14ac:dyDescent="0.2">
      <c r="A507">
        <v>413</v>
      </c>
      <c r="B507">
        <v>3</v>
      </c>
      <c r="C507">
        <v>9</v>
      </c>
      <c r="D507">
        <v>1</v>
      </c>
      <c r="E507">
        <v>2999.99</v>
      </c>
      <c r="F507">
        <v>7.0000000000000007E-2</v>
      </c>
      <c r="G507">
        <f>(E507*B507)-F507</f>
        <v>8999.9</v>
      </c>
      <c r="H507" t="str">
        <f>VLOOKUP($C507,products!$A$1:$F$322,2,FALSE)</f>
        <v>Trek Conduit+ - 2016</v>
      </c>
      <c r="I507">
        <f>_xlfn.XLOOKUP(C507, products!A:A, products!D:D)</f>
        <v>5</v>
      </c>
      <c r="J507" t="str">
        <f>_xlfn.XLOOKUP($I507,categories!$A$1:$A$8,categories!$B$1:$B$8)</f>
        <v>Electric Bikes</v>
      </c>
    </row>
    <row r="508" spans="1:10" ht="12.75" x14ac:dyDescent="0.2">
      <c r="A508">
        <v>419</v>
      </c>
      <c r="B508">
        <v>1</v>
      </c>
      <c r="C508">
        <v>9</v>
      </c>
      <c r="D508">
        <v>1</v>
      </c>
      <c r="E508">
        <v>2999.99</v>
      </c>
      <c r="F508">
        <v>0.05</v>
      </c>
      <c r="G508">
        <f>(E508*B508)-F508</f>
        <v>2999.9399999999996</v>
      </c>
      <c r="H508" t="str">
        <f>VLOOKUP($C508,products!$A$1:$F$322,2,FALSE)</f>
        <v>Trek Conduit+ - 2016</v>
      </c>
      <c r="I508">
        <f>_xlfn.XLOOKUP(C508, products!A:A, products!D:D)</f>
        <v>5</v>
      </c>
      <c r="J508" t="str">
        <f>_xlfn.XLOOKUP($I508,categories!$A$1:$A$8,categories!$B$1:$B$8)</f>
        <v>Electric Bikes</v>
      </c>
    </row>
    <row r="509" spans="1:10" ht="12.75" x14ac:dyDescent="0.2">
      <c r="A509">
        <v>434</v>
      </c>
      <c r="B509">
        <v>3</v>
      </c>
      <c r="C509">
        <v>9</v>
      </c>
      <c r="D509">
        <v>1</v>
      </c>
      <c r="E509">
        <v>2999.99</v>
      </c>
      <c r="F509">
        <v>0.2</v>
      </c>
      <c r="G509">
        <f>(E509*B509)-F509</f>
        <v>8999.7699999999986</v>
      </c>
      <c r="H509" t="str">
        <f>VLOOKUP($C509,products!$A$1:$F$322,2,FALSE)</f>
        <v>Trek Conduit+ - 2016</v>
      </c>
      <c r="I509">
        <f>_xlfn.XLOOKUP(C509, products!A:A, products!D:D)</f>
        <v>5</v>
      </c>
      <c r="J509" t="str">
        <f>_xlfn.XLOOKUP($I509,categories!$A$1:$A$8,categories!$B$1:$B$8)</f>
        <v>Electric Bikes</v>
      </c>
    </row>
    <row r="510" spans="1:10" ht="12.75" x14ac:dyDescent="0.2">
      <c r="A510">
        <v>435</v>
      </c>
      <c r="B510">
        <v>2</v>
      </c>
      <c r="C510">
        <v>9</v>
      </c>
      <c r="D510">
        <v>1</v>
      </c>
      <c r="E510">
        <v>2999.99</v>
      </c>
      <c r="F510">
        <v>0.05</v>
      </c>
      <c r="G510">
        <f>(E510*B510)-F510</f>
        <v>5999.9299999999994</v>
      </c>
      <c r="H510" t="str">
        <f>VLOOKUP($C510,products!$A$1:$F$322,2,FALSE)</f>
        <v>Trek Conduit+ - 2016</v>
      </c>
      <c r="I510">
        <f>_xlfn.XLOOKUP(C510, products!A:A, products!D:D)</f>
        <v>5</v>
      </c>
      <c r="J510" t="str">
        <f>_xlfn.XLOOKUP($I510,categories!$A$1:$A$8,categories!$B$1:$B$8)</f>
        <v>Electric Bikes</v>
      </c>
    </row>
    <row r="511" spans="1:10" ht="12.75" x14ac:dyDescent="0.2">
      <c r="A511">
        <v>455</v>
      </c>
      <c r="B511">
        <v>1</v>
      </c>
      <c r="C511">
        <v>9</v>
      </c>
      <c r="D511">
        <v>1</v>
      </c>
      <c r="E511">
        <v>2999.99</v>
      </c>
      <c r="F511">
        <v>0.05</v>
      </c>
      <c r="G511">
        <f>(E511*B511)-F511</f>
        <v>2999.9399999999996</v>
      </c>
      <c r="H511" t="str">
        <f>VLOOKUP($C511,products!$A$1:$F$322,2,FALSE)</f>
        <v>Trek Conduit+ - 2016</v>
      </c>
      <c r="I511">
        <f>_xlfn.XLOOKUP(C511, products!A:A, products!D:D)</f>
        <v>5</v>
      </c>
      <c r="J511" t="str">
        <f>_xlfn.XLOOKUP($I511,categories!$A$1:$A$8,categories!$B$1:$B$8)</f>
        <v>Electric Bikes</v>
      </c>
    </row>
    <row r="512" spans="1:10" ht="12.75" x14ac:dyDescent="0.2">
      <c r="A512">
        <v>468</v>
      </c>
      <c r="B512">
        <v>2</v>
      </c>
      <c r="C512">
        <v>9</v>
      </c>
      <c r="D512">
        <v>2</v>
      </c>
      <c r="E512">
        <v>2999.99</v>
      </c>
      <c r="F512">
        <v>0.05</v>
      </c>
      <c r="G512">
        <f>(E512*B512)-F512</f>
        <v>5999.9299999999994</v>
      </c>
      <c r="H512" t="str">
        <f>VLOOKUP($C512,products!$A$1:$F$322,2,FALSE)</f>
        <v>Trek Conduit+ - 2016</v>
      </c>
      <c r="I512">
        <f>_xlfn.XLOOKUP(C512, products!A:A, products!D:D)</f>
        <v>5</v>
      </c>
      <c r="J512" t="str">
        <f>_xlfn.XLOOKUP($I512,categories!$A$1:$A$8,categories!$B$1:$B$8)</f>
        <v>Electric Bikes</v>
      </c>
    </row>
    <row r="513" spans="1:10" ht="12.75" x14ac:dyDescent="0.2">
      <c r="A513">
        <v>481</v>
      </c>
      <c r="B513">
        <v>3</v>
      </c>
      <c r="C513">
        <v>9</v>
      </c>
      <c r="D513">
        <v>2</v>
      </c>
      <c r="E513">
        <v>2999.99</v>
      </c>
      <c r="F513">
        <v>0.1</v>
      </c>
      <c r="G513">
        <f>(E513*B513)-F513</f>
        <v>8999.869999999999</v>
      </c>
      <c r="H513" t="str">
        <f>VLOOKUP($C513,products!$A$1:$F$322,2,FALSE)</f>
        <v>Trek Conduit+ - 2016</v>
      </c>
      <c r="I513">
        <f>_xlfn.XLOOKUP(C513, products!A:A, products!D:D)</f>
        <v>5</v>
      </c>
      <c r="J513" t="str">
        <f>_xlfn.XLOOKUP($I513,categories!$A$1:$A$8,categories!$B$1:$B$8)</f>
        <v>Electric Bikes</v>
      </c>
    </row>
    <row r="514" spans="1:10" ht="12.75" x14ac:dyDescent="0.2">
      <c r="A514">
        <v>484</v>
      </c>
      <c r="B514">
        <v>3</v>
      </c>
      <c r="C514">
        <v>9</v>
      </c>
      <c r="D514">
        <v>2</v>
      </c>
      <c r="E514">
        <v>2999.99</v>
      </c>
      <c r="F514">
        <v>0.05</v>
      </c>
      <c r="G514">
        <f>(E514*B514)-F514</f>
        <v>8999.92</v>
      </c>
      <c r="H514" t="str">
        <f>VLOOKUP($C514,products!$A$1:$F$322,2,FALSE)</f>
        <v>Trek Conduit+ - 2016</v>
      </c>
      <c r="I514">
        <f>_xlfn.XLOOKUP(C514, products!A:A, products!D:D)</f>
        <v>5</v>
      </c>
      <c r="J514" t="str">
        <f>_xlfn.XLOOKUP($I514,categories!$A$1:$A$8,categories!$B$1:$B$8)</f>
        <v>Electric Bikes</v>
      </c>
    </row>
    <row r="515" spans="1:10" ht="12.75" x14ac:dyDescent="0.2">
      <c r="A515">
        <v>486</v>
      </c>
      <c r="B515">
        <v>1</v>
      </c>
      <c r="C515">
        <v>9</v>
      </c>
      <c r="D515">
        <v>1</v>
      </c>
      <c r="E515">
        <v>2999.99</v>
      </c>
      <c r="F515">
        <v>7.0000000000000007E-2</v>
      </c>
      <c r="G515">
        <f>(E515*B515)-F515</f>
        <v>2999.9199999999996</v>
      </c>
      <c r="H515" t="str">
        <f>VLOOKUP($C515,products!$A$1:$F$322,2,FALSE)</f>
        <v>Trek Conduit+ - 2016</v>
      </c>
      <c r="I515">
        <f>_xlfn.XLOOKUP(C515, products!A:A, products!D:D)</f>
        <v>5</v>
      </c>
      <c r="J515" t="str">
        <f>_xlfn.XLOOKUP($I515,categories!$A$1:$A$8,categories!$B$1:$B$8)</f>
        <v>Electric Bikes</v>
      </c>
    </row>
    <row r="516" spans="1:10" ht="12.75" x14ac:dyDescent="0.2">
      <c r="A516">
        <v>491</v>
      </c>
      <c r="B516">
        <v>1</v>
      </c>
      <c r="C516">
        <v>9</v>
      </c>
      <c r="D516">
        <v>2</v>
      </c>
      <c r="E516">
        <v>2999.99</v>
      </c>
      <c r="F516">
        <v>0.2</v>
      </c>
      <c r="G516">
        <f>(E516*B516)-F516</f>
        <v>2999.79</v>
      </c>
      <c r="H516" t="str">
        <f>VLOOKUP($C516,products!$A$1:$F$322,2,FALSE)</f>
        <v>Trek Conduit+ - 2016</v>
      </c>
      <c r="I516">
        <f>_xlfn.XLOOKUP(C516, products!A:A, products!D:D)</f>
        <v>5</v>
      </c>
      <c r="J516" t="str">
        <f>_xlfn.XLOOKUP($I516,categories!$A$1:$A$8,categories!$B$1:$B$8)</f>
        <v>Electric Bikes</v>
      </c>
    </row>
    <row r="517" spans="1:10" ht="12.75" x14ac:dyDescent="0.2">
      <c r="A517">
        <v>495</v>
      </c>
      <c r="B517">
        <v>2</v>
      </c>
      <c r="C517">
        <v>9</v>
      </c>
      <c r="D517">
        <v>1</v>
      </c>
      <c r="E517">
        <v>2999.99</v>
      </c>
      <c r="F517">
        <v>0.05</v>
      </c>
      <c r="G517">
        <f>(E517*B517)-F517</f>
        <v>5999.9299999999994</v>
      </c>
      <c r="H517" t="str">
        <f>VLOOKUP($C517,products!$A$1:$F$322,2,FALSE)</f>
        <v>Trek Conduit+ - 2016</v>
      </c>
      <c r="I517">
        <f>_xlfn.XLOOKUP(C517, products!A:A, products!D:D)</f>
        <v>5</v>
      </c>
      <c r="J517" t="str">
        <f>_xlfn.XLOOKUP($I517,categories!$A$1:$A$8,categories!$B$1:$B$8)</f>
        <v>Electric Bikes</v>
      </c>
    </row>
    <row r="518" spans="1:10" ht="12.75" x14ac:dyDescent="0.2">
      <c r="A518">
        <v>524</v>
      </c>
      <c r="B518">
        <v>3</v>
      </c>
      <c r="C518">
        <v>9</v>
      </c>
      <c r="D518">
        <v>1</v>
      </c>
      <c r="E518">
        <v>2999.99</v>
      </c>
      <c r="F518">
        <v>0.2</v>
      </c>
      <c r="G518">
        <f>(E518*B518)-F518</f>
        <v>8999.7699999999986</v>
      </c>
      <c r="H518" t="str">
        <f>VLOOKUP($C518,products!$A$1:$F$322,2,FALSE)</f>
        <v>Trek Conduit+ - 2016</v>
      </c>
      <c r="I518">
        <f>_xlfn.XLOOKUP(C518, products!A:A, products!D:D)</f>
        <v>5</v>
      </c>
      <c r="J518" t="str">
        <f>_xlfn.XLOOKUP($I518,categories!$A$1:$A$8,categories!$B$1:$B$8)</f>
        <v>Electric Bikes</v>
      </c>
    </row>
    <row r="519" spans="1:10" ht="12.75" x14ac:dyDescent="0.2">
      <c r="A519">
        <v>525</v>
      </c>
      <c r="B519">
        <v>1</v>
      </c>
      <c r="C519">
        <v>9</v>
      </c>
      <c r="D519">
        <v>2</v>
      </c>
      <c r="E519">
        <v>2999.99</v>
      </c>
      <c r="F519">
        <v>7.0000000000000007E-2</v>
      </c>
      <c r="G519">
        <f>(E519*B519)-F519</f>
        <v>2999.9199999999996</v>
      </c>
      <c r="H519" t="str">
        <f>VLOOKUP($C519,products!$A$1:$F$322,2,FALSE)</f>
        <v>Trek Conduit+ - 2016</v>
      </c>
      <c r="I519">
        <f>_xlfn.XLOOKUP(C519, products!A:A, products!D:D)</f>
        <v>5</v>
      </c>
      <c r="J519" t="str">
        <f>_xlfn.XLOOKUP($I519,categories!$A$1:$A$8,categories!$B$1:$B$8)</f>
        <v>Electric Bikes</v>
      </c>
    </row>
    <row r="520" spans="1:10" ht="12.75" x14ac:dyDescent="0.2">
      <c r="A520">
        <v>527</v>
      </c>
      <c r="B520">
        <v>4</v>
      </c>
      <c r="C520">
        <v>9</v>
      </c>
      <c r="D520">
        <v>2</v>
      </c>
      <c r="E520">
        <v>2999.99</v>
      </c>
      <c r="F520">
        <v>0.2</v>
      </c>
      <c r="G520">
        <f>(E520*B520)-F520</f>
        <v>11999.759999999998</v>
      </c>
      <c r="H520" t="str">
        <f>VLOOKUP($C520,products!$A$1:$F$322,2,FALSE)</f>
        <v>Trek Conduit+ - 2016</v>
      </c>
      <c r="I520">
        <f>_xlfn.XLOOKUP(C520, products!A:A, products!D:D)</f>
        <v>5</v>
      </c>
      <c r="J520" t="str">
        <f>_xlfn.XLOOKUP($I520,categories!$A$1:$A$8,categories!$B$1:$B$8)</f>
        <v>Electric Bikes</v>
      </c>
    </row>
    <row r="521" spans="1:10" ht="12.75" x14ac:dyDescent="0.2">
      <c r="A521">
        <v>534</v>
      </c>
      <c r="B521">
        <v>2</v>
      </c>
      <c r="C521">
        <v>9</v>
      </c>
      <c r="D521">
        <v>2</v>
      </c>
      <c r="E521">
        <v>2999.99</v>
      </c>
      <c r="F521">
        <v>0.05</v>
      </c>
      <c r="G521">
        <f>(E521*B521)-F521</f>
        <v>5999.9299999999994</v>
      </c>
      <c r="H521" t="str">
        <f>VLOOKUP($C521,products!$A$1:$F$322,2,FALSE)</f>
        <v>Trek Conduit+ - 2016</v>
      </c>
      <c r="I521">
        <f>_xlfn.XLOOKUP(C521, products!A:A, products!D:D)</f>
        <v>5</v>
      </c>
      <c r="J521" t="str">
        <f>_xlfn.XLOOKUP($I521,categories!$A$1:$A$8,categories!$B$1:$B$8)</f>
        <v>Electric Bikes</v>
      </c>
    </row>
    <row r="522" spans="1:10" ht="12.75" x14ac:dyDescent="0.2">
      <c r="A522">
        <v>539</v>
      </c>
      <c r="B522">
        <v>1</v>
      </c>
      <c r="C522">
        <v>9</v>
      </c>
      <c r="D522">
        <v>2</v>
      </c>
      <c r="E522">
        <v>2999.99</v>
      </c>
      <c r="F522">
        <v>0.1</v>
      </c>
      <c r="G522">
        <f>(E522*B522)-F522</f>
        <v>2999.89</v>
      </c>
      <c r="H522" t="str">
        <f>VLOOKUP($C522,products!$A$1:$F$322,2,FALSE)</f>
        <v>Trek Conduit+ - 2016</v>
      </c>
      <c r="I522">
        <f>_xlfn.XLOOKUP(C522, products!A:A, products!D:D)</f>
        <v>5</v>
      </c>
      <c r="J522" t="str">
        <f>_xlfn.XLOOKUP($I522,categories!$A$1:$A$8,categories!$B$1:$B$8)</f>
        <v>Electric Bikes</v>
      </c>
    </row>
    <row r="523" spans="1:10" ht="12.75" x14ac:dyDescent="0.2">
      <c r="A523">
        <v>542</v>
      </c>
      <c r="B523">
        <v>2</v>
      </c>
      <c r="C523">
        <v>9</v>
      </c>
      <c r="D523">
        <v>1</v>
      </c>
      <c r="E523">
        <v>2999.99</v>
      </c>
      <c r="F523">
        <v>0.1</v>
      </c>
      <c r="G523">
        <f>(E523*B523)-F523</f>
        <v>5999.8799999999992</v>
      </c>
      <c r="H523" t="str">
        <f>VLOOKUP($C523,products!$A$1:$F$322,2,FALSE)</f>
        <v>Trek Conduit+ - 2016</v>
      </c>
      <c r="I523">
        <f>_xlfn.XLOOKUP(C523, products!A:A, products!D:D)</f>
        <v>5</v>
      </c>
      <c r="J523" t="str">
        <f>_xlfn.XLOOKUP($I523,categories!$A$1:$A$8,categories!$B$1:$B$8)</f>
        <v>Electric Bikes</v>
      </c>
    </row>
    <row r="524" spans="1:10" ht="12.75" x14ac:dyDescent="0.2">
      <c r="A524">
        <v>547</v>
      </c>
      <c r="B524">
        <v>2</v>
      </c>
      <c r="C524">
        <v>9</v>
      </c>
      <c r="D524">
        <v>1</v>
      </c>
      <c r="E524">
        <v>2999.99</v>
      </c>
      <c r="F524">
        <v>0.2</v>
      </c>
      <c r="G524">
        <f>(E524*B524)-F524</f>
        <v>5999.78</v>
      </c>
      <c r="H524" t="str">
        <f>VLOOKUP($C524,products!$A$1:$F$322,2,FALSE)</f>
        <v>Trek Conduit+ - 2016</v>
      </c>
      <c r="I524">
        <f>_xlfn.XLOOKUP(C524, products!A:A, products!D:D)</f>
        <v>5</v>
      </c>
      <c r="J524" t="str">
        <f>_xlfn.XLOOKUP($I524,categories!$A$1:$A$8,categories!$B$1:$B$8)</f>
        <v>Electric Bikes</v>
      </c>
    </row>
    <row r="525" spans="1:10" ht="12.75" x14ac:dyDescent="0.2">
      <c r="A525">
        <v>557</v>
      </c>
      <c r="B525">
        <v>1</v>
      </c>
      <c r="C525">
        <v>9</v>
      </c>
      <c r="D525">
        <v>2</v>
      </c>
      <c r="E525">
        <v>2999.99</v>
      </c>
      <c r="F525">
        <v>0.1</v>
      </c>
      <c r="G525">
        <f>(E525*B525)-F525</f>
        <v>2999.89</v>
      </c>
      <c r="H525" t="str">
        <f>VLOOKUP($C525,products!$A$1:$F$322,2,FALSE)</f>
        <v>Trek Conduit+ - 2016</v>
      </c>
      <c r="I525">
        <f>_xlfn.XLOOKUP(C525, products!A:A, products!D:D)</f>
        <v>5</v>
      </c>
      <c r="J525" t="str">
        <f>_xlfn.XLOOKUP($I525,categories!$A$1:$A$8,categories!$B$1:$B$8)</f>
        <v>Electric Bikes</v>
      </c>
    </row>
    <row r="526" spans="1:10" ht="12.75" x14ac:dyDescent="0.2">
      <c r="A526">
        <v>558</v>
      </c>
      <c r="B526">
        <v>3</v>
      </c>
      <c r="C526">
        <v>9</v>
      </c>
      <c r="D526">
        <v>1</v>
      </c>
      <c r="E526">
        <v>2999.99</v>
      </c>
      <c r="F526">
        <v>0.1</v>
      </c>
      <c r="G526">
        <f>(E526*B526)-F526</f>
        <v>8999.869999999999</v>
      </c>
      <c r="H526" t="str">
        <f>VLOOKUP($C526,products!$A$1:$F$322,2,FALSE)</f>
        <v>Trek Conduit+ - 2016</v>
      </c>
      <c r="I526">
        <f>_xlfn.XLOOKUP(C526, products!A:A, products!D:D)</f>
        <v>5</v>
      </c>
      <c r="J526" t="str">
        <f>_xlfn.XLOOKUP($I526,categories!$A$1:$A$8,categories!$B$1:$B$8)</f>
        <v>Electric Bikes</v>
      </c>
    </row>
    <row r="527" spans="1:10" ht="12.75" x14ac:dyDescent="0.2">
      <c r="A527">
        <v>565</v>
      </c>
      <c r="B527">
        <v>3</v>
      </c>
      <c r="C527">
        <v>9</v>
      </c>
      <c r="D527">
        <v>1</v>
      </c>
      <c r="E527">
        <v>2999.99</v>
      </c>
      <c r="F527">
        <v>0.05</v>
      </c>
      <c r="G527">
        <f>(E527*B527)-F527</f>
        <v>8999.92</v>
      </c>
      <c r="H527" t="str">
        <f>VLOOKUP($C527,products!$A$1:$F$322,2,FALSE)</f>
        <v>Trek Conduit+ - 2016</v>
      </c>
      <c r="I527">
        <f>_xlfn.XLOOKUP(C527, products!A:A, products!D:D)</f>
        <v>5</v>
      </c>
      <c r="J527" t="str">
        <f>_xlfn.XLOOKUP($I527,categories!$A$1:$A$8,categories!$B$1:$B$8)</f>
        <v>Electric Bikes</v>
      </c>
    </row>
    <row r="528" spans="1:10" ht="12.75" x14ac:dyDescent="0.2">
      <c r="A528">
        <v>567</v>
      </c>
      <c r="B528">
        <v>1</v>
      </c>
      <c r="C528">
        <v>9</v>
      </c>
      <c r="D528">
        <v>1</v>
      </c>
      <c r="E528">
        <v>2999.99</v>
      </c>
      <c r="F528">
        <v>0.2</v>
      </c>
      <c r="G528">
        <f>(E528*B528)-F528</f>
        <v>2999.79</v>
      </c>
      <c r="H528" t="str">
        <f>VLOOKUP($C528,products!$A$1:$F$322,2,FALSE)</f>
        <v>Trek Conduit+ - 2016</v>
      </c>
      <c r="I528">
        <f>_xlfn.XLOOKUP(C528, products!A:A, products!D:D)</f>
        <v>5</v>
      </c>
      <c r="J528" t="str">
        <f>_xlfn.XLOOKUP($I528,categories!$A$1:$A$8,categories!$B$1:$B$8)</f>
        <v>Electric Bikes</v>
      </c>
    </row>
    <row r="529" spans="1:10" ht="12.75" x14ac:dyDescent="0.2">
      <c r="A529">
        <v>571</v>
      </c>
      <c r="B529">
        <v>2</v>
      </c>
      <c r="C529">
        <v>9</v>
      </c>
      <c r="D529">
        <v>1</v>
      </c>
      <c r="E529">
        <v>2999.99</v>
      </c>
      <c r="F529">
        <v>0.1</v>
      </c>
      <c r="G529">
        <f>(E529*B529)-F529</f>
        <v>5999.8799999999992</v>
      </c>
      <c r="H529" t="str">
        <f>VLOOKUP($C529,products!$A$1:$F$322,2,FALSE)</f>
        <v>Trek Conduit+ - 2016</v>
      </c>
      <c r="I529">
        <f>_xlfn.XLOOKUP(C529, products!A:A, products!D:D)</f>
        <v>5</v>
      </c>
      <c r="J529" t="str">
        <f>_xlfn.XLOOKUP($I529,categories!$A$1:$A$8,categories!$B$1:$B$8)</f>
        <v>Electric Bikes</v>
      </c>
    </row>
    <row r="530" spans="1:10" ht="12.75" x14ac:dyDescent="0.2">
      <c r="A530">
        <v>576</v>
      </c>
      <c r="B530">
        <v>1</v>
      </c>
      <c r="C530">
        <v>9</v>
      </c>
      <c r="D530">
        <v>1</v>
      </c>
      <c r="E530">
        <v>2999.99</v>
      </c>
      <c r="F530">
        <v>0.1</v>
      </c>
      <c r="G530">
        <f>(E530*B530)-F530</f>
        <v>2999.89</v>
      </c>
      <c r="H530" t="str">
        <f>VLOOKUP($C530,products!$A$1:$F$322,2,FALSE)</f>
        <v>Trek Conduit+ - 2016</v>
      </c>
      <c r="I530">
        <f>_xlfn.XLOOKUP(C530, products!A:A, products!D:D)</f>
        <v>5</v>
      </c>
      <c r="J530" t="str">
        <f>_xlfn.XLOOKUP($I530,categories!$A$1:$A$8,categories!$B$1:$B$8)</f>
        <v>Electric Bikes</v>
      </c>
    </row>
    <row r="531" spans="1:10" ht="12.75" x14ac:dyDescent="0.2">
      <c r="A531">
        <v>580</v>
      </c>
      <c r="B531">
        <v>4</v>
      </c>
      <c r="C531">
        <v>9</v>
      </c>
      <c r="D531">
        <v>2</v>
      </c>
      <c r="E531">
        <v>2999.99</v>
      </c>
      <c r="F531">
        <v>7.0000000000000007E-2</v>
      </c>
      <c r="G531">
        <f>(E531*B531)-F531</f>
        <v>11999.89</v>
      </c>
      <c r="H531" t="str">
        <f>VLOOKUP($C531,products!$A$1:$F$322,2,FALSE)</f>
        <v>Trek Conduit+ - 2016</v>
      </c>
      <c r="I531">
        <f>_xlfn.XLOOKUP(C531, products!A:A, products!D:D)</f>
        <v>5</v>
      </c>
      <c r="J531" t="str">
        <f>_xlfn.XLOOKUP($I531,categories!$A$1:$A$8,categories!$B$1:$B$8)</f>
        <v>Electric Bikes</v>
      </c>
    </row>
    <row r="532" spans="1:10" ht="12.75" x14ac:dyDescent="0.2">
      <c r="A532">
        <v>596</v>
      </c>
      <c r="B532">
        <v>3</v>
      </c>
      <c r="C532">
        <v>9</v>
      </c>
      <c r="D532">
        <v>1</v>
      </c>
      <c r="E532">
        <v>2999.99</v>
      </c>
      <c r="F532">
        <v>0.05</v>
      </c>
      <c r="G532">
        <f>(E532*B532)-F532</f>
        <v>8999.92</v>
      </c>
      <c r="H532" t="str">
        <f>VLOOKUP($C532,products!$A$1:$F$322,2,FALSE)</f>
        <v>Trek Conduit+ - 2016</v>
      </c>
      <c r="I532">
        <f>_xlfn.XLOOKUP(C532, products!A:A, products!D:D)</f>
        <v>5</v>
      </c>
      <c r="J532" t="str">
        <f>_xlfn.XLOOKUP($I532,categories!$A$1:$A$8,categories!$B$1:$B$8)</f>
        <v>Electric Bikes</v>
      </c>
    </row>
    <row r="533" spans="1:10" ht="12.75" x14ac:dyDescent="0.2">
      <c r="A533">
        <v>599</v>
      </c>
      <c r="B533">
        <v>1</v>
      </c>
      <c r="C533">
        <v>9</v>
      </c>
      <c r="D533">
        <v>2</v>
      </c>
      <c r="E533">
        <v>2999.99</v>
      </c>
      <c r="F533">
        <v>0.05</v>
      </c>
      <c r="G533">
        <f>(E533*B533)-F533</f>
        <v>2999.9399999999996</v>
      </c>
      <c r="H533" t="str">
        <f>VLOOKUP($C533,products!$A$1:$F$322,2,FALSE)</f>
        <v>Trek Conduit+ - 2016</v>
      </c>
      <c r="I533">
        <f>_xlfn.XLOOKUP(C533, products!A:A, products!D:D)</f>
        <v>5</v>
      </c>
      <c r="J533" t="str">
        <f>_xlfn.XLOOKUP($I533,categories!$A$1:$A$8,categories!$B$1:$B$8)</f>
        <v>Electric Bikes</v>
      </c>
    </row>
    <row r="534" spans="1:10" ht="12.75" x14ac:dyDescent="0.2">
      <c r="A534">
        <v>604</v>
      </c>
      <c r="B534">
        <v>2</v>
      </c>
      <c r="C534">
        <v>9</v>
      </c>
      <c r="D534">
        <v>2</v>
      </c>
      <c r="E534">
        <v>2999.99</v>
      </c>
      <c r="F534">
        <v>0.2</v>
      </c>
      <c r="G534">
        <f>(E534*B534)-F534</f>
        <v>5999.78</v>
      </c>
      <c r="H534" t="str">
        <f>VLOOKUP($C534,products!$A$1:$F$322,2,FALSE)</f>
        <v>Trek Conduit+ - 2016</v>
      </c>
      <c r="I534">
        <f>_xlfn.XLOOKUP(C534, products!A:A, products!D:D)</f>
        <v>5</v>
      </c>
      <c r="J534" t="str">
        <f>_xlfn.XLOOKUP($I534,categories!$A$1:$A$8,categories!$B$1:$B$8)</f>
        <v>Electric Bikes</v>
      </c>
    </row>
    <row r="535" spans="1:10" ht="12.75" x14ac:dyDescent="0.2">
      <c r="A535">
        <v>613</v>
      </c>
      <c r="B535">
        <v>1</v>
      </c>
      <c r="C535">
        <v>9</v>
      </c>
      <c r="D535">
        <v>2</v>
      </c>
      <c r="E535">
        <v>2999.99</v>
      </c>
      <c r="F535">
        <v>0.1</v>
      </c>
      <c r="G535">
        <f>(E535*B535)-F535</f>
        <v>2999.89</v>
      </c>
      <c r="H535" t="str">
        <f>VLOOKUP($C535,products!$A$1:$F$322,2,FALSE)</f>
        <v>Trek Conduit+ - 2016</v>
      </c>
      <c r="I535">
        <f>_xlfn.XLOOKUP(C535, products!A:A, products!D:D)</f>
        <v>5</v>
      </c>
      <c r="J535" t="str">
        <f>_xlfn.XLOOKUP($I535,categories!$A$1:$A$8,categories!$B$1:$B$8)</f>
        <v>Electric Bikes</v>
      </c>
    </row>
    <row r="536" spans="1:10" ht="12.75" x14ac:dyDescent="0.2">
      <c r="A536">
        <v>622</v>
      </c>
      <c r="B536">
        <v>1</v>
      </c>
      <c r="C536">
        <v>9</v>
      </c>
      <c r="D536">
        <v>2</v>
      </c>
      <c r="E536">
        <v>2999.99</v>
      </c>
      <c r="F536">
        <v>7.0000000000000007E-2</v>
      </c>
      <c r="G536">
        <f>(E536*B536)-F536</f>
        <v>2999.9199999999996</v>
      </c>
      <c r="H536" t="str">
        <f>VLOOKUP($C536,products!$A$1:$F$322,2,FALSE)</f>
        <v>Trek Conduit+ - 2016</v>
      </c>
      <c r="I536">
        <f>_xlfn.XLOOKUP(C536, products!A:A, products!D:D)</f>
        <v>5</v>
      </c>
      <c r="J536" t="str">
        <f>_xlfn.XLOOKUP($I536,categories!$A$1:$A$8,categories!$B$1:$B$8)</f>
        <v>Electric Bikes</v>
      </c>
    </row>
    <row r="537" spans="1:10" ht="12.75" x14ac:dyDescent="0.2">
      <c r="A537">
        <v>627</v>
      </c>
      <c r="B537">
        <v>2</v>
      </c>
      <c r="C537">
        <v>9</v>
      </c>
      <c r="D537">
        <v>2</v>
      </c>
      <c r="E537">
        <v>2999.99</v>
      </c>
      <c r="F537">
        <v>0.2</v>
      </c>
      <c r="G537">
        <f>(E537*B537)-F537</f>
        <v>5999.78</v>
      </c>
      <c r="H537" t="str">
        <f>VLOOKUP($C537,products!$A$1:$F$322,2,FALSE)</f>
        <v>Trek Conduit+ - 2016</v>
      </c>
      <c r="I537">
        <f>_xlfn.XLOOKUP(C537, products!A:A, products!D:D)</f>
        <v>5</v>
      </c>
      <c r="J537" t="str">
        <f>_xlfn.XLOOKUP($I537,categories!$A$1:$A$8,categories!$B$1:$B$8)</f>
        <v>Electric Bikes</v>
      </c>
    </row>
    <row r="538" spans="1:10" ht="12.75" x14ac:dyDescent="0.2">
      <c r="A538">
        <v>637</v>
      </c>
      <c r="B538">
        <v>1</v>
      </c>
      <c r="C538">
        <v>9</v>
      </c>
      <c r="D538">
        <v>1</v>
      </c>
      <c r="E538">
        <v>2999.99</v>
      </c>
      <c r="F538">
        <v>0.1</v>
      </c>
      <c r="G538">
        <f>(E538*B538)-F538</f>
        <v>2999.89</v>
      </c>
      <c r="H538" t="str">
        <f>VLOOKUP($C538,products!$A$1:$F$322,2,FALSE)</f>
        <v>Trek Conduit+ - 2016</v>
      </c>
      <c r="I538">
        <f>_xlfn.XLOOKUP(C538, products!A:A, products!D:D)</f>
        <v>5</v>
      </c>
      <c r="J538" t="str">
        <f>_xlfn.XLOOKUP($I538,categories!$A$1:$A$8,categories!$B$1:$B$8)</f>
        <v>Electric Bikes</v>
      </c>
    </row>
    <row r="539" spans="1:10" ht="12.75" x14ac:dyDescent="0.2">
      <c r="A539">
        <v>644</v>
      </c>
      <c r="B539">
        <v>1</v>
      </c>
      <c r="C539">
        <v>9</v>
      </c>
      <c r="D539">
        <v>1</v>
      </c>
      <c r="E539">
        <v>2999.99</v>
      </c>
      <c r="F539">
        <v>7.0000000000000007E-2</v>
      </c>
      <c r="G539">
        <f>(E539*B539)-F539</f>
        <v>2999.9199999999996</v>
      </c>
      <c r="H539" t="str">
        <f>VLOOKUP($C539,products!$A$1:$F$322,2,FALSE)</f>
        <v>Trek Conduit+ - 2016</v>
      </c>
      <c r="I539">
        <f>_xlfn.XLOOKUP(C539, products!A:A, products!D:D)</f>
        <v>5</v>
      </c>
      <c r="J539" t="str">
        <f>_xlfn.XLOOKUP($I539,categories!$A$1:$A$8,categories!$B$1:$B$8)</f>
        <v>Electric Bikes</v>
      </c>
    </row>
    <row r="540" spans="1:10" ht="12.75" x14ac:dyDescent="0.2">
      <c r="A540">
        <v>654</v>
      </c>
      <c r="B540">
        <v>1</v>
      </c>
      <c r="C540">
        <v>9</v>
      </c>
      <c r="D540">
        <v>1</v>
      </c>
      <c r="E540">
        <v>2999.99</v>
      </c>
      <c r="F540">
        <v>0.1</v>
      </c>
      <c r="G540">
        <f>(E540*B540)-F540</f>
        <v>2999.89</v>
      </c>
      <c r="H540" t="str">
        <f>VLOOKUP($C540,products!$A$1:$F$322,2,FALSE)</f>
        <v>Trek Conduit+ - 2016</v>
      </c>
      <c r="I540">
        <f>_xlfn.XLOOKUP(C540, products!A:A, products!D:D)</f>
        <v>5</v>
      </c>
      <c r="J540" t="str">
        <f>_xlfn.XLOOKUP($I540,categories!$A$1:$A$8,categories!$B$1:$B$8)</f>
        <v>Electric Bikes</v>
      </c>
    </row>
    <row r="541" spans="1:10" ht="12.75" x14ac:dyDescent="0.2">
      <c r="A541">
        <v>658</v>
      </c>
      <c r="B541">
        <v>3</v>
      </c>
      <c r="C541">
        <v>9</v>
      </c>
      <c r="D541">
        <v>1</v>
      </c>
      <c r="E541">
        <v>2999.99</v>
      </c>
      <c r="F541">
        <v>0.05</v>
      </c>
      <c r="G541">
        <f>(E541*B541)-F541</f>
        <v>8999.92</v>
      </c>
      <c r="H541" t="str">
        <f>VLOOKUP($C541,products!$A$1:$F$322,2,FALSE)</f>
        <v>Trek Conduit+ - 2016</v>
      </c>
      <c r="I541">
        <f>_xlfn.XLOOKUP(C541, products!A:A, products!D:D)</f>
        <v>5</v>
      </c>
      <c r="J541" t="str">
        <f>_xlfn.XLOOKUP($I541,categories!$A$1:$A$8,categories!$B$1:$B$8)</f>
        <v>Electric Bikes</v>
      </c>
    </row>
    <row r="542" spans="1:10" ht="12.75" x14ac:dyDescent="0.2">
      <c r="A542">
        <v>749</v>
      </c>
      <c r="B542">
        <v>1</v>
      </c>
      <c r="C542">
        <v>9</v>
      </c>
      <c r="D542">
        <v>1</v>
      </c>
      <c r="E542">
        <v>2999.99</v>
      </c>
      <c r="F542">
        <v>0.2</v>
      </c>
      <c r="G542">
        <f>(E542*B542)-F542</f>
        <v>2999.79</v>
      </c>
      <c r="H542" t="str">
        <f>VLOOKUP($C542,products!$A$1:$F$322,2,FALSE)</f>
        <v>Trek Conduit+ - 2016</v>
      </c>
      <c r="I542">
        <f>_xlfn.XLOOKUP(C542, products!A:A, products!D:D)</f>
        <v>5</v>
      </c>
      <c r="J542" t="str">
        <f>_xlfn.XLOOKUP($I542,categories!$A$1:$A$8,categories!$B$1:$B$8)</f>
        <v>Electric Bikes</v>
      </c>
    </row>
    <row r="543" spans="1:10" ht="12.75" x14ac:dyDescent="0.2">
      <c r="A543">
        <v>807</v>
      </c>
      <c r="B543">
        <v>4</v>
      </c>
      <c r="C543">
        <v>9</v>
      </c>
      <c r="D543">
        <v>2</v>
      </c>
      <c r="E543">
        <v>2999.99</v>
      </c>
      <c r="F543">
        <v>0.2</v>
      </c>
      <c r="G543">
        <f>(E543*B543)-F543</f>
        <v>11999.759999999998</v>
      </c>
      <c r="H543" t="str">
        <f>VLOOKUP($C543,products!$A$1:$F$322,2,FALSE)</f>
        <v>Trek Conduit+ - 2016</v>
      </c>
      <c r="I543">
        <f>_xlfn.XLOOKUP(C543, products!A:A, products!D:D)</f>
        <v>5</v>
      </c>
      <c r="J543" t="str">
        <f>_xlfn.XLOOKUP($I543,categories!$A$1:$A$8,categories!$B$1:$B$8)</f>
        <v>Electric Bikes</v>
      </c>
    </row>
    <row r="544" spans="1:10" ht="12.75" x14ac:dyDescent="0.2">
      <c r="A544">
        <v>841</v>
      </c>
      <c r="B544">
        <v>2</v>
      </c>
      <c r="C544">
        <v>9</v>
      </c>
      <c r="D544">
        <v>1</v>
      </c>
      <c r="E544">
        <v>2999.99</v>
      </c>
      <c r="F544">
        <v>0.2</v>
      </c>
      <c r="G544">
        <f>(E544*B544)-F544</f>
        <v>5999.78</v>
      </c>
      <c r="H544" t="str">
        <f>VLOOKUP($C544,products!$A$1:$F$322,2,FALSE)</f>
        <v>Trek Conduit+ - 2016</v>
      </c>
      <c r="I544">
        <f>_xlfn.XLOOKUP(C544, products!A:A, products!D:D)</f>
        <v>5</v>
      </c>
      <c r="J544" t="str">
        <f>_xlfn.XLOOKUP($I544,categories!$A$1:$A$8,categories!$B$1:$B$8)</f>
        <v>Electric Bikes</v>
      </c>
    </row>
    <row r="545" spans="1:10" ht="12.75" x14ac:dyDescent="0.2">
      <c r="A545">
        <v>892</v>
      </c>
      <c r="B545">
        <v>2</v>
      </c>
      <c r="C545">
        <v>9</v>
      </c>
      <c r="D545">
        <v>2</v>
      </c>
      <c r="E545">
        <v>2999.99</v>
      </c>
      <c r="F545">
        <v>0.2</v>
      </c>
      <c r="G545">
        <f>(E545*B545)-F545</f>
        <v>5999.78</v>
      </c>
      <c r="H545" t="str">
        <f>VLOOKUP($C545,products!$A$1:$F$322,2,FALSE)</f>
        <v>Trek Conduit+ - 2016</v>
      </c>
      <c r="I545">
        <f>_xlfn.XLOOKUP(C545, products!A:A, products!D:D)</f>
        <v>5</v>
      </c>
      <c r="J545" t="str">
        <f>_xlfn.XLOOKUP($I545,categories!$A$1:$A$8,categories!$B$1:$B$8)</f>
        <v>Electric Bikes</v>
      </c>
    </row>
    <row r="546" spans="1:10" ht="12.75" x14ac:dyDescent="0.2">
      <c r="A546">
        <v>949</v>
      </c>
      <c r="B546">
        <v>1</v>
      </c>
      <c r="C546">
        <v>9</v>
      </c>
      <c r="D546">
        <v>2</v>
      </c>
      <c r="E546">
        <v>2999.99</v>
      </c>
      <c r="F546">
        <v>0.1</v>
      </c>
      <c r="G546">
        <f>(E546*B546)-F546</f>
        <v>2999.89</v>
      </c>
      <c r="H546" t="str">
        <f>VLOOKUP($C546,products!$A$1:$F$322,2,FALSE)</f>
        <v>Trek Conduit+ - 2016</v>
      </c>
      <c r="I546">
        <f>_xlfn.XLOOKUP(C546, products!A:A, products!D:D)</f>
        <v>5</v>
      </c>
      <c r="J546" t="str">
        <f>_xlfn.XLOOKUP($I546,categories!$A$1:$A$8,categories!$B$1:$B$8)</f>
        <v>Electric Bikes</v>
      </c>
    </row>
    <row r="547" spans="1:10" ht="12.75" x14ac:dyDescent="0.2">
      <c r="A547">
        <v>980</v>
      </c>
      <c r="B547">
        <v>2</v>
      </c>
      <c r="C547">
        <v>9</v>
      </c>
      <c r="D547">
        <v>1</v>
      </c>
      <c r="E547">
        <v>2999.99</v>
      </c>
      <c r="F547">
        <v>0.1</v>
      </c>
      <c r="G547">
        <f>(E547*B547)-F547</f>
        <v>5999.8799999999992</v>
      </c>
      <c r="H547" t="str">
        <f>VLOOKUP($C547,products!$A$1:$F$322,2,FALSE)</f>
        <v>Trek Conduit+ - 2016</v>
      </c>
      <c r="I547">
        <f>_xlfn.XLOOKUP(C547, products!A:A, products!D:D)</f>
        <v>5</v>
      </c>
      <c r="J547" t="str">
        <f>_xlfn.XLOOKUP($I547,categories!$A$1:$A$8,categories!$B$1:$B$8)</f>
        <v>Electric Bikes</v>
      </c>
    </row>
    <row r="548" spans="1:10" ht="12.75" x14ac:dyDescent="0.2">
      <c r="A548">
        <v>991</v>
      </c>
      <c r="B548">
        <v>1</v>
      </c>
      <c r="C548">
        <v>9</v>
      </c>
      <c r="D548">
        <v>2</v>
      </c>
      <c r="E548">
        <v>2999.99</v>
      </c>
      <c r="F548">
        <v>0.2</v>
      </c>
      <c r="G548">
        <f>(E548*B548)-F548</f>
        <v>2999.79</v>
      </c>
      <c r="H548" t="str">
        <f>VLOOKUP($C548,products!$A$1:$F$322,2,FALSE)</f>
        <v>Trek Conduit+ - 2016</v>
      </c>
      <c r="I548">
        <f>_xlfn.XLOOKUP(C548, products!A:A, products!D:D)</f>
        <v>5</v>
      </c>
      <c r="J548" t="str">
        <f>_xlfn.XLOOKUP($I548,categories!$A$1:$A$8,categories!$B$1:$B$8)</f>
        <v>Electric Bikes</v>
      </c>
    </row>
    <row r="549" spans="1:10" ht="12.75" x14ac:dyDescent="0.2">
      <c r="A549">
        <v>1038</v>
      </c>
      <c r="B549">
        <v>2</v>
      </c>
      <c r="C549">
        <v>9</v>
      </c>
      <c r="D549">
        <v>1</v>
      </c>
      <c r="E549">
        <v>2999.99</v>
      </c>
      <c r="F549">
        <v>7.0000000000000007E-2</v>
      </c>
      <c r="G549">
        <f>(E549*B549)-F549</f>
        <v>5999.91</v>
      </c>
      <c r="H549" t="str">
        <f>VLOOKUP($C549,products!$A$1:$F$322,2,FALSE)</f>
        <v>Trek Conduit+ - 2016</v>
      </c>
      <c r="I549">
        <f>_xlfn.XLOOKUP(C549, products!A:A, products!D:D)</f>
        <v>5</v>
      </c>
      <c r="J549" t="str">
        <f>_xlfn.XLOOKUP($I549,categories!$A$1:$A$8,categories!$B$1:$B$8)</f>
        <v>Electric Bikes</v>
      </c>
    </row>
    <row r="550" spans="1:10" ht="12.75" x14ac:dyDescent="0.2">
      <c r="A550">
        <v>1049</v>
      </c>
      <c r="B550">
        <v>1</v>
      </c>
      <c r="C550">
        <v>9</v>
      </c>
      <c r="D550">
        <v>1</v>
      </c>
      <c r="E550">
        <v>2999.99</v>
      </c>
      <c r="F550">
        <v>0.1</v>
      </c>
      <c r="G550">
        <f>(E550*B550)-F550</f>
        <v>2999.89</v>
      </c>
      <c r="H550" t="str">
        <f>VLOOKUP($C550,products!$A$1:$F$322,2,FALSE)</f>
        <v>Trek Conduit+ - 2016</v>
      </c>
      <c r="I550">
        <f>_xlfn.XLOOKUP(C550, products!A:A, products!D:D)</f>
        <v>5</v>
      </c>
      <c r="J550" t="str">
        <f>_xlfn.XLOOKUP($I550,categories!$A$1:$A$8,categories!$B$1:$B$8)</f>
        <v>Electric Bikes</v>
      </c>
    </row>
    <row r="551" spans="1:10" ht="12.75" x14ac:dyDescent="0.2">
      <c r="A551">
        <v>1067</v>
      </c>
      <c r="B551">
        <v>2</v>
      </c>
      <c r="C551">
        <v>9</v>
      </c>
      <c r="D551">
        <v>2</v>
      </c>
      <c r="E551">
        <v>2999.99</v>
      </c>
      <c r="F551">
        <v>0.2</v>
      </c>
      <c r="G551">
        <f>(E551*B551)-F551</f>
        <v>5999.78</v>
      </c>
      <c r="H551" t="str">
        <f>VLOOKUP($C551,products!$A$1:$F$322,2,FALSE)</f>
        <v>Trek Conduit+ - 2016</v>
      </c>
      <c r="I551">
        <f>_xlfn.XLOOKUP(C551, products!A:A, products!D:D)</f>
        <v>5</v>
      </c>
      <c r="J551" t="str">
        <f>_xlfn.XLOOKUP($I551,categories!$A$1:$A$8,categories!$B$1:$B$8)</f>
        <v>Electric Bikes</v>
      </c>
    </row>
    <row r="552" spans="1:10" ht="12.75" x14ac:dyDescent="0.2">
      <c r="A552">
        <v>1100</v>
      </c>
      <c r="B552">
        <v>2</v>
      </c>
      <c r="C552">
        <v>9</v>
      </c>
      <c r="D552">
        <v>2</v>
      </c>
      <c r="E552">
        <v>2999.99</v>
      </c>
      <c r="F552">
        <v>0.1</v>
      </c>
      <c r="G552">
        <f>(E552*B552)-F552</f>
        <v>5999.8799999999992</v>
      </c>
      <c r="H552" t="str">
        <f>VLOOKUP($C552,products!$A$1:$F$322,2,FALSE)</f>
        <v>Trek Conduit+ - 2016</v>
      </c>
      <c r="I552">
        <f>_xlfn.XLOOKUP(C552, products!A:A, products!D:D)</f>
        <v>5</v>
      </c>
      <c r="J552" t="str">
        <f>_xlfn.XLOOKUP($I552,categories!$A$1:$A$8,categories!$B$1:$B$8)</f>
        <v>Electric Bikes</v>
      </c>
    </row>
    <row r="553" spans="1:10" ht="12.75" x14ac:dyDescent="0.2">
      <c r="A553">
        <v>1112</v>
      </c>
      <c r="B553">
        <v>5</v>
      </c>
      <c r="C553">
        <v>9</v>
      </c>
      <c r="D553">
        <v>2</v>
      </c>
      <c r="E553">
        <v>2999.99</v>
      </c>
      <c r="F553">
        <v>0.1</v>
      </c>
      <c r="G553">
        <f>(E553*B553)-F553</f>
        <v>14999.849999999999</v>
      </c>
      <c r="H553" t="str">
        <f>VLOOKUP($C553,products!$A$1:$F$322,2,FALSE)</f>
        <v>Trek Conduit+ - 2016</v>
      </c>
      <c r="I553">
        <f>_xlfn.XLOOKUP(C553, products!A:A, products!D:D)</f>
        <v>5</v>
      </c>
      <c r="J553" t="str">
        <f>_xlfn.XLOOKUP($I553,categories!$A$1:$A$8,categories!$B$1:$B$8)</f>
        <v>Electric Bikes</v>
      </c>
    </row>
    <row r="554" spans="1:10" ht="12.75" x14ac:dyDescent="0.2">
      <c r="A554">
        <v>1122</v>
      </c>
      <c r="B554">
        <v>1</v>
      </c>
      <c r="C554">
        <v>9</v>
      </c>
      <c r="D554">
        <v>2</v>
      </c>
      <c r="E554">
        <v>2999.99</v>
      </c>
      <c r="F554">
        <v>7.0000000000000007E-2</v>
      </c>
      <c r="G554">
        <f>(E554*B554)-F554</f>
        <v>2999.9199999999996</v>
      </c>
      <c r="H554" t="str">
        <f>VLOOKUP($C554,products!$A$1:$F$322,2,FALSE)</f>
        <v>Trek Conduit+ - 2016</v>
      </c>
      <c r="I554">
        <f>_xlfn.XLOOKUP(C554, products!A:A, products!D:D)</f>
        <v>5</v>
      </c>
      <c r="J554" t="str">
        <f>_xlfn.XLOOKUP($I554,categories!$A$1:$A$8,categories!$B$1:$B$8)</f>
        <v>Electric Bikes</v>
      </c>
    </row>
    <row r="555" spans="1:10" ht="12.75" x14ac:dyDescent="0.2">
      <c r="A555">
        <v>1160</v>
      </c>
      <c r="B555">
        <v>2</v>
      </c>
      <c r="C555">
        <v>9</v>
      </c>
      <c r="D555">
        <v>1</v>
      </c>
      <c r="E555">
        <v>2999.99</v>
      </c>
      <c r="F555">
        <v>0.2</v>
      </c>
      <c r="G555">
        <f>(E555*B555)-F555</f>
        <v>5999.78</v>
      </c>
      <c r="H555" t="str">
        <f>VLOOKUP($C555,products!$A$1:$F$322,2,FALSE)</f>
        <v>Trek Conduit+ - 2016</v>
      </c>
      <c r="I555">
        <f>_xlfn.XLOOKUP(C555, products!A:A, products!D:D)</f>
        <v>5</v>
      </c>
      <c r="J555" t="str">
        <f>_xlfn.XLOOKUP($I555,categories!$A$1:$A$8,categories!$B$1:$B$8)</f>
        <v>Electric Bikes</v>
      </c>
    </row>
    <row r="556" spans="1:10" ht="12.75" x14ac:dyDescent="0.2">
      <c r="A556">
        <v>1175</v>
      </c>
      <c r="B556">
        <v>5</v>
      </c>
      <c r="C556">
        <v>9</v>
      </c>
      <c r="D556">
        <v>1</v>
      </c>
      <c r="E556">
        <v>2999.99</v>
      </c>
      <c r="F556">
        <v>0.05</v>
      </c>
      <c r="G556">
        <f>(E556*B556)-F556</f>
        <v>14999.9</v>
      </c>
      <c r="H556" t="str">
        <f>VLOOKUP($C556,products!$A$1:$F$322,2,FALSE)</f>
        <v>Trek Conduit+ - 2016</v>
      </c>
      <c r="I556">
        <f>_xlfn.XLOOKUP(C556, products!A:A, products!D:D)</f>
        <v>5</v>
      </c>
      <c r="J556" t="str">
        <f>_xlfn.XLOOKUP($I556,categories!$A$1:$A$8,categories!$B$1:$B$8)</f>
        <v>Electric Bikes</v>
      </c>
    </row>
    <row r="557" spans="1:10" ht="12.75" x14ac:dyDescent="0.2">
      <c r="A557">
        <v>1197</v>
      </c>
      <c r="B557">
        <v>3</v>
      </c>
      <c r="C557">
        <v>9</v>
      </c>
      <c r="D557">
        <v>2</v>
      </c>
      <c r="E557">
        <v>2999.99</v>
      </c>
      <c r="F557">
        <v>0.05</v>
      </c>
      <c r="G557">
        <f>(E557*B557)-F557</f>
        <v>8999.92</v>
      </c>
      <c r="H557" t="str">
        <f>VLOOKUP($C557,products!$A$1:$F$322,2,FALSE)</f>
        <v>Trek Conduit+ - 2016</v>
      </c>
      <c r="I557">
        <f>_xlfn.XLOOKUP(C557, products!A:A, products!D:D)</f>
        <v>5</v>
      </c>
      <c r="J557" t="str">
        <f>_xlfn.XLOOKUP($I557,categories!$A$1:$A$8,categories!$B$1:$B$8)</f>
        <v>Electric Bikes</v>
      </c>
    </row>
    <row r="558" spans="1:10" ht="12.75" x14ac:dyDescent="0.2">
      <c r="A558">
        <v>1214</v>
      </c>
      <c r="B558">
        <v>1</v>
      </c>
      <c r="C558">
        <v>9</v>
      </c>
      <c r="D558">
        <v>2</v>
      </c>
      <c r="E558">
        <v>2999.99</v>
      </c>
      <c r="F558">
        <v>0.05</v>
      </c>
      <c r="G558">
        <f>(E558*B558)-F558</f>
        <v>2999.9399999999996</v>
      </c>
      <c r="H558" t="str">
        <f>VLOOKUP($C558,products!$A$1:$F$322,2,FALSE)</f>
        <v>Trek Conduit+ - 2016</v>
      </c>
      <c r="I558">
        <f>_xlfn.XLOOKUP(C558, products!A:A, products!D:D)</f>
        <v>5</v>
      </c>
      <c r="J558" t="str">
        <f>_xlfn.XLOOKUP($I558,categories!$A$1:$A$8,categories!$B$1:$B$8)</f>
        <v>Electric Bikes</v>
      </c>
    </row>
    <row r="559" spans="1:10" ht="12.75" x14ac:dyDescent="0.2">
      <c r="A559">
        <v>1277</v>
      </c>
      <c r="B559">
        <v>3</v>
      </c>
      <c r="C559">
        <v>9</v>
      </c>
      <c r="D559">
        <v>2</v>
      </c>
      <c r="E559">
        <v>2999.99</v>
      </c>
      <c r="F559">
        <v>0.1</v>
      </c>
      <c r="G559">
        <f>(E559*B559)-F559</f>
        <v>8999.869999999999</v>
      </c>
      <c r="H559" t="str">
        <f>VLOOKUP($C559,products!$A$1:$F$322,2,FALSE)</f>
        <v>Trek Conduit+ - 2016</v>
      </c>
      <c r="I559">
        <f>_xlfn.XLOOKUP(C559, products!A:A, products!D:D)</f>
        <v>5</v>
      </c>
      <c r="J559" t="str">
        <f>_xlfn.XLOOKUP($I559,categories!$A$1:$A$8,categories!$B$1:$B$8)</f>
        <v>Electric Bikes</v>
      </c>
    </row>
    <row r="560" spans="1:10" ht="12.75" x14ac:dyDescent="0.2">
      <c r="A560">
        <v>1279</v>
      </c>
      <c r="B560">
        <v>1</v>
      </c>
      <c r="C560">
        <v>9</v>
      </c>
      <c r="D560">
        <v>2</v>
      </c>
      <c r="E560">
        <v>2999.99</v>
      </c>
      <c r="F560">
        <v>0.05</v>
      </c>
      <c r="G560">
        <f>(E560*B560)-F560</f>
        <v>2999.9399999999996</v>
      </c>
      <c r="H560" t="str">
        <f>VLOOKUP($C560,products!$A$1:$F$322,2,FALSE)</f>
        <v>Trek Conduit+ - 2016</v>
      </c>
      <c r="I560">
        <f>_xlfn.XLOOKUP(C560, products!A:A, products!D:D)</f>
        <v>5</v>
      </c>
      <c r="J560" t="str">
        <f>_xlfn.XLOOKUP($I560,categories!$A$1:$A$8,categories!$B$1:$B$8)</f>
        <v>Electric Bikes</v>
      </c>
    </row>
    <row r="561" spans="1:10" ht="12.75" x14ac:dyDescent="0.2">
      <c r="A561">
        <v>1305</v>
      </c>
      <c r="B561">
        <v>2</v>
      </c>
      <c r="C561">
        <v>9</v>
      </c>
      <c r="D561">
        <v>1</v>
      </c>
      <c r="E561">
        <v>2999.99</v>
      </c>
      <c r="F561">
        <v>7.0000000000000007E-2</v>
      </c>
      <c r="G561">
        <f>(E561*B561)-F561</f>
        <v>5999.91</v>
      </c>
      <c r="H561" t="str">
        <f>VLOOKUP($C561,products!$A$1:$F$322,2,FALSE)</f>
        <v>Trek Conduit+ - 2016</v>
      </c>
      <c r="I561">
        <f>_xlfn.XLOOKUP(C561, products!A:A, products!D:D)</f>
        <v>5</v>
      </c>
      <c r="J561" t="str">
        <f>_xlfn.XLOOKUP($I561,categories!$A$1:$A$8,categories!$B$1:$B$8)</f>
        <v>Electric Bikes</v>
      </c>
    </row>
    <row r="562" spans="1:10" ht="12.75" x14ac:dyDescent="0.2">
      <c r="A562">
        <v>1306</v>
      </c>
      <c r="B562">
        <v>5</v>
      </c>
      <c r="C562">
        <v>9</v>
      </c>
      <c r="D562">
        <v>2</v>
      </c>
      <c r="E562">
        <v>2999.99</v>
      </c>
      <c r="F562">
        <v>7.0000000000000007E-2</v>
      </c>
      <c r="G562">
        <f>(E562*B562)-F562</f>
        <v>14999.88</v>
      </c>
      <c r="H562" t="str">
        <f>VLOOKUP($C562,products!$A$1:$F$322,2,FALSE)</f>
        <v>Trek Conduit+ - 2016</v>
      </c>
      <c r="I562">
        <f>_xlfn.XLOOKUP(C562, products!A:A, products!D:D)</f>
        <v>5</v>
      </c>
      <c r="J562" t="str">
        <f>_xlfn.XLOOKUP($I562,categories!$A$1:$A$8,categories!$B$1:$B$8)</f>
        <v>Electric Bikes</v>
      </c>
    </row>
    <row r="563" spans="1:10" ht="12.75" x14ac:dyDescent="0.2">
      <c r="A563">
        <v>1325</v>
      </c>
      <c r="B563">
        <v>1</v>
      </c>
      <c r="C563">
        <v>139</v>
      </c>
      <c r="D563">
        <v>1</v>
      </c>
      <c r="E563">
        <v>2999.99</v>
      </c>
      <c r="F563">
        <v>0.05</v>
      </c>
      <c r="G563">
        <f>(E563*B563)-F563</f>
        <v>2999.9399999999996</v>
      </c>
      <c r="H563" t="str">
        <f>VLOOKUP($C563,products!$A$1:$F$322,2,FALSE)</f>
        <v>Trek Remedy 7 27.5 - 2018</v>
      </c>
      <c r="I563">
        <f>_xlfn.XLOOKUP(C563, products!A:A, products!D:D)</f>
        <v>6</v>
      </c>
      <c r="J563" t="str">
        <f>_xlfn.XLOOKUP($I563,categories!$A$1:$A$8,categories!$B$1:$B$8)</f>
        <v>Mountain Bikes</v>
      </c>
    </row>
    <row r="564" spans="1:10" ht="12.75" x14ac:dyDescent="0.2">
      <c r="A564">
        <v>1325</v>
      </c>
      <c r="B564">
        <v>3</v>
      </c>
      <c r="C564">
        <v>209</v>
      </c>
      <c r="D564">
        <v>1</v>
      </c>
      <c r="E564">
        <v>2999.99</v>
      </c>
      <c r="F564">
        <v>0.1</v>
      </c>
      <c r="G564">
        <f>(E564*B564)-F564</f>
        <v>8999.869999999999</v>
      </c>
      <c r="H564" t="str">
        <f>VLOOKUP($C564,products!$A$1:$F$322,2,FALSE)</f>
        <v>Trek Crockett 7 Disc - 2018</v>
      </c>
      <c r="I564">
        <f>_xlfn.XLOOKUP(C564, products!A:A, products!D:D)</f>
        <v>4</v>
      </c>
      <c r="J564" t="str">
        <f>_xlfn.XLOOKUP($I564,categories!$A$1:$A$8,categories!$B$1:$B$8)</f>
        <v>Cyclocross Bicycles</v>
      </c>
    </row>
    <row r="565" spans="1:10" ht="12.75" x14ac:dyDescent="0.2">
      <c r="A565">
        <v>1356</v>
      </c>
      <c r="B565">
        <v>2</v>
      </c>
      <c r="C565">
        <v>199</v>
      </c>
      <c r="D565">
        <v>2</v>
      </c>
      <c r="E565">
        <v>2999.99</v>
      </c>
      <c r="F565">
        <v>0.1</v>
      </c>
      <c r="G565">
        <f>(E565*B565)-F565</f>
        <v>5999.8799999999992</v>
      </c>
      <c r="H565" t="str">
        <f>VLOOKUP($C565,products!$A$1:$F$322,2,FALSE)</f>
        <v>Electra Townie Commute Go! Ladies' - 2018</v>
      </c>
      <c r="I565">
        <f>_xlfn.XLOOKUP(C565, products!A:A, products!D:D)</f>
        <v>5</v>
      </c>
      <c r="J565" t="str">
        <f>_xlfn.XLOOKUP($I565,categories!$A$1:$A$8,categories!$B$1:$B$8)</f>
        <v>Electric Bikes</v>
      </c>
    </row>
    <row r="566" spans="1:10" ht="12.75" x14ac:dyDescent="0.2">
      <c r="A566">
        <v>1388</v>
      </c>
      <c r="B566">
        <v>1</v>
      </c>
      <c r="C566">
        <v>251</v>
      </c>
      <c r="D566">
        <v>1</v>
      </c>
      <c r="E566">
        <v>2999.99</v>
      </c>
      <c r="F566">
        <v>0.1</v>
      </c>
      <c r="G566">
        <f>(E566*B566)-F566</f>
        <v>2999.89</v>
      </c>
      <c r="H566" t="str">
        <f>VLOOKUP($C566,products!$A$1:$F$322,2,FALSE)</f>
        <v>Electra Townie Commute Go! - 2018</v>
      </c>
      <c r="I566">
        <f>_xlfn.XLOOKUP(C566, products!A:A, products!D:D)</f>
        <v>3</v>
      </c>
      <c r="J566" t="str">
        <f>_xlfn.XLOOKUP($I566,categories!$A$1:$A$8,categories!$B$1:$B$8)</f>
        <v>Cruisers Bicycles</v>
      </c>
    </row>
    <row r="567" spans="1:10" ht="12.75" x14ac:dyDescent="0.2">
      <c r="A567">
        <v>1397</v>
      </c>
      <c r="B567">
        <v>2</v>
      </c>
      <c r="C567">
        <v>139</v>
      </c>
      <c r="D567">
        <v>1</v>
      </c>
      <c r="E567">
        <v>2999.99</v>
      </c>
      <c r="F567">
        <v>7.0000000000000007E-2</v>
      </c>
      <c r="G567">
        <f>(E567*B567)-F567</f>
        <v>5999.91</v>
      </c>
      <c r="H567" t="str">
        <f>VLOOKUP($C567,products!$A$1:$F$322,2,FALSE)</f>
        <v>Trek Remedy 7 27.5 - 2018</v>
      </c>
      <c r="I567">
        <f>_xlfn.XLOOKUP(C567, products!A:A, products!D:D)</f>
        <v>6</v>
      </c>
      <c r="J567" t="str">
        <f>_xlfn.XLOOKUP($I567,categories!$A$1:$A$8,categories!$B$1:$B$8)</f>
        <v>Mountain Bikes</v>
      </c>
    </row>
    <row r="568" spans="1:10" ht="12.75" x14ac:dyDescent="0.2">
      <c r="A568">
        <v>1405</v>
      </c>
      <c r="B568">
        <v>1</v>
      </c>
      <c r="C568">
        <v>162</v>
      </c>
      <c r="D568">
        <v>2</v>
      </c>
      <c r="E568">
        <v>2999.99</v>
      </c>
      <c r="F568">
        <v>0.1</v>
      </c>
      <c r="G568">
        <f>(E568*B568)-F568</f>
        <v>2999.89</v>
      </c>
      <c r="H568" t="str">
        <f>VLOOKUP($C568,products!$A$1:$F$322,2,FALSE)</f>
        <v>Trek Emonda SL 6 Disc - 2018</v>
      </c>
      <c r="I568">
        <f>_xlfn.XLOOKUP(C568, products!A:A, products!D:D)</f>
        <v>7</v>
      </c>
      <c r="J568" t="str">
        <f>_xlfn.XLOOKUP($I568,categories!$A$1:$A$8,categories!$B$1:$B$8)</f>
        <v>Road Bikes</v>
      </c>
    </row>
    <row r="569" spans="1:10" ht="12.75" x14ac:dyDescent="0.2">
      <c r="A569">
        <v>1411</v>
      </c>
      <c r="B569">
        <v>1</v>
      </c>
      <c r="C569">
        <v>9</v>
      </c>
      <c r="D569">
        <v>1</v>
      </c>
      <c r="E569">
        <v>2999.99</v>
      </c>
      <c r="F569">
        <v>0.1</v>
      </c>
      <c r="G569">
        <f>(E569*B569)-F569</f>
        <v>2999.89</v>
      </c>
      <c r="H569" t="str">
        <f>VLOOKUP($C569,products!$A$1:$F$322,2,FALSE)</f>
        <v>Trek Conduit+ - 2016</v>
      </c>
      <c r="I569">
        <f>_xlfn.XLOOKUP(C569, products!A:A, products!D:D)</f>
        <v>5</v>
      </c>
      <c r="J569" t="str">
        <f>_xlfn.XLOOKUP($I569,categories!$A$1:$A$8,categories!$B$1:$B$8)</f>
        <v>Electric Bikes</v>
      </c>
    </row>
    <row r="570" spans="1:10" ht="12.75" x14ac:dyDescent="0.2">
      <c r="A570">
        <v>1414</v>
      </c>
      <c r="B570">
        <v>1</v>
      </c>
      <c r="C570">
        <v>162</v>
      </c>
      <c r="D570">
        <v>2</v>
      </c>
      <c r="E570">
        <v>2999.99</v>
      </c>
      <c r="F570">
        <v>0.1</v>
      </c>
      <c r="G570">
        <f>(E570*B570)-F570</f>
        <v>2999.89</v>
      </c>
      <c r="H570" t="str">
        <f>VLOOKUP($C570,products!$A$1:$F$322,2,FALSE)</f>
        <v>Trek Emonda SL 6 Disc - 2018</v>
      </c>
      <c r="I570">
        <f>_xlfn.XLOOKUP(C570, products!A:A, products!D:D)</f>
        <v>7</v>
      </c>
      <c r="J570" t="str">
        <f>_xlfn.XLOOKUP($I570,categories!$A$1:$A$8,categories!$B$1:$B$8)</f>
        <v>Road Bikes</v>
      </c>
    </row>
    <row r="571" spans="1:10" ht="12.75" x14ac:dyDescent="0.2">
      <c r="A571">
        <v>1427</v>
      </c>
      <c r="B571">
        <v>2</v>
      </c>
      <c r="C571">
        <v>139</v>
      </c>
      <c r="D571">
        <v>1</v>
      </c>
      <c r="E571">
        <v>2999.99</v>
      </c>
      <c r="F571">
        <v>0.05</v>
      </c>
      <c r="G571">
        <f>(E571*B571)-F571</f>
        <v>5999.9299999999994</v>
      </c>
      <c r="H571" t="str">
        <f>VLOOKUP($C571,products!$A$1:$F$322,2,FALSE)</f>
        <v>Trek Remedy 7 27.5 - 2018</v>
      </c>
      <c r="I571">
        <f>_xlfn.XLOOKUP(C571, products!A:A, products!D:D)</f>
        <v>6</v>
      </c>
      <c r="J571" t="str">
        <f>_xlfn.XLOOKUP($I571,categories!$A$1:$A$8,categories!$B$1:$B$8)</f>
        <v>Mountain Bikes</v>
      </c>
    </row>
    <row r="572" spans="1:10" ht="12.75" x14ac:dyDescent="0.2">
      <c r="A572">
        <v>1431</v>
      </c>
      <c r="B572">
        <v>3</v>
      </c>
      <c r="C572">
        <v>252</v>
      </c>
      <c r="D572">
        <v>1</v>
      </c>
      <c r="E572">
        <v>2999.99</v>
      </c>
      <c r="F572">
        <v>0.2</v>
      </c>
      <c r="G572">
        <f>(E572*B572)-F572</f>
        <v>8999.7699999999986</v>
      </c>
      <c r="H572" t="str">
        <f>VLOOKUP($C572,products!$A$1:$F$322,2,FALSE)</f>
        <v>Electra Townie Commute Go! Ladies' - 2018</v>
      </c>
      <c r="I572">
        <f>_xlfn.XLOOKUP(C572, products!A:A, products!D:D)</f>
        <v>3</v>
      </c>
      <c r="J572" t="str">
        <f>_xlfn.XLOOKUP($I572,categories!$A$1:$A$8,categories!$B$1:$B$8)</f>
        <v>Cruisers Bicycles</v>
      </c>
    </row>
    <row r="573" spans="1:10" ht="12.75" x14ac:dyDescent="0.2">
      <c r="A573">
        <v>1434</v>
      </c>
      <c r="B573">
        <v>2</v>
      </c>
      <c r="C573">
        <v>198</v>
      </c>
      <c r="D573">
        <v>1</v>
      </c>
      <c r="E573">
        <v>2999.99</v>
      </c>
      <c r="F573">
        <v>0.1</v>
      </c>
      <c r="G573">
        <f>(E573*B573)-F573</f>
        <v>5999.8799999999992</v>
      </c>
      <c r="H573" t="str">
        <f>VLOOKUP($C573,products!$A$1:$F$322,2,FALSE)</f>
        <v>Electra Townie Commute Go! - 2018</v>
      </c>
      <c r="I573">
        <f>_xlfn.XLOOKUP(C573, products!A:A, products!D:D)</f>
        <v>5</v>
      </c>
      <c r="J573" t="str">
        <f>_xlfn.XLOOKUP($I573,categories!$A$1:$A$8,categories!$B$1:$B$8)</f>
        <v>Electric Bikes</v>
      </c>
    </row>
    <row r="574" spans="1:10" ht="12.75" x14ac:dyDescent="0.2">
      <c r="A574">
        <v>1449</v>
      </c>
      <c r="B574">
        <v>4</v>
      </c>
      <c r="C574">
        <v>252</v>
      </c>
      <c r="D574">
        <v>2</v>
      </c>
      <c r="E574">
        <v>2999.99</v>
      </c>
      <c r="F574">
        <v>0.05</v>
      </c>
      <c r="G574">
        <f>(E574*B574)-F574</f>
        <v>11999.91</v>
      </c>
      <c r="H574" t="str">
        <f>VLOOKUP($C574,products!$A$1:$F$322,2,FALSE)</f>
        <v>Electra Townie Commute Go! Ladies' - 2018</v>
      </c>
      <c r="I574">
        <f>_xlfn.XLOOKUP(C574, products!A:A, products!D:D)</f>
        <v>3</v>
      </c>
      <c r="J574" t="str">
        <f>_xlfn.XLOOKUP($I574,categories!$A$1:$A$8,categories!$B$1:$B$8)</f>
        <v>Cruisers Bicycles</v>
      </c>
    </row>
    <row r="575" spans="1:10" ht="12.75" x14ac:dyDescent="0.2">
      <c r="A575">
        <v>1450</v>
      </c>
      <c r="B575">
        <v>4</v>
      </c>
      <c r="C575">
        <v>209</v>
      </c>
      <c r="D575">
        <v>2</v>
      </c>
      <c r="E575">
        <v>2999.99</v>
      </c>
      <c r="F575">
        <v>0.1</v>
      </c>
      <c r="G575">
        <f>(E575*B575)-F575</f>
        <v>11999.859999999999</v>
      </c>
      <c r="H575" t="str">
        <f>VLOOKUP($C575,products!$A$1:$F$322,2,FALSE)</f>
        <v>Trek Crockett 7 Disc - 2018</v>
      </c>
      <c r="I575">
        <f>_xlfn.XLOOKUP(C575, products!A:A, products!D:D)</f>
        <v>4</v>
      </c>
      <c r="J575" t="str">
        <f>_xlfn.XLOOKUP($I575,categories!$A$1:$A$8,categories!$B$1:$B$8)</f>
        <v>Cyclocross Bicycles</v>
      </c>
    </row>
    <row r="576" spans="1:10" ht="12.75" x14ac:dyDescent="0.2">
      <c r="A576">
        <v>1462</v>
      </c>
      <c r="B576">
        <v>5</v>
      </c>
      <c r="C576">
        <v>251</v>
      </c>
      <c r="D576">
        <v>1</v>
      </c>
      <c r="E576">
        <v>2999.99</v>
      </c>
      <c r="F576">
        <v>0.05</v>
      </c>
      <c r="G576">
        <f>(E576*B576)-F576</f>
        <v>14999.9</v>
      </c>
      <c r="H576" t="str">
        <f>VLOOKUP($C576,products!$A$1:$F$322,2,FALSE)</f>
        <v>Electra Townie Commute Go! - 2018</v>
      </c>
      <c r="I576">
        <f>_xlfn.XLOOKUP(C576, products!A:A, products!D:D)</f>
        <v>3</v>
      </c>
      <c r="J576" t="str">
        <f>_xlfn.XLOOKUP($I576,categories!$A$1:$A$8,categories!$B$1:$B$8)</f>
        <v>Cruisers Bicycles</v>
      </c>
    </row>
    <row r="577" spans="1:10" ht="12.75" x14ac:dyDescent="0.2">
      <c r="A577">
        <v>1466</v>
      </c>
      <c r="B577">
        <v>2</v>
      </c>
      <c r="C577">
        <v>251</v>
      </c>
      <c r="D577">
        <v>1</v>
      </c>
      <c r="E577">
        <v>2999.99</v>
      </c>
      <c r="F577">
        <v>0.05</v>
      </c>
      <c r="G577">
        <f>(E577*B577)-F577</f>
        <v>5999.9299999999994</v>
      </c>
      <c r="H577" t="str">
        <f>VLOOKUP($C577,products!$A$1:$F$322,2,FALSE)</f>
        <v>Electra Townie Commute Go! - 2018</v>
      </c>
      <c r="I577">
        <f>_xlfn.XLOOKUP(C577, products!A:A, products!D:D)</f>
        <v>3</v>
      </c>
      <c r="J577" t="str">
        <f>_xlfn.XLOOKUP($I577,categories!$A$1:$A$8,categories!$B$1:$B$8)</f>
        <v>Cruisers Bicycles</v>
      </c>
    </row>
    <row r="578" spans="1:10" ht="12.75" x14ac:dyDescent="0.2">
      <c r="A578">
        <v>1470</v>
      </c>
      <c r="B578">
        <v>3</v>
      </c>
      <c r="C578">
        <v>252</v>
      </c>
      <c r="D578">
        <v>2</v>
      </c>
      <c r="E578">
        <v>2999.99</v>
      </c>
      <c r="F578">
        <v>0.05</v>
      </c>
      <c r="G578">
        <f>(E578*B578)-F578</f>
        <v>8999.92</v>
      </c>
      <c r="H578" t="str">
        <f>VLOOKUP($C578,products!$A$1:$F$322,2,FALSE)</f>
        <v>Electra Townie Commute Go! Ladies' - 2018</v>
      </c>
      <c r="I578">
        <f>_xlfn.XLOOKUP(C578, products!A:A, products!D:D)</f>
        <v>3</v>
      </c>
      <c r="J578" t="str">
        <f>_xlfn.XLOOKUP($I578,categories!$A$1:$A$8,categories!$B$1:$B$8)</f>
        <v>Cruisers Bicycles</v>
      </c>
    </row>
    <row r="579" spans="1:10" ht="12.75" x14ac:dyDescent="0.2">
      <c r="A579">
        <v>1479</v>
      </c>
      <c r="B579">
        <v>1</v>
      </c>
      <c r="C579">
        <v>252</v>
      </c>
      <c r="D579">
        <v>1</v>
      </c>
      <c r="E579">
        <v>2999.99</v>
      </c>
      <c r="F579">
        <v>0.05</v>
      </c>
      <c r="G579">
        <f>(E579*B579)-F579</f>
        <v>2999.9399999999996</v>
      </c>
      <c r="H579" t="str">
        <f>VLOOKUP($C579,products!$A$1:$F$322,2,FALSE)</f>
        <v>Electra Townie Commute Go! Ladies' - 2018</v>
      </c>
      <c r="I579">
        <f>_xlfn.XLOOKUP(C579, products!A:A, products!D:D)</f>
        <v>3</v>
      </c>
      <c r="J579" t="str">
        <f>_xlfn.XLOOKUP($I579,categories!$A$1:$A$8,categories!$B$1:$B$8)</f>
        <v>Cruisers Bicycles</v>
      </c>
    </row>
    <row r="580" spans="1:10" ht="12.75" x14ac:dyDescent="0.2">
      <c r="A580">
        <v>1487</v>
      </c>
      <c r="B580">
        <v>3</v>
      </c>
      <c r="C580">
        <v>198</v>
      </c>
      <c r="D580">
        <v>1</v>
      </c>
      <c r="E580">
        <v>2999.99</v>
      </c>
      <c r="F580">
        <v>0.05</v>
      </c>
      <c r="G580">
        <f>(E580*B580)-F580</f>
        <v>8999.92</v>
      </c>
      <c r="H580" t="str">
        <f>VLOOKUP($C580,products!$A$1:$F$322,2,FALSE)</f>
        <v>Electra Townie Commute Go! - 2018</v>
      </c>
      <c r="I580">
        <f>_xlfn.XLOOKUP(C580, products!A:A, products!D:D)</f>
        <v>5</v>
      </c>
      <c r="J580" t="str">
        <f>_xlfn.XLOOKUP($I580,categories!$A$1:$A$8,categories!$B$1:$B$8)</f>
        <v>Electric Bikes</v>
      </c>
    </row>
    <row r="581" spans="1:10" ht="12.75" x14ac:dyDescent="0.2">
      <c r="A581">
        <v>1489</v>
      </c>
      <c r="B581">
        <v>1</v>
      </c>
      <c r="C581">
        <v>198</v>
      </c>
      <c r="D581">
        <v>1</v>
      </c>
      <c r="E581">
        <v>2999.99</v>
      </c>
      <c r="F581">
        <v>0.2</v>
      </c>
      <c r="G581">
        <f>(E581*B581)-F581</f>
        <v>2999.79</v>
      </c>
      <c r="H581" t="str">
        <f>VLOOKUP($C581,products!$A$1:$F$322,2,FALSE)</f>
        <v>Electra Townie Commute Go! - 2018</v>
      </c>
      <c r="I581">
        <f>_xlfn.XLOOKUP(C581, products!A:A, products!D:D)</f>
        <v>5</v>
      </c>
      <c r="J581" t="str">
        <f>_xlfn.XLOOKUP($I581,categories!$A$1:$A$8,categories!$B$1:$B$8)</f>
        <v>Electric Bikes</v>
      </c>
    </row>
    <row r="582" spans="1:10" ht="12.75" x14ac:dyDescent="0.2">
      <c r="A582">
        <v>1491</v>
      </c>
      <c r="B582">
        <v>4</v>
      </c>
      <c r="C582">
        <v>139</v>
      </c>
      <c r="D582">
        <v>2</v>
      </c>
      <c r="E582">
        <v>2999.99</v>
      </c>
      <c r="F582">
        <v>7.0000000000000007E-2</v>
      </c>
      <c r="G582">
        <f>(E582*B582)-F582</f>
        <v>11999.89</v>
      </c>
      <c r="H582" t="str">
        <f>VLOOKUP($C582,products!$A$1:$F$322,2,FALSE)</f>
        <v>Trek Remedy 7 27.5 - 2018</v>
      </c>
      <c r="I582">
        <f>_xlfn.XLOOKUP(C582, products!A:A, products!D:D)</f>
        <v>6</v>
      </c>
      <c r="J582" t="str">
        <f>_xlfn.XLOOKUP($I582,categories!$A$1:$A$8,categories!$B$1:$B$8)</f>
        <v>Mountain Bikes</v>
      </c>
    </row>
    <row r="583" spans="1:10" ht="12.75" x14ac:dyDescent="0.2">
      <c r="A583">
        <v>1497</v>
      </c>
      <c r="B583">
        <v>2</v>
      </c>
      <c r="C583">
        <v>198</v>
      </c>
      <c r="D583">
        <v>2</v>
      </c>
      <c r="E583">
        <v>2999.99</v>
      </c>
      <c r="F583">
        <v>0.1</v>
      </c>
      <c r="G583">
        <f>(E583*B583)-F583</f>
        <v>5999.8799999999992</v>
      </c>
      <c r="H583" t="str">
        <f>VLOOKUP($C583,products!$A$1:$F$322,2,FALSE)</f>
        <v>Electra Townie Commute Go! - 2018</v>
      </c>
      <c r="I583">
        <f>_xlfn.XLOOKUP(C583, products!A:A, products!D:D)</f>
        <v>5</v>
      </c>
      <c r="J583" t="str">
        <f>_xlfn.XLOOKUP($I583,categories!$A$1:$A$8,categories!$B$1:$B$8)</f>
        <v>Electric Bikes</v>
      </c>
    </row>
    <row r="584" spans="1:10" ht="12.75" x14ac:dyDescent="0.2">
      <c r="A584">
        <v>1510</v>
      </c>
      <c r="B584">
        <v>3</v>
      </c>
      <c r="C584">
        <v>251</v>
      </c>
      <c r="D584">
        <v>2</v>
      </c>
      <c r="E584">
        <v>2999.99</v>
      </c>
      <c r="F584">
        <v>0.1</v>
      </c>
      <c r="G584">
        <f>(E584*B584)-F584</f>
        <v>8999.869999999999</v>
      </c>
      <c r="H584" t="str">
        <f>VLOOKUP($C584,products!$A$1:$F$322,2,FALSE)</f>
        <v>Electra Townie Commute Go! - 2018</v>
      </c>
      <c r="I584">
        <f>_xlfn.XLOOKUP(C584, products!A:A, products!D:D)</f>
        <v>3</v>
      </c>
      <c r="J584" t="str">
        <f>_xlfn.XLOOKUP($I584,categories!$A$1:$A$8,categories!$B$1:$B$8)</f>
        <v>Cruisers Bicycles</v>
      </c>
    </row>
    <row r="585" spans="1:10" ht="12.75" x14ac:dyDescent="0.2">
      <c r="A585">
        <v>1518</v>
      </c>
      <c r="B585">
        <v>3</v>
      </c>
      <c r="C585">
        <v>252</v>
      </c>
      <c r="D585">
        <v>2</v>
      </c>
      <c r="E585">
        <v>2999.99</v>
      </c>
      <c r="F585">
        <v>0.05</v>
      </c>
      <c r="G585">
        <f>(E585*B585)-F585</f>
        <v>8999.92</v>
      </c>
      <c r="H585" t="str">
        <f>VLOOKUP($C585,products!$A$1:$F$322,2,FALSE)</f>
        <v>Electra Townie Commute Go! Ladies' - 2018</v>
      </c>
      <c r="I585">
        <f>_xlfn.XLOOKUP(C585, products!A:A, products!D:D)</f>
        <v>3</v>
      </c>
      <c r="J585" t="str">
        <f>_xlfn.XLOOKUP($I585,categories!$A$1:$A$8,categories!$B$1:$B$8)</f>
        <v>Cruisers Bicycles</v>
      </c>
    </row>
    <row r="586" spans="1:10" ht="12.75" x14ac:dyDescent="0.2">
      <c r="A586">
        <v>1524</v>
      </c>
      <c r="B586">
        <v>4</v>
      </c>
      <c r="C586">
        <v>252</v>
      </c>
      <c r="D586">
        <v>2</v>
      </c>
      <c r="E586">
        <v>2999.99</v>
      </c>
      <c r="F586">
        <v>0.2</v>
      </c>
      <c r="G586">
        <f>(E586*B586)-F586</f>
        <v>11999.759999999998</v>
      </c>
      <c r="H586" t="str">
        <f>VLOOKUP($C586,products!$A$1:$F$322,2,FALSE)</f>
        <v>Electra Townie Commute Go! Ladies' - 2018</v>
      </c>
      <c r="I586">
        <f>_xlfn.XLOOKUP(C586, products!A:A, products!D:D)</f>
        <v>3</v>
      </c>
      <c r="J586" t="str">
        <f>_xlfn.XLOOKUP($I586,categories!$A$1:$A$8,categories!$B$1:$B$8)</f>
        <v>Cruisers Bicycles</v>
      </c>
    </row>
    <row r="587" spans="1:10" ht="12.75" x14ac:dyDescent="0.2">
      <c r="A587">
        <v>1532</v>
      </c>
      <c r="B587">
        <v>1</v>
      </c>
      <c r="C587">
        <v>209</v>
      </c>
      <c r="D587">
        <v>2</v>
      </c>
      <c r="E587">
        <v>2999.99</v>
      </c>
      <c r="F587">
        <v>7.0000000000000007E-2</v>
      </c>
      <c r="G587">
        <f>(E587*B587)-F587</f>
        <v>2999.9199999999996</v>
      </c>
      <c r="H587" t="str">
        <f>VLOOKUP($C587,products!$A$1:$F$322,2,FALSE)</f>
        <v>Trek Crockett 7 Disc - 2018</v>
      </c>
      <c r="I587">
        <f>_xlfn.XLOOKUP(C587, products!A:A, products!D:D)</f>
        <v>4</v>
      </c>
      <c r="J587" t="str">
        <f>_xlfn.XLOOKUP($I587,categories!$A$1:$A$8,categories!$B$1:$B$8)</f>
        <v>Cyclocross Bicycles</v>
      </c>
    </row>
    <row r="588" spans="1:10" ht="12.75" x14ac:dyDescent="0.2">
      <c r="A588">
        <v>1553</v>
      </c>
      <c r="B588">
        <v>3</v>
      </c>
      <c r="C588">
        <v>251</v>
      </c>
      <c r="D588">
        <v>1</v>
      </c>
      <c r="E588">
        <v>2999.99</v>
      </c>
      <c r="F588">
        <v>0.05</v>
      </c>
      <c r="G588">
        <f>(E588*B588)-F588</f>
        <v>8999.92</v>
      </c>
      <c r="H588" t="str">
        <f>VLOOKUP($C588,products!$A$1:$F$322,2,FALSE)</f>
        <v>Electra Townie Commute Go! - 2018</v>
      </c>
      <c r="I588">
        <f>_xlfn.XLOOKUP(C588, products!A:A, products!D:D)</f>
        <v>3</v>
      </c>
      <c r="J588" t="str">
        <f>_xlfn.XLOOKUP($I588,categories!$A$1:$A$8,categories!$B$1:$B$8)</f>
        <v>Cruisers Bicycles</v>
      </c>
    </row>
    <row r="589" spans="1:10" ht="12.75" x14ac:dyDescent="0.2">
      <c r="A589">
        <v>1569</v>
      </c>
      <c r="B589">
        <v>1</v>
      </c>
      <c r="C589">
        <v>252</v>
      </c>
      <c r="D589">
        <v>1</v>
      </c>
      <c r="E589">
        <v>2999.99</v>
      </c>
      <c r="F589">
        <v>0.1</v>
      </c>
      <c r="G589">
        <f>(E589*B589)-F589</f>
        <v>2999.89</v>
      </c>
      <c r="H589" t="str">
        <f>VLOOKUP($C589,products!$A$1:$F$322,2,FALSE)</f>
        <v>Electra Townie Commute Go! Ladies' - 2018</v>
      </c>
      <c r="I589">
        <f>_xlfn.XLOOKUP(C589, products!A:A, products!D:D)</f>
        <v>3</v>
      </c>
      <c r="J589" t="str">
        <f>_xlfn.XLOOKUP($I589,categories!$A$1:$A$8,categories!$B$1:$B$8)</f>
        <v>Cruisers Bicycles</v>
      </c>
    </row>
    <row r="590" spans="1:10" ht="12.75" x14ac:dyDescent="0.2">
      <c r="A590">
        <v>1572</v>
      </c>
      <c r="B590">
        <v>2</v>
      </c>
      <c r="C590">
        <v>198</v>
      </c>
      <c r="D590">
        <v>1</v>
      </c>
      <c r="E590">
        <v>2999.99</v>
      </c>
      <c r="F590">
        <v>0.2</v>
      </c>
      <c r="G590">
        <f>(E590*B590)-F590</f>
        <v>5999.78</v>
      </c>
      <c r="H590" t="str">
        <f>VLOOKUP($C590,products!$A$1:$F$322,2,FALSE)</f>
        <v>Electra Townie Commute Go! - 2018</v>
      </c>
      <c r="I590">
        <f>_xlfn.XLOOKUP(C590, products!A:A, products!D:D)</f>
        <v>5</v>
      </c>
      <c r="J590" t="str">
        <f>_xlfn.XLOOKUP($I590,categories!$A$1:$A$8,categories!$B$1:$B$8)</f>
        <v>Electric Bikes</v>
      </c>
    </row>
    <row r="591" spans="1:10" ht="12.75" x14ac:dyDescent="0.2">
      <c r="A591">
        <v>1573</v>
      </c>
      <c r="B591">
        <v>1</v>
      </c>
      <c r="C591">
        <v>9</v>
      </c>
      <c r="D591">
        <v>1</v>
      </c>
      <c r="E591">
        <v>2999.99</v>
      </c>
      <c r="F591">
        <v>0.05</v>
      </c>
      <c r="G591">
        <f>(E591*B591)-F591</f>
        <v>2999.9399999999996</v>
      </c>
      <c r="H591" t="str">
        <f>VLOOKUP($C591,products!$A$1:$F$322,2,FALSE)</f>
        <v>Trek Conduit+ - 2016</v>
      </c>
      <c r="I591">
        <f>_xlfn.XLOOKUP(C591, products!A:A, products!D:D)</f>
        <v>5</v>
      </c>
      <c r="J591" t="str">
        <f>_xlfn.XLOOKUP($I591,categories!$A$1:$A$8,categories!$B$1:$B$8)</f>
        <v>Electric Bikes</v>
      </c>
    </row>
    <row r="592" spans="1:10" ht="12.75" x14ac:dyDescent="0.2">
      <c r="A592">
        <v>1592</v>
      </c>
      <c r="B592">
        <v>4</v>
      </c>
      <c r="C592">
        <v>9</v>
      </c>
      <c r="D592">
        <v>1</v>
      </c>
      <c r="E592">
        <v>2999.99</v>
      </c>
      <c r="F592">
        <v>0.2</v>
      </c>
      <c r="G592">
        <f>(E592*B592)-F592</f>
        <v>11999.759999999998</v>
      </c>
      <c r="H592" t="str">
        <f>VLOOKUP($C592,products!$A$1:$F$322,2,FALSE)</f>
        <v>Trek Conduit+ - 2016</v>
      </c>
      <c r="I592">
        <f>_xlfn.XLOOKUP(C592, products!A:A, products!D:D)</f>
        <v>5</v>
      </c>
      <c r="J592" t="str">
        <f>_xlfn.XLOOKUP($I592,categories!$A$1:$A$8,categories!$B$1:$B$8)</f>
        <v>Electric Bikes</v>
      </c>
    </row>
    <row r="593" spans="1:10" ht="12.75" x14ac:dyDescent="0.2">
      <c r="A593">
        <v>1</v>
      </c>
      <c r="B593">
        <v>5</v>
      </c>
      <c r="C593">
        <v>4</v>
      </c>
      <c r="D593">
        <v>1</v>
      </c>
      <c r="E593">
        <v>2899.99</v>
      </c>
      <c r="F593">
        <v>0.2</v>
      </c>
      <c r="G593">
        <f>(E593*B593)-F593</f>
        <v>14499.749999999998</v>
      </c>
      <c r="H593" t="str">
        <f>VLOOKUP($C593,products!$A$1:$F$322,2,FALSE)</f>
        <v>Trek Fuel EX 8 29 - 2016</v>
      </c>
      <c r="I593">
        <f>_xlfn.XLOOKUP(C593, products!A:A, products!D:D)</f>
        <v>6</v>
      </c>
      <c r="J593" t="str">
        <f>_xlfn.XLOOKUP($I593,categories!$A$1:$A$8,categories!$B$1:$B$8)</f>
        <v>Mountain Bikes</v>
      </c>
    </row>
    <row r="594" spans="1:10" ht="12.75" x14ac:dyDescent="0.2">
      <c r="A594">
        <v>12</v>
      </c>
      <c r="B594">
        <v>1</v>
      </c>
      <c r="C594">
        <v>4</v>
      </c>
      <c r="D594">
        <v>2</v>
      </c>
      <c r="E594">
        <v>2899.99</v>
      </c>
      <c r="F594">
        <v>0.1</v>
      </c>
      <c r="G594">
        <f>(E594*B594)-F594</f>
        <v>2899.89</v>
      </c>
      <c r="H594" t="str">
        <f>VLOOKUP($C594,products!$A$1:$F$322,2,FALSE)</f>
        <v>Trek Fuel EX 8 29 - 2016</v>
      </c>
      <c r="I594">
        <f>_xlfn.XLOOKUP(C594, products!A:A, products!D:D)</f>
        <v>6</v>
      </c>
      <c r="J594" t="str">
        <f>_xlfn.XLOOKUP($I594,categories!$A$1:$A$8,categories!$B$1:$B$8)</f>
        <v>Mountain Bikes</v>
      </c>
    </row>
    <row r="595" spans="1:10" ht="12.75" x14ac:dyDescent="0.2">
      <c r="A595">
        <v>23</v>
      </c>
      <c r="B595">
        <v>1</v>
      </c>
      <c r="C595">
        <v>4</v>
      </c>
      <c r="D595">
        <v>2</v>
      </c>
      <c r="E595">
        <v>2899.99</v>
      </c>
      <c r="F595">
        <v>0.05</v>
      </c>
      <c r="G595">
        <f>(E595*B595)-F595</f>
        <v>2899.9399999999996</v>
      </c>
      <c r="H595" t="str">
        <f>VLOOKUP($C595,products!$A$1:$F$322,2,FALSE)</f>
        <v>Trek Fuel EX 8 29 - 2016</v>
      </c>
      <c r="I595">
        <f>_xlfn.XLOOKUP(C595, products!A:A, products!D:D)</f>
        <v>6</v>
      </c>
      <c r="J595" t="str">
        <f>_xlfn.XLOOKUP($I595,categories!$A$1:$A$8,categories!$B$1:$B$8)</f>
        <v>Mountain Bikes</v>
      </c>
    </row>
    <row r="596" spans="1:10" ht="12.75" x14ac:dyDescent="0.2">
      <c r="A596">
        <v>30</v>
      </c>
      <c r="B596">
        <v>4</v>
      </c>
      <c r="C596">
        <v>4</v>
      </c>
      <c r="D596">
        <v>1</v>
      </c>
      <c r="E596">
        <v>2899.99</v>
      </c>
      <c r="F596">
        <v>0.1</v>
      </c>
      <c r="G596">
        <f>(E596*B596)-F596</f>
        <v>11599.859999999999</v>
      </c>
      <c r="H596" t="str">
        <f>VLOOKUP($C596,products!$A$1:$F$322,2,FALSE)</f>
        <v>Trek Fuel EX 8 29 - 2016</v>
      </c>
      <c r="I596">
        <f>_xlfn.XLOOKUP(C596, products!A:A, products!D:D)</f>
        <v>6</v>
      </c>
      <c r="J596" t="str">
        <f>_xlfn.XLOOKUP($I596,categories!$A$1:$A$8,categories!$B$1:$B$8)</f>
        <v>Mountain Bikes</v>
      </c>
    </row>
    <row r="597" spans="1:10" ht="12.75" x14ac:dyDescent="0.2">
      <c r="A597">
        <v>45</v>
      </c>
      <c r="B597">
        <v>1</v>
      </c>
      <c r="C597">
        <v>4</v>
      </c>
      <c r="D597">
        <v>2</v>
      </c>
      <c r="E597">
        <v>2899.99</v>
      </c>
      <c r="F597">
        <v>0.2</v>
      </c>
      <c r="G597">
        <f>(E597*B597)-F597</f>
        <v>2899.79</v>
      </c>
      <c r="H597" t="str">
        <f>VLOOKUP($C597,products!$A$1:$F$322,2,FALSE)</f>
        <v>Trek Fuel EX 8 29 - 2016</v>
      </c>
      <c r="I597">
        <f>_xlfn.XLOOKUP(C597, products!A:A, products!D:D)</f>
        <v>6</v>
      </c>
      <c r="J597" t="str">
        <f>_xlfn.XLOOKUP($I597,categories!$A$1:$A$8,categories!$B$1:$B$8)</f>
        <v>Mountain Bikes</v>
      </c>
    </row>
    <row r="598" spans="1:10" ht="12.75" x14ac:dyDescent="0.2">
      <c r="A598">
        <v>48</v>
      </c>
      <c r="B598">
        <v>2</v>
      </c>
      <c r="C598">
        <v>4</v>
      </c>
      <c r="D598">
        <v>1</v>
      </c>
      <c r="E598">
        <v>2899.99</v>
      </c>
      <c r="F598">
        <v>0.2</v>
      </c>
      <c r="G598">
        <f>(E598*B598)-F598</f>
        <v>5799.78</v>
      </c>
      <c r="H598" t="str">
        <f>VLOOKUP($C598,products!$A$1:$F$322,2,FALSE)</f>
        <v>Trek Fuel EX 8 29 - 2016</v>
      </c>
      <c r="I598">
        <f>_xlfn.XLOOKUP(C598, products!A:A, products!D:D)</f>
        <v>6</v>
      </c>
      <c r="J598" t="str">
        <f>_xlfn.XLOOKUP($I598,categories!$A$1:$A$8,categories!$B$1:$B$8)</f>
        <v>Mountain Bikes</v>
      </c>
    </row>
    <row r="599" spans="1:10" ht="12.75" x14ac:dyDescent="0.2">
      <c r="A599">
        <v>60</v>
      </c>
      <c r="B599">
        <v>2</v>
      </c>
      <c r="C599">
        <v>4</v>
      </c>
      <c r="D599">
        <v>1</v>
      </c>
      <c r="E599">
        <v>2899.99</v>
      </c>
      <c r="F599">
        <v>0.1</v>
      </c>
      <c r="G599">
        <f>(E599*B599)-F599</f>
        <v>5799.8799999999992</v>
      </c>
      <c r="H599" t="str">
        <f>VLOOKUP($C599,products!$A$1:$F$322,2,FALSE)</f>
        <v>Trek Fuel EX 8 29 - 2016</v>
      </c>
      <c r="I599">
        <f>_xlfn.XLOOKUP(C599, products!A:A, products!D:D)</f>
        <v>6</v>
      </c>
      <c r="J599" t="str">
        <f>_xlfn.XLOOKUP($I599,categories!$A$1:$A$8,categories!$B$1:$B$8)</f>
        <v>Mountain Bikes</v>
      </c>
    </row>
    <row r="600" spans="1:10" ht="12.75" x14ac:dyDescent="0.2">
      <c r="A600">
        <v>85</v>
      </c>
      <c r="B600">
        <v>1</v>
      </c>
      <c r="C600">
        <v>4</v>
      </c>
      <c r="D600">
        <v>2</v>
      </c>
      <c r="E600">
        <v>2899.99</v>
      </c>
      <c r="F600">
        <v>0.05</v>
      </c>
      <c r="G600">
        <f>(E600*B600)-F600</f>
        <v>2899.9399999999996</v>
      </c>
      <c r="H600" t="str">
        <f>VLOOKUP($C600,products!$A$1:$F$322,2,FALSE)</f>
        <v>Trek Fuel EX 8 29 - 2016</v>
      </c>
      <c r="I600">
        <f>_xlfn.XLOOKUP(C600, products!A:A, products!D:D)</f>
        <v>6</v>
      </c>
      <c r="J600" t="str">
        <f>_xlfn.XLOOKUP($I600,categories!$A$1:$A$8,categories!$B$1:$B$8)</f>
        <v>Mountain Bikes</v>
      </c>
    </row>
    <row r="601" spans="1:10" ht="12.75" x14ac:dyDescent="0.2">
      <c r="A601">
        <v>94</v>
      </c>
      <c r="B601">
        <v>2</v>
      </c>
      <c r="C601">
        <v>4</v>
      </c>
      <c r="D601">
        <v>1</v>
      </c>
      <c r="E601">
        <v>2899.99</v>
      </c>
      <c r="F601">
        <v>0.2</v>
      </c>
      <c r="G601">
        <f>(E601*B601)-F601</f>
        <v>5799.78</v>
      </c>
      <c r="H601" t="str">
        <f>VLOOKUP($C601,products!$A$1:$F$322,2,FALSE)</f>
        <v>Trek Fuel EX 8 29 - 2016</v>
      </c>
      <c r="I601">
        <f>_xlfn.XLOOKUP(C601, products!A:A, products!D:D)</f>
        <v>6</v>
      </c>
      <c r="J601" t="str">
        <f>_xlfn.XLOOKUP($I601,categories!$A$1:$A$8,categories!$B$1:$B$8)</f>
        <v>Mountain Bikes</v>
      </c>
    </row>
    <row r="602" spans="1:10" ht="12.75" x14ac:dyDescent="0.2">
      <c r="A602">
        <v>118</v>
      </c>
      <c r="B602">
        <v>2</v>
      </c>
      <c r="C602">
        <v>4</v>
      </c>
      <c r="D602">
        <v>1</v>
      </c>
      <c r="E602">
        <v>2899.99</v>
      </c>
      <c r="F602">
        <v>7.0000000000000007E-2</v>
      </c>
      <c r="G602">
        <f>(E602*B602)-F602</f>
        <v>5799.91</v>
      </c>
      <c r="H602" t="str">
        <f>VLOOKUP($C602,products!$A$1:$F$322,2,FALSE)</f>
        <v>Trek Fuel EX 8 29 - 2016</v>
      </c>
      <c r="I602">
        <f>_xlfn.XLOOKUP(C602, products!A:A, products!D:D)</f>
        <v>6</v>
      </c>
      <c r="J602" t="str">
        <f>_xlfn.XLOOKUP($I602,categories!$A$1:$A$8,categories!$B$1:$B$8)</f>
        <v>Mountain Bikes</v>
      </c>
    </row>
    <row r="603" spans="1:10" ht="12.75" x14ac:dyDescent="0.2">
      <c r="A603">
        <v>121</v>
      </c>
      <c r="B603">
        <v>3</v>
      </c>
      <c r="C603">
        <v>4</v>
      </c>
      <c r="D603">
        <v>2</v>
      </c>
      <c r="E603">
        <v>2899.99</v>
      </c>
      <c r="F603">
        <v>0.1</v>
      </c>
      <c r="G603">
        <f>(E603*B603)-F603</f>
        <v>8699.869999999999</v>
      </c>
      <c r="H603" t="str">
        <f>VLOOKUP($C603,products!$A$1:$F$322,2,FALSE)</f>
        <v>Trek Fuel EX 8 29 - 2016</v>
      </c>
      <c r="I603">
        <f>_xlfn.XLOOKUP(C603, products!A:A, products!D:D)</f>
        <v>6</v>
      </c>
      <c r="J603" t="str">
        <f>_xlfn.XLOOKUP($I603,categories!$A$1:$A$8,categories!$B$1:$B$8)</f>
        <v>Mountain Bikes</v>
      </c>
    </row>
    <row r="604" spans="1:10" ht="12.75" x14ac:dyDescent="0.2">
      <c r="A604">
        <v>124</v>
      </c>
      <c r="B604">
        <v>2</v>
      </c>
      <c r="C604">
        <v>4</v>
      </c>
      <c r="D604">
        <v>1</v>
      </c>
      <c r="E604">
        <v>2899.99</v>
      </c>
      <c r="F604">
        <v>7.0000000000000007E-2</v>
      </c>
      <c r="G604">
        <f>(E604*B604)-F604</f>
        <v>5799.91</v>
      </c>
      <c r="H604" t="str">
        <f>VLOOKUP($C604,products!$A$1:$F$322,2,FALSE)</f>
        <v>Trek Fuel EX 8 29 - 2016</v>
      </c>
      <c r="I604">
        <f>_xlfn.XLOOKUP(C604, products!A:A, products!D:D)</f>
        <v>6</v>
      </c>
      <c r="J604" t="str">
        <f>_xlfn.XLOOKUP($I604,categories!$A$1:$A$8,categories!$B$1:$B$8)</f>
        <v>Mountain Bikes</v>
      </c>
    </row>
    <row r="605" spans="1:10" ht="12.75" x14ac:dyDescent="0.2">
      <c r="A605">
        <v>127</v>
      </c>
      <c r="B605">
        <v>3</v>
      </c>
      <c r="C605">
        <v>4</v>
      </c>
      <c r="D605">
        <v>2</v>
      </c>
      <c r="E605">
        <v>2899.99</v>
      </c>
      <c r="F605">
        <v>7.0000000000000007E-2</v>
      </c>
      <c r="G605">
        <f>(E605*B605)-F605</f>
        <v>8699.9</v>
      </c>
      <c r="H605" t="str">
        <f>VLOOKUP($C605,products!$A$1:$F$322,2,FALSE)</f>
        <v>Trek Fuel EX 8 29 - 2016</v>
      </c>
      <c r="I605">
        <f>_xlfn.XLOOKUP(C605, products!A:A, products!D:D)</f>
        <v>6</v>
      </c>
      <c r="J605" t="str">
        <f>_xlfn.XLOOKUP($I605,categories!$A$1:$A$8,categories!$B$1:$B$8)</f>
        <v>Mountain Bikes</v>
      </c>
    </row>
    <row r="606" spans="1:10" ht="12.75" x14ac:dyDescent="0.2">
      <c r="A606">
        <v>128</v>
      </c>
      <c r="B606">
        <v>3</v>
      </c>
      <c r="C606">
        <v>4</v>
      </c>
      <c r="D606">
        <v>2</v>
      </c>
      <c r="E606">
        <v>2899.99</v>
      </c>
      <c r="F606">
        <v>0.2</v>
      </c>
      <c r="G606">
        <f>(E606*B606)-F606</f>
        <v>8699.7699999999986</v>
      </c>
      <c r="H606" t="str">
        <f>VLOOKUP($C606,products!$A$1:$F$322,2,FALSE)</f>
        <v>Trek Fuel EX 8 29 - 2016</v>
      </c>
      <c r="I606">
        <f>_xlfn.XLOOKUP(C606, products!A:A, products!D:D)</f>
        <v>6</v>
      </c>
      <c r="J606" t="str">
        <f>_xlfn.XLOOKUP($I606,categories!$A$1:$A$8,categories!$B$1:$B$8)</f>
        <v>Mountain Bikes</v>
      </c>
    </row>
    <row r="607" spans="1:10" ht="12.75" x14ac:dyDescent="0.2">
      <c r="A607">
        <v>131</v>
      </c>
      <c r="B607">
        <v>2</v>
      </c>
      <c r="C607">
        <v>4</v>
      </c>
      <c r="D607">
        <v>2</v>
      </c>
      <c r="E607">
        <v>2899.99</v>
      </c>
      <c r="F607">
        <v>7.0000000000000007E-2</v>
      </c>
      <c r="G607">
        <f>(E607*B607)-F607</f>
        <v>5799.91</v>
      </c>
      <c r="H607" t="str">
        <f>VLOOKUP($C607,products!$A$1:$F$322,2,FALSE)</f>
        <v>Trek Fuel EX 8 29 - 2016</v>
      </c>
      <c r="I607">
        <f>_xlfn.XLOOKUP(C607, products!A:A, products!D:D)</f>
        <v>6</v>
      </c>
      <c r="J607" t="str">
        <f>_xlfn.XLOOKUP($I607,categories!$A$1:$A$8,categories!$B$1:$B$8)</f>
        <v>Mountain Bikes</v>
      </c>
    </row>
    <row r="608" spans="1:10" ht="12.75" x14ac:dyDescent="0.2">
      <c r="A608">
        <v>157</v>
      </c>
      <c r="B608">
        <v>1</v>
      </c>
      <c r="C608">
        <v>4</v>
      </c>
      <c r="D608">
        <v>1</v>
      </c>
      <c r="E608">
        <v>2899.99</v>
      </c>
      <c r="F608">
        <v>0.1</v>
      </c>
      <c r="G608">
        <f>(E608*B608)-F608</f>
        <v>2899.89</v>
      </c>
      <c r="H608" t="str">
        <f>VLOOKUP($C608,products!$A$1:$F$322,2,FALSE)</f>
        <v>Trek Fuel EX 8 29 - 2016</v>
      </c>
      <c r="I608">
        <f>_xlfn.XLOOKUP(C608, products!A:A, products!D:D)</f>
        <v>6</v>
      </c>
      <c r="J608" t="str">
        <f>_xlfn.XLOOKUP($I608,categories!$A$1:$A$8,categories!$B$1:$B$8)</f>
        <v>Mountain Bikes</v>
      </c>
    </row>
    <row r="609" spans="1:10" ht="12.75" x14ac:dyDescent="0.2">
      <c r="A609">
        <v>164</v>
      </c>
      <c r="B609">
        <v>1</v>
      </c>
      <c r="C609">
        <v>4</v>
      </c>
      <c r="D609">
        <v>2</v>
      </c>
      <c r="E609">
        <v>2899.99</v>
      </c>
      <c r="F609">
        <v>0.05</v>
      </c>
      <c r="G609">
        <f>(E609*B609)-F609</f>
        <v>2899.9399999999996</v>
      </c>
      <c r="H609" t="str">
        <f>VLOOKUP($C609,products!$A$1:$F$322,2,FALSE)</f>
        <v>Trek Fuel EX 8 29 - 2016</v>
      </c>
      <c r="I609">
        <f>_xlfn.XLOOKUP(C609, products!A:A, products!D:D)</f>
        <v>6</v>
      </c>
      <c r="J609" t="str">
        <f>_xlfn.XLOOKUP($I609,categories!$A$1:$A$8,categories!$B$1:$B$8)</f>
        <v>Mountain Bikes</v>
      </c>
    </row>
    <row r="610" spans="1:10" ht="12.75" x14ac:dyDescent="0.2">
      <c r="A610">
        <v>165</v>
      </c>
      <c r="B610">
        <v>1</v>
      </c>
      <c r="C610">
        <v>4</v>
      </c>
      <c r="D610">
        <v>2</v>
      </c>
      <c r="E610">
        <v>2899.99</v>
      </c>
      <c r="F610">
        <v>0.05</v>
      </c>
      <c r="G610">
        <f>(E610*B610)-F610</f>
        <v>2899.9399999999996</v>
      </c>
      <c r="H610" t="str">
        <f>VLOOKUP($C610,products!$A$1:$F$322,2,FALSE)</f>
        <v>Trek Fuel EX 8 29 - 2016</v>
      </c>
      <c r="I610">
        <f>_xlfn.XLOOKUP(C610, products!A:A, products!D:D)</f>
        <v>6</v>
      </c>
      <c r="J610" t="str">
        <f>_xlfn.XLOOKUP($I610,categories!$A$1:$A$8,categories!$B$1:$B$8)</f>
        <v>Mountain Bikes</v>
      </c>
    </row>
    <row r="611" spans="1:10" ht="12.75" x14ac:dyDescent="0.2">
      <c r="A611">
        <v>184</v>
      </c>
      <c r="B611">
        <v>1</v>
      </c>
      <c r="C611">
        <v>4</v>
      </c>
      <c r="D611">
        <v>1</v>
      </c>
      <c r="E611">
        <v>2899.99</v>
      </c>
      <c r="F611">
        <v>0.2</v>
      </c>
      <c r="G611">
        <f>(E611*B611)-F611</f>
        <v>2899.79</v>
      </c>
      <c r="H611" t="str">
        <f>VLOOKUP($C611,products!$A$1:$F$322,2,FALSE)</f>
        <v>Trek Fuel EX 8 29 - 2016</v>
      </c>
      <c r="I611">
        <f>_xlfn.XLOOKUP(C611, products!A:A, products!D:D)</f>
        <v>6</v>
      </c>
      <c r="J611" t="str">
        <f>_xlfn.XLOOKUP($I611,categories!$A$1:$A$8,categories!$B$1:$B$8)</f>
        <v>Mountain Bikes</v>
      </c>
    </row>
    <row r="612" spans="1:10" ht="12.75" x14ac:dyDescent="0.2">
      <c r="A612">
        <v>186</v>
      </c>
      <c r="B612">
        <v>1</v>
      </c>
      <c r="C612">
        <v>4</v>
      </c>
      <c r="D612">
        <v>1</v>
      </c>
      <c r="E612">
        <v>2899.99</v>
      </c>
      <c r="F612">
        <v>0.1</v>
      </c>
      <c r="G612">
        <f>(E612*B612)-F612</f>
        <v>2899.89</v>
      </c>
      <c r="H612" t="str">
        <f>VLOOKUP($C612,products!$A$1:$F$322,2,FALSE)</f>
        <v>Trek Fuel EX 8 29 - 2016</v>
      </c>
      <c r="I612">
        <f>_xlfn.XLOOKUP(C612, products!A:A, products!D:D)</f>
        <v>6</v>
      </c>
      <c r="J612" t="str">
        <f>_xlfn.XLOOKUP($I612,categories!$A$1:$A$8,categories!$B$1:$B$8)</f>
        <v>Mountain Bikes</v>
      </c>
    </row>
    <row r="613" spans="1:10" ht="12.75" x14ac:dyDescent="0.2">
      <c r="A613">
        <v>195</v>
      </c>
      <c r="B613">
        <v>4</v>
      </c>
      <c r="C613">
        <v>4</v>
      </c>
      <c r="D613">
        <v>2</v>
      </c>
      <c r="E613">
        <v>2899.99</v>
      </c>
      <c r="F613">
        <v>0.2</v>
      </c>
      <c r="G613">
        <f>(E613*B613)-F613</f>
        <v>11599.759999999998</v>
      </c>
      <c r="H613" t="str">
        <f>VLOOKUP($C613,products!$A$1:$F$322,2,FALSE)</f>
        <v>Trek Fuel EX 8 29 - 2016</v>
      </c>
      <c r="I613">
        <f>_xlfn.XLOOKUP(C613, products!A:A, products!D:D)</f>
        <v>6</v>
      </c>
      <c r="J613" t="str">
        <f>_xlfn.XLOOKUP($I613,categories!$A$1:$A$8,categories!$B$1:$B$8)</f>
        <v>Mountain Bikes</v>
      </c>
    </row>
    <row r="614" spans="1:10" ht="12.75" x14ac:dyDescent="0.2">
      <c r="A614">
        <v>197</v>
      </c>
      <c r="B614">
        <v>1</v>
      </c>
      <c r="C614">
        <v>4</v>
      </c>
      <c r="D614">
        <v>2</v>
      </c>
      <c r="E614">
        <v>2899.99</v>
      </c>
      <c r="F614">
        <v>0.2</v>
      </c>
      <c r="G614">
        <f>(E614*B614)-F614</f>
        <v>2899.79</v>
      </c>
      <c r="H614" t="str">
        <f>VLOOKUP($C614,products!$A$1:$F$322,2,FALSE)</f>
        <v>Trek Fuel EX 8 29 - 2016</v>
      </c>
      <c r="I614">
        <f>_xlfn.XLOOKUP(C614, products!A:A, products!D:D)</f>
        <v>6</v>
      </c>
      <c r="J614" t="str">
        <f>_xlfn.XLOOKUP($I614,categories!$A$1:$A$8,categories!$B$1:$B$8)</f>
        <v>Mountain Bikes</v>
      </c>
    </row>
    <row r="615" spans="1:10" ht="12.75" x14ac:dyDescent="0.2">
      <c r="A615">
        <v>199</v>
      </c>
      <c r="B615">
        <v>3</v>
      </c>
      <c r="C615">
        <v>4</v>
      </c>
      <c r="D615">
        <v>1</v>
      </c>
      <c r="E615">
        <v>2899.99</v>
      </c>
      <c r="F615">
        <v>0.2</v>
      </c>
      <c r="G615">
        <f>(E615*B615)-F615</f>
        <v>8699.7699999999986</v>
      </c>
      <c r="H615" t="str">
        <f>VLOOKUP($C615,products!$A$1:$F$322,2,FALSE)</f>
        <v>Trek Fuel EX 8 29 - 2016</v>
      </c>
      <c r="I615">
        <f>_xlfn.XLOOKUP(C615, products!A:A, products!D:D)</f>
        <v>6</v>
      </c>
      <c r="J615" t="str">
        <f>_xlfn.XLOOKUP($I615,categories!$A$1:$A$8,categories!$B$1:$B$8)</f>
        <v>Mountain Bikes</v>
      </c>
    </row>
    <row r="616" spans="1:10" ht="12.75" x14ac:dyDescent="0.2">
      <c r="A616">
        <v>208</v>
      </c>
      <c r="B616">
        <v>2</v>
      </c>
      <c r="C616">
        <v>4</v>
      </c>
      <c r="D616">
        <v>2</v>
      </c>
      <c r="E616">
        <v>2899.99</v>
      </c>
      <c r="F616">
        <v>7.0000000000000007E-2</v>
      </c>
      <c r="G616">
        <f>(E616*B616)-F616</f>
        <v>5799.91</v>
      </c>
      <c r="H616" t="str">
        <f>VLOOKUP($C616,products!$A$1:$F$322,2,FALSE)</f>
        <v>Trek Fuel EX 8 29 - 2016</v>
      </c>
      <c r="I616">
        <f>_xlfn.XLOOKUP(C616, products!A:A, products!D:D)</f>
        <v>6</v>
      </c>
      <c r="J616" t="str">
        <f>_xlfn.XLOOKUP($I616,categories!$A$1:$A$8,categories!$B$1:$B$8)</f>
        <v>Mountain Bikes</v>
      </c>
    </row>
    <row r="617" spans="1:10" ht="12.75" x14ac:dyDescent="0.2">
      <c r="A617">
        <v>228</v>
      </c>
      <c r="B617">
        <v>4</v>
      </c>
      <c r="C617">
        <v>4</v>
      </c>
      <c r="D617">
        <v>1</v>
      </c>
      <c r="E617">
        <v>2899.99</v>
      </c>
      <c r="F617">
        <v>0.2</v>
      </c>
      <c r="G617">
        <f>(E617*B617)-F617</f>
        <v>11599.759999999998</v>
      </c>
      <c r="H617" t="str">
        <f>VLOOKUP($C617,products!$A$1:$F$322,2,FALSE)</f>
        <v>Trek Fuel EX 8 29 - 2016</v>
      </c>
      <c r="I617">
        <f>_xlfn.XLOOKUP(C617, products!A:A, products!D:D)</f>
        <v>6</v>
      </c>
      <c r="J617" t="str">
        <f>_xlfn.XLOOKUP($I617,categories!$A$1:$A$8,categories!$B$1:$B$8)</f>
        <v>Mountain Bikes</v>
      </c>
    </row>
    <row r="618" spans="1:10" ht="12.75" x14ac:dyDescent="0.2">
      <c r="A618">
        <v>236</v>
      </c>
      <c r="B618">
        <v>3</v>
      </c>
      <c r="C618">
        <v>4</v>
      </c>
      <c r="D618">
        <v>2</v>
      </c>
      <c r="E618">
        <v>2899.99</v>
      </c>
      <c r="F618">
        <v>0.1</v>
      </c>
      <c r="G618">
        <f>(E618*B618)-F618</f>
        <v>8699.869999999999</v>
      </c>
      <c r="H618" t="str">
        <f>VLOOKUP($C618,products!$A$1:$F$322,2,FALSE)</f>
        <v>Trek Fuel EX 8 29 - 2016</v>
      </c>
      <c r="I618">
        <f>_xlfn.XLOOKUP(C618, products!A:A, products!D:D)</f>
        <v>6</v>
      </c>
      <c r="J618" t="str">
        <f>_xlfn.XLOOKUP($I618,categories!$A$1:$A$8,categories!$B$1:$B$8)</f>
        <v>Mountain Bikes</v>
      </c>
    </row>
    <row r="619" spans="1:10" ht="12.75" x14ac:dyDescent="0.2">
      <c r="A619">
        <v>239</v>
      </c>
      <c r="B619">
        <v>4</v>
      </c>
      <c r="C619">
        <v>4</v>
      </c>
      <c r="D619">
        <v>2</v>
      </c>
      <c r="E619">
        <v>2899.99</v>
      </c>
      <c r="F619">
        <v>7.0000000000000007E-2</v>
      </c>
      <c r="G619">
        <f>(E619*B619)-F619</f>
        <v>11599.89</v>
      </c>
      <c r="H619" t="str">
        <f>VLOOKUP($C619,products!$A$1:$F$322,2,FALSE)</f>
        <v>Trek Fuel EX 8 29 - 2016</v>
      </c>
      <c r="I619">
        <f>_xlfn.XLOOKUP(C619, products!A:A, products!D:D)</f>
        <v>6</v>
      </c>
      <c r="J619" t="str">
        <f>_xlfn.XLOOKUP($I619,categories!$A$1:$A$8,categories!$B$1:$B$8)</f>
        <v>Mountain Bikes</v>
      </c>
    </row>
    <row r="620" spans="1:10" ht="12.75" x14ac:dyDescent="0.2">
      <c r="A620">
        <v>252</v>
      </c>
      <c r="B620">
        <v>2</v>
      </c>
      <c r="C620">
        <v>4</v>
      </c>
      <c r="D620">
        <v>1</v>
      </c>
      <c r="E620">
        <v>2899.99</v>
      </c>
      <c r="F620">
        <v>7.0000000000000007E-2</v>
      </c>
      <c r="G620">
        <f>(E620*B620)-F620</f>
        <v>5799.91</v>
      </c>
      <c r="H620" t="str">
        <f>VLOOKUP($C620,products!$A$1:$F$322,2,FALSE)</f>
        <v>Trek Fuel EX 8 29 - 2016</v>
      </c>
      <c r="I620">
        <f>_xlfn.XLOOKUP(C620, products!A:A, products!D:D)</f>
        <v>6</v>
      </c>
      <c r="J620" t="str">
        <f>_xlfn.XLOOKUP($I620,categories!$A$1:$A$8,categories!$B$1:$B$8)</f>
        <v>Mountain Bikes</v>
      </c>
    </row>
    <row r="621" spans="1:10" ht="12.75" x14ac:dyDescent="0.2">
      <c r="A621">
        <v>258</v>
      </c>
      <c r="B621">
        <v>2</v>
      </c>
      <c r="C621">
        <v>4</v>
      </c>
      <c r="D621">
        <v>1</v>
      </c>
      <c r="E621">
        <v>2899.99</v>
      </c>
      <c r="F621">
        <v>7.0000000000000007E-2</v>
      </c>
      <c r="G621">
        <f>(E621*B621)-F621</f>
        <v>5799.91</v>
      </c>
      <c r="H621" t="str">
        <f>VLOOKUP($C621,products!$A$1:$F$322,2,FALSE)</f>
        <v>Trek Fuel EX 8 29 - 2016</v>
      </c>
      <c r="I621">
        <f>_xlfn.XLOOKUP(C621, products!A:A, products!D:D)</f>
        <v>6</v>
      </c>
      <c r="J621" t="str">
        <f>_xlfn.XLOOKUP($I621,categories!$A$1:$A$8,categories!$B$1:$B$8)</f>
        <v>Mountain Bikes</v>
      </c>
    </row>
    <row r="622" spans="1:10" ht="12.75" x14ac:dyDescent="0.2">
      <c r="A622">
        <v>259</v>
      </c>
      <c r="B622">
        <v>4</v>
      </c>
      <c r="C622">
        <v>4</v>
      </c>
      <c r="D622">
        <v>1</v>
      </c>
      <c r="E622">
        <v>2899.99</v>
      </c>
      <c r="F622">
        <v>0.1</v>
      </c>
      <c r="G622">
        <f>(E622*B622)-F622</f>
        <v>11599.859999999999</v>
      </c>
      <c r="H622" t="str">
        <f>VLOOKUP($C622,products!$A$1:$F$322,2,FALSE)</f>
        <v>Trek Fuel EX 8 29 - 2016</v>
      </c>
      <c r="I622">
        <f>_xlfn.XLOOKUP(C622, products!A:A, products!D:D)</f>
        <v>6</v>
      </c>
      <c r="J622" t="str">
        <f>_xlfn.XLOOKUP($I622,categories!$A$1:$A$8,categories!$B$1:$B$8)</f>
        <v>Mountain Bikes</v>
      </c>
    </row>
    <row r="623" spans="1:10" ht="12.75" x14ac:dyDescent="0.2">
      <c r="A623">
        <v>288</v>
      </c>
      <c r="B623">
        <v>1</v>
      </c>
      <c r="C623">
        <v>4</v>
      </c>
      <c r="D623">
        <v>1</v>
      </c>
      <c r="E623">
        <v>2899.99</v>
      </c>
      <c r="F623">
        <v>0.2</v>
      </c>
      <c r="G623">
        <f>(E623*B623)-F623</f>
        <v>2899.79</v>
      </c>
      <c r="H623" t="str">
        <f>VLOOKUP($C623,products!$A$1:$F$322,2,FALSE)</f>
        <v>Trek Fuel EX 8 29 - 2016</v>
      </c>
      <c r="I623">
        <f>_xlfn.XLOOKUP(C623, products!A:A, products!D:D)</f>
        <v>6</v>
      </c>
      <c r="J623" t="str">
        <f>_xlfn.XLOOKUP($I623,categories!$A$1:$A$8,categories!$B$1:$B$8)</f>
        <v>Mountain Bikes</v>
      </c>
    </row>
    <row r="624" spans="1:10" ht="12.75" x14ac:dyDescent="0.2">
      <c r="A624">
        <v>292</v>
      </c>
      <c r="B624">
        <v>2</v>
      </c>
      <c r="C624">
        <v>4</v>
      </c>
      <c r="D624">
        <v>1</v>
      </c>
      <c r="E624">
        <v>2899.99</v>
      </c>
      <c r="F624">
        <v>7.0000000000000007E-2</v>
      </c>
      <c r="G624">
        <f>(E624*B624)-F624</f>
        <v>5799.91</v>
      </c>
      <c r="H624" t="str">
        <f>VLOOKUP($C624,products!$A$1:$F$322,2,FALSE)</f>
        <v>Trek Fuel EX 8 29 - 2016</v>
      </c>
      <c r="I624">
        <f>_xlfn.XLOOKUP(C624, products!A:A, products!D:D)</f>
        <v>6</v>
      </c>
      <c r="J624" t="str">
        <f>_xlfn.XLOOKUP($I624,categories!$A$1:$A$8,categories!$B$1:$B$8)</f>
        <v>Mountain Bikes</v>
      </c>
    </row>
    <row r="625" spans="1:10" ht="12.75" x14ac:dyDescent="0.2">
      <c r="A625">
        <v>297</v>
      </c>
      <c r="B625">
        <v>1</v>
      </c>
      <c r="C625">
        <v>4</v>
      </c>
      <c r="D625">
        <v>2</v>
      </c>
      <c r="E625">
        <v>2899.99</v>
      </c>
      <c r="F625">
        <v>0.2</v>
      </c>
      <c r="G625">
        <f>(E625*B625)-F625</f>
        <v>2899.79</v>
      </c>
      <c r="H625" t="str">
        <f>VLOOKUP($C625,products!$A$1:$F$322,2,FALSE)</f>
        <v>Trek Fuel EX 8 29 - 2016</v>
      </c>
      <c r="I625">
        <f>_xlfn.XLOOKUP(C625, products!A:A, products!D:D)</f>
        <v>6</v>
      </c>
      <c r="J625" t="str">
        <f>_xlfn.XLOOKUP($I625,categories!$A$1:$A$8,categories!$B$1:$B$8)</f>
        <v>Mountain Bikes</v>
      </c>
    </row>
    <row r="626" spans="1:10" ht="12.75" x14ac:dyDescent="0.2">
      <c r="A626">
        <v>313</v>
      </c>
      <c r="B626">
        <v>1</v>
      </c>
      <c r="C626">
        <v>4</v>
      </c>
      <c r="D626">
        <v>1</v>
      </c>
      <c r="E626">
        <v>2899.99</v>
      </c>
      <c r="F626">
        <v>7.0000000000000007E-2</v>
      </c>
      <c r="G626">
        <f>(E626*B626)-F626</f>
        <v>2899.9199999999996</v>
      </c>
      <c r="H626" t="str">
        <f>VLOOKUP($C626,products!$A$1:$F$322,2,FALSE)</f>
        <v>Trek Fuel EX 8 29 - 2016</v>
      </c>
      <c r="I626">
        <f>_xlfn.XLOOKUP(C626, products!A:A, products!D:D)</f>
        <v>6</v>
      </c>
      <c r="J626" t="str">
        <f>_xlfn.XLOOKUP($I626,categories!$A$1:$A$8,categories!$B$1:$B$8)</f>
        <v>Mountain Bikes</v>
      </c>
    </row>
    <row r="627" spans="1:10" ht="12.75" x14ac:dyDescent="0.2">
      <c r="A627">
        <v>321</v>
      </c>
      <c r="B627">
        <v>1</v>
      </c>
      <c r="C627">
        <v>4</v>
      </c>
      <c r="D627">
        <v>2</v>
      </c>
      <c r="E627">
        <v>2899.99</v>
      </c>
      <c r="F627">
        <v>0.2</v>
      </c>
      <c r="G627">
        <f>(E627*B627)-F627</f>
        <v>2899.79</v>
      </c>
      <c r="H627" t="str">
        <f>VLOOKUP($C627,products!$A$1:$F$322,2,FALSE)</f>
        <v>Trek Fuel EX 8 29 - 2016</v>
      </c>
      <c r="I627">
        <f>_xlfn.XLOOKUP(C627, products!A:A, products!D:D)</f>
        <v>6</v>
      </c>
      <c r="J627" t="str">
        <f>_xlfn.XLOOKUP($I627,categories!$A$1:$A$8,categories!$B$1:$B$8)</f>
        <v>Mountain Bikes</v>
      </c>
    </row>
    <row r="628" spans="1:10" ht="12.75" x14ac:dyDescent="0.2">
      <c r="A628">
        <v>327</v>
      </c>
      <c r="B628">
        <v>3</v>
      </c>
      <c r="C628">
        <v>4</v>
      </c>
      <c r="D628">
        <v>1</v>
      </c>
      <c r="E628">
        <v>2899.99</v>
      </c>
      <c r="F628">
        <v>0.05</v>
      </c>
      <c r="G628">
        <f>(E628*B628)-F628</f>
        <v>8699.92</v>
      </c>
      <c r="H628" t="str">
        <f>VLOOKUP($C628,products!$A$1:$F$322,2,FALSE)</f>
        <v>Trek Fuel EX 8 29 - 2016</v>
      </c>
      <c r="I628">
        <f>_xlfn.XLOOKUP(C628, products!A:A, products!D:D)</f>
        <v>6</v>
      </c>
      <c r="J628" t="str">
        <f>_xlfn.XLOOKUP($I628,categories!$A$1:$A$8,categories!$B$1:$B$8)</f>
        <v>Mountain Bikes</v>
      </c>
    </row>
    <row r="629" spans="1:10" ht="12.75" x14ac:dyDescent="0.2">
      <c r="A629">
        <v>336</v>
      </c>
      <c r="B629">
        <v>1</v>
      </c>
      <c r="C629">
        <v>4</v>
      </c>
      <c r="D629">
        <v>1</v>
      </c>
      <c r="E629">
        <v>2899.99</v>
      </c>
      <c r="F629">
        <v>0.1</v>
      </c>
      <c r="G629">
        <f>(E629*B629)-F629</f>
        <v>2899.89</v>
      </c>
      <c r="H629" t="str">
        <f>VLOOKUP($C629,products!$A$1:$F$322,2,FALSE)</f>
        <v>Trek Fuel EX 8 29 - 2016</v>
      </c>
      <c r="I629">
        <f>_xlfn.XLOOKUP(C629, products!A:A, products!D:D)</f>
        <v>6</v>
      </c>
      <c r="J629" t="str">
        <f>_xlfn.XLOOKUP($I629,categories!$A$1:$A$8,categories!$B$1:$B$8)</f>
        <v>Mountain Bikes</v>
      </c>
    </row>
    <row r="630" spans="1:10" ht="12.75" x14ac:dyDescent="0.2">
      <c r="A630">
        <v>337</v>
      </c>
      <c r="B630">
        <v>2</v>
      </c>
      <c r="C630">
        <v>4</v>
      </c>
      <c r="D630">
        <v>1</v>
      </c>
      <c r="E630">
        <v>2899.99</v>
      </c>
      <c r="F630">
        <v>0.05</v>
      </c>
      <c r="G630">
        <f>(E630*B630)-F630</f>
        <v>5799.9299999999994</v>
      </c>
      <c r="H630" t="str">
        <f>VLOOKUP($C630,products!$A$1:$F$322,2,FALSE)</f>
        <v>Trek Fuel EX 8 29 - 2016</v>
      </c>
      <c r="I630">
        <f>_xlfn.XLOOKUP(C630, products!A:A, products!D:D)</f>
        <v>6</v>
      </c>
      <c r="J630" t="str">
        <f>_xlfn.XLOOKUP($I630,categories!$A$1:$A$8,categories!$B$1:$B$8)</f>
        <v>Mountain Bikes</v>
      </c>
    </row>
    <row r="631" spans="1:10" ht="12.75" x14ac:dyDescent="0.2">
      <c r="A631">
        <v>351</v>
      </c>
      <c r="B631">
        <v>1</v>
      </c>
      <c r="C631">
        <v>4</v>
      </c>
      <c r="D631">
        <v>2</v>
      </c>
      <c r="E631">
        <v>2899.99</v>
      </c>
      <c r="F631">
        <v>0.05</v>
      </c>
      <c r="G631">
        <f>(E631*B631)-F631</f>
        <v>2899.9399999999996</v>
      </c>
      <c r="H631" t="str">
        <f>VLOOKUP($C631,products!$A$1:$F$322,2,FALSE)</f>
        <v>Trek Fuel EX 8 29 - 2016</v>
      </c>
      <c r="I631">
        <f>_xlfn.XLOOKUP(C631, products!A:A, products!D:D)</f>
        <v>6</v>
      </c>
      <c r="J631" t="str">
        <f>_xlfn.XLOOKUP($I631,categories!$A$1:$A$8,categories!$B$1:$B$8)</f>
        <v>Mountain Bikes</v>
      </c>
    </row>
    <row r="632" spans="1:10" ht="12.75" x14ac:dyDescent="0.2">
      <c r="A632">
        <v>356</v>
      </c>
      <c r="B632">
        <v>2</v>
      </c>
      <c r="C632">
        <v>4</v>
      </c>
      <c r="D632">
        <v>1</v>
      </c>
      <c r="E632">
        <v>2899.99</v>
      </c>
      <c r="F632">
        <v>0.05</v>
      </c>
      <c r="G632">
        <f>(E632*B632)-F632</f>
        <v>5799.9299999999994</v>
      </c>
      <c r="H632" t="str">
        <f>VLOOKUP($C632,products!$A$1:$F$322,2,FALSE)</f>
        <v>Trek Fuel EX 8 29 - 2016</v>
      </c>
      <c r="I632">
        <f>_xlfn.XLOOKUP(C632, products!A:A, products!D:D)</f>
        <v>6</v>
      </c>
      <c r="J632" t="str">
        <f>_xlfn.XLOOKUP($I632,categories!$A$1:$A$8,categories!$B$1:$B$8)</f>
        <v>Mountain Bikes</v>
      </c>
    </row>
    <row r="633" spans="1:10" ht="12.75" x14ac:dyDescent="0.2">
      <c r="A633">
        <v>366</v>
      </c>
      <c r="B633">
        <v>2</v>
      </c>
      <c r="C633">
        <v>4</v>
      </c>
      <c r="D633">
        <v>1</v>
      </c>
      <c r="E633">
        <v>2899.99</v>
      </c>
      <c r="F633">
        <v>7.0000000000000007E-2</v>
      </c>
      <c r="G633">
        <f>(E633*B633)-F633</f>
        <v>5799.91</v>
      </c>
      <c r="H633" t="str">
        <f>VLOOKUP($C633,products!$A$1:$F$322,2,FALSE)</f>
        <v>Trek Fuel EX 8 29 - 2016</v>
      </c>
      <c r="I633">
        <f>_xlfn.XLOOKUP(C633, products!A:A, products!D:D)</f>
        <v>6</v>
      </c>
      <c r="J633" t="str">
        <f>_xlfn.XLOOKUP($I633,categories!$A$1:$A$8,categories!$B$1:$B$8)</f>
        <v>Mountain Bikes</v>
      </c>
    </row>
    <row r="634" spans="1:10" ht="12.75" x14ac:dyDescent="0.2">
      <c r="A634">
        <v>370</v>
      </c>
      <c r="B634">
        <v>2</v>
      </c>
      <c r="C634">
        <v>4</v>
      </c>
      <c r="D634">
        <v>2</v>
      </c>
      <c r="E634">
        <v>2899.99</v>
      </c>
      <c r="F634">
        <v>0.1</v>
      </c>
      <c r="G634">
        <f>(E634*B634)-F634</f>
        <v>5799.8799999999992</v>
      </c>
      <c r="H634" t="str">
        <f>VLOOKUP($C634,products!$A$1:$F$322,2,FALSE)</f>
        <v>Trek Fuel EX 8 29 - 2016</v>
      </c>
      <c r="I634">
        <f>_xlfn.XLOOKUP(C634, products!A:A, products!D:D)</f>
        <v>6</v>
      </c>
      <c r="J634" t="str">
        <f>_xlfn.XLOOKUP($I634,categories!$A$1:$A$8,categories!$B$1:$B$8)</f>
        <v>Mountain Bikes</v>
      </c>
    </row>
    <row r="635" spans="1:10" ht="12.75" x14ac:dyDescent="0.2">
      <c r="A635">
        <v>375</v>
      </c>
      <c r="B635">
        <v>3</v>
      </c>
      <c r="C635">
        <v>4</v>
      </c>
      <c r="D635">
        <v>2</v>
      </c>
      <c r="E635">
        <v>2899.99</v>
      </c>
      <c r="F635">
        <v>7.0000000000000007E-2</v>
      </c>
      <c r="G635">
        <f>(E635*B635)-F635</f>
        <v>8699.9</v>
      </c>
      <c r="H635" t="str">
        <f>VLOOKUP($C635,products!$A$1:$F$322,2,FALSE)</f>
        <v>Trek Fuel EX 8 29 - 2016</v>
      </c>
      <c r="I635">
        <f>_xlfn.XLOOKUP(C635, products!A:A, products!D:D)</f>
        <v>6</v>
      </c>
      <c r="J635" t="str">
        <f>_xlfn.XLOOKUP($I635,categories!$A$1:$A$8,categories!$B$1:$B$8)</f>
        <v>Mountain Bikes</v>
      </c>
    </row>
    <row r="636" spans="1:10" ht="12.75" x14ac:dyDescent="0.2">
      <c r="A636">
        <v>384</v>
      </c>
      <c r="B636">
        <v>5</v>
      </c>
      <c r="C636">
        <v>4</v>
      </c>
      <c r="D636">
        <v>1</v>
      </c>
      <c r="E636">
        <v>2899.99</v>
      </c>
      <c r="F636">
        <v>0.2</v>
      </c>
      <c r="G636">
        <f>(E636*B636)-F636</f>
        <v>14499.749999999998</v>
      </c>
      <c r="H636" t="str">
        <f>VLOOKUP($C636,products!$A$1:$F$322,2,FALSE)</f>
        <v>Trek Fuel EX 8 29 - 2016</v>
      </c>
      <c r="I636">
        <f>_xlfn.XLOOKUP(C636, products!A:A, products!D:D)</f>
        <v>6</v>
      </c>
      <c r="J636" t="str">
        <f>_xlfn.XLOOKUP($I636,categories!$A$1:$A$8,categories!$B$1:$B$8)</f>
        <v>Mountain Bikes</v>
      </c>
    </row>
    <row r="637" spans="1:10" ht="12.75" x14ac:dyDescent="0.2">
      <c r="A637">
        <v>406</v>
      </c>
      <c r="B637">
        <v>1</v>
      </c>
      <c r="C637">
        <v>4</v>
      </c>
      <c r="D637">
        <v>1</v>
      </c>
      <c r="E637">
        <v>2899.99</v>
      </c>
      <c r="F637">
        <v>0.2</v>
      </c>
      <c r="G637">
        <f>(E637*B637)-F637</f>
        <v>2899.79</v>
      </c>
      <c r="H637" t="str">
        <f>VLOOKUP($C637,products!$A$1:$F$322,2,FALSE)</f>
        <v>Trek Fuel EX 8 29 - 2016</v>
      </c>
      <c r="I637">
        <f>_xlfn.XLOOKUP(C637, products!A:A, products!D:D)</f>
        <v>6</v>
      </c>
      <c r="J637" t="str">
        <f>_xlfn.XLOOKUP($I637,categories!$A$1:$A$8,categories!$B$1:$B$8)</f>
        <v>Mountain Bikes</v>
      </c>
    </row>
    <row r="638" spans="1:10" ht="12.75" x14ac:dyDescent="0.2">
      <c r="A638">
        <v>414</v>
      </c>
      <c r="B638">
        <v>1</v>
      </c>
      <c r="C638">
        <v>4</v>
      </c>
      <c r="D638">
        <v>2</v>
      </c>
      <c r="E638">
        <v>2899.99</v>
      </c>
      <c r="F638">
        <v>0.1</v>
      </c>
      <c r="G638">
        <f>(E638*B638)-F638</f>
        <v>2899.89</v>
      </c>
      <c r="H638" t="str">
        <f>VLOOKUP($C638,products!$A$1:$F$322,2,FALSE)</f>
        <v>Trek Fuel EX 8 29 - 2016</v>
      </c>
      <c r="I638">
        <f>_xlfn.XLOOKUP(C638, products!A:A, products!D:D)</f>
        <v>6</v>
      </c>
      <c r="J638" t="str">
        <f>_xlfn.XLOOKUP($I638,categories!$A$1:$A$8,categories!$B$1:$B$8)</f>
        <v>Mountain Bikes</v>
      </c>
    </row>
    <row r="639" spans="1:10" ht="12.75" x14ac:dyDescent="0.2">
      <c r="A639">
        <v>421</v>
      </c>
      <c r="B639">
        <v>4</v>
      </c>
      <c r="C639">
        <v>4</v>
      </c>
      <c r="D639">
        <v>1</v>
      </c>
      <c r="E639">
        <v>2899.99</v>
      </c>
      <c r="F639">
        <v>7.0000000000000007E-2</v>
      </c>
      <c r="G639">
        <f>(E639*B639)-F639</f>
        <v>11599.89</v>
      </c>
      <c r="H639" t="str">
        <f>VLOOKUP($C639,products!$A$1:$F$322,2,FALSE)</f>
        <v>Trek Fuel EX 8 29 - 2016</v>
      </c>
      <c r="I639">
        <f>_xlfn.XLOOKUP(C639, products!A:A, products!D:D)</f>
        <v>6</v>
      </c>
      <c r="J639" t="str">
        <f>_xlfn.XLOOKUP($I639,categories!$A$1:$A$8,categories!$B$1:$B$8)</f>
        <v>Mountain Bikes</v>
      </c>
    </row>
    <row r="640" spans="1:10" ht="12.75" x14ac:dyDescent="0.2">
      <c r="A640">
        <v>429</v>
      </c>
      <c r="B640">
        <v>2</v>
      </c>
      <c r="C640">
        <v>4</v>
      </c>
      <c r="D640">
        <v>2</v>
      </c>
      <c r="E640">
        <v>2899.99</v>
      </c>
      <c r="F640">
        <v>0.1</v>
      </c>
      <c r="G640">
        <f>(E640*B640)-F640</f>
        <v>5799.8799999999992</v>
      </c>
      <c r="H640" t="str">
        <f>VLOOKUP($C640,products!$A$1:$F$322,2,FALSE)</f>
        <v>Trek Fuel EX 8 29 - 2016</v>
      </c>
      <c r="I640">
        <f>_xlfn.XLOOKUP(C640, products!A:A, products!D:D)</f>
        <v>6</v>
      </c>
      <c r="J640" t="str">
        <f>_xlfn.XLOOKUP($I640,categories!$A$1:$A$8,categories!$B$1:$B$8)</f>
        <v>Mountain Bikes</v>
      </c>
    </row>
    <row r="641" spans="1:10" ht="12.75" x14ac:dyDescent="0.2">
      <c r="A641">
        <v>430</v>
      </c>
      <c r="B641">
        <v>3</v>
      </c>
      <c r="C641">
        <v>4</v>
      </c>
      <c r="D641">
        <v>2</v>
      </c>
      <c r="E641">
        <v>2899.99</v>
      </c>
      <c r="F641">
        <v>0.2</v>
      </c>
      <c r="G641">
        <f>(E641*B641)-F641</f>
        <v>8699.7699999999986</v>
      </c>
      <c r="H641" t="str">
        <f>VLOOKUP($C641,products!$A$1:$F$322,2,FALSE)</f>
        <v>Trek Fuel EX 8 29 - 2016</v>
      </c>
      <c r="I641">
        <f>_xlfn.XLOOKUP(C641, products!A:A, products!D:D)</f>
        <v>6</v>
      </c>
      <c r="J641" t="str">
        <f>_xlfn.XLOOKUP($I641,categories!$A$1:$A$8,categories!$B$1:$B$8)</f>
        <v>Mountain Bikes</v>
      </c>
    </row>
    <row r="642" spans="1:10" ht="12.75" x14ac:dyDescent="0.2">
      <c r="A642">
        <v>433</v>
      </c>
      <c r="B642">
        <v>4</v>
      </c>
      <c r="C642">
        <v>4</v>
      </c>
      <c r="D642">
        <v>1</v>
      </c>
      <c r="E642">
        <v>2899.99</v>
      </c>
      <c r="F642">
        <v>0.2</v>
      </c>
      <c r="G642">
        <f>(E642*B642)-F642</f>
        <v>11599.759999999998</v>
      </c>
      <c r="H642" t="str">
        <f>VLOOKUP($C642,products!$A$1:$F$322,2,FALSE)</f>
        <v>Trek Fuel EX 8 29 - 2016</v>
      </c>
      <c r="I642">
        <f>_xlfn.XLOOKUP(C642, products!A:A, products!D:D)</f>
        <v>6</v>
      </c>
      <c r="J642" t="str">
        <f>_xlfn.XLOOKUP($I642,categories!$A$1:$A$8,categories!$B$1:$B$8)</f>
        <v>Mountain Bikes</v>
      </c>
    </row>
    <row r="643" spans="1:10" ht="12.75" x14ac:dyDescent="0.2">
      <c r="A643">
        <v>438</v>
      </c>
      <c r="B643">
        <v>1</v>
      </c>
      <c r="C643">
        <v>4</v>
      </c>
      <c r="D643">
        <v>1</v>
      </c>
      <c r="E643">
        <v>2899.99</v>
      </c>
      <c r="F643">
        <v>7.0000000000000007E-2</v>
      </c>
      <c r="G643">
        <f>(E643*B643)-F643</f>
        <v>2899.9199999999996</v>
      </c>
      <c r="H643" t="str">
        <f>VLOOKUP($C643,products!$A$1:$F$322,2,FALSE)</f>
        <v>Trek Fuel EX 8 29 - 2016</v>
      </c>
      <c r="I643">
        <f>_xlfn.XLOOKUP(C643, products!A:A, products!D:D)</f>
        <v>6</v>
      </c>
      <c r="J643" t="str">
        <f>_xlfn.XLOOKUP($I643,categories!$A$1:$A$8,categories!$B$1:$B$8)</f>
        <v>Mountain Bikes</v>
      </c>
    </row>
    <row r="644" spans="1:10" ht="12.75" x14ac:dyDescent="0.2">
      <c r="A644">
        <v>440</v>
      </c>
      <c r="B644">
        <v>2</v>
      </c>
      <c r="C644">
        <v>4</v>
      </c>
      <c r="D644">
        <v>2</v>
      </c>
      <c r="E644">
        <v>2899.99</v>
      </c>
      <c r="F644">
        <v>7.0000000000000007E-2</v>
      </c>
      <c r="G644">
        <f>(E644*B644)-F644</f>
        <v>5799.91</v>
      </c>
      <c r="H644" t="str">
        <f>VLOOKUP($C644,products!$A$1:$F$322,2,FALSE)</f>
        <v>Trek Fuel EX 8 29 - 2016</v>
      </c>
      <c r="I644">
        <f>_xlfn.XLOOKUP(C644, products!A:A, products!D:D)</f>
        <v>6</v>
      </c>
      <c r="J644" t="str">
        <f>_xlfn.XLOOKUP($I644,categories!$A$1:$A$8,categories!$B$1:$B$8)</f>
        <v>Mountain Bikes</v>
      </c>
    </row>
    <row r="645" spans="1:10" ht="12.75" x14ac:dyDescent="0.2">
      <c r="A645">
        <v>447</v>
      </c>
      <c r="B645">
        <v>1</v>
      </c>
      <c r="C645">
        <v>4</v>
      </c>
      <c r="D645">
        <v>2</v>
      </c>
      <c r="E645">
        <v>2899.99</v>
      </c>
      <c r="F645">
        <v>0.05</v>
      </c>
      <c r="G645">
        <f>(E645*B645)-F645</f>
        <v>2899.9399999999996</v>
      </c>
      <c r="H645" t="str">
        <f>VLOOKUP($C645,products!$A$1:$F$322,2,FALSE)</f>
        <v>Trek Fuel EX 8 29 - 2016</v>
      </c>
      <c r="I645">
        <f>_xlfn.XLOOKUP(C645, products!A:A, products!D:D)</f>
        <v>6</v>
      </c>
      <c r="J645" t="str">
        <f>_xlfn.XLOOKUP($I645,categories!$A$1:$A$8,categories!$B$1:$B$8)</f>
        <v>Mountain Bikes</v>
      </c>
    </row>
    <row r="646" spans="1:10" ht="12.75" x14ac:dyDescent="0.2">
      <c r="A646">
        <v>453</v>
      </c>
      <c r="B646">
        <v>3</v>
      </c>
      <c r="C646">
        <v>4</v>
      </c>
      <c r="D646">
        <v>1</v>
      </c>
      <c r="E646">
        <v>2899.99</v>
      </c>
      <c r="F646">
        <v>0.2</v>
      </c>
      <c r="G646">
        <f>(E646*B646)-F646</f>
        <v>8699.7699999999986</v>
      </c>
      <c r="H646" t="str">
        <f>VLOOKUP($C646,products!$A$1:$F$322,2,FALSE)</f>
        <v>Trek Fuel EX 8 29 - 2016</v>
      </c>
      <c r="I646">
        <f>_xlfn.XLOOKUP(C646, products!A:A, products!D:D)</f>
        <v>6</v>
      </c>
      <c r="J646" t="str">
        <f>_xlfn.XLOOKUP($I646,categories!$A$1:$A$8,categories!$B$1:$B$8)</f>
        <v>Mountain Bikes</v>
      </c>
    </row>
    <row r="647" spans="1:10" ht="12.75" x14ac:dyDescent="0.2">
      <c r="A647">
        <v>460</v>
      </c>
      <c r="B647">
        <v>3</v>
      </c>
      <c r="C647">
        <v>4</v>
      </c>
      <c r="D647">
        <v>1</v>
      </c>
      <c r="E647">
        <v>2899.99</v>
      </c>
      <c r="F647">
        <v>0.2</v>
      </c>
      <c r="G647">
        <f>(E647*B647)-F647</f>
        <v>8699.7699999999986</v>
      </c>
      <c r="H647" t="str">
        <f>VLOOKUP($C647,products!$A$1:$F$322,2,FALSE)</f>
        <v>Trek Fuel EX 8 29 - 2016</v>
      </c>
      <c r="I647">
        <f>_xlfn.XLOOKUP(C647, products!A:A, products!D:D)</f>
        <v>6</v>
      </c>
      <c r="J647" t="str">
        <f>_xlfn.XLOOKUP($I647,categories!$A$1:$A$8,categories!$B$1:$B$8)</f>
        <v>Mountain Bikes</v>
      </c>
    </row>
    <row r="648" spans="1:10" ht="12.75" x14ac:dyDescent="0.2">
      <c r="A648">
        <v>461</v>
      </c>
      <c r="B648">
        <v>2</v>
      </c>
      <c r="C648">
        <v>4</v>
      </c>
      <c r="D648">
        <v>1</v>
      </c>
      <c r="E648">
        <v>2899.99</v>
      </c>
      <c r="F648">
        <v>0.2</v>
      </c>
      <c r="G648">
        <f>(E648*B648)-F648</f>
        <v>5799.78</v>
      </c>
      <c r="H648" t="str">
        <f>VLOOKUP($C648,products!$A$1:$F$322,2,FALSE)</f>
        <v>Trek Fuel EX 8 29 - 2016</v>
      </c>
      <c r="I648">
        <f>_xlfn.XLOOKUP(C648, products!A:A, products!D:D)</f>
        <v>6</v>
      </c>
      <c r="J648" t="str">
        <f>_xlfn.XLOOKUP($I648,categories!$A$1:$A$8,categories!$B$1:$B$8)</f>
        <v>Mountain Bikes</v>
      </c>
    </row>
    <row r="649" spans="1:10" ht="12.75" x14ac:dyDescent="0.2">
      <c r="A649">
        <v>469</v>
      </c>
      <c r="B649">
        <v>2</v>
      </c>
      <c r="C649">
        <v>4</v>
      </c>
      <c r="D649">
        <v>1</v>
      </c>
      <c r="E649">
        <v>2899.99</v>
      </c>
      <c r="F649">
        <v>7.0000000000000007E-2</v>
      </c>
      <c r="G649">
        <f>(E649*B649)-F649</f>
        <v>5799.91</v>
      </c>
      <c r="H649" t="str">
        <f>VLOOKUP($C649,products!$A$1:$F$322,2,FALSE)</f>
        <v>Trek Fuel EX 8 29 - 2016</v>
      </c>
      <c r="I649">
        <f>_xlfn.XLOOKUP(C649, products!A:A, products!D:D)</f>
        <v>6</v>
      </c>
      <c r="J649" t="str">
        <f>_xlfn.XLOOKUP($I649,categories!$A$1:$A$8,categories!$B$1:$B$8)</f>
        <v>Mountain Bikes</v>
      </c>
    </row>
    <row r="650" spans="1:10" ht="12.75" x14ac:dyDescent="0.2">
      <c r="A650">
        <v>476</v>
      </c>
      <c r="B650">
        <v>2</v>
      </c>
      <c r="C650">
        <v>4</v>
      </c>
      <c r="D650">
        <v>2</v>
      </c>
      <c r="E650">
        <v>2899.99</v>
      </c>
      <c r="F650">
        <v>0.2</v>
      </c>
      <c r="G650">
        <f>(E650*B650)-F650</f>
        <v>5799.78</v>
      </c>
      <c r="H650" t="str">
        <f>VLOOKUP($C650,products!$A$1:$F$322,2,FALSE)</f>
        <v>Trek Fuel EX 8 29 - 2016</v>
      </c>
      <c r="I650">
        <f>_xlfn.XLOOKUP(C650, products!A:A, products!D:D)</f>
        <v>6</v>
      </c>
      <c r="J650" t="str">
        <f>_xlfn.XLOOKUP($I650,categories!$A$1:$A$8,categories!$B$1:$B$8)</f>
        <v>Mountain Bikes</v>
      </c>
    </row>
    <row r="651" spans="1:10" ht="12.75" x14ac:dyDescent="0.2">
      <c r="A651">
        <v>480</v>
      </c>
      <c r="B651">
        <v>1</v>
      </c>
      <c r="C651">
        <v>4</v>
      </c>
      <c r="D651">
        <v>1</v>
      </c>
      <c r="E651">
        <v>2899.99</v>
      </c>
      <c r="F651">
        <v>0.05</v>
      </c>
      <c r="G651">
        <f>(E651*B651)-F651</f>
        <v>2899.9399999999996</v>
      </c>
      <c r="H651" t="str">
        <f>VLOOKUP($C651,products!$A$1:$F$322,2,FALSE)</f>
        <v>Trek Fuel EX 8 29 - 2016</v>
      </c>
      <c r="I651">
        <f>_xlfn.XLOOKUP(C651, products!A:A, products!D:D)</f>
        <v>6</v>
      </c>
      <c r="J651" t="str">
        <f>_xlfn.XLOOKUP($I651,categories!$A$1:$A$8,categories!$B$1:$B$8)</f>
        <v>Mountain Bikes</v>
      </c>
    </row>
    <row r="652" spans="1:10" ht="12.75" x14ac:dyDescent="0.2">
      <c r="A652">
        <v>509</v>
      </c>
      <c r="B652">
        <v>2</v>
      </c>
      <c r="C652">
        <v>4</v>
      </c>
      <c r="D652">
        <v>2</v>
      </c>
      <c r="E652">
        <v>2899.99</v>
      </c>
      <c r="F652">
        <v>0.05</v>
      </c>
      <c r="G652">
        <f>(E652*B652)-F652</f>
        <v>5799.9299999999994</v>
      </c>
      <c r="H652" t="str">
        <f>VLOOKUP($C652,products!$A$1:$F$322,2,FALSE)</f>
        <v>Trek Fuel EX 8 29 - 2016</v>
      </c>
      <c r="I652">
        <f>_xlfn.XLOOKUP(C652, products!A:A, products!D:D)</f>
        <v>6</v>
      </c>
      <c r="J652" t="str">
        <f>_xlfn.XLOOKUP($I652,categories!$A$1:$A$8,categories!$B$1:$B$8)</f>
        <v>Mountain Bikes</v>
      </c>
    </row>
    <row r="653" spans="1:10" ht="12.75" x14ac:dyDescent="0.2">
      <c r="A653">
        <v>522</v>
      </c>
      <c r="B653">
        <v>1</v>
      </c>
      <c r="C653">
        <v>4</v>
      </c>
      <c r="D653">
        <v>2</v>
      </c>
      <c r="E653">
        <v>2899.99</v>
      </c>
      <c r="F653">
        <v>7.0000000000000007E-2</v>
      </c>
      <c r="G653">
        <f>(E653*B653)-F653</f>
        <v>2899.9199999999996</v>
      </c>
      <c r="H653" t="str">
        <f>VLOOKUP($C653,products!$A$1:$F$322,2,FALSE)</f>
        <v>Trek Fuel EX 8 29 - 2016</v>
      </c>
      <c r="I653">
        <f>_xlfn.XLOOKUP(C653, products!A:A, products!D:D)</f>
        <v>6</v>
      </c>
      <c r="J653" t="str">
        <f>_xlfn.XLOOKUP($I653,categories!$A$1:$A$8,categories!$B$1:$B$8)</f>
        <v>Mountain Bikes</v>
      </c>
    </row>
    <row r="654" spans="1:10" ht="12.75" x14ac:dyDescent="0.2">
      <c r="A654">
        <v>527</v>
      </c>
      <c r="B654">
        <v>2</v>
      </c>
      <c r="C654">
        <v>4</v>
      </c>
      <c r="D654">
        <v>1</v>
      </c>
      <c r="E654">
        <v>2899.99</v>
      </c>
      <c r="F654">
        <v>0.2</v>
      </c>
      <c r="G654">
        <f>(E654*B654)-F654</f>
        <v>5799.78</v>
      </c>
      <c r="H654" t="str">
        <f>VLOOKUP($C654,products!$A$1:$F$322,2,FALSE)</f>
        <v>Trek Fuel EX 8 29 - 2016</v>
      </c>
      <c r="I654">
        <f>_xlfn.XLOOKUP(C654, products!A:A, products!D:D)</f>
        <v>6</v>
      </c>
      <c r="J654" t="str">
        <f>_xlfn.XLOOKUP($I654,categories!$A$1:$A$8,categories!$B$1:$B$8)</f>
        <v>Mountain Bikes</v>
      </c>
    </row>
    <row r="655" spans="1:10" ht="12.75" x14ac:dyDescent="0.2">
      <c r="A655">
        <v>530</v>
      </c>
      <c r="B655">
        <v>2</v>
      </c>
      <c r="C655">
        <v>4</v>
      </c>
      <c r="D655">
        <v>1</v>
      </c>
      <c r="E655">
        <v>2899.99</v>
      </c>
      <c r="F655">
        <v>7.0000000000000007E-2</v>
      </c>
      <c r="G655">
        <f>(E655*B655)-F655</f>
        <v>5799.91</v>
      </c>
      <c r="H655" t="str">
        <f>VLOOKUP($C655,products!$A$1:$F$322,2,FALSE)</f>
        <v>Trek Fuel EX 8 29 - 2016</v>
      </c>
      <c r="I655">
        <f>_xlfn.XLOOKUP(C655, products!A:A, products!D:D)</f>
        <v>6</v>
      </c>
      <c r="J655" t="str">
        <f>_xlfn.XLOOKUP($I655,categories!$A$1:$A$8,categories!$B$1:$B$8)</f>
        <v>Mountain Bikes</v>
      </c>
    </row>
    <row r="656" spans="1:10" ht="12.75" x14ac:dyDescent="0.2">
      <c r="A656">
        <v>533</v>
      </c>
      <c r="B656">
        <v>1</v>
      </c>
      <c r="C656">
        <v>4</v>
      </c>
      <c r="D656">
        <v>1</v>
      </c>
      <c r="E656">
        <v>2899.99</v>
      </c>
      <c r="F656">
        <v>0.2</v>
      </c>
      <c r="G656">
        <f>(E656*B656)-F656</f>
        <v>2899.79</v>
      </c>
      <c r="H656" t="str">
        <f>VLOOKUP($C656,products!$A$1:$F$322,2,FALSE)</f>
        <v>Trek Fuel EX 8 29 - 2016</v>
      </c>
      <c r="I656">
        <f>_xlfn.XLOOKUP(C656, products!A:A, products!D:D)</f>
        <v>6</v>
      </c>
      <c r="J656" t="str">
        <f>_xlfn.XLOOKUP($I656,categories!$A$1:$A$8,categories!$B$1:$B$8)</f>
        <v>Mountain Bikes</v>
      </c>
    </row>
    <row r="657" spans="1:10" ht="12.75" x14ac:dyDescent="0.2">
      <c r="A657">
        <v>550</v>
      </c>
      <c r="B657">
        <v>1</v>
      </c>
      <c r="C657">
        <v>4</v>
      </c>
      <c r="D657">
        <v>1</v>
      </c>
      <c r="E657">
        <v>2899.99</v>
      </c>
      <c r="F657">
        <v>0.05</v>
      </c>
      <c r="G657">
        <f>(E657*B657)-F657</f>
        <v>2899.9399999999996</v>
      </c>
      <c r="H657" t="str">
        <f>VLOOKUP($C657,products!$A$1:$F$322,2,FALSE)</f>
        <v>Trek Fuel EX 8 29 - 2016</v>
      </c>
      <c r="I657">
        <f>_xlfn.XLOOKUP(C657, products!A:A, products!D:D)</f>
        <v>6</v>
      </c>
      <c r="J657" t="str">
        <f>_xlfn.XLOOKUP($I657,categories!$A$1:$A$8,categories!$B$1:$B$8)</f>
        <v>Mountain Bikes</v>
      </c>
    </row>
    <row r="658" spans="1:10" ht="12.75" x14ac:dyDescent="0.2">
      <c r="A658">
        <v>554</v>
      </c>
      <c r="B658">
        <v>3</v>
      </c>
      <c r="C658">
        <v>4</v>
      </c>
      <c r="D658">
        <v>2</v>
      </c>
      <c r="E658">
        <v>2899.99</v>
      </c>
      <c r="F658">
        <v>0.2</v>
      </c>
      <c r="G658">
        <f>(E658*B658)-F658</f>
        <v>8699.7699999999986</v>
      </c>
      <c r="H658" t="str">
        <f>VLOOKUP($C658,products!$A$1:$F$322,2,FALSE)</f>
        <v>Trek Fuel EX 8 29 - 2016</v>
      </c>
      <c r="I658">
        <f>_xlfn.XLOOKUP(C658, products!A:A, products!D:D)</f>
        <v>6</v>
      </c>
      <c r="J658" t="str">
        <f>_xlfn.XLOOKUP($I658,categories!$A$1:$A$8,categories!$B$1:$B$8)</f>
        <v>Mountain Bikes</v>
      </c>
    </row>
    <row r="659" spans="1:10" ht="12.75" x14ac:dyDescent="0.2">
      <c r="A659">
        <v>556</v>
      </c>
      <c r="B659">
        <v>2</v>
      </c>
      <c r="C659">
        <v>4</v>
      </c>
      <c r="D659">
        <v>2</v>
      </c>
      <c r="E659">
        <v>2899.99</v>
      </c>
      <c r="F659">
        <v>0.2</v>
      </c>
      <c r="G659">
        <f>(E659*B659)-F659</f>
        <v>5799.78</v>
      </c>
      <c r="H659" t="str">
        <f>VLOOKUP($C659,products!$A$1:$F$322,2,FALSE)</f>
        <v>Trek Fuel EX 8 29 - 2016</v>
      </c>
      <c r="I659">
        <f>_xlfn.XLOOKUP(C659, products!A:A, products!D:D)</f>
        <v>6</v>
      </c>
      <c r="J659" t="str">
        <f>_xlfn.XLOOKUP($I659,categories!$A$1:$A$8,categories!$B$1:$B$8)</f>
        <v>Mountain Bikes</v>
      </c>
    </row>
    <row r="660" spans="1:10" ht="12.75" x14ac:dyDescent="0.2">
      <c r="A660">
        <v>564</v>
      </c>
      <c r="B660">
        <v>1</v>
      </c>
      <c r="C660">
        <v>4</v>
      </c>
      <c r="D660">
        <v>1</v>
      </c>
      <c r="E660">
        <v>2899.99</v>
      </c>
      <c r="F660">
        <v>0.2</v>
      </c>
      <c r="G660">
        <f>(E660*B660)-F660</f>
        <v>2899.79</v>
      </c>
      <c r="H660" t="str">
        <f>VLOOKUP($C660,products!$A$1:$F$322,2,FALSE)</f>
        <v>Trek Fuel EX 8 29 - 2016</v>
      </c>
      <c r="I660">
        <f>_xlfn.XLOOKUP(C660, products!A:A, products!D:D)</f>
        <v>6</v>
      </c>
      <c r="J660" t="str">
        <f>_xlfn.XLOOKUP($I660,categories!$A$1:$A$8,categories!$B$1:$B$8)</f>
        <v>Mountain Bikes</v>
      </c>
    </row>
    <row r="661" spans="1:10" ht="12.75" x14ac:dyDescent="0.2">
      <c r="A661">
        <v>571</v>
      </c>
      <c r="B661">
        <v>1</v>
      </c>
      <c r="C661">
        <v>4</v>
      </c>
      <c r="D661">
        <v>1</v>
      </c>
      <c r="E661">
        <v>2899.99</v>
      </c>
      <c r="F661">
        <v>0.05</v>
      </c>
      <c r="G661">
        <f>(E661*B661)-F661</f>
        <v>2899.9399999999996</v>
      </c>
      <c r="H661" t="str">
        <f>VLOOKUP($C661,products!$A$1:$F$322,2,FALSE)</f>
        <v>Trek Fuel EX 8 29 - 2016</v>
      </c>
      <c r="I661">
        <f>_xlfn.XLOOKUP(C661, products!A:A, products!D:D)</f>
        <v>6</v>
      </c>
      <c r="J661" t="str">
        <f>_xlfn.XLOOKUP($I661,categories!$A$1:$A$8,categories!$B$1:$B$8)</f>
        <v>Mountain Bikes</v>
      </c>
    </row>
    <row r="662" spans="1:10" ht="12.75" x14ac:dyDescent="0.2">
      <c r="A662">
        <v>575</v>
      </c>
      <c r="B662">
        <v>1</v>
      </c>
      <c r="C662">
        <v>4</v>
      </c>
      <c r="D662">
        <v>2</v>
      </c>
      <c r="E662">
        <v>2899.99</v>
      </c>
      <c r="F662">
        <v>7.0000000000000007E-2</v>
      </c>
      <c r="G662">
        <f>(E662*B662)-F662</f>
        <v>2899.9199999999996</v>
      </c>
      <c r="H662" t="str">
        <f>VLOOKUP($C662,products!$A$1:$F$322,2,FALSE)</f>
        <v>Trek Fuel EX 8 29 - 2016</v>
      </c>
      <c r="I662">
        <f>_xlfn.XLOOKUP(C662, products!A:A, products!D:D)</f>
        <v>6</v>
      </c>
      <c r="J662" t="str">
        <f>_xlfn.XLOOKUP($I662,categories!$A$1:$A$8,categories!$B$1:$B$8)</f>
        <v>Mountain Bikes</v>
      </c>
    </row>
    <row r="663" spans="1:10" ht="12.75" x14ac:dyDescent="0.2">
      <c r="A663">
        <v>595</v>
      </c>
      <c r="B663">
        <v>1</v>
      </c>
      <c r="C663">
        <v>4</v>
      </c>
      <c r="D663">
        <v>1</v>
      </c>
      <c r="E663">
        <v>2899.99</v>
      </c>
      <c r="F663">
        <v>7.0000000000000007E-2</v>
      </c>
      <c r="G663">
        <f>(E663*B663)-F663</f>
        <v>2899.9199999999996</v>
      </c>
      <c r="H663" t="str">
        <f>VLOOKUP($C663,products!$A$1:$F$322,2,FALSE)</f>
        <v>Trek Fuel EX 8 29 - 2016</v>
      </c>
      <c r="I663">
        <f>_xlfn.XLOOKUP(C663, products!A:A, products!D:D)</f>
        <v>6</v>
      </c>
      <c r="J663" t="str">
        <f>_xlfn.XLOOKUP($I663,categories!$A$1:$A$8,categories!$B$1:$B$8)</f>
        <v>Mountain Bikes</v>
      </c>
    </row>
    <row r="664" spans="1:10" ht="12.75" x14ac:dyDescent="0.2">
      <c r="A664">
        <v>598</v>
      </c>
      <c r="B664">
        <v>1</v>
      </c>
      <c r="C664">
        <v>4</v>
      </c>
      <c r="D664">
        <v>2</v>
      </c>
      <c r="E664">
        <v>2899.99</v>
      </c>
      <c r="F664">
        <v>0.05</v>
      </c>
      <c r="G664">
        <f>(E664*B664)-F664</f>
        <v>2899.9399999999996</v>
      </c>
      <c r="H664" t="str">
        <f>VLOOKUP($C664,products!$A$1:$F$322,2,FALSE)</f>
        <v>Trek Fuel EX 8 29 - 2016</v>
      </c>
      <c r="I664">
        <f>_xlfn.XLOOKUP(C664, products!A:A, products!D:D)</f>
        <v>6</v>
      </c>
      <c r="J664" t="str">
        <f>_xlfn.XLOOKUP($I664,categories!$A$1:$A$8,categories!$B$1:$B$8)</f>
        <v>Mountain Bikes</v>
      </c>
    </row>
    <row r="665" spans="1:10" ht="12.75" x14ac:dyDescent="0.2">
      <c r="A665">
        <v>600</v>
      </c>
      <c r="B665">
        <v>2</v>
      </c>
      <c r="C665">
        <v>4</v>
      </c>
      <c r="D665">
        <v>1</v>
      </c>
      <c r="E665">
        <v>2899.99</v>
      </c>
      <c r="F665">
        <v>0.2</v>
      </c>
      <c r="G665">
        <f>(E665*B665)-F665</f>
        <v>5799.78</v>
      </c>
      <c r="H665" t="str">
        <f>VLOOKUP($C665,products!$A$1:$F$322,2,FALSE)</f>
        <v>Trek Fuel EX 8 29 - 2016</v>
      </c>
      <c r="I665">
        <f>_xlfn.XLOOKUP(C665, products!A:A, products!D:D)</f>
        <v>6</v>
      </c>
      <c r="J665" t="str">
        <f>_xlfn.XLOOKUP($I665,categories!$A$1:$A$8,categories!$B$1:$B$8)</f>
        <v>Mountain Bikes</v>
      </c>
    </row>
    <row r="666" spans="1:10" ht="12.75" x14ac:dyDescent="0.2">
      <c r="A666">
        <v>603</v>
      </c>
      <c r="B666">
        <v>2</v>
      </c>
      <c r="C666">
        <v>4</v>
      </c>
      <c r="D666">
        <v>1</v>
      </c>
      <c r="E666">
        <v>2899.99</v>
      </c>
      <c r="F666">
        <v>0.1</v>
      </c>
      <c r="G666">
        <f>(E666*B666)-F666</f>
        <v>5799.8799999999992</v>
      </c>
      <c r="H666" t="str">
        <f>VLOOKUP($C666,products!$A$1:$F$322,2,FALSE)</f>
        <v>Trek Fuel EX 8 29 - 2016</v>
      </c>
      <c r="I666">
        <f>_xlfn.XLOOKUP(C666, products!A:A, products!D:D)</f>
        <v>6</v>
      </c>
      <c r="J666" t="str">
        <f>_xlfn.XLOOKUP($I666,categories!$A$1:$A$8,categories!$B$1:$B$8)</f>
        <v>Mountain Bikes</v>
      </c>
    </row>
    <row r="667" spans="1:10" ht="12.75" x14ac:dyDescent="0.2">
      <c r="A667">
        <v>608</v>
      </c>
      <c r="B667">
        <v>1</v>
      </c>
      <c r="C667">
        <v>4</v>
      </c>
      <c r="D667">
        <v>2</v>
      </c>
      <c r="E667">
        <v>2899.99</v>
      </c>
      <c r="F667">
        <v>0.2</v>
      </c>
      <c r="G667">
        <f>(E667*B667)-F667</f>
        <v>2899.79</v>
      </c>
      <c r="H667" t="str">
        <f>VLOOKUP($C667,products!$A$1:$F$322,2,FALSE)</f>
        <v>Trek Fuel EX 8 29 - 2016</v>
      </c>
      <c r="I667">
        <f>_xlfn.XLOOKUP(C667, products!A:A, products!D:D)</f>
        <v>6</v>
      </c>
      <c r="J667" t="str">
        <f>_xlfn.XLOOKUP($I667,categories!$A$1:$A$8,categories!$B$1:$B$8)</f>
        <v>Mountain Bikes</v>
      </c>
    </row>
    <row r="668" spans="1:10" ht="12.75" x14ac:dyDescent="0.2">
      <c r="A668">
        <v>634</v>
      </c>
      <c r="B668">
        <v>1</v>
      </c>
      <c r="C668">
        <v>4</v>
      </c>
      <c r="D668">
        <v>2</v>
      </c>
      <c r="E668">
        <v>2899.99</v>
      </c>
      <c r="F668">
        <v>0.05</v>
      </c>
      <c r="G668">
        <f>(E668*B668)-F668</f>
        <v>2899.9399999999996</v>
      </c>
      <c r="H668" t="str">
        <f>VLOOKUP($C668,products!$A$1:$F$322,2,FALSE)</f>
        <v>Trek Fuel EX 8 29 - 2016</v>
      </c>
      <c r="I668">
        <f>_xlfn.XLOOKUP(C668, products!A:A, products!D:D)</f>
        <v>6</v>
      </c>
      <c r="J668" t="str">
        <f>_xlfn.XLOOKUP($I668,categories!$A$1:$A$8,categories!$B$1:$B$8)</f>
        <v>Mountain Bikes</v>
      </c>
    </row>
    <row r="669" spans="1:10" ht="12.75" x14ac:dyDescent="0.2">
      <c r="A669">
        <v>635</v>
      </c>
      <c r="B669">
        <v>1</v>
      </c>
      <c r="C669">
        <v>4</v>
      </c>
      <c r="D669">
        <v>1</v>
      </c>
      <c r="E669">
        <v>2899.99</v>
      </c>
      <c r="F669">
        <v>0.05</v>
      </c>
      <c r="G669">
        <f>(E669*B669)-F669</f>
        <v>2899.9399999999996</v>
      </c>
      <c r="H669" t="str">
        <f>VLOOKUP($C669,products!$A$1:$F$322,2,FALSE)</f>
        <v>Trek Fuel EX 8 29 - 2016</v>
      </c>
      <c r="I669">
        <f>_xlfn.XLOOKUP(C669, products!A:A, products!D:D)</f>
        <v>6</v>
      </c>
      <c r="J669" t="str">
        <f>_xlfn.XLOOKUP($I669,categories!$A$1:$A$8,categories!$B$1:$B$8)</f>
        <v>Mountain Bikes</v>
      </c>
    </row>
    <row r="670" spans="1:10" ht="12.75" x14ac:dyDescent="0.2">
      <c r="A670">
        <v>646</v>
      </c>
      <c r="B670">
        <v>2</v>
      </c>
      <c r="C670">
        <v>4</v>
      </c>
      <c r="D670">
        <v>1</v>
      </c>
      <c r="E670">
        <v>2899.99</v>
      </c>
      <c r="F670">
        <v>7.0000000000000007E-2</v>
      </c>
      <c r="G670">
        <f>(E670*B670)-F670</f>
        <v>5799.91</v>
      </c>
      <c r="H670" t="str">
        <f>VLOOKUP($C670,products!$A$1:$F$322,2,FALSE)</f>
        <v>Trek Fuel EX 8 29 - 2016</v>
      </c>
      <c r="I670">
        <f>_xlfn.XLOOKUP(C670, products!A:A, products!D:D)</f>
        <v>6</v>
      </c>
      <c r="J670" t="str">
        <f>_xlfn.XLOOKUP($I670,categories!$A$1:$A$8,categories!$B$1:$B$8)</f>
        <v>Mountain Bikes</v>
      </c>
    </row>
    <row r="671" spans="1:10" ht="12.75" x14ac:dyDescent="0.2">
      <c r="A671">
        <v>671</v>
      </c>
      <c r="B671">
        <v>4</v>
      </c>
      <c r="C671">
        <v>4</v>
      </c>
      <c r="D671">
        <v>1</v>
      </c>
      <c r="E671">
        <v>2899.99</v>
      </c>
      <c r="F671">
        <v>7.0000000000000007E-2</v>
      </c>
      <c r="G671">
        <f>(E671*B671)-F671</f>
        <v>11599.89</v>
      </c>
      <c r="H671" t="str">
        <f>VLOOKUP($C671,products!$A$1:$F$322,2,FALSE)</f>
        <v>Trek Fuel EX 8 29 - 2016</v>
      </c>
      <c r="I671">
        <f>_xlfn.XLOOKUP(C671, products!A:A, products!D:D)</f>
        <v>6</v>
      </c>
      <c r="J671" t="str">
        <f>_xlfn.XLOOKUP($I671,categories!$A$1:$A$8,categories!$B$1:$B$8)</f>
        <v>Mountain Bikes</v>
      </c>
    </row>
    <row r="672" spans="1:10" ht="12.75" x14ac:dyDescent="0.2">
      <c r="A672">
        <v>703</v>
      </c>
      <c r="B672">
        <v>4</v>
      </c>
      <c r="C672">
        <v>4</v>
      </c>
      <c r="D672">
        <v>2</v>
      </c>
      <c r="E672">
        <v>2899.99</v>
      </c>
      <c r="F672">
        <v>0.2</v>
      </c>
      <c r="G672">
        <f>(E672*B672)-F672</f>
        <v>11599.759999999998</v>
      </c>
      <c r="H672" t="str">
        <f>VLOOKUP($C672,products!$A$1:$F$322,2,FALSE)</f>
        <v>Trek Fuel EX 8 29 - 2016</v>
      </c>
      <c r="I672">
        <f>_xlfn.XLOOKUP(C672, products!A:A, products!D:D)</f>
        <v>6</v>
      </c>
      <c r="J672" t="str">
        <f>_xlfn.XLOOKUP($I672,categories!$A$1:$A$8,categories!$B$1:$B$8)</f>
        <v>Mountain Bikes</v>
      </c>
    </row>
    <row r="673" spans="1:10" ht="12.75" x14ac:dyDescent="0.2">
      <c r="A673">
        <v>712</v>
      </c>
      <c r="B673">
        <v>5</v>
      </c>
      <c r="C673">
        <v>4</v>
      </c>
      <c r="D673">
        <v>2</v>
      </c>
      <c r="E673">
        <v>2899.99</v>
      </c>
      <c r="F673">
        <v>0.05</v>
      </c>
      <c r="G673">
        <f>(E673*B673)-F673</f>
        <v>14499.9</v>
      </c>
      <c r="H673" t="str">
        <f>VLOOKUP($C673,products!$A$1:$F$322,2,FALSE)</f>
        <v>Trek Fuel EX 8 29 - 2016</v>
      </c>
      <c r="I673">
        <f>_xlfn.XLOOKUP(C673, products!A:A, products!D:D)</f>
        <v>6</v>
      </c>
      <c r="J673" t="str">
        <f>_xlfn.XLOOKUP($I673,categories!$A$1:$A$8,categories!$B$1:$B$8)</f>
        <v>Mountain Bikes</v>
      </c>
    </row>
    <row r="674" spans="1:10" ht="12.75" x14ac:dyDescent="0.2">
      <c r="A674">
        <v>716</v>
      </c>
      <c r="B674">
        <v>4</v>
      </c>
      <c r="C674">
        <v>4</v>
      </c>
      <c r="D674">
        <v>2</v>
      </c>
      <c r="E674">
        <v>2899.99</v>
      </c>
      <c r="F674">
        <v>0.05</v>
      </c>
      <c r="G674">
        <f>(E674*B674)-F674</f>
        <v>11599.91</v>
      </c>
      <c r="H674" t="str">
        <f>VLOOKUP($C674,products!$A$1:$F$322,2,FALSE)</f>
        <v>Trek Fuel EX 8 29 - 2016</v>
      </c>
      <c r="I674">
        <f>_xlfn.XLOOKUP(C674, products!A:A, products!D:D)</f>
        <v>6</v>
      </c>
      <c r="J674" t="str">
        <f>_xlfn.XLOOKUP($I674,categories!$A$1:$A$8,categories!$B$1:$B$8)</f>
        <v>Mountain Bikes</v>
      </c>
    </row>
    <row r="675" spans="1:10" ht="12.75" x14ac:dyDescent="0.2">
      <c r="A675">
        <v>732</v>
      </c>
      <c r="B675">
        <v>2</v>
      </c>
      <c r="C675">
        <v>4</v>
      </c>
      <c r="D675">
        <v>2</v>
      </c>
      <c r="E675">
        <v>2899.99</v>
      </c>
      <c r="F675">
        <v>7.0000000000000007E-2</v>
      </c>
      <c r="G675">
        <f>(E675*B675)-F675</f>
        <v>5799.91</v>
      </c>
      <c r="H675" t="str">
        <f>VLOOKUP($C675,products!$A$1:$F$322,2,FALSE)</f>
        <v>Trek Fuel EX 8 29 - 2016</v>
      </c>
      <c r="I675">
        <f>_xlfn.XLOOKUP(C675, products!A:A, products!D:D)</f>
        <v>6</v>
      </c>
      <c r="J675" t="str">
        <f>_xlfn.XLOOKUP($I675,categories!$A$1:$A$8,categories!$B$1:$B$8)</f>
        <v>Mountain Bikes</v>
      </c>
    </row>
    <row r="676" spans="1:10" ht="12.75" x14ac:dyDescent="0.2">
      <c r="A676">
        <v>918</v>
      </c>
      <c r="B676">
        <v>3</v>
      </c>
      <c r="C676">
        <v>4</v>
      </c>
      <c r="D676">
        <v>2</v>
      </c>
      <c r="E676">
        <v>2899.99</v>
      </c>
      <c r="F676">
        <v>7.0000000000000007E-2</v>
      </c>
      <c r="G676">
        <f>(E676*B676)-F676</f>
        <v>8699.9</v>
      </c>
      <c r="H676" t="str">
        <f>VLOOKUP($C676,products!$A$1:$F$322,2,FALSE)</f>
        <v>Trek Fuel EX 8 29 - 2016</v>
      </c>
      <c r="I676">
        <f>_xlfn.XLOOKUP(C676, products!A:A, products!D:D)</f>
        <v>6</v>
      </c>
      <c r="J676" t="str">
        <f>_xlfn.XLOOKUP($I676,categories!$A$1:$A$8,categories!$B$1:$B$8)</f>
        <v>Mountain Bikes</v>
      </c>
    </row>
    <row r="677" spans="1:10" ht="12.75" x14ac:dyDescent="0.2">
      <c r="A677">
        <v>938</v>
      </c>
      <c r="B677">
        <v>1</v>
      </c>
      <c r="C677">
        <v>4</v>
      </c>
      <c r="D677">
        <v>1</v>
      </c>
      <c r="E677">
        <v>2899.99</v>
      </c>
      <c r="F677">
        <v>0.05</v>
      </c>
      <c r="G677">
        <f>(E677*B677)-F677</f>
        <v>2899.9399999999996</v>
      </c>
      <c r="H677" t="str">
        <f>VLOOKUP($C677,products!$A$1:$F$322,2,FALSE)</f>
        <v>Trek Fuel EX 8 29 - 2016</v>
      </c>
      <c r="I677">
        <f>_xlfn.XLOOKUP(C677, products!A:A, products!D:D)</f>
        <v>6</v>
      </c>
      <c r="J677" t="str">
        <f>_xlfn.XLOOKUP($I677,categories!$A$1:$A$8,categories!$B$1:$B$8)</f>
        <v>Mountain Bikes</v>
      </c>
    </row>
    <row r="678" spans="1:10" ht="12.75" x14ac:dyDescent="0.2">
      <c r="A678">
        <v>954</v>
      </c>
      <c r="B678">
        <v>1</v>
      </c>
      <c r="C678">
        <v>4</v>
      </c>
      <c r="D678">
        <v>2</v>
      </c>
      <c r="E678">
        <v>2899.99</v>
      </c>
      <c r="F678">
        <v>0.1</v>
      </c>
      <c r="G678">
        <f>(E678*B678)-F678</f>
        <v>2899.89</v>
      </c>
      <c r="H678" t="str">
        <f>VLOOKUP($C678,products!$A$1:$F$322,2,FALSE)</f>
        <v>Trek Fuel EX 8 29 - 2016</v>
      </c>
      <c r="I678">
        <f>_xlfn.XLOOKUP(C678, products!A:A, products!D:D)</f>
        <v>6</v>
      </c>
      <c r="J678" t="str">
        <f>_xlfn.XLOOKUP($I678,categories!$A$1:$A$8,categories!$B$1:$B$8)</f>
        <v>Mountain Bikes</v>
      </c>
    </row>
    <row r="679" spans="1:10" ht="12.75" x14ac:dyDescent="0.2">
      <c r="A679">
        <v>963</v>
      </c>
      <c r="B679">
        <v>1</v>
      </c>
      <c r="C679">
        <v>4</v>
      </c>
      <c r="D679">
        <v>1</v>
      </c>
      <c r="E679">
        <v>2899.99</v>
      </c>
      <c r="F679">
        <v>7.0000000000000007E-2</v>
      </c>
      <c r="G679">
        <f>(E679*B679)-F679</f>
        <v>2899.9199999999996</v>
      </c>
      <c r="H679" t="str">
        <f>VLOOKUP($C679,products!$A$1:$F$322,2,FALSE)</f>
        <v>Trek Fuel EX 8 29 - 2016</v>
      </c>
      <c r="I679">
        <f>_xlfn.XLOOKUP(C679, products!A:A, products!D:D)</f>
        <v>6</v>
      </c>
      <c r="J679" t="str">
        <f>_xlfn.XLOOKUP($I679,categories!$A$1:$A$8,categories!$B$1:$B$8)</f>
        <v>Mountain Bikes</v>
      </c>
    </row>
    <row r="680" spans="1:10" ht="12.75" x14ac:dyDescent="0.2">
      <c r="A680">
        <v>973</v>
      </c>
      <c r="B680">
        <v>1</v>
      </c>
      <c r="C680">
        <v>4</v>
      </c>
      <c r="D680">
        <v>2</v>
      </c>
      <c r="E680">
        <v>2899.99</v>
      </c>
      <c r="F680">
        <v>0.1</v>
      </c>
      <c r="G680">
        <f>(E680*B680)-F680</f>
        <v>2899.89</v>
      </c>
      <c r="H680" t="str">
        <f>VLOOKUP($C680,products!$A$1:$F$322,2,FALSE)</f>
        <v>Trek Fuel EX 8 29 - 2016</v>
      </c>
      <c r="I680">
        <f>_xlfn.XLOOKUP(C680, products!A:A, products!D:D)</f>
        <v>6</v>
      </c>
      <c r="J680" t="str">
        <f>_xlfn.XLOOKUP($I680,categories!$A$1:$A$8,categories!$B$1:$B$8)</f>
        <v>Mountain Bikes</v>
      </c>
    </row>
    <row r="681" spans="1:10" ht="12.75" x14ac:dyDescent="0.2">
      <c r="A681">
        <v>1133</v>
      </c>
      <c r="B681">
        <v>1</v>
      </c>
      <c r="C681">
        <v>4</v>
      </c>
      <c r="D681">
        <v>2</v>
      </c>
      <c r="E681">
        <v>2899.99</v>
      </c>
      <c r="F681">
        <v>0.05</v>
      </c>
      <c r="G681">
        <f>(E681*B681)-F681</f>
        <v>2899.9399999999996</v>
      </c>
      <c r="H681" t="str">
        <f>VLOOKUP($C681,products!$A$1:$F$322,2,FALSE)</f>
        <v>Trek Fuel EX 8 29 - 2016</v>
      </c>
      <c r="I681">
        <f>_xlfn.XLOOKUP(C681, products!A:A, products!D:D)</f>
        <v>6</v>
      </c>
      <c r="J681" t="str">
        <f>_xlfn.XLOOKUP($I681,categories!$A$1:$A$8,categories!$B$1:$B$8)</f>
        <v>Mountain Bikes</v>
      </c>
    </row>
    <row r="682" spans="1:10" ht="12.75" x14ac:dyDescent="0.2">
      <c r="A682">
        <v>1187</v>
      </c>
      <c r="B682">
        <v>3</v>
      </c>
      <c r="C682">
        <v>4</v>
      </c>
      <c r="D682">
        <v>1</v>
      </c>
      <c r="E682">
        <v>2899.99</v>
      </c>
      <c r="F682">
        <v>0.1</v>
      </c>
      <c r="G682">
        <f>(E682*B682)-F682</f>
        <v>8699.869999999999</v>
      </c>
      <c r="H682" t="str">
        <f>VLOOKUP($C682,products!$A$1:$F$322,2,FALSE)</f>
        <v>Trek Fuel EX 8 29 - 2016</v>
      </c>
      <c r="I682">
        <f>_xlfn.XLOOKUP(C682, products!A:A, products!D:D)</f>
        <v>6</v>
      </c>
      <c r="J682" t="str">
        <f>_xlfn.XLOOKUP($I682,categories!$A$1:$A$8,categories!$B$1:$B$8)</f>
        <v>Mountain Bikes</v>
      </c>
    </row>
    <row r="683" spans="1:10" ht="12.75" x14ac:dyDescent="0.2">
      <c r="A683">
        <v>1232</v>
      </c>
      <c r="B683">
        <v>1</v>
      </c>
      <c r="C683">
        <v>4</v>
      </c>
      <c r="D683">
        <v>2</v>
      </c>
      <c r="E683">
        <v>2899.99</v>
      </c>
      <c r="F683">
        <v>7.0000000000000007E-2</v>
      </c>
      <c r="G683">
        <f>(E683*B683)-F683</f>
        <v>2899.9199999999996</v>
      </c>
      <c r="H683" t="str">
        <f>VLOOKUP($C683,products!$A$1:$F$322,2,FALSE)</f>
        <v>Trek Fuel EX 8 29 - 2016</v>
      </c>
      <c r="I683">
        <f>_xlfn.XLOOKUP(C683, products!A:A, products!D:D)</f>
        <v>6</v>
      </c>
      <c r="J683" t="str">
        <f>_xlfn.XLOOKUP($I683,categories!$A$1:$A$8,categories!$B$1:$B$8)</f>
        <v>Mountain Bikes</v>
      </c>
    </row>
    <row r="684" spans="1:10" ht="12.75" x14ac:dyDescent="0.2">
      <c r="A684">
        <v>1257</v>
      </c>
      <c r="B684">
        <v>5</v>
      </c>
      <c r="C684">
        <v>4</v>
      </c>
      <c r="D684">
        <v>1</v>
      </c>
      <c r="E684">
        <v>2899.99</v>
      </c>
      <c r="F684">
        <v>0.1</v>
      </c>
      <c r="G684">
        <f>(E684*B684)-F684</f>
        <v>14499.849999999999</v>
      </c>
      <c r="H684" t="str">
        <f>VLOOKUP($C684,products!$A$1:$F$322,2,FALSE)</f>
        <v>Trek Fuel EX 8 29 - 2016</v>
      </c>
      <c r="I684">
        <f>_xlfn.XLOOKUP(C684, products!A:A, products!D:D)</f>
        <v>6</v>
      </c>
      <c r="J684" t="str">
        <f>_xlfn.XLOOKUP($I684,categories!$A$1:$A$8,categories!$B$1:$B$8)</f>
        <v>Mountain Bikes</v>
      </c>
    </row>
    <row r="685" spans="1:10" ht="12.75" x14ac:dyDescent="0.2">
      <c r="A685">
        <v>1269</v>
      </c>
      <c r="B685">
        <v>1</v>
      </c>
      <c r="C685">
        <v>4</v>
      </c>
      <c r="D685">
        <v>2</v>
      </c>
      <c r="E685">
        <v>2899.99</v>
      </c>
      <c r="F685">
        <v>0.2</v>
      </c>
      <c r="G685">
        <f>(E685*B685)-F685</f>
        <v>2899.79</v>
      </c>
      <c r="H685" t="str">
        <f>VLOOKUP($C685,products!$A$1:$F$322,2,FALSE)</f>
        <v>Trek Fuel EX 8 29 - 2016</v>
      </c>
      <c r="I685">
        <f>_xlfn.XLOOKUP(C685, products!A:A, products!D:D)</f>
        <v>6</v>
      </c>
      <c r="J685" t="str">
        <f>_xlfn.XLOOKUP($I685,categories!$A$1:$A$8,categories!$B$1:$B$8)</f>
        <v>Mountain Bikes</v>
      </c>
    </row>
    <row r="686" spans="1:10" ht="12.75" x14ac:dyDescent="0.2">
      <c r="A686">
        <v>1277</v>
      </c>
      <c r="B686">
        <v>4</v>
      </c>
      <c r="C686">
        <v>4</v>
      </c>
      <c r="D686">
        <v>1</v>
      </c>
      <c r="E686">
        <v>2899.99</v>
      </c>
      <c r="F686">
        <v>0.1</v>
      </c>
      <c r="G686">
        <f>(E686*B686)-F686</f>
        <v>11599.859999999999</v>
      </c>
      <c r="H686" t="str">
        <f>VLOOKUP($C686,products!$A$1:$F$322,2,FALSE)</f>
        <v>Trek Fuel EX 8 29 - 2016</v>
      </c>
      <c r="I686">
        <f>_xlfn.XLOOKUP(C686, products!A:A, products!D:D)</f>
        <v>6</v>
      </c>
      <c r="J686" t="str">
        <f>_xlfn.XLOOKUP($I686,categories!$A$1:$A$8,categories!$B$1:$B$8)</f>
        <v>Mountain Bikes</v>
      </c>
    </row>
    <row r="687" spans="1:10" ht="12.75" x14ac:dyDescent="0.2">
      <c r="A687">
        <v>1284</v>
      </c>
      <c r="B687">
        <v>3</v>
      </c>
      <c r="C687">
        <v>4</v>
      </c>
      <c r="D687">
        <v>2</v>
      </c>
      <c r="E687">
        <v>2899.99</v>
      </c>
      <c r="F687">
        <v>0.05</v>
      </c>
      <c r="G687">
        <f>(E687*B687)-F687</f>
        <v>8699.92</v>
      </c>
      <c r="H687" t="str">
        <f>VLOOKUP($C687,products!$A$1:$F$322,2,FALSE)</f>
        <v>Trek Fuel EX 8 29 - 2016</v>
      </c>
      <c r="I687">
        <f>_xlfn.XLOOKUP(C687, products!A:A, products!D:D)</f>
        <v>6</v>
      </c>
      <c r="J687" t="str">
        <f>_xlfn.XLOOKUP($I687,categories!$A$1:$A$8,categories!$B$1:$B$8)</f>
        <v>Mountain Bikes</v>
      </c>
    </row>
    <row r="688" spans="1:10" ht="12.75" x14ac:dyDescent="0.2">
      <c r="A688">
        <v>1362</v>
      </c>
      <c r="B688">
        <v>3</v>
      </c>
      <c r="C688">
        <v>4</v>
      </c>
      <c r="D688">
        <v>2</v>
      </c>
      <c r="E688">
        <v>2899.99</v>
      </c>
      <c r="F688">
        <v>0.2</v>
      </c>
      <c r="G688">
        <f>(E688*B688)-F688</f>
        <v>8699.7699999999986</v>
      </c>
      <c r="H688" t="str">
        <f>VLOOKUP($C688,products!$A$1:$F$322,2,FALSE)</f>
        <v>Trek Fuel EX 8 29 - 2016</v>
      </c>
      <c r="I688">
        <f>_xlfn.XLOOKUP(C688, products!A:A, products!D:D)</f>
        <v>6</v>
      </c>
      <c r="J688" t="str">
        <f>_xlfn.XLOOKUP($I688,categories!$A$1:$A$8,categories!$B$1:$B$8)</f>
        <v>Mountain Bikes</v>
      </c>
    </row>
    <row r="689" spans="1:10" ht="12.75" x14ac:dyDescent="0.2">
      <c r="A689">
        <v>1558</v>
      </c>
      <c r="B689">
        <v>3</v>
      </c>
      <c r="C689">
        <v>4</v>
      </c>
      <c r="D689">
        <v>1</v>
      </c>
      <c r="E689">
        <v>2899.99</v>
      </c>
      <c r="F689">
        <v>0.05</v>
      </c>
      <c r="G689">
        <f>(E689*B689)-F689</f>
        <v>8699.92</v>
      </c>
      <c r="H689" t="str">
        <f>VLOOKUP($C689,products!$A$1:$F$322,2,FALSE)</f>
        <v>Trek Fuel EX 8 29 - 2016</v>
      </c>
      <c r="I689">
        <f>_xlfn.XLOOKUP(C689, products!A:A, products!D:D)</f>
        <v>6</v>
      </c>
      <c r="J689" t="str">
        <f>_xlfn.XLOOKUP($I689,categories!$A$1:$A$8,categories!$B$1:$B$8)</f>
        <v>Mountain Bikes</v>
      </c>
    </row>
    <row r="690" spans="1:10" ht="12.75" x14ac:dyDescent="0.2">
      <c r="A690">
        <v>1326</v>
      </c>
      <c r="B690">
        <v>1</v>
      </c>
      <c r="C690">
        <v>190</v>
      </c>
      <c r="D690">
        <v>2</v>
      </c>
      <c r="E690">
        <v>2799.99</v>
      </c>
      <c r="F690">
        <v>7.0000000000000007E-2</v>
      </c>
      <c r="G690">
        <f>(E690*B690)-F690</f>
        <v>2799.9199999999996</v>
      </c>
      <c r="H690" t="str">
        <f>VLOOKUP($C690,products!$A$1:$F$322,2,FALSE)</f>
        <v>Trek Dual Sport+ - 2018</v>
      </c>
      <c r="I690">
        <f>_xlfn.XLOOKUP(C690, products!A:A, products!D:D)</f>
        <v>5</v>
      </c>
      <c r="J690" t="str">
        <f>_xlfn.XLOOKUP($I690,categories!$A$1:$A$8,categories!$B$1:$B$8)</f>
        <v>Electric Bikes</v>
      </c>
    </row>
    <row r="691" spans="1:10" ht="12.75" x14ac:dyDescent="0.2">
      <c r="A691">
        <v>1336</v>
      </c>
      <c r="B691">
        <v>5</v>
      </c>
      <c r="C691">
        <v>185</v>
      </c>
      <c r="D691">
        <v>1</v>
      </c>
      <c r="E691">
        <v>2799.99</v>
      </c>
      <c r="F691">
        <v>0.1</v>
      </c>
      <c r="G691">
        <f>(E691*B691)-F691</f>
        <v>13999.849999999999</v>
      </c>
      <c r="H691" t="str">
        <f>VLOOKUP($C691,products!$A$1:$F$322,2,FALSE)</f>
        <v>Trek Conduit+ - 2018</v>
      </c>
      <c r="I691">
        <f>_xlfn.XLOOKUP(C691, products!A:A, products!D:D)</f>
        <v>5</v>
      </c>
      <c r="J691" t="str">
        <f>_xlfn.XLOOKUP($I691,categories!$A$1:$A$8,categories!$B$1:$B$8)</f>
        <v>Electric Bikes</v>
      </c>
    </row>
    <row r="692" spans="1:10" ht="12.75" x14ac:dyDescent="0.2">
      <c r="A692">
        <v>1402</v>
      </c>
      <c r="B692">
        <v>1</v>
      </c>
      <c r="C692">
        <v>189</v>
      </c>
      <c r="D692">
        <v>2</v>
      </c>
      <c r="E692">
        <v>2799.99</v>
      </c>
      <c r="F692">
        <v>0.2</v>
      </c>
      <c r="G692">
        <f>(E692*B692)-F692</f>
        <v>2799.79</v>
      </c>
      <c r="H692" t="str">
        <f>VLOOKUP($C692,products!$A$1:$F$322,2,FALSE)</f>
        <v>Trek Lift+ Lowstep - 2018</v>
      </c>
      <c r="I692">
        <f>_xlfn.XLOOKUP(C692, products!A:A, products!D:D)</f>
        <v>5</v>
      </c>
      <c r="J692" t="str">
        <f>_xlfn.XLOOKUP($I692,categories!$A$1:$A$8,categories!$B$1:$B$8)</f>
        <v>Electric Bikes</v>
      </c>
    </row>
    <row r="693" spans="1:10" ht="12.75" x14ac:dyDescent="0.2">
      <c r="A693">
        <v>1404</v>
      </c>
      <c r="B693">
        <v>3</v>
      </c>
      <c r="C693">
        <v>193</v>
      </c>
      <c r="D693">
        <v>2</v>
      </c>
      <c r="E693">
        <v>2799.99</v>
      </c>
      <c r="F693">
        <v>0.2</v>
      </c>
      <c r="G693">
        <f>(E693*B693)-F693</f>
        <v>8399.7699999999986</v>
      </c>
      <c r="H693" t="str">
        <f>VLOOKUP($C693,products!$A$1:$F$322,2,FALSE)</f>
        <v>Trek Lift+ - 2018</v>
      </c>
      <c r="I693">
        <f>_xlfn.XLOOKUP(C693, products!A:A, products!D:D)</f>
        <v>5</v>
      </c>
      <c r="J693" t="str">
        <f>_xlfn.XLOOKUP($I693,categories!$A$1:$A$8,categories!$B$1:$B$8)</f>
        <v>Electric Bikes</v>
      </c>
    </row>
    <row r="694" spans="1:10" ht="12.75" x14ac:dyDescent="0.2">
      <c r="A694">
        <v>1428</v>
      </c>
      <c r="B694">
        <v>3</v>
      </c>
      <c r="C694">
        <v>187</v>
      </c>
      <c r="D694">
        <v>2</v>
      </c>
      <c r="E694">
        <v>2799.99</v>
      </c>
      <c r="F694">
        <v>7.0000000000000007E-2</v>
      </c>
      <c r="G694">
        <f>(E694*B694)-F694</f>
        <v>8399.9</v>
      </c>
      <c r="H694" t="str">
        <f>VLOOKUP($C694,products!$A$1:$F$322,2,FALSE)</f>
        <v>Trek Neko+ - 2018</v>
      </c>
      <c r="I694">
        <f>_xlfn.XLOOKUP(C694, products!A:A, products!D:D)</f>
        <v>5</v>
      </c>
      <c r="J694" t="str">
        <f>_xlfn.XLOOKUP($I694,categories!$A$1:$A$8,categories!$B$1:$B$8)</f>
        <v>Electric Bikes</v>
      </c>
    </row>
    <row r="695" spans="1:10" ht="12.75" x14ac:dyDescent="0.2">
      <c r="A695">
        <v>1438</v>
      </c>
      <c r="B695">
        <v>5</v>
      </c>
      <c r="C695">
        <v>190</v>
      </c>
      <c r="D695">
        <v>2</v>
      </c>
      <c r="E695">
        <v>2799.99</v>
      </c>
      <c r="F695">
        <v>7.0000000000000007E-2</v>
      </c>
      <c r="G695">
        <f>(E695*B695)-F695</f>
        <v>13999.88</v>
      </c>
      <c r="H695" t="str">
        <f>VLOOKUP($C695,products!$A$1:$F$322,2,FALSE)</f>
        <v>Trek Dual Sport+ - 2018</v>
      </c>
      <c r="I695">
        <f>_xlfn.XLOOKUP(C695, products!A:A, products!D:D)</f>
        <v>5</v>
      </c>
      <c r="J695" t="str">
        <f>_xlfn.XLOOKUP($I695,categories!$A$1:$A$8,categories!$B$1:$B$8)</f>
        <v>Electric Bikes</v>
      </c>
    </row>
    <row r="696" spans="1:10" ht="12.75" x14ac:dyDescent="0.2">
      <c r="A696">
        <v>1456</v>
      </c>
      <c r="B696">
        <v>1</v>
      </c>
      <c r="C696">
        <v>193</v>
      </c>
      <c r="D696">
        <v>2</v>
      </c>
      <c r="E696">
        <v>2799.99</v>
      </c>
      <c r="F696">
        <v>0.05</v>
      </c>
      <c r="G696">
        <f>(E696*B696)-F696</f>
        <v>2799.9399999999996</v>
      </c>
      <c r="H696" t="str">
        <f>VLOOKUP($C696,products!$A$1:$F$322,2,FALSE)</f>
        <v>Trek Lift+ - 2018</v>
      </c>
      <c r="I696">
        <f>_xlfn.XLOOKUP(C696, products!A:A, products!D:D)</f>
        <v>5</v>
      </c>
      <c r="J696" t="str">
        <f>_xlfn.XLOOKUP($I696,categories!$A$1:$A$8,categories!$B$1:$B$8)</f>
        <v>Electric Bikes</v>
      </c>
    </row>
    <row r="697" spans="1:10" ht="12.75" x14ac:dyDescent="0.2">
      <c r="A697">
        <v>1476</v>
      </c>
      <c r="B697">
        <v>4</v>
      </c>
      <c r="C697">
        <v>191</v>
      </c>
      <c r="D697">
        <v>1</v>
      </c>
      <c r="E697">
        <v>2799.99</v>
      </c>
      <c r="F697">
        <v>0.1</v>
      </c>
      <c r="G697">
        <f>(E697*B697)-F697</f>
        <v>11199.859999999999</v>
      </c>
      <c r="H697" t="str">
        <f>VLOOKUP($C697,products!$A$1:$F$322,2,FALSE)</f>
        <v>Electra Loft Go! 8i - 2018</v>
      </c>
      <c r="I697">
        <f>_xlfn.XLOOKUP(C697, products!A:A, products!D:D)</f>
        <v>5</v>
      </c>
      <c r="J697" t="str">
        <f>_xlfn.XLOOKUP($I697,categories!$A$1:$A$8,categories!$B$1:$B$8)</f>
        <v>Electric Bikes</v>
      </c>
    </row>
    <row r="698" spans="1:10" ht="12.75" x14ac:dyDescent="0.2">
      <c r="A698">
        <v>1525</v>
      </c>
      <c r="B698">
        <v>3</v>
      </c>
      <c r="C698">
        <v>193</v>
      </c>
      <c r="D698">
        <v>1</v>
      </c>
      <c r="E698">
        <v>2799.99</v>
      </c>
      <c r="F698">
        <v>7.0000000000000007E-2</v>
      </c>
      <c r="G698">
        <f>(E698*B698)-F698</f>
        <v>8399.9</v>
      </c>
      <c r="H698" t="str">
        <f>VLOOKUP($C698,products!$A$1:$F$322,2,FALSE)</f>
        <v>Trek Lift+ - 2018</v>
      </c>
      <c r="I698">
        <f>_xlfn.XLOOKUP(C698, products!A:A, products!D:D)</f>
        <v>5</v>
      </c>
      <c r="J698" t="str">
        <f>_xlfn.XLOOKUP($I698,categories!$A$1:$A$8,categories!$B$1:$B$8)</f>
        <v>Electric Bikes</v>
      </c>
    </row>
    <row r="699" spans="1:10" ht="12.75" x14ac:dyDescent="0.2">
      <c r="A699">
        <v>1536</v>
      </c>
      <c r="B699">
        <v>2</v>
      </c>
      <c r="C699">
        <v>185</v>
      </c>
      <c r="D699">
        <v>2</v>
      </c>
      <c r="E699">
        <v>2799.99</v>
      </c>
      <c r="F699">
        <v>7.0000000000000007E-2</v>
      </c>
      <c r="G699">
        <f>(E699*B699)-F699</f>
        <v>5599.91</v>
      </c>
      <c r="H699" t="str">
        <f>VLOOKUP($C699,products!$A$1:$F$322,2,FALSE)</f>
        <v>Trek Conduit+ - 2018</v>
      </c>
      <c r="I699">
        <f>_xlfn.XLOOKUP(C699, products!A:A, products!D:D)</f>
        <v>5</v>
      </c>
      <c r="J699" t="str">
        <f>_xlfn.XLOOKUP($I699,categories!$A$1:$A$8,categories!$B$1:$B$8)</f>
        <v>Electric Bikes</v>
      </c>
    </row>
    <row r="700" spans="1:10" ht="12.75" x14ac:dyDescent="0.2">
      <c r="A700">
        <v>1546</v>
      </c>
      <c r="B700">
        <v>2</v>
      </c>
      <c r="C700">
        <v>185</v>
      </c>
      <c r="D700">
        <v>2</v>
      </c>
      <c r="E700">
        <v>2799.99</v>
      </c>
      <c r="F700">
        <v>0.1</v>
      </c>
      <c r="G700">
        <f>(E700*B700)-F700</f>
        <v>5599.8799999999992</v>
      </c>
      <c r="H700" t="str">
        <f>VLOOKUP($C700,products!$A$1:$F$322,2,FALSE)</f>
        <v>Trek Conduit+ - 2018</v>
      </c>
      <c r="I700">
        <f>_xlfn.XLOOKUP(C700, products!A:A, products!D:D)</f>
        <v>5</v>
      </c>
      <c r="J700" t="str">
        <f>_xlfn.XLOOKUP($I700,categories!$A$1:$A$8,categories!$B$1:$B$8)</f>
        <v>Electric Bikes</v>
      </c>
    </row>
    <row r="701" spans="1:10" ht="12.75" x14ac:dyDescent="0.2">
      <c r="A701">
        <v>1550</v>
      </c>
      <c r="B701">
        <v>3</v>
      </c>
      <c r="C701">
        <v>185</v>
      </c>
      <c r="D701">
        <v>2</v>
      </c>
      <c r="E701">
        <v>2799.99</v>
      </c>
      <c r="F701">
        <v>0.1</v>
      </c>
      <c r="G701">
        <f>(E701*B701)-F701</f>
        <v>8399.869999999999</v>
      </c>
      <c r="H701" t="str">
        <f>VLOOKUP($C701,products!$A$1:$F$322,2,FALSE)</f>
        <v>Trek Conduit+ - 2018</v>
      </c>
      <c r="I701">
        <f>_xlfn.XLOOKUP(C701, products!A:A, products!D:D)</f>
        <v>5</v>
      </c>
      <c r="J701" t="str">
        <f>_xlfn.XLOOKUP($I701,categories!$A$1:$A$8,categories!$B$1:$B$8)</f>
        <v>Electric Bikes</v>
      </c>
    </row>
    <row r="702" spans="1:10" ht="12.75" x14ac:dyDescent="0.2">
      <c r="A702">
        <v>1584</v>
      </c>
      <c r="B702">
        <v>4</v>
      </c>
      <c r="C702">
        <v>187</v>
      </c>
      <c r="D702">
        <v>1</v>
      </c>
      <c r="E702">
        <v>2799.99</v>
      </c>
      <c r="F702">
        <v>0.1</v>
      </c>
      <c r="G702">
        <f>(E702*B702)-F702</f>
        <v>11199.859999999999</v>
      </c>
      <c r="H702" t="str">
        <f>VLOOKUP($C702,products!$A$1:$F$322,2,FALSE)</f>
        <v>Trek Neko+ - 2018</v>
      </c>
      <c r="I702">
        <f>_xlfn.XLOOKUP(C702, products!A:A, products!D:D)</f>
        <v>5</v>
      </c>
      <c r="J702" t="str">
        <f>_xlfn.XLOOKUP($I702,categories!$A$1:$A$8,categories!$B$1:$B$8)</f>
        <v>Electric Bikes</v>
      </c>
    </row>
    <row r="703" spans="1:10" ht="12.75" x14ac:dyDescent="0.2">
      <c r="A703">
        <v>1585</v>
      </c>
      <c r="B703">
        <v>5</v>
      </c>
      <c r="C703">
        <v>191</v>
      </c>
      <c r="D703">
        <v>1</v>
      </c>
      <c r="E703">
        <v>2799.99</v>
      </c>
      <c r="F703">
        <v>0.1</v>
      </c>
      <c r="G703">
        <f>(E703*B703)-F703</f>
        <v>13999.849999999999</v>
      </c>
      <c r="H703" t="str">
        <f>VLOOKUP($C703,products!$A$1:$F$322,2,FALSE)</f>
        <v>Electra Loft Go! 8i - 2018</v>
      </c>
      <c r="I703">
        <f>_xlfn.XLOOKUP(C703, products!A:A, products!D:D)</f>
        <v>5</v>
      </c>
      <c r="J703" t="str">
        <f>_xlfn.XLOOKUP($I703,categories!$A$1:$A$8,categories!$B$1:$B$8)</f>
        <v>Electric Bikes</v>
      </c>
    </row>
    <row r="704" spans="1:10" ht="12.75" x14ac:dyDescent="0.2">
      <c r="A704">
        <v>1593</v>
      </c>
      <c r="B704">
        <v>3</v>
      </c>
      <c r="C704">
        <v>190</v>
      </c>
      <c r="D704">
        <v>2</v>
      </c>
      <c r="E704">
        <v>2799.99</v>
      </c>
      <c r="F704">
        <v>0.1</v>
      </c>
      <c r="G704">
        <f>(E704*B704)-F704</f>
        <v>8399.869999999999</v>
      </c>
      <c r="H704" t="str">
        <f>VLOOKUP($C704,products!$A$1:$F$322,2,FALSE)</f>
        <v>Trek Dual Sport+ - 2018</v>
      </c>
      <c r="I704">
        <f>_xlfn.XLOOKUP(C704, products!A:A, products!D:D)</f>
        <v>5</v>
      </c>
      <c r="J704" t="str">
        <f>_xlfn.XLOOKUP($I704,categories!$A$1:$A$8,categories!$B$1:$B$8)</f>
        <v>Electric Bikes</v>
      </c>
    </row>
    <row r="705" spans="1:10" ht="12.75" x14ac:dyDescent="0.2">
      <c r="A705">
        <v>1611</v>
      </c>
      <c r="B705">
        <v>1</v>
      </c>
      <c r="C705">
        <v>191</v>
      </c>
      <c r="D705">
        <v>1</v>
      </c>
      <c r="E705">
        <v>2799.99</v>
      </c>
      <c r="F705">
        <v>7.0000000000000007E-2</v>
      </c>
      <c r="G705">
        <f>(E705*B705)-F705</f>
        <v>2799.9199999999996</v>
      </c>
      <c r="H705" t="str">
        <f>VLOOKUP($C705,products!$A$1:$F$322,2,FALSE)</f>
        <v>Electra Loft Go! 8i - 2018</v>
      </c>
      <c r="I705">
        <f>_xlfn.XLOOKUP(C705, products!A:A, products!D:D)</f>
        <v>5</v>
      </c>
      <c r="J705" t="str">
        <f>_xlfn.XLOOKUP($I705,categories!$A$1:$A$8,categories!$B$1:$B$8)</f>
        <v>Electric Bikes</v>
      </c>
    </row>
    <row r="706" spans="1:10" ht="12.75" x14ac:dyDescent="0.2">
      <c r="A706">
        <v>662</v>
      </c>
      <c r="B706">
        <v>1</v>
      </c>
      <c r="C706">
        <v>55</v>
      </c>
      <c r="D706">
        <v>2</v>
      </c>
      <c r="E706">
        <v>2699.99</v>
      </c>
      <c r="F706">
        <v>0.1</v>
      </c>
      <c r="G706">
        <f>(E706*B706)-F706</f>
        <v>2699.89</v>
      </c>
      <c r="H706" t="str">
        <f>VLOOKUP($C706,products!$A$1:$F$322,2,FALSE)</f>
        <v>Trek Domane S 6 - 2017</v>
      </c>
      <c r="I706">
        <f>_xlfn.XLOOKUP(C706, products!A:A, products!D:D)</f>
        <v>7</v>
      </c>
      <c r="J706" t="str">
        <f>_xlfn.XLOOKUP($I706,categories!$A$1:$A$8,categories!$B$1:$B$8)</f>
        <v>Road Bikes</v>
      </c>
    </row>
    <row r="707" spans="1:10" ht="12.75" x14ac:dyDescent="0.2">
      <c r="A707">
        <v>671</v>
      </c>
      <c r="B707">
        <v>3</v>
      </c>
      <c r="C707">
        <v>55</v>
      </c>
      <c r="D707">
        <v>1</v>
      </c>
      <c r="E707">
        <v>2699.99</v>
      </c>
      <c r="F707">
        <v>0.2</v>
      </c>
      <c r="G707">
        <f>(E707*B707)-F707</f>
        <v>8099.7699999999995</v>
      </c>
      <c r="H707" t="str">
        <f>VLOOKUP($C707,products!$A$1:$F$322,2,FALSE)</f>
        <v>Trek Domane S 6 - 2017</v>
      </c>
      <c r="I707">
        <f>_xlfn.XLOOKUP(C707, products!A:A, products!D:D)</f>
        <v>7</v>
      </c>
      <c r="J707" t="str">
        <f>_xlfn.XLOOKUP($I707,categories!$A$1:$A$8,categories!$B$1:$B$8)</f>
        <v>Road Bikes</v>
      </c>
    </row>
    <row r="708" spans="1:10" ht="12.75" x14ac:dyDescent="0.2">
      <c r="A708">
        <v>691</v>
      </c>
      <c r="B708">
        <v>3</v>
      </c>
      <c r="C708">
        <v>55</v>
      </c>
      <c r="D708">
        <v>2</v>
      </c>
      <c r="E708">
        <v>2699.99</v>
      </c>
      <c r="F708">
        <v>0.2</v>
      </c>
      <c r="G708">
        <f>(E708*B708)-F708</f>
        <v>8099.7699999999995</v>
      </c>
      <c r="H708" t="str">
        <f>VLOOKUP($C708,products!$A$1:$F$322,2,FALSE)</f>
        <v>Trek Domane S 6 - 2017</v>
      </c>
      <c r="I708">
        <f>_xlfn.XLOOKUP(C708, products!A:A, products!D:D)</f>
        <v>7</v>
      </c>
      <c r="J708" t="str">
        <f>_xlfn.XLOOKUP($I708,categories!$A$1:$A$8,categories!$B$1:$B$8)</f>
        <v>Road Bikes</v>
      </c>
    </row>
    <row r="709" spans="1:10" ht="12.75" x14ac:dyDescent="0.2">
      <c r="A709">
        <v>694</v>
      </c>
      <c r="B709">
        <v>3</v>
      </c>
      <c r="C709">
        <v>55</v>
      </c>
      <c r="D709">
        <v>2</v>
      </c>
      <c r="E709">
        <v>2699.99</v>
      </c>
      <c r="F709">
        <v>0.1</v>
      </c>
      <c r="G709">
        <f>(E709*B709)-F709</f>
        <v>8099.869999999999</v>
      </c>
      <c r="H709" t="str">
        <f>VLOOKUP($C709,products!$A$1:$F$322,2,FALSE)</f>
        <v>Trek Domane S 6 - 2017</v>
      </c>
      <c r="I709">
        <f>_xlfn.XLOOKUP(C709, products!A:A, products!D:D)</f>
        <v>7</v>
      </c>
      <c r="J709" t="str">
        <f>_xlfn.XLOOKUP($I709,categories!$A$1:$A$8,categories!$B$1:$B$8)</f>
        <v>Road Bikes</v>
      </c>
    </row>
    <row r="710" spans="1:10" ht="12.75" x14ac:dyDescent="0.2">
      <c r="A710">
        <v>709</v>
      </c>
      <c r="B710">
        <v>1</v>
      </c>
      <c r="C710">
        <v>55</v>
      </c>
      <c r="D710">
        <v>2</v>
      </c>
      <c r="E710">
        <v>2699.99</v>
      </c>
      <c r="F710">
        <v>0.05</v>
      </c>
      <c r="G710">
        <f>(E710*B710)-F710</f>
        <v>2699.9399999999996</v>
      </c>
      <c r="H710" t="str">
        <f>VLOOKUP($C710,products!$A$1:$F$322,2,FALSE)</f>
        <v>Trek Domane S 6 - 2017</v>
      </c>
      <c r="I710">
        <f>_xlfn.XLOOKUP(C710, products!A:A, products!D:D)</f>
        <v>7</v>
      </c>
      <c r="J710" t="str">
        <f>_xlfn.XLOOKUP($I710,categories!$A$1:$A$8,categories!$B$1:$B$8)</f>
        <v>Road Bikes</v>
      </c>
    </row>
    <row r="711" spans="1:10" ht="12.75" x14ac:dyDescent="0.2">
      <c r="A711">
        <v>724</v>
      </c>
      <c r="B711">
        <v>4</v>
      </c>
      <c r="C711">
        <v>55</v>
      </c>
      <c r="D711">
        <v>1</v>
      </c>
      <c r="E711">
        <v>2699.99</v>
      </c>
      <c r="F711">
        <v>0.2</v>
      </c>
      <c r="G711">
        <f>(E711*B711)-F711</f>
        <v>10799.759999999998</v>
      </c>
      <c r="H711" t="str">
        <f>VLOOKUP($C711,products!$A$1:$F$322,2,FALSE)</f>
        <v>Trek Domane S 6 - 2017</v>
      </c>
      <c r="I711">
        <f>_xlfn.XLOOKUP(C711, products!A:A, products!D:D)</f>
        <v>7</v>
      </c>
      <c r="J711" t="str">
        <f>_xlfn.XLOOKUP($I711,categories!$A$1:$A$8,categories!$B$1:$B$8)</f>
        <v>Road Bikes</v>
      </c>
    </row>
    <row r="712" spans="1:10" ht="12.75" x14ac:dyDescent="0.2">
      <c r="A712">
        <v>733</v>
      </c>
      <c r="B712">
        <v>2</v>
      </c>
      <c r="C712">
        <v>55</v>
      </c>
      <c r="D712">
        <v>1</v>
      </c>
      <c r="E712">
        <v>2699.99</v>
      </c>
      <c r="F712">
        <v>0.2</v>
      </c>
      <c r="G712">
        <f>(E712*B712)-F712</f>
        <v>5399.78</v>
      </c>
      <c r="H712" t="str">
        <f>VLOOKUP($C712,products!$A$1:$F$322,2,FALSE)</f>
        <v>Trek Domane S 6 - 2017</v>
      </c>
      <c r="I712">
        <f>_xlfn.XLOOKUP(C712, products!A:A, products!D:D)</f>
        <v>7</v>
      </c>
      <c r="J712" t="str">
        <f>_xlfn.XLOOKUP($I712,categories!$A$1:$A$8,categories!$B$1:$B$8)</f>
        <v>Road Bikes</v>
      </c>
    </row>
    <row r="713" spans="1:10" ht="12.75" x14ac:dyDescent="0.2">
      <c r="A713">
        <v>764</v>
      </c>
      <c r="B713">
        <v>1</v>
      </c>
      <c r="C713">
        <v>55</v>
      </c>
      <c r="D713">
        <v>1</v>
      </c>
      <c r="E713">
        <v>2699.99</v>
      </c>
      <c r="F713">
        <v>7.0000000000000007E-2</v>
      </c>
      <c r="G713">
        <f>(E713*B713)-F713</f>
        <v>2699.9199999999996</v>
      </c>
      <c r="H713" t="str">
        <f>VLOOKUP($C713,products!$A$1:$F$322,2,FALSE)</f>
        <v>Trek Domane S 6 - 2017</v>
      </c>
      <c r="I713">
        <f>_xlfn.XLOOKUP(C713, products!A:A, products!D:D)</f>
        <v>7</v>
      </c>
      <c r="J713" t="str">
        <f>_xlfn.XLOOKUP($I713,categories!$A$1:$A$8,categories!$B$1:$B$8)</f>
        <v>Road Bikes</v>
      </c>
    </row>
    <row r="714" spans="1:10" ht="12.75" x14ac:dyDescent="0.2">
      <c r="A714">
        <v>828</v>
      </c>
      <c r="B714">
        <v>3</v>
      </c>
      <c r="C714">
        <v>55</v>
      </c>
      <c r="D714">
        <v>2</v>
      </c>
      <c r="E714">
        <v>2699.99</v>
      </c>
      <c r="F714">
        <v>7.0000000000000007E-2</v>
      </c>
      <c r="G714">
        <f>(E714*B714)-F714</f>
        <v>8099.9</v>
      </c>
      <c r="H714" t="str">
        <f>VLOOKUP($C714,products!$A$1:$F$322,2,FALSE)</f>
        <v>Trek Domane S 6 - 2017</v>
      </c>
      <c r="I714">
        <f>_xlfn.XLOOKUP(C714, products!A:A, products!D:D)</f>
        <v>7</v>
      </c>
      <c r="J714" t="str">
        <f>_xlfn.XLOOKUP($I714,categories!$A$1:$A$8,categories!$B$1:$B$8)</f>
        <v>Road Bikes</v>
      </c>
    </row>
    <row r="715" spans="1:10" ht="12.75" x14ac:dyDescent="0.2">
      <c r="A715">
        <v>839</v>
      </c>
      <c r="B715">
        <v>1</v>
      </c>
      <c r="C715">
        <v>55</v>
      </c>
      <c r="D715">
        <v>1</v>
      </c>
      <c r="E715">
        <v>2699.99</v>
      </c>
      <c r="F715">
        <v>7.0000000000000007E-2</v>
      </c>
      <c r="G715">
        <f>(E715*B715)-F715</f>
        <v>2699.9199999999996</v>
      </c>
      <c r="H715" t="str">
        <f>VLOOKUP($C715,products!$A$1:$F$322,2,FALSE)</f>
        <v>Trek Domane S 6 - 2017</v>
      </c>
      <c r="I715">
        <f>_xlfn.XLOOKUP(C715, products!A:A, products!D:D)</f>
        <v>7</v>
      </c>
      <c r="J715" t="str">
        <f>_xlfn.XLOOKUP($I715,categories!$A$1:$A$8,categories!$B$1:$B$8)</f>
        <v>Road Bikes</v>
      </c>
    </row>
    <row r="716" spans="1:10" ht="12.75" x14ac:dyDescent="0.2">
      <c r="A716">
        <v>869</v>
      </c>
      <c r="B716">
        <v>4</v>
      </c>
      <c r="C716">
        <v>55</v>
      </c>
      <c r="D716">
        <v>2</v>
      </c>
      <c r="E716">
        <v>2699.99</v>
      </c>
      <c r="F716">
        <v>0.05</v>
      </c>
      <c r="G716">
        <f>(E716*B716)-F716</f>
        <v>10799.91</v>
      </c>
      <c r="H716" t="str">
        <f>VLOOKUP($C716,products!$A$1:$F$322,2,FALSE)</f>
        <v>Trek Domane S 6 - 2017</v>
      </c>
      <c r="I716">
        <f>_xlfn.XLOOKUP(C716, products!A:A, products!D:D)</f>
        <v>7</v>
      </c>
      <c r="J716" t="str">
        <f>_xlfn.XLOOKUP($I716,categories!$A$1:$A$8,categories!$B$1:$B$8)</f>
        <v>Road Bikes</v>
      </c>
    </row>
    <row r="717" spans="1:10" ht="12.75" x14ac:dyDescent="0.2">
      <c r="A717">
        <v>949</v>
      </c>
      <c r="B717">
        <v>2</v>
      </c>
      <c r="C717">
        <v>55</v>
      </c>
      <c r="D717">
        <v>2</v>
      </c>
      <c r="E717">
        <v>2699.99</v>
      </c>
      <c r="F717">
        <v>0.05</v>
      </c>
      <c r="G717">
        <f>(E717*B717)-F717</f>
        <v>5399.9299999999994</v>
      </c>
      <c r="H717" t="str">
        <f>VLOOKUP($C717,products!$A$1:$F$322,2,FALSE)</f>
        <v>Trek Domane S 6 - 2017</v>
      </c>
      <c r="I717">
        <f>_xlfn.XLOOKUP(C717, products!A:A, products!D:D)</f>
        <v>7</v>
      </c>
      <c r="J717" t="str">
        <f>_xlfn.XLOOKUP($I717,categories!$A$1:$A$8,categories!$B$1:$B$8)</f>
        <v>Road Bikes</v>
      </c>
    </row>
    <row r="718" spans="1:10" ht="12.75" x14ac:dyDescent="0.2">
      <c r="A718">
        <v>979</v>
      </c>
      <c r="B718">
        <v>1</v>
      </c>
      <c r="C718">
        <v>55</v>
      </c>
      <c r="D718">
        <v>1</v>
      </c>
      <c r="E718">
        <v>2699.99</v>
      </c>
      <c r="F718">
        <v>0.05</v>
      </c>
      <c r="G718">
        <f>(E718*B718)-F718</f>
        <v>2699.9399999999996</v>
      </c>
      <c r="H718" t="str">
        <f>VLOOKUP($C718,products!$A$1:$F$322,2,FALSE)</f>
        <v>Trek Domane S 6 - 2017</v>
      </c>
      <c r="I718">
        <f>_xlfn.XLOOKUP(C718, products!A:A, products!D:D)</f>
        <v>7</v>
      </c>
      <c r="J718" t="str">
        <f>_xlfn.XLOOKUP($I718,categories!$A$1:$A$8,categories!$B$1:$B$8)</f>
        <v>Road Bikes</v>
      </c>
    </row>
    <row r="719" spans="1:10" ht="12.75" x14ac:dyDescent="0.2">
      <c r="A719">
        <v>1029</v>
      </c>
      <c r="B719">
        <v>2</v>
      </c>
      <c r="C719">
        <v>55</v>
      </c>
      <c r="D719">
        <v>1</v>
      </c>
      <c r="E719">
        <v>2699.99</v>
      </c>
      <c r="F719">
        <v>0.1</v>
      </c>
      <c r="G719">
        <f>(E719*B719)-F719</f>
        <v>5399.8799999999992</v>
      </c>
      <c r="H719" t="str">
        <f>VLOOKUP($C719,products!$A$1:$F$322,2,FALSE)</f>
        <v>Trek Domane S 6 - 2017</v>
      </c>
      <c r="I719">
        <f>_xlfn.XLOOKUP(C719, products!A:A, products!D:D)</f>
        <v>7</v>
      </c>
      <c r="J719" t="str">
        <f>_xlfn.XLOOKUP($I719,categories!$A$1:$A$8,categories!$B$1:$B$8)</f>
        <v>Road Bikes</v>
      </c>
    </row>
    <row r="720" spans="1:10" ht="12.75" x14ac:dyDescent="0.2">
      <c r="A720">
        <v>1036</v>
      </c>
      <c r="B720">
        <v>1</v>
      </c>
      <c r="C720">
        <v>55</v>
      </c>
      <c r="D720">
        <v>2</v>
      </c>
      <c r="E720">
        <v>2699.99</v>
      </c>
      <c r="F720">
        <v>0.1</v>
      </c>
      <c r="G720">
        <f>(E720*B720)-F720</f>
        <v>2699.89</v>
      </c>
      <c r="H720" t="str">
        <f>VLOOKUP($C720,products!$A$1:$F$322,2,FALSE)</f>
        <v>Trek Domane S 6 - 2017</v>
      </c>
      <c r="I720">
        <f>_xlfn.XLOOKUP(C720, products!A:A, products!D:D)</f>
        <v>7</v>
      </c>
      <c r="J720" t="str">
        <f>_xlfn.XLOOKUP($I720,categories!$A$1:$A$8,categories!$B$1:$B$8)</f>
        <v>Road Bikes</v>
      </c>
    </row>
    <row r="721" spans="1:10" ht="12.75" x14ac:dyDescent="0.2">
      <c r="A721">
        <v>1043</v>
      </c>
      <c r="B721">
        <v>1</v>
      </c>
      <c r="C721">
        <v>55</v>
      </c>
      <c r="D721">
        <v>2</v>
      </c>
      <c r="E721">
        <v>2699.99</v>
      </c>
      <c r="F721">
        <v>0.1</v>
      </c>
      <c r="G721">
        <f>(E721*B721)-F721</f>
        <v>2699.89</v>
      </c>
      <c r="H721" t="str">
        <f>VLOOKUP($C721,products!$A$1:$F$322,2,FALSE)</f>
        <v>Trek Domane S 6 - 2017</v>
      </c>
      <c r="I721">
        <f>_xlfn.XLOOKUP(C721, products!A:A, products!D:D)</f>
        <v>7</v>
      </c>
      <c r="J721" t="str">
        <f>_xlfn.XLOOKUP($I721,categories!$A$1:$A$8,categories!$B$1:$B$8)</f>
        <v>Road Bikes</v>
      </c>
    </row>
    <row r="722" spans="1:10" ht="12.75" x14ac:dyDescent="0.2">
      <c r="A722">
        <v>1118</v>
      </c>
      <c r="B722">
        <v>1</v>
      </c>
      <c r="C722">
        <v>55</v>
      </c>
      <c r="D722">
        <v>2</v>
      </c>
      <c r="E722">
        <v>2699.99</v>
      </c>
      <c r="F722">
        <v>0.2</v>
      </c>
      <c r="G722">
        <f>(E722*B722)-F722</f>
        <v>2699.79</v>
      </c>
      <c r="H722" t="str">
        <f>VLOOKUP($C722,products!$A$1:$F$322,2,FALSE)</f>
        <v>Trek Domane S 6 - 2017</v>
      </c>
      <c r="I722">
        <f>_xlfn.XLOOKUP(C722, products!A:A, products!D:D)</f>
        <v>7</v>
      </c>
      <c r="J722" t="str">
        <f>_xlfn.XLOOKUP($I722,categories!$A$1:$A$8,categories!$B$1:$B$8)</f>
        <v>Road Bikes</v>
      </c>
    </row>
    <row r="723" spans="1:10" ht="12.75" x14ac:dyDescent="0.2">
      <c r="A723">
        <v>1119</v>
      </c>
      <c r="B723">
        <v>2</v>
      </c>
      <c r="C723">
        <v>55</v>
      </c>
      <c r="D723">
        <v>2</v>
      </c>
      <c r="E723">
        <v>2699.99</v>
      </c>
      <c r="F723">
        <v>0.05</v>
      </c>
      <c r="G723">
        <f>(E723*B723)-F723</f>
        <v>5399.9299999999994</v>
      </c>
      <c r="H723" t="str">
        <f>VLOOKUP($C723,products!$A$1:$F$322,2,FALSE)</f>
        <v>Trek Domane S 6 - 2017</v>
      </c>
      <c r="I723">
        <f>_xlfn.XLOOKUP(C723, products!A:A, products!D:D)</f>
        <v>7</v>
      </c>
      <c r="J723" t="str">
        <f>_xlfn.XLOOKUP($I723,categories!$A$1:$A$8,categories!$B$1:$B$8)</f>
        <v>Road Bikes</v>
      </c>
    </row>
    <row r="724" spans="1:10" ht="12.75" x14ac:dyDescent="0.2">
      <c r="A724">
        <v>1189</v>
      </c>
      <c r="B724">
        <v>1</v>
      </c>
      <c r="C724">
        <v>55</v>
      </c>
      <c r="D724">
        <v>1</v>
      </c>
      <c r="E724">
        <v>2699.99</v>
      </c>
      <c r="F724">
        <v>7.0000000000000007E-2</v>
      </c>
      <c r="G724">
        <f>(E724*B724)-F724</f>
        <v>2699.9199999999996</v>
      </c>
      <c r="H724" t="str">
        <f>VLOOKUP($C724,products!$A$1:$F$322,2,FALSE)</f>
        <v>Trek Domane S 6 - 2017</v>
      </c>
      <c r="I724">
        <f>_xlfn.XLOOKUP(C724, products!A:A, products!D:D)</f>
        <v>7</v>
      </c>
      <c r="J724" t="str">
        <f>_xlfn.XLOOKUP($I724,categories!$A$1:$A$8,categories!$B$1:$B$8)</f>
        <v>Road Bikes</v>
      </c>
    </row>
    <row r="725" spans="1:10" ht="12.75" x14ac:dyDescent="0.2">
      <c r="A725">
        <v>1203</v>
      </c>
      <c r="B725">
        <v>2</v>
      </c>
      <c r="C725">
        <v>55</v>
      </c>
      <c r="D725">
        <v>1</v>
      </c>
      <c r="E725">
        <v>2699.99</v>
      </c>
      <c r="F725">
        <v>0.05</v>
      </c>
      <c r="G725">
        <f>(E725*B725)-F725</f>
        <v>5399.9299999999994</v>
      </c>
      <c r="H725" t="str">
        <f>VLOOKUP($C725,products!$A$1:$F$322,2,FALSE)</f>
        <v>Trek Domane S 6 - 2017</v>
      </c>
      <c r="I725">
        <f>_xlfn.XLOOKUP(C725, products!A:A, products!D:D)</f>
        <v>7</v>
      </c>
      <c r="J725" t="str">
        <f>_xlfn.XLOOKUP($I725,categories!$A$1:$A$8,categories!$B$1:$B$8)</f>
        <v>Road Bikes</v>
      </c>
    </row>
    <row r="726" spans="1:10" ht="12.75" x14ac:dyDescent="0.2">
      <c r="A726">
        <v>1228</v>
      </c>
      <c r="B726">
        <v>2</v>
      </c>
      <c r="C726">
        <v>55</v>
      </c>
      <c r="D726">
        <v>2</v>
      </c>
      <c r="E726">
        <v>2699.99</v>
      </c>
      <c r="F726">
        <v>0.2</v>
      </c>
      <c r="G726">
        <f>(E726*B726)-F726</f>
        <v>5399.78</v>
      </c>
      <c r="H726" t="str">
        <f>VLOOKUP($C726,products!$A$1:$F$322,2,FALSE)</f>
        <v>Trek Domane S 6 - 2017</v>
      </c>
      <c r="I726">
        <f>_xlfn.XLOOKUP(C726, products!A:A, products!D:D)</f>
        <v>7</v>
      </c>
      <c r="J726" t="str">
        <f>_xlfn.XLOOKUP($I726,categories!$A$1:$A$8,categories!$B$1:$B$8)</f>
        <v>Road Bikes</v>
      </c>
    </row>
    <row r="727" spans="1:10" ht="12.75" x14ac:dyDescent="0.2">
      <c r="A727">
        <v>1233</v>
      </c>
      <c r="B727">
        <v>3</v>
      </c>
      <c r="C727">
        <v>55</v>
      </c>
      <c r="D727">
        <v>1</v>
      </c>
      <c r="E727">
        <v>2699.99</v>
      </c>
      <c r="F727">
        <v>0.2</v>
      </c>
      <c r="G727">
        <f>(E727*B727)-F727</f>
        <v>8099.7699999999995</v>
      </c>
      <c r="H727" t="str">
        <f>VLOOKUP($C727,products!$A$1:$F$322,2,FALSE)</f>
        <v>Trek Domane S 6 - 2017</v>
      </c>
      <c r="I727">
        <f>_xlfn.XLOOKUP(C727, products!A:A, products!D:D)</f>
        <v>7</v>
      </c>
      <c r="J727" t="str">
        <f>_xlfn.XLOOKUP($I727,categories!$A$1:$A$8,categories!$B$1:$B$8)</f>
        <v>Road Bikes</v>
      </c>
    </row>
    <row r="728" spans="1:10" ht="12.75" x14ac:dyDescent="0.2">
      <c r="A728">
        <v>1237</v>
      </c>
      <c r="B728">
        <v>4</v>
      </c>
      <c r="C728">
        <v>55</v>
      </c>
      <c r="D728">
        <v>2</v>
      </c>
      <c r="E728">
        <v>2699.99</v>
      </c>
      <c r="F728">
        <v>7.0000000000000007E-2</v>
      </c>
      <c r="G728">
        <f>(E728*B728)-F728</f>
        <v>10799.89</v>
      </c>
      <c r="H728" t="str">
        <f>VLOOKUP($C728,products!$A$1:$F$322,2,FALSE)</f>
        <v>Trek Domane S 6 - 2017</v>
      </c>
      <c r="I728">
        <f>_xlfn.XLOOKUP(C728, products!A:A, products!D:D)</f>
        <v>7</v>
      </c>
      <c r="J728" t="str">
        <f>_xlfn.XLOOKUP($I728,categories!$A$1:$A$8,categories!$B$1:$B$8)</f>
        <v>Road Bikes</v>
      </c>
    </row>
    <row r="729" spans="1:10" ht="12.75" x14ac:dyDescent="0.2">
      <c r="A729">
        <v>1329</v>
      </c>
      <c r="B729">
        <v>3</v>
      </c>
      <c r="C729">
        <v>55</v>
      </c>
      <c r="D729">
        <v>1</v>
      </c>
      <c r="E729">
        <v>2699.99</v>
      </c>
      <c r="F729">
        <v>7.0000000000000007E-2</v>
      </c>
      <c r="G729">
        <f>(E729*B729)-F729</f>
        <v>8099.9</v>
      </c>
      <c r="H729" t="str">
        <f>VLOOKUP($C729,products!$A$1:$F$322,2,FALSE)</f>
        <v>Trek Domane S 6 - 2017</v>
      </c>
      <c r="I729">
        <f>_xlfn.XLOOKUP(C729, products!A:A, products!D:D)</f>
        <v>7</v>
      </c>
      <c r="J729" t="str">
        <f>_xlfn.XLOOKUP($I729,categories!$A$1:$A$8,categories!$B$1:$B$8)</f>
        <v>Road Bikes</v>
      </c>
    </row>
    <row r="730" spans="1:10" ht="12.75" x14ac:dyDescent="0.2">
      <c r="A730">
        <v>1449</v>
      </c>
      <c r="B730">
        <v>2</v>
      </c>
      <c r="C730">
        <v>55</v>
      </c>
      <c r="D730">
        <v>1</v>
      </c>
      <c r="E730">
        <v>2699.99</v>
      </c>
      <c r="F730">
        <v>0.2</v>
      </c>
      <c r="G730">
        <f>(E730*B730)-F730</f>
        <v>5399.78</v>
      </c>
      <c r="H730" t="str">
        <f>VLOOKUP($C730,products!$A$1:$F$322,2,FALSE)</f>
        <v>Trek Domane S 6 - 2017</v>
      </c>
      <c r="I730">
        <f>_xlfn.XLOOKUP(C730, products!A:A, products!D:D)</f>
        <v>7</v>
      </c>
      <c r="J730" t="str">
        <f>_xlfn.XLOOKUP($I730,categories!$A$1:$A$8,categories!$B$1:$B$8)</f>
        <v>Road Bikes</v>
      </c>
    </row>
    <row r="731" spans="1:10" ht="12.75" x14ac:dyDescent="0.2">
      <c r="A731">
        <v>1558</v>
      </c>
      <c r="B731">
        <v>4</v>
      </c>
      <c r="C731">
        <v>55</v>
      </c>
      <c r="D731">
        <v>1</v>
      </c>
      <c r="E731">
        <v>2699.99</v>
      </c>
      <c r="F731">
        <v>0.2</v>
      </c>
      <c r="G731">
        <f>(E731*B731)-F731</f>
        <v>10799.759999999998</v>
      </c>
      <c r="H731" t="str">
        <f>VLOOKUP($C731,products!$A$1:$F$322,2,FALSE)</f>
        <v>Trek Domane S 6 - 2017</v>
      </c>
      <c r="I731">
        <f>_xlfn.XLOOKUP(C731, products!A:A, products!D:D)</f>
        <v>7</v>
      </c>
      <c r="J731" t="str">
        <f>_xlfn.XLOOKUP($I731,categories!$A$1:$A$8,categories!$B$1:$B$8)</f>
        <v>Road Bikes</v>
      </c>
    </row>
    <row r="732" spans="1:10" ht="12.75" x14ac:dyDescent="0.2">
      <c r="A732">
        <v>660</v>
      </c>
      <c r="B732">
        <v>2</v>
      </c>
      <c r="C732">
        <v>59</v>
      </c>
      <c r="D732">
        <v>2</v>
      </c>
      <c r="E732">
        <v>2599.9899999999998</v>
      </c>
      <c r="F732">
        <v>7.0000000000000007E-2</v>
      </c>
      <c r="G732">
        <f>(E732*B732)-F732</f>
        <v>5199.91</v>
      </c>
      <c r="H732" t="str">
        <f>VLOOKUP($C732,products!$A$1:$F$322,2,FALSE)</f>
        <v>Trek Domane S 5 Disc - 2017</v>
      </c>
      <c r="I732">
        <f>_xlfn.XLOOKUP(C732, products!A:A, products!D:D)</f>
        <v>7</v>
      </c>
      <c r="J732" t="str">
        <f>_xlfn.XLOOKUP($I732,categories!$A$1:$A$8,categories!$B$1:$B$8)</f>
        <v>Road Bikes</v>
      </c>
    </row>
    <row r="733" spans="1:10" ht="12.75" x14ac:dyDescent="0.2">
      <c r="A733">
        <v>685</v>
      </c>
      <c r="B733">
        <v>1</v>
      </c>
      <c r="C733">
        <v>59</v>
      </c>
      <c r="D733">
        <v>1</v>
      </c>
      <c r="E733">
        <v>2599.9899999999998</v>
      </c>
      <c r="F733">
        <v>0.05</v>
      </c>
      <c r="G733">
        <f>(E733*B733)-F733</f>
        <v>2599.9399999999996</v>
      </c>
      <c r="H733" t="str">
        <f>VLOOKUP($C733,products!$A$1:$F$322,2,FALSE)</f>
        <v>Trek Domane S 5 Disc - 2017</v>
      </c>
      <c r="I733">
        <f>_xlfn.XLOOKUP(C733, products!A:A, products!D:D)</f>
        <v>7</v>
      </c>
      <c r="J733" t="str">
        <f>_xlfn.XLOOKUP($I733,categories!$A$1:$A$8,categories!$B$1:$B$8)</f>
        <v>Road Bikes</v>
      </c>
    </row>
    <row r="734" spans="1:10" ht="12.75" x14ac:dyDescent="0.2">
      <c r="A734">
        <v>692</v>
      </c>
      <c r="B734">
        <v>1</v>
      </c>
      <c r="C734">
        <v>59</v>
      </c>
      <c r="D734">
        <v>1</v>
      </c>
      <c r="E734">
        <v>2599.9899999999998</v>
      </c>
      <c r="F734">
        <v>0.2</v>
      </c>
      <c r="G734">
        <f>(E734*B734)-F734</f>
        <v>2599.79</v>
      </c>
      <c r="H734" t="str">
        <f>VLOOKUP($C734,products!$A$1:$F$322,2,FALSE)</f>
        <v>Trek Domane S 5 Disc - 2017</v>
      </c>
      <c r="I734">
        <f>_xlfn.XLOOKUP(C734, products!A:A, products!D:D)</f>
        <v>7</v>
      </c>
      <c r="J734" t="str">
        <f>_xlfn.XLOOKUP($I734,categories!$A$1:$A$8,categories!$B$1:$B$8)</f>
        <v>Road Bikes</v>
      </c>
    </row>
    <row r="735" spans="1:10" ht="12.75" x14ac:dyDescent="0.2">
      <c r="A735">
        <v>730</v>
      </c>
      <c r="B735">
        <v>1</v>
      </c>
      <c r="C735">
        <v>59</v>
      </c>
      <c r="D735">
        <v>2</v>
      </c>
      <c r="E735">
        <v>2599.9899999999998</v>
      </c>
      <c r="F735">
        <v>0.05</v>
      </c>
      <c r="G735">
        <f>(E735*B735)-F735</f>
        <v>2599.9399999999996</v>
      </c>
      <c r="H735" t="str">
        <f>VLOOKUP($C735,products!$A$1:$F$322,2,FALSE)</f>
        <v>Trek Domane S 5 Disc - 2017</v>
      </c>
      <c r="I735">
        <f>_xlfn.XLOOKUP(C735, products!A:A, products!D:D)</f>
        <v>7</v>
      </c>
      <c r="J735" t="str">
        <f>_xlfn.XLOOKUP($I735,categories!$A$1:$A$8,categories!$B$1:$B$8)</f>
        <v>Road Bikes</v>
      </c>
    </row>
    <row r="736" spans="1:10" ht="12.75" x14ac:dyDescent="0.2">
      <c r="A736">
        <v>785</v>
      </c>
      <c r="B736">
        <v>1</v>
      </c>
      <c r="C736">
        <v>59</v>
      </c>
      <c r="D736">
        <v>2</v>
      </c>
      <c r="E736">
        <v>2599.9899999999998</v>
      </c>
      <c r="F736">
        <v>0.2</v>
      </c>
      <c r="G736">
        <f>(E736*B736)-F736</f>
        <v>2599.79</v>
      </c>
      <c r="H736" t="str">
        <f>VLOOKUP($C736,products!$A$1:$F$322,2,FALSE)</f>
        <v>Trek Domane S 5 Disc - 2017</v>
      </c>
      <c r="I736">
        <f>_xlfn.XLOOKUP(C736, products!A:A, products!D:D)</f>
        <v>7</v>
      </c>
      <c r="J736" t="str">
        <f>_xlfn.XLOOKUP($I736,categories!$A$1:$A$8,categories!$B$1:$B$8)</f>
        <v>Road Bikes</v>
      </c>
    </row>
    <row r="737" spans="1:10" ht="12.75" x14ac:dyDescent="0.2">
      <c r="A737">
        <v>899</v>
      </c>
      <c r="B737">
        <v>1</v>
      </c>
      <c r="C737">
        <v>59</v>
      </c>
      <c r="D737">
        <v>2</v>
      </c>
      <c r="E737">
        <v>2599.9899999999998</v>
      </c>
      <c r="F737">
        <v>0.1</v>
      </c>
      <c r="G737">
        <f>(E737*B737)-F737</f>
        <v>2599.89</v>
      </c>
      <c r="H737" t="str">
        <f>VLOOKUP($C737,products!$A$1:$F$322,2,FALSE)</f>
        <v>Trek Domane S 5 Disc - 2017</v>
      </c>
      <c r="I737">
        <f>_xlfn.XLOOKUP(C737, products!A:A, products!D:D)</f>
        <v>7</v>
      </c>
      <c r="J737" t="str">
        <f>_xlfn.XLOOKUP($I737,categories!$A$1:$A$8,categories!$B$1:$B$8)</f>
        <v>Road Bikes</v>
      </c>
    </row>
    <row r="738" spans="1:10" ht="12.75" x14ac:dyDescent="0.2">
      <c r="A738">
        <v>951</v>
      </c>
      <c r="B738">
        <v>1</v>
      </c>
      <c r="C738">
        <v>59</v>
      </c>
      <c r="D738">
        <v>1</v>
      </c>
      <c r="E738">
        <v>2599.9899999999998</v>
      </c>
      <c r="F738">
        <v>0.1</v>
      </c>
      <c r="G738">
        <f>(E738*B738)-F738</f>
        <v>2599.89</v>
      </c>
      <c r="H738" t="str">
        <f>VLOOKUP($C738,products!$A$1:$F$322,2,FALSE)</f>
        <v>Trek Domane S 5 Disc - 2017</v>
      </c>
      <c r="I738">
        <f>_xlfn.XLOOKUP(C738, products!A:A, products!D:D)</f>
        <v>7</v>
      </c>
      <c r="J738" t="str">
        <f>_xlfn.XLOOKUP($I738,categories!$A$1:$A$8,categories!$B$1:$B$8)</f>
        <v>Road Bikes</v>
      </c>
    </row>
    <row r="739" spans="1:10" ht="12.75" x14ac:dyDescent="0.2">
      <c r="A739">
        <v>985</v>
      </c>
      <c r="B739">
        <v>2</v>
      </c>
      <c r="C739">
        <v>59</v>
      </c>
      <c r="D739">
        <v>1</v>
      </c>
      <c r="E739">
        <v>2599.9899999999998</v>
      </c>
      <c r="F739">
        <v>0.2</v>
      </c>
      <c r="G739">
        <f>(E739*B739)-F739</f>
        <v>5199.78</v>
      </c>
      <c r="H739" t="str">
        <f>VLOOKUP($C739,products!$A$1:$F$322,2,FALSE)</f>
        <v>Trek Domane S 5 Disc - 2017</v>
      </c>
      <c r="I739">
        <f>_xlfn.XLOOKUP(C739, products!A:A, products!D:D)</f>
        <v>7</v>
      </c>
      <c r="J739" t="str">
        <f>_xlfn.XLOOKUP($I739,categories!$A$1:$A$8,categories!$B$1:$B$8)</f>
        <v>Road Bikes</v>
      </c>
    </row>
    <row r="740" spans="1:10" ht="12.75" x14ac:dyDescent="0.2">
      <c r="A740">
        <v>1014</v>
      </c>
      <c r="B740">
        <v>4</v>
      </c>
      <c r="C740">
        <v>59</v>
      </c>
      <c r="D740">
        <v>1</v>
      </c>
      <c r="E740">
        <v>2599.9899999999998</v>
      </c>
      <c r="F740">
        <v>0.05</v>
      </c>
      <c r="G740">
        <f>(E740*B740)-F740</f>
        <v>10399.91</v>
      </c>
      <c r="H740" t="str">
        <f>VLOOKUP($C740,products!$A$1:$F$322,2,FALSE)</f>
        <v>Trek Domane S 5 Disc - 2017</v>
      </c>
      <c r="I740">
        <f>_xlfn.XLOOKUP(C740, products!A:A, products!D:D)</f>
        <v>7</v>
      </c>
      <c r="J740" t="str">
        <f>_xlfn.XLOOKUP($I740,categories!$A$1:$A$8,categories!$B$1:$B$8)</f>
        <v>Road Bikes</v>
      </c>
    </row>
    <row r="741" spans="1:10" ht="12.75" x14ac:dyDescent="0.2">
      <c r="A741">
        <v>1074</v>
      </c>
      <c r="B741">
        <v>1</v>
      </c>
      <c r="C741">
        <v>59</v>
      </c>
      <c r="D741">
        <v>1</v>
      </c>
      <c r="E741">
        <v>2599.9899999999998</v>
      </c>
      <c r="F741">
        <v>0.1</v>
      </c>
      <c r="G741">
        <f>(E741*B741)-F741</f>
        <v>2599.89</v>
      </c>
      <c r="H741" t="str">
        <f>VLOOKUP($C741,products!$A$1:$F$322,2,FALSE)</f>
        <v>Trek Domane S 5 Disc - 2017</v>
      </c>
      <c r="I741">
        <f>_xlfn.XLOOKUP(C741, products!A:A, products!D:D)</f>
        <v>7</v>
      </c>
      <c r="J741" t="str">
        <f>_xlfn.XLOOKUP($I741,categories!$A$1:$A$8,categories!$B$1:$B$8)</f>
        <v>Road Bikes</v>
      </c>
    </row>
    <row r="742" spans="1:10" ht="12.75" x14ac:dyDescent="0.2">
      <c r="A742">
        <v>1087</v>
      </c>
      <c r="B742">
        <v>3</v>
      </c>
      <c r="C742">
        <v>59</v>
      </c>
      <c r="D742">
        <v>2</v>
      </c>
      <c r="E742">
        <v>2599.9899999999998</v>
      </c>
      <c r="F742">
        <v>0.1</v>
      </c>
      <c r="G742">
        <f>(E742*B742)-F742</f>
        <v>7799.869999999999</v>
      </c>
      <c r="H742" t="str">
        <f>VLOOKUP($C742,products!$A$1:$F$322,2,FALSE)</f>
        <v>Trek Domane S 5 Disc - 2017</v>
      </c>
      <c r="I742">
        <f>_xlfn.XLOOKUP(C742, products!A:A, products!D:D)</f>
        <v>7</v>
      </c>
      <c r="J742" t="str">
        <f>_xlfn.XLOOKUP($I742,categories!$A$1:$A$8,categories!$B$1:$B$8)</f>
        <v>Road Bikes</v>
      </c>
    </row>
    <row r="743" spans="1:10" ht="12.75" x14ac:dyDescent="0.2">
      <c r="A743">
        <v>1211</v>
      </c>
      <c r="B743">
        <v>2</v>
      </c>
      <c r="C743">
        <v>59</v>
      </c>
      <c r="D743">
        <v>1</v>
      </c>
      <c r="E743">
        <v>2599.9899999999998</v>
      </c>
      <c r="F743">
        <v>0.05</v>
      </c>
      <c r="G743">
        <f>(E743*B743)-F743</f>
        <v>5199.9299999999994</v>
      </c>
      <c r="H743" t="str">
        <f>VLOOKUP($C743,products!$A$1:$F$322,2,FALSE)</f>
        <v>Trek Domane S 5 Disc - 2017</v>
      </c>
      <c r="I743">
        <f>_xlfn.XLOOKUP(C743, products!A:A, products!D:D)</f>
        <v>7</v>
      </c>
      <c r="J743" t="str">
        <f>_xlfn.XLOOKUP($I743,categories!$A$1:$A$8,categories!$B$1:$B$8)</f>
        <v>Road Bikes</v>
      </c>
    </row>
    <row r="744" spans="1:10" ht="12.75" x14ac:dyDescent="0.2">
      <c r="A744">
        <v>1225</v>
      </c>
      <c r="B744">
        <v>2</v>
      </c>
      <c r="C744">
        <v>59</v>
      </c>
      <c r="D744">
        <v>2</v>
      </c>
      <c r="E744">
        <v>2599.9899999999998</v>
      </c>
      <c r="F744">
        <v>0.1</v>
      </c>
      <c r="G744">
        <f>(E744*B744)-F744</f>
        <v>5199.8799999999992</v>
      </c>
      <c r="H744" t="str">
        <f>VLOOKUP($C744,products!$A$1:$F$322,2,FALSE)</f>
        <v>Trek Domane S 5 Disc - 2017</v>
      </c>
      <c r="I744">
        <f>_xlfn.XLOOKUP(C744, products!A:A, products!D:D)</f>
        <v>7</v>
      </c>
      <c r="J744" t="str">
        <f>_xlfn.XLOOKUP($I744,categories!$A$1:$A$8,categories!$B$1:$B$8)</f>
        <v>Road Bikes</v>
      </c>
    </row>
    <row r="745" spans="1:10" ht="12.75" x14ac:dyDescent="0.2">
      <c r="A745">
        <v>1268</v>
      </c>
      <c r="B745">
        <v>3</v>
      </c>
      <c r="C745">
        <v>59</v>
      </c>
      <c r="D745">
        <v>2</v>
      </c>
      <c r="E745">
        <v>2599.9899999999998</v>
      </c>
      <c r="F745">
        <v>0.2</v>
      </c>
      <c r="G745">
        <f>(E745*B745)-F745</f>
        <v>7799.7699999999995</v>
      </c>
      <c r="H745" t="str">
        <f>VLOOKUP($C745,products!$A$1:$F$322,2,FALSE)</f>
        <v>Trek Domane S 5 Disc - 2017</v>
      </c>
      <c r="I745">
        <f>_xlfn.XLOOKUP(C745, products!A:A, products!D:D)</f>
        <v>7</v>
      </c>
      <c r="J745" t="str">
        <f>_xlfn.XLOOKUP($I745,categories!$A$1:$A$8,categories!$B$1:$B$8)</f>
        <v>Road Bikes</v>
      </c>
    </row>
    <row r="746" spans="1:10" ht="12.75" x14ac:dyDescent="0.2">
      <c r="A746">
        <v>1298</v>
      </c>
      <c r="B746">
        <v>1</v>
      </c>
      <c r="C746">
        <v>59</v>
      </c>
      <c r="D746">
        <v>1</v>
      </c>
      <c r="E746">
        <v>2599.9899999999998</v>
      </c>
      <c r="F746">
        <v>0.05</v>
      </c>
      <c r="G746">
        <f>(E746*B746)-F746</f>
        <v>2599.9399999999996</v>
      </c>
      <c r="H746" t="str">
        <f>VLOOKUP($C746,products!$A$1:$F$322,2,FALSE)</f>
        <v>Trek Domane S 5 Disc - 2017</v>
      </c>
      <c r="I746">
        <f>_xlfn.XLOOKUP(C746, products!A:A, products!D:D)</f>
        <v>7</v>
      </c>
      <c r="J746" t="str">
        <f>_xlfn.XLOOKUP($I746,categories!$A$1:$A$8,categories!$B$1:$B$8)</f>
        <v>Road Bikes</v>
      </c>
    </row>
    <row r="747" spans="1:10" ht="12.75" x14ac:dyDescent="0.2">
      <c r="A747">
        <v>1310</v>
      </c>
      <c r="B747">
        <v>1</v>
      </c>
      <c r="C747">
        <v>59</v>
      </c>
      <c r="D747">
        <v>1</v>
      </c>
      <c r="E747">
        <v>2599.9899999999998</v>
      </c>
      <c r="F747">
        <v>0.2</v>
      </c>
      <c r="G747">
        <f>(E747*B747)-F747</f>
        <v>2599.79</v>
      </c>
      <c r="H747" t="str">
        <f>VLOOKUP($C747,products!$A$1:$F$322,2,FALSE)</f>
        <v>Trek Domane S 5 Disc - 2017</v>
      </c>
      <c r="I747">
        <f>_xlfn.XLOOKUP(C747, products!A:A, products!D:D)</f>
        <v>7</v>
      </c>
      <c r="J747" t="str">
        <f>_xlfn.XLOOKUP($I747,categories!$A$1:$A$8,categories!$B$1:$B$8)</f>
        <v>Road Bikes</v>
      </c>
    </row>
    <row r="748" spans="1:10" ht="12.75" x14ac:dyDescent="0.2">
      <c r="A748">
        <v>1331</v>
      </c>
      <c r="B748">
        <v>1</v>
      </c>
      <c r="C748">
        <v>253</v>
      </c>
      <c r="D748">
        <v>1</v>
      </c>
      <c r="E748">
        <v>2599.9899999999998</v>
      </c>
      <c r="F748">
        <v>0.05</v>
      </c>
      <c r="G748">
        <f>(E748*B748)-F748</f>
        <v>2599.9399999999996</v>
      </c>
      <c r="H748" t="str">
        <f>VLOOKUP($C748,products!$A$1:$F$322,2,FALSE)</f>
        <v>Electra Townie Go! 8i Ladies' - 2018</v>
      </c>
      <c r="I748">
        <f>_xlfn.XLOOKUP(C748, products!A:A, products!D:D)</f>
        <v>3</v>
      </c>
      <c r="J748" t="str">
        <f>_xlfn.XLOOKUP($I748,categories!$A$1:$A$8,categories!$B$1:$B$8)</f>
        <v>Cruisers Bicycles</v>
      </c>
    </row>
    <row r="749" spans="1:10" ht="12.75" x14ac:dyDescent="0.2">
      <c r="A749">
        <v>1340</v>
      </c>
      <c r="B749">
        <v>1</v>
      </c>
      <c r="C749">
        <v>253</v>
      </c>
      <c r="D749">
        <v>1</v>
      </c>
      <c r="E749">
        <v>2599.9899999999998</v>
      </c>
      <c r="F749">
        <v>0.2</v>
      </c>
      <c r="G749">
        <f>(E749*B749)-F749</f>
        <v>2599.79</v>
      </c>
      <c r="H749" t="str">
        <f>VLOOKUP($C749,products!$A$1:$F$322,2,FALSE)</f>
        <v>Electra Townie Go! 8i Ladies' - 2018</v>
      </c>
      <c r="I749">
        <f>_xlfn.XLOOKUP(C749, products!A:A, products!D:D)</f>
        <v>3</v>
      </c>
      <c r="J749" t="str">
        <f>_xlfn.XLOOKUP($I749,categories!$A$1:$A$8,categories!$B$1:$B$8)</f>
        <v>Cruisers Bicycles</v>
      </c>
    </row>
    <row r="750" spans="1:10" ht="12.75" x14ac:dyDescent="0.2">
      <c r="A750">
        <v>1350</v>
      </c>
      <c r="B750">
        <v>2</v>
      </c>
      <c r="C750">
        <v>250</v>
      </c>
      <c r="D750">
        <v>1</v>
      </c>
      <c r="E750">
        <v>2599.9899999999998</v>
      </c>
      <c r="F750">
        <v>7.0000000000000007E-2</v>
      </c>
      <c r="G750">
        <f>(E750*B750)-F750</f>
        <v>5199.91</v>
      </c>
      <c r="H750" t="str">
        <f>VLOOKUP($C750,products!$A$1:$F$322,2,FALSE)</f>
        <v>Electra Townie Go! 8i - 2017/2018</v>
      </c>
      <c r="I750">
        <f>_xlfn.XLOOKUP(C750, products!A:A, products!D:D)</f>
        <v>3</v>
      </c>
      <c r="J750" t="str">
        <f>_xlfn.XLOOKUP($I750,categories!$A$1:$A$8,categories!$B$1:$B$8)</f>
        <v>Cruisers Bicycles</v>
      </c>
    </row>
    <row r="751" spans="1:10" ht="12.75" x14ac:dyDescent="0.2">
      <c r="A751">
        <v>1350</v>
      </c>
      <c r="B751">
        <v>3</v>
      </c>
      <c r="C751">
        <v>253</v>
      </c>
      <c r="D751">
        <v>1</v>
      </c>
      <c r="E751">
        <v>2599.9899999999998</v>
      </c>
      <c r="F751">
        <v>7.0000000000000007E-2</v>
      </c>
      <c r="G751">
        <f>(E751*B751)-F751</f>
        <v>7799.9</v>
      </c>
      <c r="H751" t="str">
        <f>VLOOKUP($C751,products!$A$1:$F$322,2,FALSE)</f>
        <v>Electra Townie Go! 8i Ladies' - 2018</v>
      </c>
      <c r="I751">
        <f>_xlfn.XLOOKUP(C751, products!A:A, products!D:D)</f>
        <v>3</v>
      </c>
      <c r="J751" t="str">
        <f>_xlfn.XLOOKUP($I751,categories!$A$1:$A$8,categories!$B$1:$B$8)</f>
        <v>Cruisers Bicycles</v>
      </c>
    </row>
    <row r="752" spans="1:10" ht="12.75" x14ac:dyDescent="0.2">
      <c r="A752">
        <v>1355</v>
      </c>
      <c r="B752">
        <v>2</v>
      </c>
      <c r="C752">
        <v>253</v>
      </c>
      <c r="D752">
        <v>1</v>
      </c>
      <c r="E752">
        <v>2599.9899999999998</v>
      </c>
      <c r="F752">
        <v>7.0000000000000007E-2</v>
      </c>
      <c r="G752">
        <f>(E752*B752)-F752</f>
        <v>5199.91</v>
      </c>
      <c r="H752" t="str">
        <f>VLOOKUP($C752,products!$A$1:$F$322,2,FALSE)</f>
        <v>Electra Townie Go! 8i Ladies' - 2018</v>
      </c>
      <c r="I752">
        <f>_xlfn.XLOOKUP(C752, products!A:A, products!D:D)</f>
        <v>3</v>
      </c>
      <c r="J752" t="str">
        <f>_xlfn.XLOOKUP($I752,categories!$A$1:$A$8,categories!$B$1:$B$8)</f>
        <v>Cruisers Bicycles</v>
      </c>
    </row>
    <row r="753" spans="1:10" ht="12.75" x14ac:dyDescent="0.2">
      <c r="A753">
        <v>1356</v>
      </c>
      <c r="B753">
        <v>1</v>
      </c>
      <c r="C753">
        <v>192</v>
      </c>
      <c r="D753">
        <v>1</v>
      </c>
      <c r="E753">
        <v>2599.9899999999998</v>
      </c>
      <c r="F753">
        <v>0.05</v>
      </c>
      <c r="G753">
        <f>(E753*B753)-F753</f>
        <v>2599.9399999999996</v>
      </c>
      <c r="H753" t="str">
        <f>VLOOKUP($C753,products!$A$1:$F$322,2,FALSE)</f>
        <v>Electra Townie Go! 8i - 2017/2018</v>
      </c>
      <c r="I753">
        <f>_xlfn.XLOOKUP(C753, products!A:A, products!D:D)</f>
        <v>5</v>
      </c>
      <c r="J753" t="str">
        <f>_xlfn.XLOOKUP($I753,categories!$A$1:$A$8,categories!$B$1:$B$8)</f>
        <v>Electric Bikes</v>
      </c>
    </row>
    <row r="754" spans="1:10" ht="12.75" x14ac:dyDescent="0.2">
      <c r="A754">
        <v>1471</v>
      </c>
      <c r="B754">
        <v>1</v>
      </c>
      <c r="C754">
        <v>59</v>
      </c>
      <c r="D754">
        <v>2</v>
      </c>
      <c r="E754">
        <v>2599.9899999999998</v>
      </c>
      <c r="F754">
        <v>0.2</v>
      </c>
      <c r="G754">
        <f>(E754*B754)-F754</f>
        <v>2599.79</v>
      </c>
      <c r="H754" t="str">
        <f>VLOOKUP($C754,products!$A$1:$F$322,2,FALSE)</f>
        <v>Trek Domane S 5 Disc - 2017</v>
      </c>
      <c r="I754">
        <f>_xlfn.XLOOKUP(C754, products!A:A, products!D:D)</f>
        <v>7</v>
      </c>
      <c r="J754" t="str">
        <f>_xlfn.XLOOKUP($I754,categories!$A$1:$A$8,categories!$B$1:$B$8)</f>
        <v>Road Bikes</v>
      </c>
    </row>
    <row r="755" spans="1:10" ht="12.75" x14ac:dyDescent="0.2">
      <c r="A755">
        <v>1516</v>
      </c>
      <c r="B755">
        <v>2</v>
      </c>
      <c r="C755">
        <v>253</v>
      </c>
      <c r="D755">
        <v>1</v>
      </c>
      <c r="E755">
        <v>2599.9899999999998</v>
      </c>
      <c r="F755">
        <v>0.1</v>
      </c>
      <c r="G755">
        <f>(E755*B755)-F755</f>
        <v>5199.8799999999992</v>
      </c>
      <c r="H755" t="str">
        <f>VLOOKUP($C755,products!$A$1:$F$322,2,FALSE)</f>
        <v>Electra Townie Go! 8i Ladies' - 2018</v>
      </c>
      <c r="I755">
        <f>_xlfn.XLOOKUP(C755, products!A:A, products!D:D)</f>
        <v>3</v>
      </c>
      <c r="J755" t="str">
        <f>_xlfn.XLOOKUP($I755,categories!$A$1:$A$8,categories!$B$1:$B$8)</f>
        <v>Cruisers Bicycles</v>
      </c>
    </row>
    <row r="756" spans="1:10" ht="12.75" x14ac:dyDescent="0.2">
      <c r="A756">
        <v>1517</v>
      </c>
      <c r="B756">
        <v>1</v>
      </c>
      <c r="C756">
        <v>303</v>
      </c>
      <c r="D756">
        <v>2</v>
      </c>
      <c r="E756">
        <v>2599.9899999999998</v>
      </c>
      <c r="F756">
        <v>7.0000000000000007E-2</v>
      </c>
      <c r="G756">
        <f>(E756*B756)-F756</f>
        <v>2599.9199999999996</v>
      </c>
      <c r="H756" t="str">
        <f>VLOOKUP($C756,products!$A$1:$F$322,2,FALSE)</f>
        <v>Electra Townie Go! 8i - 2017/2018</v>
      </c>
      <c r="I756">
        <f>_xlfn.XLOOKUP(C756, products!A:A, products!D:D)</f>
        <v>2</v>
      </c>
      <c r="J756" t="str">
        <f>_xlfn.XLOOKUP($I756,categories!$A$1:$A$8,categories!$B$1:$B$8)</f>
        <v>Comfort Bicycles</v>
      </c>
    </row>
    <row r="757" spans="1:10" ht="12.75" x14ac:dyDescent="0.2">
      <c r="A757">
        <v>1558</v>
      </c>
      <c r="B757">
        <v>5</v>
      </c>
      <c r="C757">
        <v>253</v>
      </c>
      <c r="D757">
        <v>1</v>
      </c>
      <c r="E757">
        <v>2599.9899999999998</v>
      </c>
      <c r="F757">
        <v>7.0000000000000007E-2</v>
      </c>
      <c r="G757">
        <f>(E757*B757)-F757</f>
        <v>12999.88</v>
      </c>
      <c r="H757" t="str">
        <f>VLOOKUP($C757,products!$A$1:$F$322,2,FALSE)</f>
        <v>Electra Townie Go! 8i Ladies' - 2018</v>
      </c>
      <c r="I757">
        <f>_xlfn.XLOOKUP(C757, products!A:A, products!D:D)</f>
        <v>3</v>
      </c>
      <c r="J757" t="str">
        <f>_xlfn.XLOOKUP($I757,categories!$A$1:$A$8,categories!$B$1:$B$8)</f>
        <v>Cruisers Bicycles</v>
      </c>
    </row>
    <row r="758" spans="1:10" ht="12.75" x14ac:dyDescent="0.2">
      <c r="A758">
        <v>1597</v>
      </c>
      <c r="B758">
        <v>2</v>
      </c>
      <c r="C758">
        <v>59</v>
      </c>
      <c r="D758">
        <v>1</v>
      </c>
      <c r="E758">
        <v>2599.9899999999998</v>
      </c>
      <c r="F758">
        <v>7.0000000000000007E-2</v>
      </c>
      <c r="G758">
        <f>(E758*B758)-F758</f>
        <v>5199.91</v>
      </c>
      <c r="H758" t="str">
        <f>VLOOKUP($C758,products!$A$1:$F$322,2,FALSE)</f>
        <v>Trek Domane S 5 Disc - 2017</v>
      </c>
      <c r="I758">
        <f>_xlfn.XLOOKUP(C758, products!A:A, products!D:D)</f>
        <v>7</v>
      </c>
      <c r="J758" t="str">
        <f>_xlfn.XLOOKUP($I758,categories!$A$1:$A$8,categories!$B$1:$B$8)</f>
        <v>Road Bikes</v>
      </c>
    </row>
    <row r="759" spans="1:10" ht="12.75" x14ac:dyDescent="0.2">
      <c r="A759">
        <v>1367</v>
      </c>
      <c r="B759">
        <v>2</v>
      </c>
      <c r="C759">
        <v>131</v>
      </c>
      <c r="D759">
        <v>2</v>
      </c>
      <c r="E759">
        <v>2599</v>
      </c>
      <c r="F759">
        <v>0.2</v>
      </c>
      <c r="G759">
        <f>(E759*B759)-F759</f>
        <v>5197.8</v>
      </c>
      <c r="H759" t="str">
        <f>VLOOKUP($C759,products!$A$1:$F$322,2,FALSE)</f>
        <v>Heller Bloodhound Trail - 2018</v>
      </c>
      <c r="I759">
        <f>_xlfn.XLOOKUP(C759, products!A:A, products!D:D)</f>
        <v>6</v>
      </c>
      <c r="J759" t="str">
        <f>_xlfn.XLOOKUP($I759,categories!$A$1:$A$8,categories!$B$1:$B$8)</f>
        <v>Mountain Bikes</v>
      </c>
    </row>
    <row r="760" spans="1:10" ht="12.75" x14ac:dyDescent="0.2">
      <c r="A760">
        <v>1408</v>
      </c>
      <c r="B760">
        <v>4</v>
      </c>
      <c r="C760">
        <v>137</v>
      </c>
      <c r="D760">
        <v>2</v>
      </c>
      <c r="E760">
        <v>2599</v>
      </c>
      <c r="F760">
        <v>0.2</v>
      </c>
      <c r="G760">
        <f>(E760*B760)-F760</f>
        <v>10395.799999999999</v>
      </c>
      <c r="H760" t="str">
        <f>VLOOKUP($C760,products!$A$1:$F$322,2,FALSE)</f>
        <v>Heller Shagamaw GX1 - 2018</v>
      </c>
      <c r="I760">
        <f>_xlfn.XLOOKUP(C760, products!A:A, products!D:D)</f>
        <v>6</v>
      </c>
      <c r="J760" t="str">
        <f>_xlfn.XLOOKUP($I760,categories!$A$1:$A$8,categories!$B$1:$B$8)</f>
        <v>Mountain Bikes</v>
      </c>
    </row>
    <row r="761" spans="1:10" ht="12.75" x14ac:dyDescent="0.2">
      <c r="A761">
        <v>1438</v>
      </c>
      <c r="B761">
        <v>4</v>
      </c>
      <c r="C761">
        <v>137</v>
      </c>
      <c r="D761">
        <v>1</v>
      </c>
      <c r="E761">
        <v>2599</v>
      </c>
      <c r="F761">
        <v>0.1</v>
      </c>
      <c r="G761">
        <f>(E761*B761)-F761</f>
        <v>10395.9</v>
      </c>
      <c r="H761" t="str">
        <f>VLOOKUP($C761,products!$A$1:$F$322,2,FALSE)</f>
        <v>Heller Shagamaw GX1 - 2018</v>
      </c>
      <c r="I761">
        <f>_xlfn.XLOOKUP(C761, products!A:A, products!D:D)</f>
        <v>6</v>
      </c>
      <c r="J761" t="str">
        <f>_xlfn.XLOOKUP($I761,categories!$A$1:$A$8,categories!$B$1:$B$8)</f>
        <v>Mountain Bikes</v>
      </c>
    </row>
    <row r="762" spans="1:10" ht="12.75" x14ac:dyDescent="0.2">
      <c r="A762">
        <v>1495</v>
      </c>
      <c r="B762">
        <v>3</v>
      </c>
      <c r="C762">
        <v>137</v>
      </c>
      <c r="D762">
        <v>1</v>
      </c>
      <c r="E762">
        <v>2599</v>
      </c>
      <c r="F762">
        <v>0.1</v>
      </c>
      <c r="G762">
        <f>(E762*B762)-F762</f>
        <v>7796.9</v>
      </c>
      <c r="H762" t="str">
        <f>VLOOKUP($C762,products!$A$1:$F$322,2,FALSE)</f>
        <v>Heller Shagamaw GX1 - 2018</v>
      </c>
      <c r="I762">
        <f>_xlfn.XLOOKUP(C762, products!A:A, products!D:D)</f>
        <v>6</v>
      </c>
      <c r="J762" t="str">
        <f>_xlfn.XLOOKUP($I762,categories!$A$1:$A$8,categories!$B$1:$B$8)</f>
        <v>Mountain Bikes</v>
      </c>
    </row>
    <row r="763" spans="1:10" ht="12.75" x14ac:dyDescent="0.2">
      <c r="A763">
        <v>1510</v>
      </c>
      <c r="B763">
        <v>5</v>
      </c>
      <c r="C763">
        <v>137</v>
      </c>
      <c r="D763">
        <v>1</v>
      </c>
      <c r="E763">
        <v>2599</v>
      </c>
      <c r="F763">
        <v>0.05</v>
      </c>
      <c r="G763">
        <f>(E763*B763)-F763</f>
        <v>12994.95</v>
      </c>
      <c r="H763" t="str">
        <f>VLOOKUP($C763,products!$A$1:$F$322,2,FALSE)</f>
        <v>Heller Shagamaw GX1 - 2018</v>
      </c>
      <c r="I763">
        <f>_xlfn.XLOOKUP(C763, products!A:A, products!D:D)</f>
        <v>6</v>
      </c>
      <c r="J763" t="str">
        <f>_xlfn.XLOOKUP($I763,categories!$A$1:$A$8,categories!$B$1:$B$8)</f>
        <v>Mountain Bikes</v>
      </c>
    </row>
    <row r="764" spans="1:10" ht="12.75" x14ac:dyDescent="0.2">
      <c r="A764">
        <v>1577</v>
      </c>
      <c r="B764">
        <v>4</v>
      </c>
      <c r="C764">
        <v>131</v>
      </c>
      <c r="D764">
        <v>2</v>
      </c>
      <c r="E764">
        <v>2599</v>
      </c>
      <c r="F764">
        <v>7.0000000000000007E-2</v>
      </c>
      <c r="G764">
        <f>(E764*B764)-F764</f>
        <v>10395.93</v>
      </c>
      <c r="H764" t="str">
        <f>VLOOKUP($C764,products!$A$1:$F$322,2,FALSE)</f>
        <v>Heller Bloodhound Trail - 2018</v>
      </c>
      <c r="I764">
        <f>_xlfn.XLOOKUP(C764, products!A:A, products!D:D)</f>
        <v>6</v>
      </c>
      <c r="J764" t="str">
        <f>_xlfn.XLOOKUP($I764,categories!$A$1:$A$8,categories!$B$1:$B$8)</f>
        <v>Mountain Bikes</v>
      </c>
    </row>
    <row r="765" spans="1:10" ht="12.75" x14ac:dyDescent="0.2">
      <c r="A765">
        <v>670</v>
      </c>
      <c r="B765">
        <v>2</v>
      </c>
      <c r="C765">
        <v>28</v>
      </c>
      <c r="D765">
        <v>1</v>
      </c>
      <c r="E765">
        <v>2499.9899999999998</v>
      </c>
      <c r="F765">
        <v>7.0000000000000007E-2</v>
      </c>
      <c r="G765">
        <f>(E765*B765)-F765</f>
        <v>4999.91</v>
      </c>
      <c r="H765" t="str">
        <f>VLOOKUP($C765,products!$A$1:$F$322,2,FALSE)</f>
        <v>Surly Karate Monkey 27.5+ Frameset - 2017</v>
      </c>
      <c r="I765">
        <f>_xlfn.XLOOKUP(C765, products!A:A, products!D:D)</f>
        <v>6</v>
      </c>
      <c r="J765" t="str">
        <f>_xlfn.XLOOKUP($I765,categories!$A$1:$A$8,categories!$B$1:$B$8)</f>
        <v>Mountain Bikes</v>
      </c>
    </row>
    <row r="766" spans="1:10" ht="12.75" x14ac:dyDescent="0.2">
      <c r="A766">
        <v>710</v>
      </c>
      <c r="B766">
        <v>5</v>
      </c>
      <c r="C766">
        <v>28</v>
      </c>
      <c r="D766">
        <v>1</v>
      </c>
      <c r="E766">
        <v>2499.9899999999998</v>
      </c>
      <c r="F766">
        <v>0.05</v>
      </c>
      <c r="G766">
        <f>(E766*B766)-F766</f>
        <v>12499.9</v>
      </c>
      <c r="H766" t="str">
        <f>VLOOKUP($C766,products!$A$1:$F$322,2,FALSE)</f>
        <v>Surly Karate Monkey 27.5+ Frameset - 2017</v>
      </c>
      <c r="I766">
        <f>_xlfn.XLOOKUP(C766, products!A:A, products!D:D)</f>
        <v>6</v>
      </c>
      <c r="J766" t="str">
        <f>_xlfn.XLOOKUP($I766,categories!$A$1:$A$8,categories!$B$1:$B$8)</f>
        <v>Mountain Bikes</v>
      </c>
    </row>
    <row r="767" spans="1:10" ht="12.75" x14ac:dyDescent="0.2">
      <c r="A767">
        <v>749</v>
      </c>
      <c r="B767">
        <v>2</v>
      </c>
      <c r="C767">
        <v>28</v>
      </c>
      <c r="D767">
        <v>1</v>
      </c>
      <c r="E767">
        <v>2499.9899999999998</v>
      </c>
      <c r="F767">
        <v>0.05</v>
      </c>
      <c r="G767">
        <f>(E767*B767)-F767</f>
        <v>4999.9299999999994</v>
      </c>
      <c r="H767" t="str">
        <f>VLOOKUP($C767,products!$A$1:$F$322,2,FALSE)</f>
        <v>Surly Karate Monkey 27.5+ Frameset - 2017</v>
      </c>
      <c r="I767">
        <f>_xlfn.XLOOKUP(C767, products!A:A, products!D:D)</f>
        <v>6</v>
      </c>
      <c r="J767" t="str">
        <f>_xlfn.XLOOKUP($I767,categories!$A$1:$A$8,categories!$B$1:$B$8)</f>
        <v>Mountain Bikes</v>
      </c>
    </row>
    <row r="768" spans="1:10" ht="12.75" x14ac:dyDescent="0.2">
      <c r="A768">
        <v>765</v>
      </c>
      <c r="B768">
        <v>1</v>
      </c>
      <c r="C768">
        <v>28</v>
      </c>
      <c r="D768">
        <v>2</v>
      </c>
      <c r="E768">
        <v>2499.9899999999998</v>
      </c>
      <c r="F768">
        <v>0.2</v>
      </c>
      <c r="G768">
        <f>(E768*B768)-F768</f>
        <v>2499.79</v>
      </c>
      <c r="H768" t="str">
        <f>VLOOKUP($C768,products!$A$1:$F$322,2,FALSE)</f>
        <v>Surly Karate Monkey 27.5+ Frameset - 2017</v>
      </c>
      <c r="I768">
        <f>_xlfn.XLOOKUP(C768, products!A:A, products!D:D)</f>
        <v>6</v>
      </c>
      <c r="J768" t="str">
        <f>_xlfn.XLOOKUP($I768,categories!$A$1:$A$8,categories!$B$1:$B$8)</f>
        <v>Mountain Bikes</v>
      </c>
    </row>
    <row r="769" spans="1:10" ht="12.75" x14ac:dyDescent="0.2">
      <c r="A769">
        <v>776</v>
      </c>
      <c r="B769">
        <v>1</v>
      </c>
      <c r="C769">
        <v>28</v>
      </c>
      <c r="D769">
        <v>1</v>
      </c>
      <c r="E769">
        <v>2499.9899999999998</v>
      </c>
      <c r="F769">
        <v>0.2</v>
      </c>
      <c r="G769">
        <f>(E769*B769)-F769</f>
        <v>2499.79</v>
      </c>
      <c r="H769" t="str">
        <f>VLOOKUP($C769,products!$A$1:$F$322,2,FALSE)</f>
        <v>Surly Karate Monkey 27.5+ Frameset - 2017</v>
      </c>
      <c r="I769">
        <f>_xlfn.XLOOKUP(C769, products!A:A, products!D:D)</f>
        <v>6</v>
      </c>
      <c r="J769" t="str">
        <f>_xlfn.XLOOKUP($I769,categories!$A$1:$A$8,categories!$B$1:$B$8)</f>
        <v>Mountain Bikes</v>
      </c>
    </row>
    <row r="770" spans="1:10" ht="12.75" x14ac:dyDescent="0.2">
      <c r="A770">
        <v>794</v>
      </c>
      <c r="B770">
        <v>4</v>
      </c>
      <c r="C770">
        <v>28</v>
      </c>
      <c r="D770">
        <v>1</v>
      </c>
      <c r="E770">
        <v>2499.9899999999998</v>
      </c>
      <c r="F770">
        <v>0.1</v>
      </c>
      <c r="G770">
        <f>(E770*B770)-F770</f>
        <v>9999.8599999999988</v>
      </c>
      <c r="H770" t="str">
        <f>VLOOKUP($C770,products!$A$1:$F$322,2,FALSE)</f>
        <v>Surly Karate Monkey 27.5+ Frameset - 2017</v>
      </c>
      <c r="I770">
        <f>_xlfn.XLOOKUP(C770, products!A:A, products!D:D)</f>
        <v>6</v>
      </c>
      <c r="J770" t="str">
        <f>_xlfn.XLOOKUP($I770,categories!$A$1:$A$8,categories!$B$1:$B$8)</f>
        <v>Mountain Bikes</v>
      </c>
    </row>
    <row r="771" spans="1:10" ht="12.75" x14ac:dyDescent="0.2">
      <c r="A771">
        <v>802</v>
      </c>
      <c r="B771">
        <v>4</v>
      </c>
      <c r="C771">
        <v>28</v>
      </c>
      <c r="D771">
        <v>1</v>
      </c>
      <c r="E771">
        <v>2499.9899999999998</v>
      </c>
      <c r="F771">
        <v>0.05</v>
      </c>
      <c r="G771">
        <f>(E771*B771)-F771</f>
        <v>9999.91</v>
      </c>
      <c r="H771" t="str">
        <f>VLOOKUP($C771,products!$A$1:$F$322,2,FALSE)</f>
        <v>Surly Karate Monkey 27.5+ Frameset - 2017</v>
      </c>
      <c r="I771">
        <f>_xlfn.XLOOKUP(C771, products!A:A, products!D:D)</f>
        <v>6</v>
      </c>
      <c r="J771" t="str">
        <f>_xlfn.XLOOKUP($I771,categories!$A$1:$A$8,categories!$B$1:$B$8)</f>
        <v>Mountain Bikes</v>
      </c>
    </row>
    <row r="772" spans="1:10" ht="12.75" x14ac:dyDescent="0.2">
      <c r="A772">
        <v>827</v>
      </c>
      <c r="B772">
        <v>3</v>
      </c>
      <c r="C772">
        <v>28</v>
      </c>
      <c r="D772">
        <v>1</v>
      </c>
      <c r="E772">
        <v>2499.9899999999998</v>
      </c>
      <c r="F772">
        <v>0.2</v>
      </c>
      <c r="G772">
        <f>(E772*B772)-F772</f>
        <v>7499.7699999999995</v>
      </c>
      <c r="H772" t="str">
        <f>VLOOKUP($C772,products!$A$1:$F$322,2,FALSE)</f>
        <v>Surly Karate Monkey 27.5+ Frameset - 2017</v>
      </c>
      <c r="I772">
        <f>_xlfn.XLOOKUP(C772, products!A:A, products!D:D)</f>
        <v>6</v>
      </c>
      <c r="J772" t="str">
        <f>_xlfn.XLOOKUP($I772,categories!$A$1:$A$8,categories!$B$1:$B$8)</f>
        <v>Mountain Bikes</v>
      </c>
    </row>
    <row r="773" spans="1:10" ht="12.75" x14ac:dyDescent="0.2">
      <c r="A773">
        <v>838</v>
      </c>
      <c r="B773">
        <v>1</v>
      </c>
      <c r="C773">
        <v>28</v>
      </c>
      <c r="D773">
        <v>1</v>
      </c>
      <c r="E773">
        <v>2499.9899999999998</v>
      </c>
      <c r="F773">
        <v>0.1</v>
      </c>
      <c r="G773">
        <f>(E773*B773)-F773</f>
        <v>2499.89</v>
      </c>
      <c r="H773" t="str">
        <f>VLOOKUP($C773,products!$A$1:$F$322,2,FALSE)</f>
        <v>Surly Karate Monkey 27.5+ Frameset - 2017</v>
      </c>
      <c r="I773">
        <f>_xlfn.XLOOKUP(C773, products!A:A, products!D:D)</f>
        <v>6</v>
      </c>
      <c r="J773" t="str">
        <f>_xlfn.XLOOKUP($I773,categories!$A$1:$A$8,categories!$B$1:$B$8)</f>
        <v>Mountain Bikes</v>
      </c>
    </row>
    <row r="774" spans="1:10" ht="12.75" x14ac:dyDescent="0.2">
      <c r="A774">
        <v>880</v>
      </c>
      <c r="B774">
        <v>1</v>
      </c>
      <c r="C774">
        <v>28</v>
      </c>
      <c r="D774">
        <v>2</v>
      </c>
      <c r="E774">
        <v>2499.9899999999998</v>
      </c>
      <c r="F774">
        <v>0.2</v>
      </c>
      <c r="G774">
        <f>(E774*B774)-F774</f>
        <v>2499.79</v>
      </c>
      <c r="H774" t="str">
        <f>VLOOKUP($C774,products!$A$1:$F$322,2,FALSE)</f>
        <v>Surly Karate Monkey 27.5+ Frameset - 2017</v>
      </c>
      <c r="I774">
        <f>_xlfn.XLOOKUP(C774, products!A:A, products!D:D)</f>
        <v>6</v>
      </c>
      <c r="J774" t="str">
        <f>_xlfn.XLOOKUP($I774,categories!$A$1:$A$8,categories!$B$1:$B$8)</f>
        <v>Mountain Bikes</v>
      </c>
    </row>
    <row r="775" spans="1:10" ht="12.75" x14ac:dyDescent="0.2">
      <c r="A775">
        <v>900</v>
      </c>
      <c r="B775">
        <v>5</v>
      </c>
      <c r="C775">
        <v>28</v>
      </c>
      <c r="D775">
        <v>2</v>
      </c>
      <c r="E775">
        <v>2499.9899999999998</v>
      </c>
      <c r="F775">
        <v>7.0000000000000007E-2</v>
      </c>
      <c r="G775">
        <f>(E775*B775)-F775</f>
        <v>12499.88</v>
      </c>
      <c r="H775" t="str">
        <f>VLOOKUP($C775,products!$A$1:$F$322,2,FALSE)</f>
        <v>Surly Karate Monkey 27.5+ Frameset - 2017</v>
      </c>
      <c r="I775">
        <f>_xlfn.XLOOKUP(C775, products!A:A, products!D:D)</f>
        <v>6</v>
      </c>
      <c r="J775" t="str">
        <f>_xlfn.XLOOKUP($I775,categories!$A$1:$A$8,categories!$B$1:$B$8)</f>
        <v>Mountain Bikes</v>
      </c>
    </row>
    <row r="776" spans="1:10" ht="12.75" x14ac:dyDescent="0.2">
      <c r="A776">
        <v>906</v>
      </c>
      <c r="B776">
        <v>2</v>
      </c>
      <c r="C776">
        <v>28</v>
      </c>
      <c r="D776">
        <v>2</v>
      </c>
      <c r="E776">
        <v>2499.9899999999998</v>
      </c>
      <c r="F776">
        <v>7.0000000000000007E-2</v>
      </c>
      <c r="G776">
        <f>(E776*B776)-F776</f>
        <v>4999.91</v>
      </c>
      <c r="H776" t="str">
        <f>VLOOKUP($C776,products!$A$1:$F$322,2,FALSE)</f>
        <v>Surly Karate Monkey 27.5+ Frameset - 2017</v>
      </c>
      <c r="I776">
        <f>_xlfn.XLOOKUP(C776, products!A:A, products!D:D)</f>
        <v>6</v>
      </c>
      <c r="J776" t="str">
        <f>_xlfn.XLOOKUP($I776,categories!$A$1:$A$8,categories!$B$1:$B$8)</f>
        <v>Mountain Bikes</v>
      </c>
    </row>
    <row r="777" spans="1:10" ht="12.75" x14ac:dyDescent="0.2">
      <c r="A777">
        <v>937</v>
      </c>
      <c r="B777">
        <v>4</v>
      </c>
      <c r="C777">
        <v>28</v>
      </c>
      <c r="D777">
        <v>2</v>
      </c>
      <c r="E777">
        <v>2499.9899999999998</v>
      </c>
      <c r="F777">
        <v>7.0000000000000007E-2</v>
      </c>
      <c r="G777">
        <f>(E777*B777)-F777</f>
        <v>9999.89</v>
      </c>
      <c r="H777" t="str">
        <f>VLOOKUP($C777,products!$A$1:$F$322,2,FALSE)</f>
        <v>Surly Karate Monkey 27.5+ Frameset - 2017</v>
      </c>
      <c r="I777">
        <f>_xlfn.XLOOKUP(C777, products!A:A, products!D:D)</f>
        <v>6</v>
      </c>
      <c r="J777" t="str">
        <f>_xlfn.XLOOKUP($I777,categories!$A$1:$A$8,categories!$B$1:$B$8)</f>
        <v>Mountain Bikes</v>
      </c>
    </row>
    <row r="778" spans="1:10" ht="12.75" x14ac:dyDescent="0.2">
      <c r="A778">
        <v>973</v>
      </c>
      <c r="B778">
        <v>2</v>
      </c>
      <c r="C778">
        <v>28</v>
      </c>
      <c r="D778">
        <v>2</v>
      </c>
      <c r="E778">
        <v>2499.9899999999998</v>
      </c>
      <c r="F778">
        <v>0.1</v>
      </c>
      <c r="G778">
        <f>(E778*B778)-F778</f>
        <v>4999.8799999999992</v>
      </c>
      <c r="H778" t="str">
        <f>VLOOKUP($C778,products!$A$1:$F$322,2,FALSE)</f>
        <v>Surly Karate Monkey 27.5+ Frameset - 2017</v>
      </c>
      <c r="I778">
        <f>_xlfn.XLOOKUP(C778, products!A:A, products!D:D)</f>
        <v>6</v>
      </c>
      <c r="J778" t="str">
        <f>_xlfn.XLOOKUP($I778,categories!$A$1:$A$8,categories!$B$1:$B$8)</f>
        <v>Mountain Bikes</v>
      </c>
    </row>
    <row r="779" spans="1:10" ht="12.75" x14ac:dyDescent="0.2">
      <c r="A779">
        <v>1024</v>
      </c>
      <c r="B779">
        <v>2</v>
      </c>
      <c r="C779">
        <v>28</v>
      </c>
      <c r="D779">
        <v>2</v>
      </c>
      <c r="E779">
        <v>2499.9899999999998</v>
      </c>
      <c r="F779">
        <v>0.05</v>
      </c>
      <c r="G779">
        <f>(E779*B779)-F779</f>
        <v>4999.9299999999994</v>
      </c>
      <c r="H779" t="str">
        <f>VLOOKUP($C779,products!$A$1:$F$322,2,FALSE)</f>
        <v>Surly Karate Monkey 27.5+ Frameset - 2017</v>
      </c>
      <c r="I779">
        <f>_xlfn.XLOOKUP(C779, products!A:A, products!D:D)</f>
        <v>6</v>
      </c>
      <c r="J779" t="str">
        <f>_xlfn.XLOOKUP($I779,categories!$A$1:$A$8,categories!$B$1:$B$8)</f>
        <v>Mountain Bikes</v>
      </c>
    </row>
    <row r="780" spans="1:10" ht="12.75" x14ac:dyDescent="0.2">
      <c r="A780">
        <v>1040</v>
      </c>
      <c r="B780">
        <v>2</v>
      </c>
      <c r="C780">
        <v>28</v>
      </c>
      <c r="D780">
        <v>2</v>
      </c>
      <c r="E780">
        <v>2499.9899999999998</v>
      </c>
      <c r="F780">
        <v>0.2</v>
      </c>
      <c r="G780">
        <f>(E780*B780)-F780</f>
        <v>4999.78</v>
      </c>
      <c r="H780" t="str">
        <f>VLOOKUP($C780,products!$A$1:$F$322,2,FALSE)</f>
        <v>Surly Karate Monkey 27.5+ Frameset - 2017</v>
      </c>
      <c r="I780">
        <f>_xlfn.XLOOKUP(C780, products!A:A, products!D:D)</f>
        <v>6</v>
      </c>
      <c r="J780" t="str">
        <f>_xlfn.XLOOKUP($I780,categories!$A$1:$A$8,categories!$B$1:$B$8)</f>
        <v>Mountain Bikes</v>
      </c>
    </row>
    <row r="781" spans="1:10" ht="12.75" x14ac:dyDescent="0.2">
      <c r="A781">
        <v>1045</v>
      </c>
      <c r="B781">
        <v>1</v>
      </c>
      <c r="C781">
        <v>28</v>
      </c>
      <c r="D781">
        <v>1</v>
      </c>
      <c r="E781">
        <v>2499.9899999999998</v>
      </c>
      <c r="F781">
        <v>0.05</v>
      </c>
      <c r="G781">
        <f>(E781*B781)-F781</f>
        <v>2499.9399999999996</v>
      </c>
      <c r="H781" t="str">
        <f>VLOOKUP($C781,products!$A$1:$F$322,2,FALSE)</f>
        <v>Surly Karate Monkey 27.5+ Frameset - 2017</v>
      </c>
      <c r="I781">
        <f>_xlfn.XLOOKUP(C781, products!A:A, products!D:D)</f>
        <v>6</v>
      </c>
      <c r="J781" t="str">
        <f>_xlfn.XLOOKUP($I781,categories!$A$1:$A$8,categories!$B$1:$B$8)</f>
        <v>Mountain Bikes</v>
      </c>
    </row>
    <row r="782" spans="1:10" ht="12.75" x14ac:dyDescent="0.2">
      <c r="A782">
        <v>1047</v>
      </c>
      <c r="B782">
        <v>1</v>
      </c>
      <c r="C782">
        <v>28</v>
      </c>
      <c r="D782">
        <v>2</v>
      </c>
      <c r="E782">
        <v>2499.9899999999998</v>
      </c>
      <c r="F782">
        <v>0.1</v>
      </c>
      <c r="G782">
        <f>(E782*B782)-F782</f>
        <v>2499.89</v>
      </c>
      <c r="H782" t="str">
        <f>VLOOKUP($C782,products!$A$1:$F$322,2,FALSE)</f>
        <v>Surly Karate Monkey 27.5+ Frameset - 2017</v>
      </c>
      <c r="I782">
        <f>_xlfn.XLOOKUP(C782, products!A:A, products!D:D)</f>
        <v>6</v>
      </c>
      <c r="J782" t="str">
        <f>_xlfn.XLOOKUP($I782,categories!$A$1:$A$8,categories!$B$1:$B$8)</f>
        <v>Mountain Bikes</v>
      </c>
    </row>
    <row r="783" spans="1:10" ht="12.75" x14ac:dyDescent="0.2">
      <c r="A783">
        <v>1137</v>
      </c>
      <c r="B783">
        <v>1</v>
      </c>
      <c r="C783">
        <v>28</v>
      </c>
      <c r="D783">
        <v>1</v>
      </c>
      <c r="E783">
        <v>2499.9899999999998</v>
      </c>
      <c r="F783">
        <v>0.2</v>
      </c>
      <c r="G783">
        <f>(E783*B783)-F783</f>
        <v>2499.79</v>
      </c>
      <c r="H783" t="str">
        <f>VLOOKUP($C783,products!$A$1:$F$322,2,FALSE)</f>
        <v>Surly Karate Monkey 27.5+ Frameset - 2017</v>
      </c>
      <c r="I783">
        <f>_xlfn.XLOOKUP(C783, products!A:A, products!D:D)</f>
        <v>6</v>
      </c>
      <c r="J783" t="str">
        <f>_xlfn.XLOOKUP($I783,categories!$A$1:$A$8,categories!$B$1:$B$8)</f>
        <v>Mountain Bikes</v>
      </c>
    </row>
    <row r="784" spans="1:10" ht="12.75" x14ac:dyDescent="0.2">
      <c r="A784">
        <v>1247</v>
      </c>
      <c r="B784">
        <v>2</v>
      </c>
      <c r="C784">
        <v>28</v>
      </c>
      <c r="D784">
        <v>2</v>
      </c>
      <c r="E784">
        <v>2499.9899999999998</v>
      </c>
      <c r="F784">
        <v>0.1</v>
      </c>
      <c r="G784">
        <f>(E784*B784)-F784</f>
        <v>4999.8799999999992</v>
      </c>
      <c r="H784" t="str">
        <f>VLOOKUP($C784,products!$A$1:$F$322,2,FALSE)</f>
        <v>Surly Karate Monkey 27.5+ Frameset - 2017</v>
      </c>
      <c r="I784">
        <f>_xlfn.XLOOKUP(C784, products!A:A, products!D:D)</f>
        <v>6</v>
      </c>
      <c r="J784" t="str">
        <f>_xlfn.XLOOKUP($I784,categories!$A$1:$A$8,categories!$B$1:$B$8)</f>
        <v>Mountain Bikes</v>
      </c>
    </row>
    <row r="785" spans="1:10" ht="12.75" x14ac:dyDescent="0.2">
      <c r="A785">
        <v>1322</v>
      </c>
      <c r="B785">
        <v>1</v>
      </c>
      <c r="C785">
        <v>28</v>
      </c>
      <c r="D785">
        <v>2</v>
      </c>
      <c r="E785">
        <v>2499.9899999999998</v>
      </c>
      <c r="F785">
        <v>0.05</v>
      </c>
      <c r="G785">
        <f>(E785*B785)-F785</f>
        <v>2499.9399999999996</v>
      </c>
      <c r="H785" t="str">
        <f>VLOOKUP($C785,products!$A$1:$F$322,2,FALSE)</f>
        <v>Surly Karate Monkey 27.5+ Frameset - 2017</v>
      </c>
      <c r="I785">
        <f>_xlfn.XLOOKUP(C785, products!A:A, products!D:D)</f>
        <v>6</v>
      </c>
      <c r="J785" t="str">
        <f>_xlfn.XLOOKUP($I785,categories!$A$1:$A$8,categories!$B$1:$B$8)</f>
        <v>Mountain Bikes</v>
      </c>
    </row>
    <row r="786" spans="1:10" ht="12.75" x14ac:dyDescent="0.2">
      <c r="A786">
        <v>1324</v>
      </c>
      <c r="B786">
        <v>2</v>
      </c>
      <c r="C786">
        <v>120</v>
      </c>
      <c r="D786">
        <v>2</v>
      </c>
      <c r="E786">
        <v>2499.9899999999998</v>
      </c>
      <c r="F786">
        <v>0.2</v>
      </c>
      <c r="G786">
        <f>(E786*B786)-F786</f>
        <v>4999.78</v>
      </c>
      <c r="H786" t="str">
        <f>VLOOKUP($C786,products!$A$1:$F$322,2,FALSE)</f>
        <v>Trek Fuel EX 7 29 - 2018</v>
      </c>
      <c r="I786">
        <f>_xlfn.XLOOKUP(C786, products!A:A, products!D:D)</f>
        <v>6</v>
      </c>
      <c r="J786" t="str">
        <f>_xlfn.XLOOKUP($I786,categories!$A$1:$A$8,categories!$B$1:$B$8)</f>
        <v>Mountain Bikes</v>
      </c>
    </row>
    <row r="787" spans="1:10" ht="12.75" x14ac:dyDescent="0.2">
      <c r="A787">
        <v>1325</v>
      </c>
      <c r="B787">
        <v>4</v>
      </c>
      <c r="C787">
        <v>28</v>
      </c>
      <c r="D787">
        <v>1</v>
      </c>
      <c r="E787">
        <v>2499.9899999999998</v>
      </c>
      <c r="F787">
        <v>7.0000000000000007E-2</v>
      </c>
      <c r="G787">
        <f>(E787*B787)-F787</f>
        <v>9999.89</v>
      </c>
      <c r="H787" t="str">
        <f>VLOOKUP($C787,products!$A$1:$F$322,2,FALSE)</f>
        <v>Surly Karate Monkey 27.5+ Frameset - 2017</v>
      </c>
      <c r="I787">
        <f>_xlfn.XLOOKUP(C787, products!A:A, products!D:D)</f>
        <v>6</v>
      </c>
      <c r="J787" t="str">
        <f>_xlfn.XLOOKUP($I787,categories!$A$1:$A$8,categories!$B$1:$B$8)</f>
        <v>Mountain Bikes</v>
      </c>
    </row>
    <row r="788" spans="1:10" ht="12.75" x14ac:dyDescent="0.2">
      <c r="A788">
        <v>1364</v>
      </c>
      <c r="B788">
        <v>3</v>
      </c>
      <c r="C788">
        <v>152</v>
      </c>
      <c r="D788">
        <v>1</v>
      </c>
      <c r="E788">
        <v>2499.9899999999998</v>
      </c>
      <c r="F788">
        <v>0.1</v>
      </c>
      <c r="G788">
        <f>(E788*B788)-F788</f>
        <v>7499.869999999999</v>
      </c>
      <c r="H788" t="str">
        <f>VLOOKUP($C788,products!$A$1:$F$322,2,FALSE)</f>
        <v>Trek Domane SL 5 Disc Women's - 2018</v>
      </c>
      <c r="I788">
        <f>_xlfn.XLOOKUP(C788, products!A:A, products!D:D)</f>
        <v>7</v>
      </c>
      <c r="J788" t="str">
        <f>_xlfn.XLOOKUP($I788,categories!$A$1:$A$8,categories!$B$1:$B$8)</f>
        <v>Road Bikes</v>
      </c>
    </row>
    <row r="789" spans="1:10" ht="12.75" x14ac:dyDescent="0.2">
      <c r="A789">
        <v>1375</v>
      </c>
      <c r="B789">
        <v>2</v>
      </c>
      <c r="C789">
        <v>182</v>
      </c>
      <c r="D789">
        <v>1</v>
      </c>
      <c r="E789">
        <v>2499.9899999999998</v>
      </c>
      <c r="F789">
        <v>0.2</v>
      </c>
      <c r="G789">
        <f>(E789*B789)-F789</f>
        <v>4999.78</v>
      </c>
      <c r="H789" t="str">
        <f>VLOOKUP($C789,products!$A$1:$F$322,2,FALSE)</f>
        <v>Trek Domane SL 5 Disc - 2018</v>
      </c>
      <c r="I789">
        <f>_xlfn.XLOOKUP(C789, products!A:A, products!D:D)</f>
        <v>7</v>
      </c>
      <c r="J789" t="str">
        <f>_xlfn.XLOOKUP($I789,categories!$A$1:$A$8,categories!$B$1:$B$8)</f>
        <v>Road Bikes</v>
      </c>
    </row>
    <row r="790" spans="1:10" ht="12.75" x14ac:dyDescent="0.2">
      <c r="A790">
        <v>1394</v>
      </c>
      <c r="B790">
        <v>1</v>
      </c>
      <c r="C790">
        <v>165</v>
      </c>
      <c r="D790">
        <v>2</v>
      </c>
      <c r="E790">
        <v>2499.9899999999998</v>
      </c>
      <c r="F790">
        <v>0.05</v>
      </c>
      <c r="G790">
        <f>(E790*B790)-F790</f>
        <v>2499.9399999999996</v>
      </c>
      <c r="H790" t="str">
        <f>VLOOKUP($C790,products!$A$1:$F$322,2,FALSE)</f>
        <v>Trek 1120 - 2018</v>
      </c>
      <c r="I790">
        <f>_xlfn.XLOOKUP(C790, products!A:A, products!D:D)</f>
        <v>7</v>
      </c>
      <c r="J790" t="str">
        <f>_xlfn.XLOOKUP($I790,categories!$A$1:$A$8,categories!$B$1:$B$8)</f>
        <v>Road Bikes</v>
      </c>
    </row>
    <row r="791" spans="1:10" ht="12.75" x14ac:dyDescent="0.2">
      <c r="A791">
        <v>1399</v>
      </c>
      <c r="B791">
        <v>4</v>
      </c>
      <c r="C791">
        <v>28</v>
      </c>
      <c r="D791">
        <v>1</v>
      </c>
      <c r="E791">
        <v>2499.9899999999998</v>
      </c>
      <c r="F791">
        <v>0.05</v>
      </c>
      <c r="G791">
        <f>(E791*B791)-F791</f>
        <v>9999.91</v>
      </c>
      <c r="H791" t="str">
        <f>VLOOKUP($C791,products!$A$1:$F$322,2,FALSE)</f>
        <v>Surly Karate Monkey 27.5+ Frameset - 2017</v>
      </c>
      <c r="I791">
        <f>_xlfn.XLOOKUP(C791, products!A:A, products!D:D)</f>
        <v>6</v>
      </c>
      <c r="J791" t="str">
        <f>_xlfn.XLOOKUP($I791,categories!$A$1:$A$8,categories!$B$1:$B$8)</f>
        <v>Mountain Bikes</v>
      </c>
    </row>
    <row r="792" spans="1:10" ht="12.75" x14ac:dyDescent="0.2">
      <c r="A792">
        <v>1402</v>
      </c>
      <c r="B792">
        <v>2</v>
      </c>
      <c r="C792">
        <v>28</v>
      </c>
      <c r="D792">
        <v>2</v>
      </c>
      <c r="E792">
        <v>2499.9899999999998</v>
      </c>
      <c r="F792">
        <v>0.05</v>
      </c>
      <c r="G792">
        <f>(E792*B792)-F792</f>
        <v>4999.9299999999994</v>
      </c>
      <c r="H792" t="str">
        <f>VLOOKUP($C792,products!$A$1:$F$322,2,FALSE)</f>
        <v>Surly Karate Monkey 27.5+ Frameset - 2017</v>
      </c>
      <c r="I792">
        <f>_xlfn.XLOOKUP(C792, products!A:A, products!D:D)</f>
        <v>6</v>
      </c>
      <c r="J792" t="str">
        <f>_xlfn.XLOOKUP($I792,categories!$A$1:$A$8,categories!$B$1:$B$8)</f>
        <v>Mountain Bikes</v>
      </c>
    </row>
    <row r="793" spans="1:10" ht="12.75" x14ac:dyDescent="0.2">
      <c r="A793">
        <v>1418</v>
      </c>
      <c r="B793">
        <v>1</v>
      </c>
      <c r="C793">
        <v>120</v>
      </c>
      <c r="D793">
        <v>2</v>
      </c>
      <c r="E793">
        <v>2499.9899999999998</v>
      </c>
      <c r="F793">
        <v>0.2</v>
      </c>
      <c r="G793">
        <f>(E793*B793)-F793</f>
        <v>2499.79</v>
      </c>
      <c r="H793" t="str">
        <f>VLOOKUP($C793,products!$A$1:$F$322,2,FALSE)</f>
        <v>Trek Fuel EX 7 29 - 2018</v>
      </c>
      <c r="I793">
        <f>_xlfn.XLOOKUP(C793, products!A:A, products!D:D)</f>
        <v>6</v>
      </c>
      <c r="J793" t="str">
        <f>_xlfn.XLOOKUP($I793,categories!$A$1:$A$8,categories!$B$1:$B$8)</f>
        <v>Mountain Bikes</v>
      </c>
    </row>
    <row r="794" spans="1:10" ht="12.75" x14ac:dyDescent="0.2">
      <c r="A794">
        <v>1428</v>
      </c>
      <c r="B794">
        <v>4</v>
      </c>
      <c r="C794">
        <v>28</v>
      </c>
      <c r="D794">
        <v>1</v>
      </c>
      <c r="E794">
        <v>2499.9899999999998</v>
      </c>
      <c r="F794">
        <v>0.1</v>
      </c>
      <c r="G794">
        <f>(E794*B794)-F794</f>
        <v>9999.8599999999988</v>
      </c>
      <c r="H794" t="str">
        <f>VLOOKUP($C794,products!$A$1:$F$322,2,FALSE)</f>
        <v>Surly Karate Monkey 27.5+ Frameset - 2017</v>
      </c>
      <c r="I794">
        <f>_xlfn.XLOOKUP(C794, products!A:A, products!D:D)</f>
        <v>6</v>
      </c>
      <c r="J794" t="str">
        <f>_xlfn.XLOOKUP($I794,categories!$A$1:$A$8,categories!$B$1:$B$8)</f>
        <v>Mountain Bikes</v>
      </c>
    </row>
    <row r="795" spans="1:10" ht="12.75" x14ac:dyDescent="0.2">
      <c r="A795">
        <v>1457</v>
      </c>
      <c r="B795">
        <v>4</v>
      </c>
      <c r="C795">
        <v>152</v>
      </c>
      <c r="D795">
        <v>2</v>
      </c>
      <c r="E795">
        <v>2499.9899999999998</v>
      </c>
      <c r="F795">
        <v>0.2</v>
      </c>
      <c r="G795">
        <f>(E795*B795)-F795</f>
        <v>9999.7599999999984</v>
      </c>
      <c r="H795" t="str">
        <f>VLOOKUP($C795,products!$A$1:$F$322,2,FALSE)</f>
        <v>Trek Domane SL 5 Disc Women's - 2018</v>
      </c>
      <c r="I795">
        <f>_xlfn.XLOOKUP(C795, products!A:A, products!D:D)</f>
        <v>7</v>
      </c>
      <c r="J795" t="str">
        <f>_xlfn.XLOOKUP($I795,categories!$A$1:$A$8,categories!$B$1:$B$8)</f>
        <v>Road Bikes</v>
      </c>
    </row>
    <row r="796" spans="1:10" ht="12.75" x14ac:dyDescent="0.2">
      <c r="A796">
        <v>1464</v>
      </c>
      <c r="B796">
        <v>3</v>
      </c>
      <c r="C796">
        <v>165</v>
      </c>
      <c r="D796">
        <v>2</v>
      </c>
      <c r="E796">
        <v>2499.9899999999998</v>
      </c>
      <c r="F796">
        <v>0.2</v>
      </c>
      <c r="G796">
        <f>(E796*B796)-F796</f>
        <v>7499.7699999999995</v>
      </c>
      <c r="H796" t="str">
        <f>VLOOKUP($C796,products!$A$1:$F$322,2,FALSE)</f>
        <v>Trek 1120 - 2018</v>
      </c>
      <c r="I796">
        <f>_xlfn.XLOOKUP(C796, products!A:A, products!D:D)</f>
        <v>7</v>
      </c>
      <c r="J796" t="str">
        <f>_xlfn.XLOOKUP($I796,categories!$A$1:$A$8,categories!$B$1:$B$8)</f>
        <v>Road Bikes</v>
      </c>
    </row>
    <row r="797" spans="1:10" ht="12.75" x14ac:dyDescent="0.2">
      <c r="A797">
        <v>1469</v>
      </c>
      <c r="B797">
        <v>3</v>
      </c>
      <c r="C797">
        <v>182</v>
      </c>
      <c r="D797">
        <v>1</v>
      </c>
      <c r="E797">
        <v>2499.9899999999998</v>
      </c>
      <c r="F797">
        <v>7.0000000000000007E-2</v>
      </c>
      <c r="G797">
        <f>(E797*B797)-F797</f>
        <v>7499.9</v>
      </c>
      <c r="H797" t="str">
        <f>VLOOKUP($C797,products!$A$1:$F$322,2,FALSE)</f>
        <v>Trek Domane SL 5 Disc - 2018</v>
      </c>
      <c r="I797">
        <f>_xlfn.XLOOKUP(C797, products!A:A, products!D:D)</f>
        <v>7</v>
      </c>
      <c r="J797" t="str">
        <f>_xlfn.XLOOKUP($I797,categories!$A$1:$A$8,categories!$B$1:$B$8)</f>
        <v>Road Bikes</v>
      </c>
    </row>
    <row r="798" spans="1:10" ht="12.75" x14ac:dyDescent="0.2">
      <c r="A798">
        <v>1485</v>
      </c>
      <c r="B798">
        <v>1</v>
      </c>
      <c r="C798">
        <v>122</v>
      </c>
      <c r="D798">
        <v>2</v>
      </c>
      <c r="E798">
        <v>2499.9899999999998</v>
      </c>
      <c r="F798">
        <v>0.2</v>
      </c>
      <c r="G798">
        <f>(E798*B798)-F798</f>
        <v>2499.79</v>
      </c>
      <c r="H798" t="str">
        <f>VLOOKUP($C798,products!$A$1:$F$322,2,FALSE)</f>
        <v>Surly Troll Frameset - 2018</v>
      </c>
      <c r="I798">
        <f>_xlfn.XLOOKUP(C798, products!A:A, products!D:D)</f>
        <v>6</v>
      </c>
      <c r="J798" t="str">
        <f>_xlfn.XLOOKUP($I798,categories!$A$1:$A$8,categories!$B$1:$B$8)</f>
        <v>Mountain Bikes</v>
      </c>
    </row>
    <row r="799" spans="1:10" ht="12.75" x14ac:dyDescent="0.2">
      <c r="A799">
        <v>1488</v>
      </c>
      <c r="B799">
        <v>2</v>
      </c>
      <c r="C799">
        <v>122</v>
      </c>
      <c r="D799">
        <v>1</v>
      </c>
      <c r="E799">
        <v>2499.9899999999998</v>
      </c>
      <c r="F799">
        <v>7.0000000000000007E-2</v>
      </c>
      <c r="G799">
        <f>(E799*B799)-F799</f>
        <v>4999.91</v>
      </c>
      <c r="H799" t="str">
        <f>VLOOKUP($C799,products!$A$1:$F$322,2,FALSE)</f>
        <v>Surly Troll Frameset - 2018</v>
      </c>
      <c r="I799">
        <f>_xlfn.XLOOKUP(C799, products!A:A, products!D:D)</f>
        <v>6</v>
      </c>
      <c r="J799" t="str">
        <f>_xlfn.XLOOKUP($I799,categories!$A$1:$A$8,categories!$B$1:$B$8)</f>
        <v>Mountain Bikes</v>
      </c>
    </row>
    <row r="800" spans="1:10" ht="12.75" x14ac:dyDescent="0.2">
      <c r="A800">
        <v>1518</v>
      </c>
      <c r="B800">
        <v>2</v>
      </c>
      <c r="C800">
        <v>182</v>
      </c>
      <c r="D800">
        <v>2</v>
      </c>
      <c r="E800">
        <v>2499.9899999999998</v>
      </c>
      <c r="F800">
        <v>0.05</v>
      </c>
      <c r="G800">
        <f>(E800*B800)-F800</f>
        <v>4999.9299999999994</v>
      </c>
      <c r="H800" t="str">
        <f>VLOOKUP($C800,products!$A$1:$F$322,2,FALSE)</f>
        <v>Trek Domane SL 5 Disc - 2018</v>
      </c>
      <c r="I800">
        <f>_xlfn.XLOOKUP(C800, products!A:A, products!D:D)</f>
        <v>7</v>
      </c>
      <c r="J800" t="str">
        <f>_xlfn.XLOOKUP($I800,categories!$A$1:$A$8,categories!$B$1:$B$8)</f>
        <v>Road Bikes</v>
      </c>
    </row>
    <row r="801" spans="1:10" ht="12.75" x14ac:dyDescent="0.2">
      <c r="A801">
        <v>1542</v>
      </c>
      <c r="B801">
        <v>2</v>
      </c>
      <c r="C801">
        <v>122</v>
      </c>
      <c r="D801">
        <v>2</v>
      </c>
      <c r="E801">
        <v>2499.9899999999998</v>
      </c>
      <c r="F801">
        <v>0.05</v>
      </c>
      <c r="G801">
        <f>(E801*B801)-F801</f>
        <v>4999.9299999999994</v>
      </c>
      <c r="H801" t="str">
        <f>VLOOKUP($C801,products!$A$1:$F$322,2,FALSE)</f>
        <v>Surly Troll Frameset - 2018</v>
      </c>
      <c r="I801">
        <f>_xlfn.XLOOKUP(C801, products!A:A, products!D:D)</f>
        <v>6</v>
      </c>
      <c r="J801" t="str">
        <f>_xlfn.XLOOKUP($I801,categories!$A$1:$A$8,categories!$B$1:$B$8)</f>
        <v>Mountain Bikes</v>
      </c>
    </row>
    <row r="802" spans="1:10" ht="12.75" x14ac:dyDescent="0.2">
      <c r="A802">
        <v>1589</v>
      </c>
      <c r="B802">
        <v>3</v>
      </c>
      <c r="C802">
        <v>28</v>
      </c>
      <c r="D802">
        <v>2</v>
      </c>
      <c r="E802">
        <v>2499.9899999999998</v>
      </c>
      <c r="F802">
        <v>0.1</v>
      </c>
      <c r="G802">
        <f>(E802*B802)-F802</f>
        <v>7499.869999999999</v>
      </c>
      <c r="H802" t="str">
        <f>VLOOKUP($C802,products!$A$1:$F$322,2,FALSE)</f>
        <v>Surly Karate Monkey 27.5+ Frameset - 2017</v>
      </c>
      <c r="I802">
        <f>_xlfn.XLOOKUP(C802, products!A:A, products!D:D)</f>
        <v>6</v>
      </c>
      <c r="J802" t="str">
        <f>_xlfn.XLOOKUP($I802,categories!$A$1:$A$8,categories!$B$1:$B$8)</f>
        <v>Mountain Bikes</v>
      </c>
    </row>
    <row r="803" spans="1:10" ht="12.75" x14ac:dyDescent="0.2">
      <c r="A803">
        <v>1615</v>
      </c>
      <c r="B803">
        <v>3</v>
      </c>
      <c r="C803">
        <v>182</v>
      </c>
      <c r="D803">
        <v>1</v>
      </c>
      <c r="E803">
        <v>2499.9899999999998</v>
      </c>
      <c r="F803">
        <v>0.2</v>
      </c>
      <c r="G803">
        <f>(E803*B803)-F803</f>
        <v>7499.7699999999995</v>
      </c>
      <c r="H803" t="str">
        <f>VLOOKUP($C803,products!$A$1:$F$322,2,FALSE)</f>
        <v>Trek Domane SL 5 Disc - 2018</v>
      </c>
      <c r="I803">
        <f>_xlfn.XLOOKUP(C803, products!A:A, products!D:D)</f>
        <v>7</v>
      </c>
      <c r="J803" t="str">
        <f>_xlfn.XLOOKUP($I803,categories!$A$1:$A$8,categories!$B$1:$B$8)</f>
        <v>Road Bikes</v>
      </c>
    </row>
    <row r="804" spans="1:10" ht="12.75" x14ac:dyDescent="0.2">
      <c r="A804">
        <v>645</v>
      </c>
      <c r="B804">
        <v>2</v>
      </c>
      <c r="C804">
        <v>42</v>
      </c>
      <c r="D804">
        <v>2</v>
      </c>
      <c r="E804">
        <v>2299.9899999999998</v>
      </c>
      <c r="F804">
        <v>0.05</v>
      </c>
      <c r="G804">
        <f>(E804*B804)-F804</f>
        <v>4599.9299999999994</v>
      </c>
      <c r="H804" t="str">
        <f>VLOOKUP($C804,products!$A$1:$F$322,2,FALSE)</f>
        <v>Trek Fuel EX 5 27.5 Plus - 2017</v>
      </c>
      <c r="I804">
        <f>_xlfn.XLOOKUP(C804, products!A:A, products!D:D)</f>
        <v>6</v>
      </c>
      <c r="J804" t="str">
        <f>_xlfn.XLOOKUP($I804,categories!$A$1:$A$8,categories!$B$1:$B$8)</f>
        <v>Mountain Bikes</v>
      </c>
    </row>
    <row r="805" spans="1:10" ht="12.75" x14ac:dyDescent="0.2">
      <c r="A805">
        <v>659</v>
      </c>
      <c r="B805">
        <v>1</v>
      </c>
      <c r="C805">
        <v>42</v>
      </c>
      <c r="D805">
        <v>2</v>
      </c>
      <c r="E805">
        <v>2299.9899999999998</v>
      </c>
      <c r="F805">
        <v>0.05</v>
      </c>
      <c r="G805">
        <f>(E805*B805)-F805</f>
        <v>2299.9399999999996</v>
      </c>
      <c r="H805" t="str">
        <f>VLOOKUP($C805,products!$A$1:$F$322,2,FALSE)</f>
        <v>Trek Fuel EX 5 27.5 Plus - 2017</v>
      </c>
      <c r="I805">
        <f>_xlfn.XLOOKUP(C805, products!A:A, products!D:D)</f>
        <v>6</v>
      </c>
      <c r="J805" t="str">
        <f>_xlfn.XLOOKUP($I805,categories!$A$1:$A$8,categories!$B$1:$B$8)</f>
        <v>Mountain Bikes</v>
      </c>
    </row>
    <row r="806" spans="1:10" ht="12.75" x14ac:dyDescent="0.2">
      <c r="A806">
        <v>665</v>
      </c>
      <c r="B806">
        <v>2</v>
      </c>
      <c r="C806">
        <v>42</v>
      </c>
      <c r="D806">
        <v>2</v>
      </c>
      <c r="E806">
        <v>2299.9899999999998</v>
      </c>
      <c r="F806">
        <v>0.2</v>
      </c>
      <c r="G806">
        <f>(E806*B806)-F806</f>
        <v>4599.78</v>
      </c>
      <c r="H806" t="str">
        <f>VLOOKUP($C806,products!$A$1:$F$322,2,FALSE)</f>
        <v>Trek Fuel EX 5 27.5 Plus - 2017</v>
      </c>
      <c r="I806">
        <f>_xlfn.XLOOKUP(C806, products!A:A, products!D:D)</f>
        <v>6</v>
      </c>
      <c r="J806" t="str">
        <f>_xlfn.XLOOKUP($I806,categories!$A$1:$A$8,categories!$B$1:$B$8)</f>
        <v>Mountain Bikes</v>
      </c>
    </row>
    <row r="807" spans="1:10" ht="12.75" x14ac:dyDescent="0.2">
      <c r="A807">
        <v>710</v>
      </c>
      <c r="B807">
        <v>1</v>
      </c>
      <c r="C807">
        <v>42</v>
      </c>
      <c r="D807">
        <v>1</v>
      </c>
      <c r="E807">
        <v>2299.9899999999998</v>
      </c>
      <c r="F807">
        <v>0.05</v>
      </c>
      <c r="G807">
        <f>(E807*B807)-F807</f>
        <v>2299.9399999999996</v>
      </c>
      <c r="H807" t="str">
        <f>VLOOKUP($C807,products!$A$1:$F$322,2,FALSE)</f>
        <v>Trek Fuel EX 5 27.5 Plus - 2017</v>
      </c>
      <c r="I807">
        <f>_xlfn.XLOOKUP(C807, products!A:A, products!D:D)</f>
        <v>6</v>
      </c>
      <c r="J807" t="str">
        <f>_xlfn.XLOOKUP($I807,categories!$A$1:$A$8,categories!$B$1:$B$8)</f>
        <v>Mountain Bikes</v>
      </c>
    </row>
    <row r="808" spans="1:10" ht="12.75" x14ac:dyDescent="0.2">
      <c r="A808">
        <v>770</v>
      </c>
      <c r="B808">
        <v>2</v>
      </c>
      <c r="C808">
        <v>42</v>
      </c>
      <c r="D808">
        <v>1</v>
      </c>
      <c r="E808">
        <v>2299.9899999999998</v>
      </c>
      <c r="F808">
        <v>0.2</v>
      </c>
      <c r="G808">
        <f>(E808*B808)-F808</f>
        <v>4599.78</v>
      </c>
      <c r="H808" t="str">
        <f>VLOOKUP($C808,products!$A$1:$F$322,2,FALSE)</f>
        <v>Trek Fuel EX 5 27.5 Plus - 2017</v>
      </c>
      <c r="I808">
        <f>_xlfn.XLOOKUP(C808, products!A:A, products!D:D)</f>
        <v>6</v>
      </c>
      <c r="J808" t="str">
        <f>_xlfn.XLOOKUP($I808,categories!$A$1:$A$8,categories!$B$1:$B$8)</f>
        <v>Mountain Bikes</v>
      </c>
    </row>
    <row r="809" spans="1:10" ht="12.75" x14ac:dyDescent="0.2">
      <c r="A809">
        <v>776</v>
      </c>
      <c r="B809">
        <v>2</v>
      </c>
      <c r="C809">
        <v>42</v>
      </c>
      <c r="D809">
        <v>2</v>
      </c>
      <c r="E809">
        <v>2299.9899999999998</v>
      </c>
      <c r="F809">
        <v>0.2</v>
      </c>
      <c r="G809">
        <f>(E809*B809)-F809</f>
        <v>4599.78</v>
      </c>
      <c r="H809" t="str">
        <f>VLOOKUP($C809,products!$A$1:$F$322,2,FALSE)</f>
        <v>Trek Fuel EX 5 27.5 Plus - 2017</v>
      </c>
      <c r="I809">
        <f>_xlfn.XLOOKUP(C809, products!A:A, products!D:D)</f>
        <v>6</v>
      </c>
      <c r="J809" t="str">
        <f>_xlfn.XLOOKUP($I809,categories!$A$1:$A$8,categories!$B$1:$B$8)</f>
        <v>Mountain Bikes</v>
      </c>
    </row>
    <row r="810" spans="1:10" ht="12.75" x14ac:dyDescent="0.2">
      <c r="A810">
        <v>798</v>
      </c>
      <c r="B810">
        <v>4</v>
      </c>
      <c r="C810">
        <v>42</v>
      </c>
      <c r="D810">
        <v>1</v>
      </c>
      <c r="E810">
        <v>2299.9899999999998</v>
      </c>
      <c r="F810">
        <v>0.2</v>
      </c>
      <c r="G810">
        <f>(E810*B810)-F810</f>
        <v>9199.7599999999984</v>
      </c>
      <c r="H810" t="str">
        <f>VLOOKUP($C810,products!$A$1:$F$322,2,FALSE)</f>
        <v>Trek Fuel EX 5 27.5 Plus - 2017</v>
      </c>
      <c r="I810">
        <f>_xlfn.XLOOKUP(C810, products!A:A, products!D:D)</f>
        <v>6</v>
      </c>
      <c r="J810" t="str">
        <f>_xlfn.XLOOKUP($I810,categories!$A$1:$A$8,categories!$B$1:$B$8)</f>
        <v>Mountain Bikes</v>
      </c>
    </row>
    <row r="811" spans="1:10" ht="12.75" x14ac:dyDescent="0.2">
      <c r="A811">
        <v>842</v>
      </c>
      <c r="B811">
        <v>2</v>
      </c>
      <c r="C811">
        <v>42</v>
      </c>
      <c r="D811">
        <v>1</v>
      </c>
      <c r="E811">
        <v>2299.9899999999998</v>
      </c>
      <c r="F811">
        <v>0.1</v>
      </c>
      <c r="G811">
        <f>(E811*B811)-F811</f>
        <v>4599.8799999999992</v>
      </c>
      <c r="H811" t="str">
        <f>VLOOKUP($C811,products!$A$1:$F$322,2,FALSE)</f>
        <v>Trek Fuel EX 5 27.5 Plus - 2017</v>
      </c>
      <c r="I811">
        <f>_xlfn.XLOOKUP(C811, products!A:A, products!D:D)</f>
        <v>6</v>
      </c>
      <c r="J811" t="str">
        <f>_xlfn.XLOOKUP($I811,categories!$A$1:$A$8,categories!$B$1:$B$8)</f>
        <v>Mountain Bikes</v>
      </c>
    </row>
    <row r="812" spans="1:10" ht="12.75" x14ac:dyDescent="0.2">
      <c r="A812">
        <v>853</v>
      </c>
      <c r="B812">
        <v>3</v>
      </c>
      <c r="C812">
        <v>42</v>
      </c>
      <c r="D812">
        <v>2</v>
      </c>
      <c r="E812">
        <v>2299.9899999999998</v>
      </c>
      <c r="F812">
        <v>0.2</v>
      </c>
      <c r="G812">
        <f>(E812*B812)-F812</f>
        <v>6899.7699999999995</v>
      </c>
      <c r="H812" t="str">
        <f>VLOOKUP($C812,products!$A$1:$F$322,2,FALSE)</f>
        <v>Trek Fuel EX 5 27.5 Plus - 2017</v>
      </c>
      <c r="I812">
        <f>_xlfn.XLOOKUP(C812, products!A:A, products!D:D)</f>
        <v>6</v>
      </c>
      <c r="J812" t="str">
        <f>_xlfn.XLOOKUP($I812,categories!$A$1:$A$8,categories!$B$1:$B$8)</f>
        <v>Mountain Bikes</v>
      </c>
    </row>
    <row r="813" spans="1:10" ht="12.75" x14ac:dyDescent="0.2">
      <c r="A813">
        <v>905</v>
      </c>
      <c r="B813">
        <v>3</v>
      </c>
      <c r="C813">
        <v>42</v>
      </c>
      <c r="D813">
        <v>2</v>
      </c>
      <c r="E813">
        <v>2299.9899999999998</v>
      </c>
      <c r="F813">
        <v>0.2</v>
      </c>
      <c r="G813">
        <f>(E813*B813)-F813</f>
        <v>6899.7699999999995</v>
      </c>
      <c r="H813" t="str">
        <f>VLOOKUP($C813,products!$A$1:$F$322,2,FALSE)</f>
        <v>Trek Fuel EX 5 27.5 Plus - 2017</v>
      </c>
      <c r="I813">
        <f>_xlfn.XLOOKUP(C813, products!A:A, products!D:D)</f>
        <v>6</v>
      </c>
      <c r="J813" t="str">
        <f>_xlfn.XLOOKUP($I813,categories!$A$1:$A$8,categories!$B$1:$B$8)</f>
        <v>Mountain Bikes</v>
      </c>
    </row>
    <row r="814" spans="1:10" ht="12.75" x14ac:dyDescent="0.2">
      <c r="A814">
        <v>915</v>
      </c>
      <c r="B814">
        <v>3</v>
      </c>
      <c r="C814">
        <v>42</v>
      </c>
      <c r="D814">
        <v>1</v>
      </c>
      <c r="E814">
        <v>2299.9899999999998</v>
      </c>
      <c r="F814">
        <v>0.2</v>
      </c>
      <c r="G814">
        <f>(E814*B814)-F814</f>
        <v>6899.7699999999995</v>
      </c>
      <c r="H814" t="str">
        <f>VLOOKUP($C814,products!$A$1:$F$322,2,FALSE)</f>
        <v>Trek Fuel EX 5 27.5 Plus - 2017</v>
      </c>
      <c r="I814">
        <f>_xlfn.XLOOKUP(C814, products!A:A, products!D:D)</f>
        <v>6</v>
      </c>
      <c r="J814" t="str">
        <f>_xlfn.XLOOKUP($I814,categories!$A$1:$A$8,categories!$B$1:$B$8)</f>
        <v>Mountain Bikes</v>
      </c>
    </row>
    <row r="815" spans="1:10" ht="12.75" x14ac:dyDescent="0.2">
      <c r="A815">
        <v>947</v>
      </c>
      <c r="B815">
        <v>2</v>
      </c>
      <c r="C815">
        <v>42</v>
      </c>
      <c r="D815">
        <v>2</v>
      </c>
      <c r="E815">
        <v>2299.9899999999998</v>
      </c>
      <c r="F815">
        <v>7.0000000000000007E-2</v>
      </c>
      <c r="G815">
        <f>(E815*B815)-F815</f>
        <v>4599.91</v>
      </c>
      <c r="H815" t="str">
        <f>VLOOKUP($C815,products!$A$1:$F$322,2,FALSE)</f>
        <v>Trek Fuel EX 5 27.5 Plus - 2017</v>
      </c>
      <c r="I815">
        <f>_xlfn.XLOOKUP(C815, products!A:A, products!D:D)</f>
        <v>6</v>
      </c>
      <c r="J815" t="str">
        <f>_xlfn.XLOOKUP($I815,categories!$A$1:$A$8,categories!$B$1:$B$8)</f>
        <v>Mountain Bikes</v>
      </c>
    </row>
    <row r="816" spans="1:10" ht="12.75" x14ac:dyDescent="0.2">
      <c r="A816">
        <v>1112</v>
      </c>
      <c r="B816">
        <v>2</v>
      </c>
      <c r="C816">
        <v>42</v>
      </c>
      <c r="D816">
        <v>1</v>
      </c>
      <c r="E816">
        <v>2299.9899999999998</v>
      </c>
      <c r="F816">
        <v>7.0000000000000007E-2</v>
      </c>
      <c r="G816">
        <f>(E816*B816)-F816</f>
        <v>4599.91</v>
      </c>
      <c r="H816" t="str">
        <f>VLOOKUP($C816,products!$A$1:$F$322,2,FALSE)</f>
        <v>Trek Fuel EX 5 27.5 Plus - 2017</v>
      </c>
      <c r="I816">
        <f>_xlfn.XLOOKUP(C816, products!A:A, products!D:D)</f>
        <v>6</v>
      </c>
      <c r="J816" t="str">
        <f>_xlfn.XLOOKUP($I816,categories!$A$1:$A$8,categories!$B$1:$B$8)</f>
        <v>Mountain Bikes</v>
      </c>
    </row>
    <row r="817" spans="1:10" ht="12.75" x14ac:dyDescent="0.2">
      <c r="A817">
        <v>1200</v>
      </c>
      <c r="B817">
        <v>1</v>
      </c>
      <c r="C817">
        <v>42</v>
      </c>
      <c r="D817">
        <v>2</v>
      </c>
      <c r="E817">
        <v>2299.9899999999998</v>
      </c>
      <c r="F817">
        <v>0.2</v>
      </c>
      <c r="G817">
        <f>(E817*B817)-F817</f>
        <v>2299.79</v>
      </c>
      <c r="H817" t="str">
        <f>VLOOKUP($C817,products!$A$1:$F$322,2,FALSE)</f>
        <v>Trek Fuel EX 5 27.5 Plus - 2017</v>
      </c>
      <c r="I817">
        <f>_xlfn.XLOOKUP(C817, products!A:A, products!D:D)</f>
        <v>6</v>
      </c>
      <c r="J817" t="str">
        <f>_xlfn.XLOOKUP($I817,categories!$A$1:$A$8,categories!$B$1:$B$8)</f>
        <v>Mountain Bikes</v>
      </c>
    </row>
    <row r="818" spans="1:10" ht="12.75" x14ac:dyDescent="0.2">
      <c r="A818">
        <v>1221</v>
      </c>
      <c r="B818">
        <v>3</v>
      </c>
      <c r="C818">
        <v>42</v>
      </c>
      <c r="D818">
        <v>2</v>
      </c>
      <c r="E818">
        <v>2299.9899999999998</v>
      </c>
      <c r="F818">
        <v>0.1</v>
      </c>
      <c r="G818">
        <f>(E818*B818)-F818</f>
        <v>6899.869999999999</v>
      </c>
      <c r="H818" t="str">
        <f>VLOOKUP($C818,products!$A$1:$F$322,2,FALSE)</f>
        <v>Trek Fuel EX 5 27.5 Plus - 2017</v>
      </c>
      <c r="I818">
        <f>_xlfn.XLOOKUP(C818, products!A:A, products!D:D)</f>
        <v>6</v>
      </c>
      <c r="J818" t="str">
        <f>_xlfn.XLOOKUP($I818,categories!$A$1:$A$8,categories!$B$1:$B$8)</f>
        <v>Mountain Bikes</v>
      </c>
    </row>
    <row r="819" spans="1:10" ht="12.75" x14ac:dyDescent="0.2">
      <c r="A819">
        <v>1226</v>
      </c>
      <c r="B819">
        <v>5</v>
      </c>
      <c r="C819">
        <v>42</v>
      </c>
      <c r="D819">
        <v>1</v>
      </c>
      <c r="E819">
        <v>2299.9899999999998</v>
      </c>
      <c r="F819">
        <v>0.1</v>
      </c>
      <c r="G819">
        <f>(E819*B819)-F819</f>
        <v>11499.849999999999</v>
      </c>
      <c r="H819" t="str">
        <f>VLOOKUP($C819,products!$A$1:$F$322,2,FALSE)</f>
        <v>Trek Fuel EX 5 27.5 Plus - 2017</v>
      </c>
      <c r="I819">
        <f>_xlfn.XLOOKUP(C819, products!A:A, products!D:D)</f>
        <v>6</v>
      </c>
      <c r="J819" t="str">
        <f>_xlfn.XLOOKUP($I819,categories!$A$1:$A$8,categories!$B$1:$B$8)</f>
        <v>Mountain Bikes</v>
      </c>
    </row>
    <row r="820" spans="1:10" ht="12.75" x14ac:dyDescent="0.2">
      <c r="A820">
        <v>1227</v>
      </c>
      <c r="B820">
        <v>5</v>
      </c>
      <c r="C820">
        <v>42</v>
      </c>
      <c r="D820">
        <v>2</v>
      </c>
      <c r="E820">
        <v>2299.9899999999998</v>
      </c>
      <c r="F820">
        <v>0.2</v>
      </c>
      <c r="G820">
        <f>(E820*B820)-F820</f>
        <v>11499.749999999998</v>
      </c>
      <c r="H820" t="str">
        <f>VLOOKUP($C820,products!$A$1:$F$322,2,FALSE)</f>
        <v>Trek Fuel EX 5 27.5 Plus - 2017</v>
      </c>
      <c r="I820">
        <f>_xlfn.XLOOKUP(C820, products!A:A, products!D:D)</f>
        <v>6</v>
      </c>
      <c r="J820" t="str">
        <f>_xlfn.XLOOKUP($I820,categories!$A$1:$A$8,categories!$B$1:$B$8)</f>
        <v>Mountain Bikes</v>
      </c>
    </row>
    <row r="821" spans="1:10" ht="12.75" x14ac:dyDescent="0.2">
      <c r="A821">
        <v>1261</v>
      </c>
      <c r="B821">
        <v>4</v>
      </c>
      <c r="C821">
        <v>42</v>
      </c>
      <c r="D821">
        <v>1</v>
      </c>
      <c r="E821">
        <v>2299.9899999999998</v>
      </c>
      <c r="F821">
        <v>0.1</v>
      </c>
      <c r="G821">
        <f>(E821*B821)-F821</f>
        <v>9199.8599999999988</v>
      </c>
      <c r="H821" t="str">
        <f>VLOOKUP($C821,products!$A$1:$F$322,2,FALSE)</f>
        <v>Trek Fuel EX 5 27.5 Plus - 2017</v>
      </c>
      <c r="I821">
        <f>_xlfn.XLOOKUP(C821, products!A:A, products!D:D)</f>
        <v>6</v>
      </c>
      <c r="J821" t="str">
        <f>_xlfn.XLOOKUP($I821,categories!$A$1:$A$8,categories!$B$1:$B$8)</f>
        <v>Mountain Bikes</v>
      </c>
    </row>
    <row r="822" spans="1:10" ht="12.75" x14ac:dyDescent="0.2">
      <c r="A822">
        <v>1276</v>
      </c>
      <c r="B822">
        <v>3</v>
      </c>
      <c r="C822">
        <v>42</v>
      </c>
      <c r="D822">
        <v>1</v>
      </c>
      <c r="E822">
        <v>2299.9899999999998</v>
      </c>
      <c r="F822">
        <v>0.05</v>
      </c>
      <c r="G822">
        <f>(E822*B822)-F822</f>
        <v>6899.9199999999992</v>
      </c>
      <c r="H822" t="str">
        <f>VLOOKUP($C822,products!$A$1:$F$322,2,FALSE)</f>
        <v>Trek Fuel EX 5 27.5 Plus - 2017</v>
      </c>
      <c r="I822">
        <f>_xlfn.XLOOKUP(C822, products!A:A, products!D:D)</f>
        <v>6</v>
      </c>
      <c r="J822" t="str">
        <f>_xlfn.XLOOKUP($I822,categories!$A$1:$A$8,categories!$B$1:$B$8)</f>
        <v>Mountain Bikes</v>
      </c>
    </row>
    <row r="823" spans="1:10" ht="12.75" x14ac:dyDescent="0.2">
      <c r="A823">
        <v>1306</v>
      </c>
      <c r="B823">
        <v>4</v>
      </c>
      <c r="C823">
        <v>42</v>
      </c>
      <c r="D823">
        <v>1</v>
      </c>
      <c r="E823">
        <v>2299.9899999999998</v>
      </c>
      <c r="F823">
        <v>0.2</v>
      </c>
      <c r="G823">
        <f>(E823*B823)-F823</f>
        <v>9199.7599999999984</v>
      </c>
      <c r="H823" t="str">
        <f>VLOOKUP($C823,products!$A$1:$F$322,2,FALSE)</f>
        <v>Trek Fuel EX 5 27.5 Plus - 2017</v>
      </c>
      <c r="I823">
        <f>_xlfn.XLOOKUP(C823, products!A:A, products!D:D)</f>
        <v>6</v>
      </c>
      <c r="J823" t="str">
        <f>_xlfn.XLOOKUP($I823,categories!$A$1:$A$8,categories!$B$1:$B$8)</f>
        <v>Mountain Bikes</v>
      </c>
    </row>
    <row r="824" spans="1:10" ht="12.75" x14ac:dyDescent="0.2">
      <c r="A824">
        <v>1311</v>
      </c>
      <c r="B824">
        <v>4</v>
      </c>
      <c r="C824">
        <v>42</v>
      </c>
      <c r="D824">
        <v>1</v>
      </c>
      <c r="E824">
        <v>2299.9899999999998</v>
      </c>
      <c r="F824">
        <v>0.1</v>
      </c>
      <c r="G824">
        <f>(E824*B824)-F824</f>
        <v>9199.8599999999988</v>
      </c>
      <c r="H824" t="str">
        <f>VLOOKUP($C824,products!$A$1:$F$322,2,FALSE)</f>
        <v>Trek Fuel EX 5 27.5 Plus - 2017</v>
      </c>
      <c r="I824">
        <f>_xlfn.XLOOKUP(C824, products!A:A, products!D:D)</f>
        <v>6</v>
      </c>
      <c r="J824" t="str">
        <f>_xlfn.XLOOKUP($I824,categories!$A$1:$A$8,categories!$B$1:$B$8)</f>
        <v>Mountain Bikes</v>
      </c>
    </row>
    <row r="825" spans="1:10" ht="12.75" x14ac:dyDescent="0.2">
      <c r="A825">
        <v>1334</v>
      </c>
      <c r="B825">
        <v>5</v>
      </c>
      <c r="C825">
        <v>42</v>
      </c>
      <c r="D825">
        <v>1</v>
      </c>
      <c r="E825">
        <v>2299.9899999999998</v>
      </c>
      <c r="F825">
        <v>0.05</v>
      </c>
      <c r="G825">
        <f>(E825*B825)-F825</f>
        <v>11499.9</v>
      </c>
      <c r="H825" t="str">
        <f>VLOOKUP($C825,products!$A$1:$F$322,2,FALSE)</f>
        <v>Trek Fuel EX 5 27.5 Plus - 2017</v>
      </c>
      <c r="I825">
        <f>_xlfn.XLOOKUP(C825, products!A:A, products!D:D)</f>
        <v>6</v>
      </c>
      <c r="J825" t="str">
        <f>_xlfn.XLOOKUP($I825,categories!$A$1:$A$8,categories!$B$1:$B$8)</f>
        <v>Mountain Bikes</v>
      </c>
    </row>
    <row r="826" spans="1:10" ht="12.75" x14ac:dyDescent="0.2">
      <c r="A826">
        <v>1350</v>
      </c>
      <c r="B826">
        <v>4</v>
      </c>
      <c r="C826">
        <v>159</v>
      </c>
      <c r="D826">
        <v>1</v>
      </c>
      <c r="E826">
        <v>2299.9899999999998</v>
      </c>
      <c r="F826">
        <v>0.05</v>
      </c>
      <c r="G826">
        <f>(E826*B826)-F826</f>
        <v>9199.91</v>
      </c>
      <c r="H826" t="str">
        <f>VLOOKUP($C826,products!$A$1:$F$322,2,FALSE)</f>
        <v>Trek Emonda ALR 6 - 2018</v>
      </c>
      <c r="I826">
        <f>_xlfn.XLOOKUP(C826, products!A:A, products!D:D)</f>
        <v>7</v>
      </c>
      <c r="J826" t="str">
        <f>_xlfn.XLOOKUP($I826,categories!$A$1:$A$8,categories!$B$1:$B$8)</f>
        <v>Road Bikes</v>
      </c>
    </row>
    <row r="827" spans="1:10" ht="12.75" x14ac:dyDescent="0.2">
      <c r="A827">
        <v>1420</v>
      </c>
      <c r="B827">
        <v>1</v>
      </c>
      <c r="C827">
        <v>197</v>
      </c>
      <c r="D827">
        <v>1</v>
      </c>
      <c r="E827">
        <v>2299.9899999999998</v>
      </c>
      <c r="F827">
        <v>0.2</v>
      </c>
      <c r="G827">
        <f>(E827*B827)-F827</f>
        <v>2299.79</v>
      </c>
      <c r="H827" t="str">
        <f>VLOOKUP($C827,products!$A$1:$F$322,2,FALSE)</f>
        <v>Trek Verve+ Lowstep - 2018</v>
      </c>
      <c r="I827">
        <f>_xlfn.XLOOKUP(C827, products!A:A, products!D:D)</f>
        <v>5</v>
      </c>
      <c r="J827" t="str">
        <f>_xlfn.XLOOKUP($I827,categories!$A$1:$A$8,categories!$B$1:$B$8)</f>
        <v>Electric Bikes</v>
      </c>
    </row>
    <row r="828" spans="1:10" ht="12.75" x14ac:dyDescent="0.2">
      <c r="A828">
        <v>1439</v>
      </c>
      <c r="B828">
        <v>1</v>
      </c>
      <c r="C828">
        <v>42</v>
      </c>
      <c r="D828">
        <v>1</v>
      </c>
      <c r="E828">
        <v>2299.9899999999998</v>
      </c>
      <c r="F828">
        <v>7.0000000000000007E-2</v>
      </c>
      <c r="G828">
        <f>(E828*B828)-F828</f>
        <v>2299.9199999999996</v>
      </c>
      <c r="H828" t="str">
        <f>VLOOKUP($C828,products!$A$1:$F$322,2,FALSE)</f>
        <v>Trek Fuel EX 5 27.5 Plus - 2017</v>
      </c>
      <c r="I828">
        <f>_xlfn.XLOOKUP(C828, products!A:A, products!D:D)</f>
        <v>6</v>
      </c>
      <c r="J828" t="str">
        <f>_xlfn.XLOOKUP($I828,categories!$A$1:$A$8,categories!$B$1:$B$8)</f>
        <v>Mountain Bikes</v>
      </c>
    </row>
    <row r="829" spans="1:10" ht="12.75" x14ac:dyDescent="0.2">
      <c r="A829">
        <v>1449</v>
      </c>
      <c r="B829">
        <v>1</v>
      </c>
      <c r="C829">
        <v>159</v>
      </c>
      <c r="D829">
        <v>1</v>
      </c>
      <c r="E829">
        <v>2299.9899999999998</v>
      </c>
      <c r="F829">
        <v>7.0000000000000007E-2</v>
      </c>
      <c r="G829">
        <f>(E829*B829)-F829</f>
        <v>2299.9199999999996</v>
      </c>
      <c r="H829" t="str">
        <f>VLOOKUP($C829,products!$A$1:$F$322,2,FALSE)</f>
        <v>Trek Emonda ALR 6 - 2018</v>
      </c>
      <c r="I829">
        <f>_xlfn.XLOOKUP(C829, products!A:A, products!D:D)</f>
        <v>7</v>
      </c>
      <c r="J829" t="str">
        <f>_xlfn.XLOOKUP($I829,categories!$A$1:$A$8,categories!$B$1:$B$8)</f>
        <v>Road Bikes</v>
      </c>
    </row>
    <row r="830" spans="1:10" ht="12.75" x14ac:dyDescent="0.2">
      <c r="A830">
        <v>1487</v>
      </c>
      <c r="B830">
        <v>4</v>
      </c>
      <c r="C830">
        <v>196</v>
      </c>
      <c r="D830">
        <v>1</v>
      </c>
      <c r="E830">
        <v>2299.9899999999998</v>
      </c>
      <c r="F830">
        <v>0.05</v>
      </c>
      <c r="G830">
        <f>(E830*B830)-F830</f>
        <v>9199.91</v>
      </c>
      <c r="H830" t="str">
        <f>VLOOKUP($C830,products!$A$1:$F$322,2,FALSE)</f>
        <v>Trek Verve+ - 2018</v>
      </c>
      <c r="I830">
        <f>_xlfn.XLOOKUP(C830, products!A:A, products!D:D)</f>
        <v>5</v>
      </c>
      <c r="J830" t="str">
        <f>_xlfn.XLOOKUP($I830,categories!$A$1:$A$8,categories!$B$1:$B$8)</f>
        <v>Electric Bikes</v>
      </c>
    </row>
    <row r="831" spans="1:10" ht="12.75" x14ac:dyDescent="0.2">
      <c r="A831">
        <v>1488</v>
      </c>
      <c r="B831">
        <v>1</v>
      </c>
      <c r="C831">
        <v>42</v>
      </c>
      <c r="D831">
        <v>1</v>
      </c>
      <c r="E831">
        <v>2299.9899999999998</v>
      </c>
      <c r="F831">
        <v>7.0000000000000007E-2</v>
      </c>
      <c r="G831">
        <f>(E831*B831)-F831</f>
        <v>2299.9199999999996</v>
      </c>
      <c r="H831" t="str">
        <f>VLOOKUP($C831,products!$A$1:$F$322,2,FALSE)</f>
        <v>Trek Fuel EX 5 27.5 Plus - 2017</v>
      </c>
      <c r="I831">
        <f>_xlfn.XLOOKUP(C831, products!A:A, products!D:D)</f>
        <v>6</v>
      </c>
      <c r="J831" t="str">
        <f>_xlfn.XLOOKUP($I831,categories!$A$1:$A$8,categories!$B$1:$B$8)</f>
        <v>Mountain Bikes</v>
      </c>
    </row>
    <row r="832" spans="1:10" ht="12.75" x14ac:dyDescent="0.2">
      <c r="A832">
        <v>1513</v>
      </c>
      <c r="B832">
        <v>3</v>
      </c>
      <c r="C832">
        <v>159</v>
      </c>
      <c r="D832">
        <v>2</v>
      </c>
      <c r="E832">
        <v>2299.9899999999998</v>
      </c>
      <c r="F832">
        <v>0.05</v>
      </c>
      <c r="G832">
        <f>(E832*B832)-F832</f>
        <v>6899.9199999999992</v>
      </c>
      <c r="H832" t="str">
        <f>VLOOKUP($C832,products!$A$1:$F$322,2,FALSE)</f>
        <v>Trek Emonda ALR 6 - 2018</v>
      </c>
      <c r="I832">
        <f>_xlfn.XLOOKUP(C832, products!A:A, products!D:D)</f>
        <v>7</v>
      </c>
      <c r="J832" t="str">
        <f>_xlfn.XLOOKUP($I832,categories!$A$1:$A$8,categories!$B$1:$B$8)</f>
        <v>Road Bikes</v>
      </c>
    </row>
    <row r="833" spans="1:10" ht="12.75" x14ac:dyDescent="0.2">
      <c r="A833">
        <v>1516</v>
      </c>
      <c r="B833">
        <v>3</v>
      </c>
      <c r="C833">
        <v>196</v>
      </c>
      <c r="D833">
        <v>2</v>
      </c>
      <c r="E833">
        <v>2299.9899999999998</v>
      </c>
      <c r="F833">
        <v>0.2</v>
      </c>
      <c r="G833">
        <f>(E833*B833)-F833</f>
        <v>6899.7699999999995</v>
      </c>
      <c r="H833" t="str">
        <f>VLOOKUP($C833,products!$A$1:$F$322,2,FALSE)</f>
        <v>Trek Verve+ - 2018</v>
      </c>
      <c r="I833">
        <f>_xlfn.XLOOKUP(C833, products!A:A, products!D:D)</f>
        <v>5</v>
      </c>
      <c r="J833" t="str">
        <f>_xlfn.XLOOKUP($I833,categories!$A$1:$A$8,categories!$B$1:$B$8)</f>
        <v>Electric Bikes</v>
      </c>
    </row>
    <row r="834" spans="1:10" ht="12.75" x14ac:dyDescent="0.2">
      <c r="A834">
        <v>1536</v>
      </c>
      <c r="B834">
        <v>3</v>
      </c>
      <c r="C834">
        <v>196</v>
      </c>
      <c r="D834">
        <v>2</v>
      </c>
      <c r="E834">
        <v>2299.9899999999998</v>
      </c>
      <c r="F834">
        <v>0.2</v>
      </c>
      <c r="G834">
        <f>(E834*B834)-F834</f>
        <v>6899.7699999999995</v>
      </c>
      <c r="H834" t="str">
        <f>VLOOKUP($C834,products!$A$1:$F$322,2,FALSE)</f>
        <v>Trek Verve+ - 2018</v>
      </c>
      <c r="I834">
        <f>_xlfn.XLOOKUP(C834, products!A:A, products!D:D)</f>
        <v>5</v>
      </c>
      <c r="J834" t="str">
        <f>_xlfn.XLOOKUP($I834,categories!$A$1:$A$8,categories!$B$1:$B$8)</f>
        <v>Electric Bikes</v>
      </c>
    </row>
    <row r="835" spans="1:10" ht="12.75" x14ac:dyDescent="0.2">
      <c r="A835">
        <v>1538</v>
      </c>
      <c r="B835">
        <v>4</v>
      </c>
      <c r="C835">
        <v>197</v>
      </c>
      <c r="D835">
        <v>1</v>
      </c>
      <c r="E835">
        <v>2299.9899999999998</v>
      </c>
      <c r="F835">
        <v>0.2</v>
      </c>
      <c r="G835">
        <f>(E835*B835)-F835</f>
        <v>9199.7599999999984</v>
      </c>
      <c r="H835" t="str">
        <f>VLOOKUP($C835,products!$A$1:$F$322,2,FALSE)</f>
        <v>Trek Verve+ Lowstep - 2018</v>
      </c>
      <c r="I835">
        <f>_xlfn.XLOOKUP(C835, products!A:A, products!D:D)</f>
        <v>5</v>
      </c>
      <c r="J835" t="str">
        <f>_xlfn.XLOOKUP($I835,categories!$A$1:$A$8,categories!$B$1:$B$8)</f>
        <v>Electric Bikes</v>
      </c>
    </row>
    <row r="836" spans="1:10" ht="12.75" x14ac:dyDescent="0.2">
      <c r="A836">
        <v>1552</v>
      </c>
      <c r="B836">
        <v>1</v>
      </c>
      <c r="C836">
        <v>197</v>
      </c>
      <c r="D836">
        <v>1</v>
      </c>
      <c r="E836">
        <v>2299.9899999999998</v>
      </c>
      <c r="F836">
        <v>0.1</v>
      </c>
      <c r="G836">
        <f>(E836*B836)-F836</f>
        <v>2299.89</v>
      </c>
      <c r="H836" t="str">
        <f>VLOOKUP($C836,products!$A$1:$F$322,2,FALSE)</f>
        <v>Trek Verve+ Lowstep - 2018</v>
      </c>
      <c r="I836">
        <f>_xlfn.XLOOKUP(C836, products!A:A, products!D:D)</f>
        <v>5</v>
      </c>
      <c r="J836" t="str">
        <f>_xlfn.XLOOKUP($I836,categories!$A$1:$A$8,categories!$B$1:$B$8)</f>
        <v>Electric Bikes</v>
      </c>
    </row>
    <row r="837" spans="1:10" ht="12.75" x14ac:dyDescent="0.2">
      <c r="A837">
        <v>1592</v>
      </c>
      <c r="B837">
        <v>2</v>
      </c>
      <c r="C837">
        <v>159</v>
      </c>
      <c r="D837">
        <v>1</v>
      </c>
      <c r="E837">
        <v>2299.9899999999998</v>
      </c>
      <c r="F837">
        <v>7.0000000000000007E-2</v>
      </c>
      <c r="G837">
        <f>(E837*B837)-F837</f>
        <v>4599.91</v>
      </c>
      <c r="H837" t="str">
        <f>VLOOKUP($C837,products!$A$1:$F$322,2,FALSE)</f>
        <v>Trek Emonda ALR 6 - 2018</v>
      </c>
      <c r="I837">
        <f>_xlfn.XLOOKUP(C837, products!A:A, products!D:D)</f>
        <v>7</v>
      </c>
      <c r="J837" t="str">
        <f>_xlfn.XLOOKUP($I837,categories!$A$1:$A$8,categories!$B$1:$B$8)</f>
        <v>Road Bikes</v>
      </c>
    </row>
    <row r="838" spans="1:10" ht="12.75" x14ac:dyDescent="0.2">
      <c r="A838">
        <v>1614</v>
      </c>
      <c r="B838">
        <v>2</v>
      </c>
      <c r="C838">
        <v>159</v>
      </c>
      <c r="D838">
        <v>2</v>
      </c>
      <c r="E838">
        <v>2299.9899999999998</v>
      </c>
      <c r="F838">
        <v>7.0000000000000007E-2</v>
      </c>
      <c r="G838">
        <f>(E838*B838)-F838</f>
        <v>4599.91</v>
      </c>
      <c r="H838" t="str">
        <f>VLOOKUP($C838,products!$A$1:$F$322,2,FALSE)</f>
        <v>Trek Emonda ALR 6 - 2018</v>
      </c>
      <c r="I838">
        <f>_xlfn.XLOOKUP(C838, products!A:A, products!D:D)</f>
        <v>7</v>
      </c>
      <c r="J838" t="str">
        <f>_xlfn.XLOOKUP($I838,categories!$A$1:$A$8,categories!$B$1:$B$8)</f>
        <v>Road Bikes</v>
      </c>
    </row>
    <row r="839" spans="1:10" ht="12.75" x14ac:dyDescent="0.2">
      <c r="A839">
        <v>1615</v>
      </c>
      <c r="B839">
        <v>1</v>
      </c>
      <c r="C839">
        <v>197</v>
      </c>
      <c r="D839">
        <v>2</v>
      </c>
      <c r="E839">
        <v>2299.9899999999998</v>
      </c>
      <c r="F839">
        <v>0.2</v>
      </c>
      <c r="G839">
        <f>(E839*B839)-F839</f>
        <v>2299.79</v>
      </c>
      <c r="H839" t="str">
        <f>VLOOKUP($C839,products!$A$1:$F$322,2,FALSE)</f>
        <v>Trek Verve+ Lowstep - 2018</v>
      </c>
      <c r="I839">
        <f>_xlfn.XLOOKUP(C839, products!A:A, products!D:D)</f>
        <v>5</v>
      </c>
      <c r="J839" t="str">
        <f>_xlfn.XLOOKUP($I839,categories!$A$1:$A$8,categories!$B$1:$B$8)</f>
        <v>Electric Bikes</v>
      </c>
    </row>
    <row r="840" spans="1:10" ht="12.75" x14ac:dyDescent="0.2">
      <c r="A840">
        <v>1335</v>
      </c>
      <c r="B840">
        <v>1</v>
      </c>
      <c r="C840">
        <v>138</v>
      </c>
      <c r="D840">
        <v>2</v>
      </c>
      <c r="E840">
        <v>2249.9899999999998</v>
      </c>
      <c r="F840">
        <v>0.05</v>
      </c>
      <c r="G840">
        <f>(E840*B840)-F840</f>
        <v>2249.9399999999996</v>
      </c>
      <c r="H840" t="str">
        <f>VLOOKUP($C840,products!$A$1:$F$322,2,FALSE)</f>
        <v>Trek Fuel EX 5 Plus - 2018</v>
      </c>
      <c r="I840">
        <f>_xlfn.XLOOKUP(C840, products!A:A, products!D:D)</f>
        <v>6</v>
      </c>
      <c r="J840" t="str">
        <f>_xlfn.XLOOKUP($I840,categories!$A$1:$A$8,categories!$B$1:$B$8)</f>
        <v>Mountain Bikes</v>
      </c>
    </row>
    <row r="841" spans="1:10" ht="12.75" x14ac:dyDescent="0.2">
      <c r="A841">
        <v>1349</v>
      </c>
      <c r="B841">
        <v>1</v>
      </c>
      <c r="C841">
        <v>138</v>
      </c>
      <c r="D841">
        <v>2</v>
      </c>
      <c r="E841">
        <v>2249.9899999999998</v>
      </c>
      <c r="F841">
        <v>0.05</v>
      </c>
      <c r="G841">
        <f>(E841*B841)-F841</f>
        <v>2249.9399999999996</v>
      </c>
      <c r="H841" t="str">
        <f>VLOOKUP($C841,products!$A$1:$F$322,2,FALSE)</f>
        <v>Trek Fuel EX 5 Plus - 2018</v>
      </c>
      <c r="I841">
        <f>_xlfn.XLOOKUP(C841, products!A:A, products!D:D)</f>
        <v>6</v>
      </c>
      <c r="J841" t="str">
        <f>_xlfn.XLOOKUP($I841,categories!$A$1:$A$8,categories!$B$1:$B$8)</f>
        <v>Mountain Bikes</v>
      </c>
    </row>
    <row r="842" spans="1:10" ht="12.75" x14ac:dyDescent="0.2">
      <c r="A842">
        <v>1591</v>
      </c>
      <c r="B842">
        <v>4</v>
      </c>
      <c r="C842">
        <v>138</v>
      </c>
      <c r="D842">
        <v>2</v>
      </c>
      <c r="E842">
        <v>2249.9899999999998</v>
      </c>
      <c r="F842">
        <v>0.05</v>
      </c>
      <c r="G842">
        <f>(E842*B842)-F842</f>
        <v>8999.91</v>
      </c>
      <c r="H842" t="str">
        <f>VLOOKUP($C842,products!$A$1:$F$322,2,FALSE)</f>
        <v>Trek Fuel EX 5 Plus - 2018</v>
      </c>
      <c r="I842">
        <f>_xlfn.XLOOKUP(C842, products!A:A, products!D:D)</f>
        <v>6</v>
      </c>
      <c r="J842" t="str">
        <f>_xlfn.XLOOKUP($I842,categories!$A$1:$A$8,categories!$B$1:$B$8)</f>
        <v>Mountain Bikes</v>
      </c>
    </row>
    <row r="843" spans="1:10" ht="12.75" x14ac:dyDescent="0.2">
      <c r="A843">
        <v>1374</v>
      </c>
      <c r="B843">
        <v>1</v>
      </c>
      <c r="C843">
        <v>181</v>
      </c>
      <c r="D843">
        <v>2</v>
      </c>
      <c r="E843">
        <v>2199.9899999999998</v>
      </c>
      <c r="F843">
        <v>0.05</v>
      </c>
      <c r="G843">
        <f>(E843*B843)-F843</f>
        <v>2199.9399999999996</v>
      </c>
      <c r="H843" t="str">
        <f>VLOOKUP($C843,products!$A$1:$F$322,2,FALSE)</f>
        <v>Trek Domane SL 5 - 2018</v>
      </c>
      <c r="I843">
        <f>_xlfn.XLOOKUP(C843, products!A:A, products!D:D)</f>
        <v>7</v>
      </c>
      <c r="J843" t="str">
        <f>_xlfn.XLOOKUP($I843,categories!$A$1:$A$8,categories!$B$1:$B$8)</f>
        <v>Road Bikes</v>
      </c>
    </row>
    <row r="844" spans="1:10" ht="12.75" x14ac:dyDescent="0.2">
      <c r="A844">
        <v>1396</v>
      </c>
      <c r="B844">
        <v>2</v>
      </c>
      <c r="C844">
        <v>181</v>
      </c>
      <c r="D844">
        <v>1</v>
      </c>
      <c r="E844">
        <v>2199.9899999999998</v>
      </c>
      <c r="F844">
        <v>0.2</v>
      </c>
      <c r="G844">
        <f>(E844*B844)-F844</f>
        <v>4399.78</v>
      </c>
      <c r="H844" t="str">
        <f>VLOOKUP($C844,products!$A$1:$F$322,2,FALSE)</f>
        <v>Trek Domane SL 5 - 2018</v>
      </c>
      <c r="I844">
        <f>_xlfn.XLOOKUP(C844, products!A:A, products!D:D)</f>
        <v>7</v>
      </c>
      <c r="J844" t="str">
        <f>_xlfn.XLOOKUP($I844,categories!$A$1:$A$8,categories!$B$1:$B$8)</f>
        <v>Road Bikes</v>
      </c>
    </row>
    <row r="845" spans="1:10" ht="12.75" x14ac:dyDescent="0.2">
      <c r="A845">
        <v>1536</v>
      </c>
      <c r="B845">
        <v>1</v>
      </c>
      <c r="C845">
        <v>183</v>
      </c>
      <c r="D845">
        <v>1</v>
      </c>
      <c r="E845">
        <v>2199.9899999999998</v>
      </c>
      <c r="F845">
        <v>0.2</v>
      </c>
      <c r="G845">
        <f>(E845*B845)-F845</f>
        <v>2199.79</v>
      </c>
      <c r="H845" t="str">
        <f>VLOOKUP($C845,products!$A$1:$F$322,2,FALSE)</f>
        <v>Trek Domane SL 5 Women's - 2018</v>
      </c>
      <c r="I845">
        <f>_xlfn.XLOOKUP(C845, products!A:A, products!D:D)</f>
        <v>7</v>
      </c>
      <c r="J845" t="str">
        <f>_xlfn.XLOOKUP($I845,categories!$A$1:$A$8,categories!$B$1:$B$8)</f>
        <v>Road Bikes</v>
      </c>
    </row>
    <row r="846" spans="1:10" ht="12.75" x14ac:dyDescent="0.2">
      <c r="A846">
        <v>1561</v>
      </c>
      <c r="B846">
        <v>1</v>
      </c>
      <c r="C846">
        <v>181</v>
      </c>
      <c r="D846">
        <v>2</v>
      </c>
      <c r="E846">
        <v>2199.9899999999998</v>
      </c>
      <c r="F846">
        <v>7.0000000000000007E-2</v>
      </c>
      <c r="G846">
        <f>(E846*B846)-F846</f>
        <v>2199.9199999999996</v>
      </c>
      <c r="H846" t="str">
        <f>VLOOKUP($C846,products!$A$1:$F$322,2,FALSE)</f>
        <v>Trek Domane SL 5 - 2018</v>
      </c>
      <c r="I846">
        <f>_xlfn.XLOOKUP(C846, products!A:A, products!D:D)</f>
        <v>7</v>
      </c>
      <c r="J846" t="str">
        <f>_xlfn.XLOOKUP($I846,categories!$A$1:$A$8,categories!$B$1:$B$8)</f>
        <v>Road Bikes</v>
      </c>
    </row>
    <row r="847" spans="1:10" ht="12.75" x14ac:dyDescent="0.2">
      <c r="A847">
        <v>695</v>
      </c>
      <c r="B847">
        <v>2</v>
      </c>
      <c r="C847">
        <v>57</v>
      </c>
      <c r="D847">
        <v>2</v>
      </c>
      <c r="E847">
        <v>1999.99</v>
      </c>
      <c r="F847">
        <v>0.2</v>
      </c>
      <c r="G847">
        <f>(E847*B847)-F847</f>
        <v>3999.78</v>
      </c>
      <c r="H847" t="str">
        <f>VLOOKUP($C847,products!$A$1:$F$322,2,FALSE)</f>
        <v>Trek Emonda S 5 - 2017</v>
      </c>
      <c r="I847">
        <f>_xlfn.XLOOKUP(C847, products!A:A, products!D:D)</f>
        <v>7</v>
      </c>
      <c r="J847" t="str">
        <f>_xlfn.XLOOKUP($I847,categories!$A$1:$A$8,categories!$B$1:$B$8)</f>
        <v>Road Bikes</v>
      </c>
    </row>
    <row r="848" spans="1:10" ht="12.75" x14ac:dyDescent="0.2">
      <c r="A848">
        <v>710</v>
      </c>
      <c r="B848">
        <v>4</v>
      </c>
      <c r="C848">
        <v>57</v>
      </c>
      <c r="D848">
        <v>1</v>
      </c>
      <c r="E848">
        <v>1999.99</v>
      </c>
      <c r="F848">
        <v>0.2</v>
      </c>
      <c r="G848">
        <f>(E848*B848)-F848</f>
        <v>7999.76</v>
      </c>
      <c r="H848" t="str">
        <f>VLOOKUP($C848,products!$A$1:$F$322,2,FALSE)</f>
        <v>Trek Emonda S 5 - 2017</v>
      </c>
      <c r="I848">
        <f>_xlfn.XLOOKUP(C848, products!A:A, products!D:D)</f>
        <v>7</v>
      </c>
      <c r="J848" t="str">
        <f>_xlfn.XLOOKUP($I848,categories!$A$1:$A$8,categories!$B$1:$B$8)</f>
        <v>Road Bikes</v>
      </c>
    </row>
    <row r="849" spans="1:10" ht="12.75" x14ac:dyDescent="0.2">
      <c r="A849">
        <v>755</v>
      </c>
      <c r="B849">
        <v>3</v>
      </c>
      <c r="C849">
        <v>57</v>
      </c>
      <c r="D849">
        <v>2</v>
      </c>
      <c r="E849">
        <v>1999.99</v>
      </c>
      <c r="F849">
        <v>0.1</v>
      </c>
      <c r="G849">
        <f>(E849*B849)-F849</f>
        <v>5999.87</v>
      </c>
      <c r="H849" t="str">
        <f>VLOOKUP($C849,products!$A$1:$F$322,2,FALSE)</f>
        <v>Trek Emonda S 5 - 2017</v>
      </c>
      <c r="I849">
        <f>_xlfn.XLOOKUP(C849, products!A:A, products!D:D)</f>
        <v>7</v>
      </c>
      <c r="J849" t="str">
        <f>_xlfn.XLOOKUP($I849,categories!$A$1:$A$8,categories!$B$1:$B$8)</f>
        <v>Road Bikes</v>
      </c>
    </row>
    <row r="850" spans="1:10" ht="12.75" x14ac:dyDescent="0.2">
      <c r="A850">
        <v>781</v>
      </c>
      <c r="B850">
        <v>3</v>
      </c>
      <c r="C850">
        <v>57</v>
      </c>
      <c r="D850">
        <v>2</v>
      </c>
      <c r="E850">
        <v>1999.99</v>
      </c>
      <c r="F850">
        <v>0.1</v>
      </c>
      <c r="G850">
        <f>(E850*B850)-F850</f>
        <v>5999.87</v>
      </c>
      <c r="H850" t="str">
        <f>VLOOKUP($C850,products!$A$1:$F$322,2,FALSE)</f>
        <v>Trek Emonda S 5 - 2017</v>
      </c>
      <c r="I850">
        <f>_xlfn.XLOOKUP(C850, products!A:A, products!D:D)</f>
        <v>7</v>
      </c>
      <c r="J850" t="str">
        <f>_xlfn.XLOOKUP($I850,categories!$A$1:$A$8,categories!$B$1:$B$8)</f>
        <v>Road Bikes</v>
      </c>
    </row>
    <row r="851" spans="1:10" ht="12.75" x14ac:dyDescent="0.2">
      <c r="A851">
        <v>782</v>
      </c>
      <c r="B851">
        <v>2</v>
      </c>
      <c r="C851">
        <v>57</v>
      </c>
      <c r="D851">
        <v>1</v>
      </c>
      <c r="E851">
        <v>1999.99</v>
      </c>
      <c r="F851">
        <v>7.0000000000000007E-2</v>
      </c>
      <c r="G851">
        <f>(E851*B851)-F851</f>
        <v>3999.91</v>
      </c>
      <c r="H851" t="str">
        <f>VLOOKUP($C851,products!$A$1:$F$322,2,FALSE)</f>
        <v>Trek Emonda S 5 - 2017</v>
      </c>
      <c r="I851">
        <f>_xlfn.XLOOKUP(C851, products!A:A, products!D:D)</f>
        <v>7</v>
      </c>
      <c r="J851" t="str">
        <f>_xlfn.XLOOKUP($I851,categories!$A$1:$A$8,categories!$B$1:$B$8)</f>
        <v>Road Bikes</v>
      </c>
    </row>
    <row r="852" spans="1:10" ht="12.75" x14ac:dyDescent="0.2">
      <c r="A852">
        <v>882</v>
      </c>
      <c r="B852">
        <v>3</v>
      </c>
      <c r="C852">
        <v>57</v>
      </c>
      <c r="D852">
        <v>2</v>
      </c>
      <c r="E852">
        <v>1999.99</v>
      </c>
      <c r="F852">
        <v>7.0000000000000007E-2</v>
      </c>
      <c r="G852">
        <f>(E852*B852)-F852</f>
        <v>5999.9000000000005</v>
      </c>
      <c r="H852" t="str">
        <f>VLOOKUP($C852,products!$A$1:$F$322,2,FALSE)</f>
        <v>Trek Emonda S 5 - 2017</v>
      </c>
      <c r="I852">
        <f>_xlfn.XLOOKUP(C852, products!A:A, products!D:D)</f>
        <v>7</v>
      </c>
      <c r="J852" t="str">
        <f>_xlfn.XLOOKUP($I852,categories!$A$1:$A$8,categories!$B$1:$B$8)</f>
        <v>Road Bikes</v>
      </c>
    </row>
    <row r="853" spans="1:10" ht="12.75" x14ac:dyDescent="0.2">
      <c r="A853">
        <v>898</v>
      </c>
      <c r="B853">
        <v>3</v>
      </c>
      <c r="C853">
        <v>57</v>
      </c>
      <c r="D853">
        <v>2</v>
      </c>
      <c r="E853">
        <v>1999.99</v>
      </c>
      <c r="F853">
        <v>0.2</v>
      </c>
      <c r="G853">
        <f>(E853*B853)-F853</f>
        <v>5999.77</v>
      </c>
      <c r="H853" t="str">
        <f>VLOOKUP($C853,products!$A$1:$F$322,2,FALSE)</f>
        <v>Trek Emonda S 5 - 2017</v>
      </c>
      <c r="I853">
        <f>_xlfn.XLOOKUP(C853, products!A:A, products!D:D)</f>
        <v>7</v>
      </c>
      <c r="J853" t="str">
        <f>_xlfn.XLOOKUP($I853,categories!$A$1:$A$8,categories!$B$1:$B$8)</f>
        <v>Road Bikes</v>
      </c>
    </row>
    <row r="854" spans="1:10" ht="12.75" x14ac:dyDescent="0.2">
      <c r="A854">
        <v>952</v>
      </c>
      <c r="B854">
        <v>2</v>
      </c>
      <c r="C854">
        <v>57</v>
      </c>
      <c r="D854">
        <v>1</v>
      </c>
      <c r="E854">
        <v>1999.99</v>
      </c>
      <c r="F854">
        <v>0.05</v>
      </c>
      <c r="G854">
        <f>(E854*B854)-F854</f>
        <v>3999.93</v>
      </c>
      <c r="H854" t="str">
        <f>VLOOKUP($C854,products!$A$1:$F$322,2,FALSE)</f>
        <v>Trek Emonda S 5 - 2017</v>
      </c>
      <c r="I854">
        <f>_xlfn.XLOOKUP(C854, products!A:A, products!D:D)</f>
        <v>7</v>
      </c>
      <c r="J854" t="str">
        <f>_xlfn.XLOOKUP($I854,categories!$A$1:$A$8,categories!$B$1:$B$8)</f>
        <v>Road Bikes</v>
      </c>
    </row>
    <row r="855" spans="1:10" ht="12.75" x14ac:dyDescent="0.2">
      <c r="A855">
        <v>1020</v>
      </c>
      <c r="B855">
        <v>4</v>
      </c>
      <c r="C855">
        <v>57</v>
      </c>
      <c r="D855">
        <v>2</v>
      </c>
      <c r="E855">
        <v>1999.99</v>
      </c>
      <c r="F855">
        <v>0.1</v>
      </c>
      <c r="G855">
        <f>(E855*B855)-F855</f>
        <v>7999.86</v>
      </c>
      <c r="H855" t="str">
        <f>VLOOKUP($C855,products!$A$1:$F$322,2,FALSE)</f>
        <v>Trek Emonda S 5 - 2017</v>
      </c>
      <c r="I855">
        <f>_xlfn.XLOOKUP(C855, products!A:A, products!D:D)</f>
        <v>7</v>
      </c>
      <c r="J855" t="str">
        <f>_xlfn.XLOOKUP($I855,categories!$A$1:$A$8,categories!$B$1:$B$8)</f>
        <v>Road Bikes</v>
      </c>
    </row>
    <row r="856" spans="1:10" ht="12.75" x14ac:dyDescent="0.2">
      <c r="A856">
        <v>1240</v>
      </c>
      <c r="B856">
        <v>5</v>
      </c>
      <c r="C856">
        <v>57</v>
      </c>
      <c r="D856">
        <v>1</v>
      </c>
      <c r="E856">
        <v>1999.99</v>
      </c>
      <c r="F856">
        <v>0.05</v>
      </c>
      <c r="G856">
        <f>(E856*B856)-F856</f>
        <v>9999.9000000000015</v>
      </c>
      <c r="H856" t="str">
        <f>VLOOKUP($C856,products!$A$1:$F$322,2,FALSE)</f>
        <v>Trek Emonda S 5 - 2017</v>
      </c>
      <c r="I856">
        <f>_xlfn.XLOOKUP(C856, products!A:A, products!D:D)</f>
        <v>7</v>
      </c>
      <c r="J856" t="str">
        <f>_xlfn.XLOOKUP($I856,categories!$A$1:$A$8,categories!$B$1:$B$8)</f>
        <v>Road Bikes</v>
      </c>
    </row>
    <row r="857" spans="1:10" ht="12.75" x14ac:dyDescent="0.2">
      <c r="A857">
        <v>1252</v>
      </c>
      <c r="B857">
        <v>3</v>
      </c>
      <c r="C857">
        <v>57</v>
      </c>
      <c r="D857">
        <v>2</v>
      </c>
      <c r="E857">
        <v>1999.99</v>
      </c>
      <c r="F857">
        <v>0.05</v>
      </c>
      <c r="G857">
        <f>(E857*B857)-F857</f>
        <v>5999.92</v>
      </c>
      <c r="H857" t="str">
        <f>VLOOKUP($C857,products!$A$1:$F$322,2,FALSE)</f>
        <v>Trek Emonda S 5 - 2017</v>
      </c>
      <c r="I857">
        <f>_xlfn.XLOOKUP(C857, products!A:A, products!D:D)</f>
        <v>7</v>
      </c>
      <c r="J857" t="str">
        <f>_xlfn.XLOOKUP($I857,categories!$A$1:$A$8,categories!$B$1:$B$8)</f>
        <v>Road Bikes</v>
      </c>
    </row>
    <row r="858" spans="1:10" ht="12.75" x14ac:dyDescent="0.2">
      <c r="A858">
        <v>1291</v>
      </c>
      <c r="B858">
        <v>1</v>
      </c>
      <c r="C858">
        <v>57</v>
      </c>
      <c r="D858">
        <v>1</v>
      </c>
      <c r="E858">
        <v>1999.99</v>
      </c>
      <c r="F858">
        <v>0.1</v>
      </c>
      <c r="G858">
        <f>(E858*B858)-F858</f>
        <v>1999.89</v>
      </c>
      <c r="H858" t="str">
        <f>VLOOKUP($C858,products!$A$1:$F$322,2,FALSE)</f>
        <v>Trek Emonda S 5 - 2017</v>
      </c>
      <c r="I858">
        <f>_xlfn.XLOOKUP(C858, products!A:A, products!D:D)</f>
        <v>7</v>
      </c>
      <c r="J858" t="str">
        <f>_xlfn.XLOOKUP($I858,categories!$A$1:$A$8,categories!$B$1:$B$8)</f>
        <v>Road Bikes</v>
      </c>
    </row>
    <row r="859" spans="1:10" ht="12.75" x14ac:dyDescent="0.2">
      <c r="A859">
        <v>1396</v>
      </c>
      <c r="B859">
        <v>1</v>
      </c>
      <c r="C859">
        <v>57</v>
      </c>
      <c r="D859">
        <v>1</v>
      </c>
      <c r="E859">
        <v>1999.99</v>
      </c>
      <c r="F859">
        <v>0.05</v>
      </c>
      <c r="G859">
        <f>(E859*B859)-F859</f>
        <v>1999.94</v>
      </c>
      <c r="H859" t="str">
        <f>VLOOKUP($C859,products!$A$1:$F$322,2,FALSE)</f>
        <v>Trek Emonda S 5 - 2017</v>
      </c>
      <c r="I859">
        <f>_xlfn.XLOOKUP(C859, products!A:A, products!D:D)</f>
        <v>7</v>
      </c>
      <c r="J859" t="str">
        <f>_xlfn.XLOOKUP($I859,categories!$A$1:$A$8,categories!$B$1:$B$8)</f>
        <v>Road Bikes</v>
      </c>
    </row>
    <row r="860" spans="1:10" ht="12.75" x14ac:dyDescent="0.2">
      <c r="A860">
        <v>1443</v>
      </c>
      <c r="B860">
        <v>2</v>
      </c>
      <c r="C860">
        <v>57</v>
      </c>
      <c r="D860">
        <v>1</v>
      </c>
      <c r="E860">
        <v>1999.99</v>
      </c>
      <c r="F860">
        <v>0.2</v>
      </c>
      <c r="G860">
        <f>(E860*B860)-F860</f>
        <v>3999.78</v>
      </c>
      <c r="H860" t="str">
        <f>VLOOKUP($C860,products!$A$1:$F$322,2,FALSE)</f>
        <v>Trek Emonda S 5 - 2017</v>
      </c>
      <c r="I860">
        <f>_xlfn.XLOOKUP(C860, products!A:A, products!D:D)</f>
        <v>7</v>
      </c>
      <c r="J860" t="str">
        <f>_xlfn.XLOOKUP($I860,categories!$A$1:$A$8,categories!$B$1:$B$8)</f>
        <v>Road Bikes</v>
      </c>
    </row>
    <row r="861" spans="1:10" ht="12.75" x14ac:dyDescent="0.2">
      <c r="A861">
        <v>1527</v>
      </c>
      <c r="B861">
        <v>3</v>
      </c>
      <c r="C861">
        <v>57</v>
      </c>
      <c r="D861">
        <v>2</v>
      </c>
      <c r="E861">
        <v>1999.99</v>
      </c>
      <c r="F861">
        <v>0.05</v>
      </c>
      <c r="G861">
        <f>(E861*B861)-F861</f>
        <v>5999.92</v>
      </c>
      <c r="H861" t="str">
        <f>VLOOKUP($C861,products!$A$1:$F$322,2,FALSE)</f>
        <v>Trek Emonda S 5 - 2017</v>
      </c>
      <c r="I861">
        <f>_xlfn.XLOOKUP(C861, products!A:A, products!D:D)</f>
        <v>7</v>
      </c>
      <c r="J861" t="str">
        <f>_xlfn.XLOOKUP($I861,categories!$A$1:$A$8,categories!$B$1:$B$8)</f>
        <v>Road Bikes</v>
      </c>
    </row>
    <row r="862" spans="1:10" ht="12.75" x14ac:dyDescent="0.2">
      <c r="A862">
        <v>1366</v>
      </c>
      <c r="B862">
        <v>2</v>
      </c>
      <c r="C862">
        <v>128</v>
      </c>
      <c r="D862">
        <v>2</v>
      </c>
      <c r="E862">
        <v>1899</v>
      </c>
      <c r="F862">
        <v>0.2</v>
      </c>
      <c r="G862">
        <f>(E862*B862)-F862</f>
        <v>3797.8</v>
      </c>
      <c r="H862" t="str">
        <f>VLOOKUP($C862,products!$A$1:$F$322,2,FALSE)</f>
        <v>Surly ECR 27.5 - 2018</v>
      </c>
      <c r="I862">
        <f>_xlfn.XLOOKUP(C862, products!A:A, products!D:D)</f>
        <v>6</v>
      </c>
      <c r="J862" t="str">
        <f>_xlfn.XLOOKUP($I862,categories!$A$1:$A$8,categories!$B$1:$B$8)</f>
        <v>Mountain Bikes</v>
      </c>
    </row>
    <row r="863" spans="1:10" ht="12.75" x14ac:dyDescent="0.2">
      <c r="A863">
        <v>1420</v>
      </c>
      <c r="B863">
        <v>3</v>
      </c>
      <c r="C863">
        <v>128</v>
      </c>
      <c r="D863">
        <v>1</v>
      </c>
      <c r="E863">
        <v>1899</v>
      </c>
      <c r="F863">
        <v>0.1</v>
      </c>
      <c r="G863">
        <f>(E863*B863)-F863</f>
        <v>5696.9</v>
      </c>
      <c r="H863" t="str">
        <f>VLOOKUP($C863,products!$A$1:$F$322,2,FALSE)</f>
        <v>Surly ECR 27.5 - 2018</v>
      </c>
      <c r="I863">
        <f>_xlfn.XLOOKUP(C863, products!A:A, products!D:D)</f>
        <v>6</v>
      </c>
      <c r="J863" t="str">
        <f>_xlfn.XLOOKUP($I863,categories!$A$1:$A$8,categories!$B$1:$B$8)</f>
        <v>Mountain Bikes</v>
      </c>
    </row>
    <row r="864" spans="1:10" ht="12.75" x14ac:dyDescent="0.2">
      <c r="A864">
        <v>1432</v>
      </c>
      <c r="B864">
        <v>1</v>
      </c>
      <c r="C864">
        <v>161</v>
      </c>
      <c r="D864">
        <v>1</v>
      </c>
      <c r="E864">
        <v>1899</v>
      </c>
      <c r="F864">
        <v>0.2</v>
      </c>
      <c r="G864">
        <f>(E864*B864)-F864</f>
        <v>1898.8</v>
      </c>
      <c r="H864" t="str">
        <f>VLOOKUP($C864,products!$A$1:$F$322,2,FALSE)</f>
        <v>Surly ECR - 2018</v>
      </c>
      <c r="I864">
        <f>_xlfn.XLOOKUP(C864, products!A:A, products!D:D)</f>
        <v>7</v>
      </c>
      <c r="J864" t="str">
        <f>_xlfn.XLOOKUP($I864,categories!$A$1:$A$8,categories!$B$1:$B$8)</f>
        <v>Road Bikes</v>
      </c>
    </row>
    <row r="865" spans="1:10" ht="12.75" x14ac:dyDescent="0.2">
      <c r="A865">
        <v>1444</v>
      </c>
      <c r="B865">
        <v>2</v>
      </c>
      <c r="C865">
        <v>128</v>
      </c>
      <c r="D865">
        <v>2</v>
      </c>
      <c r="E865">
        <v>1899</v>
      </c>
      <c r="F865">
        <v>0.2</v>
      </c>
      <c r="G865">
        <f>(E865*B865)-F865</f>
        <v>3797.8</v>
      </c>
      <c r="H865" t="str">
        <f>VLOOKUP($C865,products!$A$1:$F$322,2,FALSE)</f>
        <v>Surly ECR 27.5 - 2018</v>
      </c>
      <c r="I865">
        <f>_xlfn.XLOOKUP(C865, products!A:A, products!D:D)</f>
        <v>6</v>
      </c>
      <c r="J865" t="str">
        <f>_xlfn.XLOOKUP($I865,categories!$A$1:$A$8,categories!$B$1:$B$8)</f>
        <v>Mountain Bikes</v>
      </c>
    </row>
    <row r="866" spans="1:10" ht="12.75" x14ac:dyDescent="0.2">
      <c r="A866">
        <v>1475</v>
      </c>
      <c r="B866">
        <v>3</v>
      </c>
      <c r="C866">
        <v>161</v>
      </c>
      <c r="D866">
        <v>2</v>
      </c>
      <c r="E866">
        <v>1899</v>
      </c>
      <c r="F866">
        <v>0.05</v>
      </c>
      <c r="G866">
        <f>(E866*B866)-F866</f>
        <v>5696.95</v>
      </c>
      <c r="H866" t="str">
        <f>VLOOKUP($C866,products!$A$1:$F$322,2,FALSE)</f>
        <v>Surly ECR - 2018</v>
      </c>
      <c r="I866">
        <f>_xlfn.XLOOKUP(C866, products!A:A, products!D:D)</f>
        <v>7</v>
      </c>
      <c r="J866" t="str">
        <f>_xlfn.XLOOKUP($I866,categories!$A$1:$A$8,categories!$B$1:$B$8)</f>
        <v>Road Bikes</v>
      </c>
    </row>
    <row r="867" spans="1:10" ht="12.75" x14ac:dyDescent="0.2">
      <c r="A867">
        <v>1531</v>
      </c>
      <c r="B867">
        <v>1</v>
      </c>
      <c r="C867">
        <v>128</v>
      </c>
      <c r="D867">
        <v>1</v>
      </c>
      <c r="E867">
        <v>1899</v>
      </c>
      <c r="F867">
        <v>0.1</v>
      </c>
      <c r="G867">
        <f>(E867*B867)-F867</f>
        <v>1898.9</v>
      </c>
      <c r="H867" t="str">
        <f>VLOOKUP($C867,products!$A$1:$F$322,2,FALSE)</f>
        <v>Surly ECR 27.5 - 2018</v>
      </c>
      <c r="I867">
        <f>_xlfn.XLOOKUP(C867, products!A:A, products!D:D)</f>
        <v>6</v>
      </c>
      <c r="J867" t="str">
        <f>_xlfn.XLOOKUP($I867,categories!$A$1:$A$8,categories!$B$1:$B$8)</f>
        <v>Mountain Bikes</v>
      </c>
    </row>
    <row r="868" spans="1:10" ht="12.75" x14ac:dyDescent="0.2">
      <c r="A868">
        <v>1555</v>
      </c>
      <c r="B868">
        <v>4</v>
      </c>
      <c r="C868">
        <v>128</v>
      </c>
      <c r="D868">
        <v>2</v>
      </c>
      <c r="E868">
        <v>1899</v>
      </c>
      <c r="F868">
        <v>0.05</v>
      </c>
      <c r="G868">
        <f>(E868*B868)-F868</f>
        <v>7595.95</v>
      </c>
      <c r="H868" t="str">
        <f>VLOOKUP($C868,products!$A$1:$F$322,2,FALSE)</f>
        <v>Surly ECR 27.5 - 2018</v>
      </c>
      <c r="I868">
        <f>_xlfn.XLOOKUP(C868, products!A:A, products!D:D)</f>
        <v>6</v>
      </c>
      <c r="J868" t="str">
        <f>_xlfn.XLOOKUP($I868,categories!$A$1:$A$8,categories!$B$1:$B$8)</f>
        <v>Mountain Bikes</v>
      </c>
    </row>
    <row r="869" spans="1:10" ht="12.75" x14ac:dyDescent="0.2">
      <c r="A869">
        <v>1</v>
      </c>
      <c r="B869">
        <v>2</v>
      </c>
      <c r="C869">
        <v>8</v>
      </c>
      <c r="D869">
        <v>2</v>
      </c>
      <c r="E869">
        <v>1799.99</v>
      </c>
      <c r="F869">
        <v>7.0000000000000007E-2</v>
      </c>
      <c r="G869">
        <f>(E869*B869)-F869</f>
        <v>3599.91</v>
      </c>
      <c r="H869" t="str">
        <f>VLOOKUP($C869,products!$A$1:$F$322,2,FALSE)</f>
        <v>Trek Remedy 29 Carbon Frameset - 2016</v>
      </c>
      <c r="I869">
        <f>_xlfn.XLOOKUP(C869, products!A:A, products!D:D)</f>
        <v>6</v>
      </c>
      <c r="J869" t="str">
        <f>_xlfn.XLOOKUP($I869,categories!$A$1:$A$8,categories!$B$1:$B$8)</f>
        <v>Mountain Bikes</v>
      </c>
    </row>
    <row r="870" spans="1:10" ht="12.75" x14ac:dyDescent="0.2">
      <c r="A870">
        <v>11</v>
      </c>
      <c r="B870">
        <v>1</v>
      </c>
      <c r="C870">
        <v>8</v>
      </c>
      <c r="D870">
        <v>1</v>
      </c>
      <c r="E870">
        <v>1799.99</v>
      </c>
      <c r="F870">
        <v>0.05</v>
      </c>
      <c r="G870">
        <f>(E870*B870)-F870</f>
        <v>1799.94</v>
      </c>
      <c r="H870" t="str">
        <f>VLOOKUP($C870,products!$A$1:$F$322,2,FALSE)</f>
        <v>Trek Remedy 29 Carbon Frameset - 2016</v>
      </c>
      <c r="I870">
        <f>_xlfn.XLOOKUP(C870, products!A:A, products!D:D)</f>
        <v>6</v>
      </c>
      <c r="J870" t="str">
        <f>_xlfn.XLOOKUP($I870,categories!$A$1:$A$8,categories!$B$1:$B$8)</f>
        <v>Mountain Bikes</v>
      </c>
    </row>
    <row r="871" spans="1:10" ht="12.75" x14ac:dyDescent="0.2">
      <c r="A871">
        <v>15</v>
      </c>
      <c r="B871">
        <v>2</v>
      </c>
      <c r="C871">
        <v>8</v>
      </c>
      <c r="D871">
        <v>1</v>
      </c>
      <c r="E871">
        <v>1799.99</v>
      </c>
      <c r="F871">
        <v>7.0000000000000007E-2</v>
      </c>
      <c r="G871">
        <f>(E871*B871)-F871</f>
        <v>3599.91</v>
      </c>
      <c r="H871" t="str">
        <f>VLOOKUP($C871,products!$A$1:$F$322,2,FALSE)</f>
        <v>Trek Remedy 29 Carbon Frameset - 2016</v>
      </c>
      <c r="I871">
        <f>_xlfn.XLOOKUP(C871, products!A:A, products!D:D)</f>
        <v>6</v>
      </c>
      <c r="J871" t="str">
        <f>_xlfn.XLOOKUP($I871,categories!$A$1:$A$8,categories!$B$1:$B$8)</f>
        <v>Mountain Bikes</v>
      </c>
    </row>
    <row r="872" spans="1:10" ht="12.75" x14ac:dyDescent="0.2">
      <c r="A872">
        <v>16</v>
      </c>
      <c r="B872">
        <v>1</v>
      </c>
      <c r="C872">
        <v>8</v>
      </c>
      <c r="D872">
        <v>1</v>
      </c>
      <c r="E872">
        <v>1799.99</v>
      </c>
      <c r="F872">
        <v>0.2</v>
      </c>
      <c r="G872">
        <f>(E872*B872)-F872</f>
        <v>1799.79</v>
      </c>
      <c r="H872" t="str">
        <f>VLOOKUP($C872,products!$A$1:$F$322,2,FALSE)</f>
        <v>Trek Remedy 29 Carbon Frameset - 2016</v>
      </c>
      <c r="I872">
        <f>_xlfn.XLOOKUP(C872, products!A:A, products!D:D)</f>
        <v>6</v>
      </c>
      <c r="J872" t="str">
        <f>_xlfn.XLOOKUP($I872,categories!$A$1:$A$8,categories!$B$1:$B$8)</f>
        <v>Mountain Bikes</v>
      </c>
    </row>
    <row r="873" spans="1:10" ht="12.75" x14ac:dyDescent="0.2">
      <c r="A873">
        <v>17</v>
      </c>
      <c r="B873">
        <v>1</v>
      </c>
      <c r="C873">
        <v>8</v>
      </c>
      <c r="D873">
        <v>1</v>
      </c>
      <c r="E873">
        <v>1799.99</v>
      </c>
      <c r="F873">
        <v>7.0000000000000007E-2</v>
      </c>
      <c r="G873">
        <f>(E873*B873)-F873</f>
        <v>1799.92</v>
      </c>
      <c r="H873" t="str">
        <f>VLOOKUP($C873,products!$A$1:$F$322,2,FALSE)</f>
        <v>Trek Remedy 29 Carbon Frameset - 2016</v>
      </c>
      <c r="I873">
        <f>_xlfn.XLOOKUP(C873, products!A:A, products!D:D)</f>
        <v>6</v>
      </c>
      <c r="J873" t="str">
        <f>_xlfn.XLOOKUP($I873,categories!$A$1:$A$8,categories!$B$1:$B$8)</f>
        <v>Mountain Bikes</v>
      </c>
    </row>
    <row r="874" spans="1:10" ht="12.75" x14ac:dyDescent="0.2">
      <c r="A874">
        <v>27</v>
      </c>
      <c r="B874">
        <v>4</v>
      </c>
      <c r="C874">
        <v>8</v>
      </c>
      <c r="D874">
        <v>1</v>
      </c>
      <c r="E874">
        <v>1799.99</v>
      </c>
      <c r="F874">
        <v>7.0000000000000007E-2</v>
      </c>
      <c r="G874">
        <f>(E874*B874)-F874</f>
        <v>7199.89</v>
      </c>
      <c r="H874" t="str">
        <f>VLOOKUP($C874,products!$A$1:$F$322,2,FALSE)</f>
        <v>Trek Remedy 29 Carbon Frameset - 2016</v>
      </c>
      <c r="I874">
        <f>_xlfn.XLOOKUP(C874, products!A:A, products!D:D)</f>
        <v>6</v>
      </c>
      <c r="J874" t="str">
        <f>_xlfn.XLOOKUP($I874,categories!$A$1:$A$8,categories!$B$1:$B$8)</f>
        <v>Mountain Bikes</v>
      </c>
    </row>
    <row r="875" spans="1:10" ht="12.75" x14ac:dyDescent="0.2">
      <c r="A875">
        <v>29</v>
      </c>
      <c r="B875">
        <v>4</v>
      </c>
      <c r="C875">
        <v>8</v>
      </c>
      <c r="D875">
        <v>1</v>
      </c>
      <c r="E875">
        <v>1799.99</v>
      </c>
      <c r="F875">
        <v>0.2</v>
      </c>
      <c r="G875">
        <f>(E875*B875)-F875</f>
        <v>7199.76</v>
      </c>
      <c r="H875" t="str">
        <f>VLOOKUP($C875,products!$A$1:$F$322,2,FALSE)</f>
        <v>Trek Remedy 29 Carbon Frameset - 2016</v>
      </c>
      <c r="I875">
        <f>_xlfn.XLOOKUP(C875, products!A:A, products!D:D)</f>
        <v>6</v>
      </c>
      <c r="J875" t="str">
        <f>_xlfn.XLOOKUP($I875,categories!$A$1:$A$8,categories!$B$1:$B$8)</f>
        <v>Mountain Bikes</v>
      </c>
    </row>
    <row r="876" spans="1:10" ht="12.75" x14ac:dyDescent="0.2">
      <c r="A876">
        <v>32</v>
      </c>
      <c r="B876">
        <v>1</v>
      </c>
      <c r="C876">
        <v>8</v>
      </c>
      <c r="D876">
        <v>2</v>
      </c>
      <c r="E876">
        <v>1799.99</v>
      </c>
      <c r="F876">
        <v>7.0000000000000007E-2</v>
      </c>
      <c r="G876">
        <f>(E876*B876)-F876</f>
        <v>1799.92</v>
      </c>
      <c r="H876" t="str">
        <f>VLOOKUP($C876,products!$A$1:$F$322,2,FALSE)</f>
        <v>Trek Remedy 29 Carbon Frameset - 2016</v>
      </c>
      <c r="I876">
        <f>_xlfn.XLOOKUP(C876, products!A:A, products!D:D)</f>
        <v>6</v>
      </c>
      <c r="J876" t="str">
        <f>_xlfn.XLOOKUP($I876,categories!$A$1:$A$8,categories!$B$1:$B$8)</f>
        <v>Mountain Bikes</v>
      </c>
    </row>
    <row r="877" spans="1:10" ht="12.75" x14ac:dyDescent="0.2">
      <c r="A877">
        <v>34</v>
      </c>
      <c r="B877">
        <v>1</v>
      </c>
      <c r="C877">
        <v>8</v>
      </c>
      <c r="D877">
        <v>2</v>
      </c>
      <c r="E877">
        <v>1799.99</v>
      </c>
      <c r="F877">
        <v>7.0000000000000007E-2</v>
      </c>
      <c r="G877">
        <f>(E877*B877)-F877</f>
        <v>1799.92</v>
      </c>
      <c r="H877" t="str">
        <f>VLOOKUP($C877,products!$A$1:$F$322,2,FALSE)</f>
        <v>Trek Remedy 29 Carbon Frameset - 2016</v>
      </c>
      <c r="I877">
        <f>_xlfn.XLOOKUP(C877, products!A:A, products!D:D)</f>
        <v>6</v>
      </c>
      <c r="J877" t="str">
        <f>_xlfn.XLOOKUP($I877,categories!$A$1:$A$8,categories!$B$1:$B$8)</f>
        <v>Mountain Bikes</v>
      </c>
    </row>
    <row r="878" spans="1:10" ht="12.75" x14ac:dyDescent="0.2">
      <c r="A878">
        <v>40</v>
      </c>
      <c r="B878">
        <v>2</v>
      </c>
      <c r="C878">
        <v>8</v>
      </c>
      <c r="D878">
        <v>2</v>
      </c>
      <c r="E878">
        <v>1799.99</v>
      </c>
      <c r="F878">
        <v>0.2</v>
      </c>
      <c r="G878">
        <f>(E878*B878)-F878</f>
        <v>3599.78</v>
      </c>
      <c r="H878" t="str">
        <f>VLOOKUP($C878,products!$A$1:$F$322,2,FALSE)</f>
        <v>Trek Remedy 29 Carbon Frameset - 2016</v>
      </c>
      <c r="I878">
        <f>_xlfn.XLOOKUP(C878, products!A:A, products!D:D)</f>
        <v>6</v>
      </c>
      <c r="J878" t="str">
        <f>_xlfn.XLOOKUP($I878,categories!$A$1:$A$8,categories!$B$1:$B$8)</f>
        <v>Mountain Bikes</v>
      </c>
    </row>
    <row r="879" spans="1:10" ht="12.75" x14ac:dyDescent="0.2">
      <c r="A879">
        <v>53</v>
      </c>
      <c r="B879">
        <v>1</v>
      </c>
      <c r="C879">
        <v>8</v>
      </c>
      <c r="D879">
        <v>2</v>
      </c>
      <c r="E879">
        <v>1799.99</v>
      </c>
      <c r="F879">
        <v>0.2</v>
      </c>
      <c r="G879">
        <f>(E879*B879)-F879</f>
        <v>1799.79</v>
      </c>
      <c r="H879" t="str">
        <f>VLOOKUP($C879,products!$A$1:$F$322,2,FALSE)</f>
        <v>Trek Remedy 29 Carbon Frameset - 2016</v>
      </c>
      <c r="I879">
        <f>_xlfn.XLOOKUP(C879, products!A:A, products!D:D)</f>
        <v>6</v>
      </c>
      <c r="J879" t="str">
        <f>_xlfn.XLOOKUP($I879,categories!$A$1:$A$8,categories!$B$1:$B$8)</f>
        <v>Mountain Bikes</v>
      </c>
    </row>
    <row r="880" spans="1:10" ht="12.75" x14ac:dyDescent="0.2">
      <c r="A880">
        <v>62</v>
      </c>
      <c r="B880">
        <v>2</v>
      </c>
      <c r="C880">
        <v>8</v>
      </c>
      <c r="D880">
        <v>2</v>
      </c>
      <c r="E880">
        <v>1799.99</v>
      </c>
      <c r="F880">
        <v>0.1</v>
      </c>
      <c r="G880">
        <f>(E880*B880)-F880</f>
        <v>3599.88</v>
      </c>
      <c r="H880" t="str">
        <f>VLOOKUP($C880,products!$A$1:$F$322,2,FALSE)</f>
        <v>Trek Remedy 29 Carbon Frameset - 2016</v>
      </c>
      <c r="I880">
        <f>_xlfn.XLOOKUP(C880, products!A:A, products!D:D)</f>
        <v>6</v>
      </c>
      <c r="J880" t="str">
        <f>_xlfn.XLOOKUP($I880,categories!$A$1:$A$8,categories!$B$1:$B$8)</f>
        <v>Mountain Bikes</v>
      </c>
    </row>
    <row r="881" spans="1:10" ht="12.75" x14ac:dyDescent="0.2">
      <c r="A881">
        <v>88</v>
      </c>
      <c r="B881">
        <v>2</v>
      </c>
      <c r="C881">
        <v>8</v>
      </c>
      <c r="D881">
        <v>2</v>
      </c>
      <c r="E881">
        <v>1799.99</v>
      </c>
      <c r="F881">
        <v>0.1</v>
      </c>
      <c r="G881">
        <f>(E881*B881)-F881</f>
        <v>3599.88</v>
      </c>
      <c r="H881" t="str">
        <f>VLOOKUP($C881,products!$A$1:$F$322,2,FALSE)</f>
        <v>Trek Remedy 29 Carbon Frameset - 2016</v>
      </c>
      <c r="I881">
        <f>_xlfn.XLOOKUP(C881, products!A:A, products!D:D)</f>
        <v>6</v>
      </c>
      <c r="J881" t="str">
        <f>_xlfn.XLOOKUP($I881,categories!$A$1:$A$8,categories!$B$1:$B$8)</f>
        <v>Mountain Bikes</v>
      </c>
    </row>
    <row r="882" spans="1:10" ht="12.75" x14ac:dyDescent="0.2">
      <c r="A882">
        <v>92</v>
      </c>
      <c r="B882">
        <v>1</v>
      </c>
      <c r="C882">
        <v>8</v>
      </c>
      <c r="D882">
        <v>1</v>
      </c>
      <c r="E882">
        <v>1799.99</v>
      </c>
      <c r="F882">
        <v>0.1</v>
      </c>
      <c r="G882">
        <f>(E882*B882)-F882</f>
        <v>1799.89</v>
      </c>
      <c r="H882" t="str">
        <f>VLOOKUP($C882,products!$A$1:$F$322,2,FALSE)</f>
        <v>Trek Remedy 29 Carbon Frameset - 2016</v>
      </c>
      <c r="I882">
        <f>_xlfn.XLOOKUP(C882, products!A:A, products!D:D)</f>
        <v>6</v>
      </c>
      <c r="J882" t="str">
        <f>_xlfn.XLOOKUP($I882,categories!$A$1:$A$8,categories!$B$1:$B$8)</f>
        <v>Mountain Bikes</v>
      </c>
    </row>
    <row r="883" spans="1:10" ht="12.75" x14ac:dyDescent="0.2">
      <c r="A883">
        <v>95</v>
      </c>
      <c r="B883">
        <v>3</v>
      </c>
      <c r="C883">
        <v>8</v>
      </c>
      <c r="D883">
        <v>2</v>
      </c>
      <c r="E883">
        <v>1799.99</v>
      </c>
      <c r="F883">
        <v>0.2</v>
      </c>
      <c r="G883">
        <f>(E883*B883)-F883</f>
        <v>5399.77</v>
      </c>
      <c r="H883" t="str">
        <f>VLOOKUP($C883,products!$A$1:$F$322,2,FALSE)</f>
        <v>Trek Remedy 29 Carbon Frameset - 2016</v>
      </c>
      <c r="I883">
        <f>_xlfn.XLOOKUP(C883, products!A:A, products!D:D)</f>
        <v>6</v>
      </c>
      <c r="J883" t="str">
        <f>_xlfn.XLOOKUP($I883,categories!$A$1:$A$8,categories!$B$1:$B$8)</f>
        <v>Mountain Bikes</v>
      </c>
    </row>
    <row r="884" spans="1:10" ht="12.75" x14ac:dyDescent="0.2">
      <c r="A884">
        <v>144</v>
      </c>
      <c r="B884">
        <v>1</v>
      </c>
      <c r="C884">
        <v>8</v>
      </c>
      <c r="D884">
        <v>2</v>
      </c>
      <c r="E884">
        <v>1799.99</v>
      </c>
      <c r="F884">
        <v>0.05</v>
      </c>
      <c r="G884">
        <f>(E884*B884)-F884</f>
        <v>1799.94</v>
      </c>
      <c r="H884" t="str">
        <f>VLOOKUP($C884,products!$A$1:$F$322,2,FALSE)</f>
        <v>Trek Remedy 29 Carbon Frameset - 2016</v>
      </c>
      <c r="I884">
        <f>_xlfn.XLOOKUP(C884, products!A:A, products!D:D)</f>
        <v>6</v>
      </c>
      <c r="J884" t="str">
        <f>_xlfn.XLOOKUP($I884,categories!$A$1:$A$8,categories!$B$1:$B$8)</f>
        <v>Mountain Bikes</v>
      </c>
    </row>
    <row r="885" spans="1:10" ht="12.75" x14ac:dyDescent="0.2">
      <c r="A885">
        <v>153</v>
      </c>
      <c r="B885">
        <v>2</v>
      </c>
      <c r="C885">
        <v>8</v>
      </c>
      <c r="D885">
        <v>1</v>
      </c>
      <c r="E885">
        <v>1799.99</v>
      </c>
      <c r="F885">
        <v>7.0000000000000007E-2</v>
      </c>
      <c r="G885">
        <f>(E885*B885)-F885</f>
        <v>3599.91</v>
      </c>
      <c r="H885" t="str">
        <f>VLOOKUP($C885,products!$A$1:$F$322,2,FALSE)</f>
        <v>Trek Remedy 29 Carbon Frameset - 2016</v>
      </c>
      <c r="I885">
        <f>_xlfn.XLOOKUP(C885, products!A:A, products!D:D)</f>
        <v>6</v>
      </c>
      <c r="J885" t="str">
        <f>_xlfn.XLOOKUP($I885,categories!$A$1:$A$8,categories!$B$1:$B$8)</f>
        <v>Mountain Bikes</v>
      </c>
    </row>
    <row r="886" spans="1:10" ht="12.75" x14ac:dyDescent="0.2">
      <c r="A886">
        <v>155</v>
      </c>
      <c r="B886">
        <v>1</v>
      </c>
      <c r="C886">
        <v>8</v>
      </c>
      <c r="D886">
        <v>1</v>
      </c>
      <c r="E886">
        <v>1799.99</v>
      </c>
      <c r="F886">
        <v>0.1</v>
      </c>
      <c r="G886">
        <f>(E886*B886)-F886</f>
        <v>1799.89</v>
      </c>
      <c r="H886" t="str">
        <f>VLOOKUP($C886,products!$A$1:$F$322,2,FALSE)</f>
        <v>Trek Remedy 29 Carbon Frameset - 2016</v>
      </c>
      <c r="I886">
        <f>_xlfn.XLOOKUP(C886, products!A:A, products!D:D)</f>
        <v>6</v>
      </c>
      <c r="J886" t="str">
        <f>_xlfn.XLOOKUP($I886,categories!$A$1:$A$8,categories!$B$1:$B$8)</f>
        <v>Mountain Bikes</v>
      </c>
    </row>
    <row r="887" spans="1:10" ht="12.75" x14ac:dyDescent="0.2">
      <c r="A887">
        <v>171</v>
      </c>
      <c r="B887">
        <v>1</v>
      </c>
      <c r="C887">
        <v>8</v>
      </c>
      <c r="D887">
        <v>1</v>
      </c>
      <c r="E887">
        <v>1799.99</v>
      </c>
      <c r="F887">
        <v>0.05</v>
      </c>
      <c r="G887">
        <f>(E887*B887)-F887</f>
        <v>1799.94</v>
      </c>
      <c r="H887" t="str">
        <f>VLOOKUP($C887,products!$A$1:$F$322,2,FALSE)</f>
        <v>Trek Remedy 29 Carbon Frameset - 2016</v>
      </c>
      <c r="I887">
        <f>_xlfn.XLOOKUP(C887, products!A:A, products!D:D)</f>
        <v>6</v>
      </c>
      <c r="J887" t="str">
        <f>_xlfn.XLOOKUP($I887,categories!$A$1:$A$8,categories!$B$1:$B$8)</f>
        <v>Mountain Bikes</v>
      </c>
    </row>
    <row r="888" spans="1:10" ht="12.75" x14ac:dyDescent="0.2">
      <c r="A888">
        <v>185</v>
      </c>
      <c r="B888">
        <v>2</v>
      </c>
      <c r="C888">
        <v>8</v>
      </c>
      <c r="D888">
        <v>1</v>
      </c>
      <c r="E888">
        <v>1799.99</v>
      </c>
      <c r="F888">
        <v>0.05</v>
      </c>
      <c r="G888">
        <f>(E888*B888)-F888</f>
        <v>3599.93</v>
      </c>
      <c r="H888" t="str">
        <f>VLOOKUP($C888,products!$A$1:$F$322,2,FALSE)</f>
        <v>Trek Remedy 29 Carbon Frameset - 2016</v>
      </c>
      <c r="I888">
        <f>_xlfn.XLOOKUP(C888, products!A:A, products!D:D)</f>
        <v>6</v>
      </c>
      <c r="J888" t="str">
        <f>_xlfn.XLOOKUP($I888,categories!$A$1:$A$8,categories!$B$1:$B$8)</f>
        <v>Mountain Bikes</v>
      </c>
    </row>
    <row r="889" spans="1:10" ht="12.75" x14ac:dyDescent="0.2">
      <c r="A889">
        <v>191</v>
      </c>
      <c r="B889">
        <v>4</v>
      </c>
      <c r="C889">
        <v>8</v>
      </c>
      <c r="D889">
        <v>2</v>
      </c>
      <c r="E889">
        <v>1799.99</v>
      </c>
      <c r="F889">
        <v>0.05</v>
      </c>
      <c r="G889">
        <f>(E889*B889)-F889</f>
        <v>7199.91</v>
      </c>
      <c r="H889" t="str">
        <f>VLOOKUP($C889,products!$A$1:$F$322,2,FALSE)</f>
        <v>Trek Remedy 29 Carbon Frameset - 2016</v>
      </c>
      <c r="I889">
        <f>_xlfn.XLOOKUP(C889, products!A:A, products!D:D)</f>
        <v>6</v>
      </c>
      <c r="J889" t="str">
        <f>_xlfn.XLOOKUP($I889,categories!$A$1:$A$8,categories!$B$1:$B$8)</f>
        <v>Mountain Bikes</v>
      </c>
    </row>
    <row r="890" spans="1:10" ht="12.75" x14ac:dyDescent="0.2">
      <c r="A890">
        <v>192</v>
      </c>
      <c r="B890">
        <v>1</v>
      </c>
      <c r="C890">
        <v>8</v>
      </c>
      <c r="D890">
        <v>2</v>
      </c>
      <c r="E890">
        <v>1799.99</v>
      </c>
      <c r="F890">
        <v>0.1</v>
      </c>
      <c r="G890">
        <f>(E890*B890)-F890</f>
        <v>1799.89</v>
      </c>
      <c r="H890" t="str">
        <f>VLOOKUP($C890,products!$A$1:$F$322,2,FALSE)</f>
        <v>Trek Remedy 29 Carbon Frameset - 2016</v>
      </c>
      <c r="I890">
        <f>_xlfn.XLOOKUP(C890, products!A:A, products!D:D)</f>
        <v>6</v>
      </c>
      <c r="J890" t="str">
        <f>_xlfn.XLOOKUP($I890,categories!$A$1:$A$8,categories!$B$1:$B$8)</f>
        <v>Mountain Bikes</v>
      </c>
    </row>
    <row r="891" spans="1:10" ht="12.75" x14ac:dyDescent="0.2">
      <c r="A891">
        <v>198</v>
      </c>
      <c r="B891">
        <v>3</v>
      </c>
      <c r="C891">
        <v>8</v>
      </c>
      <c r="D891">
        <v>2</v>
      </c>
      <c r="E891">
        <v>1799.99</v>
      </c>
      <c r="F891">
        <v>0.2</v>
      </c>
      <c r="G891">
        <f>(E891*B891)-F891</f>
        <v>5399.77</v>
      </c>
      <c r="H891" t="str">
        <f>VLOOKUP($C891,products!$A$1:$F$322,2,FALSE)</f>
        <v>Trek Remedy 29 Carbon Frameset - 2016</v>
      </c>
      <c r="I891">
        <f>_xlfn.XLOOKUP(C891, products!A:A, products!D:D)</f>
        <v>6</v>
      </c>
      <c r="J891" t="str">
        <f>_xlfn.XLOOKUP($I891,categories!$A$1:$A$8,categories!$B$1:$B$8)</f>
        <v>Mountain Bikes</v>
      </c>
    </row>
    <row r="892" spans="1:10" ht="12.75" x14ac:dyDescent="0.2">
      <c r="A892">
        <v>202</v>
      </c>
      <c r="B892">
        <v>1</v>
      </c>
      <c r="C892">
        <v>8</v>
      </c>
      <c r="D892">
        <v>1</v>
      </c>
      <c r="E892">
        <v>1799.99</v>
      </c>
      <c r="F892">
        <v>7.0000000000000007E-2</v>
      </c>
      <c r="G892">
        <f>(E892*B892)-F892</f>
        <v>1799.92</v>
      </c>
      <c r="H892" t="str">
        <f>VLOOKUP($C892,products!$A$1:$F$322,2,FALSE)</f>
        <v>Trek Remedy 29 Carbon Frameset - 2016</v>
      </c>
      <c r="I892">
        <f>_xlfn.XLOOKUP(C892, products!A:A, products!D:D)</f>
        <v>6</v>
      </c>
      <c r="J892" t="str">
        <f>_xlfn.XLOOKUP($I892,categories!$A$1:$A$8,categories!$B$1:$B$8)</f>
        <v>Mountain Bikes</v>
      </c>
    </row>
    <row r="893" spans="1:10" ht="12.75" x14ac:dyDescent="0.2">
      <c r="A893">
        <v>229</v>
      </c>
      <c r="B893">
        <v>3</v>
      </c>
      <c r="C893">
        <v>8</v>
      </c>
      <c r="D893">
        <v>1</v>
      </c>
      <c r="E893">
        <v>1799.99</v>
      </c>
      <c r="F893">
        <v>0.2</v>
      </c>
      <c r="G893">
        <f>(E893*B893)-F893</f>
        <v>5399.77</v>
      </c>
      <c r="H893" t="str">
        <f>VLOOKUP($C893,products!$A$1:$F$322,2,FALSE)</f>
        <v>Trek Remedy 29 Carbon Frameset - 2016</v>
      </c>
      <c r="I893">
        <f>_xlfn.XLOOKUP(C893, products!A:A, products!D:D)</f>
        <v>6</v>
      </c>
      <c r="J893" t="str">
        <f>_xlfn.XLOOKUP($I893,categories!$A$1:$A$8,categories!$B$1:$B$8)</f>
        <v>Mountain Bikes</v>
      </c>
    </row>
    <row r="894" spans="1:10" ht="12.75" x14ac:dyDescent="0.2">
      <c r="A894">
        <v>231</v>
      </c>
      <c r="B894">
        <v>1</v>
      </c>
      <c r="C894">
        <v>8</v>
      </c>
      <c r="D894">
        <v>2</v>
      </c>
      <c r="E894">
        <v>1799.99</v>
      </c>
      <c r="F894">
        <v>7.0000000000000007E-2</v>
      </c>
      <c r="G894">
        <f>(E894*B894)-F894</f>
        <v>1799.92</v>
      </c>
      <c r="H894" t="str">
        <f>VLOOKUP($C894,products!$A$1:$F$322,2,FALSE)</f>
        <v>Trek Remedy 29 Carbon Frameset - 2016</v>
      </c>
      <c r="I894">
        <f>_xlfn.XLOOKUP(C894, products!A:A, products!D:D)</f>
        <v>6</v>
      </c>
      <c r="J894" t="str">
        <f>_xlfn.XLOOKUP($I894,categories!$A$1:$A$8,categories!$B$1:$B$8)</f>
        <v>Mountain Bikes</v>
      </c>
    </row>
    <row r="895" spans="1:10" ht="12.75" x14ac:dyDescent="0.2">
      <c r="A895">
        <v>232</v>
      </c>
      <c r="B895">
        <v>4</v>
      </c>
      <c r="C895">
        <v>8</v>
      </c>
      <c r="D895">
        <v>2</v>
      </c>
      <c r="E895">
        <v>1799.99</v>
      </c>
      <c r="F895">
        <v>0.1</v>
      </c>
      <c r="G895">
        <f>(E895*B895)-F895</f>
        <v>7199.86</v>
      </c>
      <c r="H895" t="str">
        <f>VLOOKUP($C895,products!$A$1:$F$322,2,FALSE)</f>
        <v>Trek Remedy 29 Carbon Frameset - 2016</v>
      </c>
      <c r="I895">
        <f>_xlfn.XLOOKUP(C895, products!A:A, products!D:D)</f>
        <v>6</v>
      </c>
      <c r="J895" t="str">
        <f>_xlfn.XLOOKUP($I895,categories!$A$1:$A$8,categories!$B$1:$B$8)</f>
        <v>Mountain Bikes</v>
      </c>
    </row>
    <row r="896" spans="1:10" ht="12.75" x14ac:dyDescent="0.2">
      <c r="A896">
        <v>240</v>
      </c>
      <c r="B896">
        <v>2</v>
      </c>
      <c r="C896">
        <v>8</v>
      </c>
      <c r="D896">
        <v>1</v>
      </c>
      <c r="E896">
        <v>1799.99</v>
      </c>
      <c r="F896">
        <v>7.0000000000000007E-2</v>
      </c>
      <c r="G896">
        <f>(E896*B896)-F896</f>
        <v>3599.91</v>
      </c>
      <c r="H896" t="str">
        <f>VLOOKUP($C896,products!$A$1:$F$322,2,FALSE)</f>
        <v>Trek Remedy 29 Carbon Frameset - 2016</v>
      </c>
      <c r="I896">
        <f>_xlfn.XLOOKUP(C896, products!A:A, products!D:D)</f>
        <v>6</v>
      </c>
      <c r="J896" t="str">
        <f>_xlfn.XLOOKUP($I896,categories!$A$1:$A$8,categories!$B$1:$B$8)</f>
        <v>Mountain Bikes</v>
      </c>
    </row>
    <row r="897" spans="1:10" ht="12.75" x14ac:dyDescent="0.2">
      <c r="A897">
        <v>245</v>
      </c>
      <c r="B897">
        <v>2</v>
      </c>
      <c r="C897">
        <v>8</v>
      </c>
      <c r="D897">
        <v>1</v>
      </c>
      <c r="E897">
        <v>1799.99</v>
      </c>
      <c r="F897">
        <v>0.1</v>
      </c>
      <c r="G897">
        <f>(E897*B897)-F897</f>
        <v>3599.88</v>
      </c>
      <c r="H897" t="str">
        <f>VLOOKUP($C897,products!$A$1:$F$322,2,FALSE)</f>
        <v>Trek Remedy 29 Carbon Frameset - 2016</v>
      </c>
      <c r="I897">
        <f>_xlfn.XLOOKUP(C897, products!A:A, products!D:D)</f>
        <v>6</v>
      </c>
      <c r="J897" t="str">
        <f>_xlfn.XLOOKUP($I897,categories!$A$1:$A$8,categories!$B$1:$B$8)</f>
        <v>Mountain Bikes</v>
      </c>
    </row>
    <row r="898" spans="1:10" ht="12.75" x14ac:dyDescent="0.2">
      <c r="A898">
        <v>257</v>
      </c>
      <c r="B898">
        <v>1</v>
      </c>
      <c r="C898">
        <v>8</v>
      </c>
      <c r="D898">
        <v>2</v>
      </c>
      <c r="E898">
        <v>1799.99</v>
      </c>
      <c r="F898">
        <v>7.0000000000000007E-2</v>
      </c>
      <c r="G898">
        <f>(E898*B898)-F898</f>
        <v>1799.92</v>
      </c>
      <c r="H898" t="str">
        <f>VLOOKUP($C898,products!$A$1:$F$322,2,FALSE)</f>
        <v>Trek Remedy 29 Carbon Frameset - 2016</v>
      </c>
      <c r="I898">
        <f>_xlfn.XLOOKUP(C898, products!A:A, products!D:D)</f>
        <v>6</v>
      </c>
      <c r="J898" t="str">
        <f>_xlfn.XLOOKUP($I898,categories!$A$1:$A$8,categories!$B$1:$B$8)</f>
        <v>Mountain Bikes</v>
      </c>
    </row>
    <row r="899" spans="1:10" ht="12.75" x14ac:dyDescent="0.2">
      <c r="A899">
        <v>258</v>
      </c>
      <c r="B899">
        <v>1</v>
      </c>
      <c r="C899">
        <v>8</v>
      </c>
      <c r="D899">
        <v>2</v>
      </c>
      <c r="E899">
        <v>1799.99</v>
      </c>
      <c r="F899">
        <v>0.05</v>
      </c>
      <c r="G899">
        <f>(E899*B899)-F899</f>
        <v>1799.94</v>
      </c>
      <c r="H899" t="str">
        <f>VLOOKUP($C899,products!$A$1:$F$322,2,FALSE)</f>
        <v>Trek Remedy 29 Carbon Frameset - 2016</v>
      </c>
      <c r="I899">
        <f>_xlfn.XLOOKUP(C899, products!A:A, products!D:D)</f>
        <v>6</v>
      </c>
      <c r="J899" t="str">
        <f>_xlfn.XLOOKUP($I899,categories!$A$1:$A$8,categories!$B$1:$B$8)</f>
        <v>Mountain Bikes</v>
      </c>
    </row>
    <row r="900" spans="1:10" ht="12.75" x14ac:dyDescent="0.2">
      <c r="A900">
        <v>303</v>
      </c>
      <c r="B900">
        <v>1</v>
      </c>
      <c r="C900">
        <v>8</v>
      </c>
      <c r="D900">
        <v>2</v>
      </c>
      <c r="E900">
        <v>1799.99</v>
      </c>
      <c r="F900">
        <v>0.05</v>
      </c>
      <c r="G900">
        <f>(E900*B900)-F900</f>
        <v>1799.94</v>
      </c>
      <c r="H900" t="str">
        <f>VLOOKUP($C900,products!$A$1:$F$322,2,FALSE)</f>
        <v>Trek Remedy 29 Carbon Frameset - 2016</v>
      </c>
      <c r="I900">
        <f>_xlfn.XLOOKUP(C900, products!A:A, products!D:D)</f>
        <v>6</v>
      </c>
      <c r="J900" t="str">
        <f>_xlfn.XLOOKUP($I900,categories!$A$1:$A$8,categories!$B$1:$B$8)</f>
        <v>Mountain Bikes</v>
      </c>
    </row>
    <row r="901" spans="1:10" ht="12.75" x14ac:dyDescent="0.2">
      <c r="A901">
        <v>310</v>
      </c>
      <c r="B901">
        <v>4</v>
      </c>
      <c r="C901">
        <v>8</v>
      </c>
      <c r="D901">
        <v>1</v>
      </c>
      <c r="E901">
        <v>1799.99</v>
      </c>
      <c r="F901">
        <v>0.2</v>
      </c>
      <c r="G901">
        <f>(E901*B901)-F901</f>
        <v>7199.76</v>
      </c>
      <c r="H901" t="str">
        <f>VLOOKUP($C901,products!$A$1:$F$322,2,FALSE)</f>
        <v>Trek Remedy 29 Carbon Frameset - 2016</v>
      </c>
      <c r="I901">
        <f>_xlfn.XLOOKUP(C901, products!A:A, products!D:D)</f>
        <v>6</v>
      </c>
      <c r="J901" t="str">
        <f>_xlfn.XLOOKUP($I901,categories!$A$1:$A$8,categories!$B$1:$B$8)</f>
        <v>Mountain Bikes</v>
      </c>
    </row>
    <row r="902" spans="1:10" ht="12.75" x14ac:dyDescent="0.2">
      <c r="A902">
        <v>329</v>
      </c>
      <c r="B902">
        <v>2</v>
      </c>
      <c r="C902">
        <v>8</v>
      </c>
      <c r="D902">
        <v>2</v>
      </c>
      <c r="E902">
        <v>1799.99</v>
      </c>
      <c r="F902">
        <v>0.05</v>
      </c>
      <c r="G902">
        <f>(E902*B902)-F902</f>
        <v>3599.93</v>
      </c>
      <c r="H902" t="str">
        <f>VLOOKUP($C902,products!$A$1:$F$322,2,FALSE)</f>
        <v>Trek Remedy 29 Carbon Frameset - 2016</v>
      </c>
      <c r="I902">
        <f>_xlfn.XLOOKUP(C902, products!A:A, products!D:D)</f>
        <v>6</v>
      </c>
      <c r="J902" t="str">
        <f>_xlfn.XLOOKUP($I902,categories!$A$1:$A$8,categories!$B$1:$B$8)</f>
        <v>Mountain Bikes</v>
      </c>
    </row>
    <row r="903" spans="1:10" ht="12.75" x14ac:dyDescent="0.2">
      <c r="A903">
        <v>333</v>
      </c>
      <c r="B903">
        <v>2</v>
      </c>
      <c r="C903">
        <v>8</v>
      </c>
      <c r="D903">
        <v>2</v>
      </c>
      <c r="E903">
        <v>1799.99</v>
      </c>
      <c r="F903">
        <v>0.05</v>
      </c>
      <c r="G903">
        <f>(E903*B903)-F903</f>
        <v>3599.93</v>
      </c>
      <c r="H903" t="str">
        <f>VLOOKUP($C903,products!$A$1:$F$322,2,FALSE)</f>
        <v>Trek Remedy 29 Carbon Frameset - 2016</v>
      </c>
      <c r="I903">
        <f>_xlfn.XLOOKUP(C903, products!A:A, products!D:D)</f>
        <v>6</v>
      </c>
      <c r="J903" t="str">
        <f>_xlfn.XLOOKUP($I903,categories!$A$1:$A$8,categories!$B$1:$B$8)</f>
        <v>Mountain Bikes</v>
      </c>
    </row>
    <row r="904" spans="1:10" ht="12.75" x14ac:dyDescent="0.2">
      <c r="A904">
        <v>358</v>
      </c>
      <c r="B904">
        <v>3</v>
      </c>
      <c r="C904">
        <v>8</v>
      </c>
      <c r="D904">
        <v>2</v>
      </c>
      <c r="E904">
        <v>1799.99</v>
      </c>
      <c r="F904">
        <v>0.05</v>
      </c>
      <c r="G904">
        <f>(E904*B904)-F904</f>
        <v>5399.92</v>
      </c>
      <c r="H904" t="str">
        <f>VLOOKUP($C904,products!$A$1:$F$322,2,FALSE)</f>
        <v>Trek Remedy 29 Carbon Frameset - 2016</v>
      </c>
      <c r="I904">
        <f>_xlfn.XLOOKUP(C904, products!A:A, products!D:D)</f>
        <v>6</v>
      </c>
      <c r="J904" t="str">
        <f>_xlfn.XLOOKUP($I904,categories!$A$1:$A$8,categories!$B$1:$B$8)</f>
        <v>Mountain Bikes</v>
      </c>
    </row>
    <row r="905" spans="1:10" ht="12.75" x14ac:dyDescent="0.2">
      <c r="A905">
        <v>373</v>
      </c>
      <c r="B905">
        <v>1</v>
      </c>
      <c r="C905">
        <v>8</v>
      </c>
      <c r="D905">
        <v>2</v>
      </c>
      <c r="E905">
        <v>1799.99</v>
      </c>
      <c r="F905">
        <v>0.05</v>
      </c>
      <c r="G905">
        <f>(E905*B905)-F905</f>
        <v>1799.94</v>
      </c>
      <c r="H905" t="str">
        <f>VLOOKUP($C905,products!$A$1:$F$322,2,FALSE)</f>
        <v>Trek Remedy 29 Carbon Frameset - 2016</v>
      </c>
      <c r="I905">
        <f>_xlfn.XLOOKUP(C905, products!A:A, products!D:D)</f>
        <v>6</v>
      </c>
      <c r="J905" t="str">
        <f>_xlfn.XLOOKUP($I905,categories!$A$1:$A$8,categories!$B$1:$B$8)</f>
        <v>Mountain Bikes</v>
      </c>
    </row>
    <row r="906" spans="1:10" ht="12.75" x14ac:dyDescent="0.2">
      <c r="A906">
        <v>377</v>
      </c>
      <c r="B906">
        <v>1</v>
      </c>
      <c r="C906">
        <v>8</v>
      </c>
      <c r="D906">
        <v>1</v>
      </c>
      <c r="E906">
        <v>1799.99</v>
      </c>
      <c r="F906">
        <v>0.05</v>
      </c>
      <c r="G906">
        <f>(E906*B906)-F906</f>
        <v>1799.94</v>
      </c>
      <c r="H906" t="str">
        <f>VLOOKUP($C906,products!$A$1:$F$322,2,FALSE)</f>
        <v>Trek Remedy 29 Carbon Frameset - 2016</v>
      </c>
      <c r="I906">
        <f>_xlfn.XLOOKUP(C906, products!A:A, products!D:D)</f>
        <v>6</v>
      </c>
      <c r="J906" t="str">
        <f>_xlfn.XLOOKUP($I906,categories!$A$1:$A$8,categories!$B$1:$B$8)</f>
        <v>Mountain Bikes</v>
      </c>
    </row>
    <row r="907" spans="1:10" ht="12.75" x14ac:dyDescent="0.2">
      <c r="A907">
        <v>382</v>
      </c>
      <c r="B907">
        <v>1</v>
      </c>
      <c r="C907">
        <v>8</v>
      </c>
      <c r="D907">
        <v>1</v>
      </c>
      <c r="E907">
        <v>1799.99</v>
      </c>
      <c r="F907">
        <v>0.1</v>
      </c>
      <c r="G907">
        <f>(E907*B907)-F907</f>
        <v>1799.89</v>
      </c>
      <c r="H907" t="str">
        <f>VLOOKUP($C907,products!$A$1:$F$322,2,FALSE)</f>
        <v>Trek Remedy 29 Carbon Frameset - 2016</v>
      </c>
      <c r="I907">
        <f>_xlfn.XLOOKUP(C907, products!A:A, products!D:D)</f>
        <v>6</v>
      </c>
      <c r="J907" t="str">
        <f>_xlfn.XLOOKUP($I907,categories!$A$1:$A$8,categories!$B$1:$B$8)</f>
        <v>Mountain Bikes</v>
      </c>
    </row>
    <row r="908" spans="1:10" ht="12.75" x14ac:dyDescent="0.2">
      <c r="A908">
        <v>384</v>
      </c>
      <c r="B908">
        <v>3</v>
      </c>
      <c r="C908">
        <v>8</v>
      </c>
      <c r="D908">
        <v>1</v>
      </c>
      <c r="E908">
        <v>1799.99</v>
      </c>
      <c r="F908">
        <v>0.05</v>
      </c>
      <c r="G908">
        <f>(E908*B908)-F908</f>
        <v>5399.92</v>
      </c>
      <c r="H908" t="str">
        <f>VLOOKUP($C908,products!$A$1:$F$322,2,FALSE)</f>
        <v>Trek Remedy 29 Carbon Frameset - 2016</v>
      </c>
      <c r="I908">
        <f>_xlfn.XLOOKUP(C908, products!A:A, products!D:D)</f>
        <v>6</v>
      </c>
      <c r="J908" t="str">
        <f>_xlfn.XLOOKUP($I908,categories!$A$1:$A$8,categories!$B$1:$B$8)</f>
        <v>Mountain Bikes</v>
      </c>
    </row>
    <row r="909" spans="1:10" ht="12.75" x14ac:dyDescent="0.2">
      <c r="A909">
        <v>386</v>
      </c>
      <c r="B909">
        <v>1</v>
      </c>
      <c r="C909">
        <v>8</v>
      </c>
      <c r="D909">
        <v>1</v>
      </c>
      <c r="E909">
        <v>1799.99</v>
      </c>
      <c r="F909">
        <v>0.2</v>
      </c>
      <c r="G909">
        <f>(E909*B909)-F909</f>
        <v>1799.79</v>
      </c>
      <c r="H909" t="str">
        <f>VLOOKUP($C909,products!$A$1:$F$322,2,FALSE)</f>
        <v>Trek Remedy 29 Carbon Frameset - 2016</v>
      </c>
      <c r="I909">
        <f>_xlfn.XLOOKUP(C909, products!A:A, products!D:D)</f>
        <v>6</v>
      </c>
      <c r="J909" t="str">
        <f>_xlfn.XLOOKUP($I909,categories!$A$1:$A$8,categories!$B$1:$B$8)</f>
        <v>Mountain Bikes</v>
      </c>
    </row>
    <row r="910" spans="1:10" ht="12.75" x14ac:dyDescent="0.2">
      <c r="A910">
        <v>391</v>
      </c>
      <c r="B910">
        <v>1</v>
      </c>
      <c r="C910">
        <v>8</v>
      </c>
      <c r="D910">
        <v>1</v>
      </c>
      <c r="E910">
        <v>1799.99</v>
      </c>
      <c r="F910">
        <v>7.0000000000000007E-2</v>
      </c>
      <c r="G910">
        <f>(E910*B910)-F910</f>
        <v>1799.92</v>
      </c>
      <c r="H910" t="str">
        <f>VLOOKUP($C910,products!$A$1:$F$322,2,FALSE)</f>
        <v>Trek Remedy 29 Carbon Frameset - 2016</v>
      </c>
      <c r="I910">
        <f>_xlfn.XLOOKUP(C910, products!A:A, products!D:D)</f>
        <v>6</v>
      </c>
      <c r="J910" t="str">
        <f>_xlfn.XLOOKUP($I910,categories!$A$1:$A$8,categories!$B$1:$B$8)</f>
        <v>Mountain Bikes</v>
      </c>
    </row>
    <row r="911" spans="1:10" ht="12.75" x14ac:dyDescent="0.2">
      <c r="A911">
        <v>398</v>
      </c>
      <c r="B911">
        <v>1</v>
      </c>
      <c r="C911">
        <v>8</v>
      </c>
      <c r="D911">
        <v>2</v>
      </c>
      <c r="E911">
        <v>1799.99</v>
      </c>
      <c r="F911">
        <v>0.05</v>
      </c>
      <c r="G911">
        <f>(E911*B911)-F911</f>
        <v>1799.94</v>
      </c>
      <c r="H911" t="str">
        <f>VLOOKUP($C911,products!$A$1:$F$322,2,FALSE)</f>
        <v>Trek Remedy 29 Carbon Frameset - 2016</v>
      </c>
      <c r="I911">
        <f>_xlfn.XLOOKUP(C911, products!A:A, products!D:D)</f>
        <v>6</v>
      </c>
      <c r="J911" t="str">
        <f>_xlfn.XLOOKUP($I911,categories!$A$1:$A$8,categories!$B$1:$B$8)</f>
        <v>Mountain Bikes</v>
      </c>
    </row>
    <row r="912" spans="1:10" ht="12.75" x14ac:dyDescent="0.2">
      <c r="A912">
        <v>413</v>
      </c>
      <c r="B912">
        <v>1</v>
      </c>
      <c r="C912">
        <v>8</v>
      </c>
      <c r="D912">
        <v>2</v>
      </c>
      <c r="E912">
        <v>1799.99</v>
      </c>
      <c r="F912">
        <v>0.05</v>
      </c>
      <c r="G912">
        <f>(E912*B912)-F912</f>
        <v>1799.94</v>
      </c>
      <c r="H912" t="str">
        <f>VLOOKUP($C912,products!$A$1:$F$322,2,FALSE)</f>
        <v>Trek Remedy 29 Carbon Frameset - 2016</v>
      </c>
      <c r="I912">
        <f>_xlfn.XLOOKUP(C912, products!A:A, products!D:D)</f>
        <v>6</v>
      </c>
      <c r="J912" t="str">
        <f>_xlfn.XLOOKUP($I912,categories!$A$1:$A$8,categories!$B$1:$B$8)</f>
        <v>Mountain Bikes</v>
      </c>
    </row>
    <row r="913" spans="1:10" ht="12.75" x14ac:dyDescent="0.2">
      <c r="A913">
        <v>423</v>
      </c>
      <c r="B913">
        <v>1</v>
      </c>
      <c r="C913">
        <v>8</v>
      </c>
      <c r="D913">
        <v>2</v>
      </c>
      <c r="E913">
        <v>1799.99</v>
      </c>
      <c r="F913">
        <v>0.05</v>
      </c>
      <c r="G913">
        <f>(E913*B913)-F913</f>
        <v>1799.94</v>
      </c>
      <c r="H913" t="str">
        <f>VLOOKUP($C913,products!$A$1:$F$322,2,FALSE)</f>
        <v>Trek Remedy 29 Carbon Frameset - 2016</v>
      </c>
      <c r="I913">
        <f>_xlfn.XLOOKUP(C913, products!A:A, products!D:D)</f>
        <v>6</v>
      </c>
      <c r="J913" t="str">
        <f>_xlfn.XLOOKUP($I913,categories!$A$1:$A$8,categories!$B$1:$B$8)</f>
        <v>Mountain Bikes</v>
      </c>
    </row>
    <row r="914" spans="1:10" ht="12.75" x14ac:dyDescent="0.2">
      <c r="A914">
        <v>430</v>
      </c>
      <c r="B914">
        <v>5</v>
      </c>
      <c r="C914">
        <v>8</v>
      </c>
      <c r="D914">
        <v>1</v>
      </c>
      <c r="E914">
        <v>1799.99</v>
      </c>
      <c r="F914">
        <v>0.2</v>
      </c>
      <c r="G914">
        <f>(E914*B914)-F914</f>
        <v>8999.75</v>
      </c>
      <c r="H914" t="str">
        <f>VLOOKUP($C914,products!$A$1:$F$322,2,FALSE)</f>
        <v>Trek Remedy 29 Carbon Frameset - 2016</v>
      </c>
      <c r="I914">
        <f>_xlfn.XLOOKUP(C914, products!A:A, products!D:D)</f>
        <v>6</v>
      </c>
      <c r="J914" t="str">
        <f>_xlfn.XLOOKUP($I914,categories!$A$1:$A$8,categories!$B$1:$B$8)</f>
        <v>Mountain Bikes</v>
      </c>
    </row>
    <row r="915" spans="1:10" ht="12.75" x14ac:dyDescent="0.2">
      <c r="A915">
        <v>437</v>
      </c>
      <c r="B915">
        <v>3</v>
      </c>
      <c r="C915">
        <v>8</v>
      </c>
      <c r="D915">
        <v>2</v>
      </c>
      <c r="E915">
        <v>1799.99</v>
      </c>
      <c r="F915">
        <v>0.05</v>
      </c>
      <c r="G915">
        <f>(E915*B915)-F915</f>
        <v>5399.92</v>
      </c>
      <c r="H915" t="str">
        <f>VLOOKUP($C915,products!$A$1:$F$322,2,FALSE)</f>
        <v>Trek Remedy 29 Carbon Frameset - 2016</v>
      </c>
      <c r="I915">
        <f>_xlfn.XLOOKUP(C915, products!A:A, products!D:D)</f>
        <v>6</v>
      </c>
      <c r="J915" t="str">
        <f>_xlfn.XLOOKUP($I915,categories!$A$1:$A$8,categories!$B$1:$B$8)</f>
        <v>Mountain Bikes</v>
      </c>
    </row>
    <row r="916" spans="1:10" ht="12.75" x14ac:dyDescent="0.2">
      <c r="A916">
        <v>438</v>
      </c>
      <c r="B916">
        <v>3</v>
      </c>
      <c r="C916">
        <v>8</v>
      </c>
      <c r="D916">
        <v>2</v>
      </c>
      <c r="E916">
        <v>1799.99</v>
      </c>
      <c r="F916">
        <v>0.05</v>
      </c>
      <c r="G916">
        <f>(E916*B916)-F916</f>
        <v>5399.92</v>
      </c>
      <c r="H916" t="str">
        <f>VLOOKUP($C916,products!$A$1:$F$322,2,FALSE)</f>
        <v>Trek Remedy 29 Carbon Frameset - 2016</v>
      </c>
      <c r="I916">
        <f>_xlfn.XLOOKUP(C916, products!A:A, products!D:D)</f>
        <v>6</v>
      </c>
      <c r="J916" t="str">
        <f>_xlfn.XLOOKUP($I916,categories!$A$1:$A$8,categories!$B$1:$B$8)</f>
        <v>Mountain Bikes</v>
      </c>
    </row>
    <row r="917" spans="1:10" ht="12.75" x14ac:dyDescent="0.2">
      <c r="A917">
        <v>447</v>
      </c>
      <c r="B917">
        <v>3</v>
      </c>
      <c r="C917">
        <v>8</v>
      </c>
      <c r="D917">
        <v>1</v>
      </c>
      <c r="E917">
        <v>1799.99</v>
      </c>
      <c r="F917">
        <v>7.0000000000000007E-2</v>
      </c>
      <c r="G917">
        <f>(E917*B917)-F917</f>
        <v>5399.9000000000005</v>
      </c>
      <c r="H917" t="str">
        <f>VLOOKUP($C917,products!$A$1:$F$322,2,FALSE)</f>
        <v>Trek Remedy 29 Carbon Frameset - 2016</v>
      </c>
      <c r="I917">
        <f>_xlfn.XLOOKUP(C917, products!A:A, products!D:D)</f>
        <v>6</v>
      </c>
      <c r="J917" t="str">
        <f>_xlfn.XLOOKUP($I917,categories!$A$1:$A$8,categories!$B$1:$B$8)</f>
        <v>Mountain Bikes</v>
      </c>
    </row>
    <row r="918" spans="1:10" ht="12.75" x14ac:dyDescent="0.2">
      <c r="A918">
        <v>452</v>
      </c>
      <c r="B918">
        <v>4</v>
      </c>
      <c r="C918">
        <v>8</v>
      </c>
      <c r="D918">
        <v>1</v>
      </c>
      <c r="E918">
        <v>1799.99</v>
      </c>
      <c r="F918">
        <v>0.1</v>
      </c>
      <c r="G918">
        <f>(E918*B918)-F918</f>
        <v>7199.86</v>
      </c>
      <c r="H918" t="str">
        <f>VLOOKUP($C918,products!$A$1:$F$322,2,FALSE)</f>
        <v>Trek Remedy 29 Carbon Frameset - 2016</v>
      </c>
      <c r="I918">
        <f>_xlfn.XLOOKUP(C918, products!A:A, products!D:D)</f>
        <v>6</v>
      </c>
      <c r="J918" t="str">
        <f>_xlfn.XLOOKUP($I918,categories!$A$1:$A$8,categories!$B$1:$B$8)</f>
        <v>Mountain Bikes</v>
      </c>
    </row>
    <row r="919" spans="1:10" ht="12.75" x14ac:dyDescent="0.2">
      <c r="A919">
        <v>461</v>
      </c>
      <c r="B919">
        <v>3</v>
      </c>
      <c r="C919">
        <v>8</v>
      </c>
      <c r="D919">
        <v>2</v>
      </c>
      <c r="E919">
        <v>1799.99</v>
      </c>
      <c r="F919">
        <v>0.05</v>
      </c>
      <c r="G919">
        <f>(E919*B919)-F919</f>
        <v>5399.92</v>
      </c>
      <c r="H919" t="str">
        <f>VLOOKUP($C919,products!$A$1:$F$322,2,FALSE)</f>
        <v>Trek Remedy 29 Carbon Frameset - 2016</v>
      </c>
      <c r="I919">
        <f>_xlfn.XLOOKUP(C919, products!A:A, products!D:D)</f>
        <v>6</v>
      </c>
      <c r="J919" t="str">
        <f>_xlfn.XLOOKUP($I919,categories!$A$1:$A$8,categories!$B$1:$B$8)</f>
        <v>Mountain Bikes</v>
      </c>
    </row>
    <row r="920" spans="1:10" ht="12.75" x14ac:dyDescent="0.2">
      <c r="A920">
        <v>469</v>
      </c>
      <c r="B920">
        <v>1</v>
      </c>
      <c r="C920">
        <v>8</v>
      </c>
      <c r="D920">
        <v>2</v>
      </c>
      <c r="E920">
        <v>1799.99</v>
      </c>
      <c r="F920">
        <v>0.1</v>
      </c>
      <c r="G920">
        <f>(E920*B920)-F920</f>
        <v>1799.89</v>
      </c>
      <c r="H920" t="str">
        <f>VLOOKUP($C920,products!$A$1:$F$322,2,FALSE)</f>
        <v>Trek Remedy 29 Carbon Frameset - 2016</v>
      </c>
      <c r="I920">
        <f>_xlfn.XLOOKUP(C920, products!A:A, products!D:D)</f>
        <v>6</v>
      </c>
      <c r="J920" t="str">
        <f>_xlfn.XLOOKUP($I920,categories!$A$1:$A$8,categories!$B$1:$B$8)</f>
        <v>Mountain Bikes</v>
      </c>
    </row>
    <row r="921" spans="1:10" ht="12.75" x14ac:dyDescent="0.2">
      <c r="A921">
        <v>470</v>
      </c>
      <c r="B921">
        <v>3</v>
      </c>
      <c r="C921">
        <v>8</v>
      </c>
      <c r="D921">
        <v>2</v>
      </c>
      <c r="E921">
        <v>1799.99</v>
      </c>
      <c r="F921">
        <v>0.2</v>
      </c>
      <c r="G921">
        <f>(E921*B921)-F921</f>
        <v>5399.77</v>
      </c>
      <c r="H921" t="str">
        <f>VLOOKUP($C921,products!$A$1:$F$322,2,FALSE)</f>
        <v>Trek Remedy 29 Carbon Frameset - 2016</v>
      </c>
      <c r="I921">
        <f>_xlfn.XLOOKUP(C921, products!A:A, products!D:D)</f>
        <v>6</v>
      </c>
      <c r="J921" t="str">
        <f>_xlfn.XLOOKUP($I921,categories!$A$1:$A$8,categories!$B$1:$B$8)</f>
        <v>Mountain Bikes</v>
      </c>
    </row>
    <row r="922" spans="1:10" ht="12.75" x14ac:dyDescent="0.2">
      <c r="A922">
        <v>484</v>
      </c>
      <c r="B922">
        <v>1</v>
      </c>
      <c r="C922">
        <v>8</v>
      </c>
      <c r="D922">
        <v>2</v>
      </c>
      <c r="E922">
        <v>1799.99</v>
      </c>
      <c r="F922">
        <v>0.1</v>
      </c>
      <c r="G922">
        <f>(E922*B922)-F922</f>
        <v>1799.89</v>
      </c>
      <c r="H922" t="str">
        <f>VLOOKUP($C922,products!$A$1:$F$322,2,FALSE)</f>
        <v>Trek Remedy 29 Carbon Frameset - 2016</v>
      </c>
      <c r="I922">
        <f>_xlfn.XLOOKUP(C922, products!A:A, products!D:D)</f>
        <v>6</v>
      </c>
      <c r="J922" t="str">
        <f>_xlfn.XLOOKUP($I922,categories!$A$1:$A$8,categories!$B$1:$B$8)</f>
        <v>Mountain Bikes</v>
      </c>
    </row>
    <row r="923" spans="1:10" ht="12.75" x14ac:dyDescent="0.2">
      <c r="A923">
        <v>489</v>
      </c>
      <c r="B923">
        <v>1</v>
      </c>
      <c r="C923">
        <v>8</v>
      </c>
      <c r="D923">
        <v>2</v>
      </c>
      <c r="E923">
        <v>1799.99</v>
      </c>
      <c r="F923">
        <v>0.1</v>
      </c>
      <c r="G923">
        <f>(E923*B923)-F923</f>
        <v>1799.89</v>
      </c>
      <c r="H923" t="str">
        <f>VLOOKUP($C923,products!$A$1:$F$322,2,FALSE)</f>
        <v>Trek Remedy 29 Carbon Frameset - 2016</v>
      </c>
      <c r="I923">
        <f>_xlfn.XLOOKUP(C923, products!A:A, products!D:D)</f>
        <v>6</v>
      </c>
      <c r="J923" t="str">
        <f>_xlfn.XLOOKUP($I923,categories!$A$1:$A$8,categories!$B$1:$B$8)</f>
        <v>Mountain Bikes</v>
      </c>
    </row>
    <row r="924" spans="1:10" ht="12.75" x14ac:dyDescent="0.2">
      <c r="A924">
        <v>501</v>
      </c>
      <c r="B924">
        <v>2</v>
      </c>
      <c r="C924">
        <v>8</v>
      </c>
      <c r="D924">
        <v>1</v>
      </c>
      <c r="E924">
        <v>1799.99</v>
      </c>
      <c r="F924">
        <v>7.0000000000000007E-2</v>
      </c>
      <c r="G924">
        <f>(E924*B924)-F924</f>
        <v>3599.91</v>
      </c>
      <c r="H924" t="str">
        <f>VLOOKUP($C924,products!$A$1:$F$322,2,FALSE)</f>
        <v>Trek Remedy 29 Carbon Frameset - 2016</v>
      </c>
      <c r="I924">
        <f>_xlfn.XLOOKUP(C924, products!A:A, products!D:D)</f>
        <v>6</v>
      </c>
      <c r="J924" t="str">
        <f>_xlfn.XLOOKUP($I924,categories!$A$1:$A$8,categories!$B$1:$B$8)</f>
        <v>Mountain Bikes</v>
      </c>
    </row>
    <row r="925" spans="1:10" ht="12.75" x14ac:dyDescent="0.2">
      <c r="A925">
        <v>508</v>
      </c>
      <c r="B925">
        <v>1</v>
      </c>
      <c r="C925">
        <v>8</v>
      </c>
      <c r="D925">
        <v>1</v>
      </c>
      <c r="E925">
        <v>1799.99</v>
      </c>
      <c r="F925">
        <v>0.05</v>
      </c>
      <c r="G925">
        <f>(E925*B925)-F925</f>
        <v>1799.94</v>
      </c>
      <c r="H925" t="str">
        <f>VLOOKUP($C925,products!$A$1:$F$322,2,FALSE)</f>
        <v>Trek Remedy 29 Carbon Frameset - 2016</v>
      </c>
      <c r="I925">
        <f>_xlfn.XLOOKUP(C925, products!A:A, products!D:D)</f>
        <v>6</v>
      </c>
      <c r="J925" t="str">
        <f>_xlfn.XLOOKUP($I925,categories!$A$1:$A$8,categories!$B$1:$B$8)</f>
        <v>Mountain Bikes</v>
      </c>
    </row>
    <row r="926" spans="1:10" ht="12.75" x14ac:dyDescent="0.2">
      <c r="A926">
        <v>515</v>
      </c>
      <c r="B926">
        <v>1</v>
      </c>
      <c r="C926">
        <v>8</v>
      </c>
      <c r="D926">
        <v>1</v>
      </c>
      <c r="E926">
        <v>1799.99</v>
      </c>
      <c r="F926">
        <v>7.0000000000000007E-2</v>
      </c>
      <c r="G926">
        <f>(E926*B926)-F926</f>
        <v>1799.92</v>
      </c>
      <c r="H926" t="str">
        <f>VLOOKUP($C926,products!$A$1:$F$322,2,FALSE)</f>
        <v>Trek Remedy 29 Carbon Frameset - 2016</v>
      </c>
      <c r="I926">
        <f>_xlfn.XLOOKUP(C926, products!A:A, products!D:D)</f>
        <v>6</v>
      </c>
      <c r="J926" t="str">
        <f>_xlfn.XLOOKUP($I926,categories!$A$1:$A$8,categories!$B$1:$B$8)</f>
        <v>Mountain Bikes</v>
      </c>
    </row>
    <row r="927" spans="1:10" ht="12.75" x14ac:dyDescent="0.2">
      <c r="A927">
        <v>526</v>
      </c>
      <c r="B927">
        <v>2</v>
      </c>
      <c r="C927">
        <v>8</v>
      </c>
      <c r="D927">
        <v>1</v>
      </c>
      <c r="E927">
        <v>1799.99</v>
      </c>
      <c r="F927">
        <v>0.1</v>
      </c>
      <c r="G927">
        <f>(E927*B927)-F927</f>
        <v>3599.88</v>
      </c>
      <c r="H927" t="str">
        <f>VLOOKUP($C927,products!$A$1:$F$322,2,FALSE)</f>
        <v>Trek Remedy 29 Carbon Frameset - 2016</v>
      </c>
      <c r="I927">
        <f>_xlfn.XLOOKUP(C927, products!A:A, products!D:D)</f>
        <v>6</v>
      </c>
      <c r="J927" t="str">
        <f>_xlfn.XLOOKUP($I927,categories!$A$1:$A$8,categories!$B$1:$B$8)</f>
        <v>Mountain Bikes</v>
      </c>
    </row>
    <row r="928" spans="1:10" ht="12.75" x14ac:dyDescent="0.2">
      <c r="A928">
        <v>546</v>
      </c>
      <c r="B928">
        <v>2</v>
      </c>
      <c r="C928">
        <v>8</v>
      </c>
      <c r="D928">
        <v>1</v>
      </c>
      <c r="E928">
        <v>1799.99</v>
      </c>
      <c r="F928">
        <v>0.1</v>
      </c>
      <c r="G928">
        <f>(E928*B928)-F928</f>
        <v>3599.88</v>
      </c>
      <c r="H928" t="str">
        <f>VLOOKUP($C928,products!$A$1:$F$322,2,FALSE)</f>
        <v>Trek Remedy 29 Carbon Frameset - 2016</v>
      </c>
      <c r="I928">
        <f>_xlfn.XLOOKUP(C928, products!A:A, products!D:D)</f>
        <v>6</v>
      </c>
      <c r="J928" t="str">
        <f>_xlfn.XLOOKUP($I928,categories!$A$1:$A$8,categories!$B$1:$B$8)</f>
        <v>Mountain Bikes</v>
      </c>
    </row>
    <row r="929" spans="1:10" ht="12.75" x14ac:dyDescent="0.2">
      <c r="A929">
        <v>548</v>
      </c>
      <c r="B929">
        <v>1</v>
      </c>
      <c r="C929">
        <v>8</v>
      </c>
      <c r="D929">
        <v>1</v>
      </c>
      <c r="E929">
        <v>1799.99</v>
      </c>
      <c r="F929">
        <v>0.1</v>
      </c>
      <c r="G929">
        <f>(E929*B929)-F929</f>
        <v>1799.89</v>
      </c>
      <c r="H929" t="str">
        <f>VLOOKUP($C929,products!$A$1:$F$322,2,FALSE)</f>
        <v>Trek Remedy 29 Carbon Frameset - 2016</v>
      </c>
      <c r="I929">
        <f>_xlfn.XLOOKUP(C929, products!A:A, products!D:D)</f>
        <v>6</v>
      </c>
      <c r="J929" t="str">
        <f>_xlfn.XLOOKUP($I929,categories!$A$1:$A$8,categories!$B$1:$B$8)</f>
        <v>Mountain Bikes</v>
      </c>
    </row>
    <row r="930" spans="1:10" ht="12.75" x14ac:dyDescent="0.2">
      <c r="A930">
        <v>555</v>
      </c>
      <c r="B930">
        <v>1</v>
      </c>
      <c r="C930">
        <v>8</v>
      </c>
      <c r="D930">
        <v>1</v>
      </c>
      <c r="E930">
        <v>1799.99</v>
      </c>
      <c r="F930">
        <v>0.2</v>
      </c>
      <c r="G930">
        <f>(E930*B930)-F930</f>
        <v>1799.79</v>
      </c>
      <c r="H930" t="str">
        <f>VLOOKUP($C930,products!$A$1:$F$322,2,FALSE)</f>
        <v>Trek Remedy 29 Carbon Frameset - 2016</v>
      </c>
      <c r="I930">
        <f>_xlfn.XLOOKUP(C930, products!A:A, products!D:D)</f>
        <v>6</v>
      </c>
      <c r="J930" t="str">
        <f>_xlfn.XLOOKUP($I930,categories!$A$1:$A$8,categories!$B$1:$B$8)</f>
        <v>Mountain Bikes</v>
      </c>
    </row>
    <row r="931" spans="1:10" ht="12.75" x14ac:dyDescent="0.2">
      <c r="A931">
        <v>566</v>
      </c>
      <c r="B931">
        <v>3</v>
      </c>
      <c r="C931">
        <v>8</v>
      </c>
      <c r="D931">
        <v>1</v>
      </c>
      <c r="E931">
        <v>1799.99</v>
      </c>
      <c r="F931">
        <v>0.1</v>
      </c>
      <c r="G931">
        <f>(E931*B931)-F931</f>
        <v>5399.87</v>
      </c>
      <c r="H931" t="str">
        <f>VLOOKUP($C931,products!$A$1:$F$322,2,FALSE)</f>
        <v>Trek Remedy 29 Carbon Frameset - 2016</v>
      </c>
      <c r="I931">
        <f>_xlfn.XLOOKUP(C931, products!A:A, products!D:D)</f>
        <v>6</v>
      </c>
      <c r="J931" t="str">
        <f>_xlfn.XLOOKUP($I931,categories!$A$1:$A$8,categories!$B$1:$B$8)</f>
        <v>Mountain Bikes</v>
      </c>
    </row>
    <row r="932" spans="1:10" ht="12.75" x14ac:dyDescent="0.2">
      <c r="A932">
        <v>578</v>
      </c>
      <c r="B932">
        <v>4</v>
      </c>
      <c r="C932">
        <v>8</v>
      </c>
      <c r="D932">
        <v>2</v>
      </c>
      <c r="E932">
        <v>1799.99</v>
      </c>
      <c r="F932">
        <v>0.2</v>
      </c>
      <c r="G932">
        <f>(E932*B932)-F932</f>
        <v>7199.76</v>
      </c>
      <c r="H932" t="str">
        <f>VLOOKUP($C932,products!$A$1:$F$322,2,FALSE)</f>
        <v>Trek Remedy 29 Carbon Frameset - 2016</v>
      </c>
      <c r="I932">
        <f>_xlfn.XLOOKUP(C932, products!A:A, products!D:D)</f>
        <v>6</v>
      </c>
      <c r="J932" t="str">
        <f>_xlfn.XLOOKUP($I932,categories!$A$1:$A$8,categories!$B$1:$B$8)</f>
        <v>Mountain Bikes</v>
      </c>
    </row>
    <row r="933" spans="1:10" ht="12.75" x14ac:dyDescent="0.2">
      <c r="A933">
        <v>581</v>
      </c>
      <c r="B933">
        <v>1</v>
      </c>
      <c r="C933">
        <v>8</v>
      </c>
      <c r="D933">
        <v>2</v>
      </c>
      <c r="E933">
        <v>1799.99</v>
      </c>
      <c r="F933">
        <v>7.0000000000000007E-2</v>
      </c>
      <c r="G933">
        <f>(E933*B933)-F933</f>
        <v>1799.92</v>
      </c>
      <c r="H933" t="str">
        <f>VLOOKUP($C933,products!$A$1:$F$322,2,FALSE)</f>
        <v>Trek Remedy 29 Carbon Frameset - 2016</v>
      </c>
      <c r="I933">
        <f>_xlfn.XLOOKUP(C933, products!A:A, products!D:D)</f>
        <v>6</v>
      </c>
      <c r="J933" t="str">
        <f>_xlfn.XLOOKUP($I933,categories!$A$1:$A$8,categories!$B$1:$B$8)</f>
        <v>Mountain Bikes</v>
      </c>
    </row>
    <row r="934" spans="1:10" ht="12.75" x14ac:dyDescent="0.2">
      <c r="A934">
        <v>584</v>
      </c>
      <c r="B934">
        <v>5</v>
      </c>
      <c r="C934">
        <v>8</v>
      </c>
      <c r="D934">
        <v>2</v>
      </c>
      <c r="E934">
        <v>1799.99</v>
      </c>
      <c r="F934">
        <v>7.0000000000000007E-2</v>
      </c>
      <c r="G934">
        <f>(E934*B934)-F934</f>
        <v>8999.880000000001</v>
      </c>
      <c r="H934" t="str">
        <f>VLOOKUP($C934,products!$A$1:$F$322,2,FALSE)</f>
        <v>Trek Remedy 29 Carbon Frameset - 2016</v>
      </c>
      <c r="I934">
        <f>_xlfn.XLOOKUP(C934, products!A:A, products!D:D)</f>
        <v>6</v>
      </c>
      <c r="J934" t="str">
        <f>_xlfn.XLOOKUP($I934,categories!$A$1:$A$8,categories!$B$1:$B$8)</f>
        <v>Mountain Bikes</v>
      </c>
    </row>
    <row r="935" spans="1:10" ht="12.75" x14ac:dyDescent="0.2">
      <c r="A935">
        <v>590</v>
      </c>
      <c r="B935">
        <v>3</v>
      </c>
      <c r="C935">
        <v>8</v>
      </c>
      <c r="D935">
        <v>2</v>
      </c>
      <c r="E935">
        <v>1799.99</v>
      </c>
      <c r="F935">
        <v>0.05</v>
      </c>
      <c r="G935">
        <f>(E935*B935)-F935</f>
        <v>5399.92</v>
      </c>
      <c r="H935" t="str">
        <f>VLOOKUP($C935,products!$A$1:$F$322,2,FALSE)</f>
        <v>Trek Remedy 29 Carbon Frameset - 2016</v>
      </c>
      <c r="I935">
        <f>_xlfn.XLOOKUP(C935, products!A:A, products!D:D)</f>
        <v>6</v>
      </c>
      <c r="J935" t="str">
        <f>_xlfn.XLOOKUP($I935,categories!$A$1:$A$8,categories!$B$1:$B$8)</f>
        <v>Mountain Bikes</v>
      </c>
    </row>
    <row r="936" spans="1:10" ht="12.75" x14ac:dyDescent="0.2">
      <c r="A936">
        <v>597</v>
      </c>
      <c r="B936">
        <v>2</v>
      </c>
      <c r="C936">
        <v>8</v>
      </c>
      <c r="D936">
        <v>1</v>
      </c>
      <c r="E936">
        <v>1799.99</v>
      </c>
      <c r="F936">
        <v>7.0000000000000007E-2</v>
      </c>
      <c r="G936">
        <f>(E936*B936)-F936</f>
        <v>3599.91</v>
      </c>
      <c r="H936" t="str">
        <f>VLOOKUP($C936,products!$A$1:$F$322,2,FALSE)</f>
        <v>Trek Remedy 29 Carbon Frameset - 2016</v>
      </c>
      <c r="I936">
        <f>_xlfn.XLOOKUP(C936, products!A:A, products!D:D)</f>
        <v>6</v>
      </c>
      <c r="J936" t="str">
        <f>_xlfn.XLOOKUP($I936,categories!$A$1:$A$8,categories!$B$1:$B$8)</f>
        <v>Mountain Bikes</v>
      </c>
    </row>
    <row r="937" spans="1:10" ht="12.75" x14ac:dyDescent="0.2">
      <c r="A937">
        <v>610</v>
      </c>
      <c r="B937">
        <v>5</v>
      </c>
      <c r="C937">
        <v>8</v>
      </c>
      <c r="D937">
        <v>1</v>
      </c>
      <c r="E937">
        <v>1799.99</v>
      </c>
      <c r="F937">
        <v>0.1</v>
      </c>
      <c r="G937">
        <f>(E937*B937)-F937</f>
        <v>8999.85</v>
      </c>
      <c r="H937" t="str">
        <f>VLOOKUP($C937,products!$A$1:$F$322,2,FALSE)</f>
        <v>Trek Remedy 29 Carbon Frameset - 2016</v>
      </c>
      <c r="I937">
        <f>_xlfn.XLOOKUP(C937, products!A:A, products!D:D)</f>
        <v>6</v>
      </c>
      <c r="J937" t="str">
        <f>_xlfn.XLOOKUP($I937,categories!$A$1:$A$8,categories!$B$1:$B$8)</f>
        <v>Mountain Bikes</v>
      </c>
    </row>
    <row r="938" spans="1:10" ht="12.75" x14ac:dyDescent="0.2">
      <c r="A938">
        <v>623</v>
      </c>
      <c r="B938">
        <v>1</v>
      </c>
      <c r="C938">
        <v>8</v>
      </c>
      <c r="D938">
        <v>1</v>
      </c>
      <c r="E938">
        <v>1799.99</v>
      </c>
      <c r="F938">
        <v>7.0000000000000007E-2</v>
      </c>
      <c r="G938">
        <f>(E938*B938)-F938</f>
        <v>1799.92</v>
      </c>
      <c r="H938" t="str">
        <f>VLOOKUP($C938,products!$A$1:$F$322,2,FALSE)</f>
        <v>Trek Remedy 29 Carbon Frameset - 2016</v>
      </c>
      <c r="I938">
        <f>_xlfn.XLOOKUP(C938, products!A:A, products!D:D)</f>
        <v>6</v>
      </c>
      <c r="J938" t="str">
        <f>_xlfn.XLOOKUP($I938,categories!$A$1:$A$8,categories!$B$1:$B$8)</f>
        <v>Mountain Bikes</v>
      </c>
    </row>
    <row r="939" spans="1:10" ht="12.75" x14ac:dyDescent="0.2">
      <c r="A939">
        <v>688</v>
      </c>
      <c r="B939">
        <v>1</v>
      </c>
      <c r="C939">
        <v>8</v>
      </c>
      <c r="D939">
        <v>1</v>
      </c>
      <c r="E939">
        <v>1799.99</v>
      </c>
      <c r="F939">
        <v>0.1</v>
      </c>
      <c r="G939">
        <f>(E939*B939)-F939</f>
        <v>1799.89</v>
      </c>
      <c r="H939" t="str">
        <f>VLOOKUP($C939,products!$A$1:$F$322,2,FALSE)</f>
        <v>Trek Remedy 29 Carbon Frameset - 2016</v>
      </c>
      <c r="I939">
        <f>_xlfn.XLOOKUP(C939, products!A:A, products!D:D)</f>
        <v>6</v>
      </c>
      <c r="J939" t="str">
        <f>_xlfn.XLOOKUP($I939,categories!$A$1:$A$8,categories!$B$1:$B$8)</f>
        <v>Mountain Bikes</v>
      </c>
    </row>
    <row r="940" spans="1:10" ht="12.75" x14ac:dyDescent="0.2">
      <c r="A940">
        <v>769</v>
      </c>
      <c r="B940">
        <v>1</v>
      </c>
      <c r="C940">
        <v>8</v>
      </c>
      <c r="D940">
        <v>1</v>
      </c>
      <c r="E940">
        <v>1799.99</v>
      </c>
      <c r="F940">
        <v>0.1</v>
      </c>
      <c r="G940">
        <f>(E940*B940)-F940</f>
        <v>1799.89</v>
      </c>
      <c r="H940" t="str">
        <f>VLOOKUP($C940,products!$A$1:$F$322,2,FALSE)</f>
        <v>Trek Remedy 29 Carbon Frameset - 2016</v>
      </c>
      <c r="I940">
        <f>_xlfn.XLOOKUP(C940, products!A:A, products!D:D)</f>
        <v>6</v>
      </c>
      <c r="J940" t="str">
        <f>_xlfn.XLOOKUP($I940,categories!$A$1:$A$8,categories!$B$1:$B$8)</f>
        <v>Mountain Bikes</v>
      </c>
    </row>
    <row r="941" spans="1:10" ht="12.75" x14ac:dyDescent="0.2">
      <c r="A941">
        <v>779</v>
      </c>
      <c r="B941">
        <v>4</v>
      </c>
      <c r="C941">
        <v>8</v>
      </c>
      <c r="D941">
        <v>1</v>
      </c>
      <c r="E941">
        <v>1799.99</v>
      </c>
      <c r="F941">
        <v>0.2</v>
      </c>
      <c r="G941">
        <f>(E941*B941)-F941</f>
        <v>7199.76</v>
      </c>
      <c r="H941" t="str">
        <f>VLOOKUP($C941,products!$A$1:$F$322,2,FALSE)</f>
        <v>Trek Remedy 29 Carbon Frameset - 2016</v>
      </c>
      <c r="I941">
        <f>_xlfn.XLOOKUP(C941, products!A:A, products!D:D)</f>
        <v>6</v>
      </c>
      <c r="J941" t="str">
        <f>_xlfn.XLOOKUP($I941,categories!$A$1:$A$8,categories!$B$1:$B$8)</f>
        <v>Mountain Bikes</v>
      </c>
    </row>
    <row r="942" spans="1:10" ht="12.75" x14ac:dyDescent="0.2">
      <c r="A942">
        <v>971</v>
      </c>
      <c r="B942">
        <v>3</v>
      </c>
      <c r="C942">
        <v>8</v>
      </c>
      <c r="D942">
        <v>2</v>
      </c>
      <c r="E942">
        <v>1799.99</v>
      </c>
      <c r="F942">
        <v>0.05</v>
      </c>
      <c r="G942">
        <f>(E942*B942)-F942</f>
        <v>5399.92</v>
      </c>
      <c r="H942" t="str">
        <f>VLOOKUP($C942,products!$A$1:$F$322,2,FALSE)</f>
        <v>Trek Remedy 29 Carbon Frameset - 2016</v>
      </c>
      <c r="I942">
        <f>_xlfn.XLOOKUP(C942, products!A:A, products!D:D)</f>
        <v>6</v>
      </c>
      <c r="J942" t="str">
        <f>_xlfn.XLOOKUP($I942,categories!$A$1:$A$8,categories!$B$1:$B$8)</f>
        <v>Mountain Bikes</v>
      </c>
    </row>
    <row r="943" spans="1:10" ht="12.75" x14ac:dyDescent="0.2">
      <c r="A943">
        <v>1002</v>
      </c>
      <c r="B943">
        <v>3</v>
      </c>
      <c r="C943">
        <v>8</v>
      </c>
      <c r="D943">
        <v>2</v>
      </c>
      <c r="E943">
        <v>1799.99</v>
      </c>
      <c r="F943">
        <v>0.1</v>
      </c>
      <c r="G943">
        <f>(E943*B943)-F943</f>
        <v>5399.87</v>
      </c>
      <c r="H943" t="str">
        <f>VLOOKUP($C943,products!$A$1:$F$322,2,FALSE)</f>
        <v>Trek Remedy 29 Carbon Frameset - 2016</v>
      </c>
      <c r="I943">
        <f>_xlfn.XLOOKUP(C943, products!A:A, products!D:D)</f>
        <v>6</v>
      </c>
      <c r="J943" t="str">
        <f>_xlfn.XLOOKUP($I943,categories!$A$1:$A$8,categories!$B$1:$B$8)</f>
        <v>Mountain Bikes</v>
      </c>
    </row>
    <row r="944" spans="1:10" ht="12.75" x14ac:dyDescent="0.2">
      <c r="A944">
        <v>1012</v>
      </c>
      <c r="B944">
        <v>1</v>
      </c>
      <c r="C944">
        <v>8</v>
      </c>
      <c r="D944">
        <v>1</v>
      </c>
      <c r="E944">
        <v>1799.99</v>
      </c>
      <c r="F944">
        <v>7.0000000000000007E-2</v>
      </c>
      <c r="G944">
        <f>(E944*B944)-F944</f>
        <v>1799.92</v>
      </c>
      <c r="H944" t="str">
        <f>VLOOKUP($C944,products!$A$1:$F$322,2,FALSE)</f>
        <v>Trek Remedy 29 Carbon Frameset - 2016</v>
      </c>
      <c r="I944">
        <f>_xlfn.XLOOKUP(C944, products!A:A, products!D:D)</f>
        <v>6</v>
      </c>
      <c r="J944" t="str">
        <f>_xlfn.XLOOKUP($I944,categories!$A$1:$A$8,categories!$B$1:$B$8)</f>
        <v>Mountain Bikes</v>
      </c>
    </row>
    <row r="945" spans="1:10" ht="12.75" x14ac:dyDescent="0.2">
      <c r="A945">
        <v>1034</v>
      </c>
      <c r="B945">
        <v>2</v>
      </c>
      <c r="C945">
        <v>8</v>
      </c>
      <c r="D945">
        <v>2</v>
      </c>
      <c r="E945">
        <v>1799.99</v>
      </c>
      <c r="F945">
        <v>0.1</v>
      </c>
      <c r="G945">
        <f>(E945*B945)-F945</f>
        <v>3599.88</v>
      </c>
      <c r="H945" t="str">
        <f>VLOOKUP($C945,products!$A$1:$F$322,2,FALSE)</f>
        <v>Trek Remedy 29 Carbon Frameset - 2016</v>
      </c>
      <c r="I945">
        <f>_xlfn.XLOOKUP(C945, products!A:A, products!D:D)</f>
        <v>6</v>
      </c>
      <c r="J945" t="str">
        <f>_xlfn.XLOOKUP($I945,categories!$A$1:$A$8,categories!$B$1:$B$8)</f>
        <v>Mountain Bikes</v>
      </c>
    </row>
    <row r="946" spans="1:10" ht="12.75" x14ac:dyDescent="0.2">
      <c r="A946">
        <v>1040</v>
      </c>
      <c r="B946">
        <v>5</v>
      </c>
      <c r="C946">
        <v>8</v>
      </c>
      <c r="D946">
        <v>2</v>
      </c>
      <c r="E946">
        <v>1799.99</v>
      </c>
      <c r="F946">
        <v>0.05</v>
      </c>
      <c r="G946">
        <f>(E946*B946)-F946</f>
        <v>8999.9000000000015</v>
      </c>
      <c r="H946" t="str">
        <f>VLOOKUP($C946,products!$A$1:$F$322,2,FALSE)</f>
        <v>Trek Remedy 29 Carbon Frameset - 2016</v>
      </c>
      <c r="I946">
        <f>_xlfn.XLOOKUP(C946, products!A:A, products!D:D)</f>
        <v>6</v>
      </c>
      <c r="J946" t="str">
        <f>_xlfn.XLOOKUP($I946,categories!$A$1:$A$8,categories!$B$1:$B$8)</f>
        <v>Mountain Bikes</v>
      </c>
    </row>
    <row r="947" spans="1:10" ht="12.75" x14ac:dyDescent="0.2">
      <c r="A947">
        <v>1141</v>
      </c>
      <c r="B947">
        <v>1</v>
      </c>
      <c r="C947">
        <v>8</v>
      </c>
      <c r="D947">
        <v>1</v>
      </c>
      <c r="E947">
        <v>1799.99</v>
      </c>
      <c r="F947">
        <v>0.1</v>
      </c>
      <c r="G947">
        <f>(E947*B947)-F947</f>
        <v>1799.89</v>
      </c>
      <c r="H947" t="str">
        <f>VLOOKUP($C947,products!$A$1:$F$322,2,FALSE)</f>
        <v>Trek Remedy 29 Carbon Frameset - 2016</v>
      </c>
      <c r="I947">
        <f>_xlfn.XLOOKUP(C947, products!A:A, products!D:D)</f>
        <v>6</v>
      </c>
      <c r="J947" t="str">
        <f>_xlfn.XLOOKUP($I947,categories!$A$1:$A$8,categories!$B$1:$B$8)</f>
        <v>Mountain Bikes</v>
      </c>
    </row>
    <row r="948" spans="1:10" ht="12.75" x14ac:dyDescent="0.2">
      <c r="A948">
        <v>1164</v>
      </c>
      <c r="B948">
        <v>1</v>
      </c>
      <c r="C948">
        <v>8</v>
      </c>
      <c r="D948">
        <v>1</v>
      </c>
      <c r="E948">
        <v>1799.99</v>
      </c>
      <c r="F948">
        <v>0.2</v>
      </c>
      <c r="G948">
        <f>(E948*B948)-F948</f>
        <v>1799.79</v>
      </c>
      <c r="H948" t="str">
        <f>VLOOKUP($C948,products!$A$1:$F$322,2,FALSE)</f>
        <v>Trek Remedy 29 Carbon Frameset - 2016</v>
      </c>
      <c r="I948">
        <f>_xlfn.XLOOKUP(C948, products!A:A, products!D:D)</f>
        <v>6</v>
      </c>
      <c r="J948" t="str">
        <f>_xlfn.XLOOKUP($I948,categories!$A$1:$A$8,categories!$B$1:$B$8)</f>
        <v>Mountain Bikes</v>
      </c>
    </row>
    <row r="949" spans="1:10" ht="12.75" x14ac:dyDescent="0.2">
      <c r="A949">
        <v>1227</v>
      </c>
      <c r="B949">
        <v>4</v>
      </c>
      <c r="C949">
        <v>8</v>
      </c>
      <c r="D949">
        <v>1</v>
      </c>
      <c r="E949">
        <v>1799.99</v>
      </c>
      <c r="F949">
        <v>7.0000000000000007E-2</v>
      </c>
      <c r="G949">
        <f>(E949*B949)-F949</f>
        <v>7199.89</v>
      </c>
      <c r="H949" t="str">
        <f>VLOOKUP($C949,products!$A$1:$F$322,2,FALSE)</f>
        <v>Trek Remedy 29 Carbon Frameset - 2016</v>
      </c>
      <c r="I949">
        <f>_xlfn.XLOOKUP(C949, products!A:A, products!D:D)</f>
        <v>6</v>
      </c>
      <c r="J949" t="str">
        <f>_xlfn.XLOOKUP($I949,categories!$A$1:$A$8,categories!$B$1:$B$8)</f>
        <v>Mountain Bikes</v>
      </c>
    </row>
    <row r="950" spans="1:10" ht="12.75" x14ac:dyDescent="0.2">
      <c r="A950">
        <v>1260</v>
      </c>
      <c r="B950">
        <v>1</v>
      </c>
      <c r="C950">
        <v>8</v>
      </c>
      <c r="D950">
        <v>1</v>
      </c>
      <c r="E950">
        <v>1799.99</v>
      </c>
      <c r="F950">
        <v>0.1</v>
      </c>
      <c r="G950">
        <f>(E950*B950)-F950</f>
        <v>1799.89</v>
      </c>
      <c r="H950" t="str">
        <f>VLOOKUP($C950,products!$A$1:$F$322,2,FALSE)</f>
        <v>Trek Remedy 29 Carbon Frameset - 2016</v>
      </c>
      <c r="I950">
        <f>_xlfn.XLOOKUP(C950, products!A:A, products!D:D)</f>
        <v>6</v>
      </c>
      <c r="J950" t="str">
        <f>_xlfn.XLOOKUP($I950,categories!$A$1:$A$8,categories!$B$1:$B$8)</f>
        <v>Mountain Bikes</v>
      </c>
    </row>
    <row r="951" spans="1:10" ht="12.75" x14ac:dyDescent="0.2">
      <c r="A951">
        <v>1284</v>
      </c>
      <c r="B951">
        <v>2</v>
      </c>
      <c r="C951">
        <v>8</v>
      </c>
      <c r="D951">
        <v>1</v>
      </c>
      <c r="E951">
        <v>1799.99</v>
      </c>
      <c r="F951">
        <v>0.05</v>
      </c>
      <c r="G951">
        <f>(E951*B951)-F951</f>
        <v>3599.93</v>
      </c>
      <c r="H951" t="str">
        <f>VLOOKUP($C951,products!$A$1:$F$322,2,FALSE)</f>
        <v>Trek Remedy 29 Carbon Frameset - 2016</v>
      </c>
      <c r="I951">
        <f>_xlfn.XLOOKUP(C951, products!A:A, products!D:D)</f>
        <v>6</v>
      </c>
      <c r="J951" t="str">
        <f>_xlfn.XLOOKUP($I951,categories!$A$1:$A$8,categories!$B$1:$B$8)</f>
        <v>Mountain Bikes</v>
      </c>
    </row>
    <row r="952" spans="1:10" ht="12.75" x14ac:dyDescent="0.2">
      <c r="A952">
        <v>1301</v>
      </c>
      <c r="B952">
        <v>3</v>
      </c>
      <c r="C952">
        <v>8</v>
      </c>
      <c r="D952">
        <v>1</v>
      </c>
      <c r="E952">
        <v>1799.99</v>
      </c>
      <c r="F952">
        <v>0.2</v>
      </c>
      <c r="G952">
        <f>(E952*B952)-F952</f>
        <v>5399.77</v>
      </c>
      <c r="H952" t="str">
        <f>VLOOKUP($C952,products!$A$1:$F$322,2,FALSE)</f>
        <v>Trek Remedy 29 Carbon Frameset - 2016</v>
      </c>
      <c r="I952">
        <f>_xlfn.XLOOKUP(C952, products!A:A, products!D:D)</f>
        <v>6</v>
      </c>
      <c r="J952" t="str">
        <f>_xlfn.XLOOKUP($I952,categories!$A$1:$A$8,categories!$B$1:$B$8)</f>
        <v>Mountain Bikes</v>
      </c>
    </row>
    <row r="953" spans="1:10" ht="12.75" x14ac:dyDescent="0.2">
      <c r="A953">
        <v>1331</v>
      </c>
      <c r="B953">
        <v>3</v>
      </c>
      <c r="C953">
        <v>145</v>
      </c>
      <c r="D953">
        <v>2</v>
      </c>
      <c r="E953">
        <v>1799.99</v>
      </c>
      <c r="F953">
        <v>0.1</v>
      </c>
      <c r="G953">
        <f>(E953*B953)-F953</f>
        <v>5399.87</v>
      </c>
      <c r="H953" t="str">
        <f>VLOOKUP($C953,products!$A$1:$F$322,2,FALSE)</f>
        <v>Trek Domane ALR 5 Disc - 2018</v>
      </c>
      <c r="I953">
        <f>_xlfn.XLOOKUP(C953, products!A:A, products!D:D)</f>
        <v>7</v>
      </c>
      <c r="J953" t="str">
        <f>_xlfn.XLOOKUP($I953,categories!$A$1:$A$8,categories!$B$1:$B$8)</f>
        <v>Road Bikes</v>
      </c>
    </row>
    <row r="954" spans="1:10" ht="12.75" x14ac:dyDescent="0.2">
      <c r="A954">
        <v>1348</v>
      </c>
      <c r="B954">
        <v>4</v>
      </c>
      <c r="C954">
        <v>147</v>
      </c>
      <c r="D954">
        <v>1</v>
      </c>
      <c r="E954">
        <v>1799.99</v>
      </c>
      <c r="F954">
        <v>7.0000000000000007E-2</v>
      </c>
      <c r="G954">
        <f>(E954*B954)-F954</f>
        <v>7199.89</v>
      </c>
      <c r="H954" t="str">
        <f>VLOOKUP($C954,products!$A$1:$F$322,2,FALSE)</f>
        <v>Trek Domane ALR 5 Gravel - 2018</v>
      </c>
      <c r="I954">
        <f>_xlfn.XLOOKUP(C954, products!A:A, products!D:D)</f>
        <v>7</v>
      </c>
      <c r="J954" t="str">
        <f>_xlfn.XLOOKUP($I954,categories!$A$1:$A$8,categories!$B$1:$B$8)</f>
        <v>Road Bikes</v>
      </c>
    </row>
    <row r="955" spans="1:10" ht="12.75" x14ac:dyDescent="0.2">
      <c r="A955">
        <v>1352</v>
      </c>
      <c r="B955">
        <v>1</v>
      </c>
      <c r="C955">
        <v>136</v>
      </c>
      <c r="D955">
        <v>1</v>
      </c>
      <c r="E955">
        <v>1799.99</v>
      </c>
      <c r="F955">
        <v>0.2</v>
      </c>
      <c r="G955">
        <f>(E955*B955)-F955</f>
        <v>1799.79</v>
      </c>
      <c r="H955" t="str">
        <f>VLOOKUP($C955,products!$A$1:$F$322,2,FALSE)</f>
        <v>Trek Procaliber 6 - 2018</v>
      </c>
      <c r="I955">
        <f>_xlfn.XLOOKUP(C955, products!A:A, products!D:D)</f>
        <v>6</v>
      </c>
      <c r="J955" t="str">
        <f>_xlfn.XLOOKUP($I955,categories!$A$1:$A$8,categories!$B$1:$B$8)</f>
        <v>Mountain Bikes</v>
      </c>
    </row>
    <row r="956" spans="1:10" ht="12.75" x14ac:dyDescent="0.2">
      <c r="A956">
        <v>1357</v>
      </c>
      <c r="B956">
        <v>1</v>
      </c>
      <c r="C956">
        <v>145</v>
      </c>
      <c r="D956">
        <v>2</v>
      </c>
      <c r="E956">
        <v>1799.99</v>
      </c>
      <c r="F956">
        <v>0.2</v>
      </c>
      <c r="G956">
        <f>(E956*B956)-F956</f>
        <v>1799.79</v>
      </c>
      <c r="H956" t="str">
        <f>VLOOKUP($C956,products!$A$1:$F$322,2,FALSE)</f>
        <v>Trek Domane ALR 5 Disc - 2018</v>
      </c>
      <c r="I956">
        <f>_xlfn.XLOOKUP(C956, products!A:A, products!D:D)</f>
        <v>7</v>
      </c>
      <c r="J956" t="str">
        <f>_xlfn.XLOOKUP($I956,categories!$A$1:$A$8,categories!$B$1:$B$8)</f>
        <v>Road Bikes</v>
      </c>
    </row>
    <row r="957" spans="1:10" ht="12.75" x14ac:dyDescent="0.2">
      <c r="A957">
        <v>1370</v>
      </c>
      <c r="B957">
        <v>3</v>
      </c>
      <c r="C957">
        <v>208</v>
      </c>
      <c r="D957">
        <v>2</v>
      </c>
      <c r="E957">
        <v>1799.99</v>
      </c>
      <c r="F957">
        <v>0.2</v>
      </c>
      <c r="G957">
        <f>(E957*B957)-F957</f>
        <v>5399.77</v>
      </c>
      <c r="H957" t="str">
        <f>VLOOKUP($C957,products!$A$1:$F$322,2,FALSE)</f>
        <v>Trek Crockett 5 Disc - 2018</v>
      </c>
      <c r="I957">
        <f>_xlfn.XLOOKUP(C957, products!A:A, products!D:D)</f>
        <v>4</v>
      </c>
      <c r="J957" t="str">
        <f>_xlfn.XLOOKUP($I957,categories!$A$1:$A$8,categories!$B$1:$B$8)</f>
        <v>Cyclocross Bicycles</v>
      </c>
    </row>
    <row r="958" spans="1:10" ht="12.75" x14ac:dyDescent="0.2">
      <c r="A958">
        <v>1371</v>
      </c>
      <c r="B958">
        <v>2</v>
      </c>
      <c r="C958">
        <v>8</v>
      </c>
      <c r="D958">
        <v>2</v>
      </c>
      <c r="E958">
        <v>1799.99</v>
      </c>
      <c r="F958">
        <v>0.2</v>
      </c>
      <c r="G958">
        <f>(E958*B958)-F958</f>
        <v>3599.78</v>
      </c>
      <c r="H958" t="str">
        <f>VLOOKUP($C958,products!$A$1:$F$322,2,FALSE)</f>
        <v>Trek Remedy 29 Carbon Frameset - 2016</v>
      </c>
      <c r="I958">
        <f>_xlfn.XLOOKUP(C958, products!A:A, products!D:D)</f>
        <v>6</v>
      </c>
      <c r="J958" t="str">
        <f>_xlfn.XLOOKUP($I958,categories!$A$1:$A$8,categories!$B$1:$B$8)</f>
        <v>Mountain Bikes</v>
      </c>
    </row>
    <row r="959" spans="1:10" ht="12.75" x14ac:dyDescent="0.2">
      <c r="A959">
        <v>1375</v>
      </c>
      <c r="B959">
        <v>1</v>
      </c>
      <c r="C959">
        <v>147</v>
      </c>
      <c r="D959">
        <v>2</v>
      </c>
      <c r="E959">
        <v>1799.99</v>
      </c>
      <c r="F959">
        <v>0.05</v>
      </c>
      <c r="G959">
        <f>(E959*B959)-F959</f>
        <v>1799.94</v>
      </c>
      <c r="H959" t="str">
        <f>VLOOKUP($C959,products!$A$1:$F$322,2,FALSE)</f>
        <v>Trek Domane ALR 5 Gravel - 2018</v>
      </c>
      <c r="I959">
        <f>_xlfn.XLOOKUP(C959, products!A:A, products!D:D)</f>
        <v>7</v>
      </c>
      <c r="J959" t="str">
        <f>_xlfn.XLOOKUP($I959,categories!$A$1:$A$8,categories!$B$1:$B$8)</f>
        <v>Road Bikes</v>
      </c>
    </row>
    <row r="960" spans="1:10" ht="12.75" x14ac:dyDescent="0.2">
      <c r="A960">
        <v>1385</v>
      </c>
      <c r="B960">
        <v>2</v>
      </c>
      <c r="C960">
        <v>145</v>
      </c>
      <c r="D960">
        <v>1</v>
      </c>
      <c r="E960">
        <v>1799.99</v>
      </c>
      <c r="F960">
        <v>7.0000000000000007E-2</v>
      </c>
      <c r="G960">
        <f>(E960*B960)-F960</f>
        <v>3599.91</v>
      </c>
      <c r="H960" t="str">
        <f>VLOOKUP($C960,products!$A$1:$F$322,2,FALSE)</f>
        <v>Trek Domane ALR 5 Disc - 2018</v>
      </c>
      <c r="I960">
        <f>_xlfn.XLOOKUP(C960, products!A:A, products!D:D)</f>
        <v>7</v>
      </c>
      <c r="J960" t="str">
        <f>_xlfn.XLOOKUP($I960,categories!$A$1:$A$8,categories!$B$1:$B$8)</f>
        <v>Road Bikes</v>
      </c>
    </row>
    <row r="961" spans="1:10" ht="12.75" x14ac:dyDescent="0.2">
      <c r="A961">
        <v>1390</v>
      </c>
      <c r="B961">
        <v>5</v>
      </c>
      <c r="C961">
        <v>147</v>
      </c>
      <c r="D961">
        <v>2</v>
      </c>
      <c r="E961">
        <v>1799.99</v>
      </c>
      <c r="F961">
        <v>0.1</v>
      </c>
      <c r="G961">
        <f>(E961*B961)-F961</f>
        <v>8999.85</v>
      </c>
      <c r="H961" t="str">
        <f>VLOOKUP($C961,products!$A$1:$F$322,2,FALSE)</f>
        <v>Trek Domane ALR 5 Gravel - 2018</v>
      </c>
      <c r="I961">
        <f>_xlfn.XLOOKUP(C961, products!A:A, products!D:D)</f>
        <v>7</v>
      </c>
      <c r="J961" t="str">
        <f>_xlfn.XLOOKUP($I961,categories!$A$1:$A$8,categories!$B$1:$B$8)</f>
        <v>Road Bikes</v>
      </c>
    </row>
    <row r="962" spans="1:10" ht="12.75" x14ac:dyDescent="0.2">
      <c r="A962">
        <v>1425</v>
      </c>
      <c r="B962">
        <v>5</v>
      </c>
      <c r="C962">
        <v>145</v>
      </c>
      <c r="D962">
        <v>2</v>
      </c>
      <c r="E962">
        <v>1799.99</v>
      </c>
      <c r="F962">
        <v>7.0000000000000007E-2</v>
      </c>
      <c r="G962">
        <f>(E962*B962)-F962</f>
        <v>8999.880000000001</v>
      </c>
      <c r="H962" t="str">
        <f>VLOOKUP($C962,products!$A$1:$F$322,2,FALSE)</f>
        <v>Trek Domane ALR 5 Disc - 2018</v>
      </c>
      <c r="I962">
        <f>_xlfn.XLOOKUP(C962, products!A:A, products!D:D)</f>
        <v>7</v>
      </c>
      <c r="J962" t="str">
        <f>_xlfn.XLOOKUP($I962,categories!$A$1:$A$8,categories!$B$1:$B$8)</f>
        <v>Road Bikes</v>
      </c>
    </row>
    <row r="963" spans="1:10" ht="12.75" x14ac:dyDescent="0.2">
      <c r="A963">
        <v>1471</v>
      </c>
      <c r="B963">
        <v>2</v>
      </c>
      <c r="C963">
        <v>136</v>
      </c>
      <c r="D963">
        <v>1</v>
      </c>
      <c r="E963">
        <v>1799.99</v>
      </c>
      <c r="F963">
        <v>7.0000000000000007E-2</v>
      </c>
      <c r="G963">
        <f>(E963*B963)-F963</f>
        <v>3599.91</v>
      </c>
      <c r="H963" t="str">
        <f>VLOOKUP($C963,products!$A$1:$F$322,2,FALSE)</f>
        <v>Trek Procaliber 6 - 2018</v>
      </c>
      <c r="I963">
        <f>_xlfn.XLOOKUP(C963, products!A:A, products!D:D)</f>
        <v>6</v>
      </c>
      <c r="J963" t="str">
        <f>_xlfn.XLOOKUP($I963,categories!$A$1:$A$8,categories!$B$1:$B$8)</f>
        <v>Mountain Bikes</v>
      </c>
    </row>
    <row r="964" spans="1:10" ht="12.75" x14ac:dyDescent="0.2">
      <c r="A964">
        <v>1499</v>
      </c>
      <c r="B964">
        <v>2</v>
      </c>
      <c r="C964">
        <v>208</v>
      </c>
      <c r="D964">
        <v>1</v>
      </c>
      <c r="E964">
        <v>1799.99</v>
      </c>
      <c r="F964">
        <v>7.0000000000000007E-2</v>
      </c>
      <c r="G964">
        <f>(E964*B964)-F964</f>
        <v>3599.91</v>
      </c>
      <c r="H964" t="str">
        <f>VLOOKUP($C964,products!$A$1:$F$322,2,FALSE)</f>
        <v>Trek Crockett 5 Disc - 2018</v>
      </c>
      <c r="I964">
        <f>_xlfn.XLOOKUP(C964, products!A:A, products!D:D)</f>
        <v>4</v>
      </c>
      <c r="J964" t="str">
        <f>_xlfn.XLOOKUP($I964,categories!$A$1:$A$8,categories!$B$1:$B$8)</f>
        <v>Cyclocross Bicycles</v>
      </c>
    </row>
    <row r="965" spans="1:10" ht="12.75" x14ac:dyDescent="0.2">
      <c r="A965">
        <v>1543</v>
      </c>
      <c r="B965">
        <v>5</v>
      </c>
      <c r="C965">
        <v>136</v>
      </c>
      <c r="D965">
        <v>1</v>
      </c>
      <c r="E965">
        <v>1799.99</v>
      </c>
      <c r="F965">
        <v>0.2</v>
      </c>
      <c r="G965">
        <f>(E965*B965)-F965</f>
        <v>8999.75</v>
      </c>
      <c r="H965" t="str">
        <f>VLOOKUP($C965,products!$A$1:$F$322,2,FALSE)</f>
        <v>Trek Procaliber 6 - 2018</v>
      </c>
      <c r="I965">
        <f>_xlfn.XLOOKUP(C965, products!A:A, products!D:D)</f>
        <v>6</v>
      </c>
      <c r="J965" t="str">
        <f>_xlfn.XLOOKUP($I965,categories!$A$1:$A$8,categories!$B$1:$B$8)</f>
        <v>Mountain Bikes</v>
      </c>
    </row>
    <row r="966" spans="1:10" ht="12.75" x14ac:dyDescent="0.2">
      <c r="A966">
        <v>1584</v>
      </c>
      <c r="B966">
        <v>5</v>
      </c>
      <c r="C966">
        <v>147</v>
      </c>
      <c r="D966">
        <v>2</v>
      </c>
      <c r="E966">
        <v>1799.99</v>
      </c>
      <c r="F966">
        <v>7.0000000000000007E-2</v>
      </c>
      <c r="G966">
        <f>(E966*B966)-F966</f>
        <v>8999.880000000001</v>
      </c>
      <c r="H966" t="str">
        <f>VLOOKUP($C966,products!$A$1:$F$322,2,FALSE)</f>
        <v>Trek Domane ALR 5 Gravel - 2018</v>
      </c>
      <c r="I966">
        <f>_xlfn.XLOOKUP(C966, products!A:A, products!D:D)</f>
        <v>7</v>
      </c>
      <c r="J966" t="str">
        <f>_xlfn.XLOOKUP($I966,categories!$A$1:$A$8,categories!$B$1:$B$8)</f>
        <v>Road Bikes</v>
      </c>
    </row>
    <row r="967" spans="1:10" ht="12.75" x14ac:dyDescent="0.2">
      <c r="A967">
        <v>12</v>
      </c>
      <c r="B967">
        <v>2</v>
      </c>
      <c r="C967">
        <v>11</v>
      </c>
      <c r="D967">
        <v>1</v>
      </c>
      <c r="E967">
        <v>1680.99</v>
      </c>
      <c r="F967">
        <v>0.05</v>
      </c>
      <c r="G967">
        <f>(E967*B967)-F967</f>
        <v>3361.93</v>
      </c>
      <c r="H967" t="str">
        <f>VLOOKUP($C967,products!$A$1:$F$322,2,FALSE)</f>
        <v>Surly Straggler 650b - 2016</v>
      </c>
      <c r="I967">
        <f>_xlfn.XLOOKUP(C967, products!A:A, products!D:D)</f>
        <v>4</v>
      </c>
      <c r="J967" t="str">
        <f>_xlfn.XLOOKUP($I967,categories!$A$1:$A$8,categories!$B$1:$B$8)</f>
        <v>Cyclocross Bicycles</v>
      </c>
    </row>
    <row r="968" spans="1:10" ht="12.75" x14ac:dyDescent="0.2">
      <c r="A968">
        <v>31</v>
      </c>
      <c r="B968">
        <v>1</v>
      </c>
      <c r="C968">
        <v>11</v>
      </c>
      <c r="D968">
        <v>2</v>
      </c>
      <c r="E968">
        <v>1680.99</v>
      </c>
      <c r="F968">
        <v>0.05</v>
      </c>
      <c r="G968">
        <f>(E968*B968)-F968</f>
        <v>1680.94</v>
      </c>
      <c r="H968" t="str">
        <f>VLOOKUP($C968,products!$A$1:$F$322,2,FALSE)</f>
        <v>Surly Straggler 650b - 2016</v>
      </c>
      <c r="I968">
        <f>_xlfn.XLOOKUP(C968, products!A:A, products!D:D)</f>
        <v>4</v>
      </c>
      <c r="J968" t="str">
        <f>_xlfn.XLOOKUP($I968,categories!$A$1:$A$8,categories!$B$1:$B$8)</f>
        <v>Cyclocross Bicycles</v>
      </c>
    </row>
    <row r="969" spans="1:10" ht="12.75" x14ac:dyDescent="0.2">
      <c r="A969">
        <v>48</v>
      </c>
      <c r="B969">
        <v>1</v>
      </c>
      <c r="C969">
        <v>11</v>
      </c>
      <c r="D969">
        <v>1</v>
      </c>
      <c r="E969">
        <v>1680.99</v>
      </c>
      <c r="F969">
        <v>0.1</v>
      </c>
      <c r="G969">
        <f>(E969*B969)-F969</f>
        <v>1680.89</v>
      </c>
      <c r="H969" t="str">
        <f>VLOOKUP($C969,products!$A$1:$F$322,2,FALSE)</f>
        <v>Surly Straggler 650b - 2016</v>
      </c>
      <c r="I969">
        <f>_xlfn.XLOOKUP(C969, products!A:A, products!D:D)</f>
        <v>4</v>
      </c>
      <c r="J969" t="str">
        <f>_xlfn.XLOOKUP($I969,categories!$A$1:$A$8,categories!$B$1:$B$8)</f>
        <v>Cyclocross Bicycles</v>
      </c>
    </row>
    <row r="970" spans="1:10" ht="12.75" x14ac:dyDescent="0.2">
      <c r="A970">
        <v>76</v>
      </c>
      <c r="B970">
        <v>2</v>
      </c>
      <c r="C970">
        <v>11</v>
      </c>
      <c r="D970">
        <v>2</v>
      </c>
      <c r="E970">
        <v>1680.99</v>
      </c>
      <c r="F970">
        <v>0.1</v>
      </c>
      <c r="G970">
        <f>(E970*B970)-F970</f>
        <v>3361.88</v>
      </c>
      <c r="H970" t="str">
        <f>VLOOKUP($C970,products!$A$1:$F$322,2,FALSE)</f>
        <v>Surly Straggler 650b - 2016</v>
      </c>
      <c r="I970">
        <f>_xlfn.XLOOKUP(C970, products!A:A, products!D:D)</f>
        <v>4</v>
      </c>
      <c r="J970" t="str">
        <f>_xlfn.XLOOKUP($I970,categories!$A$1:$A$8,categories!$B$1:$B$8)</f>
        <v>Cyclocross Bicycles</v>
      </c>
    </row>
    <row r="971" spans="1:10" ht="12.75" x14ac:dyDescent="0.2">
      <c r="A971">
        <v>82</v>
      </c>
      <c r="B971">
        <v>2</v>
      </c>
      <c r="C971">
        <v>11</v>
      </c>
      <c r="D971">
        <v>2</v>
      </c>
      <c r="E971">
        <v>1680.99</v>
      </c>
      <c r="F971">
        <v>0.2</v>
      </c>
      <c r="G971">
        <f>(E971*B971)-F971</f>
        <v>3361.78</v>
      </c>
      <c r="H971" t="str">
        <f>VLOOKUP($C971,products!$A$1:$F$322,2,FALSE)</f>
        <v>Surly Straggler 650b - 2016</v>
      </c>
      <c r="I971">
        <f>_xlfn.XLOOKUP(C971, products!A:A, products!D:D)</f>
        <v>4</v>
      </c>
      <c r="J971" t="str">
        <f>_xlfn.XLOOKUP($I971,categories!$A$1:$A$8,categories!$B$1:$B$8)</f>
        <v>Cyclocross Bicycles</v>
      </c>
    </row>
    <row r="972" spans="1:10" ht="12.75" x14ac:dyDescent="0.2">
      <c r="A972">
        <v>91</v>
      </c>
      <c r="B972">
        <v>1</v>
      </c>
      <c r="C972">
        <v>11</v>
      </c>
      <c r="D972">
        <v>1</v>
      </c>
      <c r="E972">
        <v>1680.99</v>
      </c>
      <c r="F972">
        <v>0.1</v>
      </c>
      <c r="G972">
        <f>(E972*B972)-F972</f>
        <v>1680.89</v>
      </c>
      <c r="H972" t="str">
        <f>VLOOKUP($C972,products!$A$1:$F$322,2,FALSE)</f>
        <v>Surly Straggler 650b - 2016</v>
      </c>
      <c r="I972">
        <f>_xlfn.XLOOKUP(C972, products!A:A, products!D:D)</f>
        <v>4</v>
      </c>
      <c r="J972" t="str">
        <f>_xlfn.XLOOKUP($I972,categories!$A$1:$A$8,categories!$B$1:$B$8)</f>
        <v>Cyclocross Bicycles</v>
      </c>
    </row>
    <row r="973" spans="1:10" ht="12.75" x14ac:dyDescent="0.2">
      <c r="A973">
        <v>94</v>
      </c>
      <c r="B973">
        <v>3</v>
      </c>
      <c r="C973">
        <v>11</v>
      </c>
      <c r="D973">
        <v>1</v>
      </c>
      <c r="E973">
        <v>1680.99</v>
      </c>
      <c r="F973">
        <v>0.2</v>
      </c>
      <c r="G973">
        <f>(E973*B973)-F973</f>
        <v>5042.7700000000004</v>
      </c>
      <c r="H973" t="str">
        <f>VLOOKUP($C973,products!$A$1:$F$322,2,FALSE)</f>
        <v>Surly Straggler 650b - 2016</v>
      </c>
      <c r="I973">
        <f>_xlfn.XLOOKUP(C973, products!A:A, products!D:D)</f>
        <v>4</v>
      </c>
      <c r="J973" t="str">
        <f>_xlfn.XLOOKUP($I973,categories!$A$1:$A$8,categories!$B$1:$B$8)</f>
        <v>Cyclocross Bicycles</v>
      </c>
    </row>
    <row r="974" spans="1:10" ht="12.75" x14ac:dyDescent="0.2">
      <c r="A974">
        <v>100</v>
      </c>
      <c r="B974">
        <v>2</v>
      </c>
      <c r="C974">
        <v>11</v>
      </c>
      <c r="D974">
        <v>2</v>
      </c>
      <c r="E974">
        <v>1680.99</v>
      </c>
      <c r="F974">
        <v>0.1</v>
      </c>
      <c r="G974">
        <f>(E974*B974)-F974</f>
        <v>3361.88</v>
      </c>
      <c r="H974" t="str">
        <f>VLOOKUP($C974,products!$A$1:$F$322,2,FALSE)</f>
        <v>Surly Straggler 650b - 2016</v>
      </c>
      <c r="I974">
        <f>_xlfn.XLOOKUP(C974, products!A:A, products!D:D)</f>
        <v>4</v>
      </c>
      <c r="J974" t="str">
        <f>_xlfn.XLOOKUP($I974,categories!$A$1:$A$8,categories!$B$1:$B$8)</f>
        <v>Cyclocross Bicycles</v>
      </c>
    </row>
    <row r="975" spans="1:10" ht="12.75" x14ac:dyDescent="0.2">
      <c r="A975">
        <v>105</v>
      </c>
      <c r="B975">
        <v>1</v>
      </c>
      <c r="C975">
        <v>11</v>
      </c>
      <c r="D975">
        <v>2</v>
      </c>
      <c r="E975">
        <v>1680.99</v>
      </c>
      <c r="F975">
        <v>0.2</v>
      </c>
      <c r="G975">
        <f>(E975*B975)-F975</f>
        <v>1680.79</v>
      </c>
      <c r="H975" t="str">
        <f>VLOOKUP($C975,products!$A$1:$F$322,2,FALSE)</f>
        <v>Surly Straggler 650b - 2016</v>
      </c>
      <c r="I975">
        <f>_xlfn.XLOOKUP(C975, products!A:A, products!D:D)</f>
        <v>4</v>
      </c>
      <c r="J975" t="str">
        <f>_xlfn.XLOOKUP($I975,categories!$A$1:$A$8,categories!$B$1:$B$8)</f>
        <v>Cyclocross Bicycles</v>
      </c>
    </row>
    <row r="976" spans="1:10" ht="12.75" x14ac:dyDescent="0.2">
      <c r="A976">
        <v>108</v>
      </c>
      <c r="B976">
        <v>1</v>
      </c>
      <c r="C976">
        <v>11</v>
      </c>
      <c r="D976">
        <v>1</v>
      </c>
      <c r="E976">
        <v>1680.99</v>
      </c>
      <c r="F976">
        <v>0.1</v>
      </c>
      <c r="G976">
        <f>(E976*B976)-F976</f>
        <v>1680.89</v>
      </c>
      <c r="H976" t="str">
        <f>VLOOKUP($C976,products!$A$1:$F$322,2,FALSE)</f>
        <v>Surly Straggler 650b - 2016</v>
      </c>
      <c r="I976">
        <f>_xlfn.XLOOKUP(C976, products!A:A, products!D:D)</f>
        <v>4</v>
      </c>
      <c r="J976" t="str">
        <f>_xlfn.XLOOKUP($I976,categories!$A$1:$A$8,categories!$B$1:$B$8)</f>
        <v>Cyclocross Bicycles</v>
      </c>
    </row>
    <row r="977" spans="1:10" ht="12.75" x14ac:dyDescent="0.2">
      <c r="A977">
        <v>142</v>
      </c>
      <c r="B977">
        <v>2</v>
      </c>
      <c r="C977">
        <v>11</v>
      </c>
      <c r="D977">
        <v>2</v>
      </c>
      <c r="E977">
        <v>1680.99</v>
      </c>
      <c r="F977">
        <v>0.1</v>
      </c>
      <c r="G977">
        <f>(E977*B977)-F977</f>
        <v>3361.88</v>
      </c>
      <c r="H977" t="str">
        <f>VLOOKUP($C977,products!$A$1:$F$322,2,FALSE)</f>
        <v>Surly Straggler 650b - 2016</v>
      </c>
      <c r="I977">
        <f>_xlfn.XLOOKUP(C977, products!A:A, products!D:D)</f>
        <v>4</v>
      </c>
      <c r="J977" t="str">
        <f>_xlfn.XLOOKUP($I977,categories!$A$1:$A$8,categories!$B$1:$B$8)</f>
        <v>Cyclocross Bicycles</v>
      </c>
    </row>
    <row r="978" spans="1:10" ht="12.75" x14ac:dyDescent="0.2">
      <c r="A978">
        <v>145</v>
      </c>
      <c r="B978">
        <v>1</v>
      </c>
      <c r="C978">
        <v>11</v>
      </c>
      <c r="D978">
        <v>1</v>
      </c>
      <c r="E978">
        <v>1680.99</v>
      </c>
      <c r="F978">
        <v>0.2</v>
      </c>
      <c r="G978">
        <f>(E978*B978)-F978</f>
        <v>1680.79</v>
      </c>
      <c r="H978" t="str">
        <f>VLOOKUP($C978,products!$A$1:$F$322,2,FALSE)</f>
        <v>Surly Straggler 650b - 2016</v>
      </c>
      <c r="I978">
        <f>_xlfn.XLOOKUP(C978, products!A:A, products!D:D)</f>
        <v>4</v>
      </c>
      <c r="J978" t="str">
        <f>_xlfn.XLOOKUP($I978,categories!$A$1:$A$8,categories!$B$1:$B$8)</f>
        <v>Cyclocross Bicycles</v>
      </c>
    </row>
    <row r="979" spans="1:10" ht="12.75" x14ac:dyDescent="0.2">
      <c r="A979">
        <v>160</v>
      </c>
      <c r="B979">
        <v>4</v>
      </c>
      <c r="C979">
        <v>11</v>
      </c>
      <c r="D979">
        <v>1</v>
      </c>
      <c r="E979">
        <v>1680.99</v>
      </c>
      <c r="F979">
        <v>0.05</v>
      </c>
      <c r="G979">
        <f>(E979*B979)-F979</f>
        <v>6723.91</v>
      </c>
      <c r="H979" t="str">
        <f>VLOOKUP($C979,products!$A$1:$F$322,2,FALSE)</f>
        <v>Surly Straggler 650b - 2016</v>
      </c>
      <c r="I979">
        <f>_xlfn.XLOOKUP(C979, products!A:A, products!D:D)</f>
        <v>4</v>
      </c>
      <c r="J979" t="str">
        <f>_xlfn.XLOOKUP($I979,categories!$A$1:$A$8,categories!$B$1:$B$8)</f>
        <v>Cyclocross Bicycles</v>
      </c>
    </row>
    <row r="980" spans="1:10" ht="12.75" x14ac:dyDescent="0.2">
      <c r="A980">
        <v>166</v>
      </c>
      <c r="B980">
        <v>2</v>
      </c>
      <c r="C980">
        <v>11</v>
      </c>
      <c r="D980">
        <v>1</v>
      </c>
      <c r="E980">
        <v>1680.99</v>
      </c>
      <c r="F980">
        <v>0.2</v>
      </c>
      <c r="G980">
        <f>(E980*B980)-F980</f>
        <v>3361.78</v>
      </c>
      <c r="H980" t="str">
        <f>VLOOKUP($C980,products!$A$1:$F$322,2,FALSE)</f>
        <v>Surly Straggler 650b - 2016</v>
      </c>
      <c r="I980">
        <f>_xlfn.XLOOKUP(C980, products!A:A, products!D:D)</f>
        <v>4</v>
      </c>
      <c r="J980" t="str">
        <f>_xlfn.XLOOKUP($I980,categories!$A$1:$A$8,categories!$B$1:$B$8)</f>
        <v>Cyclocross Bicycles</v>
      </c>
    </row>
    <row r="981" spans="1:10" ht="12.75" x14ac:dyDescent="0.2">
      <c r="A981">
        <v>168</v>
      </c>
      <c r="B981">
        <v>2</v>
      </c>
      <c r="C981">
        <v>11</v>
      </c>
      <c r="D981">
        <v>2</v>
      </c>
      <c r="E981">
        <v>1680.99</v>
      </c>
      <c r="F981">
        <v>7.0000000000000007E-2</v>
      </c>
      <c r="G981">
        <f>(E981*B981)-F981</f>
        <v>3361.91</v>
      </c>
      <c r="H981" t="str">
        <f>VLOOKUP($C981,products!$A$1:$F$322,2,FALSE)</f>
        <v>Surly Straggler 650b - 2016</v>
      </c>
      <c r="I981">
        <f>_xlfn.XLOOKUP(C981, products!A:A, products!D:D)</f>
        <v>4</v>
      </c>
      <c r="J981" t="str">
        <f>_xlfn.XLOOKUP($I981,categories!$A$1:$A$8,categories!$B$1:$B$8)</f>
        <v>Cyclocross Bicycles</v>
      </c>
    </row>
    <row r="982" spans="1:10" ht="12.75" x14ac:dyDescent="0.2">
      <c r="A982">
        <v>169</v>
      </c>
      <c r="B982">
        <v>4</v>
      </c>
      <c r="C982">
        <v>11</v>
      </c>
      <c r="D982">
        <v>1</v>
      </c>
      <c r="E982">
        <v>1680.99</v>
      </c>
      <c r="F982">
        <v>0.2</v>
      </c>
      <c r="G982">
        <f>(E982*B982)-F982</f>
        <v>6723.76</v>
      </c>
      <c r="H982" t="str">
        <f>VLOOKUP($C982,products!$A$1:$F$322,2,FALSE)</f>
        <v>Surly Straggler 650b - 2016</v>
      </c>
      <c r="I982">
        <f>_xlfn.XLOOKUP(C982, products!A:A, products!D:D)</f>
        <v>4</v>
      </c>
      <c r="J982" t="str">
        <f>_xlfn.XLOOKUP($I982,categories!$A$1:$A$8,categories!$B$1:$B$8)</f>
        <v>Cyclocross Bicycles</v>
      </c>
    </row>
    <row r="983" spans="1:10" ht="12.75" x14ac:dyDescent="0.2">
      <c r="A983">
        <v>176</v>
      </c>
      <c r="B983">
        <v>2</v>
      </c>
      <c r="C983">
        <v>11</v>
      </c>
      <c r="D983">
        <v>2</v>
      </c>
      <c r="E983">
        <v>1680.99</v>
      </c>
      <c r="F983">
        <v>0.2</v>
      </c>
      <c r="G983">
        <f>(E983*B983)-F983</f>
        <v>3361.78</v>
      </c>
      <c r="H983" t="str">
        <f>VLOOKUP($C983,products!$A$1:$F$322,2,FALSE)</f>
        <v>Surly Straggler 650b - 2016</v>
      </c>
      <c r="I983">
        <f>_xlfn.XLOOKUP(C983, products!A:A, products!D:D)</f>
        <v>4</v>
      </c>
      <c r="J983" t="str">
        <f>_xlfn.XLOOKUP($I983,categories!$A$1:$A$8,categories!$B$1:$B$8)</f>
        <v>Cyclocross Bicycles</v>
      </c>
    </row>
    <row r="984" spans="1:10" ht="12.75" x14ac:dyDescent="0.2">
      <c r="A984">
        <v>181</v>
      </c>
      <c r="B984">
        <v>2</v>
      </c>
      <c r="C984">
        <v>11</v>
      </c>
      <c r="D984">
        <v>1</v>
      </c>
      <c r="E984">
        <v>1680.99</v>
      </c>
      <c r="F984">
        <v>0.1</v>
      </c>
      <c r="G984">
        <f>(E984*B984)-F984</f>
        <v>3361.88</v>
      </c>
      <c r="H984" t="str">
        <f>VLOOKUP($C984,products!$A$1:$F$322,2,FALSE)</f>
        <v>Surly Straggler 650b - 2016</v>
      </c>
      <c r="I984">
        <f>_xlfn.XLOOKUP(C984, products!A:A, products!D:D)</f>
        <v>4</v>
      </c>
      <c r="J984" t="str">
        <f>_xlfn.XLOOKUP($I984,categories!$A$1:$A$8,categories!$B$1:$B$8)</f>
        <v>Cyclocross Bicycles</v>
      </c>
    </row>
    <row r="985" spans="1:10" ht="12.75" x14ac:dyDescent="0.2">
      <c r="A985">
        <v>183</v>
      </c>
      <c r="B985">
        <v>1</v>
      </c>
      <c r="C985">
        <v>11</v>
      </c>
      <c r="D985">
        <v>2</v>
      </c>
      <c r="E985">
        <v>1680.99</v>
      </c>
      <c r="F985">
        <v>0.2</v>
      </c>
      <c r="G985">
        <f>(E985*B985)-F985</f>
        <v>1680.79</v>
      </c>
      <c r="H985" t="str">
        <f>VLOOKUP($C985,products!$A$1:$F$322,2,FALSE)</f>
        <v>Surly Straggler 650b - 2016</v>
      </c>
      <c r="I985">
        <f>_xlfn.XLOOKUP(C985, products!A:A, products!D:D)</f>
        <v>4</v>
      </c>
      <c r="J985" t="str">
        <f>_xlfn.XLOOKUP($I985,categories!$A$1:$A$8,categories!$B$1:$B$8)</f>
        <v>Cyclocross Bicycles</v>
      </c>
    </row>
    <row r="986" spans="1:10" ht="12.75" x14ac:dyDescent="0.2">
      <c r="A986">
        <v>207</v>
      </c>
      <c r="B986">
        <v>3</v>
      </c>
      <c r="C986">
        <v>11</v>
      </c>
      <c r="D986">
        <v>2</v>
      </c>
      <c r="E986">
        <v>1680.99</v>
      </c>
      <c r="F986">
        <v>7.0000000000000007E-2</v>
      </c>
      <c r="G986">
        <f>(E986*B986)-F986</f>
        <v>5042.9000000000005</v>
      </c>
      <c r="H986" t="str">
        <f>VLOOKUP($C986,products!$A$1:$F$322,2,FALSE)</f>
        <v>Surly Straggler 650b - 2016</v>
      </c>
      <c r="I986">
        <f>_xlfn.XLOOKUP(C986, products!A:A, products!D:D)</f>
        <v>4</v>
      </c>
      <c r="J986" t="str">
        <f>_xlfn.XLOOKUP($I986,categories!$A$1:$A$8,categories!$B$1:$B$8)</f>
        <v>Cyclocross Bicycles</v>
      </c>
    </row>
    <row r="987" spans="1:10" ht="12.75" x14ac:dyDescent="0.2">
      <c r="A987">
        <v>221</v>
      </c>
      <c r="B987">
        <v>1</v>
      </c>
      <c r="C987">
        <v>11</v>
      </c>
      <c r="D987">
        <v>2</v>
      </c>
      <c r="E987">
        <v>1680.99</v>
      </c>
      <c r="F987">
        <v>7.0000000000000007E-2</v>
      </c>
      <c r="G987">
        <f>(E987*B987)-F987</f>
        <v>1680.92</v>
      </c>
      <c r="H987" t="str">
        <f>VLOOKUP($C987,products!$A$1:$F$322,2,FALSE)</f>
        <v>Surly Straggler 650b - 2016</v>
      </c>
      <c r="I987">
        <f>_xlfn.XLOOKUP(C987, products!A:A, products!D:D)</f>
        <v>4</v>
      </c>
      <c r="J987" t="str">
        <f>_xlfn.XLOOKUP($I987,categories!$A$1:$A$8,categories!$B$1:$B$8)</f>
        <v>Cyclocross Bicycles</v>
      </c>
    </row>
    <row r="988" spans="1:10" ht="12.75" x14ac:dyDescent="0.2">
      <c r="A988">
        <v>224</v>
      </c>
      <c r="B988">
        <v>2</v>
      </c>
      <c r="C988">
        <v>11</v>
      </c>
      <c r="D988">
        <v>2</v>
      </c>
      <c r="E988">
        <v>1680.99</v>
      </c>
      <c r="F988">
        <v>0.1</v>
      </c>
      <c r="G988">
        <f>(E988*B988)-F988</f>
        <v>3361.88</v>
      </c>
      <c r="H988" t="str">
        <f>VLOOKUP($C988,products!$A$1:$F$322,2,FALSE)</f>
        <v>Surly Straggler 650b - 2016</v>
      </c>
      <c r="I988">
        <f>_xlfn.XLOOKUP(C988, products!A:A, products!D:D)</f>
        <v>4</v>
      </c>
      <c r="J988" t="str">
        <f>_xlfn.XLOOKUP($I988,categories!$A$1:$A$8,categories!$B$1:$B$8)</f>
        <v>Cyclocross Bicycles</v>
      </c>
    </row>
    <row r="989" spans="1:10" ht="12.75" x14ac:dyDescent="0.2">
      <c r="A989">
        <v>230</v>
      </c>
      <c r="B989">
        <v>1</v>
      </c>
      <c r="C989">
        <v>11</v>
      </c>
      <c r="D989">
        <v>2</v>
      </c>
      <c r="E989">
        <v>1680.99</v>
      </c>
      <c r="F989">
        <v>7.0000000000000007E-2</v>
      </c>
      <c r="G989">
        <f>(E989*B989)-F989</f>
        <v>1680.92</v>
      </c>
      <c r="H989" t="str">
        <f>VLOOKUP($C989,products!$A$1:$F$322,2,FALSE)</f>
        <v>Surly Straggler 650b - 2016</v>
      </c>
      <c r="I989">
        <f>_xlfn.XLOOKUP(C989, products!A:A, products!D:D)</f>
        <v>4</v>
      </c>
      <c r="J989" t="str">
        <f>_xlfn.XLOOKUP($I989,categories!$A$1:$A$8,categories!$B$1:$B$8)</f>
        <v>Cyclocross Bicycles</v>
      </c>
    </row>
    <row r="990" spans="1:10" ht="12.75" x14ac:dyDescent="0.2">
      <c r="A990">
        <v>232</v>
      </c>
      <c r="B990">
        <v>2</v>
      </c>
      <c r="C990">
        <v>11</v>
      </c>
      <c r="D990">
        <v>2</v>
      </c>
      <c r="E990">
        <v>1680.99</v>
      </c>
      <c r="F990">
        <v>0.05</v>
      </c>
      <c r="G990">
        <f>(E990*B990)-F990</f>
        <v>3361.93</v>
      </c>
      <c r="H990" t="str">
        <f>VLOOKUP($C990,products!$A$1:$F$322,2,FALSE)</f>
        <v>Surly Straggler 650b - 2016</v>
      </c>
      <c r="I990">
        <f>_xlfn.XLOOKUP(C990, products!A:A, products!D:D)</f>
        <v>4</v>
      </c>
      <c r="J990" t="str">
        <f>_xlfn.XLOOKUP($I990,categories!$A$1:$A$8,categories!$B$1:$B$8)</f>
        <v>Cyclocross Bicycles</v>
      </c>
    </row>
    <row r="991" spans="1:10" ht="12.75" x14ac:dyDescent="0.2">
      <c r="A991">
        <v>234</v>
      </c>
      <c r="B991">
        <v>1</v>
      </c>
      <c r="C991">
        <v>11</v>
      </c>
      <c r="D991">
        <v>2</v>
      </c>
      <c r="E991">
        <v>1680.99</v>
      </c>
      <c r="F991">
        <v>0.2</v>
      </c>
      <c r="G991">
        <f>(E991*B991)-F991</f>
        <v>1680.79</v>
      </c>
      <c r="H991" t="str">
        <f>VLOOKUP($C991,products!$A$1:$F$322,2,FALSE)</f>
        <v>Surly Straggler 650b - 2016</v>
      </c>
      <c r="I991">
        <f>_xlfn.XLOOKUP(C991, products!A:A, products!D:D)</f>
        <v>4</v>
      </c>
      <c r="J991" t="str">
        <f>_xlfn.XLOOKUP($I991,categories!$A$1:$A$8,categories!$B$1:$B$8)</f>
        <v>Cyclocross Bicycles</v>
      </c>
    </row>
    <row r="992" spans="1:10" ht="12.75" x14ac:dyDescent="0.2">
      <c r="A992">
        <v>250</v>
      </c>
      <c r="B992">
        <v>2</v>
      </c>
      <c r="C992">
        <v>11</v>
      </c>
      <c r="D992">
        <v>2</v>
      </c>
      <c r="E992">
        <v>1680.99</v>
      </c>
      <c r="F992">
        <v>0.1</v>
      </c>
      <c r="G992">
        <f>(E992*B992)-F992</f>
        <v>3361.88</v>
      </c>
      <c r="H992" t="str">
        <f>VLOOKUP($C992,products!$A$1:$F$322,2,FALSE)</f>
        <v>Surly Straggler 650b - 2016</v>
      </c>
      <c r="I992">
        <f>_xlfn.XLOOKUP(C992, products!A:A, products!D:D)</f>
        <v>4</v>
      </c>
      <c r="J992" t="str">
        <f>_xlfn.XLOOKUP($I992,categories!$A$1:$A$8,categories!$B$1:$B$8)</f>
        <v>Cyclocross Bicycles</v>
      </c>
    </row>
    <row r="993" spans="1:10" ht="12.75" x14ac:dyDescent="0.2">
      <c r="A993">
        <v>252</v>
      </c>
      <c r="B993">
        <v>1</v>
      </c>
      <c r="C993">
        <v>11</v>
      </c>
      <c r="D993">
        <v>2</v>
      </c>
      <c r="E993">
        <v>1680.99</v>
      </c>
      <c r="F993">
        <v>0.1</v>
      </c>
      <c r="G993">
        <f>(E993*B993)-F993</f>
        <v>1680.89</v>
      </c>
      <c r="H993" t="str">
        <f>VLOOKUP($C993,products!$A$1:$F$322,2,FALSE)</f>
        <v>Surly Straggler 650b - 2016</v>
      </c>
      <c r="I993">
        <f>_xlfn.XLOOKUP(C993, products!A:A, products!D:D)</f>
        <v>4</v>
      </c>
      <c r="J993" t="str">
        <f>_xlfn.XLOOKUP($I993,categories!$A$1:$A$8,categories!$B$1:$B$8)</f>
        <v>Cyclocross Bicycles</v>
      </c>
    </row>
    <row r="994" spans="1:10" ht="12.75" x14ac:dyDescent="0.2">
      <c r="A994">
        <v>253</v>
      </c>
      <c r="B994">
        <v>1</v>
      </c>
      <c r="C994">
        <v>11</v>
      </c>
      <c r="D994">
        <v>2</v>
      </c>
      <c r="E994">
        <v>1680.99</v>
      </c>
      <c r="F994">
        <v>7.0000000000000007E-2</v>
      </c>
      <c r="G994">
        <f>(E994*B994)-F994</f>
        <v>1680.92</v>
      </c>
      <c r="H994" t="str">
        <f>VLOOKUP($C994,products!$A$1:$F$322,2,FALSE)</f>
        <v>Surly Straggler 650b - 2016</v>
      </c>
      <c r="I994">
        <f>_xlfn.XLOOKUP(C994, products!A:A, products!D:D)</f>
        <v>4</v>
      </c>
      <c r="J994" t="str">
        <f>_xlfn.XLOOKUP($I994,categories!$A$1:$A$8,categories!$B$1:$B$8)</f>
        <v>Cyclocross Bicycles</v>
      </c>
    </row>
    <row r="995" spans="1:10" ht="12.75" x14ac:dyDescent="0.2">
      <c r="A995">
        <v>256</v>
      </c>
      <c r="B995">
        <v>1</v>
      </c>
      <c r="C995">
        <v>11</v>
      </c>
      <c r="D995">
        <v>1</v>
      </c>
      <c r="E995">
        <v>1680.99</v>
      </c>
      <c r="F995">
        <v>0.1</v>
      </c>
      <c r="G995">
        <f>(E995*B995)-F995</f>
        <v>1680.89</v>
      </c>
      <c r="H995" t="str">
        <f>VLOOKUP($C995,products!$A$1:$F$322,2,FALSE)</f>
        <v>Surly Straggler 650b - 2016</v>
      </c>
      <c r="I995">
        <f>_xlfn.XLOOKUP(C995, products!A:A, products!D:D)</f>
        <v>4</v>
      </c>
      <c r="J995" t="str">
        <f>_xlfn.XLOOKUP($I995,categories!$A$1:$A$8,categories!$B$1:$B$8)</f>
        <v>Cyclocross Bicycles</v>
      </c>
    </row>
    <row r="996" spans="1:10" ht="12.75" x14ac:dyDescent="0.2">
      <c r="A996">
        <v>271</v>
      </c>
      <c r="B996">
        <v>1</v>
      </c>
      <c r="C996">
        <v>11</v>
      </c>
      <c r="D996">
        <v>2</v>
      </c>
      <c r="E996">
        <v>1680.99</v>
      </c>
      <c r="F996">
        <v>7.0000000000000007E-2</v>
      </c>
      <c r="G996">
        <f>(E996*B996)-F996</f>
        <v>1680.92</v>
      </c>
      <c r="H996" t="str">
        <f>VLOOKUP($C996,products!$A$1:$F$322,2,FALSE)</f>
        <v>Surly Straggler 650b - 2016</v>
      </c>
      <c r="I996">
        <f>_xlfn.XLOOKUP(C996, products!A:A, products!D:D)</f>
        <v>4</v>
      </c>
      <c r="J996" t="str">
        <f>_xlfn.XLOOKUP($I996,categories!$A$1:$A$8,categories!$B$1:$B$8)</f>
        <v>Cyclocross Bicycles</v>
      </c>
    </row>
    <row r="997" spans="1:10" ht="12.75" x14ac:dyDescent="0.2">
      <c r="A997">
        <v>272</v>
      </c>
      <c r="B997">
        <v>2</v>
      </c>
      <c r="C997">
        <v>11</v>
      </c>
      <c r="D997">
        <v>1</v>
      </c>
      <c r="E997">
        <v>1680.99</v>
      </c>
      <c r="F997">
        <v>7.0000000000000007E-2</v>
      </c>
      <c r="G997">
        <f>(E997*B997)-F997</f>
        <v>3361.91</v>
      </c>
      <c r="H997" t="str">
        <f>VLOOKUP($C997,products!$A$1:$F$322,2,FALSE)</f>
        <v>Surly Straggler 650b - 2016</v>
      </c>
      <c r="I997">
        <f>_xlfn.XLOOKUP(C997, products!A:A, products!D:D)</f>
        <v>4</v>
      </c>
      <c r="J997" t="str">
        <f>_xlfn.XLOOKUP($I997,categories!$A$1:$A$8,categories!$B$1:$B$8)</f>
        <v>Cyclocross Bicycles</v>
      </c>
    </row>
    <row r="998" spans="1:10" ht="12.75" x14ac:dyDescent="0.2">
      <c r="A998">
        <v>274</v>
      </c>
      <c r="B998">
        <v>1</v>
      </c>
      <c r="C998">
        <v>11</v>
      </c>
      <c r="D998">
        <v>2</v>
      </c>
      <c r="E998">
        <v>1680.99</v>
      </c>
      <c r="F998">
        <v>0.05</v>
      </c>
      <c r="G998">
        <f>(E998*B998)-F998</f>
        <v>1680.94</v>
      </c>
      <c r="H998" t="str">
        <f>VLOOKUP($C998,products!$A$1:$F$322,2,FALSE)</f>
        <v>Surly Straggler 650b - 2016</v>
      </c>
      <c r="I998">
        <f>_xlfn.XLOOKUP(C998, products!A:A, products!D:D)</f>
        <v>4</v>
      </c>
      <c r="J998" t="str">
        <f>_xlfn.XLOOKUP($I998,categories!$A$1:$A$8,categories!$B$1:$B$8)</f>
        <v>Cyclocross Bicycles</v>
      </c>
    </row>
    <row r="999" spans="1:10" ht="12.75" x14ac:dyDescent="0.2">
      <c r="A999">
        <v>278</v>
      </c>
      <c r="B999">
        <v>4</v>
      </c>
      <c r="C999">
        <v>11</v>
      </c>
      <c r="D999">
        <v>2</v>
      </c>
      <c r="E999">
        <v>1680.99</v>
      </c>
      <c r="F999">
        <v>7.0000000000000007E-2</v>
      </c>
      <c r="G999">
        <f>(E999*B999)-F999</f>
        <v>6723.89</v>
      </c>
      <c r="H999" t="str">
        <f>VLOOKUP($C999,products!$A$1:$F$322,2,FALSE)</f>
        <v>Surly Straggler 650b - 2016</v>
      </c>
      <c r="I999">
        <f>_xlfn.XLOOKUP(C999, products!A:A, products!D:D)</f>
        <v>4</v>
      </c>
      <c r="J999" t="str">
        <f>_xlfn.XLOOKUP($I999,categories!$A$1:$A$8,categories!$B$1:$B$8)</f>
        <v>Cyclocross Bicycles</v>
      </c>
    </row>
    <row r="1000" spans="1:10" ht="12.75" x14ac:dyDescent="0.2">
      <c r="A1000">
        <v>296</v>
      </c>
      <c r="B1000">
        <v>3</v>
      </c>
      <c r="C1000">
        <v>11</v>
      </c>
      <c r="D1000">
        <v>2</v>
      </c>
      <c r="E1000">
        <v>1680.99</v>
      </c>
      <c r="F1000">
        <v>0.1</v>
      </c>
      <c r="G1000">
        <f>(E1000*B1000)-F1000</f>
        <v>5042.87</v>
      </c>
      <c r="H1000" t="str">
        <f>VLOOKUP($C1000,products!$A$1:$F$322,2,FALSE)</f>
        <v>Surly Straggler 650b - 2016</v>
      </c>
      <c r="I1000">
        <f>_xlfn.XLOOKUP(C1000, products!A:A, products!D:D)</f>
        <v>4</v>
      </c>
      <c r="J1000" t="str">
        <f>_xlfn.XLOOKUP($I1000,categories!$A$1:$A$8,categories!$B$1:$B$8)</f>
        <v>Cyclocross Bicycles</v>
      </c>
    </row>
    <row r="1001" spans="1:10" ht="12.75" x14ac:dyDescent="0.2">
      <c r="A1001">
        <v>299</v>
      </c>
      <c r="B1001">
        <v>1</v>
      </c>
      <c r="C1001">
        <v>11</v>
      </c>
      <c r="D1001">
        <v>2</v>
      </c>
      <c r="E1001">
        <v>1680.99</v>
      </c>
      <c r="F1001">
        <v>0.05</v>
      </c>
      <c r="G1001">
        <f>(E1001*B1001)-F1001</f>
        <v>1680.94</v>
      </c>
      <c r="H1001" t="str">
        <f>VLOOKUP($C1001,products!$A$1:$F$322,2,FALSE)</f>
        <v>Surly Straggler 650b - 2016</v>
      </c>
      <c r="I1001">
        <f>_xlfn.XLOOKUP(C1001, products!A:A, products!D:D)</f>
        <v>4</v>
      </c>
      <c r="J1001" t="str">
        <f>_xlfn.XLOOKUP($I1001,categories!$A$1:$A$8,categories!$B$1:$B$8)</f>
        <v>Cyclocross Bicycles</v>
      </c>
    </row>
    <row r="1002" spans="1:10" ht="12.75" x14ac:dyDescent="0.2">
      <c r="A1002">
        <v>300</v>
      </c>
      <c r="B1002">
        <v>4</v>
      </c>
      <c r="C1002">
        <v>11</v>
      </c>
      <c r="D1002">
        <v>2</v>
      </c>
      <c r="E1002">
        <v>1680.99</v>
      </c>
      <c r="F1002">
        <v>0.2</v>
      </c>
      <c r="G1002">
        <f>(E1002*B1002)-F1002</f>
        <v>6723.76</v>
      </c>
      <c r="H1002" t="str">
        <f>VLOOKUP($C1002,products!$A$1:$F$322,2,FALSE)</f>
        <v>Surly Straggler 650b - 2016</v>
      </c>
      <c r="I1002">
        <f>_xlfn.XLOOKUP(C1002, products!A:A, products!D:D)</f>
        <v>4</v>
      </c>
      <c r="J1002" t="str">
        <f>_xlfn.XLOOKUP($I1002,categories!$A$1:$A$8,categories!$B$1:$B$8)</f>
        <v>Cyclocross Bicycles</v>
      </c>
    </row>
    <row r="1003" spans="1:10" ht="12.75" x14ac:dyDescent="0.2">
      <c r="A1003">
        <v>315</v>
      </c>
      <c r="B1003">
        <v>1</v>
      </c>
      <c r="C1003">
        <v>11</v>
      </c>
      <c r="D1003">
        <v>1</v>
      </c>
      <c r="E1003">
        <v>1680.99</v>
      </c>
      <c r="F1003">
        <v>0.2</v>
      </c>
      <c r="G1003">
        <f>(E1003*B1003)-F1003</f>
        <v>1680.79</v>
      </c>
      <c r="H1003" t="str">
        <f>VLOOKUP($C1003,products!$A$1:$F$322,2,FALSE)</f>
        <v>Surly Straggler 650b - 2016</v>
      </c>
      <c r="I1003">
        <f>_xlfn.XLOOKUP(C1003, products!A:A, products!D:D)</f>
        <v>4</v>
      </c>
      <c r="J1003" t="str">
        <f>_xlfn.XLOOKUP($I1003,categories!$A$1:$A$8,categories!$B$1:$B$8)</f>
        <v>Cyclocross Bicycles</v>
      </c>
    </row>
    <row r="1004" spans="1:10" ht="12.75" x14ac:dyDescent="0.2">
      <c r="A1004">
        <v>319</v>
      </c>
      <c r="B1004">
        <v>1</v>
      </c>
      <c r="C1004">
        <v>11</v>
      </c>
      <c r="D1004">
        <v>1</v>
      </c>
      <c r="E1004">
        <v>1680.99</v>
      </c>
      <c r="F1004">
        <v>7.0000000000000007E-2</v>
      </c>
      <c r="G1004">
        <f>(E1004*B1004)-F1004</f>
        <v>1680.92</v>
      </c>
      <c r="H1004" t="str">
        <f>VLOOKUP($C1004,products!$A$1:$F$322,2,FALSE)</f>
        <v>Surly Straggler 650b - 2016</v>
      </c>
      <c r="I1004">
        <f>_xlfn.XLOOKUP(C1004, products!A:A, products!D:D)</f>
        <v>4</v>
      </c>
      <c r="J1004" t="str">
        <f>_xlfn.XLOOKUP($I1004,categories!$A$1:$A$8,categories!$B$1:$B$8)</f>
        <v>Cyclocross Bicycles</v>
      </c>
    </row>
    <row r="1005" spans="1:10" ht="12.75" x14ac:dyDescent="0.2">
      <c r="A1005">
        <v>338</v>
      </c>
      <c r="B1005">
        <v>4</v>
      </c>
      <c r="C1005">
        <v>11</v>
      </c>
      <c r="D1005">
        <v>2</v>
      </c>
      <c r="E1005">
        <v>1680.99</v>
      </c>
      <c r="F1005">
        <v>7.0000000000000007E-2</v>
      </c>
      <c r="G1005">
        <f>(E1005*B1005)-F1005</f>
        <v>6723.89</v>
      </c>
      <c r="H1005" t="str">
        <f>VLOOKUP($C1005,products!$A$1:$F$322,2,FALSE)</f>
        <v>Surly Straggler 650b - 2016</v>
      </c>
      <c r="I1005">
        <f>_xlfn.XLOOKUP(C1005, products!A:A, products!D:D)</f>
        <v>4</v>
      </c>
      <c r="J1005" t="str">
        <f>_xlfn.XLOOKUP($I1005,categories!$A$1:$A$8,categories!$B$1:$B$8)</f>
        <v>Cyclocross Bicycles</v>
      </c>
    </row>
    <row r="1006" spans="1:10" ht="12.75" x14ac:dyDescent="0.2">
      <c r="A1006">
        <v>340</v>
      </c>
      <c r="B1006">
        <v>1</v>
      </c>
      <c r="C1006">
        <v>11</v>
      </c>
      <c r="D1006">
        <v>1</v>
      </c>
      <c r="E1006">
        <v>1680.99</v>
      </c>
      <c r="F1006">
        <v>0.05</v>
      </c>
      <c r="G1006">
        <f>(E1006*B1006)-F1006</f>
        <v>1680.94</v>
      </c>
      <c r="H1006" t="str">
        <f>VLOOKUP($C1006,products!$A$1:$F$322,2,FALSE)</f>
        <v>Surly Straggler 650b - 2016</v>
      </c>
      <c r="I1006">
        <f>_xlfn.XLOOKUP(C1006, products!A:A, products!D:D)</f>
        <v>4</v>
      </c>
      <c r="J1006" t="str">
        <f>_xlfn.XLOOKUP($I1006,categories!$A$1:$A$8,categories!$B$1:$B$8)</f>
        <v>Cyclocross Bicycles</v>
      </c>
    </row>
    <row r="1007" spans="1:10" ht="12.75" x14ac:dyDescent="0.2">
      <c r="A1007">
        <v>352</v>
      </c>
      <c r="B1007">
        <v>1</v>
      </c>
      <c r="C1007">
        <v>11</v>
      </c>
      <c r="D1007">
        <v>1</v>
      </c>
      <c r="E1007">
        <v>1680.99</v>
      </c>
      <c r="F1007">
        <v>0.2</v>
      </c>
      <c r="G1007">
        <f>(E1007*B1007)-F1007</f>
        <v>1680.79</v>
      </c>
      <c r="H1007" t="str">
        <f>VLOOKUP($C1007,products!$A$1:$F$322,2,FALSE)</f>
        <v>Surly Straggler 650b - 2016</v>
      </c>
      <c r="I1007">
        <f>_xlfn.XLOOKUP(C1007, products!A:A, products!D:D)</f>
        <v>4</v>
      </c>
      <c r="J1007" t="str">
        <f>_xlfn.XLOOKUP($I1007,categories!$A$1:$A$8,categories!$B$1:$B$8)</f>
        <v>Cyclocross Bicycles</v>
      </c>
    </row>
    <row r="1008" spans="1:10" ht="12.75" x14ac:dyDescent="0.2">
      <c r="A1008">
        <v>361</v>
      </c>
      <c r="B1008">
        <v>3</v>
      </c>
      <c r="C1008">
        <v>11</v>
      </c>
      <c r="D1008">
        <v>1</v>
      </c>
      <c r="E1008">
        <v>1680.99</v>
      </c>
      <c r="F1008">
        <v>0.1</v>
      </c>
      <c r="G1008">
        <f>(E1008*B1008)-F1008</f>
        <v>5042.87</v>
      </c>
      <c r="H1008" t="str">
        <f>VLOOKUP($C1008,products!$A$1:$F$322,2,FALSE)</f>
        <v>Surly Straggler 650b - 2016</v>
      </c>
      <c r="I1008">
        <f>_xlfn.XLOOKUP(C1008, products!A:A, products!D:D)</f>
        <v>4</v>
      </c>
      <c r="J1008" t="str">
        <f>_xlfn.XLOOKUP($I1008,categories!$A$1:$A$8,categories!$B$1:$B$8)</f>
        <v>Cyclocross Bicycles</v>
      </c>
    </row>
    <row r="1009" spans="1:10" ht="12.75" x14ac:dyDescent="0.2">
      <c r="A1009">
        <v>372</v>
      </c>
      <c r="B1009">
        <v>1</v>
      </c>
      <c r="C1009">
        <v>11</v>
      </c>
      <c r="D1009">
        <v>1</v>
      </c>
      <c r="E1009">
        <v>1680.99</v>
      </c>
      <c r="F1009">
        <v>0.05</v>
      </c>
      <c r="G1009">
        <f>(E1009*B1009)-F1009</f>
        <v>1680.94</v>
      </c>
      <c r="H1009" t="str">
        <f>VLOOKUP($C1009,products!$A$1:$F$322,2,FALSE)</f>
        <v>Surly Straggler 650b - 2016</v>
      </c>
      <c r="I1009">
        <f>_xlfn.XLOOKUP(C1009, products!A:A, products!D:D)</f>
        <v>4</v>
      </c>
      <c r="J1009" t="str">
        <f>_xlfn.XLOOKUP($I1009,categories!$A$1:$A$8,categories!$B$1:$B$8)</f>
        <v>Cyclocross Bicycles</v>
      </c>
    </row>
    <row r="1010" spans="1:10" ht="12.75" x14ac:dyDescent="0.2">
      <c r="A1010">
        <v>380</v>
      </c>
      <c r="B1010">
        <v>2</v>
      </c>
      <c r="C1010">
        <v>11</v>
      </c>
      <c r="D1010">
        <v>2</v>
      </c>
      <c r="E1010">
        <v>1680.99</v>
      </c>
      <c r="F1010">
        <v>0.05</v>
      </c>
      <c r="G1010">
        <f>(E1010*B1010)-F1010</f>
        <v>3361.93</v>
      </c>
      <c r="H1010" t="str">
        <f>VLOOKUP($C1010,products!$A$1:$F$322,2,FALSE)</f>
        <v>Surly Straggler 650b - 2016</v>
      </c>
      <c r="I1010">
        <f>_xlfn.XLOOKUP(C1010, products!A:A, products!D:D)</f>
        <v>4</v>
      </c>
      <c r="J1010" t="str">
        <f>_xlfn.XLOOKUP($I1010,categories!$A$1:$A$8,categories!$B$1:$B$8)</f>
        <v>Cyclocross Bicycles</v>
      </c>
    </row>
    <row r="1011" spans="1:10" ht="12.75" x14ac:dyDescent="0.2">
      <c r="A1011">
        <v>388</v>
      </c>
      <c r="B1011">
        <v>4</v>
      </c>
      <c r="C1011">
        <v>11</v>
      </c>
      <c r="D1011">
        <v>1</v>
      </c>
      <c r="E1011">
        <v>1680.99</v>
      </c>
      <c r="F1011">
        <v>0.1</v>
      </c>
      <c r="G1011">
        <f>(E1011*B1011)-F1011</f>
        <v>6723.86</v>
      </c>
      <c r="H1011" t="str">
        <f>VLOOKUP($C1011,products!$A$1:$F$322,2,FALSE)</f>
        <v>Surly Straggler 650b - 2016</v>
      </c>
      <c r="I1011">
        <f>_xlfn.XLOOKUP(C1011, products!A:A, products!D:D)</f>
        <v>4</v>
      </c>
      <c r="J1011" t="str">
        <f>_xlfn.XLOOKUP($I1011,categories!$A$1:$A$8,categories!$B$1:$B$8)</f>
        <v>Cyclocross Bicycles</v>
      </c>
    </row>
    <row r="1012" spans="1:10" ht="12.75" x14ac:dyDescent="0.2">
      <c r="A1012">
        <v>399</v>
      </c>
      <c r="B1012">
        <v>2</v>
      </c>
      <c r="C1012">
        <v>11</v>
      </c>
      <c r="D1012">
        <v>2</v>
      </c>
      <c r="E1012">
        <v>1680.99</v>
      </c>
      <c r="F1012">
        <v>0.05</v>
      </c>
      <c r="G1012">
        <f>(E1012*B1012)-F1012</f>
        <v>3361.93</v>
      </c>
      <c r="H1012" t="str">
        <f>VLOOKUP($C1012,products!$A$1:$F$322,2,FALSE)</f>
        <v>Surly Straggler 650b - 2016</v>
      </c>
      <c r="I1012">
        <f>_xlfn.XLOOKUP(C1012, products!A:A, products!D:D)</f>
        <v>4</v>
      </c>
      <c r="J1012" t="str">
        <f>_xlfn.XLOOKUP($I1012,categories!$A$1:$A$8,categories!$B$1:$B$8)</f>
        <v>Cyclocross Bicycles</v>
      </c>
    </row>
    <row r="1013" spans="1:10" ht="12.75" x14ac:dyDescent="0.2">
      <c r="A1013">
        <v>429</v>
      </c>
      <c r="B1013">
        <v>1</v>
      </c>
      <c r="C1013">
        <v>11</v>
      </c>
      <c r="D1013">
        <v>1</v>
      </c>
      <c r="E1013">
        <v>1680.99</v>
      </c>
      <c r="F1013">
        <v>0.2</v>
      </c>
      <c r="G1013">
        <f>(E1013*B1013)-F1013</f>
        <v>1680.79</v>
      </c>
      <c r="H1013" t="str">
        <f>VLOOKUP($C1013,products!$A$1:$F$322,2,FALSE)</f>
        <v>Surly Straggler 650b - 2016</v>
      </c>
      <c r="I1013">
        <f>_xlfn.XLOOKUP(C1013, products!A:A, products!D:D)</f>
        <v>4</v>
      </c>
      <c r="J1013" t="str">
        <f>_xlfn.XLOOKUP($I1013,categories!$A$1:$A$8,categories!$B$1:$B$8)</f>
        <v>Cyclocross Bicycles</v>
      </c>
    </row>
    <row r="1014" spans="1:10" ht="12.75" x14ac:dyDescent="0.2">
      <c r="A1014">
        <v>430</v>
      </c>
      <c r="B1014">
        <v>2</v>
      </c>
      <c r="C1014">
        <v>11</v>
      </c>
      <c r="D1014">
        <v>1</v>
      </c>
      <c r="E1014">
        <v>1680.99</v>
      </c>
      <c r="F1014">
        <v>7.0000000000000007E-2</v>
      </c>
      <c r="G1014">
        <f>(E1014*B1014)-F1014</f>
        <v>3361.91</v>
      </c>
      <c r="H1014" t="str">
        <f>VLOOKUP($C1014,products!$A$1:$F$322,2,FALSE)</f>
        <v>Surly Straggler 650b - 2016</v>
      </c>
      <c r="I1014">
        <f>_xlfn.XLOOKUP(C1014, products!A:A, products!D:D)</f>
        <v>4</v>
      </c>
      <c r="J1014" t="str">
        <f>_xlfn.XLOOKUP($I1014,categories!$A$1:$A$8,categories!$B$1:$B$8)</f>
        <v>Cyclocross Bicycles</v>
      </c>
    </row>
    <row r="1015" spans="1:10" ht="12.75" x14ac:dyDescent="0.2">
      <c r="A1015">
        <v>434</v>
      </c>
      <c r="B1015">
        <v>4</v>
      </c>
      <c r="C1015">
        <v>11</v>
      </c>
      <c r="D1015">
        <v>2</v>
      </c>
      <c r="E1015">
        <v>1680.99</v>
      </c>
      <c r="F1015">
        <v>7.0000000000000007E-2</v>
      </c>
      <c r="G1015">
        <f>(E1015*B1015)-F1015</f>
        <v>6723.89</v>
      </c>
      <c r="H1015" t="str">
        <f>VLOOKUP($C1015,products!$A$1:$F$322,2,FALSE)</f>
        <v>Surly Straggler 650b - 2016</v>
      </c>
      <c r="I1015">
        <f>_xlfn.XLOOKUP(C1015, products!A:A, products!D:D)</f>
        <v>4</v>
      </c>
      <c r="J1015" t="str">
        <f>_xlfn.XLOOKUP($I1015,categories!$A$1:$A$8,categories!$B$1:$B$8)</f>
        <v>Cyclocross Bicycles</v>
      </c>
    </row>
    <row r="1016" spans="1:10" ht="12.75" x14ac:dyDescent="0.2">
      <c r="A1016">
        <v>452</v>
      </c>
      <c r="B1016">
        <v>1</v>
      </c>
      <c r="C1016">
        <v>11</v>
      </c>
      <c r="D1016">
        <v>1</v>
      </c>
      <c r="E1016">
        <v>1680.99</v>
      </c>
      <c r="F1016">
        <v>0.05</v>
      </c>
      <c r="G1016">
        <f>(E1016*B1016)-F1016</f>
        <v>1680.94</v>
      </c>
      <c r="H1016" t="str">
        <f>VLOOKUP($C1016,products!$A$1:$F$322,2,FALSE)</f>
        <v>Surly Straggler 650b - 2016</v>
      </c>
      <c r="I1016">
        <f>_xlfn.XLOOKUP(C1016, products!A:A, products!D:D)</f>
        <v>4</v>
      </c>
      <c r="J1016" t="str">
        <f>_xlfn.XLOOKUP($I1016,categories!$A$1:$A$8,categories!$B$1:$B$8)</f>
        <v>Cyclocross Bicycles</v>
      </c>
    </row>
    <row r="1017" spans="1:10" ht="12.75" x14ac:dyDescent="0.2">
      <c r="A1017">
        <v>458</v>
      </c>
      <c r="B1017">
        <v>3</v>
      </c>
      <c r="C1017">
        <v>11</v>
      </c>
      <c r="D1017">
        <v>1</v>
      </c>
      <c r="E1017">
        <v>1680.99</v>
      </c>
      <c r="F1017">
        <v>0.1</v>
      </c>
      <c r="G1017">
        <f>(E1017*B1017)-F1017</f>
        <v>5042.87</v>
      </c>
      <c r="H1017" t="str">
        <f>VLOOKUP($C1017,products!$A$1:$F$322,2,FALSE)</f>
        <v>Surly Straggler 650b - 2016</v>
      </c>
      <c r="I1017">
        <f>_xlfn.XLOOKUP(C1017, products!A:A, products!D:D)</f>
        <v>4</v>
      </c>
      <c r="J1017" t="str">
        <f>_xlfn.XLOOKUP($I1017,categories!$A$1:$A$8,categories!$B$1:$B$8)</f>
        <v>Cyclocross Bicycles</v>
      </c>
    </row>
    <row r="1018" spans="1:10" ht="12.75" x14ac:dyDescent="0.2">
      <c r="A1018">
        <v>459</v>
      </c>
      <c r="B1018">
        <v>1</v>
      </c>
      <c r="C1018">
        <v>11</v>
      </c>
      <c r="D1018">
        <v>1</v>
      </c>
      <c r="E1018">
        <v>1680.99</v>
      </c>
      <c r="F1018">
        <v>0.2</v>
      </c>
      <c r="G1018">
        <f>(E1018*B1018)-F1018</f>
        <v>1680.79</v>
      </c>
      <c r="H1018" t="str">
        <f>VLOOKUP($C1018,products!$A$1:$F$322,2,FALSE)</f>
        <v>Surly Straggler 650b - 2016</v>
      </c>
      <c r="I1018">
        <f>_xlfn.XLOOKUP(C1018, products!A:A, products!D:D)</f>
        <v>4</v>
      </c>
      <c r="J1018" t="str">
        <f>_xlfn.XLOOKUP($I1018,categories!$A$1:$A$8,categories!$B$1:$B$8)</f>
        <v>Cyclocross Bicycles</v>
      </c>
    </row>
    <row r="1019" spans="1:10" ht="12.75" x14ac:dyDescent="0.2">
      <c r="A1019">
        <v>467</v>
      </c>
      <c r="B1019">
        <v>5</v>
      </c>
      <c r="C1019">
        <v>11</v>
      </c>
      <c r="D1019">
        <v>1</v>
      </c>
      <c r="E1019">
        <v>1680.99</v>
      </c>
      <c r="F1019">
        <v>0.1</v>
      </c>
      <c r="G1019">
        <f>(E1019*B1019)-F1019</f>
        <v>8404.85</v>
      </c>
      <c r="H1019" t="str">
        <f>VLOOKUP($C1019,products!$A$1:$F$322,2,FALSE)</f>
        <v>Surly Straggler 650b - 2016</v>
      </c>
      <c r="I1019">
        <f>_xlfn.XLOOKUP(C1019, products!A:A, products!D:D)</f>
        <v>4</v>
      </c>
      <c r="J1019" t="str">
        <f>_xlfn.XLOOKUP($I1019,categories!$A$1:$A$8,categories!$B$1:$B$8)</f>
        <v>Cyclocross Bicycles</v>
      </c>
    </row>
    <row r="1020" spans="1:10" ht="12.75" x14ac:dyDescent="0.2">
      <c r="A1020">
        <v>474</v>
      </c>
      <c r="B1020">
        <v>2</v>
      </c>
      <c r="C1020">
        <v>11</v>
      </c>
      <c r="D1020">
        <v>1</v>
      </c>
      <c r="E1020">
        <v>1680.99</v>
      </c>
      <c r="F1020">
        <v>0.2</v>
      </c>
      <c r="G1020">
        <f>(E1020*B1020)-F1020</f>
        <v>3361.78</v>
      </c>
      <c r="H1020" t="str">
        <f>VLOOKUP($C1020,products!$A$1:$F$322,2,FALSE)</f>
        <v>Surly Straggler 650b - 2016</v>
      </c>
      <c r="I1020">
        <f>_xlfn.XLOOKUP(C1020, products!A:A, products!D:D)</f>
        <v>4</v>
      </c>
      <c r="J1020" t="str">
        <f>_xlfn.XLOOKUP($I1020,categories!$A$1:$A$8,categories!$B$1:$B$8)</f>
        <v>Cyclocross Bicycles</v>
      </c>
    </row>
    <row r="1021" spans="1:10" ht="12.75" x14ac:dyDescent="0.2">
      <c r="A1021">
        <v>476</v>
      </c>
      <c r="B1021">
        <v>3</v>
      </c>
      <c r="C1021">
        <v>11</v>
      </c>
      <c r="D1021">
        <v>2</v>
      </c>
      <c r="E1021">
        <v>1680.99</v>
      </c>
      <c r="F1021">
        <v>7.0000000000000007E-2</v>
      </c>
      <c r="G1021">
        <f>(E1021*B1021)-F1021</f>
        <v>5042.9000000000005</v>
      </c>
      <c r="H1021" t="str">
        <f>VLOOKUP($C1021,products!$A$1:$F$322,2,FALSE)</f>
        <v>Surly Straggler 650b - 2016</v>
      </c>
      <c r="I1021">
        <f>_xlfn.XLOOKUP(C1021, products!A:A, products!D:D)</f>
        <v>4</v>
      </c>
      <c r="J1021" t="str">
        <f>_xlfn.XLOOKUP($I1021,categories!$A$1:$A$8,categories!$B$1:$B$8)</f>
        <v>Cyclocross Bicycles</v>
      </c>
    </row>
    <row r="1022" spans="1:10" ht="12.75" x14ac:dyDescent="0.2">
      <c r="A1022">
        <v>499</v>
      </c>
      <c r="B1022">
        <v>1</v>
      </c>
      <c r="C1022">
        <v>11</v>
      </c>
      <c r="D1022">
        <v>1</v>
      </c>
      <c r="E1022">
        <v>1680.99</v>
      </c>
      <c r="F1022">
        <v>0.2</v>
      </c>
      <c r="G1022">
        <f>(E1022*B1022)-F1022</f>
        <v>1680.79</v>
      </c>
      <c r="H1022" t="str">
        <f>VLOOKUP($C1022,products!$A$1:$F$322,2,FALSE)</f>
        <v>Surly Straggler 650b - 2016</v>
      </c>
      <c r="I1022">
        <f>_xlfn.XLOOKUP(C1022, products!A:A, products!D:D)</f>
        <v>4</v>
      </c>
      <c r="J1022" t="str">
        <f>_xlfn.XLOOKUP($I1022,categories!$A$1:$A$8,categories!$B$1:$B$8)</f>
        <v>Cyclocross Bicycles</v>
      </c>
    </row>
    <row r="1023" spans="1:10" ht="12.75" x14ac:dyDescent="0.2">
      <c r="A1023">
        <v>507</v>
      </c>
      <c r="B1023">
        <v>1</v>
      </c>
      <c r="C1023">
        <v>11</v>
      </c>
      <c r="D1023">
        <v>2</v>
      </c>
      <c r="E1023">
        <v>1680.99</v>
      </c>
      <c r="F1023">
        <v>0.05</v>
      </c>
      <c r="G1023">
        <f>(E1023*B1023)-F1023</f>
        <v>1680.94</v>
      </c>
      <c r="H1023" t="str">
        <f>VLOOKUP($C1023,products!$A$1:$F$322,2,FALSE)</f>
        <v>Surly Straggler 650b - 2016</v>
      </c>
      <c r="I1023">
        <f>_xlfn.XLOOKUP(C1023, products!A:A, products!D:D)</f>
        <v>4</v>
      </c>
      <c r="J1023" t="str">
        <f>_xlfn.XLOOKUP($I1023,categories!$A$1:$A$8,categories!$B$1:$B$8)</f>
        <v>Cyclocross Bicycles</v>
      </c>
    </row>
    <row r="1024" spans="1:10" ht="12.75" x14ac:dyDescent="0.2">
      <c r="A1024">
        <v>518</v>
      </c>
      <c r="B1024">
        <v>5</v>
      </c>
      <c r="C1024">
        <v>11</v>
      </c>
      <c r="D1024">
        <v>2</v>
      </c>
      <c r="E1024">
        <v>1680.99</v>
      </c>
      <c r="F1024">
        <v>7.0000000000000007E-2</v>
      </c>
      <c r="G1024">
        <f>(E1024*B1024)-F1024</f>
        <v>8404.880000000001</v>
      </c>
      <c r="H1024" t="str">
        <f>VLOOKUP($C1024,products!$A$1:$F$322,2,FALSE)</f>
        <v>Surly Straggler 650b - 2016</v>
      </c>
      <c r="I1024">
        <f>_xlfn.XLOOKUP(C1024, products!A:A, products!D:D)</f>
        <v>4</v>
      </c>
      <c r="J1024" t="str">
        <f>_xlfn.XLOOKUP($I1024,categories!$A$1:$A$8,categories!$B$1:$B$8)</f>
        <v>Cyclocross Bicycles</v>
      </c>
    </row>
    <row r="1025" spans="1:10" ht="12.75" x14ac:dyDescent="0.2">
      <c r="A1025">
        <v>524</v>
      </c>
      <c r="B1025">
        <v>1</v>
      </c>
      <c r="C1025">
        <v>11</v>
      </c>
      <c r="D1025">
        <v>1</v>
      </c>
      <c r="E1025">
        <v>1680.99</v>
      </c>
      <c r="F1025">
        <v>7.0000000000000007E-2</v>
      </c>
      <c r="G1025">
        <f>(E1025*B1025)-F1025</f>
        <v>1680.92</v>
      </c>
      <c r="H1025" t="str">
        <f>VLOOKUP($C1025,products!$A$1:$F$322,2,FALSE)</f>
        <v>Surly Straggler 650b - 2016</v>
      </c>
      <c r="I1025">
        <f>_xlfn.XLOOKUP(C1025, products!A:A, products!D:D)</f>
        <v>4</v>
      </c>
      <c r="J1025" t="str">
        <f>_xlfn.XLOOKUP($I1025,categories!$A$1:$A$8,categories!$B$1:$B$8)</f>
        <v>Cyclocross Bicycles</v>
      </c>
    </row>
    <row r="1026" spans="1:10" ht="12.75" x14ac:dyDescent="0.2">
      <c r="A1026">
        <v>547</v>
      </c>
      <c r="B1026">
        <v>1</v>
      </c>
      <c r="C1026">
        <v>11</v>
      </c>
      <c r="D1026">
        <v>2</v>
      </c>
      <c r="E1026">
        <v>1680.99</v>
      </c>
      <c r="F1026">
        <v>0.05</v>
      </c>
      <c r="G1026">
        <f>(E1026*B1026)-F1026</f>
        <v>1680.94</v>
      </c>
      <c r="H1026" t="str">
        <f>VLOOKUP($C1026,products!$A$1:$F$322,2,FALSE)</f>
        <v>Surly Straggler 650b - 2016</v>
      </c>
      <c r="I1026">
        <f>_xlfn.XLOOKUP(C1026, products!A:A, products!D:D)</f>
        <v>4</v>
      </c>
      <c r="J1026" t="str">
        <f>_xlfn.XLOOKUP($I1026,categories!$A$1:$A$8,categories!$B$1:$B$8)</f>
        <v>Cyclocross Bicycles</v>
      </c>
    </row>
    <row r="1027" spans="1:10" ht="12.75" x14ac:dyDescent="0.2">
      <c r="A1027">
        <v>548</v>
      </c>
      <c r="B1027">
        <v>2</v>
      </c>
      <c r="C1027">
        <v>11</v>
      </c>
      <c r="D1027">
        <v>2</v>
      </c>
      <c r="E1027">
        <v>1680.99</v>
      </c>
      <c r="F1027">
        <v>7.0000000000000007E-2</v>
      </c>
      <c r="G1027">
        <f>(E1027*B1027)-F1027</f>
        <v>3361.91</v>
      </c>
      <c r="H1027" t="str">
        <f>VLOOKUP($C1027,products!$A$1:$F$322,2,FALSE)</f>
        <v>Surly Straggler 650b - 2016</v>
      </c>
      <c r="I1027">
        <f>_xlfn.XLOOKUP(C1027, products!A:A, products!D:D)</f>
        <v>4</v>
      </c>
      <c r="J1027" t="str">
        <f>_xlfn.XLOOKUP($I1027,categories!$A$1:$A$8,categories!$B$1:$B$8)</f>
        <v>Cyclocross Bicycles</v>
      </c>
    </row>
    <row r="1028" spans="1:10" ht="12.75" x14ac:dyDescent="0.2">
      <c r="A1028">
        <v>551</v>
      </c>
      <c r="B1028">
        <v>3</v>
      </c>
      <c r="C1028">
        <v>11</v>
      </c>
      <c r="D1028">
        <v>2</v>
      </c>
      <c r="E1028">
        <v>1680.99</v>
      </c>
      <c r="F1028">
        <v>0.2</v>
      </c>
      <c r="G1028">
        <f>(E1028*B1028)-F1028</f>
        <v>5042.7700000000004</v>
      </c>
      <c r="H1028" t="str">
        <f>VLOOKUP($C1028,products!$A$1:$F$322,2,FALSE)</f>
        <v>Surly Straggler 650b - 2016</v>
      </c>
      <c r="I1028">
        <f>_xlfn.XLOOKUP(C1028, products!A:A, products!D:D)</f>
        <v>4</v>
      </c>
      <c r="J1028" t="str">
        <f>_xlfn.XLOOKUP($I1028,categories!$A$1:$A$8,categories!$B$1:$B$8)</f>
        <v>Cyclocross Bicycles</v>
      </c>
    </row>
    <row r="1029" spans="1:10" ht="12.75" x14ac:dyDescent="0.2">
      <c r="A1029">
        <v>570</v>
      </c>
      <c r="B1029">
        <v>4</v>
      </c>
      <c r="C1029">
        <v>11</v>
      </c>
      <c r="D1029">
        <v>1</v>
      </c>
      <c r="E1029">
        <v>1680.99</v>
      </c>
      <c r="F1029">
        <v>0.1</v>
      </c>
      <c r="G1029">
        <f>(E1029*B1029)-F1029</f>
        <v>6723.86</v>
      </c>
      <c r="H1029" t="str">
        <f>VLOOKUP($C1029,products!$A$1:$F$322,2,FALSE)</f>
        <v>Surly Straggler 650b - 2016</v>
      </c>
      <c r="I1029">
        <f>_xlfn.XLOOKUP(C1029, products!A:A, products!D:D)</f>
        <v>4</v>
      </c>
      <c r="J1029" t="str">
        <f>_xlfn.XLOOKUP($I1029,categories!$A$1:$A$8,categories!$B$1:$B$8)</f>
        <v>Cyclocross Bicycles</v>
      </c>
    </row>
    <row r="1030" spans="1:10" ht="12.75" x14ac:dyDescent="0.2">
      <c r="A1030">
        <v>572</v>
      </c>
      <c r="B1030">
        <v>3</v>
      </c>
      <c r="C1030">
        <v>11</v>
      </c>
      <c r="D1030">
        <v>2</v>
      </c>
      <c r="E1030">
        <v>1680.99</v>
      </c>
      <c r="F1030">
        <v>0.2</v>
      </c>
      <c r="G1030">
        <f>(E1030*B1030)-F1030</f>
        <v>5042.7700000000004</v>
      </c>
      <c r="H1030" t="str">
        <f>VLOOKUP($C1030,products!$A$1:$F$322,2,FALSE)</f>
        <v>Surly Straggler 650b - 2016</v>
      </c>
      <c r="I1030">
        <f>_xlfn.XLOOKUP(C1030, products!A:A, products!D:D)</f>
        <v>4</v>
      </c>
      <c r="J1030" t="str">
        <f>_xlfn.XLOOKUP($I1030,categories!$A$1:$A$8,categories!$B$1:$B$8)</f>
        <v>Cyclocross Bicycles</v>
      </c>
    </row>
    <row r="1031" spans="1:10" ht="12.75" x14ac:dyDescent="0.2">
      <c r="A1031">
        <v>574</v>
      </c>
      <c r="B1031">
        <v>5</v>
      </c>
      <c r="C1031">
        <v>11</v>
      </c>
      <c r="D1031">
        <v>2</v>
      </c>
      <c r="E1031">
        <v>1680.99</v>
      </c>
      <c r="F1031">
        <v>0.05</v>
      </c>
      <c r="G1031">
        <f>(E1031*B1031)-F1031</f>
        <v>8404.9000000000015</v>
      </c>
      <c r="H1031" t="str">
        <f>VLOOKUP($C1031,products!$A$1:$F$322,2,FALSE)</f>
        <v>Surly Straggler 650b - 2016</v>
      </c>
      <c r="I1031">
        <f>_xlfn.XLOOKUP(C1031, products!A:A, products!D:D)</f>
        <v>4</v>
      </c>
      <c r="J1031" t="str">
        <f>_xlfn.XLOOKUP($I1031,categories!$A$1:$A$8,categories!$B$1:$B$8)</f>
        <v>Cyclocross Bicycles</v>
      </c>
    </row>
    <row r="1032" spans="1:10" ht="12.75" x14ac:dyDescent="0.2">
      <c r="A1032">
        <v>586</v>
      </c>
      <c r="B1032">
        <v>1</v>
      </c>
      <c r="C1032">
        <v>11</v>
      </c>
      <c r="D1032">
        <v>2</v>
      </c>
      <c r="E1032">
        <v>1680.99</v>
      </c>
      <c r="F1032">
        <v>0.1</v>
      </c>
      <c r="G1032">
        <f>(E1032*B1032)-F1032</f>
        <v>1680.89</v>
      </c>
      <c r="H1032" t="str">
        <f>VLOOKUP($C1032,products!$A$1:$F$322,2,FALSE)</f>
        <v>Surly Straggler 650b - 2016</v>
      </c>
      <c r="I1032">
        <f>_xlfn.XLOOKUP(C1032, products!A:A, products!D:D)</f>
        <v>4</v>
      </c>
      <c r="J1032" t="str">
        <f>_xlfn.XLOOKUP($I1032,categories!$A$1:$A$8,categories!$B$1:$B$8)</f>
        <v>Cyclocross Bicycles</v>
      </c>
    </row>
    <row r="1033" spans="1:10" ht="12.75" x14ac:dyDescent="0.2">
      <c r="A1033">
        <v>605</v>
      </c>
      <c r="B1033">
        <v>4</v>
      </c>
      <c r="C1033">
        <v>11</v>
      </c>
      <c r="D1033">
        <v>1</v>
      </c>
      <c r="E1033">
        <v>1680.99</v>
      </c>
      <c r="F1033">
        <v>0.2</v>
      </c>
      <c r="G1033">
        <f>(E1033*B1033)-F1033</f>
        <v>6723.76</v>
      </c>
      <c r="H1033" t="str">
        <f>VLOOKUP($C1033,products!$A$1:$F$322,2,FALSE)</f>
        <v>Surly Straggler 650b - 2016</v>
      </c>
      <c r="I1033">
        <f>_xlfn.XLOOKUP(C1033, products!A:A, products!D:D)</f>
        <v>4</v>
      </c>
      <c r="J1033" t="str">
        <f>_xlfn.XLOOKUP($I1033,categories!$A$1:$A$8,categories!$B$1:$B$8)</f>
        <v>Cyclocross Bicycles</v>
      </c>
    </row>
    <row r="1034" spans="1:10" ht="12.75" x14ac:dyDescent="0.2">
      <c r="A1034">
        <v>607</v>
      </c>
      <c r="B1034">
        <v>1</v>
      </c>
      <c r="C1034">
        <v>11</v>
      </c>
      <c r="D1034">
        <v>2</v>
      </c>
      <c r="E1034">
        <v>1680.99</v>
      </c>
      <c r="F1034">
        <v>0.2</v>
      </c>
      <c r="G1034">
        <f>(E1034*B1034)-F1034</f>
        <v>1680.79</v>
      </c>
      <c r="H1034" t="str">
        <f>VLOOKUP($C1034,products!$A$1:$F$322,2,FALSE)</f>
        <v>Surly Straggler 650b - 2016</v>
      </c>
      <c r="I1034">
        <f>_xlfn.XLOOKUP(C1034, products!A:A, products!D:D)</f>
        <v>4</v>
      </c>
      <c r="J1034" t="str">
        <f>_xlfn.XLOOKUP($I1034,categories!$A$1:$A$8,categories!$B$1:$B$8)</f>
        <v>Cyclocross Bicycles</v>
      </c>
    </row>
    <row r="1035" spans="1:10" ht="12.75" x14ac:dyDescent="0.2">
      <c r="A1035">
        <v>615</v>
      </c>
      <c r="B1035">
        <v>1</v>
      </c>
      <c r="C1035">
        <v>11</v>
      </c>
      <c r="D1035">
        <v>1</v>
      </c>
      <c r="E1035">
        <v>1680.99</v>
      </c>
      <c r="F1035">
        <v>7.0000000000000007E-2</v>
      </c>
      <c r="G1035">
        <f>(E1035*B1035)-F1035</f>
        <v>1680.92</v>
      </c>
      <c r="H1035" t="str">
        <f>VLOOKUP($C1035,products!$A$1:$F$322,2,FALSE)</f>
        <v>Surly Straggler 650b - 2016</v>
      </c>
      <c r="I1035">
        <f>_xlfn.XLOOKUP(C1035, products!A:A, products!D:D)</f>
        <v>4</v>
      </c>
      <c r="J1035" t="str">
        <f>_xlfn.XLOOKUP($I1035,categories!$A$1:$A$8,categories!$B$1:$B$8)</f>
        <v>Cyclocross Bicycles</v>
      </c>
    </row>
    <row r="1036" spans="1:10" ht="12.75" x14ac:dyDescent="0.2">
      <c r="A1036">
        <v>617</v>
      </c>
      <c r="B1036">
        <v>2</v>
      </c>
      <c r="C1036">
        <v>11</v>
      </c>
      <c r="D1036">
        <v>2</v>
      </c>
      <c r="E1036">
        <v>1680.99</v>
      </c>
      <c r="F1036">
        <v>7.0000000000000007E-2</v>
      </c>
      <c r="G1036">
        <f>(E1036*B1036)-F1036</f>
        <v>3361.91</v>
      </c>
      <c r="H1036" t="str">
        <f>VLOOKUP($C1036,products!$A$1:$F$322,2,FALSE)</f>
        <v>Surly Straggler 650b - 2016</v>
      </c>
      <c r="I1036">
        <f>_xlfn.XLOOKUP(C1036, products!A:A, products!D:D)</f>
        <v>4</v>
      </c>
      <c r="J1036" t="str">
        <f>_xlfn.XLOOKUP($I1036,categories!$A$1:$A$8,categories!$B$1:$B$8)</f>
        <v>Cyclocross Bicycles</v>
      </c>
    </row>
    <row r="1037" spans="1:10" ht="12.75" x14ac:dyDescent="0.2">
      <c r="A1037">
        <v>618</v>
      </c>
      <c r="B1037">
        <v>2</v>
      </c>
      <c r="C1037">
        <v>11</v>
      </c>
      <c r="D1037">
        <v>1</v>
      </c>
      <c r="E1037">
        <v>1680.99</v>
      </c>
      <c r="F1037">
        <v>7.0000000000000007E-2</v>
      </c>
      <c r="G1037">
        <f>(E1037*B1037)-F1037</f>
        <v>3361.91</v>
      </c>
      <c r="H1037" t="str">
        <f>VLOOKUP($C1037,products!$A$1:$F$322,2,FALSE)</f>
        <v>Surly Straggler 650b - 2016</v>
      </c>
      <c r="I1037">
        <f>_xlfn.XLOOKUP(C1037, products!A:A, products!D:D)</f>
        <v>4</v>
      </c>
      <c r="J1037" t="str">
        <f>_xlfn.XLOOKUP($I1037,categories!$A$1:$A$8,categories!$B$1:$B$8)</f>
        <v>Cyclocross Bicycles</v>
      </c>
    </row>
    <row r="1038" spans="1:10" ht="12.75" x14ac:dyDescent="0.2">
      <c r="A1038">
        <v>625</v>
      </c>
      <c r="B1038">
        <v>2</v>
      </c>
      <c r="C1038">
        <v>11</v>
      </c>
      <c r="D1038">
        <v>2</v>
      </c>
      <c r="E1038">
        <v>1680.99</v>
      </c>
      <c r="F1038">
        <v>0.2</v>
      </c>
      <c r="G1038">
        <f>(E1038*B1038)-F1038</f>
        <v>3361.78</v>
      </c>
      <c r="H1038" t="str">
        <f>VLOOKUP($C1038,products!$A$1:$F$322,2,FALSE)</f>
        <v>Surly Straggler 650b - 2016</v>
      </c>
      <c r="I1038">
        <f>_xlfn.XLOOKUP(C1038, products!A:A, products!D:D)</f>
        <v>4</v>
      </c>
      <c r="J1038" t="str">
        <f>_xlfn.XLOOKUP($I1038,categories!$A$1:$A$8,categories!$B$1:$B$8)</f>
        <v>Cyclocross Bicycles</v>
      </c>
    </row>
    <row r="1039" spans="1:10" ht="12.75" x14ac:dyDescent="0.2">
      <c r="A1039">
        <v>632</v>
      </c>
      <c r="B1039">
        <v>2</v>
      </c>
      <c r="C1039">
        <v>11</v>
      </c>
      <c r="D1039">
        <v>2</v>
      </c>
      <c r="E1039">
        <v>1680.99</v>
      </c>
      <c r="F1039">
        <v>0.1</v>
      </c>
      <c r="G1039">
        <f>(E1039*B1039)-F1039</f>
        <v>3361.88</v>
      </c>
      <c r="H1039" t="str">
        <f>VLOOKUP($C1039,products!$A$1:$F$322,2,FALSE)</f>
        <v>Surly Straggler 650b - 2016</v>
      </c>
      <c r="I1039">
        <f>_xlfn.XLOOKUP(C1039, products!A:A, products!D:D)</f>
        <v>4</v>
      </c>
      <c r="J1039" t="str">
        <f>_xlfn.XLOOKUP($I1039,categories!$A$1:$A$8,categories!$B$1:$B$8)</f>
        <v>Cyclocross Bicycles</v>
      </c>
    </row>
    <row r="1040" spans="1:10" ht="12.75" x14ac:dyDescent="0.2">
      <c r="A1040">
        <v>649</v>
      </c>
      <c r="B1040">
        <v>3</v>
      </c>
      <c r="C1040">
        <v>11</v>
      </c>
      <c r="D1040">
        <v>2</v>
      </c>
      <c r="E1040">
        <v>1680.99</v>
      </c>
      <c r="F1040">
        <v>0.1</v>
      </c>
      <c r="G1040">
        <f>(E1040*B1040)-F1040</f>
        <v>5042.87</v>
      </c>
      <c r="H1040" t="str">
        <f>VLOOKUP($C1040,products!$A$1:$F$322,2,FALSE)</f>
        <v>Surly Straggler 650b - 2016</v>
      </c>
      <c r="I1040">
        <f>_xlfn.XLOOKUP(C1040, products!A:A, products!D:D)</f>
        <v>4</v>
      </c>
      <c r="J1040" t="str">
        <f>_xlfn.XLOOKUP($I1040,categories!$A$1:$A$8,categories!$B$1:$B$8)</f>
        <v>Cyclocross Bicycles</v>
      </c>
    </row>
    <row r="1041" spans="1:10" ht="12.75" x14ac:dyDescent="0.2">
      <c r="A1041">
        <v>690</v>
      </c>
      <c r="B1041">
        <v>2</v>
      </c>
      <c r="C1041">
        <v>11</v>
      </c>
      <c r="D1041">
        <v>2</v>
      </c>
      <c r="E1041">
        <v>1680.99</v>
      </c>
      <c r="F1041">
        <v>7.0000000000000007E-2</v>
      </c>
      <c r="G1041">
        <f>(E1041*B1041)-F1041</f>
        <v>3361.91</v>
      </c>
      <c r="H1041" t="str">
        <f>VLOOKUP($C1041,products!$A$1:$F$322,2,FALSE)</f>
        <v>Surly Straggler 650b - 2016</v>
      </c>
      <c r="I1041">
        <f>_xlfn.XLOOKUP(C1041, products!A:A, products!D:D)</f>
        <v>4</v>
      </c>
      <c r="J1041" t="str">
        <f>_xlfn.XLOOKUP($I1041,categories!$A$1:$A$8,categories!$B$1:$B$8)</f>
        <v>Cyclocross Bicycles</v>
      </c>
    </row>
    <row r="1042" spans="1:10" ht="12.75" x14ac:dyDescent="0.2">
      <c r="A1042">
        <v>707</v>
      </c>
      <c r="B1042">
        <v>3</v>
      </c>
      <c r="C1042">
        <v>11</v>
      </c>
      <c r="D1042">
        <v>2</v>
      </c>
      <c r="E1042">
        <v>1680.99</v>
      </c>
      <c r="F1042">
        <v>0.1</v>
      </c>
      <c r="G1042">
        <f>(E1042*B1042)-F1042</f>
        <v>5042.87</v>
      </c>
      <c r="H1042" t="str">
        <f>VLOOKUP($C1042,products!$A$1:$F$322,2,FALSE)</f>
        <v>Surly Straggler 650b - 2016</v>
      </c>
      <c r="I1042">
        <f>_xlfn.XLOOKUP(C1042, products!A:A, products!D:D)</f>
        <v>4</v>
      </c>
      <c r="J1042" t="str">
        <f>_xlfn.XLOOKUP($I1042,categories!$A$1:$A$8,categories!$B$1:$B$8)</f>
        <v>Cyclocross Bicycles</v>
      </c>
    </row>
    <row r="1043" spans="1:10" ht="12.75" x14ac:dyDescent="0.2">
      <c r="A1043">
        <v>740</v>
      </c>
      <c r="B1043">
        <v>3</v>
      </c>
      <c r="C1043">
        <v>11</v>
      </c>
      <c r="D1043">
        <v>1</v>
      </c>
      <c r="E1043">
        <v>1680.99</v>
      </c>
      <c r="F1043">
        <v>0.2</v>
      </c>
      <c r="G1043">
        <f>(E1043*B1043)-F1043</f>
        <v>5042.7700000000004</v>
      </c>
      <c r="H1043" t="str">
        <f>VLOOKUP($C1043,products!$A$1:$F$322,2,FALSE)</f>
        <v>Surly Straggler 650b - 2016</v>
      </c>
      <c r="I1043">
        <f>_xlfn.XLOOKUP(C1043, products!A:A, products!D:D)</f>
        <v>4</v>
      </c>
      <c r="J1043" t="str">
        <f>_xlfn.XLOOKUP($I1043,categories!$A$1:$A$8,categories!$B$1:$B$8)</f>
        <v>Cyclocross Bicycles</v>
      </c>
    </row>
    <row r="1044" spans="1:10" ht="12.75" x14ac:dyDescent="0.2">
      <c r="A1044">
        <v>770</v>
      </c>
      <c r="B1044">
        <v>4</v>
      </c>
      <c r="C1044">
        <v>11</v>
      </c>
      <c r="D1044">
        <v>2</v>
      </c>
      <c r="E1044">
        <v>1680.99</v>
      </c>
      <c r="F1044">
        <v>0.05</v>
      </c>
      <c r="G1044">
        <f>(E1044*B1044)-F1044</f>
        <v>6723.91</v>
      </c>
      <c r="H1044" t="str">
        <f>VLOOKUP($C1044,products!$A$1:$F$322,2,FALSE)</f>
        <v>Surly Straggler 650b - 2016</v>
      </c>
      <c r="I1044">
        <f>_xlfn.XLOOKUP(C1044, products!A:A, products!D:D)</f>
        <v>4</v>
      </c>
      <c r="J1044" t="str">
        <f>_xlfn.XLOOKUP($I1044,categories!$A$1:$A$8,categories!$B$1:$B$8)</f>
        <v>Cyclocross Bicycles</v>
      </c>
    </row>
    <row r="1045" spans="1:10" ht="12.75" x14ac:dyDescent="0.2">
      <c r="A1045">
        <v>797</v>
      </c>
      <c r="B1045">
        <v>1</v>
      </c>
      <c r="C1045">
        <v>11</v>
      </c>
      <c r="D1045">
        <v>1</v>
      </c>
      <c r="E1045">
        <v>1680.99</v>
      </c>
      <c r="F1045">
        <v>7.0000000000000007E-2</v>
      </c>
      <c r="G1045">
        <f>(E1045*B1045)-F1045</f>
        <v>1680.92</v>
      </c>
      <c r="H1045" t="str">
        <f>VLOOKUP($C1045,products!$A$1:$F$322,2,FALSE)</f>
        <v>Surly Straggler 650b - 2016</v>
      </c>
      <c r="I1045">
        <f>_xlfn.XLOOKUP(C1045, products!A:A, products!D:D)</f>
        <v>4</v>
      </c>
      <c r="J1045" t="str">
        <f>_xlfn.XLOOKUP($I1045,categories!$A$1:$A$8,categories!$B$1:$B$8)</f>
        <v>Cyclocross Bicycles</v>
      </c>
    </row>
    <row r="1046" spans="1:10" ht="12.75" x14ac:dyDescent="0.2">
      <c r="A1046">
        <v>831</v>
      </c>
      <c r="B1046">
        <v>2</v>
      </c>
      <c r="C1046">
        <v>11</v>
      </c>
      <c r="D1046">
        <v>1</v>
      </c>
      <c r="E1046">
        <v>1680.99</v>
      </c>
      <c r="F1046">
        <v>0.2</v>
      </c>
      <c r="G1046">
        <f>(E1046*B1046)-F1046</f>
        <v>3361.78</v>
      </c>
      <c r="H1046" t="str">
        <f>VLOOKUP($C1046,products!$A$1:$F$322,2,FALSE)</f>
        <v>Surly Straggler 650b - 2016</v>
      </c>
      <c r="I1046">
        <f>_xlfn.XLOOKUP(C1046, products!A:A, products!D:D)</f>
        <v>4</v>
      </c>
      <c r="J1046" t="str">
        <f>_xlfn.XLOOKUP($I1046,categories!$A$1:$A$8,categories!$B$1:$B$8)</f>
        <v>Cyclocross Bicycles</v>
      </c>
    </row>
    <row r="1047" spans="1:10" ht="12.75" x14ac:dyDescent="0.2">
      <c r="A1047">
        <v>841</v>
      </c>
      <c r="B1047">
        <v>3</v>
      </c>
      <c r="C1047">
        <v>11</v>
      </c>
      <c r="D1047">
        <v>1</v>
      </c>
      <c r="E1047">
        <v>1680.99</v>
      </c>
      <c r="F1047">
        <v>0.2</v>
      </c>
      <c r="G1047">
        <f>(E1047*B1047)-F1047</f>
        <v>5042.7700000000004</v>
      </c>
      <c r="H1047" t="str">
        <f>VLOOKUP($C1047,products!$A$1:$F$322,2,FALSE)</f>
        <v>Surly Straggler 650b - 2016</v>
      </c>
      <c r="I1047">
        <f>_xlfn.XLOOKUP(C1047, products!A:A, products!D:D)</f>
        <v>4</v>
      </c>
      <c r="J1047" t="str">
        <f>_xlfn.XLOOKUP($I1047,categories!$A$1:$A$8,categories!$B$1:$B$8)</f>
        <v>Cyclocross Bicycles</v>
      </c>
    </row>
    <row r="1048" spans="1:10" ht="12.75" x14ac:dyDescent="0.2">
      <c r="A1048">
        <v>941</v>
      </c>
      <c r="B1048">
        <v>3</v>
      </c>
      <c r="C1048">
        <v>11</v>
      </c>
      <c r="D1048">
        <v>2</v>
      </c>
      <c r="E1048">
        <v>1680.99</v>
      </c>
      <c r="F1048">
        <v>7.0000000000000007E-2</v>
      </c>
      <c r="G1048">
        <f>(E1048*B1048)-F1048</f>
        <v>5042.9000000000005</v>
      </c>
      <c r="H1048" t="str">
        <f>VLOOKUP($C1048,products!$A$1:$F$322,2,FALSE)</f>
        <v>Surly Straggler 650b - 2016</v>
      </c>
      <c r="I1048">
        <f>_xlfn.XLOOKUP(C1048, products!A:A, products!D:D)</f>
        <v>4</v>
      </c>
      <c r="J1048" t="str">
        <f>_xlfn.XLOOKUP($I1048,categories!$A$1:$A$8,categories!$B$1:$B$8)</f>
        <v>Cyclocross Bicycles</v>
      </c>
    </row>
    <row r="1049" spans="1:10" ht="12.75" x14ac:dyDescent="0.2">
      <c r="A1049">
        <v>1007</v>
      </c>
      <c r="B1049">
        <v>2</v>
      </c>
      <c r="C1049">
        <v>11</v>
      </c>
      <c r="D1049">
        <v>1</v>
      </c>
      <c r="E1049">
        <v>1680.99</v>
      </c>
      <c r="F1049">
        <v>0.05</v>
      </c>
      <c r="G1049">
        <f>(E1049*B1049)-F1049</f>
        <v>3361.93</v>
      </c>
      <c r="H1049" t="str">
        <f>VLOOKUP($C1049,products!$A$1:$F$322,2,FALSE)</f>
        <v>Surly Straggler 650b - 2016</v>
      </c>
      <c r="I1049">
        <f>_xlfn.XLOOKUP(C1049, products!A:A, products!D:D)</f>
        <v>4</v>
      </c>
      <c r="J1049" t="str">
        <f>_xlfn.XLOOKUP($I1049,categories!$A$1:$A$8,categories!$B$1:$B$8)</f>
        <v>Cyclocross Bicycles</v>
      </c>
    </row>
    <row r="1050" spans="1:10" ht="12.75" x14ac:dyDescent="0.2">
      <c r="A1050">
        <v>1034</v>
      </c>
      <c r="B1050">
        <v>3</v>
      </c>
      <c r="C1050">
        <v>11</v>
      </c>
      <c r="D1050">
        <v>2</v>
      </c>
      <c r="E1050">
        <v>1680.99</v>
      </c>
      <c r="F1050">
        <v>7.0000000000000007E-2</v>
      </c>
      <c r="G1050">
        <f>(E1050*B1050)-F1050</f>
        <v>5042.9000000000005</v>
      </c>
      <c r="H1050" t="str">
        <f>VLOOKUP($C1050,products!$A$1:$F$322,2,FALSE)</f>
        <v>Surly Straggler 650b - 2016</v>
      </c>
      <c r="I1050">
        <f>_xlfn.XLOOKUP(C1050, products!A:A, products!D:D)</f>
        <v>4</v>
      </c>
      <c r="J1050" t="str">
        <f>_xlfn.XLOOKUP($I1050,categories!$A$1:$A$8,categories!$B$1:$B$8)</f>
        <v>Cyclocross Bicycles</v>
      </c>
    </row>
    <row r="1051" spans="1:10" ht="12.75" x14ac:dyDescent="0.2">
      <c r="A1051">
        <v>1060</v>
      </c>
      <c r="B1051">
        <v>2</v>
      </c>
      <c r="C1051">
        <v>11</v>
      </c>
      <c r="D1051">
        <v>2</v>
      </c>
      <c r="E1051">
        <v>1680.99</v>
      </c>
      <c r="F1051">
        <v>7.0000000000000007E-2</v>
      </c>
      <c r="G1051">
        <f>(E1051*B1051)-F1051</f>
        <v>3361.91</v>
      </c>
      <c r="H1051" t="str">
        <f>VLOOKUP($C1051,products!$A$1:$F$322,2,FALSE)</f>
        <v>Surly Straggler 650b - 2016</v>
      </c>
      <c r="I1051">
        <f>_xlfn.XLOOKUP(C1051, products!A:A, products!D:D)</f>
        <v>4</v>
      </c>
      <c r="J1051" t="str">
        <f>_xlfn.XLOOKUP($I1051,categories!$A$1:$A$8,categories!$B$1:$B$8)</f>
        <v>Cyclocross Bicycles</v>
      </c>
    </row>
    <row r="1052" spans="1:10" ht="12.75" x14ac:dyDescent="0.2">
      <c r="A1052">
        <v>1094</v>
      </c>
      <c r="B1052">
        <v>2</v>
      </c>
      <c r="C1052">
        <v>11</v>
      </c>
      <c r="D1052">
        <v>1</v>
      </c>
      <c r="E1052">
        <v>1680.99</v>
      </c>
      <c r="F1052">
        <v>0.1</v>
      </c>
      <c r="G1052">
        <f>(E1052*B1052)-F1052</f>
        <v>3361.88</v>
      </c>
      <c r="H1052" t="str">
        <f>VLOOKUP($C1052,products!$A$1:$F$322,2,FALSE)</f>
        <v>Surly Straggler 650b - 2016</v>
      </c>
      <c r="I1052">
        <f>_xlfn.XLOOKUP(C1052, products!A:A, products!D:D)</f>
        <v>4</v>
      </c>
      <c r="J1052" t="str">
        <f>_xlfn.XLOOKUP($I1052,categories!$A$1:$A$8,categories!$B$1:$B$8)</f>
        <v>Cyclocross Bicycles</v>
      </c>
    </row>
    <row r="1053" spans="1:10" ht="12.75" x14ac:dyDescent="0.2">
      <c r="A1053">
        <v>1096</v>
      </c>
      <c r="B1053">
        <v>1</v>
      </c>
      <c r="C1053">
        <v>11</v>
      </c>
      <c r="D1053">
        <v>1</v>
      </c>
      <c r="E1053">
        <v>1680.99</v>
      </c>
      <c r="F1053">
        <v>0.1</v>
      </c>
      <c r="G1053">
        <f>(E1053*B1053)-F1053</f>
        <v>1680.89</v>
      </c>
      <c r="H1053" t="str">
        <f>VLOOKUP($C1053,products!$A$1:$F$322,2,FALSE)</f>
        <v>Surly Straggler 650b - 2016</v>
      </c>
      <c r="I1053">
        <f>_xlfn.XLOOKUP(C1053, products!A:A, products!D:D)</f>
        <v>4</v>
      </c>
      <c r="J1053" t="str">
        <f>_xlfn.XLOOKUP($I1053,categories!$A$1:$A$8,categories!$B$1:$B$8)</f>
        <v>Cyclocross Bicycles</v>
      </c>
    </row>
    <row r="1054" spans="1:10" ht="12.75" x14ac:dyDescent="0.2">
      <c r="A1054">
        <v>1116</v>
      </c>
      <c r="B1054">
        <v>1</v>
      </c>
      <c r="C1054">
        <v>11</v>
      </c>
      <c r="D1054">
        <v>2</v>
      </c>
      <c r="E1054">
        <v>1680.99</v>
      </c>
      <c r="F1054">
        <v>7.0000000000000007E-2</v>
      </c>
      <c r="G1054">
        <f>(E1054*B1054)-F1054</f>
        <v>1680.92</v>
      </c>
      <c r="H1054" t="str">
        <f>VLOOKUP($C1054,products!$A$1:$F$322,2,FALSE)</f>
        <v>Surly Straggler 650b - 2016</v>
      </c>
      <c r="I1054">
        <f>_xlfn.XLOOKUP(C1054, products!A:A, products!D:D)</f>
        <v>4</v>
      </c>
      <c r="J1054" t="str">
        <f>_xlfn.XLOOKUP($I1054,categories!$A$1:$A$8,categories!$B$1:$B$8)</f>
        <v>Cyclocross Bicycles</v>
      </c>
    </row>
    <row r="1055" spans="1:10" ht="12.75" x14ac:dyDescent="0.2">
      <c r="A1055">
        <v>1121</v>
      </c>
      <c r="B1055">
        <v>1</v>
      </c>
      <c r="C1055">
        <v>11</v>
      </c>
      <c r="D1055">
        <v>2</v>
      </c>
      <c r="E1055">
        <v>1680.99</v>
      </c>
      <c r="F1055">
        <v>0.1</v>
      </c>
      <c r="G1055">
        <f>(E1055*B1055)-F1055</f>
        <v>1680.89</v>
      </c>
      <c r="H1055" t="str">
        <f>VLOOKUP($C1055,products!$A$1:$F$322,2,FALSE)</f>
        <v>Surly Straggler 650b - 2016</v>
      </c>
      <c r="I1055">
        <f>_xlfn.XLOOKUP(C1055, products!A:A, products!D:D)</f>
        <v>4</v>
      </c>
      <c r="J1055" t="str">
        <f>_xlfn.XLOOKUP($I1055,categories!$A$1:$A$8,categories!$B$1:$B$8)</f>
        <v>Cyclocross Bicycles</v>
      </c>
    </row>
    <row r="1056" spans="1:10" ht="12.75" x14ac:dyDescent="0.2">
      <c r="A1056">
        <v>1146</v>
      </c>
      <c r="B1056">
        <v>3</v>
      </c>
      <c r="C1056">
        <v>11</v>
      </c>
      <c r="D1056">
        <v>1</v>
      </c>
      <c r="E1056">
        <v>1680.99</v>
      </c>
      <c r="F1056">
        <v>0.2</v>
      </c>
      <c r="G1056">
        <f>(E1056*B1056)-F1056</f>
        <v>5042.7700000000004</v>
      </c>
      <c r="H1056" t="str">
        <f>VLOOKUP($C1056,products!$A$1:$F$322,2,FALSE)</f>
        <v>Surly Straggler 650b - 2016</v>
      </c>
      <c r="I1056">
        <f>_xlfn.XLOOKUP(C1056, products!A:A, products!D:D)</f>
        <v>4</v>
      </c>
      <c r="J1056" t="str">
        <f>_xlfn.XLOOKUP($I1056,categories!$A$1:$A$8,categories!$B$1:$B$8)</f>
        <v>Cyclocross Bicycles</v>
      </c>
    </row>
    <row r="1057" spans="1:10" ht="12.75" x14ac:dyDescent="0.2">
      <c r="A1057">
        <v>1226</v>
      </c>
      <c r="B1057">
        <v>3</v>
      </c>
      <c r="C1057">
        <v>11</v>
      </c>
      <c r="D1057">
        <v>2</v>
      </c>
      <c r="E1057">
        <v>1680.99</v>
      </c>
      <c r="F1057">
        <v>7.0000000000000007E-2</v>
      </c>
      <c r="G1057">
        <f>(E1057*B1057)-F1057</f>
        <v>5042.9000000000005</v>
      </c>
      <c r="H1057" t="str">
        <f>VLOOKUP($C1057,products!$A$1:$F$322,2,FALSE)</f>
        <v>Surly Straggler 650b - 2016</v>
      </c>
      <c r="I1057">
        <f>_xlfn.XLOOKUP(C1057, products!A:A, products!D:D)</f>
        <v>4</v>
      </c>
      <c r="J1057" t="str">
        <f>_xlfn.XLOOKUP($I1057,categories!$A$1:$A$8,categories!$B$1:$B$8)</f>
        <v>Cyclocross Bicycles</v>
      </c>
    </row>
    <row r="1058" spans="1:10" ht="12.75" x14ac:dyDescent="0.2">
      <c r="A1058">
        <v>1277</v>
      </c>
      <c r="B1058">
        <v>5</v>
      </c>
      <c r="C1058">
        <v>11</v>
      </c>
      <c r="D1058">
        <v>1</v>
      </c>
      <c r="E1058">
        <v>1680.99</v>
      </c>
      <c r="F1058">
        <v>0.2</v>
      </c>
      <c r="G1058">
        <f>(E1058*B1058)-F1058</f>
        <v>8404.75</v>
      </c>
      <c r="H1058" t="str">
        <f>VLOOKUP($C1058,products!$A$1:$F$322,2,FALSE)</f>
        <v>Surly Straggler 650b - 2016</v>
      </c>
      <c r="I1058">
        <f>_xlfn.XLOOKUP(C1058, products!A:A, products!D:D)</f>
        <v>4</v>
      </c>
      <c r="J1058" t="str">
        <f>_xlfn.XLOOKUP($I1058,categories!$A$1:$A$8,categories!$B$1:$B$8)</f>
        <v>Cyclocross Bicycles</v>
      </c>
    </row>
    <row r="1059" spans="1:10" ht="12.75" x14ac:dyDescent="0.2">
      <c r="A1059">
        <v>1283</v>
      </c>
      <c r="B1059">
        <v>5</v>
      </c>
      <c r="C1059">
        <v>11</v>
      </c>
      <c r="D1059">
        <v>1</v>
      </c>
      <c r="E1059">
        <v>1680.99</v>
      </c>
      <c r="F1059">
        <v>0.2</v>
      </c>
      <c r="G1059">
        <f>(E1059*B1059)-F1059</f>
        <v>8404.75</v>
      </c>
      <c r="H1059" t="str">
        <f>VLOOKUP($C1059,products!$A$1:$F$322,2,FALSE)</f>
        <v>Surly Straggler 650b - 2016</v>
      </c>
      <c r="I1059">
        <f>_xlfn.XLOOKUP(C1059, products!A:A, products!D:D)</f>
        <v>4</v>
      </c>
      <c r="J1059" t="str">
        <f>_xlfn.XLOOKUP($I1059,categories!$A$1:$A$8,categories!$B$1:$B$8)</f>
        <v>Cyclocross Bicycles</v>
      </c>
    </row>
    <row r="1060" spans="1:10" ht="12.75" x14ac:dyDescent="0.2">
      <c r="A1060">
        <v>1305</v>
      </c>
      <c r="B1060">
        <v>3</v>
      </c>
      <c r="C1060">
        <v>11</v>
      </c>
      <c r="D1060">
        <v>1</v>
      </c>
      <c r="E1060">
        <v>1680.99</v>
      </c>
      <c r="F1060">
        <v>0.05</v>
      </c>
      <c r="G1060">
        <f>(E1060*B1060)-F1060</f>
        <v>5042.92</v>
      </c>
      <c r="H1060" t="str">
        <f>VLOOKUP($C1060,products!$A$1:$F$322,2,FALSE)</f>
        <v>Surly Straggler 650b - 2016</v>
      </c>
      <c r="I1060">
        <f>_xlfn.XLOOKUP(C1060, products!A:A, products!D:D)</f>
        <v>4</v>
      </c>
      <c r="J1060" t="str">
        <f>_xlfn.XLOOKUP($I1060,categories!$A$1:$A$8,categories!$B$1:$B$8)</f>
        <v>Cyclocross Bicycles</v>
      </c>
    </row>
    <row r="1061" spans="1:10" ht="12.75" x14ac:dyDescent="0.2">
      <c r="A1061">
        <v>1310</v>
      </c>
      <c r="B1061">
        <v>3</v>
      </c>
      <c r="C1061">
        <v>11</v>
      </c>
      <c r="D1061">
        <v>2</v>
      </c>
      <c r="E1061">
        <v>1680.99</v>
      </c>
      <c r="F1061">
        <v>0.1</v>
      </c>
      <c r="G1061">
        <f>(E1061*B1061)-F1061</f>
        <v>5042.87</v>
      </c>
      <c r="H1061" t="str">
        <f>VLOOKUP($C1061,products!$A$1:$F$322,2,FALSE)</f>
        <v>Surly Straggler 650b - 2016</v>
      </c>
      <c r="I1061">
        <f>_xlfn.XLOOKUP(C1061, products!A:A, products!D:D)</f>
        <v>4</v>
      </c>
      <c r="J1061" t="str">
        <f>_xlfn.XLOOKUP($I1061,categories!$A$1:$A$8,categories!$B$1:$B$8)</f>
        <v>Cyclocross Bicycles</v>
      </c>
    </row>
    <row r="1062" spans="1:10" ht="12.75" x14ac:dyDescent="0.2">
      <c r="A1062">
        <v>1321</v>
      </c>
      <c r="B1062">
        <v>3</v>
      </c>
      <c r="C1062">
        <v>11</v>
      </c>
      <c r="D1062">
        <v>2</v>
      </c>
      <c r="E1062">
        <v>1680.99</v>
      </c>
      <c r="F1062">
        <v>0.1</v>
      </c>
      <c r="G1062">
        <f>(E1062*B1062)-F1062</f>
        <v>5042.87</v>
      </c>
      <c r="H1062" t="str">
        <f>VLOOKUP($C1062,products!$A$1:$F$322,2,FALSE)</f>
        <v>Surly Straggler 650b - 2016</v>
      </c>
      <c r="I1062">
        <f>_xlfn.XLOOKUP(C1062, products!A:A, products!D:D)</f>
        <v>4</v>
      </c>
      <c r="J1062" t="str">
        <f>_xlfn.XLOOKUP($I1062,categories!$A$1:$A$8,categories!$B$1:$B$8)</f>
        <v>Cyclocross Bicycles</v>
      </c>
    </row>
    <row r="1063" spans="1:10" ht="12.75" x14ac:dyDescent="0.2">
      <c r="A1063">
        <v>1507</v>
      </c>
      <c r="B1063">
        <v>2</v>
      </c>
      <c r="C1063">
        <v>11</v>
      </c>
      <c r="D1063">
        <v>2</v>
      </c>
      <c r="E1063">
        <v>1680.99</v>
      </c>
      <c r="F1063">
        <v>0.1</v>
      </c>
      <c r="G1063">
        <f>(E1063*B1063)-F1063</f>
        <v>3361.88</v>
      </c>
      <c r="H1063" t="str">
        <f>VLOOKUP($C1063,products!$A$1:$F$322,2,FALSE)</f>
        <v>Surly Straggler 650b - 2016</v>
      </c>
      <c r="I1063">
        <f>_xlfn.XLOOKUP(C1063, products!A:A, products!D:D)</f>
        <v>4</v>
      </c>
      <c r="J1063" t="str">
        <f>_xlfn.XLOOKUP($I1063,categories!$A$1:$A$8,categories!$B$1:$B$8)</f>
        <v>Cyclocross Bicycles</v>
      </c>
    </row>
    <row r="1064" spans="1:10" ht="12.75" x14ac:dyDescent="0.2">
      <c r="A1064">
        <v>693</v>
      </c>
      <c r="B1064">
        <v>4</v>
      </c>
      <c r="C1064">
        <v>31</v>
      </c>
      <c r="D1064">
        <v>1</v>
      </c>
      <c r="E1064">
        <v>1632.99</v>
      </c>
      <c r="F1064">
        <v>7.0000000000000007E-2</v>
      </c>
      <c r="G1064">
        <f>(E1064*B1064)-F1064</f>
        <v>6531.89</v>
      </c>
      <c r="H1064" t="str">
        <f>VLOOKUP($C1064,products!$A$1:$F$322,2,FALSE)</f>
        <v>Surly Wednesday - 2017</v>
      </c>
      <c r="I1064">
        <f>_xlfn.XLOOKUP(C1064, products!A:A, products!D:D)</f>
        <v>6</v>
      </c>
      <c r="J1064" t="str">
        <f>_xlfn.XLOOKUP($I1064,categories!$A$1:$A$8,categories!$B$1:$B$8)</f>
        <v>Mountain Bikes</v>
      </c>
    </row>
    <row r="1065" spans="1:10" ht="12.75" x14ac:dyDescent="0.2">
      <c r="A1065">
        <v>699</v>
      </c>
      <c r="B1065">
        <v>3</v>
      </c>
      <c r="C1065">
        <v>31</v>
      </c>
      <c r="D1065">
        <v>1</v>
      </c>
      <c r="E1065">
        <v>1632.99</v>
      </c>
      <c r="F1065">
        <v>0.2</v>
      </c>
      <c r="G1065">
        <f>(E1065*B1065)-F1065</f>
        <v>4898.7700000000004</v>
      </c>
      <c r="H1065" t="str">
        <f>VLOOKUP($C1065,products!$A$1:$F$322,2,FALSE)</f>
        <v>Surly Wednesday - 2017</v>
      </c>
      <c r="I1065">
        <f>_xlfn.XLOOKUP(C1065, products!A:A, products!D:D)</f>
        <v>6</v>
      </c>
      <c r="J1065" t="str">
        <f>_xlfn.XLOOKUP($I1065,categories!$A$1:$A$8,categories!$B$1:$B$8)</f>
        <v>Mountain Bikes</v>
      </c>
    </row>
    <row r="1066" spans="1:10" ht="12.75" x14ac:dyDescent="0.2">
      <c r="A1066">
        <v>752</v>
      </c>
      <c r="B1066">
        <v>2</v>
      </c>
      <c r="C1066">
        <v>31</v>
      </c>
      <c r="D1066">
        <v>2</v>
      </c>
      <c r="E1066">
        <v>1632.99</v>
      </c>
      <c r="F1066">
        <v>0.05</v>
      </c>
      <c r="G1066">
        <f>(E1066*B1066)-F1066</f>
        <v>3265.93</v>
      </c>
      <c r="H1066" t="str">
        <f>VLOOKUP($C1066,products!$A$1:$F$322,2,FALSE)</f>
        <v>Surly Wednesday - 2017</v>
      </c>
      <c r="I1066">
        <f>_xlfn.XLOOKUP(C1066, products!A:A, products!D:D)</f>
        <v>6</v>
      </c>
      <c r="J1066" t="str">
        <f>_xlfn.XLOOKUP($I1066,categories!$A$1:$A$8,categories!$B$1:$B$8)</f>
        <v>Mountain Bikes</v>
      </c>
    </row>
    <row r="1067" spans="1:10" ht="12.75" x14ac:dyDescent="0.2">
      <c r="A1067">
        <v>768</v>
      </c>
      <c r="B1067">
        <v>1</v>
      </c>
      <c r="C1067">
        <v>31</v>
      </c>
      <c r="D1067">
        <v>1</v>
      </c>
      <c r="E1067">
        <v>1632.99</v>
      </c>
      <c r="F1067">
        <v>0.2</v>
      </c>
      <c r="G1067">
        <f>(E1067*B1067)-F1067</f>
        <v>1632.79</v>
      </c>
      <c r="H1067" t="str">
        <f>VLOOKUP($C1067,products!$A$1:$F$322,2,FALSE)</f>
        <v>Surly Wednesday - 2017</v>
      </c>
      <c r="I1067">
        <f>_xlfn.XLOOKUP(C1067, products!A:A, products!D:D)</f>
        <v>6</v>
      </c>
      <c r="J1067" t="str">
        <f>_xlfn.XLOOKUP($I1067,categories!$A$1:$A$8,categories!$B$1:$B$8)</f>
        <v>Mountain Bikes</v>
      </c>
    </row>
    <row r="1068" spans="1:10" ht="12.75" x14ac:dyDescent="0.2">
      <c r="A1068">
        <v>903</v>
      </c>
      <c r="B1068">
        <v>1</v>
      </c>
      <c r="C1068">
        <v>31</v>
      </c>
      <c r="D1068">
        <v>2</v>
      </c>
      <c r="E1068">
        <v>1632.99</v>
      </c>
      <c r="F1068">
        <v>7.0000000000000007E-2</v>
      </c>
      <c r="G1068">
        <f>(E1068*B1068)-F1068</f>
        <v>1632.92</v>
      </c>
      <c r="H1068" t="str">
        <f>VLOOKUP($C1068,products!$A$1:$F$322,2,FALSE)</f>
        <v>Surly Wednesday - 2017</v>
      </c>
      <c r="I1068">
        <f>_xlfn.XLOOKUP(C1068, products!A:A, products!D:D)</f>
        <v>6</v>
      </c>
      <c r="J1068" t="str">
        <f>_xlfn.XLOOKUP($I1068,categories!$A$1:$A$8,categories!$B$1:$B$8)</f>
        <v>Mountain Bikes</v>
      </c>
    </row>
    <row r="1069" spans="1:10" ht="12.75" x14ac:dyDescent="0.2">
      <c r="A1069">
        <v>918</v>
      </c>
      <c r="B1069">
        <v>2</v>
      </c>
      <c r="C1069">
        <v>31</v>
      </c>
      <c r="D1069">
        <v>1</v>
      </c>
      <c r="E1069">
        <v>1632.99</v>
      </c>
      <c r="F1069">
        <v>0.1</v>
      </c>
      <c r="G1069">
        <f>(E1069*B1069)-F1069</f>
        <v>3265.88</v>
      </c>
      <c r="H1069" t="str">
        <f>VLOOKUP($C1069,products!$A$1:$F$322,2,FALSE)</f>
        <v>Surly Wednesday - 2017</v>
      </c>
      <c r="I1069">
        <f>_xlfn.XLOOKUP(C1069, products!A:A, products!D:D)</f>
        <v>6</v>
      </c>
      <c r="J1069" t="str">
        <f>_xlfn.XLOOKUP($I1069,categories!$A$1:$A$8,categories!$B$1:$B$8)</f>
        <v>Mountain Bikes</v>
      </c>
    </row>
    <row r="1070" spans="1:10" ht="12.75" x14ac:dyDescent="0.2">
      <c r="A1070">
        <v>955</v>
      </c>
      <c r="B1070">
        <v>2</v>
      </c>
      <c r="C1070">
        <v>31</v>
      </c>
      <c r="D1070">
        <v>2</v>
      </c>
      <c r="E1070">
        <v>1632.99</v>
      </c>
      <c r="F1070">
        <v>7.0000000000000007E-2</v>
      </c>
      <c r="G1070">
        <f>(E1070*B1070)-F1070</f>
        <v>3265.91</v>
      </c>
      <c r="H1070" t="str">
        <f>VLOOKUP($C1070,products!$A$1:$F$322,2,FALSE)</f>
        <v>Surly Wednesday - 2017</v>
      </c>
      <c r="I1070">
        <f>_xlfn.XLOOKUP(C1070, products!A:A, products!D:D)</f>
        <v>6</v>
      </c>
      <c r="J1070" t="str">
        <f>_xlfn.XLOOKUP($I1070,categories!$A$1:$A$8,categories!$B$1:$B$8)</f>
        <v>Mountain Bikes</v>
      </c>
    </row>
    <row r="1071" spans="1:10" ht="12.75" x14ac:dyDescent="0.2">
      <c r="A1071">
        <v>1080</v>
      </c>
      <c r="B1071">
        <v>1</v>
      </c>
      <c r="C1071">
        <v>31</v>
      </c>
      <c r="D1071">
        <v>1</v>
      </c>
      <c r="E1071">
        <v>1632.99</v>
      </c>
      <c r="F1071">
        <v>0.2</v>
      </c>
      <c r="G1071">
        <f>(E1071*B1071)-F1071</f>
        <v>1632.79</v>
      </c>
      <c r="H1071" t="str">
        <f>VLOOKUP($C1071,products!$A$1:$F$322,2,FALSE)</f>
        <v>Surly Wednesday - 2017</v>
      </c>
      <c r="I1071">
        <f>_xlfn.XLOOKUP(C1071, products!A:A, products!D:D)</f>
        <v>6</v>
      </c>
      <c r="J1071" t="str">
        <f>_xlfn.XLOOKUP($I1071,categories!$A$1:$A$8,categories!$B$1:$B$8)</f>
        <v>Mountain Bikes</v>
      </c>
    </row>
    <row r="1072" spans="1:10" ht="12.75" x14ac:dyDescent="0.2">
      <c r="A1072">
        <v>1095</v>
      </c>
      <c r="B1072">
        <v>4</v>
      </c>
      <c r="C1072">
        <v>31</v>
      </c>
      <c r="D1072">
        <v>1</v>
      </c>
      <c r="E1072">
        <v>1632.99</v>
      </c>
      <c r="F1072">
        <v>0.2</v>
      </c>
      <c r="G1072">
        <f>(E1072*B1072)-F1072</f>
        <v>6531.76</v>
      </c>
      <c r="H1072" t="str">
        <f>VLOOKUP($C1072,products!$A$1:$F$322,2,FALSE)</f>
        <v>Surly Wednesday - 2017</v>
      </c>
      <c r="I1072">
        <f>_xlfn.XLOOKUP(C1072, products!A:A, products!D:D)</f>
        <v>6</v>
      </c>
      <c r="J1072" t="str">
        <f>_xlfn.XLOOKUP($I1072,categories!$A$1:$A$8,categories!$B$1:$B$8)</f>
        <v>Mountain Bikes</v>
      </c>
    </row>
    <row r="1073" spans="1:10" ht="12.75" x14ac:dyDescent="0.2">
      <c r="A1073">
        <v>1120</v>
      </c>
      <c r="B1073">
        <v>2</v>
      </c>
      <c r="C1073">
        <v>31</v>
      </c>
      <c r="D1073">
        <v>1</v>
      </c>
      <c r="E1073">
        <v>1632.99</v>
      </c>
      <c r="F1073">
        <v>7.0000000000000007E-2</v>
      </c>
      <c r="G1073">
        <f>(E1073*B1073)-F1073</f>
        <v>3265.91</v>
      </c>
      <c r="H1073" t="str">
        <f>VLOOKUP($C1073,products!$A$1:$F$322,2,FALSE)</f>
        <v>Surly Wednesday - 2017</v>
      </c>
      <c r="I1073">
        <f>_xlfn.XLOOKUP(C1073, products!A:A, products!D:D)</f>
        <v>6</v>
      </c>
      <c r="J1073" t="str">
        <f>_xlfn.XLOOKUP($I1073,categories!$A$1:$A$8,categories!$B$1:$B$8)</f>
        <v>Mountain Bikes</v>
      </c>
    </row>
    <row r="1074" spans="1:10" ht="12.75" x14ac:dyDescent="0.2">
      <c r="A1074">
        <v>1157</v>
      </c>
      <c r="B1074">
        <v>2</v>
      </c>
      <c r="C1074">
        <v>31</v>
      </c>
      <c r="D1074">
        <v>2</v>
      </c>
      <c r="E1074">
        <v>1632.99</v>
      </c>
      <c r="F1074">
        <v>0.1</v>
      </c>
      <c r="G1074">
        <f>(E1074*B1074)-F1074</f>
        <v>3265.88</v>
      </c>
      <c r="H1074" t="str">
        <f>VLOOKUP($C1074,products!$A$1:$F$322,2,FALSE)</f>
        <v>Surly Wednesday - 2017</v>
      </c>
      <c r="I1074">
        <f>_xlfn.XLOOKUP(C1074, products!A:A, products!D:D)</f>
        <v>6</v>
      </c>
      <c r="J1074" t="str">
        <f>_xlfn.XLOOKUP($I1074,categories!$A$1:$A$8,categories!$B$1:$B$8)</f>
        <v>Mountain Bikes</v>
      </c>
    </row>
    <row r="1075" spans="1:10" ht="12.75" x14ac:dyDescent="0.2">
      <c r="A1075">
        <v>1360</v>
      </c>
      <c r="B1075">
        <v>1</v>
      </c>
      <c r="C1075">
        <v>31</v>
      </c>
      <c r="D1075">
        <v>1</v>
      </c>
      <c r="E1075">
        <v>1632.99</v>
      </c>
      <c r="F1075">
        <v>0.05</v>
      </c>
      <c r="G1075">
        <f>(E1075*B1075)-F1075</f>
        <v>1632.94</v>
      </c>
      <c r="H1075" t="str">
        <f>VLOOKUP($C1075,products!$A$1:$F$322,2,FALSE)</f>
        <v>Surly Wednesday - 2017</v>
      </c>
      <c r="I1075">
        <f>_xlfn.XLOOKUP(C1075, products!A:A, products!D:D)</f>
        <v>6</v>
      </c>
      <c r="J1075" t="str">
        <f>_xlfn.XLOOKUP($I1075,categories!$A$1:$A$8,categories!$B$1:$B$8)</f>
        <v>Mountain Bikes</v>
      </c>
    </row>
    <row r="1076" spans="1:10" ht="12.75" x14ac:dyDescent="0.2">
      <c r="A1076">
        <v>1415</v>
      </c>
      <c r="B1076">
        <v>1</v>
      </c>
      <c r="C1076">
        <v>31</v>
      </c>
      <c r="D1076">
        <v>2</v>
      </c>
      <c r="E1076">
        <v>1632.99</v>
      </c>
      <c r="F1076">
        <v>7.0000000000000007E-2</v>
      </c>
      <c r="G1076">
        <f>(E1076*B1076)-F1076</f>
        <v>1632.92</v>
      </c>
      <c r="H1076" t="str">
        <f>VLOOKUP($C1076,products!$A$1:$F$322,2,FALSE)</f>
        <v>Surly Wednesday - 2017</v>
      </c>
      <c r="I1076">
        <f>_xlfn.XLOOKUP(C1076, products!A:A, products!D:D)</f>
        <v>6</v>
      </c>
      <c r="J1076" t="str">
        <f>_xlfn.XLOOKUP($I1076,categories!$A$1:$A$8,categories!$B$1:$B$8)</f>
        <v>Mountain Bikes</v>
      </c>
    </row>
    <row r="1077" spans="1:10" ht="12.75" x14ac:dyDescent="0.2">
      <c r="A1077">
        <v>1435</v>
      </c>
      <c r="B1077">
        <v>1</v>
      </c>
      <c r="C1077">
        <v>141</v>
      </c>
      <c r="D1077">
        <v>2</v>
      </c>
      <c r="E1077">
        <v>1599.99</v>
      </c>
      <c r="F1077">
        <v>7.0000000000000007E-2</v>
      </c>
      <c r="G1077">
        <f>(E1077*B1077)-F1077</f>
        <v>1599.92</v>
      </c>
      <c r="H1077" t="str">
        <f>VLOOKUP($C1077,products!$A$1:$F$322,2,FALSE)</f>
        <v>Trek Stache 5 - 2018</v>
      </c>
      <c r="I1077">
        <f>_xlfn.XLOOKUP(C1077, products!A:A, products!D:D)</f>
        <v>6</v>
      </c>
      <c r="J1077" t="str">
        <f>_xlfn.XLOOKUP($I1077,categories!$A$1:$A$8,categories!$B$1:$B$8)</f>
        <v>Mountain Bikes</v>
      </c>
    </row>
    <row r="1078" spans="1:10" ht="12.75" x14ac:dyDescent="0.2">
      <c r="A1078">
        <v>1437</v>
      </c>
      <c r="B1078">
        <v>1</v>
      </c>
      <c r="C1078">
        <v>141</v>
      </c>
      <c r="D1078">
        <v>2</v>
      </c>
      <c r="E1078">
        <v>1599.99</v>
      </c>
      <c r="F1078">
        <v>0.05</v>
      </c>
      <c r="G1078">
        <f>(E1078*B1078)-F1078</f>
        <v>1599.94</v>
      </c>
      <c r="H1078" t="str">
        <f>VLOOKUP($C1078,products!$A$1:$F$322,2,FALSE)</f>
        <v>Trek Stache 5 - 2018</v>
      </c>
      <c r="I1078">
        <f>_xlfn.XLOOKUP(C1078, products!A:A, products!D:D)</f>
        <v>6</v>
      </c>
      <c r="J1078" t="str">
        <f>_xlfn.XLOOKUP($I1078,categories!$A$1:$A$8,categories!$B$1:$B$8)</f>
        <v>Mountain Bikes</v>
      </c>
    </row>
    <row r="1079" spans="1:10" ht="12.75" x14ac:dyDescent="0.2">
      <c r="A1079">
        <v>1497</v>
      </c>
      <c r="B1079">
        <v>1</v>
      </c>
      <c r="C1079">
        <v>141</v>
      </c>
      <c r="D1079">
        <v>2</v>
      </c>
      <c r="E1079">
        <v>1599.99</v>
      </c>
      <c r="F1079">
        <v>0.2</v>
      </c>
      <c r="G1079">
        <f>(E1079*B1079)-F1079</f>
        <v>1599.79</v>
      </c>
      <c r="H1079" t="str">
        <f>VLOOKUP($C1079,products!$A$1:$F$322,2,FALSE)</f>
        <v>Trek Stache 5 - 2018</v>
      </c>
      <c r="I1079">
        <f>_xlfn.XLOOKUP(C1079, products!A:A, products!D:D)</f>
        <v>6</v>
      </c>
      <c r="J1079" t="str">
        <f>_xlfn.XLOOKUP($I1079,categories!$A$1:$A$8,categories!$B$1:$B$8)</f>
        <v>Mountain Bikes</v>
      </c>
    </row>
    <row r="1080" spans="1:10" ht="12.75" x14ac:dyDescent="0.2">
      <c r="A1080">
        <v>1522</v>
      </c>
      <c r="B1080">
        <v>2</v>
      </c>
      <c r="C1080">
        <v>141</v>
      </c>
      <c r="D1080">
        <v>1</v>
      </c>
      <c r="E1080">
        <v>1599.99</v>
      </c>
      <c r="F1080">
        <v>7.0000000000000007E-2</v>
      </c>
      <c r="G1080">
        <f>(E1080*B1080)-F1080</f>
        <v>3199.91</v>
      </c>
      <c r="H1080" t="str">
        <f>VLOOKUP($C1080,products!$A$1:$F$322,2,FALSE)</f>
        <v>Trek Stache 5 - 2018</v>
      </c>
      <c r="I1080">
        <f>_xlfn.XLOOKUP(C1080, products!A:A, products!D:D)</f>
        <v>6</v>
      </c>
      <c r="J1080" t="str">
        <f>_xlfn.XLOOKUP($I1080,categories!$A$1:$A$8,categories!$B$1:$B$8)</f>
        <v>Mountain Bikes</v>
      </c>
    </row>
    <row r="1081" spans="1:10" ht="12.75" x14ac:dyDescent="0.2">
      <c r="A1081">
        <v>682</v>
      </c>
      <c r="B1081">
        <v>2</v>
      </c>
      <c r="C1081">
        <v>60</v>
      </c>
      <c r="D1081">
        <v>2</v>
      </c>
      <c r="E1081">
        <v>1559.99</v>
      </c>
      <c r="F1081">
        <v>0.2</v>
      </c>
      <c r="G1081">
        <f>(E1081*B1081)-F1081</f>
        <v>3119.78</v>
      </c>
      <c r="H1081" t="str">
        <f>VLOOKUP($C1081,products!$A$1:$F$322,2,FALSE)</f>
        <v>Sun Bicycles ElectroLite - 2017</v>
      </c>
      <c r="I1081">
        <f>_xlfn.XLOOKUP(C1081, products!A:A, products!D:D)</f>
        <v>5</v>
      </c>
      <c r="J1081" t="str">
        <f>_xlfn.XLOOKUP($I1081,categories!$A$1:$A$8,categories!$B$1:$B$8)</f>
        <v>Electric Bikes</v>
      </c>
    </row>
    <row r="1082" spans="1:10" ht="12.75" x14ac:dyDescent="0.2">
      <c r="A1082">
        <v>706</v>
      </c>
      <c r="B1082">
        <v>3</v>
      </c>
      <c r="C1082">
        <v>60</v>
      </c>
      <c r="D1082">
        <v>1</v>
      </c>
      <c r="E1082">
        <v>1559.99</v>
      </c>
      <c r="F1082">
        <v>0.2</v>
      </c>
      <c r="G1082">
        <f>(E1082*B1082)-F1082</f>
        <v>4679.7700000000004</v>
      </c>
      <c r="H1082" t="str">
        <f>VLOOKUP($C1082,products!$A$1:$F$322,2,FALSE)</f>
        <v>Sun Bicycles ElectroLite - 2017</v>
      </c>
      <c r="I1082">
        <f>_xlfn.XLOOKUP(C1082, products!A:A, products!D:D)</f>
        <v>5</v>
      </c>
      <c r="J1082" t="str">
        <f>_xlfn.XLOOKUP($I1082,categories!$A$1:$A$8,categories!$B$1:$B$8)</f>
        <v>Electric Bikes</v>
      </c>
    </row>
    <row r="1083" spans="1:10" ht="12.75" x14ac:dyDescent="0.2">
      <c r="A1083">
        <v>710</v>
      </c>
      <c r="B1083">
        <v>2</v>
      </c>
      <c r="C1083">
        <v>60</v>
      </c>
      <c r="D1083">
        <v>2</v>
      </c>
      <c r="E1083">
        <v>1559.99</v>
      </c>
      <c r="F1083">
        <v>0.2</v>
      </c>
      <c r="G1083">
        <f>(E1083*B1083)-F1083</f>
        <v>3119.78</v>
      </c>
      <c r="H1083" t="str">
        <f>VLOOKUP($C1083,products!$A$1:$F$322,2,FALSE)</f>
        <v>Sun Bicycles ElectroLite - 2017</v>
      </c>
      <c r="I1083">
        <f>_xlfn.XLOOKUP(C1083, products!A:A, products!D:D)</f>
        <v>5</v>
      </c>
      <c r="J1083" t="str">
        <f>_xlfn.XLOOKUP($I1083,categories!$A$1:$A$8,categories!$B$1:$B$8)</f>
        <v>Electric Bikes</v>
      </c>
    </row>
    <row r="1084" spans="1:10" ht="12.75" x14ac:dyDescent="0.2">
      <c r="A1084">
        <v>793</v>
      </c>
      <c r="B1084">
        <v>1</v>
      </c>
      <c r="C1084">
        <v>60</v>
      </c>
      <c r="D1084">
        <v>1</v>
      </c>
      <c r="E1084">
        <v>1559.99</v>
      </c>
      <c r="F1084">
        <v>0.05</v>
      </c>
      <c r="G1084">
        <f>(E1084*B1084)-F1084</f>
        <v>1559.94</v>
      </c>
      <c r="H1084" t="str">
        <f>VLOOKUP($C1084,products!$A$1:$F$322,2,FALSE)</f>
        <v>Sun Bicycles ElectroLite - 2017</v>
      </c>
      <c r="I1084">
        <f>_xlfn.XLOOKUP(C1084, products!A:A, products!D:D)</f>
        <v>5</v>
      </c>
      <c r="J1084" t="str">
        <f>_xlfn.XLOOKUP($I1084,categories!$A$1:$A$8,categories!$B$1:$B$8)</f>
        <v>Electric Bikes</v>
      </c>
    </row>
    <row r="1085" spans="1:10" ht="12.75" x14ac:dyDescent="0.2">
      <c r="A1085">
        <v>930</v>
      </c>
      <c r="B1085">
        <v>3</v>
      </c>
      <c r="C1085">
        <v>60</v>
      </c>
      <c r="D1085">
        <v>1</v>
      </c>
      <c r="E1085">
        <v>1559.99</v>
      </c>
      <c r="F1085">
        <v>0.1</v>
      </c>
      <c r="G1085">
        <f>(E1085*B1085)-F1085</f>
        <v>4679.87</v>
      </c>
      <c r="H1085" t="str">
        <f>VLOOKUP($C1085,products!$A$1:$F$322,2,FALSE)</f>
        <v>Sun Bicycles ElectroLite - 2017</v>
      </c>
      <c r="I1085">
        <f>_xlfn.XLOOKUP(C1085, products!A:A, products!D:D)</f>
        <v>5</v>
      </c>
      <c r="J1085" t="str">
        <f>_xlfn.XLOOKUP($I1085,categories!$A$1:$A$8,categories!$B$1:$B$8)</f>
        <v>Electric Bikes</v>
      </c>
    </row>
    <row r="1086" spans="1:10" ht="12.75" x14ac:dyDescent="0.2">
      <c r="A1086">
        <v>987</v>
      </c>
      <c r="B1086">
        <v>2</v>
      </c>
      <c r="C1086">
        <v>60</v>
      </c>
      <c r="D1086">
        <v>2</v>
      </c>
      <c r="E1086">
        <v>1559.99</v>
      </c>
      <c r="F1086">
        <v>0.2</v>
      </c>
      <c r="G1086">
        <f>(E1086*B1086)-F1086</f>
        <v>3119.78</v>
      </c>
      <c r="H1086" t="str">
        <f>VLOOKUP($C1086,products!$A$1:$F$322,2,FALSE)</f>
        <v>Sun Bicycles ElectroLite - 2017</v>
      </c>
      <c r="I1086">
        <f>_xlfn.XLOOKUP(C1086, products!A:A, products!D:D)</f>
        <v>5</v>
      </c>
      <c r="J1086" t="str">
        <f>_xlfn.XLOOKUP($I1086,categories!$A$1:$A$8,categories!$B$1:$B$8)</f>
        <v>Electric Bikes</v>
      </c>
    </row>
    <row r="1087" spans="1:10" ht="12.75" x14ac:dyDescent="0.2">
      <c r="A1087">
        <v>1013</v>
      </c>
      <c r="B1087">
        <v>1</v>
      </c>
      <c r="C1087">
        <v>60</v>
      </c>
      <c r="D1087">
        <v>2</v>
      </c>
      <c r="E1087">
        <v>1559.99</v>
      </c>
      <c r="F1087">
        <v>0.05</v>
      </c>
      <c r="G1087">
        <f>(E1087*B1087)-F1087</f>
        <v>1559.94</v>
      </c>
      <c r="H1087" t="str">
        <f>VLOOKUP($C1087,products!$A$1:$F$322,2,FALSE)</f>
        <v>Sun Bicycles ElectroLite - 2017</v>
      </c>
      <c r="I1087">
        <f>_xlfn.XLOOKUP(C1087, products!A:A, products!D:D)</f>
        <v>5</v>
      </c>
      <c r="J1087" t="str">
        <f>_xlfn.XLOOKUP($I1087,categories!$A$1:$A$8,categories!$B$1:$B$8)</f>
        <v>Electric Bikes</v>
      </c>
    </row>
    <row r="1088" spans="1:10" ht="12.75" x14ac:dyDescent="0.2">
      <c r="A1088">
        <v>1032</v>
      </c>
      <c r="B1088">
        <v>1</v>
      </c>
      <c r="C1088">
        <v>60</v>
      </c>
      <c r="D1088">
        <v>2</v>
      </c>
      <c r="E1088">
        <v>1559.99</v>
      </c>
      <c r="F1088">
        <v>0.1</v>
      </c>
      <c r="G1088">
        <f>(E1088*B1088)-F1088</f>
        <v>1559.89</v>
      </c>
      <c r="H1088" t="str">
        <f>VLOOKUP($C1088,products!$A$1:$F$322,2,FALSE)</f>
        <v>Sun Bicycles ElectroLite - 2017</v>
      </c>
      <c r="I1088">
        <f>_xlfn.XLOOKUP(C1088, products!A:A, products!D:D)</f>
        <v>5</v>
      </c>
      <c r="J1088" t="str">
        <f>_xlfn.XLOOKUP($I1088,categories!$A$1:$A$8,categories!$B$1:$B$8)</f>
        <v>Electric Bikes</v>
      </c>
    </row>
    <row r="1089" spans="1:10" ht="12.75" x14ac:dyDescent="0.2">
      <c r="A1089">
        <v>1046</v>
      </c>
      <c r="B1089">
        <v>1</v>
      </c>
      <c r="C1089">
        <v>60</v>
      </c>
      <c r="D1089">
        <v>1</v>
      </c>
      <c r="E1089">
        <v>1559.99</v>
      </c>
      <c r="F1089">
        <v>7.0000000000000007E-2</v>
      </c>
      <c r="G1089">
        <f>(E1089*B1089)-F1089</f>
        <v>1559.92</v>
      </c>
      <c r="H1089" t="str">
        <f>VLOOKUP($C1089,products!$A$1:$F$322,2,FALSE)</f>
        <v>Sun Bicycles ElectroLite - 2017</v>
      </c>
      <c r="I1089">
        <f>_xlfn.XLOOKUP(C1089, products!A:A, products!D:D)</f>
        <v>5</v>
      </c>
      <c r="J1089" t="str">
        <f>_xlfn.XLOOKUP($I1089,categories!$A$1:$A$8,categories!$B$1:$B$8)</f>
        <v>Electric Bikes</v>
      </c>
    </row>
    <row r="1090" spans="1:10" ht="12.75" x14ac:dyDescent="0.2">
      <c r="A1090">
        <v>1055</v>
      </c>
      <c r="B1090">
        <v>5</v>
      </c>
      <c r="C1090">
        <v>60</v>
      </c>
      <c r="D1090">
        <v>1</v>
      </c>
      <c r="E1090">
        <v>1559.99</v>
      </c>
      <c r="F1090">
        <v>0.2</v>
      </c>
      <c r="G1090">
        <f>(E1090*B1090)-F1090</f>
        <v>7799.75</v>
      </c>
      <c r="H1090" t="str">
        <f>VLOOKUP($C1090,products!$A$1:$F$322,2,FALSE)</f>
        <v>Sun Bicycles ElectroLite - 2017</v>
      </c>
      <c r="I1090">
        <f>_xlfn.XLOOKUP(C1090, products!A:A, products!D:D)</f>
        <v>5</v>
      </c>
      <c r="J1090" t="str">
        <f>_xlfn.XLOOKUP($I1090,categories!$A$1:$A$8,categories!$B$1:$B$8)</f>
        <v>Electric Bikes</v>
      </c>
    </row>
    <row r="1091" spans="1:10" ht="12.75" x14ac:dyDescent="0.2">
      <c r="A1091">
        <v>1077</v>
      </c>
      <c r="B1091">
        <v>1</v>
      </c>
      <c r="C1091">
        <v>60</v>
      </c>
      <c r="D1091">
        <v>2</v>
      </c>
      <c r="E1091">
        <v>1559.99</v>
      </c>
      <c r="F1091">
        <v>0.05</v>
      </c>
      <c r="G1091">
        <f>(E1091*B1091)-F1091</f>
        <v>1559.94</v>
      </c>
      <c r="H1091" t="str">
        <f>VLOOKUP($C1091,products!$A$1:$F$322,2,FALSE)</f>
        <v>Sun Bicycles ElectroLite - 2017</v>
      </c>
      <c r="I1091">
        <f>_xlfn.XLOOKUP(C1091, products!A:A, products!D:D)</f>
        <v>5</v>
      </c>
      <c r="J1091" t="str">
        <f>_xlfn.XLOOKUP($I1091,categories!$A$1:$A$8,categories!$B$1:$B$8)</f>
        <v>Electric Bikes</v>
      </c>
    </row>
    <row r="1092" spans="1:10" ht="12.75" x14ac:dyDescent="0.2">
      <c r="A1092">
        <v>1078</v>
      </c>
      <c r="B1092">
        <v>2</v>
      </c>
      <c r="C1092">
        <v>60</v>
      </c>
      <c r="D1092">
        <v>2</v>
      </c>
      <c r="E1092">
        <v>1559.99</v>
      </c>
      <c r="F1092">
        <v>0.2</v>
      </c>
      <c r="G1092">
        <f>(E1092*B1092)-F1092</f>
        <v>3119.78</v>
      </c>
      <c r="H1092" t="str">
        <f>VLOOKUP($C1092,products!$A$1:$F$322,2,FALSE)</f>
        <v>Sun Bicycles ElectroLite - 2017</v>
      </c>
      <c r="I1092">
        <f>_xlfn.XLOOKUP(C1092, products!A:A, products!D:D)</f>
        <v>5</v>
      </c>
      <c r="J1092" t="str">
        <f>_xlfn.XLOOKUP($I1092,categories!$A$1:$A$8,categories!$B$1:$B$8)</f>
        <v>Electric Bikes</v>
      </c>
    </row>
    <row r="1093" spans="1:10" ht="12.75" x14ac:dyDescent="0.2">
      <c r="A1093">
        <v>1084</v>
      </c>
      <c r="B1093">
        <v>5</v>
      </c>
      <c r="C1093">
        <v>60</v>
      </c>
      <c r="D1093">
        <v>1</v>
      </c>
      <c r="E1093">
        <v>1559.99</v>
      </c>
      <c r="F1093">
        <v>0.1</v>
      </c>
      <c r="G1093">
        <f>(E1093*B1093)-F1093</f>
        <v>7799.8499999999995</v>
      </c>
      <c r="H1093" t="str">
        <f>VLOOKUP($C1093,products!$A$1:$F$322,2,FALSE)</f>
        <v>Sun Bicycles ElectroLite - 2017</v>
      </c>
      <c r="I1093">
        <f>_xlfn.XLOOKUP(C1093, products!A:A, products!D:D)</f>
        <v>5</v>
      </c>
      <c r="J1093" t="str">
        <f>_xlfn.XLOOKUP($I1093,categories!$A$1:$A$8,categories!$B$1:$B$8)</f>
        <v>Electric Bikes</v>
      </c>
    </row>
    <row r="1094" spans="1:10" ht="12.75" x14ac:dyDescent="0.2">
      <c r="A1094">
        <v>1105</v>
      </c>
      <c r="B1094">
        <v>1</v>
      </c>
      <c r="C1094">
        <v>60</v>
      </c>
      <c r="D1094">
        <v>1</v>
      </c>
      <c r="E1094">
        <v>1559.99</v>
      </c>
      <c r="F1094">
        <v>0.05</v>
      </c>
      <c r="G1094">
        <f>(E1094*B1094)-F1094</f>
        <v>1559.94</v>
      </c>
      <c r="H1094" t="str">
        <f>VLOOKUP($C1094,products!$A$1:$F$322,2,FALSE)</f>
        <v>Sun Bicycles ElectroLite - 2017</v>
      </c>
      <c r="I1094">
        <f>_xlfn.XLOOKUP(C1094, products!A:A, products!D:D)</f>
        <v>5</v>
      </c>
      <c r="J1094" t="str">
        <f>_xlfn.XLOOKUP($I1094,categories!$A$1:$A$8,categories!$B$1:$B$8)</f>
        <v>Electric Bikes</v>
      </c>
    </row>
    <row r="1095" spans="1:10" ht="12.75" x14ac:dyDescent="0.2">
      <c r="A1095">
        <v>1131</v>
      </c>
      <c r="B1095">
        <v>1</v>
      </c>
      <c r="C1095">
        <v>60</v>
      </c>
      <c r="D1095">
        <v>2</v>
      </c>
      <c r="E1095">
        <v>1559.99</v>
      </c>
      <c r="F1095">
        <v>7.0000000000000007E-2</v>
      </c>
      <c r="G1095">
        <f>(E1095*B1095)-F1095</f>
        <v>1559.92</v>
      </c>
      <c r="H1095" t="str">
        <f>VLOOKUP($C1095,products!$A$1:$F$322,2,FALSE)</f>
        <v>Sun Bicycles ElectroLite - 2017</v>
      </c>
      <c r="I1095">
        <f>_xlfn.XLOOKUP(C1095, products!A:A, products!D:D)</f>
        <v>5</v>
      </c>
      <c r="J1095" t="str">
        <f>_xlfn.XLOOKUP($I1095,categories!$A$1:$A$8,categories!$B$1:$B$8)</f>
        <v>Electric Bikes</v>
      </c>
    </row>
    <row r="1096" spans="1:10" ht="12.75" x14ac:dyDescent="0.2">
      <c r="A1096">
        <v>1154</v>
      </c>
      <c r="B1096">
        <v>2</v>
      </c>
      <c r="C1096">
        <v>60</v>
      </c>
      <c r="D1096">
        <v>1</v>
      </c>
      <c r="E1096">
        <v>1559.99</v>
      </c>
      <c r="F1096">
        <v>7.0000000000000007E-2</v>
      </c>
      <c r="G1096">
        <f>(E1096*B1096)-F1096</f>
        <v>3119.91</v>
      </c>
      <c r="H1096" t="str">
        <f>VLOOKUP($C1096,products!$A$1:$F$322,2,FALSE)</f>
        <v>Sun Bicycles ElectroLite - 2017</v>
      </c>
      <c r="I1096">
        <f>_xlfn.XLOOKUP(C1096, products!A:A, products!D:D)</f>
        <v>5</v>
      </c>
      <c r="J1096" t="str">
        <f>_xlfn.XLOOKUP($I1096,categories!$A$1:$A$8,categories!$B$1:$B$8)</f>
        <v>Electric Bikes</v>
      </c>
    </row>
    <row r="1097" spans="1:10" ht="12.75" x14ac:dyDescent="0.2">
      <c r="A1097">
        <v>1236</v>
      </c>
      <c r="B1097">
        <v>1</v>
      </c>
      <c r="C1097">
        <v>60</v>
      </c>
      <c r="D1097">
        <v>1</v>
      </c>
      <c r="E1097">
        <v>1559.99</v>
      </c>
      <c r="F1097">
        <v>7.0000000000000007E-2</v>
      </c>
      <c r="G1097">
        <f>(E1097*B1097)-F1097</f>
        <v>1559.92</v>
      </c>
      <c r="H1097" t="str">
        <f>VLOOKUP($C1097,products!$A$1:$F$322,2,FALSE)</f>
        <v>Sun Bicycles ElectroLite - 2017</v>
      </c>
      <c r="I1097">
        <f>_xlfn.XLOOKUP(C1097, products!A:A, products!D:D)</f>
        <v>5</v>
      </c>
      <c r="J1097" t="str">
        <f>_xlfn.XLOOKUP($I1097,categories!$A$1:$A$8,categories!$B$1:$B$8)</f>
        <v>Electric Bikes</v>
      </c>
    </row>
    <row r="1098" spans="1:10" ht="12.75" x14ac:dyDescent="0.2">
      <c r="A1098">
        <v>1259</v>
      </c>
      <c r="B1098">
        <v>1</v>
      </c>
      <c r="C1098">
        <v>60</v>
      </c>
      <c r="D1098">
        <v>1</v>
      </c>
      <c r="E1098">
        <v>1559.99</v>
      </c>
      <c r="F1098">
        <v>0.1</v>
      </c>
      <c r="G1098">
        <f>(E1098*B1098)-F1098</f>
        <v>1559.89</v>
      </c>
      <c r="H1098" t="str">
        <f>VLOOKUP($C1098,products!$A$1:$F$322,2,FALSE)</f>
        <v>Sun Bicycles ElectroLite - 2017</v>
      </c>
      <c r="I1098">
        <f>_xlfn.XLOOKUP(C1098, products!A:A, products!D:D)</f>
        <v>5</v>
      </c>
      <c r="J1098" t="str">
        <f>_xlfn.XLOOKUP($I1098,categories!$A$1:$A$8,categories!$B$1:$B$8)</f>
        <v>Electric Bikes</v>
      </c>
    </row>
    <row r="1099" spans="1:10" ht="12.75" x14ac:dyDescent="0.2">
      <c r="A1099">
        <v>1342</v>
      </c>
      <c r="B1099">
        <v>1</v>
      </c>
      <c r="C1099">
        <v>60</v>
      </c>
      <c r="D1099">
        <v>1</v>
      </c>
      <c r="E1099">
        <v>1559.99</v>
      </c>
      <c r="F1099">
        <v>0.05</v>
      </c>
      <c r="G1099">
        <f>(E1099*B1099)-F1099</f>
        <v>1559.94</v>
      </c>
      <c r="H1099" t="str">
        <f>VLOOKUP($C1099,products!$A$1:$F$322,2,FALSE)</f>
        <v>Sun Bicycles ElectroLite - 2017</v>
      </c>
      <c r="I1099">
        <f>_xlfn.XLOOKUP(C1099, products!A:A, products!D:D)</f>
        <v>5</v>
      </c>
      <c r="J1099" t="str">
        <f>_xlfn.XLOOKUP($I1099,categories!$A$1:$A$8,categories!$B$1:$B$8)</f>
        <v>Electric Bikes</v>
      </c>
    </row>
    <row r="1100" spans="1:10" ht="12.75" x14ac:dyDescent="0.2">
      <c r="A1100">
        <v>1357</v>
      </c>
      <c r="B1100">
        <v>2</v>
      </c>
      <c r="C1100">
        <v>60</v>
      </c>
      <c r="D1100">
        <v>1</v>
      </c>
      <c r="E1100">
        <v>1559.99</v>
      </c>
      <c r="F1100">
        <v>0.2</v>
      </c>
      <c r="G1100">
        <f>(E1100*B1100)-F1100</f>
        <v>3119.78</v>
      </c>
      <c r="H1100" t="str">
        <f>VLOOKUP($C1100,products!$A$1:$F$322,2,FALSE)</f>
        <v>Sun Bicycles ElectroLite - 2017</v>
      </c>
      <c r="I1100">
        <f>_xlfn.XLOOKUP(C1100, products!A:A, products!D:D)</f>
        <v>5</v>
      </c>
      <c r="J1100" t="str">
        <f>_xlfn.XLOOKUP($I1100,categories!$A$1:$A$8,categories!$B$1:$B$8)</f>
        <v>Electric Bikes</v>
      </c>
    </row>
    <row r="1101" spans="1:10" ht="12.75" x14ac:dyDescent="0.2">
      <c r="A1101">
        <v>1435</v>
      </c>
      <c r="B1101">
        <v>3</v>
      </c>
      <c r="C1101">
        <v>60</v>
      </c>
      <c r="D1101">
        <v>1</v>
      </c>
      <c r="E1101">
        <v>1559.99</v>
      </c>
      <c r="F1101">
        <v>0.1</v>
      </c>
      <c r="G1101">
        <f>(E1101*B1101)-F1101</f>
        <v>4679.87</v>
      </c>
      <c r="H1101" t="str">
        <f>VLOOKUP($C1101,products!$A$1:$F$322,2,FALSE)</f>
        <v>Sun Bicycles ElectroLite - 2017</v>
      </c>
      <c r="I1101">
        <f>_xlfn.XLOOKUP(C1101, products!A:A, products!D:D)</f>
        <v>5</v>
      </c>
      <c r="J1101" t="str">
        <f>_xlfn.XLOOKUP($I1101,categories!$A$1:$A$8,categories!$B$1:$B$8)</f>
        <v>Electric Bikes</v>
      </c>
    </row>
    <row r="1102" spans="1:10" ht="12.75" x14ac:dyDescent="0.2">
      <c r="A1102">
        <v>1486</v>
      </c>
      <c r="B1102">
        <v>1</v>
      </c>
      <c r="C1102">
        <v>60</v>
      </c>
      <c r="D1102">
        <v>2</v>
      </c>
      <c r="E1102">
        <v>1559.99</v>
      </c>
      <c r="F1102">
        <v>0.05</v>
      </c>
      <c r="G1102">
        <f>(E1102*B1102)-F1102</f>
        <v>1559.94</v>
      </c>
      <c r="H1102" t="str">
        <f>VLOOKUP($C1102,products!$A$1:$F$322,2,FALSE)</f>
        <v>Sun Bicycles ElectroLite - 2017</v>
      </c>
      <c r="I1102">
        <f>_xlfn.XLOOKUP(C1102, products!A:A, products!D:D)</f>
        <v>5</v>
      </c>
      <c r="J1102" t="str">
        <f>_xlfn.XLOOKUP($I1102,categories!$A$1:$A$8,categories!$B$1:$B$8)</f>
        <v>Electric Bikes</v>
      </c>
    </row>
    <row r="1103" spans="1:10" ht="12.75" x14ac:dyDescent="0.2">
      <c r="A1103">
        <v>1491</v>
      </c>
      <c r="B1103">
        <v>3</v>
      </c>
      <c r="C1103">
        <v>60</v>
      </c>
      <c r="D1103">
        <v>2</v>
      </c>
      <c r="E1103">
        <v>1559.99</v>
      </c>
      <c r="F1103">
        <v>7.0000000000000007E-2</v>
      </c>
      <c r="G1103">
        <f>(E1103*B1103)-F1103</f>
        <v>4679.9000000000005</v>
      </c>
      <c r="H1103" t="str">
        <f>VLOOKUP($C1103,products!$A$1:$F$322,2,FALSE)</f>
        <v>Sun Bicycles ElectroLite - 2017</v>
      </c>
      <c r="I1103">
        <f>_xlfn.XLOOKUP(C1103, products!A:A, products!D:D)</f>
        <v>5</v>
      </c>
      <c r="J1103" t="str">
        <f>_xlfn.XLOOKUP($I1103,categories!$A$1:$A$8,categories!$B$1:$B$8)</f>
        <v>Electric Bikes</v>
      </c>
    </row>
    <row r="1104" spans="1:10" ht="12.75" x14ac:dyDescent="0.2">
      <c r="A1104">
        <v>1612</v>
      </c>
      <c r="B1104">
        <v>5</v>
      </c>
      <c r="C1104">
        <v>60</v>
      </c>
      <c r="D1104">
        <v>1</v>
      </c>
      <c r="E1104">
        <v>1559.99</v>
      </c>
      <c r="F1104">
        <v>0.1</v>
      </c>
      <c r="G1104">
        <f>(E1104*B1104)-F1104</f>
        <v>7799.8499999999995</v>
      </c>
      <c r="H1104" t="str">
        <f>VLOOKUP($C1104,products!$A$1:$F$322,2,FALSE)</f>
        <v>Sun Bicycles ElectroLite - 2017</v>
      </c>
      <c r="I1104">
        <f>_xlfn.XLOOKUP(C1104, products!A:A, products!D:D)</f>
        <v>5</v>
      </c>
      <c r="J1104" t="str">
        <f>_xlfn.XLOOKUP($I1104,categories!$A$1:$A$8,categories!$B$1:$B$8)</f>
        <v>Electric Bikes</v>
      </c>
    </row>
    <row r="1105" spans="1:10" ht="12.75" x14ac:dyDescent="0.2">
      <c r="A1105">
        <v>1327</v>
      </c>
      <c r="B1105">
        <v>1</v>
      </c>
      <c r="C1105">
        <v>151</v>
      </c>
      <c r="D1105">
        <v>2</v>
      </c>
      <c r="E1105">
        <v>1549.99</v>
      </c>
      <c r="F1105">
        <v>7.0000000000000007E-2</v>
      </c>
      <c r="G1105">
        <f>(E1105*B1105)-F1105</f>
        <v>1549.92</v>
      </c>
      <c r="H1105" t="str">
        <f>VLOOKUP($C1105,products!$A$1:$F$322,2,FALSE)</f>
        <v>Trek Domane ALR 4 Disc Women's - 2018</v>
      </c>
      <c r="I1105">
        <f>_xlfn.XLOOKUP(C1105, products!A:A, products!D:D)</f>
        <v>7</v>
      </c>
      <c r="J1105" t="str">
        <f>_xlfn.XLOOKUP($I1105,categories!$A$1:$A$8,categories!$B$1:$B$8)</f>
        <v>Road Bikes</v>
      </c>
    </row>
    <row r="1106" spans="1:10" ht="12.75" x14ac:dyDescent="0.2">
      <c r="A1106">
        <v>1365</v>
      </c>
      <c r="B1106">
        <v>1</v>
      </c>
      <c r="C1106">
        <v>144</v>
      </c>
      <c r="D1106">
        <v>1</v>
      </c>
      <c r="E1106">
        <v>1549.99</v>
      </c>
      <c r="F1106">
        <v>7.0000000000000007E-2</v>
      </c>
      <c r="G1106">
        <f>(E1106*B1106)-F1106</f>
        <v>1549.92</v>
      </c>
      <c r="H1106" t="str">
        <f>VLOOKUP($C1106,products!$A$1:$F$322,2,FALSE)</f>
        <v>Trek Domane ALR 4 Disc - 2018</v>
      </c>
      <c r="I1106">
        <f>_xlfn.XLOOKUP(C1106, products!A:A, products!D:D)</f>
        <v>7</v>
      </c>
      <c r="J1106" t="str">
        <f>_xlfn.XLOOKUP($I1106,categories!$A$1:$A$8,categories!$B$1:$B$8)</f>
        <v>Road Bikes</v>
      </c>
    </row>
    <row r="1107" spans="1:10" ht="12.75" x14ac:dyDescent="0.2">
      <c r="A1107">
        <v>1464</v>
      </c>
      <c r="B1107">
        <v>4</v>
      </c>
      <c r="C1107">
        <v>151</v>
      </c>
      <c r="D1107">
        <v>2</v>
      </c>
      <c r="E1107">
        <v>1549.99</v>
      </c>
      <c r="F1107">
        <v>0.05</v>
      </c>
      <c r="G1107">
        <f>(E1107*B1107)-F1107</f>
        <v>6199.91</v>
      </c>
      <c r="H1107" t="str">
        <f>VLOOKUP($C1107,products!$A$1:$F$322,2,FALSE)</f>
        <v>Trek Domane ALR 4 Disc Women's - 2018</v>
      </c>
      <c r="I1107">
        <f>_xlfn.XLOOKUP(C1107, products!A:A, products!D:D)</f>
        <v>7</v>
      </c>
      <c r="J1107" t="str">
        <f>_xlfn.XLOOKUP($I1107,categories!$A$1:$A$8,categories!$B$1:$B$8)</f>
        <v>Road Bikes</v>
      </c>
    </row>
    <row r="1108" spans="1:10" ht="12.75" x14ac:dyDescent="0.2">
      <c r="A1108">
        <v>1487</v>
      </c>
      <c r="B1108">
        <v>2</v>
      </c>
      <c r="C1108">
        <v>151</v>
      </c>
      <c r="D1108">
        <v>2</v>
      </c>
      <c r="E1108">
        <v>1549.99</v>
      </c>
      <c r="F1108">
        <v>0.2</v>
      </c>
      <c r="G1108">
        <f>(E1108*B1108)-F1108</f>
        <v>3099.78</v>
      </c>
      <c r="H1108" t="str">
        <f>VLOOKUP($C1108,products!$A$1:$F$322,2,FALSE)</f>
        <v>Trek Domane ALR 4 Disc Women's - 2018</v>
      </c>
      <c r="I1108">
        <f>_xlfn.XLOOKUP(C1108, products!A:A, products!D:D)</f>
        <v>7</v>
      </c>
      <c r="J1108" t="str">
        <f>_xlfn.XLOOKUP($I1108,categories!$A$1:$A$8,categories!$B$1:$B$8)</f>
        <v>Road Bikes</v>
      </c>
    </row>
    <row r="1109" spans="1:10" ht="12.75" x14ac:dyDescent="0.2">
      <c r="A1109">
        <v>1511</v>
      </c>
      <c r="B1109">
        <v>1</v>
      </c>
      <c r="C1109">
        <v>144</v>
      </c>
      <c r="D1109">
        <v>2</v>
      </c>
      <c r="E1109">
        <v>1549.99</v>
      </c>
      <c r="F1109">
        <v>0.2</v>
      </c>
      <c r="G1109">
        <f>(E1109*B1109)-F1109</f>
        <v>1549.79</v>
      </c>
      <c r="H1109" t="str">
        <f>VLOOKUP($C1109,products!$A$1:$F$322,2,FALSE)</f>
        <v>Trek Domane ALR 4 Disc - 2018</v>
      </c>
      <c r="I1109">
        <f>_xlfn.XLOOKUP(C1109, products!A:A, products!D:D)</f>
        <v>7</v>
      </c>
      <c r="J1109" t="str">
        <f>_xlfn.XLOOKUP($I1109,categories!$A$1:$A$8,categories!$B$1:$B$8)</f>
        <v>Road Bikes</v>
      </c>
    </row>
    <row r="1110" spans="1:10" ht="12.75" x14ac:dyDescent="0.2">
      <c r="A1110">
        <v>1526</v>
      </c>
      <c r="B1110">
        <v>1</v>
      </c>
      <c r="C1110">
        <v>151</v>
      </c>
      <c r="D1110">
        <v>1</v>
      </c>
      <c r="E1110">
        <v>1549.99</v>
      </c>
      <c r="F1110">
        <v>7.0000000000000007E-2</v>
      </c>
      <c r="G1110">
        <f>(E1110*B1110)-F1110</f>
        <v>1549.92</v>
      </c>
      <c r="H1110" t="str">
        <f>VLOOKUP($C1110,products!$A$1:$F$322,2,FALSE)</f>
        <v>Trek Domane ALR 4 Disc Women's - 2018</v>
      </c>
      <c r="I1110">
        <f>_xlfn.XLOOKUP(C1110, products!A:A, products!D:D)</f>
        <v>7</v>
      </c>
      <c r="J1110" t="str">
        <f>_xlfn.XLOOKUP($I1110,categories!$A$1:$A$8,categories!$B$1:$B$8)</f>
        <v>Road Bikes</v>
      </c>
    </row>
    <row r="1111" spans="1:10" ht="12.75" x14ac:dyDescent="0.2">
      <c r="A1111">
        <v>1</v>
      </c>
      <c r="B1111">
        <v>3</v>
      </c>
      <c r="C1111">
        <v>10</v>
      </c>
      <c r="D1111">
        <v>2</v>
      </c>
      <c r="E1111">
        <v>1549</v>
      </c>
      <c r="F1111">
        <v>0.05</v>
      </c>
      <c r="G1111">
        <f>(E1111*B1111)-F1111</f>
        <v>4646.95</v>
      </c>
      <c r="H1111" t="str">
        <f>VLOOKUP($C1111,products!$A$1:$F$322,2,FALSE)</f>
        <v>Surly Straggler - 2016</v>
      </c>
      <c r="I1111">
        <f>_xlfn.XLOOKUP(C1111, products!A:A, products!D:D)</f>
        <v>4</v>
      </c>
      <c r="J1111" t="str">
        <f>_xlfn.XLOOKUP($I1111,categories!$A$1:$A$8,categories!$B$1:$B$8)</f>
        <v>Cyclocross Bicycles</v>
      </c>
    </row>
    <row r="1112" spans="1:10" ht="12.75" x14ac:dyDescent="0.2">
      <c r="A1112">
        <v>5</v>
      </c>
      <c r="B1112">
        <v>1</v>
      </c>
      <c r="C1112">
        <v>10</v>
      </c>
      <c r="D1112">
        <v>2</v>
      </c>
      <c r="E1112">
        <v>1549</v>
      </c>
      <c r="F1112">
        <v>0.05</v>
      </c>
      <c r="G1112">
        <f>(E1112*B1112)-F1112</f>
        <v>1548.95</v>
      </c>
      <c r="H1112" t="str">
        <f>VLOOKUP($C1112,products!$A$1:$F$322,2,FALSE)</f>
        <v>Surly Straggler - 2016</v>
      </c>
      <c r="I1112">
        <f>_xlfn.XLOOKUP(C1112, products!A:A, products!D:D)</f>
        <v>4</v>
      </c>
      <c r="J1112" t="str">
        <f>_xlfn.XLOOKUP($I1112,categories!$A$1:$A$8,categories!$B$1:$B$8)</f>
        <v>Cyclocross Bicycles</v>
      </c>
    </row>
    <row r="1113" spans="1:10" ht="12.75" x14ac:dyDescent="0.2">
      <c r="A1113">
        <v>19</v>
      </c>
      <c r="B1113">
        <v>1</v>
      </c>
      <c r="C1113">
        <v>10</v>
      </c>
      <c r="D1113">
        <v>1</v>
      </c>
      <c r="E1113">
        <v>1549</v>
      </c>
      <c r="F1113">
        <v>7.0000000000000007E-2</v>
      </c>
      <c r="G1113">
        <f>(E1113*B1113)-F1113</f>
        <v>1548.93</v>
      </c>
      <c r="H1113" t="str">
        <f>VLOOKUP($C1113,products!$A$1:$F$322,2,FALSE)</f>
        <v>Surly Straggler - 2016</v>
      </c>
      <c r="I1113">
        <f>_xlfn.XLOOKUP(C1113, products!A:A, products!D:D)</f>
        <v>4</v>
      </c>
      <c r="J1113" t="str">
        <f>_xlfn.XLOOKUP($I1113,categories!$A$1:$A$8,categories!$B$1:$B$8)</f>
        <v>Cyclocross Bicycles</v>
      </c>
    </row>
    <row r="1114" spans="1:10" ht="12.75" x14ac:dyDescent="0.2">
      <c r="A1114">
        <v>20</v>
      </c>
      <c r="B1114">
        <v>2</v>
      </c>
      <c r="C1114">
        <v>10</v>
      </c>
      <c r="D1114">
        <v>2</v>
      </c>
      <c r="E1114">
        <v>1549</v>
      </c>
      <c r="F1114">
        <v>7.0000000000000007E-2</v>
      </c>
      <c r="G1114">
        <f>(E1114*B1114)-F1114</f>
        <v>3097.93</v>
      </c>
      <c r="H1114" t="str">
        <f>VLOOKUP($C1114,products!$A$1:$F$322,2,FALSE)</f>
        <v>Surly Straggler - 2016</v>
      </c>
      <c r="I1114">
        <f>_xlfn.XLOOKUP(C1114, products!A:A, products!D:D)</f>
        <v>4</v>
      </c>
      <c r="J1114" t="str">
        <f>_xlfn.XLOOKUP($I1114,categories!$A$1:$A$8,categories!$B$1:$B$8)</f>
        <v>Cyclocross Bicycles</v>
      </c>
    </row>
    <row r="1115" spans="1:10" ht="12.75" x14ac:dyDescent="0.2">
      <c r="A1115">
        <v>21</v>
      </c>
      <c r="B1115">
        <v>3</v>
      </c>
      <c r="C1115">
        <v>10</v>
      </c>
      <c r="D1115">
        <v>1</v>
      </c>
      <c r="E1115">
        <v>1549</v>
      </c>
      <c r="F1115">
        <v>7.0000000000000007E-2</v>
      </c>
      <c r="G1115">
        <f>(E1115*B1115)-F1115</f>
        <v>4646.93</v>
      </c>
      <c r="H1115" t="str">
        <f>VLOOKUP($C1115,products!$A$1:$F$322,2,FALSE)</f>
        <v>Surly Straggler - 2016</v>
      </c>
      <c r="I1115">
        <f>_xlfn.XLOOKUP(C1115, products!A:A, products!D:D)</f>
        <v>4</v>
      </c>
      <c r="J1115" t="str">
        <f>_xlfn.XLOOKUP($I1115,categories!$A$1:$A$8,categories!$B$1:$B$8)</f>
        <v>Cyclocross Bicycles</v>
      </c>
    </row>
    <row r="1116" spans="1:10" ht="12.75" x14ac:dyDescent="0.2">
      <c r="A1116">
        <v>25</v>
      </c>
      <c r="B1116">
        <v>2</v>
      </c>
      <c r="C1116">
        <v>10</v>
      </c>
      <c r="D1116">
        <v>2</v>
      </c>
      <c r="E1116">
        <v>1549</v>
      </c>
      <c r="F1116">
        <v>0.2</v>
      </c>
      <c r="G1116">
        <f>(E1116*B1116)-F1116</f>
        <v>3097.8</v>
      </c>
      <c r="H1116" t="str">
        <f>VLOOKUP($C1116,products!$A$1:$F$322,2,FALSE)</f>
        <v>Surly Straggler - 2016</v>
      </c>
      <c r="I1116">
        <f>_xlfn.XLOOKUP(C1116, products!A:A, products!D:D)</f>
        <v>4</v>
      </c>
      <c r="J1116" t="str">
        <f>_xlfn.XLOOKUP($I1116,categories!$A$1:$A$8,categories!$B$1:$B$8)</f>
        <v>Cyclocross Bicycles</v>
      </c>
    </row>
    <row r="1117" spans="1:10" ht="12.75" x14ac:dyDescent="0.2">
      <c r="A1117">
        <v>34</v>
      </c>
      <c r="B1117">
        <v>2</v>
      </c>
      <c r="C1117">
        <v>10</v>
      </c>
      <c r="D1117">
        <v>2</v>
      </c>
      <c r="E1117">
        <v>1549</v>
      </c>
      <c r="F1117">
        <v>0.1</v>
      </c>
      <c r="G1117">
        <f>(E1117*B1117)-F1117</f>
        <v>3097.9</v>
      </c>
      <c r="H1117" t="str">
        <f>VLOOKUP($C1117,products!$A$1:$F$322,2,FALSE)</f>
        <v>Surly Straggler - 2016</v>
      </c>
      <c r="I1117">
        <f>_xlfn.XLOOKUP(C1117, products!A:A, products!D:D)</f>
        <v>4</v>
      </c>
      <c r="J1117" t="str">
        <f>_xlfn.XLOOKUP($I1117,categories!$A$1:$A$8,categories!$B$1:$B$8)</f>
        <v>Cyclocross Bicycles</v>
      </c>
    </row>
    <row r="1118" spans="1:10" ht="12.75" x14ac:dyDescent="0.2">
      <c r="A1118">
        <v>38</v>
      </c>
      <c r="B1118">
        <v>4</v>
      </c>
      <c r="C1118">
        <v>10</v>
      </c>
      <c r="D1118">
        <v>2</v>
      </c>
      <c r="E1118">
        <v>1549</v>
      </c>
      <c r="F1118">
        <v>0.1</v>
      </c>
      <c r="G1118">
        <f>(E1118*B1118)-F1118</f>
        <v>6195.9</v>
      </c>
      <c r="H1118" t="str">
        <f>VLOOKUP($C1118,products!$A$1:$F$322,2,FALSE)</f>
        <v>Surly Straggler - 2016</v>
      </c>
      <c r="I1118">
        <f>_xlfn.XLOOKUP(C1118, products!A:A, products!D:D)</f>
        <v>4</v>
      </c>
      <c r="J1118" t="str">
        <f>_xlfn.XLOOKUP($I1118,categories!$A$1:$A$8,categories!$B$1:$B$8)</f>
        <v>Cyclocross Bicycles</v>
      </c>
    </row>
    <row r="1119" spans="1:10" ht="12.75" x14ac:dyDescent="0.2">
      <c r="A1119">
        <v>69</v>
      </c>
      <c r="B1119">
        <v>3</v>
      </c>
      <c r="C1119">
        <v>10</v>
      </c>
      <c r="D1119">
        <v>1</v>
      </c>
      <c r="E1119">
        <v>1549</v>
      </c>
      <c r="F1119">
        <v>0.05</v>
      </c>
      <c r="G1119">
        <f>(E1119*B1119)-F1119</f>
        <v>4646.95</v>
      </c>
      <c r="H1119" t="str">
        <f>VLOOKUP($C1119,products!$A$1:$F$322,2,FALSE)</f>
        <v>Surly Straggler - 2016</v>
      </c>
      <c r="I1119">
        <f>_xlfn.XLOOKUP(C1119, products!A:A, products!D:D)</f>
        <v>4</v>
      </c>
      <c r="J1119" t="str">
        <f>_xlfn.XLOOKUP($I1119,categories!$A$1:$A$8,categories!$B$1:$B$8)</f>
        <v>Cyclocross Bicycles</v>
      </c>
    </row>
    <row r="1120" spans="1:10" ht="12.75" x14ac:dyDescent="0.2">
      <c r="A1120">
        <v>81</v>
      </c>
      <c r="B1120">
        <v>1</v>
      </c>
      <c r="C1120">
        <v>10</v>
      </c>
      <c r="D1120">
        <v>2</v>
      </c>
      <c r="E1120">
        <v>1549</v>
      </c>
      <c r="F1120">
        <v>0.2</v>
      </c>
      <c r="G1120">
        <f>(E1120*B1120)-F1120</f>
        <v>1548.8</v>
      </c>
      <c r="H1120" t="str">
        <f>VLOOKUP($C1120,products!$A$1:$F$322,2,FALSE)</f>
        <v>Surly Straggler - 2016</v>
      </c>
      <c r="I1120">
        <f>_xlfn.XLOOKUP(C1120, products!A:A, products!D:D)</f>
        <v>4</v>
      </c>
      <c r="J1120" t="str">
        <f>_xlfn.XLOOKUP($I1120,categories!$A$1:$A$8,categories!$B$1:$B$8)</f>
        <v>Cyclocross Bicycles</v>
      </c>
    </row>
    <row r="1121" spans="1:10" ht="12.75" x14ac:dyDescent="0.2">
      <c r="A1121">
        <v>88</v>
      </c>
      <c r="B1121">
        <v>1</v>
      </c>
      <c r="C1121">
        <v>10</v>
      </c>
      <c r="D1121">
        <v>1</v>
      </c>
      <c r="E1121">
        <v>1549</v>
      </c>
      <c r="F1121">
        <v>7.0000000000000007E-2</v>
      </c>
      <c r="G1121">
        <f>(E1121*B1121)-F1121</f>
        <v>1548.93</v>
      </c>
      <c r="H1121" t="str">
        <f>VLOOKUP($C1121,products!$A$1:$F$322,2,FALSE)</f>
        <v>Surly Straggler - 2016</v>
      </c>
      <c r="I1121">
        <f>_xlfn.XLOOKUP(C1121, products!A:A, products!D:D)</f>
        <v>4</v>
      </c>
      <c r="J1121" t="str">
        <f>_xlfn.XLOOKUP($I1121,categories!$A$1:$A$8,categories!$B$1:$B$8)</f>
        <v>Cyclocross Bicycles</v>
      </c>
    </row>
    <row r="1122" spans="1:10" ht="12.75" x14ac:dyDescent="0.2">
      <c r="A1122">
        <v>93</v>
      </c>
      <c r="B1122">
        <v>5</v>
      </c>
      <c r="C1122">
        <v>10</v>
      </c>
      <c r="D1122">
        <v>2</v>
      </c>
      <c r="E1122">
        <v>1549</v>
      </c>
      <c r="F1122">
        <v>7.0000000000000007E-2</v>
      </c>
      <c r="G1122">
        <f>(E1122*B1122)-F1122</f>
        <v>7744.93</v>
      </c>
      <c r="H1122" t="str">
        <f>VLOOKUP($C1122,products!$A$1:$F$322,2,FALSE)</f>
        <v>Surly Straggler - 2016</v>
      </c>
      <c r="I1122">
        <f>_xlfn.XLOOKUP(C1122, products!A:A, products!D:D)</f>
        <v>4</v>
      </c>
      <c r="J1122" t="str">
        <f>_xlfn.XLOOKUP($I1122,categories!$A$1:$A$8,categories!$B$1:$B$8)</f>
        <v>Cyclocross Bicycles</v>
      </c>
    </row>
    <row r="1123" spans="1:10" ht="12.75" x14ac:dyDescent="0.2">
      <c r="A1123">
        <v>95</v>
      </c>
      <c r="B1123">
        <v>1</v>
      </c>
      <c r="C1123">
        <v>10</v>
      </c>
      <c r="D1123">
        <v>2</v>
      </c>
      <c r="E1123">
        <v>1549</v>
      </c>
      <c r="F1123">
        <v>0.2</v>
      </c>
      <c r="G1123">
        <f>(E1123*B1123)-F1123</f>
        <v>1548.8</v>
      </c>
      <c r="H1123" t="str">
        <f>VLOOKUP($C1123,products!$A$1:$F$322,2,FALSE)</f>
        <v>Surly Straggler - 2016</v>
      </c>
      <c r="I1123">
        <f>_xlfn.XLOOKUP(C1123, products!A:A, products!D:D)</f>
        <v>4</v>
      </c>
      <c r="J1123" t="str">
        <f>_xlfn.XLOOKUP($I1123,categories!$A$1:$A$8,categories!$B$1:$B$8)</f>
        <v>Cyclocross Bicycles</v>
      </c>
    </row>
    <row r="1124" spans="1:10" ht="12.75" x14ac:dyDescent="0.2">
      <c r="A1124">
        <v>120</v>
      </c>
      <c r="B1124">
        <v>3</v>
      </c>
      <c r="C1124">
        <v>10</v>
      </c>
      <c r="D1124">
        <v>2</v>
      </c>
      <c r="E1124">
        <v>1549</v>
      </c>
      <c r="F1124">
        <v>0.05</v>
      </c>
      <c r="G1124">
        <f>(E1124*B1124)-F1124</f>
        <v>4646.95</v>
      </c>
      <c r="H1124" t="str">
        <f>VLOOKUP($C1124,products!$A$1:$F$322,2,FALSE)</f>
        <v>Surly Straggler - 2016</v>
      </c>
      <c r="I1124">
        <f>_xlfn.XLOOKUP(C1124, products!A:A, products!D:D)</f>
        <v>4</v>
      </c>
      <c r="J1124" t="str">
        <f>_xlfn.XLOOKUP($I1124,categories!$A$1:$A$8,categories!$B$1:$B$8)</f>
        <v>Cyclocross Bicycles</v>
      </c>
    </row>
    <row r="1125" spans="1:10" ht="12.75" x14ac:dyDescent="0.2">
      <c r="A1125">
        <v>164</v>
      </c>
      <c r="B1125">
        <v>2</v>
      </c>
      <c r="C1125">
        <v>10</v>
      </c>
      <c r="D1125">
        <v>2</v>
      </c>
      <c r="E1125">
        <v>1549</v>
      </c>
      <c r="F1125">
        <v>0.05</v>
      </c>
      <c r="G1125">
        <f>(E1125*B1125)-F1125</f>
        <v>3097.95</v>
      </c>
      <c r="H1125" t="str">
        <f>VLOOKUP($C1125,products!$A$1:$F$322,2,FALSE)</f>
        <v>Surly Straggler - 2016</v>
      </c>
      <c r="I1125">
        <f>_xlfn.XLOOKUP(C1125, products!A:A, products!D:D)</f>
        <v>4</v>
      </c>
      <c r="J1125" t="str">
        <f>_xlfn.XLOOKUP($I1125,categories!$A$1:$A$8,categories!$B$1:$B$8)</f>
        <v>Cyclocross Bicycles</v>
      </c>
    </row>
    <row r="1126" spans="1:10" ht="12.75" x14ac:dyDescent="0.2">
      <c r="A1126">
        <v>166</v>
      </c>
      <c r="B1126">
        <v>1</v>
      </c>
      <c r="C1126">
        <v>10</v>
      </c>
      <c r="D1126">
        <v>2</v>
      </c>
      <c r="E1126">
        <v>1549</v>
      </c>
      <c r="F1126">
        <v>0.1</v>
      </c>
      <c r="G1126">
        <f>(E1126*B1126)-F1126</f>
        <v>1548.9</v>
      </c>
      <c r="H1126" t="str">
        <f>VLOOKUP($C1126,products!$A$1:$F$322,2,FALSE)</f>
        <v>Surly Straggler - 2016</v>
      </c>
      <c r="I1126">
        <f>_xlfn.XLOOKUP(C1126, products!A:A, products!D:D)</f>
        <v>4</v>
      </c>
      <c r="J1126" t="str">
        <f>_xlfn.XLOOKUP($I1126,categories!$A$1:$A$8,categories!$B$1:$B$8)</f>
        <v>Cyclocross Bicycles</v>
      </c>
    </row>
    <row r="1127" spans="1:10" ht="12.75" x14ac:dyDescent="0.2">
      <c r="A1127">
        <v>167</v>
      </c>
      <c r="B1127">
        <v>2</v>
      </c>
      <c r="C1127">
        <v>10</v>
      </c>
      <c r="D1127">
        <v>1</v>
      </c>
      <c r="E1127">
        <v>1549</v>
      </c>
      <c r="F1127">
        <v>0.2</v>
      </c>
      <c r="G1127">
        <f>(E1127*B1127)-F1127</f>
        <v>3097.8</v>
      </c>
      <c r="H1127" t="str">
        <f>VLOOKUP($C1127,products!$A$1:$F$322,2,FALSE)</f>
        <v>Surly Straggler - 2016</v>
      </c>
      <c r="I1127">
        <f>_xlfn.XLOOKUP(C1127, products!A:A, products!D:D)</f>
        <v>4</v>
      </c>
      <c r="J1127" t="str">
        <f>_xlfn.XLOOKUP($I1127,categories!$A$1:$A$8,categories!$B$1:$B$8)</f>
        <v>Cyclocross Bicycles</v>
      </c>
    </row>
    <row r="1128" spans="1:10" ht="12.75" x14ac:dyDescent="0.2">
      <c r="A1128">
        <v>169</v>
      </c>
      <c r="B1128">
        <v>3</v>
      </c>
      <c r="C1128">
        <v>10</v>
      </c>
      <c r="D1128">
        <v>1</v>
      </c>
      <c r="E1128">
        <v>1549</v>
      </c>
      <c r="F1128">
        <v>0.2</v>
      </c>
      <c r="G1128">
        <f>(E1128*B1128)-F1128</f>
        <v>4646.8</v>
      </c>
      <c r="H1128" t="str">
        <f>VLOOKUP($C1128,products!$A$1:$F$322,2,FALSE)</f>
        <v>Surly Straggler - 2016</v>
      </c>
      <c r="I1128">
        <f>_xlfn.XLOOKUP(C1128, products!A:A, products!D:D)</f>
        <v>4</v>
      </c>
      <c r="J1128" t="str">
        <f>_xlfn.XLOOKUP($I1128,categories!$A$1:$A$8,categories!$B$1:$B$8)</f>
        <v>Cyclocross Bicycles</v>
      </c>
    </row>
    <row r="1129" spans="1:10" ht="12.75" x14ac:dyDescent="0.2">
      <c r="A1129">
        <v>178</v>
      </c>
      <c r="B1129">
        <v>1</v>
      </c>
      <c r="C1129">
        <v>10</v>
      </c>
      <c r="D1129">
        <v>2</v>
      </c>
      <c r="E1129">
        <v>1549</v>
      </c>
      <c r="F1129">
        <v>0.2</v>
      </c>
      <c r="G1129">
        <f>(E1129*B1129)-F1129</f>
        <v>1548.8</v>
      </c>
      <c r="H1129" t="str">
        <f>VLOOKUP($C1129,products!$A$1:$F$322,2,FALSE)</f>
        <v>Surly Straggler - 2016</v>
      </c>
      <c r="I1129">
        <f>_xlfn.XLOOKUP(C1129, products!A:A, products!D:D)</f>
        <v>4</v>
      </c>
      <c r="J1129" t="str">
        <f>_xlfn.XLOOKUP($I1129,categories!$A$1:$A$8,categories!$B$1:$B$8)</f>
        <v>Cyclocross Bicycles</v>
      </c>
    </row>
    <row r="1130" spans="1:10" ht="12.75" x14ac:dyDescent="0.2">
      <c r="A1130">
        <v>181</v>
      </c>
      <c r="B1130">
        <v>1</v>
      </c>
      <c r="C1130">
        <v>10</v>
      </c>
      <c r="D1130">
        <v>1</v>
      </c>
      <c r="E1130">
        <v>1549</v>
      </c>
      <c r="F1130">
        <v>0.05</v>
      </c>
      <c r="G1130">
        <f>(E1130*B1130)-F1130</f>
        <v>1548.95</v>
      </c>
      <c r="H1130" t="str">
        <f>VLOOKUP($C1130,products!$A$1:$F$322,2,FALSE)</f>
        <v>Surly Straggler - 2016</v>
      </c>
      <c r="I1130">
        <f>_xlfn.XLOOKUP(C1130, products!A:A, products!D:D)</f>
        <v>4</v>
      </c>
      <c r="J1130" t="str">
        <f>_xlfn.XLOOKUP($I1130,categories!$A$1:$A$8,categories!$B$1:$B$8)</f>
        <v>Cyclocross Bicycles</v>
      </c>
    </row>
    <row r="1131" spans="1:10" ht="12.75" x14ac:dyDescent="0.2">
      <c r="A1131">
        <v>192</v>
      </c>
      <c r="B1131">
        <v>5</v>
      </c>
      <c r="C1131">
        <v>10</v>
      </c>
      <c r="D1131">
        <v>2</v>
      </c>
      <c r="E1131">
        <v>1549</v>
      </c>
      <c r="F1131">
        <v>0.2</v>
      </c>
      <c r="G1131">
        <f>(E1131*B1131)-F1131</f>
        <v>7744.8</v>
      </c>
      <c r="H1131" t="str">
        <f>VLOOKUP($C1131,products!$A$1:$F$322,2,FALSE)</f>
        <v>Surly Straggler - 2016</v>
      </c>
      <c r="I1131">
        <f>_xlfn.XLOOKUP(C1131, products!A:A, products!D:D)</f>
        <v>4</v>
      </c>
      <c r="J1131" t="str">
        <f>_xlfn.XLOOKUP($I1131,categories!$A$1:$A$8,categories!$B$1:$B$8)</f>
        <v>Cyclocross Bicycles</v>
      </c>
    </row>
    <row r="1132" spans="1:10" ht="12.75" x14ac:dyDescent="0.2">
      <c r="A1132">
        <v>196</v>
      </c>
      <c r="B1132">
        <v>3</v>
      </c>
      <c r="C1132">
        <v>10</v>
      </c>
      <c r="D1132">
        <v>2</v>
      </c>
      <c r="E1132">
        <v>1549</v>
      </c>
      <c r="F1132">
        <v>7.0000000000000007E-2</v>
      </c>
      <c r="G1132">
        <f>(E1132*B1132)-F1132</f>
        <v>4646.93</v>
      </c>
      <c r="H1132" t="str">
        <f>VLOOKUP($C1132,products!$A$1:$F$322,2,FALSE)</f>
        <v>Surly Straggler - 2016</v>
      </c>
      <c r="I1132">
        <f>_xlfn.XLOOKUP(C1132, products!A:A, products!D:D)</f>
        <v>4</v>
      </c>
      <c r="J1132" t="str">
        <f>_xlfn.XLOOKUP($I1132,categories!$A$1:$A$8,categories!$B$1:$B$8)</f>
        <v>Cyclocross Bicycles</v>
      </c>
    </row>
    <row r="1133" spans="1:10" ht="12.75" x14ac:dyDescent="0.2">
      <c r="A1133">
        <v>208</v>
      </c>
      <c r="B1133">
        <v>5</v>
      </c>
      <c r="C1133">
        <v>10</v>
      </c>
      <c r="D1133">
        <v>2</v>
      </c>
      <c r="E1133">
        <v>1549</v>
      </c>
      <c r="F1133">
        <v>0.05</v>
      </c>
      <c r="G1133">
        <f>(E1133*B1133)-F1133</f>
        <v>7744.95</v>
      </c>
      <c r="H1133" t="str">
        <f>VLOOKUP($C1133,products!$A$1:$F$322,2,FALSE)</f>
        <v>Surly Straggler - 2016</v>
      </c>
      <c r="I1133">
        <f>_xlfn.XLOOKUP(C1133, products!A:A, products!D:D)</f>
        <v>4</v>
      </c>
      <c r="J1133" t="str">
        <f>_xlfn.XLOOKUP($I1133,categories!$A$1:$A$8,categories!$B$1:$B$8)</f>
        <v>Cyclocross Bicycles</v>
      </c>
    </row>
    <row r="1134" spans="1:10" ht="12.75" x14ac:dyDescent="0.2">
      <c r="A1134">
        <v>211</v>
      </c>
      <c r="B1134">
        <v>1</v>
      </c>
      <c r="C1134">
        <v>10</v>
      </c>
      <c r="D1134">
        <v>1</v>
      </c>
      <c r="E1134">
        <v>1549</v>
      </c>
      <c r="F1134">
        <v>7.0000000000000007E-2</v>
      </c>
      <c r="G1134">
        <f>(E1134*B1134)-F1134</f>
        <v>1548.93</v>
      </c>
      <c r="H1134" t="str">
        <f>VLOOKUP($C1134,products!$A$1:$F$322,2,FALSE)</f>
        <v>Surly Straggler - 2016</v>
      </c>
      <c r="I1134">
        <f>_xlfn.XLOOKUP(C1134, products!A:A, products!D:D)</f>
        <v>4</v>
      </c>
      <c r="J1134" t="str">
        <f>_xlfn.XLOOKUP($I1134,categories!$A$1:$A$8,categories!$B$1:$B$8)</f>
        <v>Cyclocross Bicycles</v>
      </c>
    </row>
    <row r="1135" spans="1:10" ht="12.75" x14ac:dyDescent="0.2">
      <c r="A1135">
        <v>217</v>
      </c>
      <c r="B1135">
        <v>2</v>
      </c>
      <c r="C1135">
        <v>10</v>
      </c>
      <c r="D1135">
        <v>2</v>
      </c>
      <c r="E1135">
        <v>1549</v>
      </c>
      <c r="F1135">
        <v>0.1</v>
      </c>
      <c r="G1135">
        <f>(E1135*B1135)-F1135</f>
        <v>3097.9</v>
      </c>
      <c r="H1135" t="str">
        <f>VLOOKUP($C1135,products!$A$1:$F$322,2,FALSE)</f>
        <v>Surly Straggler - 2016</v>
      </c>
      <c r="I1135">
        <f>_xlfn.XLOOKUP(C1135, products!A:A, products!D:D)</f>
        <v>4</v>
      </c>
      <c r="J1135" t="str">
        <f>_xlfn.XLOOKUP($I1135,categories!$A$1:$A$8,categories!$B$1:$B$8)</f>
        <v>Cyclocross Bicycles</v>
      </c>
    </row>
    <row r="1136" spans="1:10" ht="12.75" x14ac:dyDescent="0.2">
      <c r="A1136">
        <v>222</v>
      </c>
      <c r="B1136">
        <v>1</v>
      </c>
      <c r="C1136">
        <v>10</v>
      </c>
      <c r="D1136">
        <v>1</v>
      </c>
      <c r="E1136">
        <v>1549</v>
      </c>
      <c r="F1136">
        <v>0.1</v>
      </c>
      <c r="G1136">
        <f>(E1136*B1136)-F1136</f>
        <v>1548.9</v>
      </c>
      <c r="H1136" t="str">
        <f>VLOOKUP($C1136,products!$A$1:$F$322,2,FALSE)</f>
        <v>Surly Straggler - 2016</v>
      </c>
      <c r="I1136">
        <f>_xlfn.XLOOKUP(C1136, products!A:A, products!D:D)</f>
        <v>4</v>
      </c>
      <c r="J1136" t="str">
        <f>_xlfn.XLOOKUP($I1136,categories!$A$1:$A$8,categories!$B$1:$B$8)</f>
        <v>Cyclocross Bicycles</v>
      </c>
    </row>
    <row r="1137" spans="1:10" ht="12.75" x14ac:dyDescent="0.2">
      <c r="A1137">
        <v>224</v>
      </c>
      <c r="B1137">
        <v>3</v>
      </c>
      <c r="C1137">
        <v>10</v>
      </c>
      <c r="D1137">
        <v>2</v>
      </c>
      <c r="E1137">
        <v>1549</v>
      </c>
      <c r="F1137">
        <v>0.2</v>
      </c>
      <c r="G1137">
        <f>(E1137*B1137)-F1137</f>
        <v>4646.8</v>
      </c>
      <c r="H1137" t="str">
        <f>VLOOKUP($C1137,products!$A$1:$F$322,2,FALSE)</f>
        <v>Surly Straggler - 2016</v>
      </c>
      <c r="I1137">
        <f>_xlfn.XLOOKUP(C1137, products!A:A, products!D:D)</f>
        <v>4</v>
      </c>
      <c r="J1137" t="str">
        <f>_xlfn.XLOOKUP($I1137,categories!$A$1:$A$8,categories!$B$1:$B$8)</f>
        <v>Cyclocross Bicycles</v>
      </c>
    </row>
    <row r="1138" spans="1:10" ht="12.75" x14ac:dyDescent="0.2">
      <c r="A1138">
        <v>245</v>
      </c>
      <c r="B1138">
        <v>1</v>
      </c>
      <c r="C1138">
        <v>10</v>
      </c>
      <c r="D1138">
        <v>2</v>
      </c>
      <c r="E1138">
        <v>1549</v>
      </c>
      <c r="F1138">
        <v>0.05</v>
      </c>
      <c r="G1138">
        <f>(E1138*B1138)-F1138</f>
        <v>1548.95</v>
      </c>
      <c r="H1138" t="str">
        <f>VLOOKUP($C1138,products!$A$1:$F$322,2,FALSE)</f>
        <v>Surly Straggler - 2016</v>
      </c>
      <c r="I1138">
        <f>_xlfn.XLOOKUP(C1138, products!A:A, products!D:D)</f>
        <v>4</v>
      </c>
      <c r="J1138" t="str">
        <f>_xlfn.XLOOKUP($I1138,categories!$A$1:$A$8,categories!$B$1:$B$8)</f>
        <v>Cyclocross Bicycles</v>
      </c>
    </row>
    <row r="1139" spans="1:10" ht="12.75" x14ac:dyDescent="0.2">
      <c r="A1139">
        <v>257</v>
      </c>
      <c r="B1139">
        <v>3</v>
      </c>
      <c r="C1139">
        <v>10</v>
      </c>
      <c r="D1139">
        <v>2</v>
      </c>
      <c r="E1139">
        <v>1549</v>
      </c>
      <c r="F1139">
        <v>0.1</v>
      </c>
      <c r="G1139">
        <f>(E1139*B1139)-F1139</f>
        <v>4646.8999999999996</v>
      </c>
      <c r="H1139" t="str">
        <f>VLOOKUP($C1139,products!$A$1:$F$322,2,FALSE)</f>
        <v>Surly Straggler - 2016</v>
      </c>
      <c r="I1139">
        <f>_xlfn.XLOOKUP(C1139, products!A:A, products!D:D)</f>
        <v>4</v>
      </c>
      <c r="J1139" t="str">
        <f>_xlfn.XLOOKUP($I1139,categories!$A$1:$A$8,categories!$B$1:$B$8)</f>
        <v>Cyclocross Bicycles</v>
      </c>
    </row>
    <row r="1140" spans="1:10" ht="12.75" x14ac:dyDescent="0.2">
      <c r="A1140">
        <v>260</v>
      </c>
      <c r="B1140">
        <v>2</v>
      </c>
      <c r="C1140">
        <v>10</v>
      </c>
      <c r="D1140">
        <v>1</v>
      </c>
      <c r="E1140">
        <v>1549</v>
      </c>
      <c r="F1140">
        <v>0.2</v>
      </c>
      <c r="G1140">
        <f>(E1140*B1140)-F1140</f>
        <v>3097.8</v>
      </c>
      <c r="H1140" t="str">
        <f>VLOOKUP($C1140,products!$A$1:$F$322,2,FALSE)</f>
        <v>Surly Straggler - 2016</v>
      </c>
      <c r="I1140">
        <f>_xlfn.XLOOKUP(C1140, products!A:A, products!D:D)</f>
        <v>4</v>
      </c>
      <c r="J1140" t="str">
        <f>_xlfn.XLOOKUP($I1140,categories!$A$1:$A$8,categories!$B$1:$B$8)</f>
        <v>Cyclocross Bicycles</v>
      </c>
    </row>
    <row r="1141" spans="1:10" ht="12.75" x14ac:dyDescent="0.2">
      <c r="A1141">
        <v>264</v>
      </c>
      <c r="B1141">
        <v>1</v>
      </c>
      <c r="C1141">
        <v>10</v>
      </c>
      <c r="D1141">
        <v>1</v>
      </c>
      <c r="E1141">
        <v>1549</v>
      </c>
      <c r="F1141">
        <v>0.2</v>
      </c>
      <c r="G1141">
        <f>(E1141*B1141)-F1141</f>
        <v>1548.8</v>
      </c>
      <c r="H1141" t="str">
        <f>VLOOKUP($C1141,products!$A$1:$F$322,2,FALSE)</f>
        <v>Surly Straggler - 2016</v>
      </c>
      <c r="I1141">
        <f>_xlfn.XLOOKUP(C1141, products!A:A, products!D:D)</f>
        <v>4</v>
      </c>
      <c r="J1141" t="str">
        <f>_xlfn.XLOOKUP($I1141,categories!$A$1:$A$8,categories!$B$1:$B$8)</f>
        <v>Cyclocross Bicycles</v>
      </c>
    </row>
    <row r="1142" spans="1:10" ht="12.75" x14ac:dyDescent="0.2">
      <c r="A1142">
        <v>287</v>
      </c>
      <c r="B1142">
        <v>2</v>
      </c>
      <c r="C1142">
        <v>10</v>
      </c>
      <c r="D1142">
        <v>1</v>
      </c>
      <c r="E1142">
        <v>1549</v>
      </c>
      <c r="F1142">
        <v>0.05</v>
      </c>
      <c r="G1142">
        <f>(E1142*B1142)-F1142</f>
        <v>3097.95</v>
      </c>
      <c r="H1142" t="str">
        <f>VLOOKUP($C1142,products!$A$1:$F$322,2,FALSE)</f>
        <v>Surly Straggler - 2016</v>
      </c>
      <c r="I1142">
        <f>_xlfn.XLOOKUP(C1142, products!A:A, products!D:D)</f>
        <v>4</v>
      </c>
      <c r="J1142" t="str">
        <f>_xlfn.XLOOKUP($I1142,categories!$A$1:$A$8,categories!$B$1:$B$8)</f>
        <v>Cyclocross Bicycles</v>
      </c>
    </row>
    <row r="1143" spans="1:10" ht="12.75" x14ac:dyDescent="0.2">
      <c r="A1143">
        <v>288</v>
      </c>
      <c r="B1143">
        <v>2</v>
      </c>
      <c r="C1143">
        <v>10</v>
      </c>
      <c r="D1143">
        <v>1</v>
      </c>
      <c r="E1143">
        <v>1549</v>
      </c>
      <c r="F1143">
        <v>0.1</v>
      </c>
      <c r="G1143">
        <f>(E1143*B1143)-F1143</f>
        <v>3097.9</v>
      </c>
      <c r="H1143" t="str">
        <f>VLOOKUP($C1143,products!$A$1:$F$322,2,FALSE)</f>
        <v>Surly Straggler - 2016</v>
      </c>
      <c r="I1143">
        <f>_xlfn.XLOOKUP(C1143, products!A:A, products!D:D)</f>
        <v>4</v>
      </c>
      <c r="J1143" t="str">
        <f>_xlfn.XLOOKUP($I1143,categories!$A$1:$A$8,categories!$B$1:$B$8)</f>
        <v>Cyclocross Bicycles</v>
      </c>
    </row>
    <row r="1144" spans="1:10" ht="12.75" x14ac:dyDescent="0.2">
      <c r="A1144">
        <v>292</v>
      </c>
      <c r="B1144">
        <v>3</v>
      </c>
      <c r="C1144">
        <v>10</v>
      </c>
      <c r="D1144">
        <v>2</v>
      </c>
      <c r="E1144">
        <v>1549</v>
      </c>
      <c r="F1144">
        <v>0.05</v>
      </c>
      <c r="G1144">
        <f>(E1144*B1144)-F1144</f>
        <v>4646.95</v>
      </c>
      <c r="H1144" t="str">
        <f>VLOOKUP($C1144,products!$A$1:$F$322,2,FALSE)</f>
        <v>Surly Straggler - 2016</v>
      </c>
      <c r="I1144">
        <f>_xlfn.XLOOKUP(C1144, products!A:A, products!D:D)</f>
        <v>4</v>
      </c>
      <c r="J1144" t="str">
        <f>_xlfn.XLOOKUP($I1144,categories!$A$1:$A$8,categories!$B$1:$B$8)</f>
        <v>Cyclocross Bicycles</v>
      </c>
    </row>
    <row r="1145" spans="1:10" ht="12.75" x14ac:dyDescent="0.2">
      <c r="A1145">
        <v>299</v>
      </c>
      <c r="B1145">
        <v>2</v>
      </c>
      <c r="C1145">
        <v>10</v>
      </c>
      <c r="D1145">
        <v>2</v>
      </c>
      <c r="E1145">
        <v>1549</v>
      </c>
      <c r="F1145">
        <v>0.2</v>
      </c>
      <c r="G1145">
        <f>(E1145*B1145)-F1145</f>
        <v>3097.8</v>
      </c>
      <c r="H1145" t="str">
        <f>VLOOKUP($C1145,products!$A$1:$F$322,2,FALSE)</f>
        <v>Surly Straggler - 2016</v>
      </c>
      <c r="I1145">
        <f>_xlfn.XLOOKUP(C1145, products!A:A, products!D:D)</f>
        <v>4</v>
      </c>
      <c r="J1145" t="str">
        <f>_xlfn.XLOOKUP($I1145,categories!$A$1:$A$8,categories!$B$1:$B$8)</f>
        <v>Cyclocross Bicycles</v>
      </c>
    </row>
    <row r="1146" spans="1:10" ht="12.75" x14ac:dyDescent="0.2">
      <c r="A1146">
        <v>300</v>
      </c>
      <c r="B1146">
        <v>3</v>
      </c>
      <c r="C1146">
        <v>10</v>
      </c>
      <c r="D1146">
        <v>1</v>
      </c>
      <c r="E1146">
        <v>1549</v>
      </c>
      <c r="F1146">
        <v>0.1</v>
      </c>
      <c r="G1146">
        <f>(E1146*B1146)-F1146</f>
        <v>4646.8999999999996</v>
      </c>
      <c r="H1146" t="str">
        <f>VLOOKUP($C1146,products!$A$1:$F$322,2,FALSE)</f>
        <v>Surly Straggler - 2016</v>
      </c>
      <c r="I1146">
        <f>_xlfn.XLOOKUP(C1146, products!A:A, products!D:D)</f>
        <v>4</v>
      </c>
      <c r="J1146" t="str">
        <f>_xlfn.XLOOKUP($I1146,categories!$A$1:$A$8,categories!$B$1:$B$8)</f>
        <v>Cyclocross Bicycles</v>
      </c>
    </row>
    <row r="1147" spans="1:10" ht="12.75" x14ac:dyDescent="0.2">
      <c r="A1147">
        <v>304</v>
      </c>
      <c r="B1147">
        <v>1</v>
      </c>
      <c r="C1147">
        <v>10</v>
      </c>
      <c r="D1147">
        <v>1</v>
      </c>
      <c r="E1147">
        <v>1549</v>
      </c>
      <c r="F1147">
        <v>0.05</v>
      </c>
      <c r="G1147">
        <f>(E1147*B1147)-F1147</f>
        <v>1548.95</v>
      </c>
      <c r="H1147" t="str">
        <f>VLOOKUP($C1147,products!$A$1:$F$322,2,FALSE)</f>
        <v>Surly Straggler - 2016</v>
      </c>
      <c r="I1147">
        <f>_xlfn.XLOOKUP(C1147, products!A:A, products!D:D)</f>
        <v>4</v>
      </c>
      <c r="J1147" t="str">
        <f>_xlfn.XLOOKUP($I1147,categories!$A$1:$A$8,categories!$B$1:$B$8)</f>
        <v>Cyclocross Bicycles</v>
      </c>
    </row>
    <row r="1148" spans="1:10" ht="12.75" x14ac:dyDescent="0.2">
      <c r="A1148">
        <v>305</v>
      </c>
      <c r="B1148">
        <v>1</v>
      </c>
      <c r="C1148">
        <v>10</v>
      </c>
      <c r="D1148">
        <v>1</v>
      </c>
      <c r="E1148">
        <v>1549</v>
      </c>
      <c r="F1148">
        <v>7.0000000000000007E-2</v>
      </c>
      <c r="G1148">
        <f>(E1148*B1148)-F1148</f>
        <v>1548.93</v>
      </c>
      <c r="H1148" t="str">
        <f>VLOOKUP($C1148,products!$A$1:$F$322,2,FALSE)</f>
        <v>Surly Straggler - 2016</v>
      </c>
      <c r="I1148">
        <f>_xlfn.XLOOKUP(C1148, products!A:A, products!D:D)</f>
        <v>4</v>
      </c>
      <c r="J1148" t="str">
        <f>_xlfn.XLOOKUP($I1148,categories!$A$1:$A$8,categories!$B$1:$B$8)</f>
        <v>Cyclocross Bicycles</v>
      </c>
    </row>
    <row r="1149" spans="1:10" ht="12.75" x14ac:dyDescent="0.2">
      <c r="A1149">
        <v>306</v>
      </c>
      <c r="B1149">
        <v>1</v>
      </c>
      <c r="C1149">
        <v>10</v>
      </c>
      <c r="D1149">
        <v>1</v>
      </c>
      <c r="E1149">
        <v>1549</v>
      </c>
      <c r="F1149">
        <v>0.2</v>
      </c>
      <c r="G1149">
        <f>(E1149*B1149)-F1149</f>
        <v>1548.8</v>
      </c>
      <c r="H1149" t="str">
        <f>VLOOKUP($C1149,products!$A$1:$F$322,2,FALSE)</f>
        <v>Surly Straggler - 2016</v>
      </c>
      <c r="I1149">
        <f>_xlfn.XLOOKUP(C1149, products!A:A, products!D:D)</f>
        <v>4</v>
      </c>
      <c r="J1149" t="str">
        <f>_xlfn.XLOOKUP($I1149,categories!$A$1:$A$8,categories!$B$1:$B$8)</f>
        <v>Cyclocross Bicycles</v>
      </c>
    </row>
    <row r="1150" spans="1:10" ht="12.75" x14ac:dyDescent="0.2">
      <c r="A1150">
        <v>313</v>
      </c>
      <c r="B1150">
        <v>2</v>
      </c>
      <c r="C1150">
        <v>10</v>
      </c>
      <c r="D1150">
        <v>2</v>
      </c>
      <c r="E1150">
        <v>1549</v>
      </c>
      <c r="F1150">
        <v>7.0000000000000007E-2</v>
      </c>
      <c r="G1150">
        <f>(E1150*B1150)-F1150</f>
        <v>3097.93</v>
      </c>
      <c r="H1150" t="str">
        <f>VLOOKUP($C1150,products!$A$1:$F$322,2,FALSE)</f>
        <v>Surly Straggler - 2016</v>
      </c>
      <c r="I1150">
        <f>_xlfn.XLOOKUP(C1150, products!A:A, products!D:D)</f>
        <v>4</v>
      </c>
      <c r="J1150" t="str">
        <f>_xlfn.XLOOKUP($I1150,categories!$A$1:$A$8,categories!$B$1:$B$8)</f>
        <v>Cyclocross Bicycles</v>
      </c>
    </row>
    <row r="1151" spans="1:10" ht="12.75" x14ac:dyDescent="0.2">
      <c r="A1151">
        <v>317</v>
      </c>
      <c r="B1151">
        <v>1</v>
      </c>
      <c r="C1151">
        <v>10</v>
      </c>
      <c r="D1151">
        <v>1</v>
      </c>
      <c r="E1151">
        <v>1549</v>
      </c>
      <c r="F1151">
        <v>0.2</v>
      </c>
      <c r="G1151">
        <f>(E1151*B1151)-F1151</f>
        <v>1548.8</v>
      </c>
      <c r="H1151" t="str">
        <f>VLOOKUP($C1151,products!$A$1:$F$322,2,FALSE)</f>
        <v>Surly Straggler - 2016</v>
      </c>
      <c r="I1151">
        <f>_xlfn.XLOOKUP(C1151, products!A:A, products!D:D)</f>
        <v>4</v>
      </c>
      <c r="J1151" t="str">
        <f>_xlfn.XLOOKUP($I1151,categories!$A$1:$A$8,categories!$B$1:$B$8)</f>
        <v>Cyclocross Bicycles</v>
      </c>
    </row>
    <row r="1152" spans="1:10" ht="12.75" x14ac:dyDescent="0.2">
      <c r="A1152">
        <v>338</v>
      </c>
      <c r="B1152">
        <v>2</v>
      </c>
      <c r="C1152">
        <v>10</v>
      </c>
      <c r="D1152">
        <v>1</v>
      </c>
      <c r="E1152">
        <v>1549</v>
      </c>
      <c r="F1152">
        <v>7.0000000000000007E-2</v>
      </c>
      <c r="G1152">
        <f>(E1152*B1152)-F1152</f>
        <v>3097.93</v>
      </c>
      <c r="H1152" t="str">
        <f>VLOOKUP($C1152,products!$A$1:$F$322,2,FALSE)</f>
        <v>Surly Straggler - 2016</v>
      </c>
      <c r="I1152">
        <f>_xlfn.XLOOKUP(C1152, products!A:A, products!D:D)</f>
        <v>4</v>
      </c>
      <c r="J1152" t="str">
        <f>_xlfn.XLOOKUP($I1152,categories!$A$1:$A$8,categories!$B$1:$B$8)</f>
        <v>Cyclocross Bicycles</v>
      </c>
    </row>
    <row r="1153" spans="1:10" ht="12.75" x14ac:dyDescent="0.2">
      <c r="A1153">
        <v>340</v>
      </c>
      <c r="B1153">
        <v>5</v>
      </c>
      <c r="C1153">
        <v>10</v>
      </c>
      <c r="D1153">
        <v>2</v>
      </c>
      <c r="E1153">
        <v>1549</v>
      </c>
      <c r="F1153">
        <v>0.1</v>
      </c>
      <c r="G1153">
        <f>(E1153*B1153)-F1153</f>
        <v>7744.9</v>
      </c>
      <c r="H1153" t="str">
        <f>VLOOKUP($C1153,products!$A$1:$F$322,2,FALSE)</f>
        <v>Surly Straggler - 2016</v>
      </c>
      <c r="I1153">
        <f>_xlfn.XLOOKUP(C1153, products!A:A, products!D:D)</f>
        <v>4</v>
      </c>
      <c r="J1153" t="str">
        <f>_xlfn.XLOOKUP($I1153,categories!$A$1:$A$8,categories!$B$1:$B$8)</f>
        <v>Cyclocross Bicycles</v>
      </c>
    </row>
    <row r="1154" spans="1:10" ht="12.75" x14ac:dyDescent="0.2">
      <c r="A1154">
        <v>343</v>
      </c>
      <c r="B1154">
        <v>4</v>
      </c>
      <c r="C1154">
        <v>10</v>
      </c>
      <c r="D1154">
        <v>1</v>
      </c>
      <c r="E1154">
        <v>1549</v>
      </c>
      <c r="F1154">
        <v>0.1</v>
      </c>
      <c r="G1154">
        <f>(E1154*B1154)-F1154</f>
        <v>6195.9</v>
      </c>
      <c r="H1154" t="str">
        <f>VLOOKUP($C1154,products!$A$1:$F$322,2,FALSE)</f>
        <v>Surly Straggler - 2016</v>
      </c>
      <c r="I1154">
        <f>_xlfn.XLOOKUP(C1154, products!A:A, products!D:D)</f>
        <v>4</v>
      </c>
      <c r="J1154" t="str">
        <f>_xlfn.XLOOKUP($I1154,categories!$A$1:$A$8,categories!$B$1:$B$8)</f>
        <v>Cyclocross Bicycles</v>
      </c>
    </row>
    <row r="1155" spans="1:10" ht="12.75" x14ac:dyDescent="0.2">
      <c r="A1155">
        <v>367</v>
      </c>
      <c r="B1155">
        <v>3</v>
      </c>
      <c r="C1155">
        <v>10</v>
      </c>
      <c r="D1155">
        <v>2</v>
      </c>
      <c r="E1155">
        <v>1549</v>
      </c>
      <c r="F1155">
        <v>0.05</v>
      </c>
      <c r="G1155">
        <f>(E1155*B1155)-F1155</f>
        <v>4646.95</v>
      </c>
      <c r="H1155" t="str">
        <f>VLOOKUP($C1155,products!$A$1:$F$322,2,FALSE)</f>
        <v>Surly Straggler - 2016</v>
      </c>
      <c r="I1155">
        <f>_xlfn.XLOOKUP(C1155, products!A:A, products!D:D)</f>
        <v>4</v>
      </c>
      <c r="J1155" t="str">
        <f>_xlfn.XLOOKUP($I1155,categories!$A$1:$A$8,categories!$B$1:$B$8)</f>
        <v>Cyclocross Bicycles</v>
      </c>
    </row>
    <row r="1156" spans="1:10" ht="12.75" x14ac:dyDescent="0.2">
      <c r="A1156">
        <v>368</v>
      </c>
      <c r="B1156">
        <v>2</v>
      </c>
      <c r="C1156">
        <v>10</v>
      </c>
      <c r="D1156">
        <v>2</v>
      </c>
      <c r="E1156">
        <v>1549</v>
      </c>
      <c r="F1156">
        <v>0.2</v>
      </c>
      <c r="G1156">
        <f>(E1156*B1156)-F1156</f>
        <v>3097.8</v>
      </c>
      <c r="H1156" t="str">
        <f>VLOOKUP($C1156,products!$A$1:$F$322,2,FALSE)</f>
        <v>Surly Straggler - 2016</v>
      </c>
      <c r="I1156">
        <f>_xlfn.XLOOKUP(C1156, products!A:A, products!D:D)</f>
        <v>4</v>
      </c>
      <c r="J1156" t="str">
        <f>_xlfn.XLOOKUP($I1156,categories!$A$1:$A$8,categories!$B$1:$B$8)</f>
        <v>Cyclocross Bicycles</v>
      </c>
    </row>
    <row r="1157" spans="1:10" ht="12.75" x14ac:dyDescent="0.2">
      <c r="A1157">
        <v>369</v>
      </c>
      <c r="B1157">
        <v>1</v>
      </c>
      <c r="C1157">
        <v>10</v>
      </c>
      <c r="D1157">
        <v>2</v>
      </c>
      <c r="E1157">
        <v>1549</v>
      </c>
      <c r="F1157">
        <v>7.0000000000000007E-2</v>
      </c>
      <c r="G1157">
        <f>(E1157*B1157)-F1157</f>
        <v>1548.93</v>
      </c>
      <c r="H1157" t="str">
        <f>VLOOKUP($C1157,products!$A$1:$F$322,2,FALSE)</f>
        <v>Surly Straggler - 2016</v>
      </c>
      <c r="I1157">
        <f>_xlfn.XLOOKUP(C1157, products!A:A, products!D:D)</f>
        <v>4</v>
      </c>
      <c r="J1157" t="str">
        <f>_xlfn.XLOOKUP($I1157,categories!$A$1:$A$8,categories!$B$1:$B$8)</f>
        <v>Cyclocross Bicycles</v>
      </c>
    </row>
    <row r="1158" spans="1:10" ht="12.75" x14ac:dyDescent="0.2">
      <c r="A1158">
        <v>374</v>
      </c>
      <c r="B1158">
        <v>1</v>
      </c>
      <c r="C1158">
        <v>10</v>
      </c>
      <c r="D1158">
        <v>1</v>
      </c>
      <c r="E1158">
        <v>1549</v>
      </c>
      <c r="F1158">
        <v>0.1</v>
      </c>
      <c r="G1158">
        <f>(E1158*B1158)-F1158</f>
        <v>1548.9</v>
      </c>
      <c r="H1158" t="str">
        <f>VLOOKUP($C1158,products!$A$1:$F$322,2,FALSE)</f>
        <v>Surly Straggler - 2016</v>
      </c>
      <c r="I1158">
        <f>_xlfn.XLOOKUP(C1158, products!A:A, products!D:D)</f>
        <v>4</v>
      </c>
      <c r="J1158" t="str">
        <f>_xlfn.XLOOKUP($I1158,categories!$A$1:$A$8,categories!$B$1:$B$8)</f>
        <v>Cyclocross Bicycles</v>
      </c>
    </row>
    <row r="1159" spans="1:10" ht="12.75" x14ac:dyDescent="0.2">
      <c r="A1159">
        <v>389</v>
      </c>
      <c r="B1159">
        <v>3</v>
      </c>
      <c r="C1159">
        <v>10</v>
      </c>
      <c r="D1159">
        <v>2</v>
      </c>
      <c r="E1159">
        <v>1549</v>
      </c>
      <c r="F1159">
        <v>0.05</v>
      </c>
      <c r="G1159">
        <f>(E1159*B1159)-F1159</f>
        <v>4646.95</v>
      </c>
      <c r="H1159" t="str">
        <f>VLOOKUP($C1159,products!$A$1:$F$322,2,FALSE)</f>
        <v>Surly Straggler - 2016</v>
      </c>
      <c r="I1159">
        <f>_xlfn.XLOOKUP(C1159, products!A:A, products!D:D)</f>
        <v>4</v>
      </c>
      <c r="J1159" t="str">
        <f>_xlfn.XLOOKUP($I1159,categories!$A$1:$A$8,categories!$B$1:$B$8)</f>
        <v>Cyclocross Bicycles</v>
      </c>
    </row>
    <row r="1160" spans="1:10" ht="12.75" x14ac:dyDescent="0.2">
      <c r="A1160">
        <v>401</v>
      </c>
      <c r="B1160">
        <v>2</v>
      </c>
      <c r="C1160">
        <v>10</v>
      </c>
      <c r="D1160">
        <v>2</v>
      </c>
      <c r="E1160">
        <v>1549</v>
      </c>
      <c r="F1160">
        <v>0.2</v>
      </c>
      <c r="G1160">
        <f>(E1160*B1160)-F1160</f>
        <v>3097.8</v>
      </c>
      <c r="H1160" t="str">
        <f>VLOOKUP($C1160,products!$A$1:$F$322,2,FALSE)</f>
        <v>Surly Straggler - 2016</v>
      </c>
      <c r="I1160">
        <f>_xlfn.XLOOKUP(C1160, products!A:A, products!D:D)</f>
        <v>4</v>
      </c>
      <c r="J1160" t="str">
        <f>_xlfn.XLOOKUP($I1160,categories!$A$1:$A$8,categories!$B$1:$B$8)</f>
        <v>Cyclocross Bicycles</v>
      </c>
    </row>
    <row r="1161" spans="1:10" ht="12.75" x14ac:dyDescent="0.2">
      <c r="A1161">
        <v>405</v>
      </c>
      <c r="B1161">
        <v>2</v>
      </c>
      <c r="C1161">
        <v>10</v>
      </c>
      <c r="D1161">
        <v>2</v>
      </c>
      <c r="E1161">
        <v>1549</v>
      </c>
      <c r="F1161">
        <v>0.1</v>
      </c>
      <c r="G1161">
        <f>(E1161*B1161)-F1161</f>
        <v>3097.9</v>
      </c>
      <c r="H1161" t="str">
        <f>VLOOKUP($C1161,products!$A$1:$F$322,2,FALSE)</f>
        <v>Surly Straggler - 2016</v>
      </c>
      <c r="I1161">
        <f>_xlfn.XLOOKUP(C1161, products!A:A, products!D:D)</f>
        <v>4</v>
      </c>
      <c r="J1161" t="str">
        <f>_xlfn.XLOOKUP($I1161,categories!$A$1:$A$8,categories!$B$1:$B$8)</f>
        <v>Cyclocross Bicycles</v>
      </c>
    </row>
    <row r="1162" spans="1:10" ht="12.75" x14ac:dyDescent="0.2">
      <c r="A1162">
        <v>426</v>
      </c>
      <c r="B1162">
        <v>1</v>
      </c>
      <c r="C1162">
        <v>10</v>
      </c>
      <c r="D1162">
        <v>1</v>
      </c>
      <c r="E1162">
        <v>1549</v>
      </c>
      <c r="F1162">
        <v>0.1</v>
      </c>
      <c r="G1162">
        <f>(E1162*B1162)-F1162</f>
        <v>1548.9</v>
      </c>
      <c r="H1162" t="str">
        <f>VLOOKUP($C1162,products!$A$1:$F$322,2,FALSE)</f>
        <v>Surly Straggler - 2016</v>
      </c>
      <c r="I1162">
        <f>_xlfn.XLOOKUP(C1162, products!A:A, products!D:D)</f>
        <v>4</v>
      </c>
      <c r="J1162" t="str">
        <f>_xlfn.XLOOKUP($I1162,categories!$A$1:$A$8,categories!$B$1:$B$8)</f>
        <v>Cyclocross Bicycles</v>
      </c>
    </row>
    <row r="1163" spans="1:10" ht="12.75" x14ac:dyDescent="0.2">
      <c r="A1163">
        <v>432</v>
      </c>
      <c r="B1163">
        <v>1</v>
      </c>
      <c r="C1163">
        <v>10</v>
      </c>
      <c r="D1163">
        <v>2</v>
      </c>
      <c r="E1163">
        <v>1549</v>
      </c>
      <c r="F1163">
        <v>0.2</v>
      </c>
      <c r="G1163">
        <f>(E1163*B1163)-F1163</f>
        <v>1548.8</v>
      </c>
      <c r="H1163" t="str">
        <f>VLOOKUP($C1163,products!$A$1:$F$322,2,FALSE)</f>
        <v>Surly Straggler - 2016</v>
      </c>
      <c r="I1163">
        <f>_xlfn.XLOOKUP(C1163, products!A:A, products!D:D)</f>
        <v>4</v>
      </c>
      <c r="J1163" t="str">
        <f>_xlfn.XLOOKUP($I1163,categories!$A$1:$A$8,categories!$B$1:$B$8)</f>
        <v>Cyclocross Bicycles</v>
      </c>
    </row>
    <row r="1164" spans="1:10" ht="12.75" x14ac:dyDescent="0.2">
      <c r="A1164">
        <v>433</v>
      </c>
      <c r="B1164">
        <v>2</v>
      </c>
      <c r="C1164">
        <v>10</v>
      </c>
      <c r="D1164">
        <v>1</v>
      </c>
      <c r="E1164">
        <v>1549</v>
      </c>
      <c r="F1164">
        <v>0.2</v>
      </c>
      <c r="G1164">
        <f>(E1164*B1164)-F1164</f>
        <v>3097.8</v>
      </c>
      <c r="H1164" t="str">
        <f>VLOOKUP($C1164,products!$A$1:$F$322,2,FALSE)</f>
        <v>Surly Straggler - 2016</v>
      </c>
      <c r="I1164">
        <f>_xlfn.XLOOKUP(C1164, products!A:A, products!D:D)</f>
        <v>4</v>
      </c>
      <c r="J1164" t="str">
        <f>_xlfn.XLOOKUP($I1164,categories!$A$1:$A$8,categories!$B$1:$B$8)</f>
        <v>Cyclocross Bicycles</v>
      </c>
    </row>
    <row r="1165" spans="1:10" ht="12.75" x14ac:dyDescent="0.2">
      <c r="A1165">
        <v>437</v>
      </c>
      <c r="B1165">
        <v>2</v>
      </c>
      <c r="C1165">
        <v>10</v>
      </c>
      <c r="D1165">
        <v>1</v>
      </c>
      <c r="E1165">
        <v>1549</v>
      </c>
      <c r="F1165">
        <v>0.05</v>
      </c>
      <c r="G1165">
        <f>(E1165*B1165)-F1165</f>
        <v>3097.95</v>
      </c>
      <c r="H1165" t="str">
        <f>VLOOKUP($C1165,products!$A$1:$F$322,2,FALSE)</f>
        <v>Surly Straggler - 2016</v>
      </c>
      <c r="I1165">
        <f>_xlfn.XLOOKUP(C1165, products!A:A, products!D:D)</f>
        <v>4</v>
      </c>
      <c r="J1165" t="str">
        <f>_xlfn.XLOOKUP($I1165,categories!$A$1:$A$8,categories!$B$1:$B$8)</f>
        <v>Cyclocross Bicycles</v>
      </c>
    </row>
    <row r="1166" spans="1:10" ht="12.75" x14ac:dyDescent="0.2">
      <c r="A1166">
        <v>444</v>
      </c>
      <c r="B1166">
        <v>5</v>
      </c>
      <c r="C1166">
        <v>10</v>
      </c>
      <c r="D1166">
        <v>2</v>
      </c>
      <c r="E1166">
        <v>1549</v>
      </c>
      <c r="F1166">
        <v>0.2</v>
      </c>
      <c r="G1166">
        <f>(E1166*B1166)-F1166</f>
        <v>7744.8</v>
      </c>
      <c r="H1166" t="str">
        <f>VLOOKUP($C1166,products!$A$1:$F$322,2,FALSE)</f>
        <v>Surly Straggler - 2016</v>
      </c>
      <c r="I1166">
        <f>_xlfn.XLOOKUP(C1166, products!A:A, products!D:D)</f>
        <v>4</v>
      </c>
      <c r="J1166" t="str">
        <f>_xlfn.XLOOKUP($I1166,categories!$A$1:$A$8,categories!$B$1:$B$8)</f>
        <v>Cyclocross Bicycles</v>
      </c>
    </row>
    <row r="1167" spans="1:10" ht="12.75" x14ac:dyDescent="0.2">
      <c r="A1167">
        <v>467</v>
      </c>
      <c r="B1167">
        <v>2</v>
      </c>
      <c r="C1167">
        <v>10</v>
      </c>
      <c r="D1167">
        <v>1</v>
      </c>
      <c r="E1167">
        <v>1549</v>
      </c>
      <c r="F1167">
        <v>7.0000000000000007E-2</v>
      </c>
      <c r="G1167">
        <f>(E1167*B1167)-F1167</f>
        <v>3097.93</v>
      </c>
      <c r="H1167" t="str">
        <f>VLOOKUP($C1167,products!$A$1:$F$322,2,FALSE)</f>
        <v>Surly Straggler - 2016</v>
      </c>
      <c r="I1167">
        <f>_xlfn.XLOOKUP(C1167, products!A:A, products!D:D)</f>
        <v>4</v>
      </c>
      <c r="J1167" t="str">
        <f>_xlfn.XLOOKUP($I1167,categories!$A$1:$A$8,categories!$B$1:$B$8)</f>
        <v>Cyclocross Bicycles</v>
      </c>
    </row>
    <row r="1168" spans="1:10" ht="12.75" x14ac:dyDescent="0.2">
      <c r="A1168">
        <v>468</v>
      </c>
      <c r="B1168">
        <v>3</v>
      </c>
      <c r="C1168">
        <v>10</v>
      </c>
      <c r="D1168">
        <v>2</v>
      </c>
      <c r="E1168">
        <v>1549</v>
      </c>
      <c r="F1168">
        <v>0.05</v>
      </c>
      <c r="G1168">
        <f>(E1168*B1168)-F1168</f>
        <v>4646.95</v>
      </c>
      <c r="H1168" t="str">
        <f>VLOOKUP($C1168,products!$A$1:$F$322,2,FALSE)</f>
        <v>Surly Straggler - 2016</v>
      </c>
      <c r="I1168">
        <f>_xlfn.XLOOKUP(C1168, products!A:A, products!D:D)</f>
        <v>4</v>
      </c>
      <c r="J1168" t="str">
        <f>_xlfn.XLOOKUP($I1168,categories!$A$1:$A$8,categories!$B$1:$B$8)</f>
        <v>Cyclocross Bicycles</v>
      </c>
    </row>
    <row r="1169" spans="1:10" ht="12.75" x14ac:dyDescent="0.2">
      <c r="A1169">
        <v>477</v>
      </c>
      <c r="B1169">
        <v>2</v>
      </c>
      <c r="C1169">
        <v>10</v>
      </c>
      <c r="D1169">
        <v>1</v>
      </c>
      <c r="E1169">
        <v>1549</v>
      </c>
      <c r="F1169">
        <v>0.05</v>
      </c>
      <c r="G1169">
        <f>(E1169*B1169)-F1169</f>
        <v>3097.95</v>
      </c>
      <c r="H1169" t="str">
        <f>VLOOKUP($C1169,products!$A$1:$F$322,2,FALSE)</f>
        <v>Surly Straggler - 2016</v>
      </c>
      <c r="I1169">
        <f>_xlfn.XLOOKUP(C1169, products!A:A, products!D:D)</f>
        <v>4</v>
      </c>
      <c r="J1169" t="str">
        <f>_xlfn.XLOOKUP($I1169,categories!$A$1:$A$8,categories!$B$1:$B$8)</f>
        <v>Cyclocross Bicycles</v>
      </c>
    </row>
    <row r="1170" spans="1:10" ht="12.75" x14ac:dyDescent="0.2">
      <c r="A1170">
        <v>479</v>
      </c>
      <c r="B1170">
        <v>5</v>
      </c>
      <c r="C1170">
        <v>10</v>
      </c>
      <c r="D1170">
        <v>1</v>
      </c>
      <c r="E1170">
        <v>1549</v>
      </c>
      <c r="F1170">
        <v>0.2</v>
      </c>
      <c r="G1170">
        <f>(E1170*B1170)-F1170</f>
        <v>7744.8</v>
      </c>
      <c r="H1170" t="str">
        <f>VLOOKUP($C1170,products!$A$1:$F$322,2,FALSE)</f>
        <v>Surly Straggler - 2016</v>
      </c>
      <c r="I1170">
        <f>_xlfn.XLOOKUP(C1170, products!A:A, products!D:D)</f>
        <v>4</v>
      </c>
      <c r="J1170" t="str">
        <f>_xlfn.XLOOKUP($I1170,categories!$A$1:$A$8,categories!$B$1:$B$8)</f>
        <v>Cyclocross Bicycles</v>
      </c>
    </row>
    <row r="1171" spans="1:10" ht="12.75" x14ac:dyDescent="0.2">
      <c r="A1171">
        <v>498</v>
      </c>
      <c r="B1171">
        <v>3</v>
      </c>
      <c r="C1171">
        <v>10</v>
      </c>
      <c r="D1171">
        <v>1</v>
      </c>
      <c r="E1171">
        <v>1549</v>
      </c>
      <c r="F1171">
        <v>7.0000000000000007E-2</v>
      </c>
      <c r="G1171">
        <f>(E1171*B1171)-F1171</f>
        <v>4646.93</v>
      </c>
      <c r="H1171" t="str">
        <f>VLOOKUP($C1171,products!$A$1:$F$322,2,FALSE)</f>
        <v>Surly Straggler - 2016</v>
      </c>
      <c r="I1171">
        <f>_xlfn.XLOOKUP(C1171, products!A:A, products!D:D)</f>
        <v>4</v>
      </c>
      <c r="J1171" t="str">
        <f>_xlfn.XLOOKUP($I1171,categories!$A$1:$A$8,categories!$B$1:$B$8)</f>
        <v>Cyclocross Bicycles</v>
      </c>
    </row>
    <row r="1172" spans="1:10" ht="12.75" x14ac:dyDescent="0.2">
      <c r="A1172">
        <v>503</v>
      </c>
      <c r="B1172">
        <v>2</v>
      </c>
      <c r="C1172">
        <v>10</v>
      </c>
      <c r="D1172">
        <v>1</v>
      </c>
      <c r="E1172">
        <v>1549</v>
      </c>
      <c r="F1172">
        <v>0.05</v>
      </c>
      <c r="G1172">
        <f>(E1172*B1172)-F1172</f>
        <v>3097.95</v>
      </c>
      <c r="H1172" t="str">
        <f>VLOOKUP($C1172,products!$A$1:$F$322,2,FALSE)</f>
        <v>Surly Straggler - 2016</v>
      </c>
      <c r="I1172">
        <f>_xlfn.XLOOKUP(C1172, products!A:A, products!D:D)</f>
        <v>4</v>
      </c>
      <c r="J1172" t="str">
        <f>_xlfn.XLOOKUP($I1172,categories!$A$1:$A$8,categories!$B$1:$B$8)</f>
        <v>Cyclocross Bicycles</v>
      </c>
    </row>
    <row r="1173" spans="1:10" ht="12.75" x14ac:dyDescent="0.2">
      <c r="A1173">
        <v>508</v>
      </c>
      <c r="B1173">
        <v>3</v>
      </c>
      <c r="C1173">
        <v>10</v>
      </c>
      <c r="D1173">
        <v>2</v>
      </c>
      <c r="E1173">
        <v>1549</v>
      </c>
      <c r="F1173">
        <v>0.05</v>
      </c>
      <c r="G1173">
        <f>(E1173*B1173)-F1173</f>
        <v>4646.95</v>
      </c>
      <c r="H1173" t="str">
        <f>VLOOKUP($C1173,products!$A$1:$F$322,2,FALSE)</f>
        <v>Surly Straggler - 2016</v>
      </c>
      <c r="I1173">
        <f>_xlfn.XLOOKUP(C1173, products!A:A, products!D:D)</f>
        <v>4</v>
      </c>
      <c r="J1173" t="str">
        <f>_xlfn.XLOOKUP($I1173,categories!$A$1:$A$8,categories!$B$1:$B$8)</f>
        <v>Cyclocross Bicycles</v>
      </c>
    </row>
    <row r="1174" spans="1:10" ht="12.75" x14ac:dyDescent="0.2">
      <c r="A1174">
        <v>520</v>
      </c>
      <c r="B1174">
        <v>3</v>
      </c>
      <c r="C1174">
        <v>10</v>
      </c>
      <c r="D1174">
        <v>1</v>
      </c>
      <c r="E1174">
        <v>1549</v>
      </c>
      <c r="F1174">
        <v>7.0000000000000007E-2</v>
      </c>
      <c r="G1174">
        <f>(E1174*B1174)-F1174</f>
        <v>4646.93</v>
      </c>
      <c r="H1174" t="str">
        <f>VLOOKUP($C1174,products!$A$1:$F$322,2,FALSE)</f>
        <v>Surly Straggler - 2016</v>
      </c>
      <c r="I1174">
        <f>_xlfn.XLOOKUP(C1174, products!A:A, products!D:D)</f>
        <v>4</v>
      </c>
      <c r="J1174" t="str">
        <f>_xlfn.XLOOKUP($I1174,categories!$A$1:$A$8,categories!$B$1:$B$8)</f>
        <v>Cyclocross Bicycles</v>
      </c>
    </row>
    <row r="1175" spans="1:10" ht="12.75" x14ac:dyDescent="0.2">
      <c r="A1175">
        <v>525</v>
      </c>
      <c r="B1175">
        <v>3</v>
      </c>
      <c r="C1175">
        <v>10</v>
      </c>
      <c r="D1175">
        <v>1</v>
      </c>
      <c r="E1175">
        <v>1549</v>
      </c>
      <c r="F1175">
        <v>0.1</v>
      </c>
      <c r="G1175">
        <f>(E1175*B1175)-F1175</f>
        <v>4646.8999999999996</v>
      </c>
      <c r="H1175" t="str">
        <f>VLOOKUP($C1175,products!$A$1:$F$322,2,FALSE)</f>
        <v>Surly Straggler - 2016</v>
      </c>
      <c r="I1175">
        <f>_xlfn.XLOOKUP(C1175, products!A:A, products!D:D)</f>
        <v>4</v>
      </c>
      <c r="J1175" t="str">
        <f>_xlfn.XLOOKUP($I1175,categories!$A$1:$A$8,categories!$B$1:$B$8)</f>
        <v>Cyclocross Bicycles</v>
      </c>
    </row>
    <row r="1176" spans="1:10" ht="12.75" x14ac:dyDescent="0.2">
      <c r="A1176">
        <v>533</v>
      </c>
      <c r="B1176">
        <v>3</v>
      </c>
      <c r="C1176">
        <v>10</v>
      </c>
      <c r="D1176">
        <v>1</v>
      </c>
      <c r="E1176">
        <v>1549</v>
      </c>
      <c r="F1176">
        <v>0.2</v>
      </c>
      <c r="G1176">
        <f>(E1176*B1176)-F1176</f>
        <v>4646.8</v>
      </c>
      <c r="H1176" t="str">
        <f>VLOOKUP($C1176,products!$A$1:$F$322,2,FALSE)</f>
        <v>Surly Straggler - 2016</v>
      </c>
      <c r="I1176">
        <f>_xlfn.XLOOKUP(C1176, products!A:A, products!D:D)</f>
        <v>4</v>
      </c>
      <c r="J1176" t="str">
        <f>_xlfn.XLOOKUP($I1176,categories!$A$1:$A$8,categories!$B$1:$B$8)</f>
        <v>Cyclocross Bicycles</v>
      </c>
    </row>
    <row r="1177" spans="1:10" ht="12.75" x14ac:dyDescent="0.2">
      <c r="A1177">
        <v>537</v>
      </c>
      <c r="B1177">
        <v>1</v>
      </c>
      <c r="C1177">
        <v>10</v>
      </c>
      <c r="D1177">
        <v>1</v>
      </c>
      <c r="E1177">
        <v>1549</v>
      </c>
      <c r="F1177">
        <v>0.05</v>
      </c>
      <c r="G1177">
        <f>(E1177*B1177)-F1177</f>
        <v>1548.95</v>
      </c>
      <c r="H1177" t="str">
        <f>VLOOKUP($C1177,products!$A$1:$F$322,2,FALSE)</f>
        <v>Surly Straggler - 2016</v>
      </c>
      <c r="I1177">
        <f>_xlfn.XLOOKUP(C1177, products!A:A, products!D:D)</f>
        <v>4</v>
      </c>
      <c r="J1177" t="str">
        <f>_xlfn.XLOOKUP($I1177,categories!$A$1:$A$8,categories!$B$1:$B$8)</f>
        <v>Cyclocross Bicycles</v>
      </c>
    </row>
    <row r="1178" spans="1:10" ht="12.75" x14ac:dyDescent="0.2">
      <c r="A1178">
        <v>557</v>
      </c>
      <c r="B1178">
        <v>2</v>
      </c>
      <c r="C1178">
        <v>10</v>
      </c>
      <c r="D1178">
        <v>1</v>
      </c>
      <c r="E1178">
        <v>1549</v>
      </c>
      <c r="F1178">
        <v>0.1</v>
      </c>
      <c r="G1178">
        <f>(E1178*B1178)-F1178</f>
        <v>3097.9</v>
      </c>
      <c r="H1178" t="str">
        <f>VLOOKUP($C1178,products!$A$1:$F$322,2,FALSE)</f>
        <v>Surly Straggler - 2016</v>
      </c>
      <c r="I1178">
        <f>_xlfn.XLOOKUP(C1178, products!A:A, products!D:D)</f>
        <v>4</v>
      </c>
      <c r="J1178" t="str">
        <f>_xlfn.XLOOKUP($I1178,categories!$A$1:$A$8,categories!$B$1:$B$8)</f>
        <v>Cyclocross Bicycles</v>
      </c>
    </row>
    <row r="1179" spans="1:10" ht="12.75" x14ac:dyDescent="0.2">
      <c r="A1179">
        <v>558</v>
      </c>
      <c r="B1179">
        <v>5</v>
      </c>
      <c r="C1179">
        <v>10</v>
      </c>
      <c r="D1179">
        <v>2</v>
      </c>
      <c r="E1179">
        <v>1549</v>
      </c>
      <c r="F1179">
        <v>7.0000000000000007E-2</v>
      </c>
      <c r="G1179">
        <f>(E1179*B1179)-F1179</f>
        <v>7744.93</v>
      </c>
      <c r="H1179" t="str">
        <f>VLOOKUP($C1179,products!$A$1:$F$322,2,FALSE)</f>
        <v>Surly Straggler - 2016</v>
      </c>
      <c r="I1179">
        <f>_xlfn.XLOOKUP(C1179, products!A:A, products!D:D)</f>
        <v>4</v>
      </c>
      <c r="J1179" t="str">
        <f>_xlfn.XLOOKUP($I1179,categories!$A$1:$A$8,categories!$B$1:$B$8)</f>
        <v>Cyclocross Bicycles</v>
      </c>
    </row>
    <row r="1180" spans="1:10" ht="12.75" x14ac:dyDescent="0.2">
      <c r="A1180">
        <v>568</v>
      </c>
      <c r="B1180">
        <v>2</v>
      </c>
      <c r="C1180">
        <v>10</v>
      </c>
      <c r="D1180">
        <v>1</v>
      </c>
      <c r="E1180">
        <v>1549</v>
      </c>
      <c r="F1180">
        <v>0.05</v>
      </c>
      <c r="G1180">
        <f>(E1180*B1180)-F1180</f>
        <v>3097.95</v>
      </c>
      <c r="H1180" t="str">
        <f>VLOOKUP($C1180,products!$A$1:$F$322,2,FALSE)</f>
        <v>Surly Straggler - 2016</v>
      </c>
      <c r="I1180">
        <f>_xlfn.XLOOKUP(C1180, products!A:A, products!D:D)</f>
        <v>4</v>
      </c>
      <c r="J1180" t="str">
        <f>_xlfn.XLOOKUP($I1180,categories!$A$1:$A$8,categories!$B$1:$B$8)</f>
        <v>Cyclocross Bicycles</v>
      </c>
    </row>
    <row r="1181" spans="1:10" ht="12.75" x14ac:dyDescent="0.2">
      <c r="A1181">
        <v>582</v>
      </c>
      <c r="B1181">
        <v>1</v>
      </c>
      <c r="C1181">
        <v>10</v>
      </c>
      <c r="D1181">
        <v>2</v>
      </c>
      <c r="E1181">
        <v>1549</v>
      </c>
      <c r="F1181">
        <v>0.2</v>
      </c>
      <c r="G1181">
        <f>(E1181*B1181)-F1181</f>
        <v>1548.8</v>
      </c>
      <c r="H1181" t="str">
        <f>VLOOKUP($C1181,products!$A$1:$F$322,2,FALSE)</f>
        <v>Surly Straggler - 2016</v>
      </c>
      <c r="I1181">
        <f>_xlfn.XLOOKUP(C1181, products!A:A, products!D:D)</f>
        <v>4</v>
      </c>
      <c r="J1181" t="str">
        <f>_xlfn.XLOOKUP($I1181,categories!$A$1:$A$8,categories!$B$1:$B$8)</f>
        <v>Cyclocross Bicycles</v>
      </c>
    </row>
    <row r="1182" spans="1:10" ht="12.75" x14ac:dyDescent="0.2">
      <c r="A1182">
        <v>585</v>
      </c>
      <c r="B1182">
        <v>1</v>
      </c>
      <c r="C1182">
        <v>10</v>
      </c>
      <c r="D1182">
        <v>1</v>
      </c>
      <c r="E1182">
        <v>1549</v>
      </c>
      <c r="F1182">
        <v>0.2</v>
      </c>
      <c r="G1182">
        <f>(E1182*B1182)-F1182</f>
        <v>1548.8</v>
      </c>
      <c r="H1182" t="str">
        <f>VLOOKUP($C1182,products!$A$1:$F$322,2,FALSE)</f>
        <v>Surly Straggler - 2016</v>
      </c>
      <c r="I1182">
        <f>_xlfn.XLOOKUP(C1182, products!A:A, products!D:D)</f>
        <v>4</v>
      </c>
      <c r="J1182" t="str">
        <f>_xlfn.XLOOKUP($I1182,categories!$A$1:$A$8,categories!$B$1:$B$8)</f>
        <v>Cyclocross Bicycles</v>
      </c>
    </row>
    <row r="1183" spans="1:10" ht="12.75" x14ac:dyDescent="0.2">
      <c r="A1183">
        <v>588</v>
      </c>
      <c r="B1183">
        <v>1</v>
      </c>
      <c r="C1183">
        <v>10</v>
      </c>
      <c r="D1183">
        <v>2</v>
      </c>
      <c r="E1183">
        <v>1549</v>
      </c>
      <c r="F1183">
        <v>7.0000000000000007E-2</v>
      </c>
      <c r="G1183">
        <f>(E1183*B1183)-F1183</f>
        <v>1548.93</v>
      </c>
      <c r="H1183" t="str">
        <f>VLOOKUP($C1183,products!$A$1:$F$322,2,FALSE)</f>
        <v>Surly Straggler - 2016</v>
      </c>
      <c r="I1183">
        <f>_xlfn.XLOOKUP(C1183, products!A:A, products!D:D)</f>
        <v>4</v>
      </c>
      <c r="J1183" t="str">
        <f>_xlfn.XLOOKUP($I1183,categories!$A$1:$A$8,categories!$B$1:$B$8)</f>
        <v>Cyclocross Bicycles</v>
      </c>
    </row>
    <row r="1184" spans="1:10" ht="12.75" x14ac:dyDescent="0.2">
      <c r="A1184">
        <v>595</v>
      </c>
      <c r="B1184">
        <v>4</v>
      </c>
      <c r="C1184">
        <v>10</v>
      </c>
      <c r="D1184">
        <v>1</v>
      </c>
      <c r="E1184">
        <v>1549</v>
      </c>
      <c r="F1184">
        <v>7.0000000000000007E-2</v>
      </c>
      <c r="G1184">
        <f>(E1184*B1184)-F1184</f>
        <v>6195.93</v>
      </c>
      <c r="H1184" t="str">
        <f>VLOOKUP($C1184,products!$A$1:$F$322,2,FALSE)</f>
        <v>Surly Straggler - 2016</v>
      </c>
      <c r="I1184">
        <f>_xlfn.XLOOKUP(C1184, products!A:A, products!D:D)</f>
        <v>4</v>
      </c>
      <c r="J1184" t="str">
        <f>_xlfn.XLOOKUP($I1184,categories!$A$1:$A$8,categories!$B$1:$B$8)</f>
        <v>Cyclocross Bicycles</v>
      </c>
    </row>
    <row r="1185" spans="1:10" ht="12.75" x14ac:dyDescent="0.2">
      <c r="A1185">
        <v>599</v>
      </c>
      <c r="B1185">
        <v>4</v>
      </c>
      <c r="C1185">
        <v>10</v>
      </c>
      <c r="D1185">
        <v>2</v>
      </c>
      <c r="E1185">
        <v>1549</v>
      </c>
      <c r="F1185">
        <v>0.1</v>
      </c>
      <c r="G1185">
        <f>(E1185*B1185)-F1185</f>
        <v>6195.9</v>
      </c>
      <c r="H1185" t="str">
        <f>VLOOKUP($C1185,products!$A$1:$F$322,2,FALSE)</f>
        <v>Surly Straggler - 2016</v>
      </c>
      <c r="I1185">
        <f>_xlfn.XLOOKUP(C1185, products!A:A, products!D:D)</f>
        <v>4</v>
      </c>
      <c r="J1185" t="str">
        <f>_xlfn.XLOOKUP($I1185,categories!$A$1:$A$8,categories!$B$1:$B$8)</f>
        <v>Cyclocross Bicycles</v>
      </c>
    </row>
    <row r="1186" spans="1:10" ht="12.75" x14ac:dyDescent="0.2">
      <c r="A1186">
        <v>604</v>
      </c>
      <c r="B1186">
        <v>1</v>
      </c>
      <c r="C1186">
        <v>10</v>
      </c>
      <c r="D1186">
        <v>2</v>
      </c>
      <c r="E1186">
        <v>1549</v>
      </c>
      <c r="F1186">
        <v>7.0000000000000007E-2</v>
      </c>
      <c r="G1186">
        <f>(E1186*B1186)-F1186</f>
        <v>1548.93</v>
      </c>
      <c r="H1186" t="str">
        <f>VLOOKUP($C1186,products!$A$1:$F$322,2,FALSE)</f>
        <v>Surly Straggler - 2016</v>
      </c>
      <c r="I1186">
        <f>_xlfn.XLOOKUP(C1186, products!A:A, products!D:D)</f>
        <v>4</v>
      </c>
      <c r="J1186" t="str">
        <f>_xlfn.XLOOKUP($I1186,categories!$A$1:$A$8,categories!$B$1:$B$8)</f>
        <v>Cyclocross Bicycles</v>
      </c>
    </row>
    <row r="1187" spans="1:10" ht="12.75" x14ac:dyDescent="0.2">
      <c r="A1187">
        <v>609</v>
      </c>
      <c r="B1187">
        <v>1</v>
      </c>
      <c r="C1187">
        <v>10</v>
      </c>
      <c r="D1187">
        <v>1</v>
      </c>
      <c r="E1187">
        <v>1549</v>
      </c>
      <c r="F1187">
        <v>7.0000000000000007E-2</v>
      </c>
      <c r="G1187">
        <f>(E1187*B1187)-F1187</f>
        <v>1548.93</v>
      </c>
      <c r="H1187" t="str">
        <f>VLOOKUP($C1187,products!$A$1:$F$322,2,FALSE)</f>
        <v>Surly Straggler - 2016</v>
      </c>
      <c r="I1187">
        <f>_xlfn.XLOOKUP(C1187, products!A:A, products!D:D)</f>
        <v>4</v>
      </c>
      <c r="J1187" t="str">
        <f>_xlfn.XLOOKUP($I1187,categories!$A$1:$A$8,categories!$B$1:$B$8)</f>
        <v>Cyclocross Bicycles</v>
      </c>
    </row>
    <row r="1188" spans="1:10" ht="12.75" x14ac:dyDescent="0.2">
      <c r="A1188">
        <v>622</v>
      </c>
      <c r="B1188">
        <v>3</v>
      </c>
      <c r="C1188">
        <v>10</v>
      </c>
      <c r="D1188">
        <v>1</v>
      </c>
      <c r="E1188">
        <v>1549</v>
      </c>
      <c r="F1188">
        <v>0.2</v>
      </c>
      <c r="G1188">
        <f>(E1188*B1188)-F1188</f>
        <v>4646.8</v>
      </c>
      <c r="H1188" t="str">
        <f>VLOOKUP($C1188,products!$A$1:$F$322,2,FALSE)</f>
        <v>Surly Straggler - 2016</v>
      </c>
      <c r="I1188">
        <f>_xlfn.XLOOKUP(C1188, products!A:A, products!D:D)</f>
        <v>4</v>
      </c>
      <c r="J1188" t="str">
        <f>_xlfn.XLOOKUP($I1188,categories!$A$1:$A$8,categories!$B$1:$B$8)</f>
        <v>Cyclocross Bicycles</v>
      </c>
    </row>
    <row r="1189" spans="1:10" ht="12.75" x14ac:dyDescent="0.2">
      <c r="A1189">
        <v>633</v>
      </c>
      <c r="B1189">
        <v>4</v>
      </c>
      <c r="C1189">
        <v>10</v>
      </c>
      <c r="D1189">
        <v>2</v>
      </c>
      <c r="E1189">
        <v>1549</v>
      </c>
      <c r="F1189">
        <v>0.2</v>
      </c>
      <c r="G1189">
        <f>(E1189*B1189)-F1189</f>
        <v>6195.8</v>
      </c>
      <c r="H1189" t="str">
        <f>VLOOKUP($C1189,products!$A$1:$F$322,2,FALSE)</f>
        <v>Surly Straggler - 2016</v>
      </c>
      <c r="I1189">
        <f>_xlfn.XLOOKUP(C1189, products!A:A, products!D:D)</f>
        <v>4</v>
      </c>
      <c r="J1189" t="str">
        <f>_xlfn.XLOOKUP($I1189,categories!$A$1:$A$8,categories!$B$1:$B$8)</f>
        <v>Cyclocross Bicycles</v>
      </c>
    </row>
    <row r="1190" spans="1:10" ht="12.75" x14ac:dyDescent="0.2">
      <c r="A1190">
        <v>704</v>
      </c>
      <c r="B1190">
        <v>1</v>
      </c>
      <c r="C1190">
        <v>10</v>
      </c>
      <c r="D1190">
        <v>2</v>
      </c>
      <c r="E1190">
        <v>1549</v>
      </c>
      <c r="F1190">
        <v>0.05</v>
      </c>
      <c r="G1190">
        <f>(E1190*B1190)-F1190</f>
        <v>1548.95</v>
      </c>
      <c r="H1190" t="str">
        <f>VLOOKUP($C1190,products!$A$1:$F$322,2,FALSE)</f>
        <v>Surly Straggler - 2016</v>
      </c>
      <c r="I1190">
        <f>_xlfn.XLOOKUP(C1190, products!A:A, products!D:D)</f>
        <v>4</v>
      </c>
      <c r="J1190" t="str">
        <f>_xlfn.XLOOKUP($I1190,categories!$A$1:$A$8,categories!$B$1:$B$8)</f>
        <v>Cyclocross Bicycles</v>
      </c>
    </row>
    <row r="1191" spans="1:10" ht="12.75" x14ac:dyDescent="0.2">
      <c r="A1191">
        <v>735</v>
      </c>
      <c r="B1191">
        <v>2</v>
      </c>
      <c r="C1191">
        <v>10</v>
      </c>
      <c r="D1191">
        <v>2</v>
      </c>
      <c r="E1191">
        <v>1549</v>
      </c>
      <c r="F1191">
        <v>7.0000000000000007E-2</v>
      </c>
      <c r="G1191">
        <f>(E1191*B1191)-F1191</f>
        <v>3097.93</v>
      </c>
      <c r="H1191" t="str">
        <f>VLOOKUP($C1191,products!$A$1:$F$322,2,FALSE)</f>
        <v>Surly Straggler - 2016</v>
      </c>
      <c r="I1191">
        <f>_xlfn.XLOOKUP(C1191, products!A:A, products!D:D)</f>
        <v>4</v>
      </c>
      <c r="J1191" t="str">
        <f>_xlfn.XLOOKUP($I1191,categories!$A$1:$A$8,categories!$B$1:$B$8)</f>
        <v>Cyclocross Bicycles</v>
      </c>
    </row>
    <row r="1192" spans="1:10" ht="12.75" x14ac:dyDescent="0.2">
      <c r="A1192">
        <v>838</v>
      </c>
      <c r="B1192">
        <v>2</v>
      </c>
      <c r="C1192">
        <v>10</v>
      </c>
      <c r="D1192">
        <v>1</v>
      </c>
      <c r="E1192">
        <v>1549</v>
      </c>
      <c r="F1192">
        <v>0.1</v>
      </c>
      <c r="G1192">
        <f>(E1192*B1192)-F1192</f>
        <v>3097.9</v>
      </c>
      <c r="H1192" t="str">
        <f>VLOOKUP($C1192,products!$A$1:$F$322,2,FALSE)</f>
        <v>Surly Straggler - 2016</v>
      </c>
      <c r="I1192">
        <f>_xlfn.XLOOKUP(C1192, products!A:A, products!D:D)</f>
        <v>4</v>
      </c>
      <c r="J1192" t="str">
        <f>_xlfn.XLOOKUP($I1192,categories!$A$1:$A$8,categories!$B$1:$B$8)</f>
        <v>Cyclocross Bicycles</v>
      </c>
    </row>
    <row r="1193" spans="1:10" ht="12.75" x14ac:dyDescent="0.2">
      <c r="A1193">
        <v>884</v>
      </c>
      <c r="B1193">
        <v>4</v>
      </c>
      <c r="C1193">
        <v>10</v>
      </c>
      <c r="D1193">
        <v>1</v>
      </c>
      <c r="E1193">
        <v>1549</v>
      </c>
      <c r="F1193">
        <v>0.1</v>
      </c>
      <c r="G1193">
        <f>(E1193*B1193)-F1193</f>
        <v>6195.9</v>
      </c>
      <c r="H1193" t="str">
        <f>VLOOKUP($C1193,products!$A$1:$F$322,2,FALSE)</f>
        <v>Surly Straggler - 2016</v>
      </c>
      <c r="I1193">
        <f>_xlfn.XLOOKUP(C1193, products!A:A, products!D:D)</f>
        <v>4</v>
      </c>
      <c r="J1193" t="str">
        <f>_xlfn.XLOOKUP($I1193,categories!$A$1:$A$8,categories!$B$1:$B$8)</f>
        <v>Cyclocross Bicycles</v>
      </c>
    </row>
    <row r="1194" spans="1:10" ht="12.75" x14ac:dyDescent="0.2">
      <c r="A1194">
        <v>896</v>
      </c>
      <c r="B1194">
        <v>2</v>
      </c>
      <c r="C1194">
        <v>10</v>
      </c>
      <c r="D1194">
        <v>1</v>
      </c>
      <c r="E1194">
        <v>1549</v>
      </c>
      <c r="F1194">
        <v>0.05</v>
      </c>
      <c r="G1194">
        <f>(E1194*B1194)-F1194</f>
        <v>3097.95</v>
      </c>
      <c r="H1194" t="str">
        <f>VLOOKUP($C1194,products!$A$1:$F$322,2,FALSE)</f>
        <v>Surly Straggler - 2016</v>
      </c>
      <c r="I1194">
        <f>_xlfn.XLOOKUP(C1194, products!A:A, products!D:D)</f>
        <v>4</v>
      </c>
      <c r="J1194" t="str">
        <f>_xlfn.XLOOKUP($I1194,categories!$A$1:$A$8,categories!$B$1:$B$8)</f>
        <v>Cyclocross Bicycles</v>
      </c>
    </row>
    <row r="1195" spans="1:10" ht="12.75" x14ac:dyDescent="0.2">
      <c r="A1195">
        <v>968</v>
      </c>
      <c r="B1195">
        <v>3</v>
      </c>
      <c r="C1195">
        <v>10</v>
      </c>
      <c r="D1195">
        <v>2</v>
      </c>
      <c r="E1195">
        <v>1549</v>
      </c>
      <c r="F1195">
        <v>0.05</v>
      </c>
      <c r="G1195">
        <f>(E1195*B1195)-F1195</f>
        <v>4646.95</v>
      </c>
      <c r="H1195" t="str">
        <f>VLOOKUP($C1195,products!$A$1:$F$322,2,FALSE)</f>
        <v>Surly Straggler - 2016</v>
      </c>
      <c r="I1195">
        <f>_xlfn.XLOOKUP(C1195, products!A:A, products!D:D)</f>
        <v>4</v>
      </c>
      <c r="J1195" t="str">
        <f>_xlfn.XLOOKUP($I1195,categories!$A$1:$A$8,categories!$B$1:$B$8)</f>
        <v>Cyclocross Bicycles</v>
      </c>
    </row>
    <row r="1196" spans="1:10" ht="12.75" x14ac:dyDescent="0.2">
      <c r="A1196">
        <v>993</v>
      </c>
      <c r="B1196">
        <v>3</v>
      </c>
      <c r="C1196">
        <v>10</v>
      </c>
      <c r="D1196">
        <v>2</v>
      </c>
      <c r="E1196">
        <v>1549</v>
      </c>
      <c r="F1196">
        <v>0.05</v>
      </c>
      <c r="G1196">
        <f>(E1196*B1196)-F1196</f>
        <v>4646.95</v>
      </c>
      <c r="H1196" t="str">
        <f>VLOOKUP($C1196,products!$A$1:$F$322,2,FALSE)</f>
        <v>Surly Straggler - 2016</v>
      </c>
      <c r="I1196">
        <f>_xlfn.XLOOKUP(C1196, products!A:A, products!D:D)</f>
        <v>4</v>
      </c>
      <c r="J1196" t="str">
        <f>_xlfn.XLOOKUP($I1196,categories!$A$1:$A$8,categories!$B$1:$B$8)</f>
        <v>Cyclocross Bicycles</v>
      </c>
    </row>
    <row r="1197" spans="1:10" ht="12.75" x14ac:dyDescent="0.2">
      <c r="A1197">
        <v>1028</v>
      </c>
      <c r="B1197">
        <v>2</v>
      </c>
      <c r="C1197">
        <v>10</v>
      </c>
      <c r="D1197">
        <v>1</v>
      </c>
      <c r="E1197">
        <v>1549</v>
      </c>
      <c r="F1197">
        <v>0.2</v>
      </c>
      <c r="G1197">
        <f>(E1197*B1197)-F1197</f>
        <v>3097.8</v>
      </c>
      <c r="H1197" t="str">
        <f>VLOOKUP($C1197,products!$A$1:$F$322,2,FALSE)</f>
        <v>Surly Straggler - 2016</v>
      </c>
      <c r="I1197">
        <f>_xlfn.XLOOKUP(C1197, products!A:A, products!D:D)</f>
        <v>4</v>
      </c>
      <c r="J1197" t="str">
        <f>_xlfn.XLOOKUP($I1197,categories!$A$1:$A$8,categories!$B$1:$B$8)</f>
        <v>Cyclocross Bicycles</v>
      </c>
    </row>
    <row r="1198" spans="1:10" ht="12.75" x14ac:dyDescent="0.2">
      <c r="A1198">
        <v>1030</v>
      </c>
      <c r="B1198">
        <v>2</v>
      </c>
      <c r="C1198">
        <v>10</v>
      </c>
      <c r="D1198">
        <v>2</v>
      </c>
      <c r="E1198">
        <v>1549</v>
      </c>
      <c r="F1198">
        <v>0.1</v>
      </c>
      <c r="G1198">
        <f>(E1198*B1198)-F1198</f>
        <v>3097.9</v>
      </c>
      <c r="H1198" t="str">
        <f>VLOOKUP($C1198,products!$A$1:$F$322,2,FALSE)</f>
        <v>Surly Straggler - 2016</v>
      </c>
      <c r="I1198">
        <f>_xlfn.XLOOKUP(C1198, products!A:A, products!D:D)</f>
        <v>4</v>
      </c>
      <c r="J1198" t="str">
        <f>_xlfn.XLOOKUP($I1198,categories!$A$1:$A$8,categories!$B$1:$B$8)</f>
        <v>Cyclocross Bicycles</v>
      </c>
    </row>
    <row r="1199" spans="1:10" ht="12.75" x14ac:dyDescent="0.2">
      <c r="A1199">
        <v>1049</v>
      </c>
      <c r="B1199">
        <v>5</v>
      </c>
      <c r="C1199">
        <v>10</v>
      </c>
      <c r="D1199">
        <v>2</v>
      </c>
      <c r="E1199">
        <v>1549</v>
      </c>
      <c r="F1199">
        <v>0.05</v>
      </c>
      <c r="G1199">
        <f>(E1199*B1199)-F1199</f>
        <v>7744.95</v>
      </c>
      <c r="H1199" t="str">
        <f>VLOOKUP($C1199,products!$A$1:$F$322,2,FALSE)</f>
        <v>Surly Straggler - 2016</v>
      </c>
      <c r="I1199">
        <f>_xlfn.XLOOKUP(C1199, products!A:A, products!D:D)</f>
        <v>4</v>
      </c>
      <c r="J1199" t="str">
        <f>_xlfn.XLOOKUP($I1199,categories!$A$1:$A$8,categories!$B$1:$B$8)</f>
        <v>Cyclocross Bicycles</v>
      </c>
    </row>
    <row r="1200" spans="1:10" ht="12.75" x14ac:dyDescent="0.2">
      <c r="A1200">
        <v>1078</v>
      </c>
      <c r="B1200">
        <v>4</v>
      </c>
      <c r="C1200">
        <v>10</v>
      </c>
      <c r="D1200">
        <v>2</v>
      </c>
      <c r="E1200">
        <v>1549</v>
      </c>
      <c r="F1200">
        <v>0.1</v>
      </c>
      <c r="G1200">
        <f>(E1200*B1200)-F1200</f>
        <v>6195.9</v>
      </c>
      <c r="H1200" t="str">
        <f>VLOOKUP($C1200,products!$A$1:$F$322,2,FALSE)</f>
        <v>Surly Straggler - 2016</v>
      </c>
      <c r="I1200">
        <f>_xlfn.XLOOKUP(C1200, products!A:A, products!D:D)</f>
        <v>4</v>
      </c>
      <c r="J1200" t="str">
        <f>_xlfn.XLOOKUP($I1200,categories!$A$1:$A$8,categories!$B$1:$B$8)</f>
        <v>Cyclocross Bicycles</v>
      </c>
    </row>
    <row r="1201" spans="1:10" ht="12.75" x14ac:dyDescent="0.2">
      <c r="A1201">
        <v>1086</v>
      </c>
      <c r="B1201">
        <v>4</v>
      </c>
      <c r="C1201">
        <v>10</v>
      </c>
      <c r="D1201">
        <v>2</v>
      </c>
      <c r="E1201">
        <v>1549</v>
      </c>
      <c r="F1201">
        <v>7.0000000000000007E-2</v>
      </c>
      <c r="G1201">
        <f>(E1201*B1201)-F1201</f>
        <v>6195.93</v>
      </c>
      <c r="H1201" t="str">
        <f>VLOOKUP($C1201,products!$A$1:$F$322,2,FALSE)</f>
        <v>Surly Straggler - 2016</v>
      </c>
      <c r="I1201">
        <f>_xlfn.XLOOKUP(C1201, products!A:A, products!D:D)</f>
        <v>4</v>
      </c>
      <c r="J1201" t="str">
        <f>_xlfn.XLOOKUP($I1201,categories!$A$1:$A$8,categories!$B$1:$B$8)</f>
        <v>Cyclocross Bicycles</v>
      </c>
    </row>
    <row r="1202" spans="1:10" ht="12.75" x14ac:dyDescent="0.2">
      <c r="A1202">
        <v>1128</v>
      </c>
      <c r="B1202">
        <v>2</v>
      </c>
      <c r="C1202">
        <v>10</v>
      </c>
      <c r="D1202">
        <v>1</v>
      </c>
      <c r="E1202">
        <v>1549</v>
      </c>
      <c r="F1202">
        <v>0.2</v>
      </c>
      <c r="G1202">
        <f>(E1202*B1202)-F1202</f>
        <v>3097.8</v>
      </c>
      <c r="H1202" t="str">
        <f>VLOOKUP($C1202,products!$A$1:$F$322,2,FALSE)</f>
        <v>Surly Straggler - 2016</v>
      </c>
      <c r="I1202">
        <f>_xlfn.XLOOKUP(C1202, products!A:A, products!D:D)</f>
        <v>4</v>
      </c>
      <c r="J1202" t="str">
        <f>_xlfn.XLOOKUP($I1202,categories!$A$1:$A$8,categories!$B$1:$B$8)</f>
        <v>Cyclocross Bicycles</v>
      </c>
    </row>
    <row r="1203" spans="1:10" ht="12.75" x14ac:dyDescent="0.2">
      <c r="A1203">
        <v>1132</v>
      </c>
      <c r="B1203">
        <v>2</v>
      </c>
      <c r="C1203">
        <v>10</v>
      </c>
      <c r="D1203">
        <v>1</v>
      </c>
      <c r="E1203">
        <v>1549</v>
      </c>
      <c r="F1203">
        <v>0.1</v>
      </c>
      <c r="G1203">
        <f>(E1203*B1203)-F1203</f>
        <v>3097.9</v>
      </c>
      <c r="H1203" t="str">
        <f>VLOOKUP($C1203,products!$A$1:$F$322,2,FALSE)</f>
        <v>Surly Straggler - 2016</v>
      </c>
      <c r="I1203">
        <f>_xlfn.XLOOKUP(C1203, products!A:A, products!D:D)</f>
        <v>4</v>
      </c>
      <c r="J1203" t="str">
        <f>_xlfn.XLOOKUP($I1203,categories!$A$1:$A$8,categories!$B$1:$B$8)</f>
        <v>Cyclocross Bicycles</v>
      </c>
    </row>
    <row r="1204" spans="1:10" ht="12.75" x14ac:dyDescent="0.2">
      <c r="A1204">
        <v>1171</v>
      </c>
      <c r="B1204">
        <v>3</v>
      </c>
      <c r="C1204">
        <v>10</v>
      </c>
      <c r="D1204">
        <v>2</v>
      </c>
      <c r="E1204">
        <v>1549</v>
      </c>
      <c r="F1204">
        <v>7.0000000000000007E-2</v>
      </c>
      <c r="G1204">
        <f>(E1204*B1204)-F1204</f>
        <v>4646.93</v>
      </c>
      <c r="H1204" t="str">
        <f>VLOOKUP($C1204,products!$A$1:$F$322,2,FALSE)</f>
        <v>Surly Straggler - 2016</v>
      </c>
      <c r="I1204">
        <f>_xlfn.XLOOKUP(C1204, products!A:A, products!D:D)</f>
        <v>4</v>
      </c>
      <c r="J1204" t="str">
        <f>_xlfn.XLOOKUP($I1204,categories!$A$1:$A$8,categories!$B$1:$B$8)</f>
        <v>Cyclocross Bicycles</v>
      </c>
    </row>
    <row r="1205" spans="1:10" ht="12.75" x14ac:dyDescent="0.2">
      <c r="A1205">
        <v>1215</v>
      </c>
      <c r="B1205">
        <v>2</v>
      </c>
      <c r="C1205">
        <v>10</v>
      </c>
      <c r="D1205">
        <v>2</v>
      </c>
      <c r="E1205">
        <v>1549</v>
      </c>
      <c r="F1205">
        <v>7.0000000000000007E-2</v>
      </c>
      <c r="G1205">
        <f>(E1205*B1205)-F1205</f>
        <v>3097.93</v>
      </c>
      <c r="H1205" t="str">
        <f>VLOOKUP($C1205,products!$A$1:$F$322,2,FALSE)</f>
        <v>Surly Straggler - 2016</v>
      </c>
      <c r="I1205">
        <f>_xlfn.XLOOKUP(C1205, products!A:A, products!D:D)</f>
        <v>4</v>
      </c>
      <c r="J1205" t="str">
        <f>_xlfn.XLOOKUP($I1205,categories!$A$1:$A$8,categories!$B$1:$B$8)</f>
        <v>Cyclocross Bicycles</v>
      </c>
    </row>
    <row r="1206" spans="1:10" ht="12.75" x14ac:dyDescent="0.2">
      <c r="A1206">
        <v>1242</v>
      </c>
      <c r="B1206">
        <v>3</v>
      </c>
      <c r="C1206">
        <v>10</v>
      </c>
      <c r="D1206">
        <v>1</v>
      </c>
      <c r="E1206">
        <v>1549</v>
      </c>
      <c r="F1206">
        <v>7.0000000000000007E-2</v>
      </c>
      <c r="G1206">
        <f>(E1206*B1206)-F1206</f>
        <v>4646.93</v>
      </c>
      <c r="H1206" t="str">
        <f>VLOOKUP($C1206,products!$A$1:$F$322,2,FALSE)</f>
        <v>Surly Straggler - 2016</v>
      </c>
      <c r="I1206">
        <f>_xlfn.XLOOKUP(C1206, products!A:A, products!D:D)</f>
        <v>4</v>
      </c>
      <c r="J1206" t="str">
        <f>_xlfn.XLOOKUP($I1206,categories!$A$1:$A$8,categories!$B$1:$B$8)</f>
        <v>Cyclocross Bicycles</v>
      </c>
    </row>
    <row r="1207" spans="1:10" ht="12.75" x14ac:dyDescent="0.2">
      <c r="A1207">
        <v>1345</v>
      </c>
      <c r="B1207">
        <v>3</v>
      </c>
      <c r="C1207">
        <v>164</v>
      </c>
      <c r="D1207">
        <v>2</v>
      </c>
      <c r="E1207">
        <v>1549</v>
      </c>
      <c r="F1207">
        <v>0.2</v>
      </c>
      <c r="G1207">
        <f>(E1207*B1207)-F1207</f>
        <v>4646.8</v>
      </c>
      <c r="H1207" t="str">
        <f>VLOOKUP($C1207,products!$A$1:$F$322,2,FALSE)</f>
        <v>Surly Straggler 650b - 2018</v>
      </c>
      <c r="I1207">
        <f>_xlfn.XLOOKUP(C1207, products!A:A, products!D:D)</f>
        <v>7</v>
      </c>
      <c r="J1207" t="str">
        <f>_xlfn.XLOOKUP($I1207,categories!$A$1:$A$8,categories!$B$1:$B$8)</f>
        <v>Road Bikes</v>
      </c>
    </row>
    <row r="1208" spans="1:10" ht="12.75" x14ac:dyDescent="0.2">
      <c r="A1208">
        <v>1349</v>
      </c>
      <c r="B1208">
        <v>3</v>
      </c>
      <c r="C1208">
        <v>168</v>
      </c>
      <c r="D1208">
        <v>2</v>
      </c>
      <c r="E1208">
        <v>1549</v>
      </c>
      <c r="F1208">
        <v>0.2</v>
      </c>
      <c r="G1208">
        <f>(E1208*B1208)-F1208</f>
        <v>4646.8</v>
      </c>
      <c r="H1208" t="str">
        <f>VLOOKUP($C1208,products!$A$1:$F$322,2,FALSE)</f>
        <v>Surly Straggler - 2018</v>
      </c>
      <c r="I1208">
        <f>_xlfn.XLOOKUP(C1208, products!A:A, products!D:D)</f>
        <v>7</v>
      </c>
      <c r="J1208" t="str">
        <f>_xlfn.XLOOKUP($I1208,categories!$A$1:$A$8,categories!$B$1:$B$8)</f>
        <v>Road Bikes</v>
      </c>
    </row>
    <row r="1209" spans="1:10" ht="12.75" x14ac:dyDescent="0.2">
      <c r="A1209">
        <v>1399</v>
      </c>
      <c r="B1209">
        <v>1</v>
      </c>
      <c r="C1209">
        <v>210</v>
      </c>
      <c r="D1209">
        <v>2</v>
      </c>
      <c r="E1209">
        <v>1549</v>
      </c>
      <c r="F1209">
        <v>0.2</v>
      </c>
      <c r="G1209">
        <f>(E1209*B1209)-F1209</f>
        <v>1548.8</v>
      </c>
      <c r="H1209" t="str">
        <f>VLOOKUP($C1209,products!$A$1:$F$322,2,FALSE)</f>
        <v>Surly Straggler - 2018</v>
      </c>
      <c r="I1209">
        <f>_xlfn.XLOOKUP(C1209, products!A:A, products!D:D)</f>
        <v>4</v>
      </c>
      <c r="J1209" t="str">
        <f>_xlfn.XLOOKUP($I1209,categories!$A$1:$A$8,categories!$B$1:$B$8)</f>
        <v>Cyclocross Bicycles</v>
      </c>
    </row>
    <row r="1210" spans="1:10" ht="12.75" x14ac:dyDescent="0.2">
      <c r="A1210">
        <v>1427</v>
      </c>
      <c r="B1210">
        <v>3</v>
      </c>
      <c r="C1210">
        <v>164</v>
      </c>
      <c r="D1210">
        <v>2</v>
      </c>
      <c r="E1210">
        <v>1549</v>
      </c>
      <c r="F1210">
        <v>7.0000000000000007E-2</v>
      </c>
      <c r="G1210">
        <f>(E1210*B1210)-F1210</f>
        <v>4646.93</v>
      </c>
      <c r="H1210" t="str">
        <f>VLOOKUP($C1210,products!$A$1:$F$322,2,FALSE)</f>
        <v>Surly Straggler 650b - 2018</v>
      </c>
      <c r="I1210">
        <f>_xlfn.XLOOKUP(C1210, products!A:A, products!D:D)</f>
        <v>7</v>
      </c>
      <c r="J1210" t="str">
        <f>_xlfn.XLOOKUP($I1210,categories!$A$1:$A$8,categories!$B$1:$B$8)</f>
        <v>Road Bikes</v>
      </c>
    </row>
    <row r="1211" spans="1:10" ht="12.75" x14ac:dyDescent="0.2">
      <c r="A1211">
        <v>1463</v>
      </c>
      <c r="B1211">
        <v>2</v>
      </c>
      <c r="C1211">
        <v>168</v>
      </c>
      <c r="D1211">
        <v>1</v>
      </c>
      <c r="E1211">
        <v>1549</v>
      </c>
      <c r="F1211">
        <v>0.05</v>
      </c>
      <c r="G1211">
        <f>(E1211*B1211)-F1211</f>
        <v>3097.95</v>
      </c>
      <c r="H1211" t="str">
        <f>VLOOKUP($C1211,products!$A$1:$F$322,2,FALSE)</f>
        <v>Surly Straggler - 2018</v>
      </c>
      <c r="I1211">
        <f>_xlfn.XLOOKUP(C1211, products!A:A, products!D:D)</f>
        <v>7</v>
      </c>
      <c r="J1211" t="str">
        <f>_xlfn.XLOOKUP($I1211,categories!$A$1:$A$8,categories!$B$1:$B$8)</f>
        <v>Road Bikes</v>
      </c>
    </row>
    <row r="1212" spans="1:10" ht="12.75" x14ac:dyDescent="0.2">
      <c r="A1212">
        <v>1477</v>
      </c>
      <c r="B1212">
        <v>1</v>
      </c>
      <c r="C1212">
        <v>210</v>
      </c>
      <c r="D1212">
        <v>2</v>
      </c>
      <c r="E1212">
        <v>1549</v>
      </c>
      <c r="F1212">
        <v>0.2</v>
      </c>
      <c r="G1212">
        <f>(E1212*B1212)-F1212</f>
        <v>1548.8</v>
      </c>
      <c r="H1212" t="str">
        <f>VLOOKUP($C1212,products!$A$1:$F$322,2,FALSE)</f>
        <v>Surly Straggler - 2018</v>
      </c>
      <c r="I1212">
        <f>_xlfn.XLOOKUP(C1212, products!A:A, products!D:D)</f>
        <v>4</v>
      </c>
      <c r="J1212" t="str">
        <f>_xlfn.XLOOKUP($I1212,categories!$A$1:$A$8,categories!$B$1:$B$8)</f>
        <v>Cyclocross Bicycles</v>
      </c>
    </row>
    <row r="1213" spans="1:10" ht="12.75" x14ac:dyDescent="0.2">
      <c r="A1213">
        <v>1501</v>
      </c>
      <c r="B1213">
        <v>5</v>
      </c>
      <c r="C1213">
        <v>210</v>
      </c>
      <c r="D1213">
        <v>1</v>
      </c>
      <c r="E1213">
        <v>1549</v>
      </c>
      <c r="F1213">
        <v>0.05</v>
      </c>
      <c r="G1213">
        <f>(E1213*B1213)-F1213</f>
        <v>7744.95</v>
      </c>
      <c r="H1213" t="str">
        <f>VLOOKUP($C1213,products!$A$1:$F$322,2,FALSE)</f>
        <v>Surly Straggler - 2018</v>
      </c>
      <c r="I1213">
        <f>_xlfn.XLOOKUP(C1213, products!A:A, products!D:D)</f>
        <v>4</v>
      </c>
      <c r="J1213" t="str">
        <f>_xlfn.XLOOKUP($I1213,categories!$A$1:$A$8,categories!$B$1:$B$8)</f>
        <v>Cyclocross Bicycles</v>
      </c>
    </row>
    <row r="1214" spans="1:10" ht="12.75" x14ac:dyDescent="0.2">
      <c r="A1214">
        <v>1524</v>
      </c>
      <c r="B1214">
        <v>1</v>
      </c>
      <c r="C1214">
        <v>168</v>
      </c>
      <c r="D1214">
        <v>1</v>
      </c>
      <c r="E1214">
        <v>1549</v>
      </c>
      <c r="F1214">
        <v>0.1</v>
      </c>
      <c r="G1214">
        <f>(E1214*B1214)-F1214</f>
        <v>1548.9</v>
      </c>
      <c r="H1214" t="str">
        <f>VLOOKUP($C1214,products!$A$1:$F$322,2,FALSE)</f>
        <v>Surly Straggler - 2018</v>
      </c>
      <c r="I1214">
        <f>_xlfn.XLOOKUP(C1214, products!A:A, products!D:D)</f>
        <v>7</v>
      </c>
      <c r="J1214" t="str">
        <f>_xlfn.XLOOKUP($I1214,categories!$A$1:$A$8,categories!$B$1:$B$8)</f>
        <v>Road Bikes</v>
      </c>
    </row>
    <row r="1215" spans="1:10" ht="12.75" x14ac:dyDescent="0.2">
      <c r="A1215">
        <v>1592</v>
      </c>
      <c r="B1215">
        <v>1</v>
      </c>
      <c r="C1215">
        <v>211</v>
      </c>
      <c r="D1215">
        <v>2</v>
      </c>
      <c r="E1215">
        <v>1549</v>
      </c>
      <c r="F1215">
        <v>0.05</v>
      </c>
      <c r="G1215">
        <f>(E1215*B1215)-F1215</f>
        <v>1548.95</v>
      </c>
      <c r="H1215" t="str">
        <f>VLOOKUP($C1215,products!$A$1:$F$322,2,FALSE)</f>
        <v>Surly Straggler 650b - 2018</v>
      </c>
      <c r="I1215">
        <f>_xlfn.XLOOKUP(C1215, products!A:A, products!D:D)</f>
        <v>4</v>
      </c>
      <c r="J1215" t="str">
        <f>_xlfn.XLOOKUP($I1215,categories!$A$1:$A$8,categories!$B$1:$B$8)</f>
        <v>Cyclocross Bicycles</v>
      </c>
    </row>
    <row r="1216" spans="1:10" ht="12.75" x14ac:dyDescent="0.2">
      <c r="A1216">
        <v>1601</v>
      </c>
      <c r="B1216">
        <v>2</v>
      </c>
      <c r="C1216">
        <v>10</v>
      </c>
      <c r="D1216">
        <v>1</v>
      </c>
      <c r="E1216">
        <v>1549</v>
      </c>
      <c r="F1216">
        <v>0.2</v>
      </c>
      <c r="G1216">
        <f>(E1216*B1216)-F1216</f>
        <v>3097.8</v>
      </c>
      <c r="H1216" t="str">
        <f>VLOOKUP($C1216,products!$A$1:$F$322,2,FALSE)</f>
        <v>Surly Straggler - 2016</v>
      </c>
      <c r="I1216">
        <f>_xlfn.XLOOKUP(C1216, products!A:A, products!D:D)</f>
        <v>4</v>
      </c>
      <c r="J1216" t="str">
        <f>_xlfn.XLOOKUP($I1216,categories!$A$1:$A$8,categories!$B$1:$B$8)</f>
        <v>Cyclocross Bicycles</v>
      </c>
    </row>
    <row r="1217" spans="1:10" ht="12.75" x14ac:dyDescent="0.2">
      <c r="A1217">
        <v>659</v>
      </c>
      <c r="B1217">
        <v>2</v>
      </c>
      <c r="C1217">
        <v>39</v>
      </c>
      <c r="D1217">
        <v>2</v>
      </c>
      <c r="E1217">
        <v>1499.99</v>
      </c>
      <c r="F1217">
        <v>7.0000000000000007E-2</v>
      </c>
      <c r="G1217">
        <f>(E1217*B1217)-F1217</f>
        <v>2999.91</v>
      </c>
      <c r="H1217" t="str">
        <f>VLOOKUP($C1217,products!$A$1:$F$322,2,FALSE)</f>
        <v>Trek Stache 5 - 2017</v>
      </c>
      <c r="I1217">
        <f>_xlfn.XLOOKUP(C1217, products!A:A, products!D:D)</f>
        <v>6</v>
      </c>
      <c r="J1217" t="str">
        <f>_xlfn.XLOOKUP($I1217,categories!$A$1:$A$8,categories!$B$1:$B$8)</f>
        <v>Mountain Bikes</v>
      </c>
    </row>
    <row r="1218" spans="1:10" ht="12.75" x14ac:dyDescent="0.2">
      <c r="A1218">
        <v>666</v>
      </c>
      <c r="B1218">
        <v>2</v>
      </c>
      <c r="C1218">
        <v>39</v>
      </c>
      <c r="D1218">
        <v>1</v>
      </c>
      <c r="E1218">
        <v>1499.99</v>
      </c>
      <c r="F1218">
        <v>0.05</v>
      </c>
      <c r="G1218">
        <f>(E1218*B1218)-F1218</f>
        <v>2999.93</v>
      </c>
      <c r="H1218" t="str">
        <f>VLOOKUP($C1218,products!$A$1:$F$322,2,FALSE)</f>
        <v>Trek Stache 5 - 2017</v>
      </c>
      <c r="I1218">
        <f>_xlfn.XLOOKUP(C1218, products!A:A, products!D:D)</f>
        <v>6</v>
      </c>
      <c r="J1218" t="str">
        <f>_xlfn.XLOOKUP($I1218,categories!$A$1:$A$8,categories!$B$1:$B$8)</f>
        <v>Mountain Bikes</v>
      </c>
    </row>
    <row r="1219" spans="1:10" ht="12.75" x14ac:dyDescent="0.2">
      <c r="A1219">
        <v>668</v>
      </c>
      <c r="B1219">
        <v>1</v>
      </c>
      <c r="C1219">
        <v>48</v>
      </c>
      <c r="D1219">
        <v>2</v>
      </c>
      <c r="E1219">
        <v>1499.99</v>
      </c>
      <c r="F1219">
        <v>0.05</v>
      </c>
      <c r="G1219">
        <f>(E1219*B1219)-F1219</f>
        <v>1499.94</v>
      </c>
      <c r="H1219" t="str">
        <f>VLOOKUP($C1219,products!$A$1:$F$322,2,FALSE)</f>
        <v>Trek Emonda S 4 - 2017</v>
      </c>
      <c r="I1219">
        <f>_xlfn.XLOOKUP(C1219, products!A:A, products!D:D)</f>
        <v>7</v>
      </c>
      <c r="J1219" t="str">
        <f>_xlfn.XLOOKUP($I1219,categories!$A$1:$A$8,categories!$B$1:$B$8)</f>
        <v>Road Bikes</v>
      </c>
    </row>
    <row r="1220" spans="1:10" ht="12.75" x14ac:dyDescent="0.2">
      <c r="A1220">
        <v>672</v>
      </c>
      <c r="B1220">
        <v>3</v>
      </c>
      <c r="C1220">
        <v>48</v>
      </c>
      <c r="D1220">
        <v>2</v>
      </c>
      <c r="E1220">
        <v>1499.99</v>
      </c>
      <c r="F1220">
        <v>7.0000000000000007E-2</v>
      </c>
      <c r="G1220">
        <f>(E1220*B1220)-F1220</f>
        <v>4499.9000000000005</v>
      </c>
      <c r="H1220" t="str">
        <f>VLOOKUP($C1220,products!$A$1:$F$322,2,FALSE)</f>
        <v>Trek Emonda S 4 - 2017</v>
      </c>
      <c r="I1220">
        <f>_xlfn.XLOOKUP(C1220, products!A:A, products!D:D)</f>
        <v>7</v>
      </c>
      <c r="J1220" t="str">
        <f>_xlfn.XLOOKUP($I1220,categories!$A$1:$A$8,categories!$B$1:$B$8)</f>
        <v>Road Bikes</v>
      </c>
    </row>
    <row r="1221" spans="1:10" ht="12.75" x14ac:dyDescent="0.2">
      <c r="A1221">
        <v>682</v>
      </c>
      <c r="B1221">
        <v>1</v>
      </c>
      <c r="C1221">
        <v>39</v>
      </c>
      <c r="D1221">
        <v>1</v>
      </c>
      <c r="E1221">
        <v>1499.99</v>
      </c>
      <c r="F1221">
        <v>0.2</v>
      </c>
      <c r="G1221">
        <f>(E1221*B1221)-F1221</f>
        <v>1499.79</v>
      </c>
      <c r="H1221" t="str">
        <f>VLOOKUP($C1221,products!$A$1:$F$322,2,FALSE)</f>
        <v>Trek Stache 5 - 2017</v>
      </c>
      <c r="I1221">
        <f>_xlfn.XLOOKUP(C1221, products!A:A, products!D:D)</f>
        <v>6</v>
      </c>
      <c r="J1221" t="str">
        <f>_xlfn.XLOOKUP($I1221,categories!$A$1:$A$8,categories!$B$1:$B$8)</f>
        <v>Mountain Bikes</v>
      </c>
    </row>
    <row r="1222" spans="1:10" ht="12.75" x14ac:dyDescent="0.2">
      <c r="A1222">
        <v>685</v>
      </c>
      <c r="B1222">
        <v>2</v>
      </c>
      <c r="C1222">
        <v>48</v>
      </c>
      <c r="D1222">
        <v>2</v>
      </c>
      <c r="E1222">
        <v>1499.99</v>
      </c>
      <c r="F1222">
        <v>0.05</v>
      </c>
      <c r="G1222">
        <f>(E1222*B1222)-F1222</f>
        <v>2999.93</v>
      </c>
      <c r="H1222" t="str">
        <f>VLOOKUP($C1222,products!$A$1:$F$322,2,FALSE)</f>
        <v>Trek Emonda S 4 - 2017</v>
      </c>
      <c r="I1222">
        <f>_xlfn.XLOOKUP(C1222, products!A:A, products!D:D)</f>
        <v>7</v>
      </c>
      <c r="J1222" t="str">
        <f>_xlfn.XLOOKUP($I1222,categories!$A$1:$A$8,categories!$B$1:$B$8)</f>
        <v>Road Bikes</v>
      </c>
    </row>
    <row r="1223" spans="1:10" ht="12.75" x14ac:dyDescent="0.2">
      <c r="A1223">
        <v>687</v>
      </c>
      <c r="B1223">
        <v>1</v>
      </c>
      <c r="C1223">
        <v>48</v>
      </c>
      <c r="D1223">
        <v>2</v>
      </c>
      <c r="E1223">
        <v>1499.99</v>
      </c>
      <c r="F1223">
        <v>0.05</v>
      </c>
      <c r="G1223">
        <f>(E1223*B1223)-F1223</f>
        <v>1499.94</v>
      </c>
      <c r="H1223" t="str">
        <f>VLOOKUP($C1223,products!$A$1:$F$322,2,FALSE)</f>
        <v>Trek Emonda S 4 - 2017</v>
      </c>
      <c r="I1223">
        <f>_xlfn.XLOOKUP(C1223, products!A:A, products!D:D)</f>
        <v>7</v>
      </c>
      <c r="J1223" t="str">
        <f>_xlfn.XLOOKUP($I1223,categories!$A$1:$A$8,categories!$B$1:$B$8)</f>
        <v>Road Bikes</v>
      </c>
    </row>
    <row r="1224" spans="1:10" ht="12.75" x14ac:dyDescent="0.2">
      <c r="A1224">
        <v>694</v>
      </c>
      <c r="B1224">
        <v>1</v>
      </c>
      <c r="C1224">
        <v>48</v>
      </c>
      <c r="D1224">
        <v>1</v>
      </c>
      <c r="E1224">
        <v>1499.99</v>
      </c>
      <c r="F1224">
        <v>0.2</v>
      </c>
      <c r="G1224">
        <f>(E1224*B1224)-F1224</f>
        <v>1499.79</v>
      </c>
      <c r="H1224" t="str">
        <f>VLOOKUP($C1224,products!$A$1:$F$322,2,FALSE)</f>
        <v>Trek Emonda S 4 - 2017</v>
      </c>
      <c r="I1224">
        <f>_xlfn.XLOOKUP(C1224, products!A:A, products!D:D)</f>
        <v>7</v>
      </c>
      <c r="J1224" t="str">
        <f>_xlfn.XLOOKUP($I1224,categories!$A$1:$A$8,categories!$B$1:$B$8)</f>
        <v>Road Bikes</v>
      </c>
    </row>
    <row r="1225" spans="1:10" ht="12.75" x14ac:dyDescent="0.2">
      <c r="A1225">
        <v>694</v>
      </c>
      <c r="B1225">
        <v>2</v>
      </c>
      <c r="C1225">
        <v>39</v>
      </c>
      <c r="D1225">
        <v>1</v>
      </c>
      <c r="E1225">
        <v>1499.99</v>
      </c>
      <c r="F1225">
        <v>0.05</v>
      </c>
      <c r="G1225">
        <f>(E1225*B1225)-F1225</f>
        <v>2999.93</v>
      </c>
      <c r="H1225" t="str">
        <f>VLOOKUP($C1225,products!$A$1:$F$322,2,FALSE)</f>
        <v>Trek Stache 5 - 2017</v>
      </c>
      <c r="I1225">
        <f>_xlfn.XLOOKUP(C1225, products!A:A, products!D:D)</f>
        <v>6</v>
      </c>
      <c r="J1225" t="str">
        <f>_xlfn.XLOOKUP($I1225,categories!$A$1:$A$8,categories!$B$1:$B$8)</f>
        <v>Mountain Bikes</v>
      </c>
    </row>
    <row r="1226" spans="1:10" ht="12.75" x14ac:dyDescent="0.2">
      <c r="A1226">
        <v>699</v>
      </c>
      <c r="B1226">
        <v>2</v>
      </c>
      <c r="C1226">
        <v>48</v>
      </c>
      <c r="D1226">
        <v>1</v>
      </c>
      <c r="E1226">
        <v>1499.99</v>
      </c>
      <c r="F1226">
        <v>7.0000000000000007E-2</v>
      </c>
      <c r="G1226">
        <f>(E1226*B1226)-F1226</f>
        <v>2999.91</v>
      </c>
      <c r="H1226" t="str">
        <f>VLOOKUP($C1226,products!$A$1:$F$322,2,FALSE)</f>
        <v>Trek Emonda S 4 - 2017</v>
      </c>
      <c r="I1226">
        <f>_xlfn.XLOOKUP(C1226, products!A:A, products!D:D)</f>
        <v>7</v>
      </c>
      <c r="J1226" t="str">
        <f>_xlfn.XLOOKUP($I1226,categories!$A$1:$A$8,categories!$B$1:$B$8)</f>
        <v>Road Bikes</v>
      </c>
    </row>
    <row r="1227" spans="1:10" ht="12.75" x14ac:dyDescent="0.2">
      <c r="A1227">
        <v>709</v>
      </c>
      <c r="B1227">
        <v>3</v>
      </c>
      <c r="C1227">
        <v>48</v>
      </c>
      <c r="D1227">
        <v>1</v>
      </c>
      <c r="E1227">
        <v>1499.99</v>
      </c>
      <c r="F1227">
        <v>7.0000000000000007E-2</v>
      </c>
      <c r="G1227">
        <f>(E1227*B1227)-F1227</f>
        <v>4499.9000000000005</v>
      </c>
      <c r="H1227" t="str">
        <f>VLOOKUP($C1227,products!$A$1:$F$322,2,FALSE)</f>
        <v>Trek Emonda S 4 - 2017</v>
      </c>
      <c r="I1227">
        <f>_xlfn.XLOOKUP(C1227, products!A:A, products!D:D)</f>
        <v>7</v>
      </c>
      <c r="J1227" t="str">
        <f>_xlfn.XLOOKUP($I1227,categories!$A$1:$A$8,categories!$B$1:$B$8)</f>
        <v>Road Bikes</v>
      </c>
    </row>
    <row r="1228" spans="1:10" ht="12.75" x14ac:dyDescent="0.2">
      <c r="A1228">
        <v>710</v>
      </c>
      <c r="B1228">
        <v>3</v>
      </c>
      <c r="C1228">
        <v>39</v>
      </c>
      <c r="D1228">
        <v>2</v>
      </c>
      <c r="E1228">
        <v>1499.99</v>
      </c>
      <c r="F1228">
        <v>0.2</v>
      </c>
      <c r="G1228">
        <f>(E1228*B1228)-F1228</f>
        <v>4499.7700000000004</v>
      </c>
      <c r="H1228" t="str">
        <f>VLOOKUP($C1228,products!$A$1:$F$322,2,FALSE)</f>
        <v>Trek Stache 5 - 2017</v>
      </c>
      <c r="I1228">
        <f>_xlfn.XLOOKUP(C1228, products!A:A, products!D:D)</f>
        <v>6</v>
      </c>
      <c r="J1228" t="str">
        <f>_xlfn.XLOOKUP($I1228,categories!$A$1:$A$8,categories!$B$1:$B$8)</f>
        <v>Mountain Bikes</v>
      </c>
    </row>
    <row r="1229" spans="1:10" ht="12.75" x14ac:dyDescent="0.2">
      <c r="A1229">
        <v>775</v>
      </c>
      <c r="B1229">
        <v>1</v>
      </c>
      <c r="C1229">
        <v>39</v>
      </c>
      <c r="D1229">
        <v>1</v>
      </c>
      <c r="E1229">
        <v>1499.99</v>
      </c>
      <c r="F1229">
        <v>7.0000000000000007E-2</v>
      </c>
      <c r="G1229">
        <f>(E1229*B1229)-F1229</f>
        <v>1499.92</v>
      </c>
      <c r="H1229" t="str">
        <f>VLOOKUP($C1229,products!$A$1:$F$322,2,FALSE)</f>
        <v>Trek Stache 5 - 2017</v>
      </c>
      <c r="I1229">
        <f>_xlfn.XLOOKUP(C1229, products!A:A, products!D:D)</f>
        <v>6</v>
      </c>
      <c r="J1229" t="str">
        <f>_xlfn.XLOOKUP($I1229,categories!$A$1:$A$8,categories!$B$1:$B$8)</f>
        <v>Mountain Bikes</v>
      </c>
    </row>
    <row r="1230" spans="1:10" ht="12.75" x14ac:dyDescent="0.2">
      <c r="A1230">
        <v>788</v>
      </c>
      <c r="B1230">
        <v>1</v>
      </c>
      <c r="C1230">
        <v>48</v>
      </c>
      <c r="D1230">
        <v>1</v>
      </c>
      <c r="E1230">
        <v>1499.99</v>
      </c>
      <c r="F1230">
        <v>0.2</v>
      </c>
      <c r="G1230">
        <f>(E1230*B1230)-F1230</f>
        <v>1499.79</v>
      </c>
      <c r="H1230" t="str">
        <f>VLOOKUP($C1230,products!$A$1:$F$322,2,FALSE)</f>
        <v>Trek Emonda S 4 - 2017</v>
      </c>
      <c r="I1230">
        <f>_xlfn.XLOOKUP(C1230, products!A:A, products!D:D)</f>
        <v>7</v>
      </c>
      <c r="J1230" t="str">
        <f>_xlfn.XLOOKUP($I1230,categories!$A$1:$A$8,categories!$B$1:$B$8)</f>
        <v>Road Bikes</v>
      </c>
    </row>
    <row r="1231" spans="1:10" ht="12.75" x14ac:dyDescent="0.2">
      <c r="A1231">
        <v>792</v>
      </c>
      <c r="B1231">
        <v>2</v>
      </c>
      <c r="C1231">
        <v>39</v>
      </c>
      <c r="D1231">
        <v>1</v>
      </c>
      <c r="E1231">
        <v>1499.99</v>
      </c>
      <c r="F1231">
        <v>0.2</v>
      </c>
      <c r="G1231">
        <f>(E1231*B1231)-F1231</f>
        <v>2999.78</v>
      </c>
      <c r="H1231" t="str">
        <f>VLOOKUP($C1231,products!$A$1:$F$322,2,FALSE)</f>
        <v>Trek Stache 5 - 2017</v>
      </c>
      <c r="I1231">
        <f>_xlfn.XLOOKUP(C1231, products!A:A, products!D:D)</f>
        <v>6</v>
      </c>
      <c r="J1231" t="str">
        <f>_xlfn.XLOOKUP($I1231,categories!$A$1:$A$8,categories!$B$1:$B$8)</f>
        <v>Mountain Bikes</v>
      </c>
    </row>
    <row r="1232" spans="1:10" ht="12.75" x14ac:dyDescent="0.2">
      <c r="A1232">
        <v>817</v>
      </c>
      <c r="B1232">
        <v>3</v>
      </c>
      <c r="C1232">
        <v>48</v>
      </c>
      <c r="D1232">
        <v>2</v>
      </c>
      <c r="E1232">
        <v>1499.99</v>
      </c>
      <c r="F1232">
        <v>0.05</v>
      </c>
      <c r="G1232">
        <f>(E1232*B1232)-F1232</f>
        <v>4499.92</v>
      </c>
      <c r="H1232" t="str">
        <f>VLOOKUP($C1232,products!$A$1:$F$322,2,FALSE)</f>
        <v>Trek Emonda S 4 - 2017</v>
      </c>
      <c r="I1232">
        <f>_xlfn.XLOOKUP(C1232, products!A:A, products!D:D)</f>
        <v>7</v>
      </c>
      <c r="J1232" t="str">
        <f>_xlfn.XLOOKUP($I1232,categories!$A$1:$A$8,categories!$B$1:$B$8)</f>
        <v>Road Bikes</v>
      </c>
    </row>
    <row r="1233" spans="1:10" ht="12.75" x14ac:dyDescent="0.2">
      <c r="A1233">
        <v>818</v>
      </c>
      <c r="B1233">
        <v>4</v>
      </c>
      <c r="C1233">
        <v>48</v>
      </c>
      <c r="D1233">
        <v>2</v>
      </c>
      <c r="E1233">
        <v>1499.99</v>
      </c>
      <c r="F1233">
        <v>0.05</v>
      </c>
      <c r="G1233">
        <f>(E1233*B1233)-F1233</f>
        <v>5999.91</v>
      </c>
      <c r="H1233" t="str">
        <f>VLOOKUP($C1233,products!$A$1:$F$322,2,FALSE)</f>
        <v>Trek Emonda S 4 - 2017</v>
      </c>
      <c r="I1233">
        <f>_xlfn.XLOOKUP(C1233, products!A:A, products!D:D)</f>
        <v>7</v>
      </c>
      <c r="J1233" t="str">
        <f>_xlfn.XLOOKUP($I1233,categories!$A$1:$A$8,categories!$B$1:$B$8)</f>
        <v>Road Bikes</v>
      </c>
    </row>
    <row r="1234" spans="1:10" ht="12.75" x14ac:dyDescent="0.2">
      <c r="A1234">
        <v>844</v>
      </c>
      <c r="B1234">
        <v>4</v>
      </c>
      <c r="C1234">
        <v>48</v>
      </c>
      <c r="D1234">
        <v>1</v>
      </c>
      <c r="E1234">
        <v>1499.99</v>
      </c>
      <c r="F1234">
        <v>0.2</v>
      </c>
      <c r="G1234">
        <f>(E1234*B1234)-F1234</f>
        <v>5999.76</v>
      </c>
      <c r="H1234" t="str">
        <f>VLOOKUP($C1234,products!$A$1:$F$322,2,FALSE)</f>
        <v>Trek Emonda S 4 - 2017</v>
      </c>
      <c r="I1234">
        <f>_xlfn.XLOOKUP(C1234, products!A:A, products!D:D)</f>
        <v>7</v>
      </c>
      <c r="J1234" t="str">
        <f>_xlfn.XLOOKUP($I1234,categories!$A$1:$A$8,categories!$B$1:$B$8)</f>
        <v>Road Bikes</v>
      </c>
    </row>
    <row r="1235" spans="1:10" ht="12.75" x14ac:dyDescent="0.2">
      <c r="A1235">
        <v>903</v>
      </c>
      <c r="B1235">
        <v>2</v>
      </c>
      <c r="C1235">
        <v>48</v>
      </c>
      <c r="D1235">
        <v>2</v>
      </c>
      <c r="E1235">
        <v>1499.99</v>
      </c>
      <c r="F1235">
        <v>0.05</v>
      </c>
      <c r="G1235">
        <f>(E1235*B1235)-F1235</f>
        <v>2999.93</v>
      </c>
      <c r="H1235" t="str">
        <f>VLOOKUP($C1235,products!$A$1:$F$322,2,FALSE)</f>
        <v>Trek Emonda S 4 - 2017</v>
      </c>
      <c r="I1235">
        <f>_xlfn.XLOOKUP(C1235, products!A:A, products!D:D)</f>
        <v>7</v>
      </c>
      <c r="J1235" t="str">
        <f>_xlfn.XLOOKUP($I1235,categories!$A$1:$A$8,categories!$B$1:$B$8)</f>
        <v>Road Bikes</v>
      </c>
    </row>
    <row r="1236" spans="1:10" ht="12.75" x14ac:dyDescent="0.2">
      <c r="A1236">
        <v>915</v>
      </c>
      <c r="B1236">
        <v>2</v>
      </c>
      <c r="C1236">
        <v>48</v>
      </c>
      <c r="D1236">
        <v>1</v>
      </c>
      <c r="E1236">
        <v>1499.99</v>
      </c>
      <c r="F1236">
        <v>7.0000000000000007E-2</v>
      </c>
      <c r="G1236">
        <f>(E1236*B1236)-F1236</f>
        <v>2999.91</v>
      </c>
      <c r="H1236" t="str">
        <f>VLOOKUP($C1236,products!$A$1:$F$322,2,FALSE)</f>
        <v>Trek Emonda S 4 - 2017</v>
      </c>
      <c r="I1236">
        <f>_xlfn.XLOOKUP(C1236, products!A:A, products!D:D)</f>
        <v>7</v>
      </c>
      <c r="J1236" t="str">
        <f>_xlfn.XLOOKUP($I1236,categories!$A$1:$A$8,categories!$B$1:$B$8)</f>
        <v>Road Bikes</v>
      </c>
    </row>
    <row r="1237" spans="1:10" ht="12.75" x14ac:dyDescent="0.2">
      <c r="A1237">
        <v>920</v>
      </c>
      <c r="B1237">
        <v>2</v>
      </c>
      <c r="C1237">
        <v>39</v>
      </c>
      <c r="D1237">
        <v>2</v>
      </c>
      <c r="E1237">
        <v>1499.99</v>
      </c>
      <c r="F1237">
        <v>7.0000000000000007E-2</v>
      </c>
      <c r="G1237">
        <f>(E1237*B1237)-F1237</f>
        <v>2999.91</v>
      </c>
      <c r="H1237" t="str">
        <f>VLOOKUP($C1237,products!$A$1:$F$322,2,FALSE)</f>
        <v>Trek Stache 5 - 2017</v>
      </c>
      <c r="I1237">
        <f>_xlfn.XLOOKUP(C1237, products!A:A, products!D:D)</f>
        <v>6</v>
      </c>
      <c r="J1237" t="str">
        <f>_xlfn.XLOOKUP($I1237,categories!$A$1:$A$8,categories!$B$1:$B$8)</f>
        <v>Mountain Bikes</v>
      </c>
    </row>
    <row r="1238" spans="1:10" ht="12.75" x14ac:dyDescent="0.2">
      <c r="A1238">
        <v>921</v>
      </c>
      <c r="B1238">
        <v>3</v>
      </c>
      <c r="C1238">
        <v>48</v>
      </c>
      <c r="D1238">
        <v>1</v>
      </c>
      <c r="E1238">
        <v>1499.99</v>
      </c>
      <c r="F1238">
        <v>0.1</v>
      </c>
      <c r="G1238">
        <f>(E1238*B1238)-F1238</f>
        <v>4499.87</v>
      </c>
      <c r="H1238" t="str">
        <f>VLOOKUP($C1238,products!$A$1:$F$322,2,FALSE)</f>
        <v>Trek Emonda S 4 - 2017</v>
      </c>
      <c r="I1238">
        <f>_xlfn.XLOOKUP(C1238, products!A:A, products!D:D)</f>
        <v>7</v>
      </c>
      <c r="J1238" t="str">
        <f>_xlfn.XLOOKUP($I1238,categories!$A$1:$A$8,categories!$B$1:$B$8)</f>
        <v>Road Bikes</v>
      </c>
    </row>
    <row r="1239" spans="1:10" ht="12.75" x14ac:dyDescent="0.2">
      <c r="A1239">
        <v>934</v>
      </c>
      <c r="B1239">
        <v>2</v>
      </c>
      <c r="C1239">
        <v>48</v>
      </c>
      <c r="D1239">
        <v>1</v>
      </c>
      <c r="E1239">
        <v>1499.99</v>
      </c>
      <c r="F1239">
        <v>0.05</v>
      </c>
      <c r="G1239">
        <f>(E1239*B1239)-F1239</f>
        <v>2999.93</v>
      </c>
      <c r="H1239" t="str">
        <f>VLOOKUP($C1239,products!$A$1:$F$322,2,FALSE)</f>
        <v>Trek Emonda S 4 - 2017</v>
      </c>
      <c r="I1239">
        <f>_xlfn.XLOOKUP(C1239, products!A:A, products!D:D)</f>
        <v>7</v>
      </c>
      <c r="J1239" t="str">
        <f>_xlfn.XLOOKUP($I1239,categories!$A$1:$A$8,categories!$B$1:$B$8)</f>
        <v>Road Bikes</v>
      </c>
    </row>
    <row r="1240" spans="1:10" ht="12.75" x14ac:dyDescent="0.2">
      <c r="A1240">
        <v>960</v>
      </c>
      <c r="B1240">
        <v>3</v>
      </c>
      <c r="C1240">
        <v>48</v>
      </c>
      <c r="D1240">
        <v>2</v>
      </c>
      <c r="E1240">
        <v>1499.99</v>
      </c>
      <c r="F1240">
        <v>0.05</v>
      </c>
      <c r="G1240">
        <f>(E1240*B1240)-F1240</f>
        <v>4499.92</v>
      </c>
      <c r="H1240" t="str">
        <f>VLOOKUP($C1240,products!$A$1:$F$322,2,FALSE)</f>
        <v>Trek Emonda S 4 - 2017</v>
      </c>
      <c r="I1240">
        <f>_xlfn.XLOOKUP(C1240, products!A:A, products!D:D)</f>
        <v>7</v>
      </c>
      <c r="J1240" t="str">
        <f>_xlfn.XLOOKUP($I1240,categories!$A$1:$A$8,categories!$B$1:$B$8)</f>
        <v>Road Bikes</v>
      </c>
    </row>
    <row r="1241" spans="1:10" ht="12.75" x14ac:dyDescent="0.2">
      <c r="A1241">
        <v>970</v>
      </c>
      <c r="B1241">
        <v>2</v>
      </c>
      <c r="C1241">
        <v>48</v>
      </c>
      <c r="D1241">
        <v>2</v>
      </c>
      <c r="E1241">
        <v>1499.99</v>
      </c>
      <c r="F1241">
        <v>0.1</v>
      </c>
      <c r="G1241">
        <f>(E1241*B1241)-F1241</f>
        <v>2999.88</v>
      </c>
      <c r="H1241" t="str">
        <f>VLOOKUP($C1241,products!$A$1:$F$322,2,FALSE)</f>
        <v>Trek Emonda S 4 - 2017</v>
      </c>
      <c r="I1241">
        <f>_xlfn.XLOOKUP(C1241, products!A:A, products!D:D)</f>
        <v>7</v>
      </c>
      <c r="J1241" t="str">
        <f>_xlfn.XLOOKUP($I1241,categories!$A$1:$A$8,categories!$B$1:$B$8)</f>
        <v>Road Bikes</v>
      </c>
    </row>
    <row r="1242" spans="1:10" ht="12.75" x14ac:dyDescent="0.2">
      <c r="A1242">
        <v>976</v>
      </c>
      <c r="B1242">
        <v>2</v>
      </c>
      <c r="C1242">
        <v>39</v>
      </c>
      <c r="D1242">
        <v>1</v>
      </c>
      <c r="E1242">
        <v>1499.99</v>
      </c>
      <c r="F1242">
        <v>7.0000000000000007E-2</v>
      </c>
      <c r="G1242">
        <f>(E1242*B1242)-F1242</f>
        <v>2999.91</v>
      </c>
      <c r="H1242" t="str">
        <f>VLOOKUP($C1242,products!$A$1:$F$322,2,FALSE)</f>
        <v>Trek Stache 5 - 2017</v>
      </c>
      <c r="I1242">
        <f>_xlfn.XLOOKUP(C1242, products!A:A, products!D:D)</f>
        <v>6</v>
      </c>
      <c r="J1242" t="str">
        <f>_xlfn.XLOOKUP($I1242,categories!$A$1:$A$8,categories!$B$1:$B$8)</f>
        <v>Mountain Bikes</v>
      </c>
    </row>
    <row r="1243" spans="1:10" ht="12.75" x14ac:dyDescent="0.2">
      <c r="A1243">
        <v>1025</v>
      </c>
      <c r="B1243">
        <v>3</v>
      </c>
      <c r="C1243">
        <v>39</v>
      </c>
      <c r="D1243">
        <v>1</v>
      </c>
      <c r="E1243">
        <v>1499.99</v>
      </c>
      <c r="F1243">
        <v>0.1</v>
      </c>
      <c r="G1243">
        <f>(E1243*B1243)-F1243</f>
        <v>4499.87</v>
      </c>
      <c r="H1243" t="str">
        <f>VLOOKUP($C1243,products!$A$1:$F$322,2,FALSE)</f>
        <v>Trek Stache 5 - 2017</v>
      </c>
      <c r="I1243">
        <f>_xlfn.XLOOKUP(C1243, products!A:A, products!D:D)</f>
        <v>6</v>
      </c>
      <c r="J1243" t="str">
        <f>_xlfn.XLOOKUP($I1243,categories!$A$1:$A$8,categories!$B$1:$B$8)</f>
        <v>Mountain Bikes</v>
      </c>
    </row>
    <row r="1244" spans="1:10" ht="12.75" x14ac:dyDescent="0.2">
      <c r="A1244">
        <v>1065</v>
      </c>
      <c r="B1244">
        <v>1</v>
      </c>
      <c r="C1244">
        <v>48</v>
      </c>
      <c r="D1244">
        <v>2</v>
      </c>
      <c r="E1244">
        <v>1499.99</v>
      </c>
      <c r="F1244">
        <v>7.0000000000000007E-2</v>
      </c>
      <c r="G1244">
        <f>(E1244*B1244)-F1244</f>
        <v>1499.92</v>
      </c>
      <c r="H1244" t="str">
        <f>VLOOKUP($C1244,products!$A$1:$F$322,2,FALSE)</f>
        <v>Trek Emonda S 4 - 2017</v>
      </c>
      <c r="I1244">
        <f>_xlfn.XLOOKUP(C1244, products!A:A, products!D:D)</f>
        <v>7</v>
      </c>
      <c r="J1244" t="str">
        <f>_xlfn.XLOOKUP($I1244,categories!$A$1:$A$8,categories!$B$1:$B$8)</f>
        <v>Road Bikes</v>
      </c>
    </row>
    <row r="1245" spans="1:10" ht="12.75" x14ac:dyDescent="0.2">
      <c r="A1245">
        <v>1075</v>
      </c>
      <c r="B1245">
        <v>1</v>
      </c>
      <c r="C1245">
        <v>48</v>
      </c>
      <c r="D1245">
        <v>2</v>
      </c>
      <c r="E1245">
        <v>1499.99</v>
      </c>
      <c r="F1245">
        <v>0.1</v>
      </c>
      <c r="G1245">
        <f>(E1245*B1245)-F1245</f>
        <v>1499.89</v>
      </c>
      <c r="H1245" t="str">
        <f>VLOOKUP($C1245,products!$A$1:$F$322,2,FALSE)</f>
        <v>Trek Emonda S 4 - 2017</v>
      </c>
      <c r="I1245">
        <f>_xlfn.XLOOKUP(C1245, products!A:A, products!D:D)</f>
        <v>7</v>
      </c>
      <c r="J1245" t="str">
        <f>_xlfn.XLOOKUP($I1245,categories!$A$1:$A$8,categories!$B$1:$B$8)</f>
        <v>Road Bikes</v>
      </c>
    </row>
    <row r="1246" spans="1:10" ht="12.75" x14ac:dyDescent="0.2">
      <c r="A1246">
        <v>1140</v>
      </c>
      <c r="B1246">
        <v>1</v>
      </c>
      <c r="C1246">
        <v>39</v>
      </c>
      <c r="D1246">
        <v>2</v>
      </c>
      <c r="E1246">
        <v>1499.99</v>
      </c>
      <c r="F1246">
        <v>0.1</v>
      </c>
      <c r="G1246">
        <f>(E1246*B1246)-F1246</f>
        <v>1499.89</v>
      </c>
      <c r="H1246" t="str">
        <f>VLOOKUP($C1246,products!$A$1:$F$322,2,FALSE)</f>
        <v>Trek Stache 5 - 2017</v>
      </c>
      <c r="I1246">
        <f>_xlfn.XLOOKUP(C1246, products!A:A, products!D:D)</f>
        <v>6</v>
      </c>
      <c r="J1246" t="str">
        <f>_xlfn.XLOOKUP($I1246,categories!$A$1:$A$8,categories!$B$1:$B$8)</f>
        <v>Mountain Bikes</v>
      </c>
    </row>
    <row r="1247" spans="1:10" ht="12.75" x14ac:dyDescent="0.2">
      <c r="A1247">
        <v>1143</v>
      </c>
      <c r="B1247">
        <v>2</v>
      </c>
      <c r="C1247">
        <v>48</v>
      </c>
      <c r="D1247">
        <v>1</v>
      </c>
      <c r="E1247">
        <v>1499.99</v>
      </c>
      <c r="F1247">
        <v>0.2</v>
      </c>
      <c r="G1247">
        <f>(E1247*B1247)-F1247</f>
        <v>2999.78</v>
      </c>
      <c r="H1247" t="str">
        <f>VLOOKUP($C1247,products!$A$1:$F$322,2,FALSE)</f>
        <v>Trek Emonda S 4 - 2017</v>
      </c>
      <c r="I1247">
        <f>_xlfn.XLOOKUP(C1247, products!A:A, products!D:D)</f>
        <v>7</v>
      </c>
      <c r="J1247" t="str">
        <f>_xlfn.XLOOKUP($I1247,categories!$A$1:$A$8,categories!$B$1:$B$8)</f>
        <v>Road Bikes</v>
      </c>
    </row>
    <row r="1248" spans="1:10" ht="12.75" x14ac:dyDescent="0.2">
      <c r="A1248">
        <v>1147</v>
      </c>
      <c r="B1248">
        <v>2</v>
      </c>
      <c r="C1248">
        <v>39</v>
      </c>
      <c r="D1248">
        <v>2</v>
      </c>
      <c r="E1248">
        <v>1499.99</v>
      </c>
      <c r="F1248">
        <v>0.05</v>
      </c>
      <c r="G1248">
        <f>(E1248*B1248)-F1248</f>
        <v>2999.93</v>
      </c>
      <c r="H1248" t="str">
        <f>VLOOKUP($C1248,products!$A$1:$F$322,2,FALSE)</f>
        <v>Trek Stache 5 - 2017</v>
      </c>
      <c r="I1248">
        <f>_xlfn.XLOOKUP(C1248, products!A:A, products!D:D)</f>
        <v>6</v>
      </c>
      <c r="J1248" t="str">
        <f>_xlfn.XLOOKUP($I1248,categories!$A$1:$A$8,categories!$B$1:$B$8)</f>
        <v>Mountain Bikes</v>
      </c>
    </row>
    <row r="1249" spans="1:10" ht="12.75" x14ac:dyDescent="0.2">
      <c r="A1249">
        <v>1149</v>
      </c>
      <c r="B1249">
        <v>2</v>
      </c>
      <c r="C1249">
        <v>48</v>
      </c>
      <c r="D1249">
        <v>1</v>
      </c>
      <c r="E1249">
        <v>1499.99</v>
      </c>
      <c r="F1249">
        <v>0.05</v>
      </c>
      <c r="G1249">
        <f>(E1249*B1249)-F1249</f>
        <v>2999.93</v>
      </c>
      <c r="H1249" t="str">
        <f>VLOOKUP($C1249,products!$A$1:$F$322,2,FALSE)</f>
        <v>Trek Emonda S 4 - 2017</v>
      </c>
      <c r="I1249">
        <f>_xlfn.XLOOKUP(C1249, products!A:A, products!D:D)</f>
        <v>7</v>
      </c>
      <c r="J1249" t="str">
        <f>_xlfn.XLOOKUP($I1249,categories!$A$1:$A$8,categories!$B$1:$B$8)</f>
        <v>Road Bikes</v>
      </c>
    </row>
    <row r="1250" spans="1:10" ht="12.75" x14ac:dyDescent="0.2">
      <c r="A1250">
        <v>1186</v>
      </c>
      <c r="B1250">
        <v>1</v>
      </c>
      <c r="C1250">
        <v>48</v>
      </c>
      <c r="D1250">
        <v>2</v>
      </c>
      <c r="E1250">
        <v>1499.99</v>
      </c>
      <c r="F1250">
        <v>0.1</v>
      </c>
      <c r="G1250">
        <f>(E1250*B1250)-F1250</f>
        <v>1499.89</v>
      </c>
      <c r="H1250" t="str">
        <f>VLOOKUP($C1250,products!$A$1:$F$322,2,FALSE)</f>
        <v>Trek Emonda S 4 - 2017</v>
      </c>
      <c r="I1250">
        <f>_xlfn.XLOOKUP(C1250, products!A:A, products!D:D)</f>
        <v>7</v>
      </c>
      <c r="J1250" t="str">
        <f>_xlfn.XLOOKUP($I1250,categories!$A$1:$A$8,categories!$B$1:$B$8)</f>
        <v>Road Bikes</v>
      </c>
    </row>
    <row r="1251" spans="1:10" ht="12.75" x14ac:dyDescent="0.2">
      <c r="A1251">
        <v>1212</v>
      </c>
      <c r="B1251">
        <v>3</v>
      </c>
      <c r="C1251">
        <v>39</v>
      </c>
      <c r="D1251">
        <v>2</v>
      </c>
      <c r="E1251">
        <v>1499.99</v>
      </c>
      <c r="F1251">
        <v>0.05</v>
      </c>
      <c r="G1251">
        <f>(E1251*B1251)-F1251</f>
        <v>4499.92</v>
      </c>
      <c r="H1251" t="str">
        <f>VLOOKUP($C1251,products!$A$1:$F$322,2,FALSE)</f>
        <v>Trek Stache 5 - 2017</v>
      </c>
      <c r="I1251">
        <f>_xlfn.XLOOKUP(C1251, products!A:A, products!D:D)</f>
        <v>6</v>
      </c>
      <c r="J1251" t="str">
        <f>_xlfn.XLOOKUP($I1251,categories!$A$1:$A$8,categories!$B$1:$B$8)</f>
        <v>Mountain Bikes</v>
      </c>
    </row>
    <row r="1252" spans="1:10" ht="12.75" x14ac:dyDescent="0.2">
      <c r="A1252">
        <v>1266</v>
      </c>
      <c r="B1252">
        <v>2</v>
      </c>
      <c r="C1252">
        <v>48</v>
      </c>
      <c r="D1252">
        <v>1</v>
      </c>
      <c r="E1252">
        <v>1499.99</v>
      </c>
      <c r="F1252">
        <v>0.2</v>
      </c>
      <c r="G1252">
        <f>(E1252*B1252)-F1252</f>
        <v>2999.78</v>
      </c>
      <c r="H1252" t="str">
        <f>VLOOKUP($C1252,products!$A$1:$F$322,2,FALSE)</f>
        <v>Trek Emonda S 4 - 2017</v>
      </c>
      <c r="I1252">
        <f>_xlfn.XLOOKUP(C1252, products!A:A, products!D:D)</f>
        <v>7</v>
      </c>
      <c r="J1252" t="str">
        <f>_xlfn.XLOOKUP($I1252,categories!$A$1:$A$8,categories!$B$1:$B$8)</f>
        <v>Road Bikes</v>
      </c>
    </row>
    <row r="1253" spans="1:10" ht="12.75" x14ac:dyDescent="0.2">
      <c r="A1253">
        <v>1327</v>
      </c>
      <c r="B1253">
        <v>3</v>
      </c>
      <c r="C1253">
        <v>48</v>
      </c>
      <c r="D1253">
        <v>2</v>
      </c>
      <c r="E1253">
        <v>1499.99</v>
      </c>
      <c r="F1253">
        <v>0.1</v>
      </c>
      <c r="G1253">
        <f>(E1253*B1253)-F1253</f>
        <v>4499.87</v>
      </c>
      <c r="H1253" t="str">
        <f>VLOOKUP($C1253,products!$A$1:$F$322,2,FALSE)</f>
        <v>Trek Emonda S 4 - 2017</v>
      </c>
      <c r="I1253">
        <f>_xlfn.XLOOKUP(C1253, products!A:A, products!D:D)</f>
        <v>7</v>
      </c>
      <c r="J1253" t="str">
        <f>_xlfn.XLOOKUP($I1253,categories!$A$1:$A$8,categories!$B$1:$B$8)</f>
        <v>Road Bikes</v>
      </c>
    </row>
    <row r="1254" spans="1:10" ht="12.75" x14ac:dyDescent="0.2">
      <c r="A1254">
        <v>1346</v>
      </c>
      <c r="B1254">
        <v>1</v>
      </c>
      <c r="C1254">
        <v>134</v>
      </c>
      <c r="D1254">
        <v>2</v>
      </c>
      <c r="E1254">
        <v>1499.99</v>
      </c>
      <c r="F1254">
        <v>0.05</v>
      </c>
      <c r="G1254">
        <f>(E1254*B1254)-F1254</f>
        <v>1499.94</v>
      </c>
      <c r="H1254" t="str">
        <f>VLOOKUP($C1254,products!$A$1:$F$322,2,FALSE)</f>
        <v>Trek Remedy 27.5 C Frameset - 2018</v>
      </c>
      <c r="I1254">
        <f>_xlfn.XLOOKUP(C1254, products!A:A, products!D:D)</f>
        <v>6</v>
      </c>
      <c r="J1254" t="str">
        <f>_xlfn.XLOOKUP($I1254,categories!$A$1:$A$8,categories!$B$1:$B$8)</f>
        <v>Mountain Bikes</v>
      </c>
    </row>
    <row r="1255" spans="1:10" ht="12.75" x14ac:dyDescent="0.2">
      <c r="A1255">
        <v>1351</v>
      </c>
      <c r="B1255">
        <v>2</v>
      </c>
      <c r="C1255">
        <v>133</v>
      </c>
      <c r="D1255">
        <v>1</v>
      </c>
      <c r="E1255">
        <v>1499.99</v>
      </c>
      <c r="F1255">
        <v>0.1</v>
      </c>
      <c r="G1255">
        <f>(E1255*B1255)-F1255</f>
        <v>2999.88</v>
      </c>
      <c r="H1255" t="str">
        <f>VLOOKUP($C1255,products!$A$1:$F$322,2,FALSE)</f>
        <v>Trek Procaliber Frameset - 2018</v>
      </c>
      <c r="I1255">
        <f>_xlfn.XLOOKUP(C1255, products!A:A, products!D:D)</f>
        <v>6</v>
      </c>
      <c r="J1255" t="str">
        <f>_xlfn.XLOOKUP($I1255,categories!$A$1:$A$8,categories!$B$1:$B$8)</f>
        <v>Mountain Bikes</v>
      </c>
    </row>
    <row r="1256" spans="1:10" ht="12.75" x14ac:dyDescent="0.2">
      <c r="A1256">
        <v>1367</v>
      </c>
      <c r="B1256">
        <v>1</v>
      </c>
      <c r="C1256">
        <v>132</v>
      </c>
      <c r="D1256">
        <v>1</v>
      </c>
      <c r="E1256">
        <v>1499.99</v>
      </c>
      <c r="F1256">
        <v>0.1</v>
      </c>
      <c r="G1256">
        <f>(E1256*B1256)-F1256</f>
        <v>1499.89</v>
      </c>
      <c r="H1256" t="str">
        <f>VLOOKUP($C1256,products!$A$1:$F$322,2,FALSE)</f>
        <v>Trek Procal AL Frameset - 2018</v>
      </c>
      <c r="I1256">
        <f>_xlfn.XLOOKUP(C1256, products!A:A, products!D:D)</f>
        <v>6</v>
      </c>
      <c r="J1256" t="str">
        <f>_xlfn.XLOOKUP($I1256,categories!$A$1:$A$8,categories!$B$1:$B$8)</f>
        <v>Mountain Bikes</v>
      </c>
    </row>
    <row r="1257" spans="1:10" ht="12.75" x14ac:dyDescent="0.2">
      <c r="A1257">
        <v>1370</v>
      </c>
      <c r="B1257">
        <v>4</v>
      </c>
      <c r="C1257">
        <v>134</v>
      </c>
      <c r="D1257">
        <v>1</v>
      </c>
      <c r="E1257">
        <v>1499.99</v>
      </c>
      <c r="F1257">
        <v>0.1</v>
      </c>
      <c r="G1257">
        <f>(E1257*B1257)-F1257</f>
        <v>5999.86</v>
      </c>
      <c r="H1257" t="str">
        <f>VLOOKUP($C1257,products!$A$1:$F$322,2,FALSE)</f>
        <v>Trek Remedy 27.5 C Frameset - 2018</v>
      </c>
      <c r="I1257">
        <f>_xlfn.XLOOKUP(C1257, products!A:A, products!D:D)</f>
        <v>6</v>
      </c>
      <c r="J1257" t="str">
        <f>_xlfn.XLOOKUP($I1257,categories!$A$1:$A$8,categories!$B$1:$B$8)</f>
        <v>Mountain Bikes</v>
      </c>
    </row>
    <row r="1258" spans="1:10" ht="12.75" x14ac:dyDescent="0.2">
      <c r="A1258">
        <v>1377</v>
      </c>
      <c r="B1258">
        <v>3</v>
      </c>
      <c r="C1258">
        <v>48</v>
      </c>
      <c r="D1258">
        <v>1</v>
      </c>
      <c r="E1258">
        <v>1499.99</v>
      </c>
      <c r="F1258">
        <v>7.0000000000000007E-2</v>
      </c>
      <c r="G1258">
        <f>(E1258*B1258)-F1258</f>
        <v>4499.9000000000005</v>
      </c>
      <c r="H1258" t="str">
        <f>VLOOKUP($C1258,products!$A$1:$F$322,2,FALSE)</f>
        <v>Trek Emonda S 4 - 2017</v>
      </c>
      <c r="I1258">
        <f>_xlfn.XLOOKUP(C1258, products!A:A, products!D:D)</f>
        <v>7</v>
      </c>
      <c r="J1258" t="str">
        <f>_xlfn.XLOOKUP($I1258,categories!$A$1:$A$8,categories!$B$1:$B$8)</f>
        <v>Road Bikes</v>
      </c>
    </row>
    <row r="1259" spans="1:10" ht="12.75" x14ac:dyDescent="0.2">
      <c r="A1259">
        <v>1382</v>
      </c>
      <c r="B1259">
        <v>4</v>
      </c>
      <c r="C1259">
        <v>135</v>
      </c>
      <c r="D1259">
        <v>1</v>
      </c>
      <c r="E1259">
        <v>1499.99</v>
      </c>
      <c r="F1259">
        <v>7.0000000000000007E-2</v>
      </c>
      <c r="G1259">
        <f>(E1259*B1259)-F1259</f>
        <v>5999.89</v>
      </c>
      <c r="H1259" t="str">
        <f>VLOOKUP($C1259,products!$A$1:$F$322,2,FALSE)</f>
        <v>Trek X-Caliber Frameset - 2018</v>
      </c>
      <c r="I1259">
        <f>_xlfn.XLOOKUP(C1259, products!A:A, products!D:D)</f>
        <v>6</v>
      </c>
      <c r="J1259" t="str">
        <f>_xlfn.XLOOKUP($I1259,categories!$A$1:$A$8,categories!$B$1:$B$8)</f>
        <v>Mountain Bikes</v>
      </c>
    </row>
    <row r="1260" spans="1:10" ht="12.75" x14ac:dyDescent="0.2">
      <c r="A1260">
        <v>1385</v>
      </c>
      <c r="B1260">
        <v>3</v>
      </c>
      <c r="C1260">
        <v>39</v>
      </c>
      <c r="D1260">
        <v>2</v>
      </c>
      <c r="E1260">
        <v>1499.99</v>
      </c>
      <c r="F1260">
        <v>0.1</v>
      </c>
      <c r="G1260">
        <f>(E1260*B1260)-F1260</f>
        <v>4499.87</v>
      </c>
      <c r="H1260" t="str">
        <f>VLOOKUP($C1260,products!$A$1:$F$322,2,FALSE)</f>
        <v>Trek Stache 5 - 2017</v>
      </c>
      <c r="I1260">
        <f>_xlfn.XLOOKUP(C1260, products!A:A, products!D:D)</f>
        <v>6</v>
      </c>
      <c r="J1260" t="str">
        <f>_xlfn.XLOOKUP($I1260,categories!$A$1:$A$8,categories!$B$1:$B$8)</f>
        <v>Mountain Bikes</v>
      </c>
    </row>
    <row r="1261" spans="1:10" ht="12.75" x14ac:dyDescent="0.2">
      <c r="A1261">
        <v>1385</v>
      </c>
      <c r="B1261">
        <v>4</v>
      </c>
      <c r="C1261">
        <v>135</v>
      </c>
      <c r="D1261">
        <v>1</v>
      </c>
      <c r="E1261">
        <v>1499.99</v>
      </c>
      <c r="F1261">
        <v>0.05</v>
      </c>
      <c r="G1261">
        <f>(E1261*B1261)-F1261</f>
        <v>5999.91</v>
      </c>
      <c r="H1261" t="str">
        <f>VLOOKUP($C1261,products!$A$1:$F$322,2,FALSE)</f>
        <v>Trek X-Caliber Frameset - 2018</v>
      </c>
      <c r="I1261">
        <f>_xlfn.XLOOKUP(C1261, products!A:A, products!D:D)</f>
        <v>6</v>
      </c>
      <c r="J1261" t="str">
        <f>_xlfn.XLOOKUP($I1261,categories!$A$1:$A$8,categories!$B$1:$B$8)</f>
        <v>Mountain Bikes</v>
      </c>
    </row>
    <row r="1262" spans="1:10" ht="12.75" x14ac:dyDescent="0.2">
      <c r="A1262">
        <v>1395</v>
      </c>
      <c r="B1262">
        <v>2</v>
      </c>
      <c r="C1262">
        <v>48</v>
      </c>
      <c r="D1262">
        <v>2</v>
      </c>
      <c r="E1262">
        <v>1499.99</v>
      </c>
      <c r="F1262">
        <v>0.1</v>
      </c>
      <c r="G1262">
        <f>(E1262*B1262)-F1262</f>
        <v>2999.88</v>
      </c>
      <c r="H1262" t="str">
        <f>VLOOKUP($C1262,products!$A$1:$F$322,2,FALSE)</f>
        <v>Trek Emonda S 4 - 2017</v>
      </c>
      <c r="I1262">
        <f>_xlfn.XLOOKUP(C1262, products!A:A, products!D:D)</f>
        <v>7</v>
      </c>
      <c r="J1262" t="str">
        <f>_xlfn.XLOOKUP($I1262,categories!$A$1:$A$8,categories!$B$1:$B$8)</f>
        <v>Road Bikes</v>
      </c>
    </row>
    <row r="1263" spans="1:10" ht="12.75" x14ac:dyDescent="0.2">
      <c r="A1263">
        <v>1461</v>
      </c>
      <c r="B1263">
        <v>1</v>
      </c>
      <c r="C1263">
        <v>48</v>
      </c>
      <c r="D1263">
        <v>1</v>
      </c>
      <c r="E1263">
        <v>1499.99</v>
      </c>
      <c r="F1263">
        <v>0.2</v>
      </c>
      <c r="G1263">
        <f>(E1263*B1263)-F1263</f>
        <v>1499.79</v>
      </c>
      <c r="H1263" t="str">
        <f>VLOOKUP($C1263,products!$A$1:$F$322,2,FALSE)</f>
        <v>Trek Emonda S 4 - 2017</v>
      </c>
      <c r="I1263">
        <f>_xlfn.XLOOKUP(C1263, products!A:A, products!D:D)</f>
        <v>7</v>
      </c>
      <c r="J1263" t="str">
        <f>_xlfn.XLOOKUP($I1263,categories!$A$1:$A$8,categories!$B$1:$B$8)</f>
        <v>Road Bikes</v>
      </c>
    </row>
    <row r="1264" spans="1:10" ht="12.75" x14ac:dyDescent="0.2">
      <c r="A1264">
        <v>1466</v>
      </c>
      <c r="B1264">
        <v>4</v>
      </c>
      <c r="C1264">
        <v>39</v>
      </c>
      <c r="D1264">
        <v>2</v>
      </c>
      <c r="E1264">
        <v>1499.99</v>
      </c>
      <c r="F1264">
        <v>0.05</v>
      </c>
      <c r="G1264">
        <f>(E1264*B1264)-F1264</f>
        <v>5999.91</v>
      </c>
      <c r="H1264" t="str">
        <f>VLOOKUP($C1264,products!$A$1:$F$322,2,FALSE)</f>
        <v>Trek Stache 5 - 2017</v>
      </c>
      <c r="I1264">
        <f>_xlfn.XLOOKUP(C1264, products!A:A, products!D:D)</f>
        <v>6</v>
      </c>
      <c r="J1264" t="str">
        <f>_xlfn.XLOOKUP($I1264,categories!$A$1:$A$8,categories!$B$1:$B$8)</f>
        <v>Mountain Bikes</v>
      </c>
    </row>
    <row r="1265" spans="1:10" ht="12.75" x14ac:dyDescent="0.2">
      <c r="A1265">
        <v>1482</v>
      </c>
      <c r="B1265">
        <v>1</v>
      </c>
      <c r="C1265">
        <v>48</v>
      </c>
      <c r="D1265">
        <v>1</v>
      </c>
      <c r="E1265">
        <v>1499.99</v>
      </c>
      <c r="F1265">
        <v>0.1</v>
      </c>
      <c r="G1265">
        <f>(E1265*B1265)-F1265</f>
        <v>1499.89</v>
      </c>
      <c r="H1265" t="str">
        <f>VLOOKUP($C1265,products!$A$1:$F$322,2,FALSE)</f>
        <v>Trek Emonda S 4 - 2017</v>
      </c>
      <c r="I1265">
        <f>_xlfn.XLOOKUP(C1265, products!A:A, products!D:D)</f>
        <v>7</v>
      </c>
      <c r="J1265" t="str">
        <f>_xlfn.XLOOKUP($I1265,categories!$A$1:$A$8,categories!$B$1:$B$8)</f>
        <v>Road Bikes</v>
      </c>
    </row>
    <row r="1266" spans="1:10" ht="12.75" x14ac:dyDescent="0.2">
      <c r="A1266">
        <v>1507</v>
      </c>
      <c r="B1266">
        <v>1</v>
      </c>
      <c r="C1266">
        <v>39</v>
      </c>
      <c r="D1266">
        <v>2</v>
      </c>
      <c r="E1266">
        <v>1499.99</v>
      </c>
      <c r="F1266">
        <v>0.2</v>
      </c>
      <c r="G1266">
        <f>(E1266*B1266)-F1266</f>
        <v>1499.79</v>
      </c>
      <c r="H1266" t="str">
        <f>VLOOKUP($C1266,products!$A$1:$F$322,2,FALSE)</f>
        <v>Trek Stache 5 - 2017</v>
      </c>
      <c r="I1266">
        <f>_xlfn.XLOOKUP(C1266, products!A:A, products!D:D)</f>
        <v>6</v>
      </c>
      <c r="J1266" t="str">
        <f>_xlfn.XLOOKUP($I1266,categories!$A$1:$A$8,categories!$B$1:$B$8)</f>
        <v>Mountain Bikes</v>
      </c>
    </row>
    <row r="1267" spans="1:10" ht="12.75" x14ac:dyDescent="0.2">
      <c r="A1267">
        <v>1521</v>
      </c>
      <c r="B1267">
        <v>4</v>
      </c>
      <c r="C1267">
        <v>135</v>
      </c>
      <c r="D1267">
        <v>2</v>
      </c>
      <c r="E1267">
        <v>1499.99</v>
      </c>
      <c r="F1267">
        <v>0.2</v>
      </c>
      <c r="G1267">
        <f>(E1267*B1267)-F1267</f>
        <v>5999.76</v>
      </c>
      <c r="H1267" t="str">
        <f>VLOOKUP($C1267,products!$A$1:$F$322,2,FALSE)</f>
        <v>Trek X-Caliber Frameset - 2018</v>
      </c>
      <c r="I1267">
        <f>_xlfn.XLOOKUP(C1267, products!A:A, products!D:D)</f>
        <v>6</v>
      </c>
      <c r="J1267" t="str">
        <f>_xlfn.XLOOKUP($I1267,categories!$A$1:$A$8,categories!$B$1:$B$8)</f>
        <v>Mountain Bikes</v>
      </c>
    </row>
    <row r="1268" spans="1:10" ht="12.75" x14ac:dyDescent="0.2">
      <c r="A1268">
        <v>1582</v>
      </c>
      <c r="B1268">
        <v>2</v>
      </c>
      <c r="C1268">
        <v>133</v>
      </c>
      <c r="D1268">
        <v>2</v>
      </c>
      <c r="E1268">
        <v>1499.99</v>
      </c>
      <c r="F1268">
        <v>7.0000000000000007E-2</v>
      </c>
      <c r="G1268">
        <f>(E1268*B1268)-F1268</f>
        <v>2999.91</v>
      </c>
      <c r="H1268" t="str">
        <f>VLOOKUP($C1268,products!$A$1:$F$322,2,FALSE)</f>
        <v>Trek Procaliber Frameset - 2018</v>
      </c>
      <c r="I1268">
        <f>_xlfn.XLOOKUP(C1268, products!A:A, products!D:D)</f>
        <v>6</v>
      </c>
      <c r="J1268" t="str">
        <f>_xlfn.XLOOKUP($I1268,categories!$A$1:$A$8,categories!$B$1:$B$8)</f>
        <v>Mountain Bikes</v>
      </c>
    </row>
    <row r="1269" spans="1:10" ht="12.75" x14ac:dyDescent="0.2">
      <c r="A1269">
        <v>1605</v>
      </c>
      <c r="B1269">
        <v>3</v>
      </c>
      <c r="C1269">
        <v>132</v>
      </c>
      <c r="D1269">
        <v>2</v>
      </c>
      <c r="E1269">
        <v>1499.99</v>
      </c>
      <c r="F1269">
        <v>0.1</v>
      </c>
      <c r="G1269">
        <f>(E1269*B1269)-F1269</f>
        <v>4499.87</v>
      </c>
      <c r="H1269" t="str">
        <f>VLOOKUP($C1269,products!$A$1:$F$322,2,FALSE)</f>
        <v>Trek Procal AL Frameset - 2018</v>
      </c>
      <c r="I1269">
        <f>_xlfn.XLOOKUP(C1269, products!A:A, products!D:D)</f>
        <v>6</v>
      </c>
      <c r="J1269" t="str">
        <f>_xlfn.XLOOKUP($I1269,categories!$A$1:$A$8,categories!$B$1:$B$8)</f>
        <v>Mountain Bikes</v>
      </c>
    </row>
    <row r="1270" spans="1:10" ht="12.75" x14ac:dyDescent="0.2">
      <c r="A1270">
        <v>1367</v>
      </c>
      <c r="B1270">
        <v>3</v>
      </c>
      <c r="C1270">
        <v>124</v>
      </c>
      <c r="D1270">
        <v>1</v>
      </c>
      <c r="E1270">
        <v>1499</v>
      </c>
      <c r="F1270">
        <v>7.0000000000000007E-2</v>
      </c>
      <c r="G1270">
        <f>(E1270*B1270)-F1270</f>
        <v>4496.93</v>
      </c>
      <c r="H1270" t="str">
        <f>VLOOKUP($C1270,products!$A$1:$F$322,2,FALSE)</f>
        <v>Surly Krampus - 2018</v>
      </c>
      <c r="I1270">
        <f>_xlfn.XLOOKUP(C1270, products!A:A, products!D:D)</f>
        <v>6</v>
      </c>
      <c r="J1270" t="str">
        <f>_xlfn.XLOOKUP($I1270,categories!$A$1:$A$8,categories!$B$1:$B$8)</f>
        <v>Mountain Bikes</v>
      </c>
    </row>
    <row r="1271" spans="1:10" ht="12.75" x14ac:dyDescent="0.2">
      <c r="A1271">
        <v>1419</v>
      </c>
      <c r="B1271">
        <v>1</v>
      </c>
      <c r="C1271">
        <v>124</v>
      </c>
      <c r="D1271">
        <v>1</v>
      </c>
      <c r="E1271">
        <v>1499</v>
      </c>
      <c r="F1271">
        <v>7.0000000000000007E-2</v>
      </c>
      <c r="G1271">
        <f>(E1271*B1271)-F1271</f>
        <v>1498.93</v>
      </c>
      <c r="H1271" t="str">
        <f>VLOOKUP($C1271,products!$A$1:$F$322,2,FALSE)</f>
        <v>Surly Krampus - 2018</v>
      </c>
      <c r="I1271">
        <f>_xlfn.XLOOKUP(C1271, products!A:A, products!D:D)</f>
        <v>6</v>
      </c>
      <c r="J1271" t="str">
        <f>_xlfn.XLOOKUP($I1271,categories!$A$1:$A$8,categories!$B$1:$B$8)</f>
        <v>Mountain Bikes</v>
      </c>
    </row>
    <row r="1272" spans="1:10" ht="12.75" x14ac:dyDescent="0.2">
      <c r="A1272">
        <v>1454</v>
      </c>
      <c r="B1272">
        <v>3</v>
      </c>
      <c r="C1272">
        <v>124</v>
      </c>
      <c r="D1272">
        <v>1</v>
      </c>
      <c r="E1272">
        <v>1499</v>
      </c>
      <c r="F1272">
        <v>0.2</v>
      </c>
      <c r="G1272">
        <f>(E1272*B1272)-F1272</f>
        <v>4496.8</v>
      </c>
      <c r="H1272" t="str">
        <f>VLOOKUP($C1272,products!$A$1:$F$322,2,FALSE)</f>
        <v>Surly Krampus - 2018</v>
      </c>
      <c r="I1272">
        <f>_xlfn.XLOOKUP(C1272, products!A:A, products!D:D)</f>
        <v>6</v>
      </c>
      <c r="J1272" t="str">
        <f>_xlfn.XLOOKUP($I1272,categories!$A$1:$A$8,categories!$B$1:$B$8)</f>
        <v>Mountain Bikes</v>
      </c>
    </row>
    <row r="1273" spans="1:10" ht="12.75" x14ac:dyDescent="0.2">
      <c r="A1273">
        <v>1464</v>
      </c>
      <c r="B1273">
        <v>2</v>
      </c>
      <c r="C1273">
        <v>124</v>
      </c>
      <c r="D1273">
        <v>1</v>
      </c>
      <c r="E1273">
        <v>1499</v>
      </c>
      <c r="F1273">
        <v>0.2</v>
      </c>
      <c r="G1273">
        <f>(E1273*B1273)-F1273</f>
        <v>2997.8</v>
      </c>
      <c r="H1273" t="str">
        <f>VLOOKUP($C1273,products!$A$1:$F$322,2,FALSE)</f>
        <v>Surly Krampus - 2018</v>
      </c>
      <c r="I1273">
        <f>_xlfn.XLOOKUP(C1273, products!A:A, products!D:D)</f>
        <v>6</v>
      </c>
      <c r="J1273" t="str">
        <f>_xlfn.XLOOKUP($I1273,categories!$A$1:$A$8,categories!$B$1:$B$8)</f>
        <v>Mountain Bikes</v>
      </c>
    </row>
    <row r="1274" spans="1:10" ht="12.75" x14ac:dyDescent="0.2">
      <c r="A1274">
        <v>1511</v>
      </c>
      <c r="B1274">
        <v>5</v>
      </c>
      <c r="C1274">
        <v>124</v>
      </c>
      <c r="D1274">
        <v>2</v>
      </c>
      <c r="E1274">
        <v>1499</v>
      </c>
      <c r="F1274">
        <v>0.2</v>
      </c>
      <c r="G1274">
        <f>(E1274*B1274)-F1274</f>
        <v>7494.8</v>
      </c>
      <c r="H1274" t="str">
        <f>VLOOKUP($C1274,products!$A$1:$F$322,2,FALSE)</f>
        <v>Surly Krampus - 2018</v>
      </c>
      <c r="I1274">
        <f>_xlfn.XLOOKUP(C1274, products!A:A, products!D:D)</f>
        <v>6</v>
      </c>
      <c r="J1274" t="str">
        <f>_xlfn.XLOOKUP($I1274,categories!$A$1:$A$8,categories!$B$1:$B$8)</f>
        <v>Mountain Bikes</v>
      </c>
    </row>
    <row r="1275" spans="1:10" ht="12.75" x14ac:dyDescent="0.2">
      <c r="A1275">
        <v>1519</v>
      </c>
      <c r="B1275">
        <v>3</v>
      </c>
      <c r="C1275">
        <v>124</v>
      </c>
      <c r="D1275">
        <v>2</v>
      </c>
      <c r="E1275">
        <v>1499</v>
      </c>
      <c r="F1275">
        <v>7.0000000000000007E-2</v>
      </c>
      <c r="G1275">
        <f>(E1275*B1275)-F1275</f>
        <v>4496.93</v>
      </c>
      <c r="H1275" t="str">
        <f>VLOOKUP($C1275,products!$A$1:$F$322,2,FALSE)</f>
        <v>Surly Krampus - 2018</v>
      </c>
      <c r="I1275">
        <f>_xlfn.XLOOKUP(C1275, products!A:A, products!D:D)</f>
        <v>6</v>
      </c>
      <c r="J1275" t="str">
        <f>_xlfn.XLOOKUP($I1275,categories!$A$1:$A$8,categories!$B$1:$B$8)</f>
        <v>Mountain Bikes</v>
      </c>
    </row>
    <row r="1276" spans="1:10" ht="12.75" x14ac:dyDescent="0.2">
      <c r="A1276">
        <v>1614</v>
      </c>
      <c r="B1276">
        <v>1</v>
      </c>
      <c r="C1276">
        <v>124</v>
      </c>
      <c r="D1276">
        <v>1</v>
      </c>
      <c r="E1276">
        <v>1499</v>
      </c>
      <c r="F1276">
        <v>7.0000000000000007E-2</v>
      </c>
      <c r="G1276">
        <f>(E1276*B1276)-F1276</f>
        <v>1498.93</v>
      </c>
      <c r="H1276" t="str">
        <f>VLOOKUP($C1276,products!$A$1:$F$322,2,FALSE)</f>
        <v>Surly Krampus - 2018</v>
      </c>
      <c r="I1276">
        <f>_xlfn.XLOOKUP(C1276, products!A:A, products!D:D)</f>
        <v>6</v>
      </c>
      <c r="J1276" t="str">
        <f>_xlfn.XLOOKUP($I1276,categories!$A$1:$A$8,categories!$B$1:$B$8)</f>
        <v>Mountain Bikes</v>
      </c>
    </row>
    <row r="1277" spans="1:10" ht="12.75" x14ac:dyDescent="0.2">
      <c r="A1277">
        <v>663</v>
      </c>
      <c r="B1277">
        <v>1</v>
      </c>
      <c r="C1277">
        <v>41</v>
      </c>
      <c r="D1277">
        <v>2</v>
      </c>
      <c r="E1277">
        <v>1469.99</v>
      </c>
      <c r="F1277">
        <v>0.05</v>
      </c>
      <c r="G1277">
        <f>(E1277*B1277)-F1277</f>
        <v>1469.94</v>
      </c>
      <c r="H1277" t="str">
        <f>VLOOKUP($C1277,products!$A$1:$F$322,2,FALSE)</f>
        <v>Haro Shift R3 - 2017</v>
      </c>
      <c r="I1277">
        <f>_xlfn.XLOOKUP(C1277, products!A:A, products!D:D)</f>
        <v>6</v>
      </c>
      <c r="J1277" t="str">
        <f>_xlfn.XLOOKUP($I1277,categories!$A$1:$A$8,categories!$B$1:$B$8)</f>
        <v>Mountain Bikes</v>
      </c>
    </row>
    <row r="1278" spans="1:10" ht="12.75" x14ac:dyDescent="0.2">
      <c r="A1278">
        <v>748</v>
      </c>
      <c r="B1278">
        <v>3</v>
      </c>
      <c r="C1278">
        <v>41</v>
      </c>
      <c r="D1278">
        <v>1</v>
      </c>
      <c r="E1278">
        <v>1469.99</v>
      </c>
      <c r="F1278">
        <v>7.0000000000000007E-2</v>
      </c>
      <c r="G1278">
        <f>(E1278*B1278)-F1278</f>
        <v>4409.9000000000005</v>
      </c>
      <c r="H1278" t="str">
        <f>VLOOKUP($C1278,products!$A$1:$F$322,2,FALSE)</f>
        <v>Haro Shift R3 - 2017</v>
      </c>
      <c r="I1278">
        <f>_xlfn.XLOOKUP(C1278, products!A:A, products!D:D)</f>
        <v>6</v>
      </c>
      <c r="J1278" t="str">
        <f>_xlfn.XLOOKUP($I1278,categories!$A$1:$A$8,categories!$B$1:$B$8)</f>
        <v>Mountain Bikes</v>
      </c>
    </row>
    <row r="1279" spans="1:10" ht="12.75" x14ac:dyDescent="0.2">
      <c r="A1279">
        <v>767</v>
      </c>
      <c r="B1279">
        <v>3</v>
      </c>
      <c r="C1279">
        <v>41</v>
      </c>
      <c r="D1279">
        <v>2</v>
      </c>
      <c r="E1279">
        <v>1469.99</v>
      </c>
      <c r="F1279">
        <v>0.05</v>
      </c>
      <c r="G1279">
        <f>(E1279*B1279)-F1279</f>
        <v>4409.92</v>
      </c>
      <c r="H1279" t="str">
        <f>VLOOKUP($C1279,products!$A$1:$F$322,2,FALSE)</f>
        <v>Haro Shift R3 - 2017</v>
      </c>
      <c r="I1279">
        <f>_xlfn.XLOOKUP(C1279, products!A:A, products!D:D)</f>
        <v>6</v>
      </c>
      <c r="J1279" t="str">
        <f>_xlfn.XLOOKUP($I1279,categories!$A$1:$A$8,categories!$B$1:$B$8)</f>
        <v>Mountain Bikes</v>
      </c>
    </row>
    <row r="1280" spans="1:10" ht="12.75" x14ac:dyDescent="0.2">
      <c r="A1280">
        <v>794</v>
      </c>
      <c r="B1280">
        <v>1</v>
      </c>
      <c r="C1280">
        <v>41</v>
      </c>
      <c r="D1280">
        <v>2</v>
      </c>
      <c r="E1280">
        <v>1469.99</v>
      </c>
      <c r="F1280">
        <v>0.05</v>
      </c>
      <c r="G1280">
        <f>(E1280*B1280)-F1280</f>
        <v>1469.94</v>
      </c>
      <c r="H1280" t="str">
        <f>VLOOKUP($C1280,products!$A$1:$F$322,2,FALSE)</f>
        <v>Haro Shift R3 - 2017</v>
      </c>
      <c r="I1280">
        <f>_xlfn.XLOOKUP(C1280, products!A:A, products!D:D)</f>
        <v>6</v>
      </c>
      <c r="J1280" t="str">
        <f>_xlfn.XLOOKUP($I1280,categories!$A$1:$A$8,categories!$B$1:$B$8)</f>
        <v>Mountain Bikes</v>
      </c>
    </row>
    <row r="1281" spans="1:10" ht="12.75" x14ac:dyDescent="0.2">
      <c r="A1281">
        <v>827</v>
      </c>
      <c r="B1281">
        <v>2</v>
      </c>
      <c r="C1281">
        <v>41</v>
      </c>
      <c r="D1281">
        <v>1</v>
      </c>
      <c r="E1281">
        <v>1469.99</v>
      </c>
      <c r="F1281">
        <v>0.2</v>
      </c>
      <c r="G1281">
        <f>(E1281*B1281)-F1281</f>
        <v>2939.78</v>
      </c>
      <c r="H1281" t="str">
        <f>VLOOKUP($C1281,products!$A$1:$F$322,2,FALSE)</f>
        <v>Haro Shift R3 - 2017</v>
      </c>
      <c r="I1281">
        <f>_xlfn.XLOOKUP(C1281, products!A:A, products!D:D)</f>
        <v>6</v>
      </c>
      <c r="J1281" t="str">
        <f>_xlfn.XLOOKUP($I1281,categories!$A$1:$A$8,categories!$B$1:$B$8)</f>
        <v>Mountain Bikes</v>
      </c>
    </row>
    <row r="1282" spans="1:10" ht="12.75" x14ac:dyDescent="0.2">
      <c r="A1282">
        <v>848</v>
      </c>
      <c r="B1282">
        <v>4</v>
      </c>
      <c r="C1282">
        <v>41</v>
      </c>
      <c r="D1282">
        <v>2</v>
      </c>
      <c r="E1282">
        <v>1469.99</v>
      </c>
      <c r="F1282">
        <v>7.0000000000000007E-2</v>
      </c>
      <c r="G1282">
        <f>(E1282*B1282)-F1282</f>
        <v>5879.89</v>
      </c>
      <c r="H1282" t="str">
        <f>VLOOKUP($C1282,products!$A$1:$F$322,2,FALSE)</f>
        <v>Haro Shift R3 - 2017</v>
      </c>
      <c r="I1282">
        <f>_xlfn.XLOOKUP(C1282, products!A:A, products!D:D)</f>
        <v>6</v>
      </c>
      <c r="J1282" t="str">
        <f>_xlfn.XLOOKUP($I1282,categories!$A$1:$A$8,categories!$B$1:$B$8)</f>
        <v>Mountain Bikes</v>
      </c>
    </row>
    <row r="1283" spans="1:10" ht="12.75" x14ac:dyDescent="0.2">
      <c r="A1283">
        <v>908</v>
      </c>
      <c r="B1283">
        <v>1</v>
      </c>
      <c r="C1283">
        <v>41</v>
      </c>
      <c r="D1283">
        <v>1</v>
      </c>
      <c r="E1283">
        <v>1469.99</v>
      </c>
      <c r="F1283">
        <v>0.2</v>
      </c>
      <c r="G1283">
        <f>(E1283*B1283)-F1283</f>
        <v>1469.79</v>
      </c>
      <c r="H1283" t="str">
        <f>VLOOKUP($C1283,products!$A$1:$F$322,2,FALSE)</f>
        <v>Haro Shift R3 - 2017</v>
      </c>
      <c r="I1283">
        <f>_xlfn.XLOOKUP(C1283, products!A:A, products!D:D)</f>
        <v>6</v>
      </c>
      <c r="J1283" t="str">
        <f>_xlfn.XLOOKUP($I1283,categories!$A$1:$A$8,categories!$B$1:$B$8)</f>
        <v>Mountain Bikes</v>
      </c>
    </row>
    <row r="1284" spans="1:10" ht="12.75" x14ac:dyDescent="0.2">
      <c r="A1284">
        <v>917</v>
      </c>
      <c r="B1284">
        <v>1</v>
      </c>
      <c r="C1284">
        <v>41</v>
      </c>
      <c r="D1284">
        <v>1</v>
      </c>
      <c r="E1284">
        <v>1469.99</v>
      </c>
      <c r="F1284">
        <v>7.0000000000000007E-2</v>
      </c>
      <c r="G1284">
        <f>(E1284*B1284)-F1284</f>
        <v>1469.92</v>
      </c>
      <c r="H1284" t="str">
        <f>VLOOKUP($C1284,products!$A$1:$F$322,2,FALSE)</f>
        <v>Haro Shift R3 - 2017</v>
      </c>
      <c r="I1284">
        <f>_xlfn.XLOOKUP(C1284, products!A:A, products!D:D)</f>
        <v>6</v>
      </c>
      <c r="J1284" t="str">
        <f>_xlfn.XLOOKUP($I1284,categories!$A$1:$A$8,categories!$B$1:$B$8)</f>
        <v>Mountain Bikes</v>
      </c>
    </row>
    <row r="1285" spans="1:10" ht="12.75" x14ac:dyDescent="0.2">
      <c r="A1285">
        <v>959</v>
      </c>
      <c r="B1285">
        <v>3</v>
      </c>
      <c r="C1285">
        <v>41</v>
      </c>
      <c r="D1285">
        <v>1</v>
      </c>
      <c r="E1285">
        <v>1469.99</v>
      </c>
      <c r="F1285">
        <v>0.05</v>
      </c>
      <c r="G1285">
        <f>(E1285*B1285)-F1285</f>
        <v>4409.92</v>
      </c>
      <c r="H1285" t="str">
        <f>VLOOKUP($C1285,products!$A$1:$F$322,2,FALSE)</f>
        <v>Haro Shift R3 - 2017</v>
      </c>
      <c r="I1285">
        <f>_xlfn.XLOOKUP(C1285, products!A:A, products!D:D)</f>
        <v>6</v>
      </c>
      <c r="J1285" t="str">
        <f>_xlfn.XLOOKUP($I1285,categories!$A$1:$A$8,categories!$B$1:$B$8)</f>
        <v>Mountain Bikes</v>
      </c>
    </row>
    <row r="1286" spans="1:10" ht="12.75" x14ac:dyDescent="0.2">
      <c r="A1286">
        <v>1028</v>
      </c>
      <c r="B1286">
        <v>3</v>
      </c>
      <c r="C1286">
        <v>41</v>
      </c>
      <c r="D1286">
        <v>1</v>
      </c>
      <c r="E1286">
        <v>1469.99</v>
      </c>
      <c r="F1286">
        <v>0.2</v>
      </c>
      <c r="G1286">
        <f>(E1286*B1286)-F1286</f>
        <v>4409.7700000000004</v>
      </c>
      <c r="H1286" t="str">
        <f>VLOOKUP($C1286,products!$A$1:$F$322,2,FALSE)</f>
        <v>Haro Shift R3 - 2017</v>
      </c>
      <c r="I1286">
        <f>_xlfn.XLOOKUP(C1286, products!A:A, products!D:D)</f>
        <v>6</v>
      </c>
      <c r="J1286" t="str">
        <f>_xlfn.XLOOKUP($I1286,categories!$A$1:$A$8,categories!$B$1:$B$8)</f>
        <v>Mountain Bikes</v>
      </c>
    </row>
    <row r="1287" spans="1:10" ht="12.75" x14ac:dyDescent="0.2">
      <c r="A1287">
        <v>1046</v>
      </c>
      <c r="B1287">
        <v>4</v>
      </c>
      <c r="C1287">
        <v>41</v>
      </c>
      <c r="D1287">
        <v>2</v>
      </c>
      <c r="E1287">
        <v>1469.99</v>
      </c>
      <c r="F1287">
        <v>0.1</v>
      </c>
      <c r="G1287">
        <f>(E1287*B1287)-F1287</f>
        <v>5879.86</v>
      </c>
      <c r="H1287" t="str">
        <f>VLOOKUP($C1287,products!$A$1:$F$322,2,FALSE)</f>
        <v>Haro Shift R3 - 2017</v>
      </c>
      <c r="I1287">
        <f>_xlfn.XLOOKUP(C1287, products!A:A, products!D:D)</f>
        <v>6</v>
      </c>
      <c r="J1287" t="str">
        <f>_xlfn.XLOOKUP($I1287,categories!$A$1:$A$8,categories!$B$1:$B$8)</f>
        <v>Mountain Bikes</v>
      </c>
    </row>
    <row r="1288" spans="1:10" ht="12.75" x14ac:dyDescent="0.2">
      <c r="A1288">
        <v>1107</v>
      </c>
      <c r="B1288">
        <v>2</v>
      </c>
      <c r="C1288">
        <v>41</v>
      </c>
      <c r="D1288">
        <v>2</v>
      </c>
      <c r="E1288">
        <v>1469.99</v>
      </c>
      <c r="F1288">
        <v>0.2</v>
      </c>
      <c r="G1288">
        <f>(E1288*B1288)-F1288</f>
        <v>2939.78</v>
      </c>
      <c r="H1288" t="str">
        <f>VLOOKUP($C1288,products!$A$1:$F$322,2,FALSE)</f>
        <v>Haro Shift R3 - 2017</v>
      </c>
      <c r="I1288">
        <f>_xlfn.XLOOKUP(C1288, products!A:A, products!D:D)</f>
        <v>6</v>
      </c>
      <c r="J1288" t="str">
        <f>_xlfn.XLOOKUP($I1288,categories!$A$1:$A$8,categories!$B$1:$B$8)</f>
        <v>Mountain Bikes</v>
      </c>
    </row>
    <row r="1289" spans="1:10" ht="12.75" x14ac:dyDescent="0.2">
      <c r="A1289">
        <v>1122</v>
      </c>
      <c r="B1289">
        <v>4</v>
      </c>
      <c r="C1289">
        <v>41</v>
      </c>
      <c r="D1289">
        <v>2</v>
      </c>
      <c r="E1289">
        <v>1469.99</v>
      </c>
      <c r="F1289">
        <v>0.05</v>
      </c>
      <c r="G1289">
        <f>(E1289*B1289)-F1289</f>
        <v>5879.91</v>
      </c>
      <c r="H1289" t="str">
        <f>VLOOKUP($C1289,products!$A$1:$F$322,2,FALSE)</f>
        <v>Haro Shift R3 - 2017</v>
      </c>
      <c r="I1289">
        <f>_xlfn.XLOOKUP(C1289, products!A:A, products!D:D)</f>
        <v>6</v>
      </c>
      <c r="J1289" t="str">
        <f>_xlfn.XLOOKUP($I1289,categories!$A$1:$A$8,categories!$B$1:$B$8)</f>
        <v>Mountain Bikes</v>
      </c>
    </row>
    <row r="1290" spans="1:10" ht="12.75" x14ac:dyDescent="0.2">
      <c r="A1290">
        <v>1157</v>
      </c>
      <c r="B1290">
        <v>4</v>
      </c>
      <c r="C1290">
        <v>41</v>
      </c>
      <c r="D1290">
        <v>1</v>
      </c>
      <c r="E1290">
        <v>1469.99</v>
      </c>
      <c r="F1290">
        <v>7.0000000000000007E-2</v>
      </c>
      <c r="G1290">
        <f>(E1290*B1290)-F1290</f>
        <v>5879.89</v>
      </c>
      <c r="H1290" t="str">
        <f>VLOOKUP($C1290,products!$A$1:$F$322,2,FALSE)</f>
        <v>Haro Shift R3 - 2017</v>
      </c>
      <c r="I1290">
        <f>_xlfn.XLOOKUP(C1290, products!A:A, products!D:D)</f>
        <v>6</v>
      </c>
      <c r="J1290" t="str">
        <f>_xlfn.XLOOKUP($I1290,categories!$A$1:$A$8,categories!$B$1:$B$8)</f>
        <v>Mountain Bikes</v>
      </c>
    </row>
    <row r="1291" spans="1:10" ht="12.75" x14ac:dyDescent="0.2">
      <c r="A1291">
        <v>1160</v>
      </c>
      <c r="B1291">
        <v>1</v>
      </c>
      <c r="C1291">
        <v>41</v>
      </c>
      <c r="D1291">
        <v>1</v>
      </c>
      <c r="E1291">
        <v>1469.99</v>
      </c>
      <c r="F1291">
        <v>0.1</v>
      </c>
      <c r="G1291">
        <f>(E1291*B1291)-F1291</f>
        <v>1469.89</v>
      </c>
      <c r="H1291" t="str">
        <f>VLOOKUP($C1291,products!$A$1:$F$322,2,FALSE)</f>
        <v>Haro Shift R3 - 2017</v>
      </c>
      <c r="I1291">
        <f>_xlfn.XLOOKUP(C1291, products!A:A, products!D:D)</f>
        <v>6</v>
      </c>
      <c r="J1291" t="str">
        <f>_xlfn.XLOOKUP($I1291,categories!$A$1:$A$8,categories!$B$1:$B$8)</f>
        <v>Mountain Bikes</v>
      </c>
    </row>
    <row r="1292" spans="1:10" ht="12.75" x14ac:dyDescent="0.2">
      <c r="A1292">
        <v>1162</v>
      </c>
      <c r="B1292">
        <v>4</v>
      </c>
      <c r="C1292">
        <v>41</v>
      </c>
      <c r="D1292">
        <v>1</v>
      </c>
      <c r="E1292">
        <v>1469.99</v>
      </c>
      <c r="F1292">
        <v>0.05</v>
      </c>
      <c r="G1292">
        <f>(E1292*B1292)-F1292</f>
        <v>5879.91</v>
      </c>
      <c r="H1292" t="str">
        <f>VLOOKUP($C1292,products!$A$1:$F$322,2,FALSE)</f>
        <v>Haro Shift R3 - 2017</v>
      </c>
      <c r="I1292">
        <f>_xlfn.XLOOKUP(C1292, products!A:A, products!D:D)</f>
        <v>6</v>
      </c>
      <c r="J1292" t="str">
        <f>_xlfn.XLOOKUP($I1292,categories!$A$1:$A$8,categories!$B$1:$B$8)</f>
        <v>Mountain Bikes</v>
      </c>
    </row>
    <row r="1293" spans="1:10" ht="12.75" x14ac:dyDescent="0.2">
      <c r="A1293">
        <v>1257</v>
      </c>
      <c r="B1293">
        <v>4</v>
      </c>
      <c r="C1293">
        <v>41</v>
      </c>
      <c r="D1293">
        <v>1</v>
      </c>
      <c r="E1293">
        <v>1469.99</v>
      </c>
      <c r="F1293">
        <v>0.05</v>
      </c>
      <c r="G1293">
        <f>(E1293*B1293)-F1293</f>
        <v>5879.91</v>
      </c>
      <c r="H1293" t="str">
        <f>VLOOKUP($C1293,products!$A$1:$F$322,2,FALSE)</f>
        <v>Haro Shift R3 - 2017</v>
      </c>
      <c r="I1293">
        <f>_xlfn.XLOOKUP(C1293, products!A:A, products!D:D)</f>
        <v>6</v>
      </c>
      <c r="J1293" t="str">
        <f>_xlfn.XLOOKUP($I1293,categories!$A$1:$A$8,categories!$B$1:$B$8)</f>
        <v>Mountain Bikes</v>
      </c>
    </row>
    <row r="1294" spans="1:10" ht="12.75" x14ac:dyDescent="0.2">
      <c r="A1294">
        <v>1265</v>
      </c>
      <c r="B1294">
        <v>1</v>
      </c>
      <c r="C1294">
        <v>41</v>
      </c>
      <c r="D1294">
        <v>2</v>
      </c>
      <c r="E1294">
        <v>1469.99</v>
      </c>
      <c r="F1294">
        <v>0.1</v>
      </c>
      <c r="G1294">
        <f>(E1294*B1294)-F1294</f>
        <v>1469.89</v>
      </c>
      <c r="H1294" t="str">
        <f>VLOOKUP($C1294,products!$A$1:$F$322,2,FALSE)</f>
        <v>Haro Shift R3 - 2017</v>
      </c>
      <c r="I1294">
        <f>_xlfn.XLOOKUP(C1294, products!A:A, products!D:D)</f>
        <v>6</v>
      </c>
      <c r="J1294" t="str">
        <f>_xlfn.XLOOKUP($I1294,categories!$A$1:$A$8,categories!$B$1:$B$8)</f>
        <v>Mountain Bikes</v>
      </c>
    </row>
    <row r="1295" spans="1:10" ht="12.75" x14ac:dyDescent="0.2">
      <c r="A1295">
        <v>1315</v>
      </c>
      <c r="B1295">
        <v>2</v>
      </c>
      <c r="C1295">
        <v>41</v>
      </c>
      <c r="D1295">
        <v>1</v>
      </c>
      <c r="E1295">
        <v>1469.99</v>
      </c>
      <c r="F1295">
        <v>0.05</v>
      </c>
      <c r="G1295">
        <f>(E1295*B1295)-F1295</f>
        <v>2939.93</v>
      </c>
      <c r="H1295" t="str">
        <f>VLOOKUP($C1295,products!$A$1:$F$322,2,FALSE)</f>
        <v>Haro Shift R3 - 2017</v>
      </c>
      <c r="I1295">
        <f>_xlfn.XLOOKUP(C1295, products!A:A, products!D:D)</f>
        <v>6</v>
      </c>
      <c r="J1295" t="str">
        <f>_xlfn.XLOOKUP($I1295,categories!$A$1:$A$8,categories!$B$1:$B$8)</f>
        <v>Mountain Bikes</v>
      </c>
    </row>
    <row r="1296" spans="1:10" ht="12.75" x14ac:dyDescent="0.2">
      <c r="A1296">
        <v>1390</v>
      </c>
      <c r="B1296">
        <v>1</v>
      </c>
      <c r="C1296">
        <v>41</v>
      </c>
      <c r="D1296">
        <v>2</v>
      </c>
      <c r="E1296">
        <v>1469.99</v>
      </c>
      <c r="F1296">
        <v>0.05</v>
      </c>
      <c r="G1296">
        <f>(E1296*B1296)-F1296</f>
        <v>1469.94</v>
      </c>
      <c r="H1296" t="str">
        <f>VLOOKUP($C1296,products!$A$1:$F$322,2,FALSE)</f>
        <v>Haro Shift R3 - 2017</v>
      </c>
      <c r="I1296">
        <f>_xlfn.XLOOKUP(C1296, products!A:A, products!D:D)</f>
        <v>6</v>
      </c>
      <c r="J1296" t="str">
        <f>_xlfn.XLOOKUP($I1296,categories!$A$1:$A$8,categories!$B$1:$B$8)</f>
        <v>Mountain Bikes</v>
      </c>
    </row>
    <row r="1297" spans="1:10" ht="12.75" x14ac:dyDescent="0.2">
      <c r="A1297">
        <v>1451</v>
      </c>
      <c r="B1297">
        <v>1</v>
      </c>
      <c r="C1297">
        <v>117</v>
      </c>
      <c r="D1297">
        <v>1</v>
      </c>
      <c r="E1297">
        <v>1469.99</v>
      </c>
      <c r="F1297">
        <v>0.05</v>
      </c>
      <c r="G1297">
        <f>(E1297*B1297)-F1297</f>
        <v>1469.94</v>
      </c>
      <c r="H1297" t="str">
        <f>VLOOKUP($C1297,products!$A$1:$F$322,2,FALSE)</f>
        <v>Trek Ticket S Frame - 2018</v>
      </c>
      <c r="I1297">
        <f>_xlfn.XLOOKUP(C1297, products!A:A, products!D:D)</f>
        <v>6</v>
      </c>
      <c r="J1297" t="str">
        <f>_xlfn.XLOOKUP($I1297,categories!$A$1:$A$8,categories!$B$1:$B$8)</f>
        <v>Mountain Bikes</v>
      </c>
    </row>
    <row r="1298" spans="1:10" ht="12.75" x14ac:dyDescent="0.2">
      <c r="A1298">
        <v>1500</v>
      </c>
      <c r="B1298">
        <v>1</v>
      </c>
      <c r="C1298">
        <v>41</v>
      </c>
      <c r="D1298">
        <v>2</v>
      </c>
      <c r="E1298">
        <v>1469.99</v>
      </c>
      <c r="F1298">
        <v>7.0000000000000007E-2</v>
      </c>
      <c r="G1298">
        <f>(E1298*B1298)-F1298</f>
        <v>1469.92</v>
      </c>
      <c r="H1298" t="str">
        <f>VLOOKUP($C1298,products!$A$1:$F$322,2,FALSE)</f>
        <v>Haro Shift R3 - 2017</v>
      </c>
      <c r="I1298">
        <f>_xlfn.XLOOKUP(C1298, products!A:A, products!D:D)</f>
        <v>6</v>
      </c>
      <c r="J1298" t="str">
        <f>_xlfn.XLOOKUP($I1298,categories!$A$1:$A$8,categories!$B$1:$B$8)</f>
        <v>Mountain Bikes</v>
      </c>
    </row>
    <row r="1299" spans="1:10" ht="12.75" x14ac:dyDescent="0.2">
      <c r="A1299">
        <v>1511</v>
      </c>
      <c r="B1299">
        <v>4</v>
      </c>
      <c r="C1299">
        <v>41</v>
      </c>
      <c r="D1299">
        <v>1</v>
      </c>
      <c r="E1299">
        <v>1469.99</v>
      </c>
      <c r="F1299">
        <v>0.05</v>
      </c>
      <c r="G1299">
        <f>(E1299*B1299)-F1299</f>
        <v>5879.91</v>
      </c>
      <c r="H1299" t="str">
        <f>VLOOKUP($C1299,products!$A$1:$F$322,2,FALSE)</f>
        <v>Haro Shift R3 - 2017</v>
      </c>
      <c r="I1299">
        <f>_xlfn.XLOOKUP(C1299, products!A:A, products!D:D)</f>
        <v>6</v>
      </c>
      <c r="J1299" t="str">
        <f>_xlfn.XLOOKUP($I1299,categories!$A$1:$A$8,categories!$B$1:$B$8)</f>
        <v>Mountain Bikes</v>
      </c>
    </row>
    <row r="1300" spans="1:10" ht="12.75" x14ac:dyDescent="0.2">
      <c r="A1300">
        <v>1522</v>
      </c>
      <c r="B1300">
        <v>3</v>
      </c>
      <c r="C1300">
        <v>117</v>
      </c>
      <c r="D1300">
        <v>1</v>
      </c>
      <c r="E1300">
        <v>1469.99</v>
      </c>
      <c r="F1300">
        <v>7.0000000000000007E-2</v>
      </c>
      <c r="G1300">
        <f>(E1300*B1300)-F1300</f>
        <v>4409.9000000000005</v>
      </c>
      <c r="H1300" t="str">
        <f>VLOOKUP($C1300,products!$A$1:$F$322,2,FALSE)</f>
        <v>Trek Ticket S Frame - 2018</v>
      </c>
      <c r="I1300">
        <f>_xlfn.XLOOKUP(C1300, products!A:A, products!D:D)</f>
        <v>6</v>
      </c>
      <c r="J1300" t="str">
        <f>_xlfn.XLOOKUP($I1300,categories!$A$1:$A$8,categories!$B$1:$B$8)</f>
        <v>Mountain Bikes</v>
      </c>
    </row>
    <row r="1301" spans="1:10" ht="12.75" x14ac:dyDescent="0.2">
      <c r="A1301">
        <v>1534</v>
      </c>
      <c r="B1301">
        <v>2</v>
      </c>
      <c r="C1301">
        <v>117</v>
      </c>
      <c r="D1301">
        <v>1</v>
      </c>
      <c r="E1301">
        <v>1469.99</v>
      </c>
      <c r="F1301">
        <v>0.05</v>
      </c>
      <c r="G1301">
        <f>(E1301*B1301)-F1301</f>
        <v>2939.93</v>
      </c>
      <c r="H1301" t="str">
        <f>VLOOKUP($C1301,products!$A$1:$F$322,2,FALSE)</f>
        <v>Trek Ticket S Frame - 2018</v>
      </c>
      <c r="I1301">
        <f>_xlfn.XLOOKUP(C1301, products!A:A, products!D:D)</f>
        <v>6</v>
      </c>
      <c r="J1301" t="str">
        <f>_xlfn.XLOOKUP($I1301,categories!$A$1:$A$8,categories!$B$1:$B$8)</f>
        <v>Mountain Bikes</v>
      </c>
    </row>
    <row r="1302" spans="1:10" ht="12.75" x14ac:dyDescent="0.2">
      <c r="A1302">
        <v>1538</v>
      </c>
      <c r="B1302">
        <v>3</v>
      </c>
      <c r="C1302">
        <v>117</v>
      </c>
      <c r="D1302">
        <v>1</v>
      </c>
      <c r="E1302">
        <v>1469.99</v>
      </c>
      <c r="F1302">
        <v>7.0000000000000007E-2</v>
      </c>
      <c r="G1302">
        <f>(E1302*B1302)-F1302</f>
        <v>4409.9000000000005</v>
      </c>
      <c r="H1302" t="str">
        <f>VLOOKUP($C1302,products!$A$1:$F$322,2,FALSE)</f>
        <v>Trek Ticket S Frame - 2018</v>
      </c>
      <c r="I1302">
        <f>_xlfn.XLOOKUP(C1302, products!A:A, products!D:D)</f>
        <v>6</v>
      </c>
      <c r="J1302" t="str">
        <f>_xlfn.XLOOKUP($I1302,categories!$A$1:$A$8,categories!$B$1:$B$8)</f>
        <v>Mountain Bikes</v>
      </c>
    </row>
    <row r="1303" spans="1:10" ht="12.75" x14ac:dyDescent="0.2">
      <c r="A1303">
        <v>1552</v>
      </c>
      <c r="B1303">
        <v>2</v>
      </c>
      <c r="C1303">
        <v>41</v>
      </c>
      <c r="D1303">
        <v>2</v>
      </c>
      <c r="E1303">
        <v>1469.99</v>
      </c>
      <c r="F1303">
        <v>0.05</v>
      </c>
      <c r="G1303">
        <f>(E1303*B1303)-F1303</f>
        <v>2939.93</v>
      </c>
      <c r="H1303" t="str">
        <f>VLOOKUP($C1303,products!$A$1:$F$322,2,FALSE)</f>
        <v>Haro Shift R3 - 2017</v>
      </c>
      <c r="I1303">
        <f>_xlfn.XLOOKUP(C1303, products!A:A, products!D:D)</f>
        <v>6</v>
      </c>
      <c r="J1303" t="str">
        <f>_xlfn.XLOOKUP($I1303,categories!$A$1:$A$8,categories!$B$1:$B$8)</f>
        <v>Mountain Bikes</v>
      </c>
    </row>
    <row r="1304" spans="1:10" ht="12.75" x14ac:dyDescent="0.2">
      <c r="A1304">
        <v>1560</v>
      </c>
      <c r="B1304">
        <v>2</v>
      </c>
      <c r="C1304">
        <v>41</v>
      </c>
      <c r="D1304">
        <v>1</v>
      </c>
      <c r="E1304">
        <v>1469.99</v>
      </c>
      <c r="F1304">
        <v>0.2</v>
      </c>
      <c r="G1304">
        <f>(E1304*B1304)-F1304</f>
        <v>2939.78</v>
      </c>
      <c r="H1304" t="str">
        <f>VLOOKUP($C1304,products!$A$1:$F$322,2,FALSE)</f>
        <v>Haro Shift R3 - 2017</v>
      </c>
      <c r="I1304">
        <f>_xlfn.XLOOKUP(C1304, products!A:A, products!D:D)</f>
        <v>6</v>
      </c>
      <c r="J1304" t="str">
        <f>_xlfn.XLOOKUP($I1304,categories!$A$1:$A$8,categories!$B$1:$B$8)</f>
        <v>Mountain Bikes</v>
      </c>
    </row>
    <row r="1305" spans="1:10" ht="12.75" x14ac:dyDescent="0.2">
      <c r="A1305">
        <v>846</v>
      </c>
      <c r="B1305">
        <v>1</v>
      </c>
      <c r="C1305">
        <v>46</v>
      </c>
      <c r="D1305">
        <v>2</v>
      </c>
      <c r="E1305">
        <v>1409.99</v>
      </c>
      <c r="F1305">
        <v>0.05</v>
      </c>
      <c r="G1305">
        <f>(E1305*B1305)-F1305</f>
        <v>1409.94</v>
      </c>
      <c r="H1305" t="str">
        <f>VLOOKUP($C1305,products!$A$1:$F$322,2,FALSE)</f>
        <v>Haro SR 1.3 - 2017</v>
      </c>
      <c r="I1305">
        <f>_xlfn.XLOOKUP(C1305, products!A:A, products!D:D)</f>
        <v>6</v>
      </c>
      <c r="J1305" t="str">
        <f>_xlfn.XLOOKUP($I1305,categories!$A$1:$A$8,categories!$B$1:$B$8)</f>
        <v>Mountain Bikes</v>
      </c>
    </row>
    <row r="1306" spans="1:10" ht="12.75" x14ac:dyDescent="0.2">
      <c r="A1306">
        <v>852</v>
      </c>
      <c r="B1306">
        <v>1</v>
      </c>
      <c r="C1306">
        <v>46</v>
      </c>
      <c r="D1306">
        <v>2</v>
      </c>
      <c r="E1306">
        <v>1409.99</v>
      </c>
      <c r="F1306">
        <v>7.0000000000000007E-2</v>
      </c>
      <c r="G1306">
        <f>(E1306*B1306)-F1306</f>
        <v>1409.92</v>
      </c>
      <c r="H1306" t="str">
        <f>VLOOKUP($C1306,products!$A$1:$F$322,2,FALSE)</f>
        <v>Haro SR 1.3 - 2017</v>
      </c>
      <c r="I1306">
        <f>_xlfn.XLOOKUP(C1306, products!A:A, products!D:D)</f>
        <v>6</v>
      </c>
      <c r="J1306" t="str">
        <f>_xlfn.XLOOKUP($I1306,categories!$A$1:$A$8,categories!$B$1:$B$8)</f>
        <v>Mountain Bikes</v>
      </c>
    </row>
    <row r="1307" spans="1:10" ht="12.75" x14ac:dyDescent="0.2">
      <c r="A1307">
        <v>868</v>
      </c>
      <c r="B1307">
        <v>1</v>
      </c>
      <c r="C1307">
        <v>46</v>
      </c>
      <c r="D1307">
        <v>1</v>
      </c>
      <c r="E1307">
        <v>1409.99</v>
      </c>
      <c r="F1307">
        <v>7.0000000000000007E-2</v>
      </c>
      <c r="G1307">
        <f>(E1307*B1307)-F1307</f>
        <v>1409.92</v>
      </c>
      <c r="H1307" t="str">
        <f>VLOOKUP($C1307,products!$A$1:$F$322,2,FALSE)</f>
        <v>Haro SR 1.3 - 2017</v>
      </c>
      <c r="I1307">
        <f>_xlfn.XLOOKUP(C1307, products!A:A, products!D:D)</f>
        <v>6</v>
      </c>
      <c r="J1307" t="str">
        <f>_xlfn.XLOOKUP($I1307,categories!$A$1:$A$8,categories!$B$1:$B$8)</f>
        <v>Mountain Bikes</v>
      </c>
    </row>
    <row r="1308" spans="1:10" ht="12.75" x14ac:dyDescent="0.2">
      <c r="A1308">
        <v>884</v>
      </c>
      <c r="B1308">
        <v>3</v>
      </c>
      <c r="C1308">
        <v>46</v>
      </c>
      <c r="D1308">
        <v>2</v>
      </c>
      <c r="E1308">
        <v>1409.99</v>
      </c>
      <c r="F1308">
        <v>0.2</v>
      </c>
      <c r="G1308">
        <f>(E1308*B1308)-F1308</f>
        <v>4229.7700000000004</v>
      </c>
      <c r="H1308" t="str">
        <f>VLOOKUP($C1308,products!$A$1:$F$322,2,FALSE)</f>
        <v>Haro SR 1.3 - 2017</v>
      </c>
      <c r="I1308">
        <f>_xlfn.XLOOKUP(C1308, products!A:A, products!D:D)</f>
        <v>6</v>
      </c>
      <c r="J1308" t="str">
        <f>_xlfn.XLOOKUP($I1308,categories!$A$1:$A$8,categories!$B$1:$B$8)</f>
        <v>Mountain Bikes</v>
      </c>
    </row>
    <row r="1309" spans="1:10" ht="12.75" x14ac:dyDescent="0.2">
      <c r="A1309">
        <v>906</v>
      </c>
      <c r="B1309">
        <v>3</v>
      </c>
      <c r="C1309">
        <v>46</v>
      </c>
      <c r="D1309">
        <v>1</v>
      </c>
      <c r="E1309">
        <v>1409.99</v>
      </c>
      <c r="F1309">
        <v>0.05</v>
      </c>
      <c r="G1309">
        <f>(E1309*B1309)-F1309</f>
        <v>4229.92</v>
      </c>
      <c r="H1309" t="str">
        <f>VLOOKUP($C1309,products!$A$1:$F$322,2,FALSE)</f>
        <v>Haro SR 1.3 - 2017</v>
      </c>
      <c r="I1309">
        <f>_xlfn.XLOOKUP(C1309, products!A:A, products!D:D)</f>
        <v>6</v>
      </c>
      <c r="J1309" t="str">
        <f>_xlfn.XLOOKUP($I1309,categories!$A$1:$A$8,categories!$B$1:$B$8)</f>
        <v>Mountain Bikes</v>
      </c>
    </row>
    <row r="1310" spans="1:10" ht="12.75" x14ac:dyDescent="0.2">
      <c r="A1310">
        <v>914</v>
      </c>
      <c r="B1310">
        <v>4</v>
      </c>
      <c r="C1310">
        <v>46</v>
      </c>
      <c r="D1310">
        <v>1</v>
      </c>
      <c r="E1310">
        <v>1409.99</v>
      </c>
      <c r="F1310">
        <v>0.1</v>
      </c>
      <c r="G1310">
        <f>(E1310*B1310)-F1310</f>
        <v>5639.86</v>
      </c>
      <c r="H1310" t="str">
        <f>VLOOKUP($C1310,products!$A$1:$F$322,2,FALSE)</f>
        <v>Haro SR 1.3 - 2017</v>
      </c>
      <c r="I1310">
        <f>_xlfn.XLOOKUP(C1310, products!A:A, products!D:D)</f>
        <v>6</v>
      </c>
      <c r="J1310" t="str">
        <f>_xlfn.XLOOKUP($I1310,categories!$A$1:$A$8,categories!$B$1:$B$8)</f>
        <v>Mountain Bikes</v>
      </c>
    </row>
    <row r="1311" spans="1:10" ht="12.75" x14ac:dyDescent="0.2">
      <c r="A1311">
        <v>1006</v>
      </c>
      <c r="B1311">
        <v>5</v>
      </c>
      <c r="C1311">
        <v>46</v>
      </c>
      <c r="D1311">
        <v>1</v>
      </c>
      <c r="E1311">
        <v>1409.99</v>
      </c>
      <c r="F1311">
        <v>0.1</v>
      </c>
      <c r="G1311">
        <f>(E1311*B1311)-F1311</f>
        <v>7049.8499999999995</v>
      </c>
      <c r="H1311" t="str">
        <f>VLOOKUP($C1311,products!$A$1:$F$322,2,FALSE)</f>
        <v>Haro SR 1.3 - 2017</v>
      </c>
      <c r="I1311">
        <f>_xlfn.XLOOKUP(C1311, products!A:A, products!D:D)</f>
        <v>6</v>
      </c>
      <c r="J1311" t="str">
        <f>_xlfn.XLOOKUP($I1311,categories!$A$1:$A$8,categories!$B$1:$B$8)</f>
        <v>Mountain Bikes</v>
      </c>
    </row>
    <row r="1312" spans="1:10" ht="12.75" x14ac:dyDescent="0.2">
      <c r="A1312">
        <v>1022</v>
      </c>
      <c r="B1312">
        <v>2</v>
      </c>
      <c r="C1312">
        <v>46</v>
      </c>
      <c r="D1312">
        <v>1</v>
      </c>
      <c r="E1312">
        <v>1409.99</v>
      </c>
      <c r="F1312">
        <v>0.1</v>
      </c>
      <c r="G1312">
        <f>(E1312*B1312)-F1312</f>
        <v>2819.88</v>
      </c>
      <c r="H1312" t="str">
        <f>VLOOKUP($C1312,products!$A$1:$F$322,2,FALSE)</f>
        <v>Haro SR 1.3 - 2017</v>
      </c>
      <c r="I1312">
        <f>_xlfn.XLOOKUP(C1312, products!A:A, products!D:D)</f>
        <v>6</v>
      </c>
      <c r="J1312" t="str">
        <f>_xlfn.XLOOKUP($I1312,categories!$A$1:$A$8,categories!$B$1:$B$8)</f>
        <v>Mountain Bikes</v>
      </c>
    </row>
    <row r="1313" spans="1:10" ht="12.75" x14ac:dyDescent="0.2">
      <c r="A1313">
        <v>1051</v>
      </c>
      <c r="B1313">
        <v>1</v>
      </c>
      <c r="C1313">
        <v>46</v>
      </c>
      <c r="D1313">
        <v>1</v>
      </c>
      <c r="E1313">
        <v>1409.99</v>
      </c>
      <c r="F1313">
        <v>0.2</v>
      </c>
      <c r="G1313">
        <f>(E1313*B1313)-F1313</f>
        <v>1409.79</v>
      </c>
      <c r="H1313" t="str">
        <f>VLOOKUP($C1313,products!$A$1:$F$322,2,FALSE)</f>
        <v>Haro SR 1.3 - 2017</v>
      </c>
      <c r="I1313">
        <f>_xlfn.XLOOKUP(C1313, products!A:A, products!D:D)</f>
        <v>6</v>
      </c>
      <c r="J1313" t="str">
        <f>_xlfn.XLOOKUP($I1313,categories!$A$1:$A$8,categories!$B$1:$B$8)</f>
        <v>Mountain Bikes</v>
      </c>
    </row>
    <row r="1314" spans="1:10" ht="12.75" x14ac:dyDescent="0.2">
      <c r="A1314">
        <v>1059</v>
      </c>
      <c r="B1314">
        <v>1</v>
      </c>
      <c r="C1314">
        <v>46</v>
      </c>
      <c r="D1314">
        <v>2</v>
      </c>
      <c r="E1314">
        <v>1409.99</v>
      </c>
      <c r="F1314">
        <v>0.05</v>
      </c>
      <c r="G1314">
        <f>(E1314*B1314)-F1314</f>
        <v>1409.94</v>
      </c>
      <c r="H1314" t="str">
        <f>VLOOKUP($C1314,products!$A$1:$F$322,2,FALSE)</f>
        <v>Haro SR 1.3 - 2017</v>
      </c>
      <c r="I1314">
        <f>_xlfn.XLOOKUP(C1314, products!A:A, products!D:D)</f>
        <v>6</v>
      </c>
      <c r="J1314" t="str">
        <f>_xlfn.XLOOKUP($I1314,categories!$A$1:$A$8,categories!$B$1:$B$8)</f>
        <v>Mountain Bikes</v>
      </c>
    </row>
    <row r="1315" spans="1:10" ht="12.75" x14ac:dyDescent="0.2">
      <c r="A1315">
        <v>1066</v>
      </c>
      <c r="B1315">
        <v>2</v>
      </c>
      <c r="C1315">
        <v>46</v>
      </c>
      <c r="D1315">
        <v>1</v>
      </c>
      <c r="E1315">
        <v>1409.99</v>
      </c>
      <c r="F1315">
        <v>0.1</v>
      </c>
      <c r="G1315">
        <f>(E1315*B1315)-F1315</f>
        <v>2819.88</v>
      </c>
      <c r="H1315" t="str">
        <f>VLOOKUP($C1315,products!$A$1:$F$322,2,FALSE)</f>
        <v>Haro SR 1.3 - 2017</v>
      </c>
      <c r="I1315">
        <f>_xlfn.XLOOKUP(C1315, products!A:A, products!D:D)</f>
        <v>6</v>
      </c>
      <c r="J1315" t="str">
        <f>_xlfn.XLOOKUP($I1315,categories!$A$1:$A$8,categories!$B$1:$B$8)</f>
        <v>Mountain Bikes</v>
      </c>
    </row>
    <row r="1316" spans="1:10" ht="12.75" x14ac:dyDescent="0.2">
      <c r="A1316">
        <v>1099</v>
      </c>
      <c r="B1316">
        <v>3</v>
      </c>
      <c r="C1316">
        <v>46</v>
      </c>
      <c r="D1316">
        <v>1</v>
      </c>
      <c r="E1316">
        <v>1409.99</v>
      </c>
      <c r="F1316">
        <v>7.0000000000000007E-2</v>
      </c>
      <c r="G1316">
        <f>(E1316*B1316)-F1316</f>
        <v>4229.9000000000005</v>
      </c>
      <c r="H1316" t="str">
        <f>VLOOKUP($C1316,products!$A$1:$F$322,2,FALSE)</f>
        <v>Haro SR 1.3 - 2017</v>
      </c>
      <c r="I1316">
        <f>_xlfn.XLOOKUP(C1316, products!A:A, products!D:D)</f>
        <v>6</v>
      </c>
      <c r="J1316" t="str">
        <f>_xlfn.XLOOKUP($I1316,categories!$A$1:$A$8,categories!$B$1:$B$8)</f>
        <v>Mountain Bikes</v>
      </c>
    </row>
    <row r="1317" spans="1:10" ht="12.75" x14ac:dyDescent="0.2">
      <c r="A1317">
        <v>1103</v>
      </c>
      <c r="B1317">
        <v>2</v>
      </c>
      <c r="C1317">
        <v>46</v>
      </c>
      <c r="D1317">
        <v>2</v>
      </c>
      <c r="E1317">
        <v>1409.99</v>
      </c>
      <c r="F1317">
        <v>0.2</v>
      </c>
      <c r="G1317">
        <f>(E1317*B1317)-F1317</f>
        <v>2819.78</v>
      </c>
      <c r="H1317" t="str">
        <f>VLOOKUP($C1317,products!$A$1:$F$322,2,FALSE)</f>
        <v>Haro SR 1.3 - 2017</v>
      </c>
      <c r="I1317">
        <f>_xlfn.XLOOKUP(C1317, products!A:A, products!D:D)</f>
        <v>6</v>
      </c>
      <c r="J1317" t="str">
        <f>_xlfn.XLOOKUP($I1317,categories!$A$1:$A$8,categories!$B$1:$B$8)</f>
        <v>Mountain Bikes</v>
      </c>
    </row>
    <row r="1318" spans="1:10" ht="12.75" x14ac:dyDescent="0.2">
      <c r="A1318">
        <v>1178</v>
      </c>
      <c r="B1318">
        <v>1</v>
      </c>
      <c r="C1318">
        <v>46</v>
      </c>
      <c r="D1318">
        <v>1</v>
      </c>
      <c r="E1318">
        <v>1409.99</v>
      </c>
      <c r="F1318">
        <v>7.0000000000000007E-2</v>
      </c>
      <c r="G1318">
        <f>(E1318*B1318)-F1318</f>
        <v>1409.92</v>
      </c>
      <c r="H1318" t="str">
        <f>VLOOKUP($C1318,products!$A$1:$F$322,2,FALSE)</f>
        <v>Haro SR 1.3 - 2017</v>
      </c>
      <c r="I1318">
        <f>_xlfn.XLOOKUP(C1318, products!A:A, products!D:D)</f>
        <v>6</v>
      </c>
      <c r="J1318" t="str">
        <f>_xlfn.XLOOKUP($I1318,categories!$A$1:$A$8,categories!$B$1:$B$8)</f>
        <v>Mountain Bikes</v>
      </c>
    </row>
    <row r="1319" spans="1:10" ht="12.75" x14ac:dyDescent="0.2">
      <c r="A1319">
        <v>1205</v>
      </c>
      <c r="B1319">
        <v>2</v>
      </c>
      <c r="C1319">
        <v>46</v>
      </c>
      <c r="D1319">
        <v>2</v>
      </c>
      <c r="E1319">
        <v>1409.99</v>
      </c>
      <c r="F1319">
        <v>0.2</v>
      </c>
      <c r="G1319">
        <f>(E1319*B1319)-F1319</f>
        <v>2819.78</v>
      </c>
      <c r="H1319" t="str">
        <f>VLOOKUP($C1319,products!$A$1:$F$322,2,FALSE)</f>
        <v>Haro SR 1.3 - 2017</v>
      </c>
      <c r="I1319">
        <f>_xlfn.XLOOKUP(C1319, products!A:A, products!D:D)</f>
        <v>6</v>
      </c>
      <c r="J1319" t="str">
        <f>_xlfn.XLOOKUP($I1319,categories!$A$1:$A$8,categories!$B$1:$B$8)</f>
        <v>Mountain Bikes</v>
      </c>
    </row>
    <row r="1320" spans="1:10" ht="12.75" x14ac:dyDescent="0.2">
      <c r="A1320">
        <v>1246</v>
      </c>
      <c r="B1320">
        <v>2</v>
      </c>
      <c r="C1320">
        <v>46</v>
      </c>
      <c r="D1320">
        <v>1</v>
      </c>
      <c r="E1320">
        <v>1409.99</v>
      </c>
      <c r="F1320">
        <v>0.05</v>
      </c>
      <c r="G1320">
        <f>(E1320*B1320)-F1320</f>
        <v>2819.93</v>
      </c>
      <c r="H1320" t="str">
        <f>VLOOKUP($C1320,products!$A$1:$F$322,2,FALSE)</f>
        <v>Haro SR 1.3 - 2017</v>
      </c>
      <c r="I1320">
        <f>_xlfn.XLOOKUP(C1320, products!A:A, products!D:D)</f>
        <v>6</v>
      </c>
      <c r="J1320" t="str">
        <f>_xlfn.XLOOKUP($I1320,categories!$A$1:$A$8,categories!$B$1:$B$8)</f>
        <v>Mountain Bikes</v>
      </c>
    </row>
    <row r="1321" spans="1:10" ht="12.75" x14ac:dyDescent="0.2">
      <c r="A1321">
        <v>1441</v>
      </c>
      <c r="B1321">
        <v>3</v>
      </c>
      <c r="C1321">
        <v>46</v>
      </c>
      <c r="D1321">
        <v>1</v>
      </c>
      <c r="E1321">
        <v>1409.99</v>
      </c>
      <c r="F1321">
        <v>7.0000000000000007E-2</v>
      </c>
      <c r="G1321">
        <f>(E1321*B1321)-F1321</f>
        <v>4229.9000000000005</v>
      </c>
      <c r="H1321" t="str">
        <f>VLOOKUP($C1321,products!$A$1:$F$322,2,FALSE)</f>
        <v>Haro SR 1.3 - 2017</v>
      </c>
      <c r="I1321">
        <f>_xlfn.XLOOKUP(C1321, products!A:A, products!D:D)</f>
        <v>6</v>
      </c>
      <c r="J1321" t="str">
        <f>_xlfn.XLOOKUP($I1321,categories!$A$1:$A$8,categories!$B$1:$B$8)</f>
        <v>Mountain Bikes</v>
      </c>
    </row>
    <row r="1322" spans="1:10" ht="12.75" x14ac:dyDescent="0.2">
      <c r="A1322">
        <v>1538</v>
      </c>
      <c r="B1322">
        <v>2</v>
      </c>
      <c r="C1322">
        <v>46</v>
      </c>
      <c r="D1322">
        <v>2</v>
      </c>
      <c r="E1322">
        <v>1409.99</v>
      </c>
      <c r="F1322">
        <v>7.0000000000000007E-2</v>
      </c>
      <c r="G1322">
        <f>(E1322*B1322)-F1322</f>
        <v>2819.91</v>
      </c>
      <c r="H1322" t="str">
        <f>VLOOKUP($C1322,products!$A$1:$F$322,2,FALSE)</f>
        <v>Haro SR 1.3 - 2017</v>
      </c>
      <c r="I1322">
        <f>_xlfn.XLOOKUP(C1322, products!A:A, products!D:D)</f>
        <v>6</v>
      </c>
      <c r="J1322" t="str">
        <f>_xlfn.XLOOKUP($I1322,categories!$A$1:$A$8,categories!$B$1:$B$8)</f>
        <v>Mountain Bikes</v>
      </c>
    </row>
    <row r="1323" spans="1:10" ht="12.75" x14ac:dyDescent="0.2">
      <c r="A1323">
        <v>1558</v>
      </c>
      <c r="B1323">
        <v>1</v>
      </c>
      <c r="C1323">
        <v>46</v>
      </c>
      <c r="D1323">
        <v>2</v>
      </c>
      <c r="E1323">
        <v>1409.99</v>
      </c>
      <c r="F1323">
        <v>7.0000000000000007E-2</v>
      </c>
      <c r="G1323">
        <f>(E1323*B1323)-F1323</f>
        <v>1409.92</v>
      </c>
      <c r="H1323" t="str">
        <f>VLOOKUP($C1323,products!$A$1:$F$322,2,FALSE)</f>
        <v>Haro SR 1.3 - 2017</v>
      </c>
      <c r="I1323">
        <f>_xlfn.XLOOKUP(C1323, products!A:A, products!D:D)</f>
        <v>6</v>
      </c>
      <c r="J1323" t="str">
        <f>_xlfn.XLOOKUP($I1323,categories!$A$1:$A$8,categories!$B$1:$B$8)</f>
        <v>Mountain Bikes</v>
      </c>
    </row>
    <row r="1324" spans="1:10" ht="12.75" x14ac:dyDescent="0.2">
      <c r="A1324">
        <v>1361</v>
      </c>
      <c r="B1324">
        <v>3</v>
      </c>
      <c r="C1324">
        <v>163</v>
      </c>
      <c r="D1324">
        <v>2</v>
      </c>
      <c r="E1324">
        <v>1349</v>
      </c>
      <c r="F1324">
        <v>0.2</v>
      </c>
      <c r="G1324">
        <f>(E1324*B1324)-F1324</f>
        <v>4046.8</v>
      </c>
      <c r="H1324" t="str">
        <f>VLOOKUP($C1324,products!$A$1:$F$322,2,FALSE)</f>
        <v>Surly Pack Rat - 2018</v>
      </c>
      <c r="I1324">
        <f>_xlfn.XLOOKUP(C1324, products!A:A, products!D:D)</f>
        <v>7</v>
      </c>
      <c r="J1324" t="str">
        <f>_xlfn.XLOOKUP($I1324,categories!$A$1:$A$8,categories!$B$1:$B$8)</f>
        <v>Road Bikes</v>
      </c>
    </row>
    <row r="1325" spans="1:10" ht="12.75" x14ac:dyDescent="0.2">
      <c r="A1325">
        <v>1466</v>
      </c>
      <c r="B1325">
        <v>3</v>
      </c>
      <c r="C1325">
        <v>163</v>
      </c>
      <c r="D1325">
        <v>2</v>
      </c>
      <c r="E1325">
        <v>1349</v>
      </c>
      <c r="F1325">
        <v>0.2</v>
      </c>
      <c r="G1325">
        <f>(E1325*B1325)-F1325</f>
        <v>4046.8</v>
      </c>
      <c r="H1325" t="str">
        <f>VLOOKUP($C1325,products!$A$1:$F$322,2,FALSE)</f>
        <v>Surly Pack Rat - 2018</v>
      </c>
      <c r="I1325">
        <f>_xlfn.XLOOKUP(C1325, products!A:A, products!D:D)</f>
        <v>7</v>
      </c>
      <c r="J1325" t="str">
        <f>_xlfn.XLOOKUP($I1325,categories!$A$1:$A$8,categories!$B$1:$B$8)</f>
        <v>Road Bikes</v>
      </c>
    </row>
    <row r="1326" spans="1:10" ht="12.75" x14ac:dyDescent="0.2">
      <c r="A1326">
        <v>1525</v>
      </c>
      <c r="B1326">
        <v>2</v>
      </c>
      <c r="C1326">
        <v>163</v>
      </c>
      <c r="D1326">
        <v>2</v>
      </c>
      <c r="E1326">
        <v>1349</v>
      </c>
      <c r="F1326">
        <v>7.0000000000000007E-2</v>
      </c>
      <c r="G1326">
        <f>(E1326*B1326)-F1326</f>
        <v>2697.93</v>
      </c>
      <c r="H1326" t="str">
        <f>VLOOKUP($C1326,products!$A$1:$F$322,2,FALSE)</f>
        <v>Surly Pack Rat - 2018</v>
      </c>
      <c r="I1326">
        <f>_xlfn.XLOOKUP(C1326, products!A:A, products!D:D)</f>
        <v>7</v>
      </c>
      <c r="J1326" t="str">
        <f>_xlfn.XLOOKUP($I1326,categories!$A$1:$A$8,categories!$B$1:$B$8)</f>
        <v>Road Bikes</v>
      </c>
    </row>
    <row r="1327" spans="1:10" ht="12.75" x14ac:dyDescent="0.2">
      <c r="A1327">
        <v>1557</v>
      </c>
      <c r="B1327">
        <v>1</v>
      </c>
      <c r="C1327">
        <v>163</v>
      </c>
      <c r="D1327">
        <v>2</v>
      </c>
      <c r="E1327">
        <v>1349</v>
      </c>
      <c r="F1327">
        <v>7.0000000000000007E-2</v>
      </c>
      <c r="G1327">
        <f>(E1327*B1327)-F1327</f>
        <v>1348.93</v>
      </c>
      <c r="H1327" t="str">
        <f>VLOOKUP($C1327,products!$A$1:$F$322,2,FALSE)</f>
        <v>Surly Pack Rat - 2018</v>
      </c>
      <c r="I1327">
        <f>_xlfn.XLOOKUP(C1327, products!A:A, products!D:D)</f>
        <v>7</v>
      </c>
      <c r="J1327" t="str">
        <f>_xlfn.XLOOKUP($I1327,categories!$A$1:$A$8,categories!$B$1:$B$8)</f>
        <v>Road Bikes</v>
      </c>
    </row>
    <row r="1328" spans="1:10" ht="12.75" x14ac:dyDescent="0.2">
      <c r="A1328">
        <v>17</v>
      </c>
      <c r="B1328">
        <v>3</v>
      </c>
      <c r="C1328">
        <v>5</v>
      </c>
      <c r="D1328">
        <v>1</v>
      </c>
      <c r="E1328">
        <v>1320.99</v>
      </c>
      <c r="F1328">
        <v>0.1</v>
      </c>
      <c r="G1328">
        <f>(E1328*B1328)-F1328</f>
        <v>3962.8700000000003</v>
      </c>
      <c r="H1328" t="str">
        <f>VLOOKUP($C1328,products!$A$1:$F$322,2,FALSE)</f>
        <v>Heller Shagamaw Frame - 2016</v>
      </c>
      <c r="I1328">
        <f>_xlfn.XLOOKUP(C1328, products!A:A, products!D:D)</f>
        <v>6</v>
      </c>
      <c r="J1328" t="str">
        <f>_xlfn.XLOOKUP($I1328,categories!$A$1:$A$8,categories!$B$1:$B$8)</f>
        <v>Mountain Bikes</v>
      </c>
    </row>
    <row r="1329" spans="1:10" ht="12.75" x14ac:dyDescent="0.2">
      <c r="A1329">
        <v>27</v>
      </c>
      <c r="B1329">
        <v>1</v>
      </c>
      <c r="C1329">
        <v>5</v>
      </c>
      <c r="D1329">
        <v>1</v>
      </c>
      <c r="E1329">
        <v>1320.99</v>
      </c>
      <c r="F1329">
        <v>0.2</v>
      </c>
      <c r="G1329">
        <f>(E1329*B1329)-F1329</f>
        <v>1320.79</v>
      </c>
      <c r="H1329" t="str">
        <f>VLOOKUP($C1329,products!$A$1:$F$322,2,FALSE)</f>
        <v>Heller Shagamaw Frame - 2016</v>
      </c>
      <c r="I1329">
        <f>_xlfn.XLOOKUP(C1329, products!A:A, products!D:D)</f>
        <v>6</v>
      </c>
      <c r="J1329" t="str">
        <f>_xlfn.XLOOKUP($I1329,categories!$A$1:$A$8,categories!$B$1:$B$8)</f>
        <v>Mountain Bikes</v>
      </c>
    </row>
    <row r="1330" spans="1:10" ht="12.75" x14ac:dyDescent="0.2">
      <c r="A1330">
        <v>28</v>
      </c>
      <c r="B1330">
        <v>1</v>
      </c>
      <c r="C1330">
        <v>5</v>
      </c>
      <c r="D1330">
        <v>1</v>
      </c>
      <c r="E1330">
        <v>1320.99</v>
      </c>
      <c r="F1330">
        <v>0.05</v>
      </c>
      <c r="G1330">
        <f>(E1330*B1330)-F1330</f>
        <v>1320.94</v>
      </c>
      <c r="H1330" t="str">
        <f>VLOOKUP($C1330,products!$A$1:$F$322,2,FALSE)</f>
        <v>Heller Shagamaw Frame - 2016</v>
      </c>
      <c r="I1330">
        <f>_xlfn.XLOOKUP(C1330, products!A:A, products!D:D)</f>
        <v>6</v>
      </c>
      <c r="J1330" t="str">
        <f>_xlfn.XLOOKUP($I1330,categories!$A$1:$A$8,categories!$B$1:$B$8)</f>
        <v>Mountain Bikes</v>
      </c>
    </row>
    <row r="1331" spans="1:10" ht="12.75" x14ac:dyDescent="0.2">
      <c r="A1331">
        <v>35</v>
      </c>
      <c r="B1331">
        <v>3</v>
      </c>
      <c r="C1331">
        <v>5</v>
      </c>
      <c r="D1331">
        <v>1</v>
      </c>
      <c r="E1331">
        <v>1320.99</v>
      </c>
      <c r="F1331">
        <v>0.2</v>
      </c>
      <c r="G1331">
        <f>(E1331*B1331)-F1331</f>
        <v>3962.7700000000004</v>
      </c>
      <c r="H1331" t="str">
        <f>VLOOKUP($C1331,products!$A$1:$F$322,2,FALSE)</f>
        <v>Heller Shagamaw Frame - 2016</v>
      </c>
      <c r="I1331">
        <f>_xlfn.XLOOKUP(C1331, products!A:A, products!D:D)</f>
        <v>6</v>
      </c>
      <c r="J1331" t="str">
        <f>_xlfn.XLOOKUP($I1331,categories!$A$1:$A$8,categories!$B$1:$B$8)</f>
        <v>Mountain Bikes</v>
      </c>
    </row>
    <row r="1332" spans="1:10" ht="12.75" x14ac:dyDescent="0.2">
      <c r="A1332">
        <v>36</v>
      </c>
      <c r="B1332">
        <v>2</v>
      </c>
      <c r="C1332">
        <v>5</v>
      </c>
      <c r="D1332">
        <v>1</v>
      </c>
      <c r="E1332">
        <v>1320.99</v>
      </c>
      <c r="F1332">
        <v>0.05</v>
      </c>
      <c r="G1332">
        <f>(E1332*B1332)-F1332</f>
        <v>2641.93</v>
      </c>
      <c r="H1332" t="str">
        <f>VLOOKUP($C1332,products!$A$1:$F$322,2,FALSE)</f>
        <v>Heller Shagamaw Frame - 2016</v>
      </c>
      <c r="I1332">
        <f>_xlfn.XLOOKUP(C1332, products!A:A, products!D:D)</f>
        <v>6</v>
      </c>
      <c r="J1332" t="str">
        <f>_xlfn.XLOOKUP($I1332,categories!$A$1:$A$8,categories!$B$1:$B$8)</f>
        <v>Mountain Bikes</v>
      </c>
    </row>
    <row r="1333" spans="1:10" ht="12.75" x14ac:dyDescent="0.2">
      <c r="A1333">
        <v>41</v>
      </c>
      <c r="B1333">
        <v>1</v>
      </c>
      <c r="C1333">
        <v>5</v>
      </c>
      <c r="D1333">
        <v>1</v>
      </c>
      <c r="E1333">
        <v>1320.99</v>
      </c>
      <c r="F1333">
        <v>0.1</v>
      </c>
      <c r="G1333">
        <f>(E1333*B1333)-F1333</f>
        <v>1320.89</v>
      </c>
      <c r="H1333" t="str">
        <f>VLOOKUP($C1333,products!$A$1:$F$322,2,FALSE)</f>
        <v>Heller Shagamaw Frame - 2016</v>
      </c>
      <c r="I1333">
        <f>_xlfn.XLOOKUP(C1333, products!A:A, products!D:D)</f>
        <v>6</v>
      </c>
      <c r="J1333" t="str">
        <f>_xlfn.XLOOKUP($I1333,categories!$A$1:$A$8,categories!$B$1:$B$8)</f>
        <v>Mountain Bikes</v>
      </c>
    </row>
    <row r="1334" spans="1:10" ht="12.75" x14ac:dyDescent="0.2">
      <c r="A1334">
        <v>48</v>
      </c>
      <c r="B1334">
        <v>3</v>
      </c>
      <c r="C1334">
        <v>5</v>
      </c>
      <c r="D1334">
        <v>2</v>
      </c>
      <c r="E1334">
        <v>1320.99</v>
      </c>
      <c r="F1334">
        <v>0.1</v>
      </c>
      <c r="G1334">
        <f>(E1334*B1334)-F1334</f>
        <v>3962.8700000000003</v>
      </c>
      <c r="H1334" t="str">
        <f>VLOOKUP($C1334,products!$A$1:$F$322,2,FALSE)</f>
        <v>Heller Shagamaw Frame - 2016</v>
      </c>
      <c r="I1334">
        <f>_xlfn.XLOOKUP(C1334, products!A:A, products!D:D)</f>
        <v>6</v>
      </c>
      <c r="J1334" t="str">
        <f>_xlfn.XLOOKUP($I1334,categories!$A$1:$A$8,categories!$B$1:$B$8)</f>
        <v>Mountain Bikes</v>
      </c>
    </row>
    <row r="1335" spans="1:10" ht="12.75" x14ac:dyDescent="0.2">
      <c r="A1335">
        <v>61</v>
      </c>
      <c r="B1335">
        <v>3</v>
      </c>
      <c r="C1335">
        <v>5</v>
      </c>
      <c r="D1335">
        <v>2</v>
      </c>
      <c r="E1335">
        <v>1320.99</v>
      </c>
      <c r="F1335">
        <v>0.2</v>
      </c>
      <c r="G1335">
        <f>(E1335*B1335)-F1335</f>
        <v>3962.7700000000004</v>
      </c>
      <c r="H1335" t="str">
        <f>VLOOKUP($C1335,products!$A$1:$F$322,2,FALSE)</f>
        <v>Heller Shagamaw Frame - 2016</v>
      </c>
      <c r="I1335">
        <f>_xlfn.XLOOKUP(C1335, products!A:A, products!D:D)</f>
        <v>6</v>
      </c>
      <c r="J1335" t="str">
        <f>_xlfn.XLOOKUP($I1335,categories!$A$1:$A$8,categories!$B$1:$B$8)</f>
        <v>Mountain Bikes</v>
      </c>
    </row>
    <row r="1336" spans="1:10" ht="12.75" x14ac:dyDescent="0.2">
      <c r="A1336">
        <v>67</v>
      </c>
      <c r="B1336">
        <v>4</v>
      </c>
      <c r="C1336">
        <v>5</v>
      </c>
      <c r="D1336">
        <v>2</v>
      </c>
      <c r="E1336">
        <v>1320.99</v>
      </c>
      <c r="F1336">
        <v>0.1</v>
      </c>
      <c r="G1336">
        <f>(E1336*B1336)-F1336</f>
        <v>5283.86</v>
      </c>
      <c r="H1336" t="str">
        <f>VLOOKUP($C1336,products!$A$1:$F$322,2,FALSE)</f>
        <v>Heller Shagamaw Frame - 2016</v>
      </c>
      <c r="I1336">
        <f>_xlfn.XLOOKUP(C1336, products!A:A, products!D:D)</f>
        <v>6</v>
      </c>
      <c r="J1336" t="str">
        <f>_xlfn.XLOOKUP($I1336,categories!$A$1:$A$8,categories!$B$1:$B$8)</f>
        <v>Mountain Bikes</v>
      </c>
    </row>
    <row r="1337" spans="1:10" ht="12.75" x14ac:dyDescent="0.2">
      <c r="A1337">
        <v>69</v>
      </c>
      <c r="B1337">
        <v>2</v>
      </c>
      <c r="C1337">
        <v>5</v>
      </c>
      <c r="D1337">
        <v>1</v>
      </c>
      <c r="E1337">
        <v>1320.99</v>
      </c>
      <c r="F1337">
        <v>0.2</v>
      </c>
      <c r="G1337">
        <f>(E1337*B1337)-F1337</f>
        <v>2641.78</v>
      </c>
      <c r="H1337" t="str">
        <f>VLOOKUP($C1337,products!$A$1:$F$322,2,FALSE)</f>
        <v>Heller Shagamaw Frame - 2016</v>
      </c>
      <c r="I1337">
        <f>_xlfn.XLOOKUP(C1337, products!A:A, products!D:D)</f>
        <v>6</v>
      </c>
      <c r="J1337" t="str">
        <f>_xlfn.XLOOKUP($I1337,categories!$A$1:$A$8,categories!$B$1:$B$8)</f>
        <v>Mountain Bikes</v>
      </c>
    </row>
    <row r="1338" spans="1:10" ht="12.75" x14ac:dyDescent="0.2">
      <c r="A1338">
        <v>76</v>
      </c>
      <c r="B1338">
        <v>3</v>
      </c>
      <c r="C1338">
        <v>5</v>
      </c>
      <c r="D1338">
        <v>1</v>
      </c>
      <c r="E1338">
        <v>1320.99</v>
      </c>
      <c r="F1338">
        <v>7.0000000000000007E-2</v>
      </c>
      <c r="G1338">
        <f>(E1338*B1338)-F1338</f>
        <v>3962.9</v>
      </c>
      <c r="H1338" t="str">
        <f>VLOOKUP($C1338,products!$A$1:$F$322,2,FALSE)</f>
        <v>Heller Shagamaw Frame - 2016</v>
      </c>
      <c r="I1338">
        <f>_xlfn.XLOOKUP(C1338, products!A:A, products!D:D)</f>
        <v>6</v>
      </c>
      <c r="J1338" t="str">
        <f>_xlfn.XLOOKUP($I1338,categories!$A$1:$A$8,categories!$B$1:$B$8)</f>
        <v>Mountain Bikes</v>
      </c>
    </row>
    <row r="1339" spans="1:10" ht="12.75" x14ac:dyDescent="0.2">
      <c r="A1339">
        <v>89</v>
      </c>
      <c r="B1339">
        <v>1</v>
      </c>
      <c r="C1339">
        <v>5</v>
      </c>
      <c r="D1339">
        <v>1</v>
      </c>
      <c r="E1339">
        <v>1320.99</v>
      </c>
      <c r="F1339">
        <v>0.05</v>
      </c>
      <c r="G1339">
        <f>(E1339*B1339)-F1339</f>
        <v>1320.94</v>
      </c>
      <c r="H1339" t="str">
        <f>VLOOKUP($C1339,products!$A$1:$F$322,2,FALSE)</f>
        <v>Heller Shagamaw Frame - 2016</v>
      </c>
      <c r="I1339">
        <f>_xlfn.XLOOKUP(C1339, products!A:A, products!D:D)</f>
        <v>6</v>
      </c>
      <c r="J1339" t="str">
        <f>_xlfn.XLOOKUP($I1339,categories!$A$1:$A$8,categories!$B$1:$B$8)</f>
        <v>Mountain Bikes</v>
      </c>
    </row>
    <row r="1340" spans="1:10" ht="12.75" x14ac:dyDescent="0.2">
      <c r="A1340">
        <v>112</v>
      </c>
      <c r="B1340">
        <v>4</v>
      </c>
      <c r="C1340">
        <v>5</v>
      </c>
      <c r="D1340">
        <v>1</v>
      </c>
      <c r="E1340">
        <v>1320.99</v>
      </c>
      <c r="F1340">
        <v>0.2</v>
      </c>
      <c r="G1340">
        <f>(E1340*B1340)-F1340</f>
        <v>5283.76</v>
      </c>
      <c r="H1340" t="str">
        <f>VLOOKUP($C1340,products!$A$1:$F$322,2,FALSE)</f>
        <v>Heller Shagamaw Frame - 2016</v>
      </c>
      <c r="I1340">
        <f>_xlfn.XLOOKUP(C1340, products!A:A, products!D:D)</f>
        <v>6</v>
      </c>
      <c r="J1340" t="str">
        <f>_xlfn.XLOOKUP($I1340,categories!$A$1:$A$8,categories!$B$1:$B$8)</f>
        <v>Mountain Bikes</v>
      </c>
    </row>
    <row r="1341" spans="1:10" ht="12.75" x14ac:dyDescent="0.2">
      <c r="A1341">
        <v>113</v>
      </c>
      <c r="B1341">
        <v>5</v>
      </c>
      <c r="C1341">
        <v>5</v>
      </c>
      <c r="D1341">
        <v>2</v>
      </c>
      <c r="E1341">
        <v>1320.99</v>
      </c>
      <c r="F1341">
        <v>0.2</v>
      </c>
      <c r="G1341">
        <f>(E1341*B1341)-F1341</f>
        <v>6604.75</v>
      </c>
      <c r="H1341" t="str">
        <f>VLOOKUP($C1341,products!$A$1:$F$322,2,FALSE)</f>
        <v>Heller Shagamaw Frame - 2016</v>
      </c>
      <c r="I1341">
        <f>_xlfn.XLOOKUP(C1341, products!A:A, products!D:D)</f>
        <v>6</v>
      </c>
      <c r="J1341" t="str">
        <f>_xlfn.XLOOKUP($I1341,categories!$A$1:$A$8,categories!$B$1:$B$8)</f>
        <v>Mountain Bikes</v>
      </c>
    </row>
    <row r="1342" spans="1:10" ht="12.75" x14ac:dyDescent="0.2">
      <c r="A1342">
        <v>121</v>
      </c>
      <c r="B1342">
        <v>1</v>
      </c>
      <c r="C1342">
        <v>5</v>
      </c>
      <c r="D1342">
        <v>1</v>
      </c>
      <c r="E1342">
        <v>1320.99</v>
      </c>
      <c r="F1342">
        <v>0.2</v>
      </c>
      <c r="G1342">
        <f>(E1342*B1342)-F1342</f>
        <v>1320.79</v>
      </c>
      <c r="H1342" t="str">
        <f>VLOOKUP($C1342,products!$A$1:$F$322,2,FALSE)</f>
        <v>Heller Shagamaw Frame - 2016</v>
      </c>
      <c r="I1342">
        <f>_xlfn.XLOOKUP(C1342, products!A:A, products!D:D)</f>
        <v>6</v>
      </c>
      <c r="J1342" t="str">
        <f>_xlfn.XLOOKUP($I1342,categories!$A$1:$A$8,categories!$B$1:$B$8)</f>
        <v>Mountain Bikes</v>
      </c>
    </row>
    <row r="1343" spans="1:10" ht="12.75" x14ac:dyDescent="0.2">
      <c r="A1343">
        <v>130</v>
      </c>
      <c r="B1343">
        <v>2</v>
      </c>
      <c r="C1343">
        <v>5</v>
      </c>
      <c r="D1343">
        <v>2</v>
      </c>
      <c r="E1343">
        <v>1320.99</v>
      </c>
      <c r="F1343">
        <v>7.0000000000000007E-2</v>
      </c>
      <c r="G1343">
        <f>(E1343*B1343)-F1343</f>
        <v>2641.91</v>
      </c>
      <c r="H1343" t="str">
        <f>VLOOKUP($C1343,products!$A$1:$F$322,2,FALSE)</f>
        <v>Heller Shagamaw Frame - 2016</v>
      </c>
      <c r="I1343">
        <f>_xlfn.XLOOKUP(C1343, products!A:A, products!D:D)</f>
        <v>6</v>
      </c>
      <c r="J1343" t="str">
        <f>_xlfn.XLOOKUP($I1343,categories!$A$1:$A$8,categories!$B$1:$B$8)</f>
        <v>Mountain Bikes</v>
      </c>
    </row>
    <row r="1344" spans="1:10" ht="12.75" x14ac:dyDescent="0.2">
      <c r="A1344">
        <v>135</v>
      </c>
      <c r="B1344">
        <v>1</v>
      </c>
      <c r="C1344">
        <v>5</v>
      </c>
      <c r="D1344">
        <v>2</v>
      </c>
      <c r="E1344">
        <v>1320.99</v>
      </c>
      <c r="F1344">
        <v>0.05</v>
      </c>
      <c r="G1344">
        <f>(E1344*B1344)-F1344</f>
        <v>1320.94</v>
      </c>
      <c r="H1344" t="str">
        <f>VLOOKUP($C1344,products!$A$1:$F$322,2,FALSE)</f>
        <v>Heller Shagamaw Frame - 2016</v>
      </c>
      <c r="I1344">
        <f>_xlfn.XLOOKUP(C1344, products!A:A, products!D:D)</f>
        <v>6</v>
      </c>
      <c r="J1344" t="str">
        <f>_xlfn.XLOOKUP($I1344,categories!$A$1:$A$8,categories!$B$1:$B$8)</f>
        <v>Mountain Bikes</v>
      </c>
    </row>
    <row r="1345" spans="1:10" ht="12.75" x14ac:dyDescent="0.2">
      <c r="A1345">
        <v>169</v>
      </c>
      <c r="B1345">
        <v>2</v>
      </c>
      <c r="C1345">
        <v>5</v>
      </c>
      <c r="D1345">
        <v>1</v>
      </c>
      <c r="E1345">
        <v>1320.99</v>
      </c>
      <c r="F1345">
        <v>0.05</v>
      </c>
      <c r="G1345">
        <f>(E1345*B1345)-F1345</f>
        <v>2641.93</v>
      </c>
      <c r="H1345" t="str">
        <f>VLOOKUP($C1345,products!$A$1:$F$322,2,FALSE)</f>
        <v>Heller Shagamaw Frame - 2016</v>
      </c>
      <c r="I1345">
        <f>_xlfn.XLOOKUP(C1345, products!A:A, products!D:D)</f>
        <v>6</v>
      </c>
      <c r="J1345" t="str">
        <f>_xlfn.XLOOKUP($I1345,categories!$A$1:$A$8,categories!$B$1:$B$8)</f>
        <v>Mountain Bikes</v>
      </c>
    </row>
    <row r="1346" spans="1:10" ht="12.75" x14ac:dyDescent="0.2">
      <c r="A1346">
        <v>175</v>
      </c>
      <c r="B1346">
        <v>1</v>
      </c>
      <c r="C1346">
        <v>5</v>
      </c>
      <c r="D1346">
        <v>1</v>
      </c>
      <c r="E1346">
        <v>1320.99</v>
      </c>
      <c r="F1346">
        <v>0.1</v>
      </c>
      <c r="G1346">
        <f>(E1346*B1346)-F1346</f>
        <v>1320.89</v>
      </c>
      <c r="H1346" t="str">
        <f>VLOOKUP($C1346,products!$A$1:$F$322,2,FALSE)</f>
        <v>Heller Shagamaw Frame - 2016</v>
      </c>
      <c r="I1346">
        <f>_xlfn.XLOOKUP(C1346, products!A:A, products!D:D)</f>
        <v>6</v>
      </c>
      <c r="J1346" t="str">
        <f>_xlfn.XLOOKUP($I1346,categories!$A$1:$A$8,categories!$B$1:$B$8)</f>
        <v>Mountain Bikes</v>
      </c>
    </row>
    <row r="1347" spans="1:10" ht="12.75" x14ac:dyDescent="0.2">
      <c r="A1347">
        <v>184</v>
      </c>
      <c r="B1347">
        <v>2</v>
      </c>
      <c r="C1347">
        <v>5</v>
      </c>
      <c r="D1347">
        <v>1</v>
      </c>
      <c r="E1347">
        <v>1320.99</v>
      </c>
      <c r="F1347">
        <v>0.1</v>
      </c>
      <c r="G1347">
        <f>(E1347*B1347)-F1347</f>
        <v>2641.88</v>
      </c>
      <c r="H1347" t="str">
        <f>VLOOKUP($C1347,products!$A$1:$F$322,2,FALSE)</f>
        <v>Heller Shagamaw Frame - 2016</v>
      </c>
      <c r="I1347">
        <f>_xlfn.XLOOKUP(C1347, products!A:A, products!D:D)</f>
        <v>6</v>
      </c>
      <c r="J1347" t="str">
        <f>_xlfn.XLOOKUP($I1347,categories!$A$1:$A$8,categories!$B$1:$B$8)</f>
        <v>Mountain Bikes</v>
      </c>
    </row>
    <row r="1348" spans="1:10" ht="12.75" x14ac:dyDescent="0.2">
      <c r="A1348">
        <v>187</v>
      </c>
      <c r="B1348">
        <v>1</v>
      </c>
      <c r="C1348">
        <v>5</v>
      </c>
      <c r="D1348">
        <v>1</v>
      </c>
      <c r="E1348">
        <v>1320.99</v>
      </c>
      <c r="F1348">
        <v>0.05</v>
      </c>
      <c r="G1348">
        <f>(E1348*B1348)-F1348</f>
        <v>1320.94</v>
      </c>
      <c r="H1348" t="str">
        <f>VLOOKUP($C1348,products!$A$1:$F$322,2,FALSE)</f>
        <v>Heller Shagamaw Frame - 2016</v>
      </c>
      <c r="I1348">
        <f>_xlfn.XLOOKUP(C1348, products!A:A, products!D:D)</f>
        <v>6</v>
      </c>
      <c r="J1348" t="str">
        <f>_xlfn.XLOOKUP($I1348,categories!$A$1:$A$8,categories!$B$1:$B$8)</f>
        <v>Mountain Bikes</v>
      </c>
    </row>
    <row r="1349" spans="1:10" ht="12.75" x14ac:dyDescent="0.2">
      <c r="A1349">
        <v>195</v>
      </c>
      <c r="B1349">
        <v>3</v>
      </c>
      <c r="C1349">
        <v>5</v>
      </c>
      <c r="D1349">
        <v>2</v>
      </c>
      <c r="E1349">
        <v>1320.99</v>
      </c>
      <c r="F1349">
        <v>0.2</v>
      </c>
      <c r="G1349">
        <f>(E1349*B1349)-F1349</f>
        <v>3962.7700000000004</v>
      </c>
      <c r="H1349" t="str">
        <f>VLOOKUP($C1349,products!$A$1:$F$322,2,FALSE)</f>
        <v>Heller Shagamaw Frame - 2016</v>
      </c>
      <c r="I1349">
        <f>_xlfn.XLOOKUP(C1349, products!A:A, products!D:D)</f>
        <v>6</v>
      </c>
      <c r="J1349" t="str">
        <f>_xlfn.XLOOKUP($I1349,categories!$A$1:$A$8,categories!$B$1:$B$8)</f>
        <v>Mountain Bikes</v>
      </c>
    </row>
    <row r="1350" spans="1:10" ht="12.75" x14ac:dyDescent="0.2">
      <c r="A1350">
        <v>207</v>
      </c>
      <c r="B1350">
        <v>2</v>
      </c>
      <c r="C1350">
        <v>5</v>
      </c>
      <c r="D1350">
        <v>1</v>
      </c>
      <c r="E1350">
        <v>1320.99</v>
      </c>
      <c r="F1350">
        <v>0.05</v>
      </c>
      <c r="G1350">
        <f>(E1350*B1350)-F1350</f>
        <v>2641.93</v>
      </c>
      <c r="H1350" t="str">
        <f>VLOOKUP($C1350,products!$A$1:$F$322,2,FALSE)</f>
        <v>Heller Shagamaw Frame - 2016</v>
      </c>
      <c r="I1350">
        <f>_xlfn.XLOOKUP(C1350, products!A:A, products!D:D)</f>
        <v>6</v>
      </c>
      <c r="J1350" t="str">
        <f>_xlfn.XLOOKUP($I1350,categories!$A$1:$A$8,categories!$B$1:$B$8)</f>
        <v>Mountain Bikes</v>
      </c>
    </row>
    <row r="1351" spans="1:10" ht="12.75" x14ac:dyDescent="0.2">
      <c r="A1351">
        <v>219</v>
      </c>
      <c r="B1351">
        <v>2</v>
      </c>
      <c r="C1351">
        <v>5</v>
      </c>
      <c r="D1351">
        <v>1</v>
      </c>
      <c r="E1351">
        <v>1320.99</v>
      </c>
      <c r="F1351">
        <v>0.2</v>
      </c>
      <c r="G1351">
        <f>(E1351*B1351)-F1351</f>
        <v>2641.78</v>
      </c>
      <c r="H1351" t="str">
        <f>VLOOKUP($C1351,products!$A$1:$F$322,2,FALSE)</f>
        <v>Heller Shagamaw Frame - 2016</v>
      </c>
      <c r="I1351">
        <f>_xlfn.XLOOKUP(C1351, products!A:A, products!D:D)</f>
        <v>6</v>
      </c>
      <c r="J1351" t="str">
        <f>_xlfn.XLOOKUP($I1351,categories!$A$1:$A$8,categories!$B$1:$B$8)</f>
        <v>Mountain Bikes</v>
      </c>
    </row>
    <row r="1352" spans="1:10" ht="12.75" x14ac:dyDescent="0.2">
      <c r="A1352">
        <v>223</v>
      </c>
      <c r="B1352">
        <v>2</v>
      </c>
      <c r="C1352">
        <v>5</v>
      </c>
      <c r="D1352">
        <v>1</v>
      </c>
      <c r="E1352">
        <v>1320.99</v>
      </c>
      <c r="F1352">
        <v>0.2</v>
      </c>
      <c r="G1352">
        <f>(E1352*B1352)-F1352</f>
        <v>2641.78</v>
      </c>
      <c r="H1352" t="str">
        <f>VLOOKUP($C1352,products!$A$1:$F$322,2,FALSE)</f>
        <v>Heller Shagamaw Frame - 2016</v>
      </c>
      <c r="I1352">
        <f>_xlfn.XLOOKUP(C1352, products!A:A, products!D:D)</f>
        <v>6</v>
      </c>
      <c r="J1352" t="str">
        <f>_xlfn.XLOOKUP($I1352,categories!$A$1:$A$8,categories!$B$1:$B$8)</f>
        <v>Mountain Bikes</v>
      </c>
    </row>
    <row r="1353" spans="1:10" ht="12.75" x14ac:dyDescent="0.2">
      <c r="A1353">
        <v>229</v>
      </c>
      <c r="B1353">
        <v>2</v>
      </c>
      <c r="C1353">
        <v>5</v>
      </c>
      <c r="D1353">
        <v>2</v>
      </c>
      <c r="E1353">
        <v>1320.99</v>
      </c>
      <c r="F1353">
        <v>0.1</v>
      </c>
      <c r="G1353">
        <f>(E1353*B1353)-F1353</f>
        <v>2641.88</v>
      </c>
      <c r="H1353" t="str">
        <f>VLOOKUP($C1353,products!$A$1:$F$322,2,FALSE)</f>
        <v>Heller Shagamaw Frame - 2016</v>
      </c>
      <c r="I1353">
        <f>_xlfn.XLOOKUP(C1353, products!A:A, products!D:D)</f>
        <v>6</v>
      </c>
      <c r="J1353" t="str">
        <f>_xlfn.XLOOKUP($I1353,categories!$A$1:$A$8,categories!$B$1:$B$8)</f>
        <v>Mountain Bikes</v>
      </c>
    </row>
    <row r="1354" spans="1:10" ht="12.75" x14ac:dyDescent="0.2">
      <c r="A1354">
        <v>231</v>
      </c>
      <c r="B1354">
        <v>3</v>
      </c>
      <c r="C1354">
        <v>5</v>
      </c>
      <c r="D1354">
        <v>2</v>
      </c>
      <c r="E1354">
        <v>1320.99</v>
      </c>
      <c r="F1354">
        <v>0.2</v>
      </c>
      <c r="G1354">
        <f>(E1354*B1354)-F1354</f>
        <v>3962.7700000000004</v>
      </c>
      <c r="H1354" t="str">
        <f>VLOOKUP($C1354,products!$A$1:$F$322,2,FALSE)</f>
        <v>Heller Shagamaw Frame - 2016</v>
      </c>
      <c r="I1354">
        <f>_xlfn.XLOOKUP(C1354, products!A:A, products!D:D)</f>
        <v>6</v>
      </c>
      <c r="J1354" t="str">
        <f>_xlfn.XLOOKUP($I1354,categories!$A$1:$A$8,categories!$B$1:$B$8)</f>
        <v>Mountain Bikes</v>
      </c>
    </row>
    <row r="1355" spans="1:10" ht="12.75" x14ac:dyDescent="0.2">
      <c r="A1355">
        <v>240</v>
      </c>
      <c r="B1355">
        <v>3</v>
      </c>
      <c r="C1355">
        <v>5</v>
      </c>
      <c r="D1355">
        <v>1</v>
      </c>
      <c r="E1355">
        <v>1320.99</v>
      </c>
      <c r="F1355">
        <v>7.0000000000000007E-2</v>
      </c>
      <c r="G1355">
        <f>(E1355*B1355)-F1355</f>
        <v>3962.9</v>
      </c>
      <c r="H1355" t="str">
        <f>VLOOKUP($C1355,products!$A$1:$F$322,2,FALSE)</f>
        <v>Heller Shagamaw Frame - 2016</v>
      </c>
      <c r="I1355">
        <f>_xlfn.XLOOKUP(C1355, products!A:A, products!D:D)</f>
        <v>6</v>
      </c>
      <c r="J1355" t="str">
        <f>_xlfn.XLOOKUP($I1355,categories!$A$1:$A$8,categories!$B$1:$B$8)</f>
        <v>Mountain Bikes</v>
      </c>
    </row>
    <row r="1356" spans="1:10" ht="12.75" x14ac:dyDescent="0.2">
      <c r="A1356">
        <v>255</v>
      </c>
      <c r="B1356">
        <v>1</v>
      </c>
      <c r="C1356">
        <v>5</v>
      </c>
      <c r="D1356">
        <v>2</v>
      </c>
      <c r="E1356">
        <v>1320.99</v>
      </c>
      <c r="F1356">
        <v>0.1</v>
      </c>
      <c r="G1356">
        <f>(E1356*B1356)-F1356</f>
        <v>1320.89</v>
      </c>
      <c r="H1356" t="str">
        <f>VLOOKUP($C1356,products!$A$1:$F$322,2,FALSE)</f>
        <v>Heller Shagamaw Frame - 2016</v>
      </c>
      <c r="I1356">
        <f>_xlfn.XLOOKUP(C1356, products!A:A, products!D:D)</f>
        <v>6</v>
      </c>
      <c r="J1356" t="str">
        <f>_xlfn.XLOOKUP($I1356,categories!$A$1:$A$8,categories!$B$1:$B$8)</f>
        <v>Mountain Bikes</v>
      </c>
    </row>
    <row r="1357" spans="1:10" ht="12.75" x14ac:dyDescent="0.2">
      <c r="A1357">
        <v>269</v>
      </c>
      <c r="B1357">
        <v>1</v>
      </c>
      <c r="C1357">
        <v>5</v>
      </c>
      <c r="D1357">
        <v>1</v>
      </c>
      <c r="E1357">
        <v>1320.99</v>
      </c>
      <c r="F1357">
        <v>7.0000000000000007E-2</v>
      </c>
      <c r="G1357">
        <f>(E1357*B1357)-F1357</f>
        <v>1320.92</v>
      </c>
      <c r="H1357" t="str">
        <f>VLOOKUP($C1357,products!$A$1:$F$322,2,FALSE)</f>
        <v>Heller Shagamaw Frame - 2016</v>
      </c>
      <c r="I1357">
        <f>_xlfn.XLOOKUP(C1357, products!A:A, products!D:D)</f>
        <v>6</v>
      </c>
      <c r="J1357" t="str">
        <f>_xlfn.XLOOKUP($I1357,categories!$A$1:$A$8,categories!$B$1:$B$8)</f>
        <v>Mountain Bikes</v>
      </c>
    </row>
    <row r="1358" spans="1:10" ht="12.75" x14ac:dyDescent="0.2">
      <c r="A1358">
        <v>287</v>
      </c>
      <c r="B1358">
        <v>1</v>
      </c>
      <c r="C1358">
        <v>5</v>
      </c>
      <c r="D1358">
        <v>1</v>
      </c>
      <c r="E1358">
        <v>1320.99</v>
      </c>
      <c r="F1358">
        <v>0.2</v>
      </c>
      <c r="G1358">
        <f>(E1358*B1358)-F1358</f>
        <v>1320.79</v>
      </c>
      <c r="H1358" t="str">
        <f>VLOOKUP($C1358,products!$A$1:$F$322,2,FALSE)</f>
        <v>Heller Shagamaw Frame - 2016</v>
      </c>
      <c r="I1358">
        <f>_xlfn.XLOOKUP(C1358, products!A:A, products!D:D)</f>
        <v>6</v>
      </c>
      <c r="J1358" t="str">
        <f>_xlfn.XLOOKUP($I1358,categories!$A$1:$A$8,categories!$B$1:$B$8)</f>
        <v>Mountain Bikes</v>
      </c>
    </row>
    <row r="1359" spans="1:10" ht="12.75" x14ac:dyDescent="0.2">
      <c r="A1359">
        <v>290</v>
      </c>
      <c r="B1359">
        <v>2</v>
      </c>
      <c r="C1359">
        <v>5</v>
      </c>
      <c r="D1359">
        <v>2</v>
      </c>
      <c r="E1359">
        <v>1320.99</v>
      </c>
      <c r="F1359">
        <v>7.0000000000000007E-2</v>
      </c>
      <c r="G1359">
        <f>(E1359*B1359)-F1359</f>
        <v>2641.91</v>
      </c>
      <c r="H1359" t="str">
        <f>VLOOKUP($C1359,products!$A$1:$F$322,2,FALSE)</f>
        <v>Heller Shagamaw Frame - 2016</v>
      </c>
      <c r="I1359">
        <f>_xlfn.XLOOKUP(C1359, products!A:A, products!D:D)</f>
        <v>6</v>
      </c>
      <c r="J1359" t="str">
        <f>_xlfn.XLOOKUP($I1359,categories!$A$1:$A$8,categories!$B$1:$B$8)</f>
        <v>Mountain Bikes</v>
      </c>
    </row>
    <row r="1360" spans="1:10" ht="12.75" x14ac:dyDescent="0.2">
      <c r="A1360">
        <v>310</v>
      </c>
      <c r="B1360">
        <v>3</v>
      </c>
      <c r="C1360">
        <v>5</v>
      </c>
      <c r="D1360">
        <v>2</v>
      </c>
      <c r="E1360">
        <v>1320.99</v>
      </c>
      <c r="F1360">
        <v>0.2</v>
      </c>
      <c r="G1360">
        <f>(E1360*B1360)-F1360</f>
        <v>3962.7700000000004</v>
      </c>
      <c r="H1360" t="str">
        <f>VLOOKUP($C1360,products!$A$1:$F$322,2,FALSE)</f>
        <v>Heller Shagamaw Frame - 2016</v>
      </c>
      <c r="I1360">
        <f>_xlfn.XLOOKUP(C1360, products!A:A, products!D:D)</f>
        <v>6</v>
      </c>
      <c r="J1360" t="str">
        <f>_xlfn.XLOOKUP($I1360,categories!$A$1:$A$8,categories!$B$1:$B$8)</f>
        <v>Mountain Bikes</v>
      </c>
    </row>
    <row r="1361" spans="1:10" ht="12.75" x14ac:dyDescent="0.2">
      <c r="A1361">
        <v>311</v>
      </c>
      <c r="B1361">
        <v>2</v>
      </c>
      <c r="C1361">
        <v>5</v>
      </c>
      <c r="D1361">
        <v>2</v>
      </c>
      <c r="E1361">
        <v>1320.99</v>
      </c>
      <c r="F1361">
        <v>0.2</v>
      </c>
      <c r="G1361">
        <f>(E1361*B1361)-F1361</f>
        <v>2641.78</v>
      </c>
      <c r="H1361" t="str">
        <f>VLOOKUP($C1361,products!$A$1:$F$322,2,FALSE)</f>
        <v>Heller Shagamaw Frame - 2016</v>
      </c>
      <c r="I1361">
        <f>_xlfn.XLOOKUP(C1361, products!A:A, products!D:D)</f>
        <v>6</v>
      </c>
      <c r="J1361" t="str">
        <f>_xlfn.XLOOKUP($I1361,categories!$A$1:$A$8,categories!$B$1:$B$8)</f>
        <v>Mountain Bikes</v>
      </c>
    </row>
    <row r="1362" spans="1:10" ht="12.75" x14ac:dyDescent="0.2">
      <c r="A1362">
        <v>314</v>
      </c>
      <c r="B1362">
        <v>1</v>
      </c>
      <c r="C1362">
        <v>5</v>
      </c>
      <c r="D1362">
        <v>1</v>
      </c>
      <c r="E1362">
        <v>1320.99</v>
      </c>
      <c r="F1362">
        <v>7.0000000000000007E-2</v>
      </c>
      <c r="G1362">
        <f>(E1362*B1362)-F1362</f>
        <v>1320.92</v>
      </c>
      <c r="H1362" t="str">
        <f>VLOOKUP($C1362,products!$A$1:$F$322,2,FALSE)</f>
        <v>Heller Shagamaw Frame - 2016</v>
      </c>
      <c r="I1362">
        <f>_xlfn.XLOOKUP(C1362, products!A:A, products!D:D)</f>
        <v>6</v>
      </c>
      <c r="J1362" t="str">
        <f>_xlfn.XLOOKUP($I1362,categories!$A$1:$A$8,categories!$B$1:$B$8)</f>
        <v>Mountain Bikes</v>
      </c>
    </row>
    <row r="1363" spans="1:10" ht="12.75" x14ac:dyDescent="0.2">
      <c r="A1363">
        <v>343</v>
      </c>
      <c r="B1363">
        <v>3</v>
      </c>
      <c r="C1363">
        <v>5</v>
      </c>
      <c r="D1363">
        <v>2</v>
      </c>
      <c r="E1363">
        <v>1320.99</v>
      </c>
      <c r="F1363">
        <v>0.05</v>
      </c>
      <c r="G1363">
        <f>(E1363*B1363)-F1363</f>
        <v>3962.92</v>
      </c>
      <c r="H1363" t="str">
        <f>VLOOKUP($C1363,products!$A$1:$F$322,2,FALSE)</f>
        <v>Heller Shagamaw Frame - 2016</v>
      </c>
      <c r="I1363">
        <f>_xlfn.XLOOKUP(C1363, products!A:A, products!D:D)</f>
        <v>6</v>
      </c>
      <c r="J1363" t="str">
        <f>_xlfn.XLOOKUP($I1363,categories!$A$1:$A$8,categories!$B$1:$B$8)</f>
        <v>Mountain Bikes</v>
      </c>
    </row>
    <row r="1364" spans="1:10" ht="12.75" x14ac:dyDescent="0.2">
      <c r="A1364">
        <v>348</v>
      </c>
      <c r="B1364">
        <v>1</v>
      </c>
      <c r="C1364">
        <v>5</v>
      </c>
      <c r="D1364">
        <v>2</v>
      </c>
      <c r="E1364">
        <v>1320.99</v>
      </c>
      <c r="F1364">
        <v>0.05</v>
      </c>
      <c r="G1364">
        <f>(E1364*B1364)-F1364</f>
        <v>1320.94</v>
      </c>
      <c r="H1364" t="str">
        <f>VLOOKUP($C1364,products!$A$1:$F$322,2,FALSE)</f>
        <v>Heller Shagamaw Frame - 2016</v>
      </c>
      <c r="I1364">
        <f>_xlfn.XLOOKUP(C1364, products!A:A, products!D:D)</f>
        <v>6</v>
      </c>
      <c r="J1364" t="str">
        <f>_xlfn.XLOOKUP($I1364,categories!$A$1:$A$8,categories!$B$1:$B$8)</f>
        <v>Mountain Bikes</v>
      </c>
    </row>
    <row r="1365" spans="1:10" ht="12.75" x14ac:dyDescent="0.2">
      <c r="A1365">
        <v>368</v>
      </c>
      <c r="B1365">
        <v>1</v>
      </c>
      <c r="C1365">
        <v>5</v>
      </c>
      <c r="D1365">
        <v>1</v>
      </c>
      <c r="E1365">
        <v>1320.99</v>
      </c>
      <c r="F1365">
        <v>0.2</v>
      </c>
      <c r="G1365">
        <f>(E1365*B1365)-F1365</f>
        <v>1320.79</v>
      </c>
      <c r="H1365" t="str">
        <f>VLOOKUP($C1365,products!$A$1:$F$322,2,FALSE)</f>
        <v>Heller Shagamaw Frame - 2016</v>
      </c>
      <c r="I1365">
        <f>_xlfn.XLOOKUP(C1365, products!A:A, products!D:D)</f>
        <v>6</v>
      </c>
      <c r="J1365" t="str">
        <f>_xlfn.XLOOKUP($I1365,categories!$A$1:$A$8,categories!$B$1:$B$8)</f>
        <v>Mountain Bikes</v>
      </c>
    </row>
    <row r="1366" spans="1:10" ht="12.75" x14ac:dyDescent="0.2">
      <c r="A1366">
        <v>372</v>
      </c>
      <c r="B1366">
        <v>3</v>
      </c>
      <c r="C1366">
        <v>5</v>
      </c>
      <c r="D1366">
        <v>1</v>
      </c>
      <c r="E1366">
        <v>1320.99</v>
      </c>
      <c r="F1366">
        <v>0.1</v>
      </c>
      <c r="G1366">
        <f>(E1366*B1366)-F1366</f>
        <v>3962.8700000000003</v>
      </c>
      <c r="H1366" t="str">
        <f>VLOOKUP($C1366,products!$A$1:$F$322,2,FALSE)</f>
        <v>Heller Shagamaw Frame - 2016</v>
      </c>
      <c r="I1366">
        <f>_xlfn.XLOOKUP(C1366, products!A:A, products!D:D)</f>
        <v>6</v>
      </c>
      <c r="J1366" t="str">
        <f>_xlfn.XLOOKUP($I1366,categories!$A$1:$A$8,categories!$B$1:$B$8)</f>
        <v>Mountain Bikes</v>
      </c>
    </row>
    <row r="1367" spans="1:10" ht="12.75" x14ac:dyDescent="0.2">
      <c r="A1367">
        <v>389</v>
      </c>
      <c r="B1367">
        <v>4</v>
      </c>
      <c r="C1367">
        <v>5</v>
      </c>
      <c r="D1367">
        <v>1</v>
      </c>
      <c r="E1367">
        <v>1320.99</v>
      </c>
      <c r="F1367">
        <v>0.05</v>
      </c>
      <c r="G1367">
        <f>(E1367*B1367)-F1367</f>
        <v>5283.91</v>
      </c>
      <c r="H1367" t="str">
        <f>VLOOKUP($C1367,products!$A$1:$F$322,2,FALSE)</f>
        <v>Heller Shagamaw Frame - 2016</v>
      </c>
      <c r="I1367">
        <f>_xlfn.XLOOKUP(C1367, products!A:A, products!D:D)</f>
        <v>6</v>
      </c>
      <c r="J1367" t="str">
        <f>_xlfn.XLOOKUP($I1367,categories!$A$1:$A$8,categories!$B$1:$B$8)</f>
        <v>Mountain Bikes</v>
      </c>
    </row>
    <row r="1368" spans="1:10" ht="12.75" x14ac:dyDescent="0.2">
      <c r="A1368">
        <v>391</v>
      </c>
      <c r="B1368">
        <v>2</v>
      </c>
      <c r="C1368">
        <v>5</v>
      </c>
      <c r="D1368">
        <v>2</v>
      </c>
      <c r="E1368">
        <v>1320.99</v>
      </c>
      <c r="F1368">
        <v>0.2</v>
      </c>
      <c r="G1368">
        <f>(E1368*B1368)-F1368</f>
        <v>2641.78</v>
      </c>
      <c r="H1368" t="str">
        <f>VLOOKUP($C1368,products!$A$1:$F$322,2,FALSE)</f>
        <v>Heller Shagamaw Frame - 2016</v>
      </c>
      <c r="I1368">
        <f>_xlfn.XLOOKUP(C1368, products!A:A, products!D:D)</f>
        <v>6</v>
      </c>
      <c r="J1368" t="str">
        <f>_xlfn.XLOOKUP($I1368,categories!$A$1:$A$8,categories!$B$1:$B$8)</f>
        <v>Mountain Bikes</v>
      </c>
    </row>
    <row r="1369" spans="1:10" ht="12.75" x14ac:dyDescent="0.2">
      <c r="A1369">
        <v>396</v>
      </c>
      <c r="B1369">
        <v>3</v>
      </c>
      <c r="C1369">
        <v>5</v>
      </c>
      <c r="D1369">
        <v>1</v>
      </c>
      <c r="E1369">
        <v>1320.99</v>
      </c>
      <c r="F1369">
        <v>0.2</v>
      </c>
      <c r="G1369">
        <f>(E1369*B1369)-F1369</f>
        <v>3962.7700000000004</v>
      </c>
      <c r="H1369" t="str">
        <f>VLOOKUP($C1369,products!$A$1:$F$322,2,FALSE)</f>
        <v>Heller Shagamaw Frame - 2016</v>
      </c>
      <c r="I1369">
        <f>_xlfn.XLOOKUP(C1369, products!A:A, products!D:D)</f>
        <v>6</v>
      </c>
      <c r="J1369" t="str">
        <f>_xlfn.XLOOKUP($I1369,categories!$A$1:$A$8,categories!$B$1:$B$8)</f>
        <v>Mountain Bikes</v>
      </c>
    </row>
    <row r="1370" spans="1:10" ht="12.75" x14ac:dyDescent="0.2">
      <c r="A1370">
        <v>402</v>
      </c>
      <c r="B1370">
        <v>2</v>
      </c>
      <c r="C1370">
        <v>5</v>
      </c>
      <c r="D1370">
        <v>1</v>
      </c>
      <c r="E1370">
        <v>1320.99</v>
      </c>
      <c r="F1370">
        <v>7.0000000000000007E-2</v>
      </c>
      <c r="G1370">
        <f>(E1370*B1370)-F1370</f>
        <v>2641.91</v>
      </c>
      <c r="H1370" t="str">
        <f>VLOOKUP($C1370,products!$A$1:$F$322,2,FALSE)</f>
        <v>Heller Shagamaw Frame - 2016</v>
      </c>
      <c r="I1370">
        <f>_xlfn.XLOOKUP(C1370, products!A:A, products!D:D)</f>
        <v>6</v>
      </c>
      <c r="J1370" t="str">
        <f>_xlfn.XLOOKUP($I1370,categories!$A$1:$A$8,categories!$B$1:$B$8)</f>
        <v>Mountain Bikes</v>
      </c>
    </row>
    <row r="1371" spans="1:10" ht="12.75" x14ac:dyDescent="0.2">
      <c r="A1371">
        <v>407</v>
      </c>
      <c r="B1371">
        <v>2</v>
      </c>
      <c r="C1371">
        <v>5</v>
      </c>
      <c r="D1371">
        <v>1</v>
      </c>
      <c r="E1371">
        <v>1320.99</v>
      </c>
      <c r="F1371">
        <v>0.05</v>
      </c>
      <c r="G1371">
        <f>(E1371*B1371)-F1371</f>
        <v>2641.93</v>
      </c>
      <c r="H1371" t="str">
        <f>VLOOKUP($C1371,products!$A$1:$F$322,2,FALSE)</f>
        <v>Heller Shagamaw Frame - 2016</v>
      </c>
      <c r="I1371">
        <f>_xlfn.XLOOKUP(C1371, products!A:A, products!D:D)</f>
        <v>6</v>
      </c>
      <c r="J1371" t="str">
        <f>_xlfn.XLOOKUP($I1371,categories!$A$1:$A$8,categories!$B$1:$B$8)</f>
        <v>Mountain Bikes</v>
      </c>
    </row>
    <row r="1372" spans="1:10" ht="12.75" x14ac:dyDescent="0.2">
      <c r="A1372">
        <v>415</v>
      </c>
      <c r="B1372">
        <v>3</v>
      </c>
      <c r="C1372">
        <v>5</v>
      </c>
      <c r="D1372">
        <v>1</v>
      </c>
      <c r="E1372">
        <v>1320.99</v>
      </c>
      <c r="F1372">
        <v>0.2</v>
      </c>
      <c r="G1372">
        <f>(E1372*B1372)-F1372</f>
        <v>3962.7700000000004</v>
      </c>
      <c r="H1372" t="str">
        <f>VLOOKUP($C1372,products!$A$1:$F$322,2,FALSE)</f>
        <v>Heller Shagamaw Frame - 2016</v>
      </c>
      <c r="I1372">
        <f>_xlfn.XLOOKUP(C1372, products!A:A, products!D:D)</f>
        <v>6</v>
      </c>
      <c r="J1372" t="str">
        <f>_xlfn.XLOOKUP($I1372,categories!$A$1:$A$8,categories!$B$1:$B$8)</f>
        <v>Mountain Bikes</v>
      </c>
    </row>
    <row r="1373" spans="1:10" ht="12.75" x14ac:dyDescent="0.2">
      <c r="A1373">
        <v>428</v>
      </c>
      <c r="B1373">
        <v>1</v>
      </c>
      <c r="C1373">
        <v>5</v>
      </c>
      <c r="D1373">
        <v>2</v>
      </c>
      <c r="E1373">
        <v>1320.99</v>
      </c>
      <c r="F1373">
        <v>0.2</v>
      </c>
      <c r="G1373">
        <f>(E1373*B1373)-F1373</f>
        <v>1320.79</v>
      </c>
      <c r="H1373" t="str">
        <f>VLOOKUP($C1373,products!$A$1:$F$322,2,FALSE)</f>
        <v>Heller Shagamaw Frame - 2016</v>
      </c>
      <c r="I1373">
        <f>_xlfn.XLOOKUP(C1373, products!A:A, products!D:D)</f>
        <v>6</v>
      </c>
      <c r="J1373" t="str">
        <f>_xlfn.XLOOKUP($I1373,categories!$A$1:$A$8,categories!$B$1:$B$8)</f>
        <v>Mountain Bikes</v>
      </c>
    </row>
    <row r="1374" spans="1:10" ht="12.75" x14ac:dyDescent="0.2">
      <c r="A1374">
        <v>429</v>
      </c>
      <c r="B1374">
        <v>3</v>
      </c>
      <c r="C1374">
        <v>5</v>
      </c>
      <c r="D1374">
        <v>2</v>
      </c>
      <c r="E1374">
        <v>1320.99</v>
      </c>
      <c r="F1374">
        <v>0.05</v>
      </c>
      <c r="G1374">
        <f>(E1374*B1374)-F1374</f>
        <v>3962.92</v>
      </c>
      <c r="H1374" t="str">
        <f>VLOOKUP($C1374,products!$A$1:$F$322,2,FALSE)</f>
        <v>Heller Shagamaw Frame - 2016</v>
      </c>
      <c r="I1374">
        <f>_xlfn.XLOOKUP(C1374, products!A:A, products!D:D)</f>
        <v>6</v>
      </c>
      <c r="J1374" t="str">
        <f>_xlfn.XLOOKUP($I1374,categories!$A$1:$A$8,categories!$B$1:$B$8)</f>
        <v>Mountain Bikes</v>
      </c>
    </row>
    <row r="1375" spans="1:10" ht="12.75" x14ac:dyDescent="0.2">
      <c r="A1375">
        <v>443</v>
      </c>
      <c r="B1375">
        <v>1</v>
      </c>
      <c r="C1375">
        <v>5</v>
      </c>
      <c r="D1375">
        <v>1</v>
      </c>
      <c r="E1375">
        <v>1320.99</v>
      </c>
      <c r="F1375">
        <v>0.05</v>
      </c>
      <c r="G1375">
        <f>(E1375*B1375)-F1375</f>
        <v>1320.94</v>
      </c>
      <c r="H1375" t="str">
        <f>VLOOKUP($C1375,products!$A$1:$F$322,2,FALSE)</f>
        <v>Heller Shagamaw Frame - 2016</v>
      </c>
      <c r="I1375">
        <f>_xlfn.XLOOKUP(C1375, products!A:A, products!D:D)</f>
        <v>6</v>
      </c>
      <c r="J1375" t="str">
        <f>_xlfn.XLOOKUP($I1375,categories!$A$1:$A$8,categories!$B$1:$B$8)</f>
        <v>Mountain Bikes</v>
      </c>
    </row>
    <row r="1376" spans="1:10" ht="12.75" x14ac:dyDescent="0.2">
      <c r="A1376">
        <v>450</v>
      </c>
      <c r="B1376">
        <v>3</v>
      </c>
      <c r="C1376">
        <v>5</v>
      </c>
      <c r="D1376">
        <v>1</v>
      </c>
      <c r="E1376">
        <v>1320.99</v>
      </c>
      <c r="F1376">
        <v>0.1</v>
      </c>
      <c r="G1376">
        <f>(E1376*B1376)-F1376</f>
        <v>3962.8700000000003</v>
      </c>
      <c r="H1376" t="str">
        <f>VLOOKUP($C1376,products!$A$1:$F$322,2,FALSE)</f>
        <v>Heller Shagamaw Frame - 2016</v>
      </c>
      <c r="I1376">
        <f>_xlfn.XLOOKUP(C1376, products!A:A, products!D:D)</f>
        <v>6</v>
      </c>
      <c r="J1376" t="str">
        <f>_xlfn.XLOOKUP($I1376,categories!$A$1:$A$8,categories!$B$1:$B$8)</f>
        <v>Mountain Bikes</v>
      </c>
    </row>
    <row r="1377" spans="1:10" ht="12.75" x14ac:dyDescent="0.2">
      <c r="A1377">
        <v>466</v>
      </c>
      <c r="B1377">
        <v>5</v>
      </c>
      <c r="C1377">
        <v>5</v>
      </c>
      <c r="D1377">
        <v>1</v>
      </c>
      <c r="E1377">
        <v>1320.99</v>
      </c>
      <c r="F1377">
        <v>0.1</v>
      </c>
      <c r="G1377">
        <f>(E1377*B1377)-F1377</f>
        <v>6604.8499999999995</v>
      </c>
      <c r="H1377" t="str">
        <f>VLOOKUP($C1377,products!$A$1:$F$322,2,FALSE)</f>
        <v>Heller Shagamaw Frame - 2016</v>
      </c>
      <c r="I1377">
        <f>_xlfn.XLOOKUP(C1377, products!A:A, products!D:D)</f>
        <v>6</v>
      </c>
      <c r="J1377" t="str">
        <f>_xlfn.XLOOKUP($I1377,categories!$A$1:$A$8,categories!$B$1:$B$8)</f>
        <v>Mountain Bikes</v>
      </c>
    </row>
    <row r="1378" spans="1:10" ht="12.75" x14ac:dyDescent="0.2">
      <c r="A1378">
        <v>515</v>
      </c>
      <c r="B1378">
        <v>2</v>
      </c>
      <c r="C1378">
        <v>5</v>
      </c>
      <c r="D1378">
        <v>1</v>
      </c>
      <c r="E1378">
        <v>1320.99</v>
      </c>
      <c r="F1378">
        <v>0.1</v>
      </c>
      <c r="G1378">
        <f>(E1378*B1378)-F1378</f>
        <v>2641.88</v>
      </c>
      <c r="H1378" t="str">
        <f>VLOOKUP($C1378,products!$A$1:$F$322,2,FALSE)</f>
        <v>Heller Shagamaw Frame - 2016</v>
      </c>
      <c r="I1378">
        <f>_xlfn.XLOOKUP(C1378, products!A:A, products!D:D)</f>
        <v>6</v>
      </c>
      <c r="J1378" t="str">
        <f>_xlfn.XLOOKUP($I1378,categories!$A$1:$A$8,categories!$B$1:$B$8)</f>
        <v>Mountain Bikes</v>
      </c>
    </row>
    <row r="1379" spans="1:10" ht="12.75" x14ac:dyDescent="0.2">
      <c r="A1379">
        <v>516</v>
      </c>
      <c r="B1379">
        <v>2</v>
      </c>
      <c r="C1379">
        <v>5</v>
      </c>
      <c r="D1379">
        <v>2</v>
      </c>
      <c r="E1379">
        <v>1320.99</v>
      </c>
      <c r="F1379">
        <v>0.1</v>
      </c>
      <c r="G1379">
        <f>(E1379*B1379)-F1379</f>
        <v>2641.88</v>
      </c>
      <c r="H1379" t="str">
        <f>VLOOKUP($C1379,products!$A$1:$F$322,2,FALSE)</f>
        <v>Heller Shagamaw Frame - 2016</v>
      </c>
      <c r="I1379">
        <f>_xlfn.XLOOKUP(C1379, products!A:A, products!D:D)</f>
        <v>6</v>
      </c>
      <c r="J1379" t="str">
        <f>_xlfn.XLOOKUP($I1379,categories!$A$1:$A$8,categories!$B$1:$B$8)</f>
        <v>Mountain Bikes</v>
      </c>
    </row>
    <row r="1380" spans="1:10" ht="12.75" x14ac:dyDescent="0.2">
      <c r="A1380">
        <v>518</v>
      </c>
      <c r="B1380">
        <v>2</v>
      </c>
      <c r="C1380">
        <v>5</v>
      </c>
      <c r="D1380">
        <v>2</v>
      </c>
      <c r="E1380">
        <v>1320.99</v>
      </c>
      <c r="F1380">
        <v>0.05</v>
      </c>
      <c r="G1380">
        <f>(E1380*B1380)-F1380</f>
        <v>2641.93</v>
      </c>
      <c r="H1380" t="str">
        <f>VLOOKUP($C1380,products!$A$1:$F$322,2,FALSE)</f>
        <v>Heller Shagamaw Frame - 2016</v>
      </c>
      <c r="I1380">
        <f>_xlfn.XLOOKUP(C1380, products!A:A, products!D:D)</f>
        <v>6</v>
      </c>
      <c r="J1380" t="str">
        <f>_xlfn.XLOOKUP($I1380,categories!$A$1:$A$8,categories!$B$1:$B$8)</f>
        <v>Mountain Bikes</v>
      </c>
    </row>
    <row r="1381" spans="1:10" ht="12.75" x14ac:dyDescent="0.2">
      <c r="A1381">
        <v>521</v>
      </c>
      <c r="B1381">
        <v>1</v>
      </c>
      <c r="C1381">
        <v>5</v>
      </c>
      <c r="D1381">
        <v>1</v>
      </c>
      <c r="E1381">
        <v>1320.99</v>
      </c>
      <c r="F1381">
        <v>0.2</v>
      </c>
      <c r="G1381">
        <f>(E1381*B1381)-F1381</f>
        <v>1320.79</v>
      </c>
      <c r="H1381" t="str">
        <f>VLOOKUP($C1381,products!$A$1:$F$322,2,FALSE)</f>
        <v>Heller Shagamaw Frame - 2016</v>
      </c>
      <c r="I1381">
        <f>_xlfn.XLOOKUP(C1381, products!A:A, products!D:D)</f>
        <v>6</v>
      </c>
      <c r="J1381" t="str">
        <f>_xlfn.XLOOKUP($I1381,categories!$A$1:$A$8,categories!$B$1:$B$8)</f>
        <v>Mountain Bikes</v>
      </c>
    </row>
    <row r="1382" spans="1:10" ht="12.75" x14ac:dyDescent="0.2">
      <c r="A1382">
        <v>523</v>
      </c>
      <c r="B1382">
        <v>3</v>
      </c>
      <c r="C1382">
        <v>5</v>
      </c>
      <c r="D1382">
        <v>2</v>
      </c>
      <c r="E1382">
        <v>1320.99</v>
      </c>
      <c r="F1382">
        <v>0.1</v>
      </c>
      <c r="G1382">
        <f>(E1382*B1382)-F1382</f>
        <v>3962.8700000000003</v>
      </c>
      <c r="H1382" t="str">
        <f>VLOOKUP($C1382,products!$A$1:$F$322,2,FALSE)</f>
        <v>Heller Shagamaw Frame - 2016</v>
      </c>
      <c r="I1382">
        <f>_xlfn.XLOOKUP(C1382, products!A:A, products!D:D)</f>
        <v>6</v>
      </c>
      <c r="J1382" t="str">
        <f>_xlfn.XLOOKUP($I1382,categories!$A$1:$A$8,categories!$B$1:$B$8)</f>
        <v>Mountain Bikes</v>
      </c>
    </row>
    <row r="1383" spans="1:10" ht="12.75" x14ac:dyDescent="0.2">
      <c r="A1383">
        <v>547</v>
      </c>
      <c r="B1383">
        <v>3</v>
      </c>
      <c r="C1383">
        <v>5</v>
      </c>
      <c r="D1383">
        <v>1</v>
      </c>
      <c r="E1383">
        <v>1320.99</v>
      </c>
      <c r="F1383">
        <v>0.1</v>
      </c>
      <c r="G1383">
        <f>(E1383*B1383)-F1383</f>
        <v>3962.8700000000003</v>
      </c>
      <c r="H1383" t="str">
        <f>VLOOKUP($C1383,products!$A$1:$F$322,2,FALSE)</f>
        <v>Heller Shagamaw Frame - 2016</v>
      </c>
      <c r="I1383">
        <f>_xlfn.XLOOKUP(C1383, products!A:A, products!D:D)</f>
        <v>6</v>
      </c>
      <c r="J1383" t="str">
        <f>_xlfn.XLOOKUP($I1383,categories!$A$1:$A$8,categories!$B$1:$B$8)</f>
        <v>Mountain Bikes</v>
      </c>
    </row>
    <row r="1384" spans="1:10" ht="12.75" x14ac:dyDescent="0.2">
      <c r="A1384">
        <v>561</v>
      </c>
      <c r="B1384">
        <v>3</v>
      </c>
      <c r="C1384">
        <v>5</v>
      </c>
      <c r="D1384">
        <v>1</v>
      </c>
      <c r="E1384">
        <v>1320.99</v>
      </c>
      <c r="F1384">
        <v>0.05</v>
      </c>
      <c r="G1384">
        <f>(E1384*B1384)-F1384</f>
        <v>3962.92</v>
      </c>
      <c r="H1384" t="str">
        <f>VLOOKUP($C1384,products!$A$1:$F$322,2,FALSE)</f>
        <v>Heller Shagamaw Frame - 2016</v>
      </c>
      <c r="I1384">
        <f>_xlfn.XLOOKUP(C1384, products!A:A, products!D:D)</f>
        <v>6</v>
      </c>
      <c r="J1384" t="str">
        <f>_xlfn.XLOOKUP($I1384,categories!$A$1:$A$8,categories!$B$1:$B$8)</f>
        <v>Mountain Bikes</v>
      </c>
    </row>
    <row r="1385" spans="1:10" ht="12.75" x14ac:dyDescent="0.2">
      <c r="A1385">
        <v>567</v>
      </c>
      <c r="B1385">
        <v>2</v>
      </c>
      <c r="C1385">
        <v>5</v>
      </c>
      <c r="D1385">
        <v>1</v>
      </c>
      <c r="E1385">
        <v>1320.99</v>
      </c>
      <c r="F1385">
        <v>7.0000000000000007E-2</v>
      </c>
      <c r="G1385">
        <f>(E1385*B1385)-F1385</f>
        <v>2641.91</v>
      </c>
      <c r="H1385" t="str">
        <f>VLOOKUP($C1385,products!$A$1:$F$322,2,FALSE)</f>
        <v>Heller Shagamaw Frame - 2016</v>
      </c>
      <c r="I1385">
        <f>_xlfn.XLOOKUP(C1385, products!A:A, products!D:D)</f>
        <v>6</v>
      </c>
      <c r="J1385" t="str">
        <f>_xlfn.XLOOKUP($I1385,categories!$A$1:$A$8,categories!$B$1:$B$8)</f>
        <v>Mountain Bikes</v>
      </c>
    </row>
    <row r="1386" spans="1:10" ht="12.75" x14ac:dyDescent="0.2">
      <c r="A1386">
        <v>568</v>
      </c>
      <c r="B1386">
        <v>1</v>
      </c>
      <c r="C1386">
        <v>5</v>
      </c>
      <c r="D1386">
        <v>1</v>
      </c>
      <c r="E1386">
        <v>1320.99</v>
      </c>
      <c r="F1386">
        <v>0.05</v>
      </c>
      <c r="G1386">
        <f>(E1386*B1386)-F1386</f>
        <v>1320.94</v>
      </c>
      <c r="H1386" t="str">
        <f>VLOOKUP($C1386,products!$A$1:$F$322,2,FALSE)</f>
        <v>Heller Shagamaw Frame - 2016</v>
      </c>
      <c r="I1386">
        <f>_xlfn.XLOOKUP(C1386, products!A:A, products!D:D)</f>
        <v>6</v>
      </c>
      <c r="J1386" t="str">
        <f>_xlfn.XLOOKUP($I1386,categories!$A$1:$A$8,categories!$B$1:$B$8)</f>
        <v>Mountain Bikes</v>
      </c>
    </row>
    <row r="1387" spans="1:10" ht="12.75" x14ac:dyDescent="0.2">
      <c r="A1387">
        <v>590</v>
      </c>
      <c r="B1387">
        <v>4</v>
      </c>
      <c r="C1387">
        <v>5</v>
      </c>
      <c r="D1387">
        <v>2</v>
      </c>
      <c r="E1387">
        <v>1320.99</v>
      </c>
      <c r="F1387">
        <v>0.1</v>
      </c>
      <c r="G1387">
        <f>(E1387*B1387)-F1387</f>
        <v>5283.86</v>
      </c>
      <c r="H1387" t="str">
        <f>VLOOKUP($C1387,products!$A$1:$F$322,2,FALSE)</f>
        <v>Heller Shagamaw Frame - 2016</v>
      </c>
      <c r="I1387">
        <f>_xlfn.XLOOKUP(C1387, products!A:A, products!D:D)</f>
        <v>6</v>
      </c>
      <c r="J1387" t="str">
        <f>_xlfn.XLOOKUP($I1387,categories!$A$1:$A$8,categories!$B$1:$B$8)</f>
        <v>Mountain Bikes</v>
      </c>
    </row>
    <row r="1388" spans="1:10" ht="12.75" x14ac:dyDescent="0.2">
      <c r="A1388">
        <v>596</v>
      </c>
      <c r="B1388">
        <v>1</v>
      </c>
      <c r="C1388">
        <v>5</v>
      </c>
      <c r="D1388">
        <v>1</v>
      </c>
      <c r="E1388">
        <v>1320.99</v>
      </c>
      <c r="F1388">
        <v>0.05</v>
      </c>
      <c r="G1388">
        <f>(E1388*B1388)-F1388</f>
        <v>1320.94</v>
      </c>
      <c r="H1388" t="str">
        <f>VLOOKUP($C1388,products!$A$1:$F$322,2,FALSE)</f>
        <v>Heller Shagamaw Frame - 2016</v>
      </c>
      <c r="I1388">
        <f>_xlfn.XLOOKUP(C1388, products!A:A, products!D:D)</f>
        <v>6</v>
      </c>
      <c r="J1388" t="str">
        <f>_xlfn.XLOOKUP($I1388,categories!$A$1:$A$8,categories!$B$1:$B$8)</f>
        <v>Mountain Bikes</v>
      </c>
    </row>
    <row r="1389" spans="1:10" ht="12.75" x14ac:dyDescent="0.2">
      <c r="A1389">
        <v>602</v>
      </c>
      <c r="B1389">
        <v>2</v>
      </c>
      <c r="C1389">
        <v>5</v>
      </c>
      <c r="D1389">
        <v>2</v>
      </c>
      <c r="E1389">
        <v>1320.99</v>
      </c>
      <c r="F1389">
        <v>7.0000000000000007E-2</v>
      </c>
      <c r="G1389">
        <f>(E1389*B1389)-F1389</f>
        <v>2641.91</v>
      </c>
      <c r="H1389" t="str">
        <f>VLOOKUP($C1389,products!$A$1:$F$322,2,FALSE)</f>
        <v>Heller Shagamaw Frame - 2016</v>
      </c>
      <c r="I1389">
        <f>_xlfn.XLOOKUP(C1389, products!A:A, products!D:D)</f>
        <v>6</v>
      </c>
      <c r="J1389" t="str">
        <f>_xlfn.XLOOKUP($I1389,categories!$A$1:$A$8,categories!$B$1:$B$8)</f>
        <v>Mountain Bikes</v>
      </c>
    </row>
    <row r="1390" spans="1:10" ht="12.75" x14ac:dyDescent="0.2">
      <c r="A1390">
        <v>609</v>
      </c>
      <c r="B1390">
        <v>4</v>
      </c>
      <c r="C1390">
        <v>5</v>
      </c>
      <c r="D1390">
        <v>1</v>
      </c>
      <c r="E1390">
        <v>1320.99</v>
      </c>
      <c r="F1390">
        <v>0.1</v>
      </c>
      <c r="G1390">
        <f>(E1390*B1390)-F1390</f>
        <v>5283.86</v>
      </c>
      <c r="H1390" t="str">
        <f>VLOOKUP($C1390,products!$A$1:$F$322,2,FALSE)</f>
        <v>Heller Shagamaw Frame - 2016</v>
      </c>
      <c r="I1390">
        <f>_xlfn.XLOOKUP(C1390, products!A:A, products!D:D)</f>
        <v>6</v>
      </c>
      <c r="J1390" t="str">
        <f>_xlfn.XLOOKUP($I1390,categories!$A$1:$A$8,categories!$B$1:$B$8)</f>
        <v>Mountain Bikes</v>
      </c>
    </row>
    <row r="1391" spans="1:10" ht="12.75" x14ac:dyDescent="0.2">
      <c r="A1391">
        <v>620</v>
      </c>
      <c r="B1391">
        <v>1</v>
      </c>
      <c r="C1391">
        <v>5</v>
      </c>
      <c r="D1391">
        <v>2</v>
      </c>
      <c r="E1391">
        <v>1320.99</v>
      </c>
      <c r="F1391">
        <v>0.2</v>
      </c>
      <c r="G1391">
        <f>(E1391*B1391)-F1391</f>
        <v>1320.79</v>
      </c>
      <c r="H1391" t="str">
        <f>VLOOKUP($C1391,products!$A$1:$F$322,2,FALSE)</f>
        <v>Heller Shagamaw Frame - 2016</v>
      </c>
      <c r="I1391">
        <f>_xlfn.XLOOKUP(C1391, products!A:A, products!D:D)</f>
        <v>6</v>
      </c>
      <c r="J1391" t="str">
        <f>_xlfn.XLOOKUP($I1391,categories!$A$1:$A$8,categories!$B$1:$B$8)</f>
        <v>Mountain Bikes</v>
      </c>
    </row>
    <row r="1392" spans="1:10" ht="12.75" x14ac:dyDescent="0.2">
      <c r="A1392">
        <v>629</v>
      </c>
      <c r="B1392">
        <v>2</v>
      </c>
      <c r="C1392">
        <v>5</v>
      </c>
      <c r="D1392">
        <v>2</v>
      </c>
      <c r="E1392">
        <v>1320.99</v>
      </c>
      <c r="F1392">
        <v>0.05</v>
      </c>
      <c r="G1392">
        <f>(E1392*B1392)-F1392</f>
        <v>2641.93</v>
      </c>
      <c r="H1392" t="str">
        <f>VLOOKUP($C1392,products!$A$1:$F$322,2,FALSE)</f>
        <v>Heller Shagamaw Frame - 2016</v>
      </c>
      <c r="I1392">
        <f>_xlfn.XLOOKUP(C1392, products!A:A, products!D:D)</f>
        <v>6</v>
      </c>
      <c r="J1392" t="str">
        <f>_xlfn.XLOOKUP($I1392,categories!$A$1:$A$8,categories!$B$1:$B$8)</f>
        <v>Mountain Bikes</v>
      </c>
    </row>
    <row r="1393" spans="1:10" ht="12.75" x14ac:dyDescent="0.2">
      <c r="A1393">
        <v>630</v>
      </c>
      <c r="B1393">
        <v>1</v>
      </c>
      <c r="C1393">
        <v>5</v>
      </c>
      <c r="D1393">
        <v>1</v>
      </c>
      <c r="E1393">
        <v>1320.99</v>
      </c>
      <c r="F1393">
        <v>0.05</v>
      </c>
      <c r="G1393">
        <f>(E1393*B1393)-F1393</f>
        <v>1320.94</v>
      </c>
      <c r="H1393" t="str">
        <f>VLOOKUP($C1393,products!$A$1:$F$322,2,FALSE)</f>
        <v>Heller Shagamaw Frame - 2016</v>
      </c>
      <c r="I1393">
        <f>_xlfn.XLOOKUP(C1393, products!A:A, products!D:D)</f>
        <v>6</v>
      </c>
      <c r="J1393" t="str">
        <f>_xlfn.XLOOKUP($I1393,categories!$A$1:$A$8,categories!$B$1:$B$8)</f>
        <v>Mountain Bikes</v>
      </c>
    </row>
    <row r="1394" spans="1:10" ht="12.75" x14ac:dyDescent="0.2">
      <c r="A1394">
        <v>633</v>
      </c>
      <c r="B1394">
        <v>3</v>
      </c>
      <c r="C1394">
        <v>5</v>
      </c>
      <c r="D1394">
        <v>2</v>
      </c>
      <c r="E1394">
        <v>1320.99</v>
      </c>
      <c r="F1394">
        <v>0.2</v>
      </c>
      <c r="G1394">
        <f>(E1394*B1394)-F1394</f>
        <v>3962.7700000000004</v>
      </c>
      <c r="H1394" t="str">
        <f>VLOOKUP($C1394,products!$A$1:$F$322,2,FALSE)</f>
        <v>Heller Shagamaw Frame - 2016</v>
      </c>
      <c r="I1394">
        <f>_xlfn.XLOOKUP(C1394, products!A:A, products!D:D)</f>
        <v>6</v>
      </c>
      <c r="J1394" t="str">
        <f>_xlfn.XLOOKUP($I1394,categories!$A$1:$A$8,categories!$B$1:$B$8)</f>
        <v>Mountain Bikes</v>
      </c>
    </row>
    <row r="1395" spans="1:10" ht="12.75" x14ac:dyDescent="0.2">
      <c r="A1395">
        <v>664</v>
      </c>
      <c r="B1395">
        <v>2</v>
      </c>
      <c r="C1395">
        <v>5</v>
      </c>
      <c r="D1395">
        <v>1</v>
      </c>
      <c r="E1395">
        <v>1320.99</v>
      </c>
      <c r="F1395">
        <v>7.0000000000000007E-2</v>
      </c>
      <c r="G1395">
        <f>(E1395*B1395)-F1395</f>
        <v>2641.91</v>
      </c>
      <c r="H1395" t="str">
        <f>VLOOKUP($C1395,products!$A$1:$F$322,2,FALSE)</f>
        <v>Heller Shagamaw Frame - 2016</v>
      </c>
      <c r="I1395">
        <f>_xlfn.XLOOKUP(C1395, products!A:A, products!D:D)</f>
        <v>6</v>
      </c>
      <c r="J1395" t="str">
        <f>_xlfn.XLOOKUP($I1395,categories!$A$1:$A$8,categories!$B$1:$B$8)</f>
        <v>Mountain Bikes</v>
      </c>
    </row>
    <row r="1396" spans="1:10" ht="12.75" x14ac:dyDescent="0.2">
      <c r="A1396">
        <v>673</v>
      </c>
      <c r="B1396">
        <v>3</v>
      </c>
      <c r="C1396">
        <v>5</v>
      </c>
      <c r="D1396">
        <v>1</v>
      </c>
      <c r="E1396">
        <v>1320.99</v>
      </c>
      <c r="F1396">
        <v>7.0000000000000007E-2</v>
      </c>
      <c r="G1396">
        <f>(E1396*B1396)-F1396</f>
        <v>3962.9</v>
      </c>
      <c r="H1396" t="str">
        <f>VLOOKUP($C1396,products!$A$1:$F$322,2,FALSE)</f>
        <v>Heller Shagamaw Frame - 2016</v>
      </c>
      <c r="I1396">
        <f>_xlfn.XLOOKUP(C1396, products!A:A, products!D:D)</f>
        <v>6</v>
      </c>
      <c r="J1396" t="str">
        <f>_xlfn.XLOOKUP($I1396,categories!$A$1:$A$8,categories!$B$1:$B$8)</f>
        <v>Mountain Bikes</v>
      </c>
    </row>
    <row r="1397" spans="1:10" ht="12.75" x14ac:dyDescent="0.2">
      <c r="A1397">
        <v>687</v>
      </c>
      <c r="B1397">
        <v>3</v>
      </c>
      <c r="C1397">
        <v>5</v>
      </c>
      <c r="D1397">
        <v>2</v>
      </c>
      <c r="E1397">
        <v>1320.99</v>
      </c>
      <c r="F1397">
        <v>0.2</v>
      </c>
      <c r="G1397">
        <f>(E1397*B1397)-F1397</f>
        <v>3962.7700000000004</v>
      </c>
      <c r="H1397" t="str">
        <f>VLOOKUP($C1397,products!$A$1:$F$322,2,FALSE)</f>
        <v>Heller Shagamaw Frame - 2016</v>
      </c>
      <c r="I1397">
        <f>_xlfn.XLOOKUP(C1397, products!A:A, products!D:D)</f>
        <v>6</v>
      </c>
      <c r="J1397" t="str">
        <f>_xlfn.XLOOKUP($I1397,categories!$A$1:$A$8,categories!$B$1:$B$8)</f>
        <v>Mountain Bikes</v>
      </c>
    </row>
    <row r="1398" spans="1:10" ht="12.75" x14ac:dyDescent="0.2">
      <c r="A1398">
        <v>691</v>
      </c>
      <c r="B1398">
        <v>2</v>
      </c>
      <c r="C1398">
        <v>5</v>
      </c>
      <c r="D1398">
        <v>2</v>
      </c>
      <c r="E1398">
        <v>1320.99</v>
      </c>
      <c r="F1398">
        <v>0.1</v>
      </c>
      <c r="G1398">
        <f>(E1398*B1398)-F1398</f>
        <v>2641.88</v>
      </c>
      <c r="H1398" t="str">
        <f>VLOOKUP($C1398,products!$A$1:$F$322,2,FALSE)</f>
        <v>Heller Shagamaw Frame - 2016</v>
      </c>
      <c r="I1398">
        <f>_xlfn.XLOOKUP(C1398, products!A:A, products!D:D)</f>
        <v>6</v>
      </c>
      <c r="J1398" t="str">
        <f>_xlfn.XLOOKUP($I1398,categories!$A$1:$A$8,categories!$B$1:$B$8)</f>
        <v>Mountain Bikes</v>
      </c>
    </row>
    <row r="1399" spans="1:10" ht="12.75" x14ac:dyDescent="0.2">
      <c r="A1399">
        <v>693</v>
      </c>
      <c r="B1399">
        <v>3</v>
      </c>
      <c r="C1399">
        <v>5</v>
      </c>
      <c r="D1399">
        <v>2</v>
      </c>
      <c r="E1399">
        <v>1320.99</v>
      </c>
      <c r="F1399">
        <v>0.05</v>
      </c>
      <c r="G1399">
        <f>(E1399*B1399)-F1399</f>
        <v>3962.92</v>
      </c>
      <c r="H1399" t="str">
        <f>VLOOKUP($C1399,products!$A$1:$F$322,2,FALSE)</f>
        <v>Heller Shagamaw Frame - 2016</v>
      </c>
      <c r="I1399">
        <f>_xlfn.XLOOKUP(C1399, products!A:A, products!D:D)</f>
        <v>6</v>
      </c>
      <c r="J1399" t="str">
        <f>_xlfn.XLOOKUP($I1399,categories!$A$1:$A$8,categories!$B$1:$B$8)</f>
        <v>Mountain Bikes</v>
      </c>
    </row>
    <row r="1400" spans="1:10" ht="12.75" x14ac:dyDescent="0.2">
      <c r="A1400">
        <v>697</v>
      </c>
      <c r="B1400">
        <v>1</v>
      </c>
      <c r="C1400">
        <v>5</v>
      </c>
      <c r="D1400">
        <v>2</v>
      </c>
      <c r="E1400">
        <v>1320.99</v>
      </c>
      <c r="F1400">
        <v>0.05</v>
      </c>
      <c r="G1400">
        <f>(E1400*B1400)-F1400</f>
        <v>1320.94</v>
      </c>
      <c r="H1400" t="str">
        <f>VLOOKUP($C1400,products!$A$1:$F$322,2,FALSE)</f>
        <v>Heller Shagamaw Frame - 2016</v>
      </c>
      <c r="I1400">
        <f>_xlfn.XLOOKUP(C1400, products!A:A, products!D:D)</f>
        <v>6</v>
      </c>
      <c r="J1400" t="str">
        <f>_xlfn.XLOOKUP($I1400,categories!$A$1:$A$8,categories!$B$1:$B$8)</f>
        <v>Mountain Bikes</v>
      </c>
    </row>
    <row r="1401" spans="1:10" ht="12.75" x14ac:dyDescent="0.2">
      <c r="A1401">
        <v>711</v>
      </c>
      <c r="B1401">
        <v>1</v>
      </c>
      <c r="C1401">
        <v>5</v>
      </c>
      <c r="D1401">
        <v>2</v>
      </c>
      <c r="E1401">
        <v>1320.99</v>
      </c>
      <c r="F1401">
        <v>0.05</v>
      </c>
      <c r="G1401">
        <f>(E1401*B1401)-F1401</f>
        <v>1320.94</v>
      </c>
      <c r="H1401" t="str">
        <f>VLOOKUP($C1401,products!$A$1:$F$322,2,FALSE)</f>
        <v>Heller Shagamaw Frame - 2016</v>
      </c>
      <c r="I1401">
        <f>_xlfn.XLOOKUP(C1401, products!A:A, products!D:D)</f>
        <v>6</v>
      </c>
      <c r="J1401" t="str">
        <f>_xlfn.XLOOKUP($I1401,categories!$A$1:$A$8,categories!$B$1:$B$8)</f>
        <v>Mountain Bikes</v>
      </c>
    </row>
    <row r="1402" spans="1:10" ht="12.75" x14ac:dyDescent="0.2">
      <c r="A1402">
        <v>777</v>
      </c>
      <c r="B1402">
        <v>1</v>
      </c>
      <c r="C1402">
        <v>5</v>
      </c>
      <c r="D1402">
        <v>1</v>
      </c>
      <c r="E1402">
        <v>1320.99</v>
      </c>
      <c r="F1402">
        <v>0.2</v>
      </c>
      <c r="G1402">
        <f>(E1402*B1402)-F1402</f>
        <v>1320.79</v>
      </c>
      <c r="H1402" t="str">
        <f>VLOOKUP($C1402,products!$A$1:$F$322,2,FALSE)</f>
        <v>Heller Shagamaw Frame - 2016</v>
      </c>
      <c r="I1402">
        <f>_xlfn.XLOOKUP(C1402, products!A:A, products!D:D)</f>
        <v>6</v>
      </c>
      <c r="J1402" t="str">
        <f>_xlfn.XLOOKUP($I1402,categories!$A$1:$A$8,categories!$B$1:$B$8)</f>
        <v>Mountain Bikes</v>
      </c>
    </row>
    <row r="1403" spans="1:10" ht="12.75" x14ac:dyDescent="0.2">
      <c r="A1403">
        <v>799</v>
      </c>
      <c r="B1403">
        <v>1</v>
      </c>
      <c r="C1403">
        <v>5</v>
      </c>
      <c r="D1403">
        <v>2</v>
      </c>
      <c r="E1403">
        <v>1320.99</v>
      </c>
      <c r="F1403">
        <v>0.1</v>
      </c>
      <c r="G1403">
        <f>(E1403*B1403)-F1403</f>
        <v>1320.89</v>
      </c>
      <c r="H1403" t="str">
        <f>VLOOKUP($C1403,products!$A$1:$F$322,2,FALSE)</f>
        <v>Heller Shagamaw Frame - 2016</v>
      </c>
      <c r="I1403">
        <f>_xlfn.XLOOKUP(C1403, products!A:A, products!D:D)</f>
        <v>6</v>
      </c>
      <c r="J1403" t="str">
        <f>_xlfn.XLOOKUP($I1403,categories!$A$1:$A$8,categories!$B$1:$B$8)</f>
        <v>Mountain Bikes</v>
      </c>
    </row>
    <row r="1404" spans="1:10" ht="12.75" x14ac:dyDescent="0.2">
      <c r="A1404">
        <v>850</v>
      </c>
      <c r="B1404">
        <v>2</v>
      </c>
      <c r="C1404">
        <v>5</v>
      </c>
      <c r="D1404">
        <v>2</v>
      </c>
      <c r="E1404">
        <v>1320.99</v>
      </c>
      <c r="F1404">
        <v>7.0000000000000007E-2</v>
      </c>
      <c r="G1404">
        <f>(E1404*B1404)-F1404</f>
        <v>2641.91</v>
      </c>
      <c r="H1404" t="str">
        <f>VLOOKUP($C1404,products!$A$1:$F$322,2,FALSE)</f>
        <v>Heller Shagamaw Frame - 2016</v>
      </c>
      <c r="I1404">
        <f>_xlfn.XLOOKUP(C1404, products!A:A, products!D:D)</f>
        <v>6</v>
      </c>
      <c r="J1404" t="str">
        <f>_xlfn.XLOOKUP($I1404,categories!$A$1:$A$8,categories!$B$1:$B$8)</f>
        <v>Mountain Bikes</v>
      </c>
    </row>
    <row r="1405" spans="1:10" ht="12.75" x14ac:dyDescent="0.2">
      <c r="A1405">
        <v>858</v>
      </c>
      <c r="B1405">
        <v>2</v>
      </c>
      <c r="C1405">
        <v>5</v>
      </c>
      <c r="D1405">
        <v>1</v>
      </c>
      <c r="E1405">
        <v>1320.99</v>
      </c>
      <c r="F1405">
        <v>0.2</v>
      </c>
      <c r="G1405">
        <f>(E1405*B1405)-F1405</f>
        <v>2641.78</v>
      </c>
      <c r="H1405" t="str">
        <f>VLOOKUP($C1405,products!$A$1:$F$322,2,FALSE)</f>
        <v>Heller Shagamaw Frame - 2016</v>
      </c>
      <c r="I1405">
        <f>_xlfn.XLOOKUP(C1405, products!A:A, products!D:D)</f>
        <v>6</v>
      </c>
      <c r="J1405" t="str">
        <f>_xlfn.XLOOKUP($I1405,categories!$A$1:$A$8,categories!$B$1:$B$8)</f>
        <v>Mountain Bikes</v>
      </c>
    </row>
    <row r="1406" spans="1:10" ht="12.75" x14ac:dyDescent="0.2">
      <c r="A1406">
        <v>875</v>
      </c>
      <c r="B1406">
        <v>1</v>
      </c>
      <c r="C1406">
        <v>5</v>
      </c>
      <c r="D1406">
        <v>2</v>
      </c>
      <c r="E1406">
        <v>1320.99</v>
      </c>
      <c r="F1406">
        <v>0.1</v>
      </c>
      <c r="G1406">
        <f>(E1406*B1406)-F1406</f>
        <v>1320.89</v>
      </c>
      <c r="H1406" t="str">
        <f>VLOOKUP($C1406,products!$A$1:$F$322,2,FALSE)</f>
        <v>Heller Shagamaw Frame - 2016</v>
      </c>
      <c r="I1406">
        <f>_xlfn.XLOOKUP(C1406, products!A:A, products!D:D)</f>
        <v>6</v>
      </c>
      <c r="J1406" t="str">
        <f>_xlfn.XLOOKUP($I1406,categories!$A$1:$A$8,categories!$B$1:$B$8)</f>
        <v>Mountain Bikes</v>
      </c>
    </row>
    <row r="1407" spans="1:10" ht="12.75" x14ac:dyDescent="0.2">
      <c r="A1407">
        <v>880</v>
      </c>
      <c r="B1407">
        <v>3</v>
      </c>
      <c r="C1407">
        <v>5</v>
      </c>
      <c r="D1407">
        <v>1</v>
      </c>
      <c r="E1407">
        <v>1320.99</v>
      </c>
      <c r="F1407">
        <v>7.0000000000000007E-2</v>
      </c>
      <c r="G1407">
        <f>(E1407*B1407)-F1407</f>
        <v>3962.9</v>
      </c>
      <c r="H1407" t="str">
        <f>VLOOKUP($C1407,products!$A$1:$F$322,2,FALSE)</f>
        <v>Heller Shagamaw Frame - 2016</v>
      </c>
      <c r="I1407">
        <f>_xlfn.XLOOKUP(C1407, products!A:A, products!D:D)</f>
        <v>6</v>
      </c>
      <c r="J1407" t="str">
        <f>_xlfn.XLOOKUP($I1407,categories!$A$1:$A$8,categories!$B$1:$B$8)</f>
        <v>Mountain Bikes</v>
      </c>
    </row>
    <row r="1408" spans="1:10" ht="12.75" x14ac:dyDescent="0.2">
      <c r="A1408">
        <v>883</v>
      </c>
      <c r="B1408">
        <v>2</v>
      </c>
      <c r="C1408">
        <v>5</v>
      </c>
      <c r="D1408">
        <v>2</v>
      </c>
      <c r="E1408">
        <v>1320.99</v>
      </c>
      <c r="F1408">
        <v>0.05</v>
      </c>
      <c r="G1408">
        <f>(E1408*B1408)-F1408</f>
        <v>2641.93</v>
      </c>
      <c r="H1408" t="str">
        <f>VLOOKUP($C1408,products!$A$1:$F$322,2,FALSE)</f>
        <v>Heller Shagamaw Frame - 2016</v>
      </c>
      <c r="I1408">
        <f>_xlfn.XLOOKUP(C1408, products!A:A, products!D:D)</f>
        <v>6</v>
      </c>
      <c r="J1408" t="str">
        <f>_xlfn.XLOOKUP($I1408,categories!$A$1:$A$8,categories!$B$1:$B$8)</f>
        <v>Mountain Bikes</v>
      </c>
    </row>
    <row r="1409" spans="1:10" ht="12.75" x14ac:dyDescent="0.2">
      <c r="A1409">
        <v>909</v>
      </c>
      <c r="B1409">
        <v>1</v>
      </c>
      <c r="C1409">
        <v>5</v>
      </c>
      <c r="D1409">
        <v>1</v>
      </c>
      <c r="E1409">
        <v>1320.99</v>
      </c>
      <c r="F1409">
        <v>0.2</v>
      </c>
      <c r="G1409">
        <f>(E1409*B1409)-F1409</f>
        <v>1320.79</v>
      </c>
      <c r="H1409" t="str">
        <f>VLOOKUP($C1409,products!$A$1:$F$322,2,FALSE)</f>
        <v>Heller Shagamaw Frame - 2016</v>
      </c>
      <c r="I1409">
        <f>_xlfn.XLOOKUP(C1409, products!A:A, products!D:D)</f>
        <v>6</v>
      </c>
      <c r="J1409" t="str">
        <f>_xlfn.XLOOKUP($I1409,categories!$A$1:$A$8,categories!$B$1:$B$8)</f>
        <v>Mountain Bikes</v>
      </c>
    </row>
    <row r="1410" spans="1:10" ht="12.75" x14ac:dyDescent="0.2">
      <c r="A1410">
        <v>939</v>
      </c>
      <c r="B1410">
        <v>1</v>
      </c>
      <c r="C1410">
        <v>5</v>
      </c>
      <c r="D1410">
        <v>1</v>
      </c>
      <c r="E1410">
        <v>1320.99</v>
      </c>
      <c r="F1410">
        <v>0.1</v>
      </c>
      <c r="G1410">
        <f>(E1410*B1410)-F1410</f>
        <v>1320.89</v>
      </c>
      <c r="H1410" t="str">
        <f>VLOOKUP($C1410,products!$A$1:$F$322,2,FALSE)</f>
        <v>Heller Shagamaw Frame - 2016</v>
      </c>
      <c r="I1410">
        <f>_xlfn.XLOOKUP(C1410, products!A:A, products!D:D)</f>
        <v>6</v>
      </c>
      <c r="J1410" t="str">
        <f>_xlfn.XLOOKUP($I1410,categories!$A$1:$A$8,categories!$B$1:$B$8)</f>
        <v>Mountain Bikes</v>
      </c>
    </row>
    <row r="1411" spans="1:10" ht="12.75" x14ac:dyDescent="0.2">
      <c r="A1411">
        <v>985</v>
      </c>
      <c r="B1411">
        <v>1</v>
      </c>
      <c r="C1411">
        <v>5</v>
      </c>
      <c r="D1411">
        <v>2</v>
      </c>
      <c r="E1411">
        <v>1320.99</v>
      </c>
      <c r="F1411">
        <v>7.0000000000000007E-2</v>
      </c>
      <c r="G1411">
        <f>(E1411*B1411)-F1411</f>
        <v>1320.92</v>
      </c>
      <c r="H1411" t="str">
        <f>VLOOKUP($C1411,products!$A$1:$F$322,2,FALSE)</f>
        <v>Heller Shagamaw Frame - 2016</v>
      </c>
      <c r="I1411">
        <f>_xlfn.XLOOKUP(C1411, products!A:A, products!D:D)</f>
        <v>6</v>
      </c>
      <c r="J1411" t="str">
        <f>_xlfn.XLOOKUP($I1411,categories!$A$1:$A$8,categories!$B$1:$B$8)</f>
        <v>Mountain Bikes</v>
      </c>
    </row>
    <row r="1412" spans="1:10" ht="12.75" x14ac:dyDescent="0.2">
      <c r="A1412">
        <v>989</v>
      </c>
      <c r="B1412">
        <v>5</v>
      </c>
      <c r="C1412">
        <v>5</v>
      </c>
      <c r="D1412">
        <v>1</v>
      </c>
      <c r="E1412">
        <v>1320.99</v>
      </c>
      <c r="F1412">
        <v>0.1</v>
      </c>
      <c r="G1412">
        <f>(E1412*B1412)-F1412</f>
        <v>6604.8499999999995</v>
      </c>
      <c r="H1412" t="str">
        <f>VLOOKUP($C1412,products!$A$1:$F$322,2,FALSE)</f>
        <v>Heller Shagamaw Frame - 2016</v>
      </c>
      <c r="I1412">
        <f>_xlfn.XLOOKUP(C1412, products!A:A, products!D:D)</f>
        <v>6</v>
      </c>
      <c r="J1412" t="str">
        <f>_xlfn.XLOOKUP($I1412,categories!$A$1:$A$8,categories!$B$1:$B$8)</f>
        <v>Mountain Bikes</v>
      </c>
    </row>
    <row r="1413" spans="1:10" ht="12.75" x14ac:dyDescent="0.2">
      <c r="A1413">
        <v>1022</v>
      </c>
      <c r="B1413">
        <v>4</v>
      </c>
      <c r="C1413">
        <v>5</v>
      </c>
      <c r="D1413">
        <v>1</v>
      </c>
      <c r="E1413">
        <v>1320.99</v>
      </c>
      <c r="F1413">
        <v>7.0000000000000007E-2</v>
      </c>
      <c r="G1413">
        <f>(E1413*B1413)-F1413</f>
        <v>5283.89</v>
      </c>
      <c r="H1413" t="str">
        <f>VLOOKUP($C1413,products!$A$1:$F$322,2,FALSE)</f>
        <v>Heller Shagamaw Frame - 2016</v>
      </c>
      <c r="I1413">
        <f>_xlfn.XLOOKUP(C1413, products!A:A, products!D:D)</f>
        <v>6</v>
      </c>
      <c r="J1413" t="str">
        <f>_xlfn.XLOOKUP($I1413,categories!$A$1:$A$8,categories!$B$1:$B$8)</f>
        <v>Mountain Bikes</v>
      </c>
    </row>
    <row r="1414" spans="1:10" ht="12.75" x14ac:dyDescent="0.2">
      <c r="A1414">
        <v>1062</v>
      </c>
      <c r="B1414">
        <v>3</v>
      </c>
      <c r="C1414">
        <v>5</v>
      </c>
      <c r="D1414">
        <v>1</v>
      </c>
      <c r="E1414">
        <v>1320.99</v>
      </c>
      <c r="F1414">
        <v>0.05</v>
      </c>
      <c r="G1414">
        <f>(E1414*B1414)-F1414</f>
        <v>3962.92</v>
      </c>
      <c r="H1414" t="str">
        <f>VLOOKUP($C1414,products!$A$1:$F$322,2,FALSE)</f>
        <v>Heller Shagamaw Frame - 2016</v>
      </c>
      <c r="I1414">
        <f>_xlfn.XLOOKUP(C1414, products!A:A, products!D:D)</f>
        <v>6</v>
      </c>
      <c r="J1414" t="str">
        <f>_xlfn.XLOOKUP($I1414,categories!$A$1:$A$8,categories!$B$1:$B$8)</f>
        <v>Mountain Bikes</v>
      </c>
    </row>
    <row r="1415" spans="1:10" ht="12.75" x14ac:dyDescent="0.2">
      <c r="A1415">
        <v>1086</v>
      </c>
      <c r="B1415">
        <v>5</v>
      </c>
      <c r="C1415">
        <v>5</v>
      </c>
      <c r="D1415">
        <v>1</v>
      </c>
      <c r="E1415">
        <v>1320.99</v>
      </c>
      <c r="F1415">
        <v>0.2</v>
      </c>
      <c r="G1415">
        <f>(E1415*B1415)-F1415</f>
        <v>6604.75</v>
      </c>
      <c r="H1415" t="str">
        <f>VLOOKUP($C1415,products!$A$1:$F$322,2,FALSE)</f>
        <v>Heller Shagamaw Frame - 2016</v>
      </c>
      <c r="I1415">
        <f>_xlfn.XLOOKUP(C1415, products!A:A, products!D:D)</f>
        <v>6</v>
      </c>
      <c r="J1415" t="str">
        <f>_xlfn.XLOOKUP($I1415,categories!$A$1:$A$8,categories!$B$1:$B$8)</f>
        <v>Mountain Bikes</v>
      </c>
    </row>
    <row r="1416" spans="1:10" ht="12.75" x14ac:dyDescent="0.2">
      <c r="A1416">
        <v>1112</v>
      </c>
      <c r="B1416">
        <v>3</v>
      </c>
      <c r="C1416">
        <v>5</v>
      </c>
      <c r="D1416">
        <v>2</v>
      </c>
      <c r="E1416">
        <v>1320.99</v>
      </c>
      <c r="F1416">
        <v>0.1</v>
      </c>
      <c r="G1416">
        <f>(E1416*B1416)-F1416</f>
        <v>3962.8700000000003</v>
      </c>
      <c r="H1416" t="str">
        <f>VLOOKUP($C1416,products!$A$1:$F$322,2,FALSE)</f>
        <v>Heller Shagamaw Frame - 2016</v>
      </c>
      <c r="I1416">
        <f>_xlfn.XLOOKUP(C1416, products!A:A, products!D:D)</f>
        <v>6</v>
      </c>
      <c r="J1416" t="str">
        <f>_xlfn.XLOOKUP($I1416,categories!$A$1:$A$8,categories!$B$1:$B$8)</f>
        <v>Mountain Bikes</v>
      </c>
    </row>
    <row r="1417" spans="1:10" ht="12.75" x14ac:dyDescent="0.2">
      <c r="A1417">
        <v>1295</v>
      </c>
      <c r="B1417">
        <v>1</v>
      </c>
      <c r="C1417">
        <v>5</v>
      </c>
      <c r="D1417">
        <v>2</v>
      </c>
      <c r="E1417">
        <v>1320.99</v>
      </c>
      <c r="F1417">
        <v>0.2</v>
      </c>
      <c r="G1417">
        <f>(E1417*B1417)-F1417</f>
        <v>1320.79</v>
      </c>
      <c r="H1417" t="str">
        <f>VLOOKUP($C1417,products!$A$1:$F$322,2,FALSE)</f>
        <v>Heller Shagamaw Frame - 2016</v>
      </c>
      <c r="I1417">
        <f>_xlfn.XLOOKUP(C1417, products!A:A, products!D:D)</f>
        <v>6</v>
      </c>
      <c r="J1417" t="str">
        <f>_xlfn.XLOOKUP($I1417,categories!$A$1:$A$8,categories!$B$1:$B$8)</f>
        <v>Mountain Bikes</v>
      </c>
    </row>
    <row r="1418" spans="1:10" ht="12.75" x14ac:dyDescent="0.2">
      <c r="A1418">
        <v>1376</v>
      </c>
      <c r="B1418">
        <v>1</v>
      </c>
      <c r="C1418">
        <v>5</v>
      </c>
      <c r="D1418">
        <v>1</v>
      </c>
      <c r="E1418">
        <v>1320.99</v>
      </c>
      <c r="F1418">
        <v>7.0000000000000007E-2</v>
      </c>
      <c r="G1418">
        <f>(E1418*B1418)-F1418</f>
        <v>1320.92</v>
      </c>
      <c r="H1418" t="str">
        <f>VLOOKUP($C1418,products!$A$1:$F$322,2,FALSE)</f>
        <v>Heller Shagamaw Frame - 2016</v>
      </c>
      <c r="I1418">
        <f>_xlfn.XLOOKUP(C1418, products!A:A, products!D:D)</f>
        <v>6</v>
      </c>
      <c r="J1418" t="str">
        <f>_xlfn.XLOOKUP($I1418,categories!$A$1:$A$8,categories!$B$1:$B$8)</f>
        <v>Mountain Bikes</v>
      </c>
    </row>
    <row r="1419" spans="1:10" ht="12.75" x14ac:dyDescent="0.2">
      <c r="A1419">
        <v>1409</v>
      </c>
      <c r="B1419">
        <v>2</v>
      </c>
      <c r="C1419">
        <v>170</v>
      </c>
      <c r="D1419">
        <v>1</v>
      </c>
      <c r="E1419">
        <v>1299.99</v>
      </c>
      <c r="F1419">
        <v>7.0000000000000007E-2</v>
      </c>
      <c r="G1419">
        <f>(E1419*B1419)-F1419</f>
        <v>2599.91</v>
      </c>
      <c r="H1419" t="str">
        <f>VLOOKUP($C1419,products!$A$1:$F$322,2,FALSE)</f>
        <v>Trek CrossRip 2 - 2018</v>
      </c>
      <c r="I1419">
        <f>_xlfn.XLOOKUP(C1419, products!A:A, products!D:D)</f>
        <v>7</v>
      </c>
      <c r="J1419" t="str">
        <f>_xlfn.XLOOKUP($I1419,categories!$A$1:$A$8,categories!$B$1:$B$8)</f>
        <v>Road Bikes</v>
      </c>
    </row>
    <row r="1420" spans="1:10" ht="12.75" x14ac:dyDescent="0.2">
      <c r="A1420">
        <v>1459</v>
      </c>
      <c r="B1420">
        <v>1</v>
      </c>
      <c r="C1420">
        <v>258</v>
      </c>
      <c r="D1420">
        <v>1</v>
      </c>
      <c r="E1420">
        <v>1259.9000000000001</v>
      </c>
      <c r="F1420">
        <v>0.1</v>
      </c>
      <c r="G1420">
        <f>(E1420*B1420)-F1420</f>
        <v>1259.8000000000002</v>
      </c>
      <c r="H1420" t="str">
        <f>VLOOKUP($C1420,products!$A$1:$F$322,2,FALSE)</f>
        <v>Electra Amsterdam Royal 8i - 2017/2018</v>
      </c>
      <c r="I1420">
        <f>_xlfn.XLOOKUP(C1420, products!A:A, products!D:D)</f>
        <v>3</v>
      </c>
      <c r="J1420" t="str">
        <f>_xlfn.XLOOKUP($I1420,categories!$A$1:$A$8,categories!$B$1:$B$8)</f>
        <v>Cruisers Bicycles</v>
      </c>
    </row>
    <row r="1421" spans="1:10" ht="12.75" x14ac:dyDescent="0.2">
      <c r="A1421">
        <v>1507</v>
      </c>
      <c r="B1421">
        <v>3</v>
      </c>
      <c r="C1421">
        <v>259</v>
      </c>
      <c r="D1421">
        <v>1</v>
      </c>
      <c r="E1421">
        <v>1199.99</v>
      </c>
      <c r="F1421">
        <v>7.0000000000000007E-2</v>
      </c>
      <c r="G1421">
        <f>(E1421*B1421)-F1421</f>
        <v>3599.9</v>
      </c>
      <c r="H1421" t="str">
        <f>VLOOKUP($C1421,products!$A$1:$F$322,2,FALSE)</f>
        <v>Electra Amsterdam Royal 8i Ladies - 2018</v>
      </c>
      <c r="I1421">
        <f>_xlfn.XLOOKUP(C1421, products!A:A, products!D:D)</f>
        <v>3</v>
      </c>
      <c r="J1421" t="str">
        <f>_xlfn.XLOOKUP($I1421,categories!$A$1:$A$8,categories!$B$1:$B$8)</f>
        <v>Cruisers Bicycles</v>
      </c>
    </row>
    <row r="1422" spans="1:10" ht="12.75" x14ac:dyDescent="0.2">
      <c r="A1422">
        <v>1516</v>
      </c>
      <c r="B1422">
        <v>4</v>
      </c>
      <c r="C1422">
        <v>259</v>
      </c>
      <c r="D1422">
        <v>2</v>
      </c>
      <c r="E1422">
        <v>1199.99</v>
      </c>
      <c r="F1422">
        <v>0.2</v>
      </c>
      <c r="G1422">
        <f>(E1422*B1422)-F1422</f>
        <v>4799.76</v>
      </c>
      <c r="H1422" t="str">
        <f>VLOOKUP($C1422,products!$A$1:$F$322,2,FALSE)</f>
        <v>Electra Amsterdam Royal 8i Ladies - 2018</v>
      </c>
      <c r="I1422">
        <f>_xlfn.XLOOKUP(C1422, products!A:A, products!D:D)</f>
        <v>3</v>
      </c>
      <c r="J1422" t="str">
        <f>_xlfn.XLOOKUP($I1422,categories!$A$1:$A$8,categories!$B$1:$B$8)</f>
        <v>Cruisers Bicycles</v>
      </c>
    </row>
    <row r="1423" spans="1:10" ht="12.75" x14ac:dyDescent="0.2">
      <c r="A1423">
        <v>680</v>
      </c>
      <c r="B1423">
        <v>1</v>
      </c>
      <c r="C1423">
        <v>81</v>
      </c>
      <c r="D1423">
        <v>2</v>
      </c>
      <c r="E1423">
        <v>1099.99</v>
      </c>
      <c r="F1423">
        <v>0.05</v>
      </c>
      <c r="G1423">
        <f>(E1423*B1423)-F1423</f>
        <v>1099.94</v>
      </c>
      <c r="H1423" t="str">
        <f>VLOOKUP($C1423,products!$A$1:$F$322,2,FALSE)</f>
        <v>Electra Amsterdam Fashion 7i Ladies' - 2017</v>
      </c>
      <c r="I1423">
        <f>_xlfn.XLOOKUP(C1423, products!A:A, products!D:D)</f>
        <v>3</v>
      </c>
      <c r="J1423" t="str">
        <f>_xlfn.XLOOKUP($I1423,categories!$A$1:$A$8,categories!$B$1:$B$8)</f>
        <v>Cruisers Bicycles</v>
      </c>
    </row>
    <row r="1424" spans="1:10" ht="12.75" x14ac:dyDescent="0.2">
      <c r="A1424">
        <v>740</v>
      </c>
      <c r="B1424">
        <v>1</v>
      </c>
      <c r="C1424">
        <v>81</v>
      </c>
      <c r="D1424">
        <v>1</v>
      </c>
      <c r="E1424">
        <v>1099.99</v>
      </c>
      <c r="F1424">
        <v>0.05</v>
      </c>
      <c r="G1424">
        <f>(E1424*B1424)-F1424</f>
        <v>1099.94</v>
      </c>
      <c r="H1424" t="str">
        <f>VLOOKUP($C1424,products!$A$1:$F$322,2,FALSE)</f>
        <v>Electra Amsterdam Fashion 7i Ladies' - 2017</v>
      </c>
      <c r="I1424">
        <f>_xlfn.XLOOKUP(C1424, products!A:A, products!D:D)</f>
        <v>3</v>
      </c>
      <c r="J1424" t="str">
        <f>_xlfn.XLOOKUP($I1424,categories!$A$1:$A$8,categories!$B$1:$B$8)</f>
        <v>Cruisers Bicycles</v>
      </c>
    </row>
    <row r="1425" spans="1:10" ht="12.75" x14ac:dyDescent="0.2">
      <c r="A1425">
        <v>747</v>
      </c>
      <c r="B1425">
        <v>4</v>
      </c>
      <c r="C1425">
        <v>81</v>
      </c>
      <c r="D1425">
        <v>1</v>
      </c>
      <c r="E1425">
        <v>1099.99</v>
      </c>
      <c r="F1425">
        <v>7.0000000000000007E-2</v>
      </c>
      <c r="G1425">
        <f>(E1425*B1425)-F1425</f>
        <v>4399.8900000000003</v>
      </c>
      <c r="H1425" t="str">
        <f>VLOOKUP($C1425,products!$A$1:$F$322,2,FALSE)</f>
        <v>Electra Amsterdam Fashion 7i Ladies' - 2017</v>
      </c>
      <c r="I1425">
        <f>_xlfn.XLOOKUP(C1425, products!A:A, products!D:D)</f>
        <v>3</v>
      </c>
      <c r="J1425" t="str">
        <f>_xlfn.XLOOKUP($I1425,categories!$A$1:$A$8,categories!$B$1:$B$8)</f>
        <v>Cruisers Bicycles</v>
      </c>
    </row>
    <row r="1426" spans="1:10" ht="12.75" x14ac:dyDescent="0.2">
      <c r="A1426">
        <v>764</v>
      </c>
      <c r="B1426">
        <v>3</v>
      </c>
      <c r="C1426">
        <v>81</v>
      </c>
      <c r="D1426">
        <v>2</v>
      </c>
      <c r="E1426">
        <v>1099.99</v>
      </c>
      <c r="F1426">
        <v>7.0000000000000007E-2</v>
      </c>
      <c r="G1426">
        <f>(E1426*B1426)-F1426</f>
        <v>3299.9</v>
      </c>
      <c r="H1426" t="str">
        <f>VLOOKUP($C1426,products!$A$1:$F$322,2,FALSE)</f>
        <v>Electra Amsterdam Fashion 7i Ladies' - 2017</v>
      </c>
      <c r="I1426">
        <f>_xlfn.XLOOKUP(C1426, products!A:A, products!D:D)</f>
        <v>3</v>
      </c>
      <c r="J1426" t="str">
        <f>_xlfn.XLOOKUP($I1426,categories!$A$1:$A$8,categories!$B$1:$B$8)</f>
        <v>Cruisers Bicycles</v>
      </c>
    </row>
    <row r="1427" spans="1:10" ht="12.75" x14ac:dyDescent="0.2">
      <c r="A1427">
        <v>823</v>
      </c>
      <c r="B1427">
        <v>3</v>
      </c>
      <c r="C1427">
        <v>81</v>
      </c>
      <c r="D1427">
        <v>1</v>
      </c>
      <c r="E1427">
        <v>1099.99</v>
      </c>
      <c r="F1427">
        <v>0.2</v>
      </c>
      <c r="G1427">
        <f>(E1427*B1427)-F1427</f>
        <v>3299.7700000000004</v>
      </c>
      <c r="H1427" t="str">
        <f>VLOOKUP($C1427,products!$A$1:$F$322,2,FALSE)</f>
        <v>Electra Amsterdam Fashion 7i Ladies' - 2017</v>
      </c>
      <c r="I1427">
        <f>_xlfn.XLOOKUP(C1427, products!A:A, products!D:D)</f>
        <v>3</v>
      </c>
      <c r="J1427" t="str">
        <f>_xlfn.XLOOKUP($I1427,categories!$A$1:$A$8,categories!$B$1:$B$8)</f>
        <v>Cruisers Bicycles</v>
      </c>
    </row>
    <row r="1428" spans="1:10" ht="12.75" x14ac:dyDescent="0.2">
      <c r="A1428">
        <v>842</v>
      </c>
      <c r="B1428">
        <v>1</v>
      </c>
      <c r="C1428">
        <v>81</v>
      </c>
      <c r="D1428">
        <v>2</v>
      </c>
      <c r="E1428">
        <v>1099.99</v>
      </c>
      <c r="F1428">
        <v>7.0000000000000007E-2</v>
      </c>
      <c r="G1428">
        <f>(E1428*B1428)-F1428</f>
        <v>1099.92</v>
      </c>
      <c r="H1428" t="str">
        <f>VLOOKUP($C1428,products!$A$1:$F$322,2,FALSE)</f>
        <v>Electra Amsterdam Fashion 7i Ladies' - 2017</v>
      </c>
      <c r="I1428">
        <f>_xlfn.XLOOKUP(C1428, products!A:A, products!D:D)</f>
        <v>3</v>
      </c>
      <c r="J1428" t="str">
        <f>_xlfn.XLOOKUP($I1428,categories!$A$1:$A$8,categories!$B$1:$B$8)</f>
        <v>Cruisers Bicycles</v>
      </c>
    </row>
    <row r="1429" spans="1:10" ht="12.75" x14ac:dyDescent="0.2">
      <c r="A1429">
        <v>843</v>
      </c>
      <c r="B1429">
        <v>3</v>
      </c>
      <c r="C1429">
        <v>81</v>
      </c>
      <c r="D1429">
        <v>1</v>
      </c>
      <c r="E1429">
        <v>1099.99</v>
      </c>
      <c r="F1429">
        <v>0.1</v>
      </c>
      <c r="G1429">
        <f>(E1429*B1429)-F1429</f>
        <v>3299.8700000000003</v>
      </c>
      <c r="H1429" t="str">
        <f>VLOOKUP($C1429,products!$A$1:$F$322,2,FALSE)</f>
        <v>Electra Amsterdam Fashion 7i Ladies' - 2017</v>
      </c>
      <c r="I1429">
        <f>_xlfn.XLOOKUP(C1429, products!A:A, products!D:D)</f>
        <v>3</v>
      </c>
      <c r="J1429" t="str">
        <f>_xlfn.XLOOKUP($I1429,categories!$A$1:$A$8,categories!$B$1:$B$8)</f>
        <v>Cruisers Bicycles</v>
      </c>
    </row>
    <row r="1430" spans="1:10" ht="12.75" x14ac:dyDescent="0.2">
      <c r="A1430">
        <v>983</v>
      </c>
      <c r="B1430">
        <v>4</v>
      </c>
      <c r="C1430">
        <v>81</v>
      </c>
      <c r="D1430">
        <v>2</v>
      </c>
      <c r="E1430">
        <v>1099.99</v>
      </c>
      <c r="F1430">
        <v>7.0000000000000007E-2</v>
      </c>
      <c r="G1430">
        <f>(E1430*B1430)-F1430</f>
        <v>4399.8900000000003</v>
      </c>
      <c r="H1430" t="str">
        <f>VLOOKUP($C1430,products!$A$1:$F$322,2,FALSE)</f>
        <v>Electra Amsterdam Fashion 7i Ladies' - 2017</v>
      </c>
      <c r="I1430">
        <f>_xlfn.XLOOKUP(C1430, products!A:A, products!D:D)</f>
        <v>3</v>
      </c>
      <c r="J1430" t="str">
        <f>_xlfn.XLOOKUP($I1430,categories!$A$1:$A$8,categories!$B$1:$B$8)</f>
        <v>Cruisers Bicycles</v>
      </c>
    </row>
    <row r="1431" spans="1:10" ht="12.75" x14ac:dyDescent="0.2">
      <c r="A1431">
        <v>984</v>
      </c>
      <c r="B1431">
        <v>2</v>
      </c>
      <c r="C1431">
        <v>81</v>
      </c>
      <c r="D1431">
        <v>2</v>
      </c>
      <c r="E1431">
        <v>1099.99</v>
      </c>
      <c r="F1431">
        <v>0.2</v>
      </c>
      <c r="G1431">
        <f>(E1431*B1431)-F1431</f>
        <v>2199.7800000000002</v>
      </c>
      <c r="H1431" t="str">
        <f>VLOOKUP($C1431,products!$A$1:$F$322,2,FALSE)</f>
        <v>Electra Amsterdam Fashion 7i Ladies' - 2017</v>
      </c>
      <c r="I1431">
        <f>_xlfn.XLOOKUP(C1431, products!A:A, products!D:D)</f>
        <v>3</v>
      </c>
      <c r="J1431" t="str">
        <f>_xlfn.XLOOKUP($I1431,categories!$A$1:$A$8,categories!$B$1:$B$8)</f>
        <v>Cruisers Bicycles</v>
      </c>
    </row>
    <row r="1432" spans="1:10" ht="12.75" x14ac:dyDescent="0.2">
      <c r="A1432">
        <v>1005</v>
      </c>
      <c r="B1432">
        <v>2</v>
      </c>
      <c r="C1432">
        <v>81</v>
      </c>
      <c r="D1432">
        <v>2</v>
      </c>
      <c r="E1432">
        <v>1099.99</v>
      </c>
      <c r="F1432">
        <v>0.1</v>
      </c>
      <c r="G1432">
        <f>(E1432*B1432)-F1432</f>
        <v>2199.88</v>
      </c>
      <c r="H1432" t="str">
        <f>VLOOKUP($C1432,products!$A$1:$F$322,2,FALSE)</f>
        <v>Electra Amsterdam Fashion 7i Ladies' - 2017</v>
      </c>
      <c r="I1432">
        <f>_xlfn.XLOOKUP(C1432, products!A:A, products!D:D)</f>
        <v>3</v>
      </c>
      <c r="J1432" t="str">
        <f>_xlfn.XLOOKUP($I1432,categories!$A$1:$A$8,categories!$B$1:$B$8)</f>
        <v>Cruisers Bicycles</v>
      </c>
    </row>
    <row r="1433" spans="1:10" ht="12.75" x14ac:dyDescent="0.2">
      <c r="A1433">
        <v>1014</v>
      </c>
      <c r="B1433">
        <v>3</v>
      </c>
      <c r="C1433">
        <v>81</v>
      </c>
      <c r="D1433">
        <v>2</v>
      </c>
      <c r="E1433">
        <v>1099.99</v>
      </c>
      <c r="F1433">
        <v>0.1</v>
      </c>
      <c r="G1433">
        <f>(E1433*B1433)-F1433</f>
        <v>3299.8700000000003</v>
      </c>
      <c r="H1433" t="str">
        <f>VLOOKUP($C1433,products!$A$1:$F$322,2,FALSE)</f>
        <v>Electra Amsterdam Fashion 7i Ladies' - 2017</v>
      </c>
      <c r="I1433">
        <f>_xlfn.XLOOKUP(C1433, products!A:A, products!D:D)</f>
        <v>3</v>
      </c>
      <c r="J1433" t="str">
        <f>_xlfn.XLOOKUP($I1433,categories!$A$1:$A$8,categories!$B$1:$B$8)</f>
        <v>Cruisers Bicycles</v>
      </c>
    </row>
    <row r="1434" spans="1:10" ht="12.75" x14ac:dyDescent="0.2">
      <c r="A1434">
        <v>1073</v>
      </c>
      <c r="B1434">
        <v>1</v>
      </c>
      <c r="C1434">
        <v>81</v>
      </c>
      <c r="D1434">
        <v>1</v>
      </c>
      <c r="E1434">
        <v>1099.99</v>
      </c>
      <c r="F1434">
        <v>0.2</v>
      </c>
      <c r="G1434">
        <f>(E1434*B1434)-F1434</f>
        <v>1099.79</v>
      </c>
      <c r="H1434" t="str">
        <f>VLOOKUP($C1434,products!$A$1:$F$322,2,FALSE)</f>
        <v>Electra Amsterdam Fashion 7i Ladies' - 2017</v>
      </c>
      <c r="I1434">
        <f>_xlfn.XLOOKUP(C1434, products!A:A, products!D:D)</f>
        <v>3</v>
      </c>
      <c r="J1434" t="str">
        <f>_xlfn.XLOOKUP($I1434,categories!$A$1:$A$8,categories!$B$1:$B$8)</f>
        <v>Cruisers Bicycles</v>
      </c>
    </row>
    <row r="1435" spans="1:10" ht="12.75" x14ac:dyDescent="0.2">
      <c r="A1435">
        <v>1086</v>
      </c>
      <c r="B1435">
        <v>3</v>
      </c>
      <c r="C1435">
        <v>81</v>
      </c>
      <c r="D1435">
        <v>2</v>
      </c>
      <c r="E1435">
        <v>1099.99</v>
      </c>
      <c r="F1435">
        <v>0.05</v>
      </c>
      <c r="G1435">
        <f>(E1435*B1435)-F1435</f>
        <v>3299.92</v>
      </c>
      <c r="H1435" t="str">
        <f>VLOOKUP($C1435,products!$A$1:$F$322,2,FALSE)</f>
        <v>Electra Amsterdam Fashion 7i Ladies' - 2017</v>
      </c>
      <c r="I1435">
        <f>_xlfn.XLOOKUP(C1435, products!A:A, products!D:D)</f>
        <v>3</v>
      </c>
      <c r="J1435" t="str">
        <f>_xlfn.XLOOKUP($I1435,categories!$A$1:$A$8,categories!$B$1:$B$8)</f>
        <v>Cruisers Bicycles</v>
      </c>
    </row>
    <row r="1436" spans="1:10" ht="12.75" x14ac:dyDescent="0.2">
      <c r="A1436">
        <v>1125</v>
      </c>
      <c r="B1436">
        <v>3</v>
      </c>
      <c r="C1436">
        <v>81</v>
      </c>
      <c r="D1436">
        <v>2</v>
      </c>
      <c r="E1436">
        <v>1099.99</v>
      </c>
      <c r="F1436">
        <v>7.0000000000000007E-2</v>
      </c>
      <c r="G1436">
        <f>(E1436*B1436)-F1436</f>
        <v>3299.9</v>
      </c>
      <c r="H1436" t="str">
        <f>VLOOKUP($C1436,products!$A$1:$F$322,2,FALSE)</f>
        <v>Electra Amsterdam Fashion 7i Ladies' - 2017</v>
      </c>
      <c r="I1436">
        <f>_xlfn.XLOOKUP(C1436, products!A:A, products!D:D)</f>
        <v>3</v>
      </c>
      <c r="J1436" t="str">
        <f>_xlfn.XLOOKUP($I1436,categories!$A$1:$A$8,categories!$B$1:$B$8)</f>
        <v>Cruisers Bicycles</v>
      </c>
    </row>
    <row r="1437" spans="1:10" ht="12.75" x14ac:dyDescent="0.2">
      <c r="A1437">
        <v>1167</v>
      </c>
      <c r="B1437">
        <v>2</v>
      </c>
      <c r="C1437">
        <v>81</v>
      </c>
      <c r="D1437">
        <v>2</v>
      </c>
      <c r="E1437">
        <v>1099.99</v>
      </c>
      <c r="F1437">
        <v>0.1</v>
      </c>
      <c r="G1437">
        <f>(E1437*B1437)-F1437</f>
        <v>2199.88</v>
      </c>
      <c r="H1437" t="str">
        <f>VLOOKUP($C1437,products!$A$1:$F$322,2,FALSE)</f>
        <v>Electra Amsterdam Fashion 7i Ladies' - 2017</v>
      </c>
      <c r="I1437">
        <f>_xlfn.XLOOKUP(C1437, products!A:A, products!D:D)</f>
        <v>3</v>
      </c>
      <c r="J1437" t="str">
        <f>_xlfn.XLOOKUP($I1437,categories!$A$1:$A$8,categories!$B$1:$B$8)</f>
        <v>Cruisers Bicycles</v>
      </c>
    </row>
    <row r="1438" spans="1:10" ht="12.75" x14ac:dyDescent="0.2">
      <c r="A1438">
        <v>1169</v>
      </c>
      <c r="B1438">
        <v>4</v>
      </c>
      <c r="C1438">
        <v>81</v>
      </c>
      <c r="D1438">
        <v>2</v>
      </c>
      <c r="E1438">
        <v>1099.99</v>
      </c>
      <c r="F1438">
        <v>0.2</v>
      </c>
      <c r="G1438">
        <f>(E1438*B1438)-F1438</f>
        <v>4399.76</v>
      </c>
      <c r="H1438" t="str">
        <f>VLOOKUP($C1438,products!$A$1:$F$322,2,FALSE)</f>
        <v>Electra Amsterdam Fashion 7i Ladies' - 2017</v>
      </c>
      <c r="I1438">
        <f>_xlfn.XLOOKUP(C1438, products!A:A, products!D:D)</f>
        <v>3</v>
      </c>
      <c r="J1438" t="str">
        <f>_xlfn.XLOOKUP($I1438,categories!$A$1:$A$8,categories!$B$1:$B$8)</f>
        <v>Cruisers Bicycles</v>
      </c>
    </row>
    <row r="1439" spans="1:10" ht="12.75" x14ac:dyDescent="0.2">
      <c r="A1439">
        <v>1221</v>
      </c>
      <c r="B1439">
        <v>2</v>
      </c>
      <c r="C1439">
        <v>81</v>
      </c>
      <c r="D1439">
        <v>2</v>
      </c>
      <c r="E1439">
        <v>1099.99</v>
      </c>
      <c r="F1439">
        <v>0.05</v>
      </c>
      <c r="G1439">
        <f>(E1439*B1439)-F1439</f>
        <v>2199.9299999999998</v>
      </c>
      <c r="H1439" t="str">
        <f>VLOOKUP($C1439,products!$A$1:$F$322,2,FALSE)</f>
        <v>Electra Amsterdam Fashion 7i Ladies' - 2017</v>
      </c>
      <c r="I1439">
        <f>_xlfn.XLOOKUP(C1439, products!A:A, products!D:D)</f>
        <v>3</v>
      </c>
      <c r="J1439" t="str">
        <f>_xlfn.XLOOKUP($I1439,categories!$A$1:$A$8,categories!$B$1:$B$8)</f>
        <v>Cruisers Bicycles</v>
      </c>
    </row>
    <row r="1440" spans="1:10" ht="12.75" x14ac:dyDescent="0.2">
      <c r="A1440">
        <v>1225</v>
      </c>
      <c r="B1440">
        <v>1</v>
      </c>
      <c r="C1440">
        <v>81</v>
      </c>
      <c r="D1440">
        <v>1</v>
      </c>
      <c r="E1440">
        <v>1099.99</v>
      </c>
      <c r="F1440">
        <v>0.1</v>
      </c>
      <c r="G1440">
        <f>(E1440*B1440)-F1440</f>
        <v>1099.8900000000001</v>
      </c>
      <c r="H1440" t="str">
        <f>VLOOKUP($C1440,products!$A$1:$F$322,2,FALSE)</f>
        <v>Electra Amsterdam Fashion 7i Ladies' - 2017</v>
      </c>
      <c r="I1440">
        <f>_xlfn.XLOOKUP(C1440, products!A:A, products!D:D)</f>
        <v>3</v>
      </c>
      <c r="J1440" t="str">
        <f>_xlfn.XLOOKUP($I1440,categories!$A$1:$A$8,categories!$B$1:$B$8)</f>
        <v>Cruisers Bicycles</v>
      </c>
    </row>
    <row r="1441" spans="1:10" ht="12.75" x14ac:dyDescent="0.2">
      <c r="A1441">
        <v>1274</v>
      </c>
      <c r="B1441">
        <v>1</v>
      </c>
      <c r="C1441">
        <v>81</v>
      </c>
      <c r="D1441">
        <v>1</v>
      </c>
      <c r="E1441">
        <v>1099.99</v>
      </c>
      <c r="F1441">
        <v>0.1</v>
      </c>
      <c r="G1441">
        <f>(E1441*B1441)-F1441</f>
        <v>1099.8900000000001</v>
      </c>
      <c r="H1441" t="str">
        <f>VLOOKUP($C1441,products!$A$1:$F$322,2,FALSE)</f>
        <v>Electra Amsterdam Fashion 7i Ladies' - 2017</v>
      </c>
      <c r="I1441">
        <f>_xlfn.XLOOKUP(C1441, products!A:A, products!D:D)</f>
        <v>3</v>
      </c>
      <c r="J1441" t="str">
        <f>_xlfn.XLOOKUP($I1441,categories!$A$1:$A$8,categories!$B$1:$B$8)</f>
        <v>Cruisers Bicycles</v>
      </c>
    </row>
    <row r="1442" spans="1:10" ht="12.75" x14ac:dyDescent="0.2">
      <c r="A1442">
        <v>1283</v>
      </c>
      <c r="B1442">
        <v>2</v>
      </c>
      <c r="C1442">
        <v>81</v>
      </c>
      <c r="D1442">
        <v>1</v>
      </c>
      <c r="E1442">
        <v>1099.99</v>
      </c>
      <c r="F1442">
        <v>0.2</v>
      </c>
      <c r="G1442">
        <f>(E1442*B1442)-F1442</f>
        <v>2199.7800000000002</v>
      </c>
      <c r="H1442" t="str">
        <f>VLOOKUP($C1442,products!$A$1:$F$322,2,FALSE)</f>
        <v>Electra Amsterdam Fashion 7i Ladies' - 2017</v>
      </c>
      <c r="I1442">
        <f>_xlfn.XLOOKUP(C1442, products!A:A, products!D:D)</f>
        <v>3</v>
      </c>
      <c r="J1442" t="str">
        <f>_xlfn.XLOOKUP($I1442,categories!$A$1:$A$8,categories!$B$1:$B$8)</f>
        <v>Cruisers Bicycles</v>
      </c>
    </row>
    <row r="1443" spans="1:10" ht="12.75" x14ac:dyDescent="0.2">
      <c r="A1443">
        <v>1286</v>
      </c>
      <c r="B1443">
        <v>2</v>
      </c>
      <c r="C1443">
        <v>81</v>
      </c>
      <c r="D1443">
        <v>2</v>
      </c>
      <c r="E1443">
        <v>1099.99</v>
      </c>
      <c r="F1443">
        <v>7.0000000000000007E-2</v>
      </c>
      <c r="G1443">
        <f>(E1443*B1443)-F1443</f>
        <v>2199.91</v>
      </c>
      <c r="H1443" t="str">
        <f>VLOOKUP($C1443,products!$A$1:$F$322,2,FALSE)</f>
        <v>Electra Amsterdam Fashion 7i Ladies' - 2017</v>
      </c>
      <c r="I1443">
        <f>_xlfn.XLOOKUP(C1443, products!A:A, products!D:D)</f>
        <v>3</v>
      </c>
      <c r="J1443" t="str">
        <f>_xlfn.XLOOKUP($I1443,categories!$A$1:$A$8,categories!$B$1:$B$8)</f>
        <v>Cruisers Bicycles</v>
      </c>
    </row>
    <row r="1444" spans="1:10" ht="12.75" x14ac:dyDescent="0.2">
      <c r="A1444">
        <v>1306</v>
      </c>
      <c r="B1444">
        <v>2</v>
      </c>
      <c r="C1444">
        <v>81</v>
      </c>
      <c r="D1444">
        <v>2</v>
      </c>
      <c r="E1444">
        <v>1099.99</v>
      </c>
      <c r="F1444">
        <v>7.0000000000000007E-2</v>
      </c>
      <c r="G1444">
        <f>(E1444*B1444)-F1444</f>
        <v>2199.91</v>
      </c>
      <c r="H1444" t="str">
        <f>VLOOKUP($C1444,products!$A$1:$F$322,2,FALSE)</f>
        <v>Electra Amsterdam Fashion 7i Ladies' - 2017</v>
      </c>
      <c r="I1444">
        <f>_xlfn.XLOOKUP(C1444, products!A:A, products!D:D)</f>
        <v>3</v>
      </c>
      <c r="J1444" t="str">
        <f>_xlfn.XLOOKUP($I1444,categories!$A$1:$A$8,categories!$B$1:$B$8)</f>
        <v>Cruisers Bicycles</v>
      </c>
    </row>
    <row r="1445" spans="1:10" ht="12.75" x14ac:dyDescent="0.2">
      <c r="A1445">
        <v>1329</v>
      </c>
      <c r="B1445">
        <v>1</v>
      </c>
      <c r="C1445">
        <v>143</v>
      </c>
      <c r="D1445">
        <v>1</v>
      </c>
      <c r="E1445">
        <v>1099.99</v>
      </c>
      <c r="F1445">
        <v>7.0000000000000007E-2</v>
      </c>
      <c r="G1445">
        <f>(E1445*B1445)-F1445</f>
        <v>1099.92</v>
      </c>
      <c r="H1445" t="str">
        <f>VLOOKUP($C1445,products!$A$1:$F$322,2,FALSE)</f>
        <v>Trek Domane ALR 3 - 2018</v>
      </c>
      <c r="I1445">
        <f>_xlfn.XLOOKUP(C1445, products!A:A, products!D:D)</f>
        <v>7</v>
      </c>
      <c r="J1445" t="str">
        <f>_xlfn.XLOOKUP($I1445,categories!$A$1:$A$8,categories!$B$1:$B$8)</f>
        <v>Road Bikes</v>
      </c>
    </row>
    <row r="1446" spans="1:10" ht="12.75" x14ac:dyDescent="0.2">
      <c r="A1446">
        <v>1382</v>
      </c>
      <c r="B1446">
        <v>2</v>
      </c>
      <c r="C1446">
        <v>81</v>
      </c>
      <c r="D1446">
        <v>2</v>
      </c>
      <c r="E1446">
        <v>1099.99</v>
      </c>
      <c r="F1446">
        <v>0.05</v>
      </c>
      <c r="G1446">
        <f>(E1446*B1446)-F1446</f>
        <v>2199.9299999999998</v>
      </c>
      <c r="H1446" t="str">
        <f>VLOOKUP($C1446,products!$A$1:$F$322,2,FALSE)</f>
        <v>Electra Amsterdam Fashion 7i Ladies' - 2017</v>
      </c>
      <c r="I1446">
        <f>_xlfn.XLOOKUP(C1446, products!A:A, products!D:D)</f>
        <v>3</v>
      </c>
      <c r="J1446" t="str">
        <f>_xlfn.XLOOKUP($I1446,categories!$A$1:$A$8,categories!$B$1:$B$8)</f>
        <v>Cruisers Bicycles</v>
      </c>
    </row>
    <row r="1447" spans="1:10" ht="12.75" x14ac:dyDescent="0.2">
      <c r="A1447">
        <v>1438</v>
      </c>
      <c r="B1447">
        <v>3</v>
      </c>
      <c r="C1447">
        <v>81</v>
      </c>
      <c r="D1447">
        <v>2</v>
      </c>
      <c r="E1447">
        <v>1099.99</v>
      </c>
      <c r="F1447">
        <v>0.05</v>
      </c>
      <c r="G1447">
        <f>(E1447*B1447)-F1447</f>
        <v>3299.92</v>
      </c>
      <c r="H1447" t="str">
        <f>VLOOKUP($C1447,products!$A$1:$F$322,2,FALSE)</f>
        <v>Electra Amsterdam Fashion 7i Ladies' - 2017</v>
      </c>
      <c r="I1447">
        <f>_xlfn.XLOOKUP(C1447, products!A:A, products!D:D)</f>
        <v>3</v>
      </c>
      <c r="J1447" t="str">
        <f>_xlfn.XLOOKUP($I1447,categories!$A$1:$A$8,categories!$B$1:$B$8)</f>
        <v>Cruisers Bicycles</v>
      </c>
    </row>
    <row r="1448" spans="1:10" ht="12.75" x14ac:dyDescent="0.2">
      <c r="A1448">
        <v>3</v>
      </c>
      <c r="B1448">
        <v>1</v>
      </c>
      <c r="C1448">
        <v>3</v>
      </c>
      <c r="D1448">
        <v>1</v>
      </c>
      <c r="E1448">
        <v>999.99</v>
      </c>
      <c r="F1448">
        <v>0.05</v>
      </c>
      <c r="G1448">
        <f>(E1448*B1448)-F1448</f>
        <v>999.94</v>
      </c>
      <c r="H1448" t="str">
        <f>VLOOKUP($C1448,products!$A$1:$F$322,2,FALSE)</f>
        <v>Surly Wednesday Frameset - 2016</v>
      </c>
      <c r="I1448">
        <f>_xlfn.XLOOKUP(C1448, products!A:A, products!D:D)</f>
        <v>6</v>
      </c>
      <c r="J1448" t="str">
        <f>_xlfn.XLOOKUP($I1448,categories!$A$1:$A$8,categories!$B$1:$B$8)</f>
        <v>Mountain Bikes</v>
      </c>
    </row>
    <row r="1449" spans="1:10" ht="12.75" x14ac:dyDescent="0.2">
      <c r="A1449">
        <v>6</v>
      </c>
      <c r="B1449">
        <v>4</v>
      </c>
      <c r="C1449">
        <v>3</v>
      </c>
      <c r="D1449">
        <v>2</v>
      </c>
      <c r="E1449">
        <v>999.99</v>
      </c>
      <c r="F1449">
        <v>7.0000000000000007E-2</v>
      </c>
      <c r="G1449">
        <f>(E1449*B1449)-F1449</f>
        <v>3999.89</v>
      </c>
      <c r="H1449" t="str">
        <f>VLOOKUP($C1449,products!$A$1:$F$322,2,FALSE)</f>
        <v>Surly Wednesday Frameset - 2016</v>
      </c>
      <c r="I1449">
        <f>_xlfn.XLOOKUP(C1449, products!A:A, products!D:D)</f>
        <v>6</v>
      </c>
      <c r="J1449" t="str">
        <f>_xlfn.XLOOKUP($I1449,categories!$A$1:$A$8,categories!$B$1:$B$8)</f>
        <v>Mountain Bikes</v>
      </c>
    </row>
    <row r="1450" spans="1:10" ht="12.75" x14ac:dyDescent="0.2">
      <c r="A1450">
        <v>7</v>
      </c>
      <c r="B1450">
        <v>2</v>
      </c>
      <c r="C1450">
        <v>3</v>
      </c>
      <c r="D1450">
        <v>1</v>
      </c>
      <c r="E1450">
        <v>999.99</v>
      </c>
      <c r="F1450">
        <v>0.1</v>
      </c>
      <c r="G1450">
        <f>(E1450*B1450)-F1450</f>
        <v>1999.88</v>
      </c>
      <c r="H1450" t="str">
        <f>VLOOKUP($C1450,products!$A$1:$F$322,2,FALSE)</f>
        <v>Surly Wednesday Frameset - 2016</v>
      </c>
      <c r="I1450">
        <f>_xlfn.XLOOKUP(C1450, products!A:A, products!D:D)</f>
        <v>6</v>
      </c>
      <c r="J1450" t="str">
        <f>_xlfn.XLOOKUP($I1450,categories!$A$1:$A$8,categories!$B$1:$B$8)</f>
        <v>Mountain Bikes</v>
      </c>
    </row>
    <row r="1451" spans="1:10" ht="12.75" x14ac:dyDescent="0.2">
      <c r="A1451">
        <v>24</v>
      </c>
      <c r="B1451">
        <v>1</v>
      </c>
      <c r="C1451">
        <v>3</v>
      </c>
      <c r="D1451">
        <v>2</v>
      </c>
      <c r="E1451">
        <v>999.99</v>
      </c>
      <c r="F1451">
        <v>0.1</v>
      </c>
      <c r="G1451">
        <f>(E1451*B1451)-F1451</f>
        <v>999.89</v>
      </c>
      <c r="H1451" t="str">
        <f>VLOOKUP($C1451,products!$A$1:$F$322,2,FALSE)</f>
        <v>Surly Wednesday Frameset - 2016</v>
      </c>
      <c r="I1451">
        <f>_xlfn.XLOOKUP(C1451, products!A:A, products!D:D)</f>
        <v>6</v>
      </c>
      <c r="J1451" t="str">
        <f>_xlfn.XLOOKUP($I1451,categories!$A$1:$A$8,categories!$B$1:$B$8)</f>
        <v>Mountain Bikes</v>
      </c>
    </row>
    <row r="1452" spans="1:10" ht="12.75" x14ac:dyDescent="0.2">
      <c r="A1452">
        <v>36</v>
      </c>
      <c r="B1452">
        <v>3</v>
      </c>
      <c r="C1452">
        <v>3</v>
      </c>
      <c r="D1452">
        <v>2</v>
      </c>
      <c r="E1452">
        <v>999.99</v>
      </c>
      <c r="F1452">
        <v>0.2</v>
      </c>
      <c r="G1452">
        <f>(E1452*B1452)-F1452</f>
        <v>2999.7700000000004</v>
      </c>
      <c r="H1452" t="str">
        <f>VLOOKUP($C1452,products!$A$1:$F$322,2,FALSE)</f>
        <v>Surly Wednesday Frameset - 2016</v>
      </c>
      <c r="I1452">
        <f>_xlfn.XLOOKUP(C1452, products!A:A, products!D:D)</f>
        <v>6</v>
      </c>
      <c r="J1452" t="str">
        <f>_xlfn.XLOOKUP($I1452,categories!$A$1:$A$8,categories!$B$1:$B$8)</f>
        <v>Mountain Bikes</v>
      </c>
    </row>
    <row r="1453" spans="1:10" ht="12.75" x14ac:dyDescent="0.2">
      <c r="A1453">
        <v>39</v>
      </c>
      <c r="B1453">
        <v>3</v>
      </c>
      <c r="C1453">
        <v>3</v>
      </c>
      <c r="D1453">
        <v>2</v>
      </c>
      <c r="E1453">
        <v>999.99</v>
      </c>
      <c r="F1453">
        <v>0.05</v>
      </c>
      <c r="G1453">
        <f>(E1453*B1453)-F1453</f>
        <v>2999.92</v>
      </c>
      <c r="H1453" t="str">
        <f>VLOOKUP($C1453,products!$A$1:$F$322,2,FALSE)</f>
        <v>Surly Wednesday Frameset - 2016</v>
      </c>
      <c r="I1453">
        <f>_xlfn.XLOOKUP(C1453, products!A:A, products!D:D)</f>
        <v>6</v>
      </c>
      <c r="J1453" t="str">
        <f>_xlfn.XLOOKUP($I1453,categories!$A$1:$A$8,categories!$B$1:$B$8)</f>
        <v>Mountain Bikes</v>
      </c>
    </row>
    <row r="1454" spans="1:10" ht="12.75" x14ac:dyDescent="0.2">
      <c r="A1454">
        <v>50</v>
      </c>
      <c r="B1454">
        <v>1</v>
      </c>
      <c r="C1454">
        <v>3</v>
      </c>
      <c r="D1454">
        <v>1</v>
      </c>
      <c r="E1454">
        <v>999.99</v>
      </c>
      <c r="F1454">
        <v>0.05</v>
      </c>
      <c r="G1454">
        <f>(E1454*B1454)-F1454</f>
        <v>999.94</v>
      </c>
      <c r="H1454" t="str">
        <f>VLOOKUP($C1454,products!$A$1:$F$322,2,FALSE)</f>
        <v>Surly Wednesday Frameset - 2016</v>
      </c>
      <c r="I1454">
        <f>_xlfn.XLOOKUP(C1454, products!A:A, products!D:D)</f>
        <v>6</v>
      </c>
      <c r="J1454" t="str">
        <f>_xlfn.XLOOKUP($I1454,categories!$A$1:$A$8,categories!$B$1:$B$8)</f>
        <v>Mountain Bikes</v>
      </c>
    </row>
    <row r="1455" spans="1:10" ht="12.75" x14ac:dyDescent="0.2">
      <c r="A1455">
        <v>54</v>
      </c>
      <c r="B1455">
        <v>2</v>
      </c>
      <c r="C1455">
        <v>3</v>
      </c>
      <c r="D1455">
        <v>1</v>
      </c>
      <c r="E1455">
        <v>999.99</v>
      </c>
      <c r="F1455">
        <v>0.2</v>
      </c>
      <c r="G1455">
        <f>(E1455*B1455)-F1455</f>
        <v>1999.78</v>
      </c>
      <c r="H1455" t="str">
        <f>VLOOKUP($C1455,products!$A$1:$F$322,2,FALSE)</f>
        <v>Surly Wednesday Frameset - 2016</v>
      </c>
      <c r="I1455">
        <f>_xlfn.XLOOKUP(C1455, products!A:A, products!D:D)</f>
        <v>6</v>
      </c>
      <c r="J1455" t="str">
        <f>_xlfn.XLOOKUP($I1455,categories!$A$1:$A$8,categories!$B$1:$B$8)</f>
        <v>Mountain Bikes</v>
      </c>
    </row>
    <row r="1456" spans="1:10" ht="12.75" x14ac:dyDescent="0.2">
      <c r="A1456">
        <v>63</v>
      </c>
      <c r="B1456">
        <v>3</v>
      </c>
      <c r="C1456">
        <v>3</v>
      </c>
      <c r="D1456">
        <v>1</v>
      </c>
      <c r="E1456">
        <v>999.99</v>
      </c>
      <c r="F1456">
        <v>0.1</v>
      </c>
      <c r="G1456">
        <f>(E1456*B1456)-F1456</f>
        <v>2999.8700000000003</v>
      </c>
      <c r="H1456" t="str">
        <f>VLOOKUP($C1456,products!$A$1:$F$322,2,FALSE)</f>
        <v>Surly Wednesday Frameset - 2016</v>
      </c>
      <c r="I1456">
        <f>_xlfn.XLOOKUP(C1456, products!A:A, products!D:D)</f>
        <v>6</v>
      </c>
      <c r="J1456" t="str">
        <f>_xlfn.XLOOKUP($I1456,categories!$A$1:$A$8,categories!$B$1:$B$8)</f>
        <v>Mountain Bikes</v>
      </c>
    </row>
    <row r="1457" spans="1:10" ht="12.75" x14ac:dyDescent="0.2">
      <c r="A1457">
        <v>70</v>
      </c>
      <c r="B1457">
        <v>1</v>
      </c>
      <c r="C1457">
        <v>3</v>
      </c>
      <c r="D1457">
        <v>2</v>
      </c>
      <c r="E1457">
        <v>999.99</v>
      </c>
      <c r="F1457">
        <v>0.05</v>
      </c>
      <c r="G1457">
        <f>(E1457*B1457)-F1457</f>
        <v>999.94</v>
      </c>
      <c r="H1457" t="str">
        <f>VLOOKUP($C1457,products!$A$1:$F$322,2,FALSE)</f>
        <v>Surly Wednesday Frameset - 2016</v>
      </c>
      <c r="I1457">
        <f>_xlfn.XLOOKUP(C1457, products!A:A, products!D:D)</f>
        <v>6</v>
      </c>
      <c r="J1457" t="str">
        <f>_xlfn.XLOOKUP($I1457,categories!$A$1:$A$8,categories!$B$1:$B$8)</f>
        <v>Mountain Bikes</v>
      </c>
    </row>
    <row r="1458" spans="1:10" ht="12.75" x14ac:dyDescent="0.2">
      <c r="A1458">
        <v>73</v>
      </c>
      <c r="B1458">
        <v>3</v>
      </c>
      <c r="C1458">
        <v>3</v>
      </c>
      <c r="D1458">
        <v>2</v>
      </c>
      <c r="E1458">
        <v>999.99</v>
      </c>
      <c r="F1458">
        <v>7.0000000000000007E-2</v>
      </c>
      <c r="G1458">
        <f>(E1458*B1458)-F1458</f>
        <v>2999.9</v>
      </c>
      <c r="H1458" t="str">
        <f>VLOOKUP($C1458,products!$A$1:$F$322,2,FALSE)</f>
        <v>Surly Wednesday Frameset - 2016</v>
      </c>
      <c r="I1458">
        <f>_xlfn.XLOOKUP(C1458, products!A:A, products!D:D)</f>
        <v>6</v>
      </c>
      <c r="J1458" t="str">
        <f>_xlfn.XLOOKUP($I1458,categories!$A$1:$A$8,categories!$B$1:$B$8)</f>
        <v>Mountain Bikes</v>
      </c>
    </row>
    <row r="1459" spans="1:10" ht="12.75" x14ac:dyDescent="0.2">
      <c r="A1459">
        <v>75</v>
      </c>
      <c r="B1459">
        <v>1</v>
      </c>
      <c r="C1459">
        <v>3</v>
      </c>
      <c r="D1459">
        <v>1</v>
      </c>
      <c r="E1459">
        <v>999.99</v>
      </c>
      <c r="F1459">
        <v>0.1</v>
      </c>
      <c r="G1459">
        <f>(E1459*B1459)-F1459</f>
        <v>999.89</v>
      </c>
      <c r="H1459" t="str">
        <f>VLOOKUP($C1459,products!$A$1:$F$322,2,FALSE)</f>
        <v>Surly Wednesday Frameset - 2016</v>
      </c>
      <c r="I1459">
        <f>_xlfn.XLOOKUP(C1459, products!A:A, products!D:D)</f>
        <v>6</v>
      </c>
      <c r="J1459" t="str">
        <f>_xlfn.XLOOKUP($I1459,categories!$A$1:$A$8,categories!$B$1:$B$8)</f>
        <v>Mountain Bikes</v>
      </c>
    </row>
    <row r="1460" spans="1:10" ht="12.75" x14ac:dyDescent="0.2">
      <c r="A1460">
        <v>83</v>
      </c>
      <c r="B1460">
        <v>2</v>
      </c>
      <c r="C1460">
        <v>3</v>
      </c>
      <c r="D1460">
        <v>2</v>
      </c>
      <c r="E1460">
        <v>999.99</v>
      </c>
      <c r="F1460">
        <v>0.05</v>
      </c>
      <c r="G1460">
        <f>(E1460*B1460)-F1460</f>
        <v>1999.93</v>
      </c>
      <c r="H1460" t="str">
        <f>VLOOKUP($C1460,products!$A$1:$F$322,2,FALSE)</f>
        <v>Surly Wednesday Frameset - 2016</v>
      </c>
      <c r="I1460">
        <f>_xlfn.XLOOKUP(C1460, products!A:A, products!D:D)</f>
        <v>6</v>
      </c>
      <c r="J1460" t="str">
        <f>_xlfn.XLOOKUP($I1460,categories!$A$1:$A$8,categories!$B$1:$B$8)</f>
        <v>Mountain Bikes</v>
      </c>
    </row>
    <row r="1461" spans="1:10" ht="12.75" x14ac:dyDescent="0.2">
      <c r="A1461">
        <v>90</v>
      </c>
      <c r="B1461">
        <v>1</v>
      </c>
      <c r="C1461">
        <v>3</v>
      </c>
      <c r="D1461">
        <v>1</v>
      </c>
      <c r="E1461">
        <v>999.99</v>
      </c>
      <c r="F1461">
        <v>0.1</v>
      </c>
      <c r="G1461">
        <f>(E1461*B1461)-F1461</f>
        <v>999.89</v>
      </c>
      <c r="H1461" t="str">
        <f>VLOOKUP($C1461,products!$A$1:$F$322,2,FALSE)</f>
        <v>Surly Wednesday Frameset - 2016</v>
      </c>
      <c r="I1461">
        <f>_xlfn.XLOOKUP(C1461, products!A:A, products!D:D)</f>
        <v>6</v>
      </c>
      <c r="J1461" t="str">
        <f>_xlfn.XLOOKUP($I1461,categories!$A$1:$A$8,categories!$B$1:$B$8)</f>
        <v>Mountain Bikes</v>
      </c>
    </row>
    <row r="1462" spans="1:10" ht="12.75" x14ac:dyDescent="0.2">
      <c r="A1462">
        <v>103</v>
      </c>
      <c r="B1462">
        <v>2</v>
      </c>
      <c r="C1462">
        <v>3</v>
      </c>
      <c r="D1462">
        <v>1</v>
      </c>
      <c r="E1462">
        <v>999.99</v>
      </c>
      <c r="F1462">
        <v>0.05</v>
      </c>
      <c r="G1462">
        <f>(E1462*B1462)-F1462</f>
        <v>1999.93</v>
      </c>
      <c r="H1462" t="str">
        <f>VLOOKUP($C1462,products!$A$1:$F$322,2,FALSE)</f>
        <v>Surly Wednesday Frameset - 2016</v>
      </c>
      <c r="I1462">
        <f>_xlfn.XLOOKUP(C1462, products!A:A, products!D:D)</f>
        <v>6</v>
      </c>
      <c r="J1462" t="str">
        <f>_xlfn.XLOOKUP($I1462,categories!$A$1:$A$8,categories!$B$1:$B$8)</f>
        <v>Mountain Bikes</v>
      </c>
    </row>
    <row r="1463" spans="1:10" ht="12.75" x14ac:dyDescent="0.2">
      <c r="A1463">
        <v>105</v>
      </c>
      <c r="B1463">
        <v>2</v>
      </c>
      <c r="C1463">
        <v>3</v>
      </c>
      <c r="D1463">
        <v>1</v>
      </c>
      <c r="E1463">
        <v>999.99</v>
      </c>
      <c r="F1463">
        <v>0.05</v>
      </c>
      <c r="G1463">
        <f>(E1463*B1463)-F1463</f>
        <v>1999.93</v>
      </c>
      <c r="H1463" t="str">
        <f>VLOOKUP($C1463,products!$A$1:$F$322,2,FALSE)</f>
        <v>Surly Wednesday Frameset - 2016</v>
      </c>
      <c r="I1463">
        <f>_xlfn.XLOOKUP(C1463, products!A:A, products!D:D)</f>
        <v>6</v>
      </c>
      <c r="J1463" t="str">
        <f>_xlfn.XLOOKUP($I1463,categories!$A$1:$A$8,categories!$B$1:$B$8)</f>
        <v>Mountain Bikes</v>
      </c>
    </row>
    <row r="1464" spans="1:10" ht="12.75" x14ac:dyDescent="0.2">
      <c r="A1464">
        <v>118</v>
      </c>
      <c r="B1464">
        <v>4</v>
      </c>
      <c r="C1464">
        <v>3</v>
      </c>
      <c r="D1464">
        <v>2</v>
      </c>
      <c r="E1464">
        <v>999.99</v>
      </c>
      <c r="F1464">
        <v>0.1</v>
      </c>
      <c r="G1464">
        <f>(E1464*B1464)-F1464</f>
        <v>3999.86</v>
      </c>
      <c r="H1464" t="str">
        <f>VLOOKUP($C1464,products!$A$1:$F$322,2,FALSE)</f>
        <v>Surly Wednesday Frameset - 2016</v>
      </c>
      <c r="I1464">
        <f>_xlfn.XLOOKUP(C1464, products!A:A, products!D:D)</f>
        <v>6</v>
      </c>
      <c r="J1464" t="str">
        <f>_xlfn.XLOOKUP($I1464,categories!$A$1:$A$8,categories!$B$1:$B$8)</f>
        <v>Mountain Bikes</v>
      </c>
    </row>
    <row r="1465" spans="1:10" ht="12.75" x14ac:dyDescent="0.2">
      <c r="A1465">
        <v>128</v>
      </c>
      <c r="B1465">
        <v>4</v>
      </c>
      <c r="C1465">
        <v>3</v>
      </c>
      <c r="D1465">
        <v>2</v>
      </c>
      <c r="E1465">
        <v>999.99</v>
      </c>
      <c r="F1465">
        <v>0.2</v>
      </c>
      <c r="G1465">
        <f>(E1465*B1465)-F1465</f>
        <v>3999.76</v>
      </c>
      <c r="H1465" t="str">
        <f>VLOOKUP($C1465,products!$A$1:$F$322,2,FALSE)</f>
        <v>Surly Wednesday Frameset - 2016</v>
      </c>
      <c r="I1465">
        <f>_xlfn.XLOOKUP(C1465, products!A:A, products!D:D)</f>
        <v>6</v>
      </c>
      <c r="J1465" t="str">
        <f>_xlfn.XLOOKUP($I1465,categories!$A$1:$A$8,categories!$B$1:$B$8)</f>
        <v>Mountain Bikes</v>
      </c>
    </row>
    <row r="1466" spans="1:10" ht="12.75" x14ac:dyDescent="0.2">
      <c r="A1466">
        <v>136</v>
      </c>
      <c r="B1466">
        <v>2</v>
      </c>
      <c r="C1466">
        <v>3</v>
      </c>
      <c r="D1466">
        <v>2</v>
      </c>
      <c r="E1466">
        <v>999.99</v>
      </c>
      <c r="F1466">
        <v>0.05</v>
      </c>
      <c r="G1466">
        <f>(E1466*B1466)-F1466</f>
        <v>1999.93</v>
      </c>
      <c r="H1466" t="str">
        <f>VLOOKUP($C1466,products!$A$1:$F$322,2,FALSE)</f>
        <v>Surly Wednesday Frameset - 2016</v>
      </c>
      <c r="I1466">
        <f>_xlfn.XLOOKUP(C1466, products!A:A, products!D:D)</f>
        <v>6</v>
      </c>
      <c r="J1466" t="str">
        <f>_xlfn.XLOOKUP($I1466,categories!$A$1:$A$8,categories!$B$1:$B$8)</f>
        <v>Mountain Bikes</v>
      </c>
    </row>
    <row r="1467" spans="1:10" ht="12.75" x14ac:dyDescent="0.2">
      <c r="A1467">
        <v>139</v>
      </c>
      <c r="B1467">
        <v>2</v>
      </c>
      <c r="C1467">
        <v>3</v>
      </c>
      <c r="D1467">
        <v>1</v>
      </c>
      <c r="E1467">
        <v>999.99</v>
      </c>
      <c r="F1467">
        <v>7.0000000000000007E-2</v>
      </c>
      <c r="G1467">
        <f>(E1467*B1467)-F1467</f>
        <v>1999.91</v>
      </c>
      <c r="H1467" t="str">
        <f>VLOOKUP($C1467,products!$A$1:$F$322,2,FALSE)</f>
        <v>Surly Wednesday Frameset - 2016</v>
      </c>
      <c r="I1467">
        <f>_xlfn.XLOOKUP(C1467, products!A:A, products!D:D)</f>
        <v>6</v>
      </c>
      <c r="J1467" t="str">
        <f>_xlfn.XLOOKUP($I1467,categories!$A$1:$A$8,categories!$B$1:$B$8)</f>
        <v>Mountain Bikes</v>
      </c>
    </row>
    <row r="1468" spans="1:10" ht="12.75" x14ac:dyDescent="0.2">
      <c r="A1468">
        <v>140</v>
      </c>
      <c r="B1468">
        <v>4</v>
      </c>
      <c r="C1468">
        <v>3</v>
      </c>
      <c r="D1468">
        <v>1</v>
      </c>
      <c r="E1468">
        <v>999.99</v>
      </c>
      <c r="F1468">
        <v>0.05</v>
      </c>
      <c r="G1468">
        <f>(E1468*B1468)-F1468</f>
        <v>3999.91</v>
      </c>
      <c r="H1468" t="str">
        <f>VLOOKUP($C1468,products!$A$1:$F$322,2,FALSE)</f>
        <v>Surly Wednesday Frameset - 2016</v>
      </c>
      <c r="I1468">
        <f>_xlfn.XLOOKUP(C1468, products!A:A, products!D:D)</f>
        <v>6</v>
      </c>
      <c r="J1468" t="str">
        <f>_xlfn.XLOOKUP($I1468,categories!$A$1:$A$8,categories!$B$1:$B$8)</f>
        <v>Mountain Bikes</v>
      </c>
    </row>
    <row r="1469" spans="1:10" ht="12.75" x14ac:dyDescent="0.2">
      <c r="A1469">
        <v>146</v>
      </c>
      <c r="B1469">
        <v>1</v>
      </c>
      <c r="C1469">
        <v>3</v>
      </c>
      <c r="D1469">
        <v>2</v>
      </c>
      <c r="E1469">
        <v>999.99</v>
      </c>
      <c r="F1469">
        <v>0.2</v>
      </c>
      <c r="G1469">
        <f>(E1469*B1469)-F1469</f>
        <v>999.79</v>
      </c>
      <c r="H1469" t="str">
        <f>VLOOKUP($C1469,products!$A$1:$F$322,2,FALSE)</f>
        <v>Surly Wednesday Frameset - 2016</v>
      </c>
      <c r="I1469">
        <f>_xlfn.XLOOKUP(C1469, products!A:A, products!D:D)</f>
        <v>6</v>
      </c>
      <c r="J1469" t="str">
        <f>_xlfn.XLOOKUP($I1469,categories!$A$1:$A$8,categories!$B$1:$B$8)</f>
        <v>Mountain Bikes</v>
      </c>
    </row>
    <row r="1470" spans="1:10" ht="12.75" x14ac:dyDescent="0.2">
      <c r="A1470">
        <v>150</v>
      </c>
      <c r="B1470">
        <v>2</v>
      </c>
      <c r="C1470">
        <v>3</v>
      </c>
      <c r="D1470">
        <v>1</v>
      </c>
      <c r="E1470">
        <v>999.99</v>
      </c>
      <c r="F1470">
        <v>0.2</v>
      </c>
      <c r="G1470">
        <f>(E1470*B1470)-F1470</f>
        <v>1999.78</v>
      </c>
      <c r="H1470" t="str">
        <f>VLOOKUP($C1470,products!$A$1:$F$322,2,FALSE)</f>
        <v>Surly Wednesday Frameset - 2016</v>
      </c>
      <c r="I1470">
        <f>_xlfn.XLOOKUP(C1470, products!A:A, products!D:D)</f>
        <v>6</v>
      </c>
      <c r="J1470" t="str">
        <f>_xlfn.XLOOKUP($I1470,categories!$A$1:$A$8,categories!$B$1:$B$8)</f>
        <v>Mountain Bikes</v>
      </c>
    </row>
    <row r="1471" spans="1:10" ht="12.75" x14ac:dyDescent="0.2">
      <c r="A1471">
        <v>162</v>
      </c>
      <c r="B1471">
        <v>3</v>
      </c>
      <c r="C1471">
        <v>3</v>
      </c>
      <c r="D1471">
        <v>2</v>
      </c>
      <c r="E1471">
        <v>999.99</v>
      </c>
      <c r="F1471">
        <v>0.1</v>
      </c>
      <c r="G1471">
        <f>(E1471*B1471)-F1471</f>
        <v>2999.8700000000003</v>
      </c>
      <c r="H1471" t="str">
        <f>VLOOKUP($C1471,products!$A$1:$F$322,2,FALSE)</f>
        <v>Surly Wednesday Frameset - 2016</v>
      </c>
      <c r="I1471">
        <f>_xlfn.XLOOKUP(C1471, products!A:A, products!D:D)</f>
        <v>6</v>
      </c>
      <c r="J1471" t="str">
        <f>_xlfn.XLOOKUP($I1471,categories!$A$1:$A$8,categories!$B$1:$B$8)</f>
        <v>Mountain Bikes</v>
      </c>
    </row>
    <row r="1472" spans="1:10" ht="12.75" x14ac:dyDescent="0.2">
      <c r="A1472">
        <v>178</v>
      </c>
      <c r="B1472">
        <v>3</v>
      </c>
      <c r="C1472">
        <v>3</v>
      </c>
      <c r="D1472">
        <v>1</v>
      </c>
      <c r="E1472">
        <v>999.99</v>
      </c>
      <c r="F1472">
        <v>0.1</v>
      </c>
      <c r="G1472">
        <f>(E1472*B1472)-F1472</f>
        <v>2999.8700000000003</v>
      </c>
      <c r="H1472" t="str">
        <f>VLOOKUP($C1472,products!$A$1:$F$322,2,FALSE)</f>
        <v>Surly Wednesday Frameset - 2016</v>
      </c>
      <c r="I1472">
        <f>_xlfn.XLOOKUP(C1472, products!A:A, products!D:D)</f>
        <v>6</v>
      </c>
      <c r="J1472" t="str">
        <f>_xlfn.XLOOKUP($I1472,categories!$A$1:$A$8,categories!$B$1:$B$8)</f>
        <v>Mountain Bikes</v>
      </c>
    </row>
    <row r="1473" spans="1:10" ht="12.75" x14ac:dyDescent="0.2">
      <c r="A1473">
        <v>190</v>
      </c>
      <c r="B1473">
        <v>3</v>
      </c>
      <c r="C1473">
        <v>3</v>
      </c>
      <c r="D1473">
        <v>2</v>
      </c>
      <c r="E1473">
        <v>999.99</v>
      </c>
      <c r="F1473">
        <v>0.2</v>
      </c>
      <c r="G1473">
        <f>(E1473*B1473)-F1473</f>
        <v>2999.7700000000004</v>
      </c>
      <c r="H1473" t="str">
        <f>VLOOKUP($C1473,products!$A$1:$F$322,2,FALSE)</f>
        <v>Surly Wednesday Frameset - 2016</v>
      </c>
      <c r="I1473">
        <f>_xlfn.XLOOKUP(C1473, products!A:A, products!D:D)</f>
        <v>6</v>
      </c>
      <c r="J1473" t="str">
        <f>_xlfn.XLOOKUP($I1473,categories!$A$1:$A$8,categories!$B$1:$B$8)</f>
        <v>Mountain Bikes</v>
      </c>
    </row>
    <row r="1474" spans="1:10" ht="12.75" x14ac:dyDescent="0.2">
      <c r="A1474">
        <v>191</v>
      </c>
      <c r="B1474">
        <v>3</v>
      </c>
      <c r="C1474">
        <v>3</v>
      </c>
      <c r="D1474">
        <v>1</v>
      </c>
      <c r="E1474">
        <v>999.99</v>
      </c>
      <c r="F1474">
        <v>7.0000000000000007E-2</v>
      </c>
      <c r="G1474">
        <f>(E1474*B1474)-F1474</f>
        <v>2999.9</v>
      </c>
      <c r="H1474" t="str">
        <f>VLOOKUP($C1474,products!$A$1:$F$322,2,FALSE)</f>
        <v>Surly Wednesday Frameset - 2016</v>
      </c>
      <c r="I1474">
        <f>_xlfn.XLOOKUP(C1474, products!A:A, products!D:D)</f>
        <v>6</v>
      </c>
      <c r="J1474" t="str">
        <f>_xlfn.XLOOKUP($I1474,categories!$A$1:$A$8,categories!$B$1:$B$8)</f>
        <v>Mountain Bikes</v>
      </c>
    </row>
    <row r="1475" spans="1:10" ht="12.75" x14ac:dyDescent="0.2">
      <c r="A1475">
        <v>196</v>
      </c>
      <c r="B1475">
        <v>2</v>
      </c>
      <c r="C1475">
        <v>3</v>
      </c>
      <c r="D1475">
        <v>2</v>
      </c>
      <c r="E1475">
        <v>999.99</v>
      </c>
      <c r="F1475">
        <v>7.0000000000000007E-2</v>
      </c>
      <c r="G1475">
        <f>(E1475*B1475)-F1475</f>
        <v>1999.91</v>
      </c>
      <c r="H1475" t="str">
        <f>VLOOKUP($C1475,products!$A$1:$F$322,2,FALSE)</f>
        <v>Surly Wednesday Frameset - 2016</v>
      </c>
      <c r="I1475">
        <f>_xlfn.XLOOKUP(C1475, products!A:A, products!D:D)</f>
        <v>6</v>
      </c>
      <c r="J1475" t="str">
        <f>_xlfn.XLOOKUP($I1475,categories!$A$1:$A$8,categories!$B$1:$B$8)</f>
        <v>Mountain Bikes</v>
      </c>
    </row>
    <row r="1476" spans="1:10" ht="12.75" x14ac:dyDescent="0.2">
      <c r="A1476">
        <v>203</v>
      </c>
      <c r="B1476">
        <v>2</v>
      </c>
      <c r="C1476">
        <v>3</v>
      </c>
      <c r="D1476">
        <v>2</v>
      </c>
      <c r="E1476">
        <v>999.99</v>
      </c>
      <c r="F1476">
        <v>0.1</v>
      </c>
      <c r="G1476">
        <f>(E1476*B1476)-F1476</f>
        <v>1999.88</v>
      </c>
      <c r="H1476" t="str">
        <f>VLOOKUP($C1476,products!$A$1:$F$322,2,FALSE)</f>
        <v>Surly Wednesday Frameset - 2016</v>
      </c>
      <c r="I1476">
        <f>_xlfn.XLOOKUP(C1476, products!A:A, products!D:D)</f>
        <v>6</v>
      </c>
      <c r="J1476" t="str">
        <f>_xlfn.XLOOKUP($I1476,categories!$A$1:$A$8,categories!$B$1:$B$8)</f>
        <v>Mountain Bikes</v>
      </c>
    </row>
    <row r="1477" spans="1:10" ht="12.75" x14ac:dyDescent="0.2">
      <c r="A1477">
        <v>208</v>
      </c>
      <c r="B1477">
        <v>3</v>
      </c>
      <c r="C1477">
        <v>3</v>
      </c>
      <c r="D1477">
        <v>1</v>
      </c>
      <c r="E1477">
        <v>999.99</v>
      </c>
      <c r="F1477">
        <v>0.05</v>
      </c>
      <c r="G1477">
        <f>(E1477*B1477)-F1477</f>
        <v>2999.92</v>
      </c>
      <c r="H1477" t="str">
        <f>VLOOKUP($C1477,products!$A$1:$F$322,2,FALSE)</f>
        <v>Surly Wednesday Frameset - 2016</v>
      </c>
      <c r="I1477">
        <f>_xlfn.XLOOKUP(C1477, products!A:A, products!D:D)</f>
        <v>6</v>
      </c>
      <c r="J1477" t="str">
        <f>_xlfn.XLOOKUP($I1477,categories!$A$1:$A$8,categories!$B$1:$B$8)</f>
        <v>Mountain Bikes</v>
      </c>
    </row>
    <row r="1478" spans="1:10" ht="12.75" x14ac:dyDescent="0.2">
      <c r="A1478">
        <v>220</v>
      </c>
      <c r="B1478">
        <v>4</v>
      </c>
      <c r="C1478">
        <v>3</v>
      </c>
      <c r="D1478">
        <v>2</v>
      </c>
      <c r="E1478">
        <v>999.99</v>
      </c>
      <c r="F1478">
        <v>0.2</v>
      </c>
      <c r="G1478">
        <f>(E1478*B1478)-F1478</f>
        <v>3999.76</v>
      </c>
      <c r="H1478" t="str">
        <f>VLOOKUP($C1478,products!$A$1:$F$322,2,FALSE)</f>
        <v>Surly Wednesday Frameset - 2016</v>
      </c>
      <c r="I1478">
        <f>_xlfn.XLOOKUP(C1478, products!A:A, products!D:D)</f>
        <v>6</v>
      </c>
      <c r="J1478" t="str">
        <f>_xlfn.XLOOKUP($I1478,categories!$A$1:$A$8,categories!$B$1:$B$8)</f>
        <v>Mountain Bikes</v>
      </c>
    </row>
    <row r="1479" spans="1:10" ht="12.75" x14ac:dyDescent="0.2">
      <c r="A1479">
        <v>227</v>
      </c>
      <c r="B1479">
        <v>1</v>
      </c>
      <c r="C1479">
        <v>3</v>
      </c>
      <c r="D1479">
        <v>2</v>
      </c>
      <c r="E1479">
        <v>999.99</v>
      </c>
      <c r="F1479">
        <v>0.05</v>
      </c>
      <c r="G1479">
        <f>(E1479*B1479)-F1479</f>
        <v>999.94</v>
      </c>
      <c r="H1479" t="str">
        <f>VLOOKUP($C1479,products!$A$1:$F$322,2,FALSE)</f>
        <v>Surly Wednesday Frameset - 2016</v>
      </c>
      <c r="I1479">
        <f>_xlfn.XLOOKUP(C1479, products!A:A, products!D:D)</f>
        <v>6</v>
      </c>
      <c r="J1479" t="str">
        <f>_xlfn.XLOOKUP($I1479,categories!$A$1:$A$8,categories!$B$1:$B$8)</f>
        <v>Mountain Bikes</v>
      </c>
    </row>
    <row r="1480" spans="1:10" ht="12.75" x14ac:dyDescent="0.2">
      <c r="A1480">
        <v>236</v>
      </c>
      <c r="B1480">
        <v>1</v>
      </c>
      <c r="C1480">
        <v>3</v>
      </c>
      <c r="D1480">
        <v>2</v>
      </c>
      <c r="E1480">
        <v>999.99</v>
      </c>
      <c r="F1480">
        <v>7.0000000000000007E-2</v>
      </c>
      <c r="G1480">
        <f>(E1480*B1480)-F1480</f>
        <v>999.92</v>
      </c>
      <c r="H1480" t="str">
        <f>VLOOKUP($C1480,products!$A$1:$F$322,2,FALSE)</f>
        <v>Surly Wednesday Frameset - 2016</v>
      </c>
      <c r="I1480">
        <f>_xlfn.XLOOKUP(C1480, products!A:A, products!D:D)</f>
        <v>6</v>
      </c>
      <c r="J1480" t="str">
        <f>_xlfn.XLOOKUP($I1480,categories!$A$1:$A$8,categories!$B$1:$B$8)</f>
        <v>Mountain Bikes</v>
      </c>
    </row>
    <row r="1481" spans="1:10" ht="12.75" x14ac:dyDescent="0.2">
      <c r="A1481">
        <v>242</v>
      </c>
      <c r="B1481">
        <v>1</v>
      </c>
      <c r="C1481">
        <v>3</v>
      </c>
      <c r="D1481">
        <v>1</v>
      </c>
      <c r="E1481">
        <v>999.99</v>
      </c>
      <c r="F1481">
        <v>0.2</v>
      </c>
      <c r="G1481">
        <f>(E1481*B1481)-F1481</f>
        <v>999.79</v>
      </c>
      <c r="H1481" t="str">
        <f>VLOOKUP($C1481,products!$A$1:$F$322,2,FALSE)</f>
        <v>Surly Wednesday Frameset - 2016</v>
      </c>
      <c r="I1481">
        <f>_xlfn.XLOOKUP(C1481, products!A:A, products!D:D)</f>
        <v>6</v>
      </c>
      <c r="J1481" t="str">
        <f>_xlfn.XLOOKUP($I1481,categories!$A$1:$A$8,categories!$B$1:$B$8)</f>
        <v>Mountain Bikes</v>
      </c>
    </row>
    <row r="1482" spans="1:10" ht="12.75" x14ac:dyDescent="0.2">
      <c r="A1482">
        <v>247</v>
      </c>
      <c r="B1482">
        <v>2</v>
      </c>
      <c r="C1482">
        <v>3</v>
      </c>
      <c r="D1482">
        <v>1</v>
      </c>
      <c r="E1482">
        <v>999.99</v>
      </c>
      <c r="F1482">
        <v>0.2</v>
      </c>
      <c r="G1482">
        <f>(E1482*B1482)-F1482</f>
        <v>1999.78</v>
      </c>
      <c r="H1482" t="str">
        <f>VLOOKUP($C1482,products!$A$1:$F$322,2,FALSE)</f>
        <v>Surly Wednesday Frameset - 2016</v>
      </c>
      <c r="I1482">
        <f>_xlfn.XLOOKUP(C1482, products!A:A, products!D:D)</f>
        <v>6</v>
      </c>
      <c r="J1482" t="str">
        <f>_xlfn.XLOOKUP($I1482,categories!$A$1:$A$8,categories!$B$1:$B$8)</f>
        <v>Mountain Bikes</v>
      </c>
    </row>
    <row r="1483" spans="1:10" ht="12.75" x14ac:dyDescent="0.2">
      <c r="A1483">
        <v>254</v>
      </c>
      <c r="B1483">
        <v>2</v>
      </c>
      <c r="C1483">
        <v>3</v>
      </c>
      <c r="D1483">
        <v>1</v>
      </c>
      <c r="E1483">
        <v>999.99</v>
      </c>
      <c r="F1483">
        <v>0.05</v>
      </c>
      <c r="G1483">
        <f>(E1483*B1483)-F1483</f>
        <v>1999.93</v>
      </c>
      <c r="H1483" t="str">
        <f>VLOOKUP($C1483,products!$A$1:$F$322,2,FALSE)</f>
        <v>Surly Wednesday Frameset - 2016</v>
      </c>
      <c r="I1483">
        <f>_xlfn.XLOOKUP(C1483, products!A:A, products!D:D)</f>
        <v>6</v>
      </c>
      <c r="J1483" t="str">
        <f>_xlfn.XLOOKUP($I1483,categories!$A$1:$A$8,categories!$B$1:$B$8)</f>
        <v>Mountain Bikes</v>
      </c>
    </row>
    <row r="1484" spans="1:10" ht="12.75" x14ac:dyDescent="0.2">
      <c r="A1484">
        <v>263</v>
      </c>
      <c r="B1484">
        <v>2</v>
      </c>
      <c r="C1484">
        <v>3</v>
      </c>
      <c r="D1484">
        <v>1</v>
      </c>
      <c r="E1484">
        <v>999.99</v>
      </c>
      <c r="F1484">
        <v>0.2</v>
      </c>
      <c r="G1484">
        <f>(E1484*B1484)-F1484</f>
        <v>1999.78</v>
      </c>
      <c r="H1484" t="str">
        <f>VLOOKUP($C1484,products!$A$1:$F$322,2,FALSE)</f>
        <v>Surly Wednesday Frameset - 2016</v>
      </c>
      <c r="I1484">
        <f>_xlfn.XLOOKUP(C1484, products!A:A, products!D:D)</f>
        <v>6</v>
      </c>
      <c r="J1484" t="str">
        <f>_xlfn.XLOOKUP($I1484,categories!$A$1:$A$8,categories!$B$1:$B$8)</f>
        <v>Mountain Bikes</v>
      </c>
    </row>
    <row r="1485" spans="1:10" ht="12.75" x14ac:dyDescent="0.2">
      <c r="A1485">
        <v>264</v>
      </c>
      <c r="B1485">
        <v>4</v>
      </c>
      <c r="C1485">
        <v>3</v>
      </c>
      <c r="D1485">
        <v>2</v>
      </c>
      <c r="E1485">
        <v>999.99</v>
      </c>
      <c r="F1485">
        <v>7.0000000000000007E-2</v>
      </c>
      <c r="G1485">
        <f>(E1485*B1485)-F1485</f>
        <v>3999.89</v>
      </c>
      <c r="H1485" t="str">
        <f>VLOOKUP($C1485,products!$A$1:$F$322,2,FALSE)</f>
        <v>Surly Wednesday Frameset - 2016</v>
      </c>
      <c r="I1485">
        <f>_xlfn.XLOOKUP(C1485, products!A:A, products!D:D)</f>
        <v>6</v>
      </c>
      <c r="J1485" t="str">
        <f>_xlfn.XLOOKUP($I1485,categories!$A$1:$A$8,categories!$B$1:$B$8)</f>
        <v>Mountain Bikes</v>
      </c>
    </row>
    <row r="1486" spans="1:10" ht="12.75" x14ac:dyDescent="0.2">
      <c r="A1486">
        <v>269</v>
      </c>
      <c r="B1486">
        <v>4</v>
      </c>
      <c r="C1486">
        <v>3</v>
      </c>
      <c r="D1486">
        <v>1</v>
      </c>
      <c r="E1486">
        <v>999.99</v>
      </c>
      <c r="F1486">
        <v>0.05</v>
      </c>
      <c r="G1486">
        <f>(E1486*B1486)-F1486</f>
        <v>3999.91</v>
      </c>
      <c r="H1486" t="str">
        <f>VLOOKUP($C1486,products!$A$1:$F$322,2,FALSE)</f>
        <v>Surly Wednesday Frameset - 2016</v>
      </c>
      <c r="I1486">
        <f>_xlfn.XLOOKUP(C1486, products!A:A, products!D:D)</f>
        <v>6</v>
      </c>
      <c r="J1486" t="str">
        <f>_xlfn.XLOOKUP($I1486,categories!$A$1:$A$8,categories!$B$1:$B$8)</f>
        <v>Mountain Bikes</v>
      </c>
    </row>
    <row r="1487" spans="1:10" ht="12.75" x14ac:dyDescent="0.2">
      <c r="A1487">
        <v>276</v>
      </c>
      <c r="B1487">
        <v>1</v>
      </c>
      <c r="C1487">
        <v>3</v>
      </c>
      <c r="D1487">
        <v>2</v>
      </c>
      <c r="E1487">
        <v>999.99</v>
      </c>
      <c r="F1487">
        <v>0.2</v>
      </c>
      <c r="G1487">
        <f>(E1487*B1487)-F1487</f>
        <v>999.79</v>
      </c>
      <c r="H1487" t="str">
        <f>VLOOKUP($C1487,products!$A$1:$F$322,2,FALSE)</f>
        <v>Surly Wednesday Frameset - 2016</v>
      </c>
      <c r="I1487">
        <f>_xlfn.XLOOKUP(C1487, products!A:A, products!D:D)</f>
        <v>6</v>
      </c>
      <c r="J1487" t="str">
        <f>_xlfn.XLOOKUP($I1487,categories!$A$1:$A$8,categories!$B$1:$B$8)</f>
        <v>Mountain Bikes</v>
      </c>
    </row>
    <row r="1488" spans="1:10" ht="12.75" x14ac:dyDescent="0.2">
      <c r="A1488">
        <v>282</v>
      </c>
      <c r="B1488">
        <v>3</v>
      </c>
      <c r="C1488">
        <v>3</v>
      </c>
      <c r="D1488">
        <v>2</v>
      </c>
      <c r="E1488">
        <v>999.99</v>
      </c>
      <c r="F1488">
        <v>0.05</v>
      </c>
      <c r="G1488">
        <f>(E1488*B1488)-F1488</f>
        <v>2999.92</v>
      </c>
      <c r="H1488" t="str">
        <f>VLOOKUP($C1488,products!$A$1:$F$322,2,FALSE)</f>
        <v>Surly Wednesday Frameset - 2016</v>
      </c>
      <c r="I1488">
        <f>_xlfn.XLOOKUP(C1488, products!A:A, products!D:D)</f>
        <v>6</v>
      </c>
      <c r="J1488" t="str">
        <f>_xlfn.XLOOKUP($I1488,categories!$A$1:$A$8,categories!$B$1:$B$8)</f>
        <v>Mountain Bikes</v>
      </c>
    </row>
    <row r="1489" spans="1:10" ht="12.75" x14ac:dyDescent="0.2">
      <c r="A1489">
        <v>305</v>
      </c>
      <c r="B1489">
        <v>3</v>
      </c>
      <c r="C1489">
        <v>3</v>
      </c>
      <c r="D1489">
        <v>2</v>
      </c>
      <c r="E1489">
        <v>999.99</v>
      </c>
      <c r="F1489">
        <v>0.2</v>
      </c>
      <c r="G1489">
        <f>(E1489*B1489)-F1489</f>
        <v>2999.7700000000004</v>
      </c>
      <c r="H1489" t="str">
        <f>VLOOKUP($C1489,products!$A$1:$F$322,2,FALSE)</f>
        <v>Surly Wednesday Frameset - 2016</v>
      </c>
      <c r="I1489">
        <f>_xlfn.XLOOKUP(C1489, products!A:A, products!D:D)</f>
        <v>6</v>
      </c>
      <c r="J1489" t="str">
        <f>_xlfn.XLOOKUP($I1489,categories!$A$1:$A$8,categories!$B$1:$B$8)</f>
        <v>Mountain Bikes</v>
      </c>
    </row>
    <row r="1490" spans="1:10" ht="12.75" x14ac:dyDescent="0.2">
      <c r="A1490">
        <v>309</v>
      </c>
      <c r="B1490">
        <v>1</v>
      </c>
      <c r="C1490">
        <v>3</v>
      </c>
      <c r="D1490">
        <v>1</v>
      </c>
      <c r="E1490">
        <v>999.99</v>
      </c>
      <c r="F1490">
        <v>0.05</v>
      </c>
      <c r="G1490">
        <f>(E1490*B1490)-F1490</f>
        <v>999.94</v>
      </c>
      <c r="H1490" t="str">
        <f>VLOOKUP($C1490,products!$A$1:$F$322,2,FALSE)</f>
        <v>Surly Wednesday Frameset - 2016</v>
      </c>
      <c r="I1490">
        <f>_xlfn.XLOOKUP(C1490, products!A:A, products!D:D)</f>
        <v>6</v>
      </c>
      <c r="J1490" t="str">
        <f>_xlfn.XLOOKUP($I1490,categories!$A$1:$A$8,categories!$B$1:$B$8)</f>
        <v>Mountain Bikes</v>
      </c>
    </row>
    <row r="1491" spans="1:10" ht="12.75" x14ac:dyDescent="0.2">
      <c r="A1491">
        <v>333</v>
      </c>
      <c r="B1491">
        <v>3</v>
      </c>
      <c r="C1491">
        <v>3</v>
      </c>
      <c r="D1491">
        <v>1</v>
      </c>
      <c r="E1491">
        <v>999.99</v>
      </c>
      <c r="F1491">
        <v>0.2</v>
      </c>
      <c r="G1491">
        <f>(E1491*B1491)-F1491</f>
        <v>2999.7700000000004</v>
      </c>
      <c r="H1491" t="str">
        <f>VLOOKUP($C1491,products!$A$1:$F$322,2,FALSE)</f>
        <v>Surly Wednesday Frameset - 2016</v>
      </c>
      <c r="I1491">
        <f>_xlfn.XLOOKUP(C1491, products!A:A, products!D:D)</f>
        <v>6</v>
      </c>
      <c r="J1491" t="str">
        <f>_xlfn.XLOOKUP($I1491,categories!$A$1:$A$8,categories!$B$1:$B$8)</f>
        <v>Mountain Bikes</v>
      </c>
    </row>
    <row r="1492" spans="1:10" ht="12.75" x14ac:dyDescent="0.2">
      <c r="A1492">
        <v>334</v>
      </c>
      <c r="B1492">
        <v>3</v>
      </c>
      <c r="C1492">
        <v>3</v>
      </c>
      <c r="D1492">
        <v>2</v>
      </c>
      <c r="E1492">
        <v>999.99</v>
      </c>
      <c r="F1492">
        <v>0.05</v>
      </c>
      <c r="G1492">
        <f>(E1492*B1492)-F1492</f>
        <v>2999.92</v>
      </c>
      <c r="H1492" t="str">
        <f>VLOOKUP($C1492,products!$A$1:$F$322,2,FALSE)</f>
        <v>Surly Wednesday Frameset - 2016</v>
      </c>
      <c r="I1492">
        <f>_xlfn.XLOOKUP(C1492, products!A:A, products!D:D)</f>
        <v>6</v>
      </c>
      <c r="J1492" t="str">
        <f>_xlfn.XLOOKUP($I1492,categories!$A$1:$A$8,categories!$B$1:$B$8)</f>
        <v>Mountain Bikes</v>
      </c>
    </row>
    <row r="1493" spans="1:10" ht="12.75" x14ac:dyDescent="0.2">
      <c r="A1493">
        <v>350</v>
      </c>
      <c r="B1493">
        <v>3</v>
      </c>
      <c r="C1493">
        <v>3</v>
      </c>
      <c r="D1493">
        <v>1</v>
      </c>
      <c r="E1493">
        <v>999.99</v>
      </c>
      <c r="F1493">
        <v>7.0000000000000007E-2</v>
      </c>
      <c r="G1493">
        <f>(E1493*B1493)-F1493</f>
        <v>2999.9</v>
      </c>
      <c r="H1493" t="str">
        <f>VLOOKUP($C1493,products!$A$1:$F$322,2,FALSE)</f>
        <v>Surly Wednesday Frameset - 2016</v>
      </c>
      <c r="I1493">
        <f>_xlfn.XLOOKUP(C1493, products!A:A, products!D:D)</f>
        <v>6</v>
      </c>
      <c r="J1493" t="str">
        <f>_xlfn.XLOOKUP($I1493,categories!$A$1:$A$8,categories!$B$1:$B$8)</f>
        <v>Mountain Bikes</v>
      </c>
    </row>
    <row r="1494" spans="1:10" ht="12.75" x14ac:dyDescent="0.2">
      <c r="A1494">
        <v>386</v>
      </c>
      <c r="B1494">
        <v>2</v>
      </c>
      <c r="C1494">
        <v>3</v>
      </c>
      <c r="D1494">
        <v>2</v>
      </c>
      <c r="E1494">
        <v>999.99</v>
      </c>
      <c r="F1494">
        <v>0.05</v>
      </c>
      <c r="G1494">
        <f>(E1494*B1494)-F1494</f>
        <v>1999.93</v>
      </c>
      <c r="H1494" t="str">
        <f>VLOOKUP($C1494,products!$A$1:$F$322,2,FALSE)</f>
        <v>Surly Wednesday Frameset - 2016</v>
      </c>
      <c r="I1494">
        <f>_xlfn.XLOOKUP(C1494, products!A:A, products!D:D)</f>
        <v>6</v>
      </c>
      <c r="J1494" t="str">
        <f>_xlfn.XLOOKUP($I1494,categories!$A$1:$A$8,categories!$B$1:$B$8)</f>
        <v>Mountain Bikes</v>
      </c>
    </row>
    <row r="1495" spans="1:10" ht="12.75" x14ac:dyDescent="0.2">
      <c r="A1495">
        <v>392</v>
      </c>
      <c r="B1495">
        <v>2</v>
      </c>
      <c r="C1495">
        <v>3</v>
      </c>
      <c r="D1495">
        <v>2</v>
      </c>
      <c r="E1495">
        <v>999.99</v>
      </c>
      <c r="F1495">
        <v>0.05</v>
      </c>
      <c r="G1495">
        <f>(E1495*B1495)-F1495</f>
        <v>1999.93</v>
      </c>
      <c r="H1495" t="str">
        <f>VLOOKUP($C1495,products!$A$1:$F$322,2,FALSE)</f>
        <v>Surly Wednesday Frameset - 2016</v>
      </c>
      <c r="I1495">
        <f>_xlfn.XLOOKUP(C1495, products!A:A, products!D:D)</f>
        <v>6</v>
      </c>
      <c r="J1495" t="str">
        <f>_xlfn.XLOOKUP($I1495,categories!$A$1:$A$8,categories!$B$1:$B$8)</f>
        <v>Mountain Bikes</v>
      </c>
    </row>
    <row r="1496" spans="1:10" ht="12.75" x14ac:dyDescent="0.2">
      <c r="A1496">
        <v>400</v>
      </c>
      <c r="B1496">
        <v>3</v>
      </c>
      <c r="C1496">
        <v>3</v>
      </c>
      <c r="D1496">
        <v>2</v>
      </c>
      <c r="E1496">
        <v>999.99</v>
      </c>
      <c r="F1496">
        <v>0.2</v>
      </c>
      <c r="G1496">
        <f>(E1496*B1496)-F1496</f>
        <v>2999.7700000000004</v>
      </c>
      <c r="H1496" t="str">
        <f>VLOOKUP($C1496,products!$A$1:$F$322,2,FALSE)</f>
        <v>Surly Wednesday Frameset - 2016</v>
      </c>
      <c r="I1496">
        <f>_xlfn.XLOOKUP(C1496, products!A:A, products!D:D)</f>
        <v>6</v>
      </c>
      <c r="J1496" t="str">
        <f>_xlfn.XLOOKUP($I1496,categories!$A$1:$A$8,categories!$B$1:$B$8)</f>
        <v>Mountain Bikes</v>
      </c>
    </row>
    <row r="1497" spans="1:10" ht="12.75" x14ac:dyDescent="0.2">
      <c r="A1497">
        <v>405</v>
      </c>
      <c r="B1497">
        <v>1</v>
      </c>
      <c r="C1497">
        <v>3</v>
      </c>
      <c r="D1497">
        <v>2</v>
      </c>
      <c r="E1497">
        <v>999.99</v>
      </c>
      <c r="F1497">
        <v>0.2</v>
      </c>
      <c r="G1497">
        <f>(E1497*B1497)-F1497</f>
        <v>999.79</v>
      </c>
      <c r="H1497" t="str">
        <f>VLOOKUP($C1497,products!$A$1:$F$322,2,FALSE)</f>
        <v>Surly Wednesday Frameset - 2016</v>
      </c>
      <c r="I1497">
        <f>_xlfn.XLOOKUP(C1497, products!A:A, products!D:D)</f>
        <v>6</v>
      </c>
      <c r="J1497" t="str">
        <f>_xlfn.XLOOKUP($I1497,categories!$A$1:$A$8,categories!$B$1:$B$8)</f>
        <v>Mountain Bikes</v>
      </c>
    </row>
    <row r="1498" spans="1:10" ht="12.75" x14ac:dyDescent="0.2">
      <c r="A1498">
        <v>408</v>
      </c>
      <c r="B1498">
        <v>2</v>
      </c>
      <c r="C1498">
        <v>3</v>
      </c>
      <c r="D1498">
        <v>1</v>
      </c>
      <c r="E1498">
        <v>999.99</v>
      </c>
      <c r="F1498">
        <v>7.0000000000000007E-2</v>
      </c>
      <c r="G1498">
        <f>(E1498*B1498)-F1498</f>
        <v>1999.91</v>
      </c>
      <c r="H1498" t="str">
        <f>VLOOKUP($C1498,products!$A$1:$F$322,2,FALSE)</f>
        <v>Surly Wednesday Frameset - 2016</v>
      </c>
      <c r="I1498">
        <f>_xlfn.XLOOKUP(C1498, products!A:A, products!D:D)</f>
        <v>6</v>
      </c>
      <c r="J1498" t="str">
        <f>_xlfn.XLOOKUP($I1498,categories!$A$1:$A$8,categories!$B$1:$B$8)</f>
        <v>Mountain Bikes</v>
      </c>
    </row>
    <row r="1499" spans="1:10" ht="12.75" x14ac:dyDescent="0.2">
      <c r="A1499">
        <v>415</v>
      </c>
      <c r="B1499">
        <v>1</v>
      </c>
      <c r="C1499">
        <v>3</v>
      </c>
      <c r="D1499">
        <v>1</v>
      </c>
      <c r="E1499">
        <v>999.99</v>
      </c>
      <c r="F1499">
        <v>7.0000000000000007E-2</v>
      </c>
      <c r="G1499">
        <f>(E1499*B1499)-F1499</f>
        <v>999.92</v>
      </c>
      <c r="H1499" t="str">
        <f>VLOOKUP($C1499,products!$A$1:$F$322,2,FALSE)</f>
        <v>Surly Wednesday Frameset - 2016</v>
      </c>
      <c r="I1499">
        <f>_xlfn.XLOOKUP(C1499, products!A:A, products!D:D)</f>
        <v>6</v>
      </c>
      <c r="J1499" t="str">
        <f>_xlfn.XLOOKUP($I1499,categories!$A$1:$A$8,categories!$B$1:$B$8)</f>
        <v>Mountain Bikes</v>
      </c>
    </row>
    <row r="1500" spans="1:10" ht="12.75" x14ac:dyDescent="0.2">
      <c r="A1500">
        <v>420</v>
      </c>
      <c r="B1500">
        <v>3</v>
      </c>
      <c r="C1500">
        <v>3</v>
      </c>
      <c r="D1500">
        <v>2</v>
      </c>
      <c r="E1500">
        <v>999.99</v>
      </c>
      <c r="F1500">
        <v>0.05</v>
      </c>
      <c r="G1500">
        <f>(E1500*B1500)-F1500</f>
        <v>2999.92</v>
      </c>
      <c r="H1500" t="str">
        <f>VLOOKUP($C1500,products!$A$1:$F$322,2,FALSE)</f>
        <v>Surly Wednesday Frameset - 2016</v>
      </c>
      <c r="I1500">
        <f>_xlfn.XLOOKUP(C1500, products!A:A, products!D:D)</f>
        <v>6</v>
      </c>
      <c r="J1500" t="str">
        <f>_xlfn.XLOOKUP($I1500,categories!$A$1:$A$8,categories!$B$1:$B$8)</f>
        <v>Mountain Bikes</v>
      </c>
    </row>
    <row r="1501" spans="1:10" ht="12.75" x14ac:dyDescent="0.2">
      <c r="A1501">
        <v>421</v>
      </c>
      <c r="B1501">
        <v>2</v>
      </c>
      <c r="C1501">
        <v>3</v>
      </c>
      <c r="D1501">
        <v>2</v>
      </c>
      <c r="E1501">
        <v>999.99</v>
      </c>
      <c r="F1501">
        <v>0.2</v>
      </c>
      <c r="G1501">
        <f>(E1501*B1501)-F1501</f>
        <v>1999.78</v>
      </c>
      <c r="H1501" t="str">
        <f>VLOOKUP($C1501,products!$A$1:$F$322,2,FALSE)</f>
        <v>Surly Wednesday Frameset - 2016</v>
      </c>
      <c r="I1501">
        <f>_xlfn.XLOOKUP(C1501, products!A:A, products!D:D)</f>
        <v>6</v>
      </c>
      <c r="J1501" t="str">
        <f>_xlfn.XLOOKUP($I1501,categories!$A$1:$A$8,categories!$B$1:$B$8)</f>
        <v>Mountain Bikes</v>
      </c>
    </row>
    <row r="1502" spans="1:10" ht="12.75" x14ac:dyDescent="0.2">
      <c r="A1502">
        <v>436</v>
      </c>
      <c r="B1502">
        <v>1</v>
      </c>
      <c r="C1502">
        <v>3</v>
      </c>
      <c r="D1502">
        <v>1</v>
      </c>
      <c r="E1502">
        <v>999.99</v>
      </c>
      <c r="F1502">
        <v>0.05</v>
      </c>
      <c r="G1502">
        <f>(E1502*B1502)-F1502</f>
        <v>999.94</v>
      </c>
      <c r="H1502" t="str">
        <f>VLOOKUP($C1502,products!$A$1:$F$322,2,FALSE)</f>
        <v>Surly Wednesday Frameset - 2016</v>
      </c>
      <c r="I1502">
        <f>_xlfn.XLOOKUP(C1502, products!A:A, products!D:D)</f>
        <v>6</v>
      </c>
      <c r="J1502" t="str">
        <f>_xlfn.XLOOKUP($I1502,categories!$A$1:$A$8,categories!$B$1:$B$8)</f>
        <v>Mountain Bikes</v>
      </c>
    </row>
    <row r="1503" spans="1:10" ht="12.75" x14ac:dyDescent="0.2">
      <c r="A1503">
        <v>437</v>
      </c>
      <c r="B1503">
        <v>1</v>
      </c>
      <c r="C1503">
        <v>3</v>
      </c>
      <c r="D1503">
        <v>1</v>
      </c>
      <c r="E1503">
        <v>999.99</v>
      </c>
      <c r="F1503">
        <v>0.05</v>
      </c>
      <c r="G1503">
        <f>(E1503*B1503)-F1503</f>
        <v>999.94</v>
      </c>
      <c r="H1503" t="str">
        <f>VLOOKUP($C1503,products!$A$1:$F$322,2,FALSE)</f>
        <v>Surly Wednesday Frameset - 2016</v>
      </c>
      <c r="I1503">
        <f>_xlfn.XLOOKUP(C1503, products!A:A, products!D:D)</f>
        <v>6</v>
      </c>
      <c r="J1503" t="str">
        <f>_xlfn.XLOOKUP($I1503,categories!$A$1:$A$8,categories!$B$1:$B$8)</f>
        <v>Mountain Bikes</v>
      </c>
    </row>
    <row r="1504" spans="1:10" ht="12.75" x14ac:dyDescent="0.2">
      <c r="A1504">
        <v>447</v>
      </c>
      <c r="B1504">
        <v>2</v>
      </c>
      <c r="C1504">
        <v>3</v>
      </c>
      <c r="D1504">
        <v>1</v>
      </c>
      <c r="E1504">
        <v>999.99</v>
      </c>
      <c r="F1504">
        <v>0.1</v>
      </c>
      <c r="G1504">
        <f>(E1504*B1504)-F1504</f>
        <v>1999.88</v>
      </c>
      <c r="H1504" t="str">
        <f>VLOOKUP($C1504,products!$A$1:$F$322,2,FALSE)</f>
        <v>Surly Wednesday Frameset - 2016</v>
      </c>
      <c r="I1504">
        <f>_xlfn.XLOOKUP(C1504, products!A:A, products!D:D)</f>
        <v>6</v>
      </c>
      <c r="J1504" t="str">
        <f>_xlfn.XLOOKUP($I1504,categories!$A$1:$A$8,categories!$B$1:$B$8)</f>
        <v>Mountain Bikes</v>
      </c>
    </row>
    <row r="1505" spans="1:10" ht="12.75" x14ac:dyDescent="0.2">
      <c r="A1505">
        <v>458</v>
      </c>
      <c r="B1505">
        <v>5</v>
      </c>
      <c r="C1505">
        <v>3</v>
      </c>
      <c r="D1505">
        <v>2</v>
      </c>
      <c r="E1505">
        <v>999.99</v>
      </c>
      <c r="F1505">
        <v>0.2</v>
      </c>
      <c r="G1505">
        <f>(E1505*B1505)-F1505</f>
        <v>4999.75</v>
      </c>
      <c r="H1505" t="str">
        <f>VLOOKUP($C1505,products!$A$1:$F$322,2,FALSE)</f>
        <v>Surly Wednesday Frameset - 2016</v>
      </c>
      <c r="I1505">
        <f>_xlfn.XLOOKUP(C1505, products!A:A, products!D:D)</f>
        <v>6</v>
      </c>
      <c r="J1505" t="str">
        <f>_xlfn.XLOOKUP($I1505,categories!$A$1:$A$8,categories!$B$1:$B$8)</f>
        <v>Mountain Bikes</v>
      </c>
    </row>
    <row r="1506" spans="1:10" ht="12.75" x14ac:dyDescent="0.2">
      <c r="A1506">
        <v>524</v>
      </c>
      <c r="B1506">
        <v>4</v>
      </c>
      <c r="C1506">
        <v>3</v>
      </c>
      <c r="D1506">
        <v>2</v>
      </c>
      <c r="E1506">
        <v>999.99</v>
      </c>
      <c r="F1506">
        <v>7.0000000000000007E-2</v>
      </c>
      <c r="G1506">
        <f>(E1506*B1506)-F1506</f>
        <v>3999.89</v>
      </c>
      <c r="H1506" t="str">
        <f>VLOOKUP($C1506,products!$A$1:$F$322,2,FALSE)</f>
        <v>Surly Wednesday Frameset - 2016</v>
      </c>
      <c r="I1506">
        <f>_xlfn.XLOOKUP(C1506, products!A:A, products!D:D)</f>
        <v>6</v>
      </c>
      <c r="J1506" t="str">
        <f>_xlfn.XLOOKUP($I1506,categories!$A$1:$A$8,categories!$B$1:$B$8)</f>
        <v>Mountain Bikes</v>
      </c>
    </row>
    <row r="1507" spans="1:10" ht="12.75" x14ac:dyDescent="0.2">
      <c r="A1507">
        <v>526</v>
      </c>
      <c r="B1507">
        <v>1</v>
      </c>
      <c r="C1507">
        <v>3</v>
      </c>
      <c r="D1507">
        <v>2</v>
      </c>
      <c r="E1507">
        <v>999.99</v>
      </c>
      <c r="F1507">
        <v>0.1</v>
      </c>
      <c r="G1507">
        <f>(E1507*B1507)-F1507</f>
        <v>999.89</v>
      </c>
      <c r="H1507" t="str">
        <f>VLOOKUP($C1507,products!$A$1:$F$322,2,FALSE)</f>
        <v>Surly Wednesday Frameset - 2016</v>
      </c>
      <c r="I1507">
        <f>_xlfn.XLOOKUP(C1507, products!A:A, products!D:D)</f>
        <v>6</v>
      </c>
      <c r="J1507" t="str">
        <f>_xlfn.XLOOKUP($I1507,categories!$A$1:$A$8,categories!$B$1:$B$8)</f>
        <v>Mountain Bikes</v>
      </c>
    </row>
    <row r="1508" spans="1:10" ht="12.75" x14ac:dyDescent="0.2">
      <c r="A1508">
        <v>549</v>
      </c>
      <c r="B1508">
        <v>3</v>
      </c>
      <c r="C1508">
        <v>3</v>
      </c>
      <c r="D1508">
        <v>1</v>
      </c>
      <c r="E1508">
        <v>999.99</v>
      </c>
      <c r="F1508">
        <v>7.0000000000000007E-2</v>
      </c>
      <c r="G1508">
        <f>(E1508*B1508)-F1508</f>
        <v>2999.9</v>
      </c>
      <c r="H1508" t="str">
        <f>VLOOKUP($C1508,products!$A$1:$F$322,2,FALSE)</f>
        <v>Surly Wednesday Frameset - 2016</v>
      </c>
      <c r="I1508">
        <f>_xlfn.XLOOKUP(C1508, products!A:A, products!D:D)</f>
        <v>6</v>
      </c>
      <c r="J1508" t="str">
        <f>_xlfn.XLOOKUP($I1508,categories!$A$1:$A$8,categories!$B$1:$B$8)</f>
        <v>Mountain Bikes</v>
      </c>
    </row>
    <row r="1509" spans="1:10" ht="12.75" x14ac:dyDescent="0.2">
      <c r="A1509">
        <v>554</v>
      </c>
      <c r="B1509">
        <v>1</v>
      </c>
      <c r="C1509">
        <v>3</v>
      </c>
      <c r="D1509">
        <v>2</v>
      </c>
      <c r="E1509">
        <v>999.99</v>
      </c>
      <c r="F1509">
        <v>7.0000000000000007E-2</v>
      </c>
      <c r="G1509">
        <f>(E1509*B1509)-F1509</f>
        <v>999.92</v>
      </c>
      <c r="H1509" t="str">
        <f>VLOOKUP($C1509,products!$A$1:$F$322,2,FALSE)</f>
        <v>Surly Wednesday Frameset - 2016</v>
      </c>
      <c r="I1509">
        <f>_xlfn.XLOOKUP(C1509, products!A:A, products!D:D)</f>
        <v>6</v>
      </c>
      <c r="J1509" t="str">
        <f>_xlfn.XLOOKUP($I1509,categories!$A$1:$A$8,categories!$B$1:$B$8)</f>
        <v>Mountain Bikes</v>
      </c>
    </row>
    <row r="1510" spans="1:10" ht="12.75" x14ac:dyDescent="0.2">
      <c r="A1510">
        <v>570</v>
      </c>
      <c r="B1510">
        <v>3</v>
      </c>
      <c r="C1510">
        <v>3</v>
      </c>
      <c r="D1510">
        <v>2</v>
      </c>
      <c r="E1510">
        <v>999.99</v>
      </c>
      <c r="F1510">
        <v>0.2</v>
      </c>
      <c r="G1510">
        <f>(E1510*B1510)-F1510</f>
        <v>2999.7700000000004</v>
      </c>
      <c r="H1510" t="str">
        <f>VLOOKUP($C1510,products!$A$1:$F$322,2,FALSE)</f>
        <v>Surly Wednesday Frameset - 2016</v>
      </c>
      <c r="I1510">
        <f>_xlfn.XLOOKUP(C1510, products!A:A, products!D:D)</f>
        <v>6</v>
      </c>
      <c r="J1510" t="str">
        <f>_xlfn.XLOOKUP($I1510,categories!$A$1:$A$8,categories!$B$1:$B$8)</f>
        <v>Mountain Bikes</v>
      </c>
    </row>
    <row r="1511" spans="1:10" ht="12.75" x14ac:dyDescent="0.2">
      <c r="A1511">
        <v>572</v>
      </c>
      <c r="B1511">
        <v>1</v>
      </c>
      <c r="C1511">
        <v>3</v>
      </c>
      <c r="D1511">
        <v>1</v>
      </c>
      <c r="E1511">
        <v>999.99</v>
      </c>
      <c r="F1511">
        <v>0.05</v>
      </c>
      <c r="G1511">
        <f>(E1511*B1511)-F1511</f>
        <v>999.94</v>
      </c>
      <c r="H1511" t="str">
        <f>VLOOKUP($C1511,products!$A$1:$F$322,2,FALSE)</f>
        <v>Surly Wednesday Frameset - 2016</v>
      </c>
      <c r="I1511">
        <f>_xlfn.XLOOKUP(C1511, products!A:A, products!D:D)</f>
        <v>6</v>
      </c>
      <c r="J1511" t="str">
        <f>_xlfn.XLOOKUP($I1511,categories!$A$1:$A$8,categories!$B$1:$B$8)</f>
        <v>Mountain Bikes</v>
      </c>
    </row>
    <row r="1512" spans="1:10" ht="12.75" x14ac:dyDescent="0.2">
      <c r="A1512">
        <v>577</v>
      </c>
      <c r="B1512">
        <v>1</v>
      </c>
      <c r="C1512">
        <v>3</v>
      </c>
      <c r="D1512">
        <v>2</v>
      </c>
      <c r="E1512">
        <v>999.99</v>
      </c>
      <c r="F1512">
        <v>0.2</v>
      </c>
      <c r="G1512">
        <f>(E1512*B1512)-F1512</f>
        <v>999.79</v>
      </c>
      <c r="H1512" t="str">
        <f>VLOOKUP($C1512,products!$A$1:$F$322,2,FALSE)</f>
        <v>Surly Wednesday Frameset - 2016</v>
      </c>
      <c r="I1512">
        <f>_xlfn.XLOOKUP(C1512, products!A:A, products!D:D)</f>
        <v>6</v>
      </c>
      <c r="J1512" t="str">
        <f>_xlfn.XLOOKUP($I1512,categories!$A$1:$A$8,categories!$B$1:$B$8)</f>
        <v>Mountain Bikes</v>
      </c>
    </row>
    <row r="1513" spans="1:10" ht="12.75" x14ac:dyDescent="0.2">
      <c r="A1513">
        <v>593</v>
      </c>
      <c r="B1513">
        <v>1</v>
      </c>
      <c r="C1513">
        <v>3</v>
      </c>
      <c r="D1513">
        <v>2</v>
      </c>
      <c r="E1513">
        <v>999.99</v>
      </c>
      <c r="F1513">
        <v>0.1</v>
      </c>
      <c r="G1513">
        <f>(E1513*B1513)-F1513</f>
        <v>999.89</v>
      </c>
      <c r="H1513" t="str">
        <f>VLOOKUP($C1513,products!$A$1:$F$322,2,FALSE)</f>
        <v>Surly Wednesday Frameset - 2016</v>
      </c>
      <c r="I1513">
        <f>_xlfn.XLOOKUP(C1513, products!A:A, products!D:D)</f>
        <v>6</v>
      </c>
      <c r="J1513" t="str">
        <f>_xlfn.XLOOKUP($I1513,categories!$A$1:$A$8,categories!$B$1:$B$8)</f>
        <v>Mountain Bikes</v>
      </c>
    </row>
    <row r="1514" spans="1:10" ht="12.75" x14ac:dyDescent="0.2">
      <c r="A1514">
        <v>595</v>
      </c>
      <c r="B1514">
        <v>3</v>
      </c>
      <c r="C1514">
        <v>3</v>
      </c>
      <c r="D1514">
        <v>1</v>
      </c>
      <c r="E1514">
        <v>999.99</v>
      </c>
      <c r="F1514">
        <v>7.0000000000000007E-2</v>
      </c>
      <c r="G1514">
        <f>(E1514*B1514)-F1514</f>
        <v>2999.9</v>
      </c>
      <c r="H1514" t="str">
        <f>VLOOKUP($C1514,products!$A$1:$F$322,2,FALSE)</f>
        <v>Surly Wednesday Frameset - 2016</v>
      </c>
      <c r="I1514">
        <f>_xlfn.XLOOKUP(C1514, products!A:A, products!D:D)</f>
        <v>6</v>
      </c>
      <c r="J1514" t="str">
        <f>_xlfn.XLOOKUP($I1514,categories!$A$1:$A$8,categories!$B$1:$B$8)</f>
        <v>Mountain Bikes</v>
      </c>
    </row>
    <row r="1515" spans="1:10" ht="12.75" x14ac:dyDescent="0.2">
      <c r="A1515">
        <v>610</v>
      </c>
      <c r="B1515">
        <v>4</v>
      </c>
      <c r="C1515">
        <v>3</v>
      </c>
      <c r="D1515">
        <v>1</v>
      </c>
      <c r="E1515">
        <v>999.99</v>
      </c>
      <c r="F1515">
        <v>7.0000000000000007E-2</v>
      </c>
      <c r="G1515">
        <f>(E1515*B1515)-F1515</f>
        <v>3999.89</v>
      </c>
      <c r="H1515" t="str">
        <f>VLOOKUP($C1515,products!$A$1:$F$322,2,FALSE)</f>
        <v>Surly Wednesday Frameset - 2016</v>
      </c>
      <c r="I1515">
        <f>_xlfn.XLOOKUP(C1515, products!A:A, products!D:D)</f>
        <v>6</v>
      </c>
      <c r="J1515" t="str">
        <f>_xlfn.XLOOKUP($I1515,categories!$A$1:$A$8,categories!$B$1:$B$8)</f>
        <v>Mountain Bikes</v>
      </c>
    </row>
    <row r="1516" spans="1:10" ht="12.75" x14ac:dyDescent="0.2">
      <c r="A1516">
        <v>640</v>
      </c>
      <c r="B1516">
        <v>3</v>
      </c>
      <c r="C1516">
        <v>30</v>
      </c>
      <c r="D1516">
        <v>1</v>
      </c>
      <c r="E1516">
        <v>999.99</v>
      </c>
      <c r="F1516">
        <v>7.0000000000000007E-2</v>
      </c>
      <c r="G1516">
        <f>(E1516*B1516)-F1516</f>
        <v>2999.9</v>
      </c>
      <c r="H1516" t="str">
        <f>VLOOKUP($C1516,products!$A$1:$F$322,2,FALSE)</f>
        <v>Surly Ice Cream Truck Frameset - 2017</v>
      </c>
      <c r="I1516">
        <f>_xlfn.XLOOKUP(C1516, products!A:A, products!D:D)</f>
        <v>6</v>
      </c>
      <c r="J1516" t="str">
        <f>_xlfn.XLOOKUP($I1516,categories!$A$1:$A$8,categories!$B$1:$B$8)</f>
        <v>Mountain Bikes</v>
      </c>
    </row>
    <row r="1517" spans="1:10" ht="12.75" x14ac:dyDescent="0.2">
      <c r="A1517">
        <v>650</v>
      </c>
      <c r="B1517">
        <v>1</v>
      </c>
      <c r="C1517">
        <v>3</v>
      </c>
      <c r="D1517">
        <v>1</v>
      </c>
      <c r="E1517">
        <v>999.99</v>
      </c>
      <c r="F1517">
        <v>0.2</v>
      </c>
      <c r="G1517">
        <f>(E1517*B1517)-F1517</f>
        <v>999.79</v>
      </c>
      <c r="H1517" t="str">
        <f>VLOOKUP($C1517,products!$A$1:$F$322,2,FALSE)</f>
        <v>Surly Wednesday Frameset - 2016</v>
      </c>
      <c r="I1517">
        <f>_xlfn.XLOOKUP(C1517, products!A:A, products!D:D)</f>
        <v>6</v>
      </c>
      <c r="J1517" t="str">
        <f>_xlfn.XLOOKUP($I1517,categories!$A$1:$A$8,categories!$B$1:$B$8)</f>
        <v>Mountain Bikes</v>
      </c>
    </row>
    <row r="1518" spans="1:10" ht="12.75" x14ac:dyDescent="0.2">
      <c r="A1518">
        <v>658</v>
      </c>
      <c r="B1518">
        <v>2</v>
      </c>
      <c r="C1518">
        <v>29</v>
      </c>
      <c r="D1518">
        <v>1</v>
      </c>
      <c r="E1518">
        <v>999.99</v>
      </c>
      <c r="F1518">
        <v>0.05</v>
      </c>
      <c r="G1518">
        <f>(E1518*B1518)-F1518</f>
        <v>1999.93</v>
      </c>
      <c r="H1518" t="str">
        <f>VLOOKUP($C1518,products!$A$1:$F$322,2,FALSE)</f>
        <v>Trek X-Caliber 8 - 2017</v>
      </c>
      <c r="I1518">
        <f>_xlfn.XLOOKUP(C1518, products!A:A, products!D:D)</f>
        <v>6</v>
      </c>
      <c r="J1518" t="str">
        <f>_xlfn.XLOOKUP($I1518,categories!$A$1:$A$8,categories!$B$1:$B$8)</f>
        <v>Mountain Bikes</v>
      </c>
    </row>
    <row r="1519" spans="1:10" ht="12.75" x14ac:dyDescent="0.2">
      <c r="A1519">
        <v>660</v>
      </c>
      <c r="B1519">
        <v>1</v>
      </c>
      <c r="C1519">
        <v>30</v>
      </c>
      <c r="D1519">
        <v>1</v>
      </c>
      <c r="E1519">
        <v>999.99</v>
      </c>
      <c r="F1519">
        <v>0.2</v>
      </c>
      <c r="G1519">
        <f>(E1519*B1519)-F1519</f>
        <v>999.79</v>
      </c>
      <c r="H1519" t="str">
        <f>VLOOKUP($C1519,products!$A$1:$F$322,2,FALSE)</f>
        <v>Surly Ice Cream Truck Frameset - 2017</v>
      </c>
      <c r="I1519">
        <f>_xlfn.XLOOKUP(C1519, products!A:A, products!D:D)</f>
        <v>6</v>
      </c>
      <c r="J1519" t="str">
        <f>_xlfn.XLOOKUP($I1519,categories!$A$1:$A$8,categories!$B$1:$B$8)</f>
        <v>Mountain Bikes</v>
      </c>
    </row>
    <row r="1520" spans="1:10" ht="12.75" x14ac:dyDescent="0.2">
      <c r="A1520">
        <v>660</v>
      </c>
      <c r="B1520">
        <v>4</v>
      </c>
      <c r="C1520">
        <v>29</v>
      </c>
      <c r="D1520">
        <v>2</v>
      </c>
      <c r="E1520">
        <v>999.99</v>
      </c>
      <c r="F1520">
        <v>0.2</v>
      </c>
      <c r="G1520">
        <f>(E1520*B1520)-F1520</f>
        <v>3999.76</v>
      </c>
      <c r="H1520" t="str">
        <f>VLOOKUP($C1520,products!$A$1:$F$322,2,FALSE)</f>
        <v>Trek X-Caliber 8 - 2017</v>
      </c>
      <c r="I1520">
        <f>_xlfn.XLOOKUP(C1520, products!A:A, products!D:D)</f>
        <v>6</v>
      </c>
      <c r="J1520" t="str">
        <f>_xlfn.XLOOKUP($I1520,categories!$A$1:$A$8,categories!$B$1:$B$8)</f>
        <v>Mountain Bikes</v>
      </c>
    </row>
    <row r="1521" spans="1:10" ht="12.75" x14ac:dyDescent="0.2">
      <c r="A1521">
        <v>667</v>
      </c>
      <c r="B1521">
        <v>3</v>
      </c>
      <c r="C1521">
        <v>3</v>
      </c>
      <c r="D1521">
        <v>1</v>
      </c>
      <c r="E1521">
        <v>999.99</v>
      </c>
      <c r="F1521">
        <v>0.2</v>
      </c>
      <c r="G1521">
        <f>(E1521*B1521)-F1521</f>
        <v>2999.7700000000004</v>
      </c>
      <c r="H1521" t="str">
        <f>VLOOKUP($C1521,products!$A$1:$F$322,2,FALSE)</f>
        <v>Surly Wednesday Frameset - 2016</v>
      </c>
      <c r="I1521">
        <f>_xlfn.XLOOKUP(C1521, products!A:A, products!D:D)</f>
        <v>6</v>
      </c>
      <c r="J1521" t="str">
        <f>_xlfn.XLOOKUP($I1521,categories!$A$1:$A$8,categories!$B$1:$B$8)</f>
        <v>Mountain Bikes</v>
      </c>
    </row>
    <row r="1522" spans="1:10" ht="12.75" x14ac:dyDescent="0.2">
      <c r="A1522">
        <v>671</v>
      </c>
      <c r="B1522">
        <v>1</v>
      </c>
      <c r="C1522">
        <v>30</v>
      </c>
      <c r="D1522">
        <v>1</v>
      </c>
      <c r="E1522">
        <v>999.99</v>
      </c>
      <c r="F1522">
        <v>0.05</v>
      </c>
      <c r="G1522">
        <f>(E1522*B1522)-F1522</f>
        <v>999.94</v>
      </c>
      <c r="H1522" t="str">
        <f>VLOOKUP($C1522,products!$A$1:$F$322,2,FALSE)</f>
        <v>Surly Ice Cream Truck Frameset - 2017</v>
      </c>
      <c r="I1522">
        <f>_xlfn.XLOOKUP(C1522, products!A:A, products!D:D)</f>
        <v>6</v>
      </c>
      <c r="J1522" t="str">
        <f>_xlfn.XLOOKUP($I1522,categories!$A$1:$A$8,categories!$B$1:$B$8)</f>
        <v>Mountain Bikes</v>
      </c>
    </row>
    <row r="1523" spans="1:10" ht="12.75" x14ac:dyDescent="0.2">
      <c r="A1523">
        <v>676</v>
      </c>
      <c r="B1523">
        <v>4</v>
      </c>
      <c r="C1523">
        <v>29</v>
      </c>
      <c r="D1523">
        <v>1</v>
      </c>
      <c r="E1523">
        <v>999.99</v>
      </c>
      <c r="F1523">
        <v>0.2</v>
      </c>
      <c r="G1523">
        <f>(E1523*B1523)-F1523</f>
        <v>3999.76</v>
      </c>
      <c r="H1523" t="str">
        <f>VLOOKUP($C1523,products!$A$1:$F$322,2,FALSE)</f>
        <v>Trek X-Caliber 8 - 2017</v>
      </c>
      <c r="I1523">
        <f>_xlfn.XLOOKUP(C1523, products!A:A, products!D:D)</f>
        <v>6</v>
      </c>
      <c r="J1523" t="str">
        <f>_xlfn.XLOOKUP($I1523,categories!$A$1:$A$8,categories!$B$1:$B$8)</f>
        <v>Mountain Bikes</v>
      </c>
    </row>
    <row r="1524" spans="1:10" ht="12.75" x14ac:dyDescent="0.2">
      <c r="A1524">
        <v>681</v>
      </c>
      <c r="B1524">
        <v>5</v>
      </c>
      <c r="C1524">
        <v>30</v>
      </c>
      <c r="D1524">
        <v>1</v>
      </c>
      <c r="E1524">
        <v>999.99</v>
      </c>
      <c r="F1524">
        <v>7.0000000000000007E-2</v>
      </c>
      <c r="G1524">
        <f>(E1524*B1524)-F1524</f>
        <v>4999.88</v>
      </c>
      <c r="H1524" t="str">
        <f>VLOOKUP($C1524,products!$A$1:$F$322,2,FALSE)</f>
        <v>Surly Ice Cream Truck Frameset - 2017</v>
      </c>
      <c r="I1524">
        <f>_xlfn.XLOOKUP(C1524, products!A:A, products!D:D)</f>
        <v>6</v>
      </c>
      <c r="J1524" t="str">
        <f>_xlfn.XLOOKUP($I1524,categories!$A$1:$A$8,categories!$B$1:$B$8)</f>
        <v>Mountain Bikes</v>
      </c>
    </row>
    <row r="1525" spans="1:10" ht="12.75" x14ac:dyDescent="0.2">
      <c r="A1525">
        <v>686</v>
      </c>
      <c r="B1525">
        <v>2</v>
      </c>
      <c r="C1525">
        <v>30</v>
      </c>
      <c r="D1525">
        <v>1</v>
      </c>
      <c r="E1525">
        <v>999.99</v>
      </c>
      <c r="F1525">
        <v>0.1</v>
      </c>
      <c r="G1525">
        <f>(E1525*B1525)-F1525</f>
        <v>1999.88</v>
      </c>
      <c r="H1525" t="str">
        <f>VLOOKUP($C1525,products!$A$1:$F$322,2,FALSE)</f>
        <v>Surly Ice Cream Truck Frameset - 2017</v>
      </c>
      <c r="I1525">
        <f>_xlfn.XLOOKUP(C1525, products!A:A, products!D:D)</f>
        <v>6</v>
      </c>
      <c r="J1525" t="str">
        <f>_xlfn.XLOOKUP($I1525,categories!$A$1:$A$8,categories!$B$1:$B$8)</f>
        <v>Mountain Bikes</v>
      </c>
    </row>
    <row r="1526" spans="1:10" ht="12.75" x14ac:dyDescent="0.2">
      <c r="A1526">
        <v>702</v>
      </c>
      <c r="B1526">
        <v>3</v>
      </c>
      <c r="C1526">
        <v>3</v>
      </c>
      <c r="D1526">
        <v>2</v>
      </c>
      <c r="E1526">
        <v>999.99</v>
      </c>
      <c r="F1526">
        <v>7.0000000000000007E-2</v>
      </c>
      <c r="G1526">
        <f>(E1526*B1526)-F1526</f>
        <v>2999.9</v>
      </c>
      <c r="H1526" t="str">
        <f>VLOOKUP($C1526,products!$A$1:$F$322,2,FALSE)</f>
        <v>Surly Wednesday Frameset - 2016</v>
      </c>
      <c r="I1526">
        <f>_xlfn.XLOOKUP(C1526, products!A:A, products!D:D)</f>
        <v>6</v>
      </c>
      <c r="J1526" t="str">
        <f>_xlfn.XLOOKUP($I1526,categories!$A$1:$A$8,categories!$B$1:$B$8)</f>
        <v>Mountain Bikes</v>
      </c>
    </row>
    <row r="1527" spans="1:10" ht="12.75" x14ac:dyDescent="0.2">
      <c r="A1527">
        <v>706</v>
      </c>
      <c r="B1527">
        <v>1</v>
      </c>
      <c r="C1527">
        <v>27</v>
      </c>
      <c r="D1527">
        <v>1</v>
      </c>
      <c r="E1527">
        <v>999.99</v>
      </c>
      <c r="F1527">
        <v>0.1</v>
      </c>
      <c r="G1527">
        <f>(E1527*B1527)-F1527</f>
        <v>999.89</v>
      </c>
      <c r="H1527" t="str">
        <f>VLOOKUP($C1527,products!$A$1:$F$322,2,FALSE)</f>
        <v>Surly Big Dummy Frameset - 2017</v>
      </c>
      <c r="I1527">
        <f>_xlfn.XLOOKUP(C1527, products!A:A, products!D:D)</f>
        <v>6</v>
      </c>
      <c r="J1527" t="str">
        <f>_xlfn.XLOOKUP($I1527,categories!$A$1:$A$8,categories!$B$1:$B$8)</f>
        <v>Mountain Bikes</v>
      </c>
    </row>
    <row r="1528" spans="1:10" ht="12.75" x14ac:dyDescent="0.2">
      <c r="A1528">
        <v>722</v>
      </c>
      <c r="B1528">
        <v>2</v>
      </c>
      <c r="C1528">
        <v>3</v>
      </c>
      <c r="D1528">
        <v>1</v>
      </c>
      <c r="E1528">
        <v>999.99</v>
      </c>
      <c r="F1528">
        <v>0.05</v>
      </c>
      <c r="G1528">
        <f>(E1528*B1528)-F1528</f>
        <v>1999.93</v>
      </c>
      <c r="H1528" t="str">
        <f>VLOOKUP($C1528,products!$A$1:$F$322,2,FALSE)</f>
        <v>Surly Wednesday Frameset - 2016</v>
      </c>
      <c r="I1528">
        <f>_xlfn.XLOOKUP(C1528, products!A:A, products!D:D)</f>
        <v>6</v>
      </c>
      <c r="J1528" t="str">
        <f>_xlfn.XLOOKUP($I1528,categories!$A$1:$A$8,categories!$B$1:$B$8)</f>
        <v>Mountain Bikes</v>
      </c>
    </row>
    <row r="1529" spans="1:10" ht="12.75" x14ac:dyDescent="0.2">
      <c r="A1529">
        <v>731</v>
      </c>
      <c r="B1529">
        <v>4</v>
      </c>
      <c r="C1529">
        <v>29</v>
      </c>
      <c r="D1529">
        <v>1</v>
      </c>
      <c r="E1529">
        <v>999.99</v>
      </c>
      <c r="F1529">
        <v>0.2</v>
      </c>
      <c r="G1529">
        <f>(E1529*B1529)-F1529</f>
        <v>3999.76</v>
      </c>
      <c r="H1529" t="str">
        <f>VLOOKUP($C1529,products!$A$1:$F$322,2,FALSE)</f>
        <v>Trek X-Caliber 8 - 2017</v>
      </c>
      <c r="I1529">
        <f>_xlfn.XLOOKUP(C1529, products!A:A, products!D:D)</f>
        <v>6</v>
      </c>
      <c r="J1529" t="str">
        <f>_xlfn.XLOOKUP($I1529,categories!$A$1:$A$8,categories!$B$1:$B$8)</f>
        <v>Mountain Bikes</v>
      </c>
    </row>
    <row r="1530" spans="1:10" ht="12.75" x14ac:dyDescent="0.2">
      <c r="A1530">
        <v>734</v>
      </c>
      <c r="B1530">
        <v>2</v>
      </c>
      <c r="C1530">
        <v>3</v>
      </c>
      <c r="D1530">
        <v>1</v>
      </c>
      <c r="E1530">
        <v>999.99</v>
      </c>
      <c r="F1530">
        <v>0.05</v>
      </c>
      <c r="G1530">
        <f>(E1530*B1530)-F1530</f>
        <v>1999.93</v>
      </c>
      <c r="H1530" t="str">
        <f>VLOOKUP($C1530,products!$A$1:$F$322,2,FALSE)</f>
        <v>Surly Wednesday Frameset - 2016</v>
      </c>
      <c r="I1530">
        <f>_xlfn.XLOOKUP(C1530, products!A:A, products!D:D)</f>
        <v>6</v>
      </c>
      <c r="J1530" t="str">
        <f>_xlfn.XLOOKUP($I1530,categories!$A$1:$A$8,categories!$B$1:$B$8)</f>
        <v>Mountain Bikes</v>
      </c>
    </row>
    <row r="1531" spans="1:10" ht="12.75" x14ac:dyDescent="0.2">
      <c r="A1531">
        <v>739</v>
      </c>
      <c r="B1531">
        <v>1</v>
      </c>
      <c r="C1531">
        <v>3</v>
      </c>
      <c r="D1531">
        <v>1</v>
      </c>
      <c r="E1531">
        <v>999.99</v>
      </c>
      <c r="F1531">
        <v>0.2</v>
      </c>
      <c r="G1531">
        <f>(E1531*B1531)-F1531</f>
        <v>999.79</v>
      </c>
      <c r="H1531" t="str">
        <f>VLOOKUP($C1531,products!$A$1:$F$322,2,FALSE)</f>
        <v>Surly Wednesday Frameset - 2016</v>
      </c>
      <c r="I1531">
        <f>_xlfn.XLOOKUP(C1531, products!A:A, products!D:D)</f>
        <v>6</v>
      </c>
      <c r="J1531" t="str">
        <f>_xlfn.XLOOKUP($I1531,categories!$A$1:$A$8,categories!$B$1:$B$8)</f>
        <v>Mountain Bikes</v>
      </c>
    </row>
    <row r="1532" spans="1:10" ht="12.75" x14ac:dyDescent="0.2">
      <c r="A1532">
        <v>754</v>
      </c>
      <c r="B1532">
        <v>3</v>
      </c>
      <c r="C1532">
        <v>3</v>
      </c>
      <c r="D1532">
        <v>1</v>
      </c>
      <c r="E1532">
        <v>999.99</v>
      </c>
      <c r="F1532">
        <v>0.05</v>
      </c>
      <c r="G1532">
        <f>(E1532*B1532)-F1532</f>
        <v>2999.92</v>
      </c>
      <c r="H1532" t="str">
        <f>VLOOKUP($C1532,products!$A$1:$F$322,2,FALSE)</f>
        <v>Surly Wednesday Frameset - 2016</v>
      </c>
      <c r="I1532">
        <f>_xlfn.XLOOKUP(C1532, products!A:A, products!D:D)</f>
        <v>6</v>
      </c>
      <c r="J1532" t="str">
        <f>_xlfn.XLOOKUP($I1532,categories!$A$1:$A$8,categories!$B$1:$B$8)</f>
        <v>Mountain Bikes</v>
      </c>
    </row>
    <row r="1533" spans="1:10" ht="12.75" x14ac:dyDescent="0.2">
      <c r="A1533">
        <v>758</v>
      </c>
      <c r="B1533">
        <v>3</v>
      </c>
      <c r="C1533">
        <v>27</v>
      </c>
      <c r="D1533">
        <v>1</v>
      </c>
      <c r="E1533">
        <v>999.99</v>
      </c>
      <c r="F1533">
        <v>7.0000000000000007E-2</v>
      </c>
      <c r="G1533">
        <f>(E1533*B1533)-F1533</f>
        <v>2999.9</v>
      </c>
      <c r="H1533" t="str">
        <f>VLOOKUP($C1533,products!$A$1:$F$322,2,FALSE)</f>
        <v>Surly Big Dummy Frameset - 2017</v>
      </c>
      <c r="I1533">
        <f>_xlfn.XLOOKUP(C1533, products!A:A, products!D:D)</f>
        <v>6</v>
      </c>
      <c r="J1533" t="str">
        <f>_xlfn.XLOOKUP($I1533,categories!$A$1:$A$8,categories!$B$1:$B$8)</f>
        <v>Mountain Bikes</v>
      </c>
    </row>
    <row r="1534" spans="1:10" ht="12.75" x14ac:dyDescent="0.2">
      <c r="A1534">
        <v>760</v>
      </c>
      <c r="B1534">
        <v>2</v>
      </c>
      <c r="C1534">
        <v>29</v>
      </c>
      <c r="D1534">
        <v>2</v>
      </c>
      <c r="E1534">
        <v>999.99</v>
      </c>
      <c r="F1534">
        <v>7.0000000000000007E-2</v>
      </c>
      <c r="G1534">
        <f>(E1534*B1534)-F1534</f>
        <v>1999.91</v>
      </c>
      <c r="H1534" t="str">
        <f>VLOOKUP($C1534,products!$A$1:$F$322,2,FALSE)</f>
        <v>Trek X-Caliber 8 - 2017</v>
      </c>
      <c r="I1534">
        <f>_xlfn.XLOOKUP(C1534, products!A:A, products!D:D)</f>
        <v>6</v>
      </c>
      <c r="J1534" t="str">
        <f>_xlfn.XLOOKUP($I1534,categories!$A$1:$A$8,categories!$B$1:$B$8)</f>
        <v>Mountain Bikes</v>
      </c>
    </row>
    <row r="1535" spans="1:10" ht="12.75" x14ac:dyDescent="0.2">
      <c r="A1535">
        <v>767</v>
      </c>
      <c r="B1535">
        <v>2</v>
      </c>
      <c r="C1535">
        <v>29</v>
      </c>
      <c r="D1535">
        <v>1</v>
      </c>
      <c r="E1535">
        <v>999.99</v>
      </c>
      <c r="F1535">
        <v>7.0000000000000007E-2</v>
      </c>
      <c r="G1535">
        <f>(E1535*B1535)-F1535</f>
        <v>1999.91</v>
      </c>
      <c r="H1535" t="str">
        <f>VLOOKUP($C1535,products!$A$1:$F$322,2,FALSE)</f>
        <v>Trek X-Caliber 8 - 2017</v>
      </c>
      <c r="I1535">
        <f>_xlfn.XLOOKUP(C1535, products!A:A, products!D:D)</f>
        <v>6</v>
      </c>
      <c r="J1535" t="str">
        <f>_xlfn.XLOOKUP($I1535,categories!$A$1:$A$8,categories!$B$1:$B$8)</f>
        <v>Mountain Bikes</v>
      </c>
    </row>
    <row r="1536" spans="1:10" ht="12.75" x14ac:dyDescent="0.2">
      <c r="A1536">
        <v>783</v>
      </c>
      <c r="B1536">
        <v>4</v>
      </c>
      <c r="C1536">
        <v>29</v>
      </c>
      <c r="D1536">
        <v>1</v>
      </c>
      <c r="E1536">
        <v>999.99</v>
      </c>
      <c r="F1536">
        <v>0.1</v>
      </c>
      <c r="G1536">
        <f>(E1536*B1536)-F1536</f>
        <v>3999.86</v>
      </c>
      <c r="H1536" t="str">
        <f>VLOOKUP($C1536,products!$A$1:$F$322,2,FALSE)</f>
        <v>Trek X-Caliber 8 - 2017</v>
      </c>
      <c r="I1536">
        <f>_xlfn.XLOOKUP(C1536, products!A:A, products!D:D)</f>
        <v>6</v>
      </c>
      <c r="J1536" t="str">
        <f>_xlfn.XLOOKUP($I1536,categories!$A$1:$A$8,categories!$B$1:$B$8)</f>
        <v>Mountain Bikes</v>
      </c>
    </row>
    <row r="1537" spans="1:10" ht="12.75" x14ac:dyDescent="0.2">
      <c r="A1537">
        <v>792</v>
      </c>
      <c r="B1537">
        <v>4</v>
      </c>
      <c r="C1537">
        <v>30</v>
      </c>
      <c r="D1537">
        <v>1</v>
      </c>
      <c r="E1537">
        <v>999.99</v>
      </c>
      <c r="F1537">
        <v>0.05</v>
      </c>
      <c r="G1537">
        <f>(E1537*B1537)-F1537</f>
        <v>3999.91</v>
      </c>
      <c r="H1537" t="str">
        <f>VLOOKUP($C1537,products!$A$1:$F$322,2,FALSE)</f>
        <v>Surly Ice Cream Truck Frameset - 2017</v>
      </c>
      <c r="I1537">
        <f>_xlfn.XLOOKUP(C1537, products!A:A, products!D:D)</f>
        <v>6</v>
      </c>
      <c r="J1537" t="str">
        <f>_xlfn.XLOOKUP($I1537,categories!$A$1:$A$8,categories!$B$1:$B$8)</f>
        <v>Mountain Bikes</v>
      </c>
    </row>
    <row r="1538" spans="1:10" ht="12.75" x14ac:dyDescent="0.2">
      <c r="A1538">
        <v>799</v>
      </c>
      <c r="B1538">
        <v>3</v>
      </c>
      <c r="C1538">
        <v>29</v>
      </c>
      <c r="D1538">
        <v>2</v>
      </c>
      <c r="E1538">
        <v>999.99</v>
      </c>
      <c r="F1538">
        <v>7.0000000000000007E-2</v>
      </c>
      <c r="G1538">
        <f>(E1538*B1538)-F1538</f>
        <v>2999.9</v>
      </c>
      <c r="H1538" t="str">
        <f>VLOOKUP($C1538,products!$A$1:$F$322,2,FALSE)</f>
        <v>Trek X-Caliber 8 - 2017</v>
      </c>
      <c r="I1538">
        <f>_xlfn.XLOOKUP(C1538, products!A:A, products!D:D)</f>
        <v>6</v>
      </c>
      <c r="J1538" t="str">
        <f>_xlfn.XLOOKUP($I1538,categories!$A$1:$A$8,categories!$B$1:$B$8)</f>
        <v>Mountain Bikes</v>
      </c>
    </row>
    <row r="1539" spans="1:10" ht="12.75" x14ac:dyDescent="0.2">
      <c r="A1539">
        <v>802</v>
      </c>
      <c r="B1539">
        <v>1</v>
      </c>
      <c r="C1539">
        <v>30</v>
      </c>
      <c r="D1539">
        <v>1</v>
      </c>
      <c r="E1539">
        <v>999.99</v>
      </c>
      <c r="F1539">
        <v>0.05</v>
      </c>
      <c r="G1539">
        <f>(E1539*B1539)-F1539</f>
        <v>999.94</v>
      </c>
      <c r="H1539" t="str">
        <f>VLOOKUP($C1539,products!$A$1:$F$322,2,FALSE)</f>
        <v>Surly Ice Cream Truck Frameset - 2017</v>
      </c>
      <c r="I1539">
        <f>_xlfn.XLOOKUP(C1539, products!A:A, products!D:D)</f>
        <v>6</v>
      </c>
      <c r="J1539" t="str">
        <f>_xlfn.XLOOKUP($I1539,categories!$A$1:$A$8,categories!$B$1:$B$8)</f>
        <v>Mountain Bikes</v>
      </c>
    </row>
    <row r="1540" spans="1:10" ht="12.75" x14ac:dyDescent="0.2">
      <c r="A1540">
        <v>807</v>
      </c>
      <c r="B1540">
        <v>3</v>
      </c>
      <c r="C1540">
        <v>3</v>
      </c>
      <c r="D1540">
        <v>2</v>
      </c>
      <c r="E1540">
        <v>999.99</v>
      </c>
      <c r="F1540">
        <v>7.0000000000000007E-2</v>
      </c>
      <c r="G1540">
        <f>(E1540*B1540)-F1540</f>
        <v>2999.9</v>
      </c>
      <c r="H1540" t="str">
        <f>VLOOKUP($C1540,products!$A$1:$F$322,2,FALSE)</f>
        <v>Surly Wednesday Frameset - 2016</v>
      </c>
      <c r="I1540">
        <f>_xlfn.XLOOKUP(C1540, products!A:A, products!D:D)</f>
        <v>6</v>
      </c>
      <c r="J1540" t="str">
        <f>_xlfn.XLOOKUP($I1540,categories!$A$1:$A$8,categories!$B$1:$B$8)</f>
        <v>Mountain Bikes</v>
      </c>
    </row>
    <row r="1541" spans="1:10" ht="12.75" x14ac:dyDescent="0.2">
      <c r="A1541">
        <v>825</v>
      </c>
      <c r="B1541">
        <v>2</v>
      </c>
      <c r="C1541">
        <v>30</v>
      </c>
      <c r="D1541">
        <v>2</v>
      </c>
      <c r="E1541">
        <v>999.99</v>
      </c>
      <c r="F1541">
        <v>0.2</v>
      </c>
      <c r="G1541">
        <f>(E1541*B1541)-F1541</f>
        <v>1999.78</v>
      </c>
      <c r="H1541" t="str">
        <f>VLOOKUP($C1541,products!$A$1:$F$322,2,FALSE)</f>
        <v>Surly Ice Cream Truck Frameset - 2017</v>
      </c>
      <c r="I1541">
        <f>_xlfn.XLOOKUP(C1541, products!A:A, products!D:D)</f>
        <v>6</v>
      </c>
      <c r="J1541" t="str">
        <f>_xlfn.XLOOKUP($I1541,categories!$A$1:$A$8,categories!$B$1:$B$8)</f>
        <v>Mountain Bikes</v>
      </c>
    </row>
    <row r="1542" spans="1:10" ht="12.75" x14ac:dyDescent="0.2">
      <c r="A1542">
        <v>832</v>
      </c>
      <c r="B1542">
        <v>3</v>
      </c>
      <c r="C1542">
        <v>27</v>
      </c>
      <c r="D1542">
        <v>1</v>
      </c>
      <c r="E1542">
        <v>999.99</v>
      </c>
      <c r="F1542">
        <v>7.0000000000000007E-2</v>
      </c>
      <c r="G1542">
        <f>(E1542*B1542)-F1542</f>
        <v>2999.9</v>
      </c>
      <c r="H1542" t="str">
        <f>VLOOKUP($C1542,products!$A$1:$F$322,2,FALSE)</f>
        <v>Surly Big Dummy Frameset - 2017</v>
      </c>
      <c r="I1542">
        <f>_xlfn.XLOOKUP(C1542, products!A:A, products!D:D)</f>
        <v>6</v>
      </c>
      <c r="J1542" t="str">
        <f>_xlfn.XLOOKUP($I1542,categories!$A$1:$A$8,categories!$B$1:$B$8)</f>
        <v>Mountain Bikes</v>
      </c>
    </row>
    <row r="1543" spans="1:10" ht="12.75" x14ac:dyDescent="0.2">
      <c r="A1543">
        <v>840</v>
      </c>
      <c r="B1543">
        <v>1</v>
      </c>
      <c r="C1543">
        <v>27</v>
      </c>
      <c r="D1543">
        <v>1</v>
      </c>
      <c r="E1543">
        <v>999.99</v>
      </c>
      <c r="F1543">
        <v>7.0000000000000007E-2</v>
      </c>
      <c r="G1543">
        <f>(E1543*B1543)-F1543</f>
        <v>999.92</v>
      </c>
      <c r="H1543" t="str">
        <f>VLOOKUP($C1543,products!$A$1:$F$322,2,FALSE)</f>
        <v>Surly Big Dummy Frameset - 2017</v>
      </c>
      <c r="I1543">
        <f>_xlfn.XLOOKUP(C1543, products!A:A, products!D:D)</f>
        <v>6</v>
      </c>
      <c r="J1543" t="str">
        <f>_xlfn.XLOOKUP($I1543,categories!$A$1:$A$8,categories!$B$1:$B$8)</f>
        <v>Mountain Bikes</v>
      </c>
    </row>
    <row r="1544" spans="1:10" ht="12.75" x14ac:dyDescent="0.2">
      <c r="A1544">
        <v>851</v>
      </c>
      <c r="B1544">
        <v>1</v>
      </c>
      <c r="C1544">
        <v>30</v>
      </c>
      <c r="D1544">
        <v>1</v>
      </c>
      <c r="E1544">
        <v>999.99</v>
      </c>
      <c r="F1544">
        <v>0.2</v>
      </c>
      <c r="G1544">
        <f>(E1544*B1544)-F1544</f>
        <v>999.79</v>
      </c>
      <c r="H1544" t="str">
        <f>VLOOKUP($C1544,products!$A$1:$F$322,2,FALSE)</f>
        <v>Surly Ice Cream Truck Frameset - 2017</v>
      </c>
      <c r="I1544">
        <f>_xlfn.XLOOKUP(C1544, products!A:A, products!D:D)</f>
        <v>6</v>
      </c>
      <c r="J1544" t="str">
        <f>_xlfn.XLOOKUP($I1544,categories!$A$1:$A$8,categories!$B$1:$B$8)</f>
        <v>Mountain Bikes</v>
      </c>
    </row>
    <row r="1545" spans="1:10" ht="12.75" x14ac:dyDescent="0.2">
      <c r="A1545">
        <v>857</v>
      </c>
      <c r="B1545">
        <v>1</v>
      </c>
      <c r="C1545">
        <v>29</v>
      </c>
      <c r="D1545">
        <v>1</v>
      </c>
      <c r="E1545">
        <v>999.99</v>
      </c>
      <c r="F1545">
        <v>0.2</v>
      </c>
      <c r="G1545">
        <f>(E1545*B1545)-F1545</f>
        <v>999.79</v>
      </c>
      <c r="H1545" t="str">
        <f>VLOOKUP($C1545,products!$A$1:$F$322,2,FALSE)</f>
        <v>Trek X-Caliber 8 - 2017</v>
      </c>
      <c r="I1545">
        <f>_xlfn.XLOOKUP(C1545, products!A:A, products!D:D)</f>
        <v>6</v>
      </c>
      <c r="J1545" t="str">
        <f>_xlfn.XLOOKUP($I1545,categories!$A$1:$A$8,categories!$B$1:$B$8)</f>
        <v>Mountain Bikes</v>
      </c>
    </row>
    <row r="1546" spans="1:10" ht="12.75" x14ac:dyDescent="0.2">
      <c r="A1546">
        <v>871</v>
      </c>
      <c r="B1546">
        <v>3</v>
      </c>
      <c r="C1546">
        <v>30</v>
      </c>
      <c r="D1546">
        <v>2</v>
      </c>
      <c r="E1546">
        <v>999.99</v>
      </c>
      <c r="F1546">
        <v>0.2</v>
      </c>
      <c r="G1546">
        <f>(E1546*B1546)-F1546</f>
        <v>2999.7700000000004</v>
      </c>
      <c r="H1546" t="str">
        <f>VLOOKUP($C1546,products!$A$1:$F$322,2,FALSE)</f>
        <v>Surly Ice Cream Truck Frameset - 2017</v>
      </c>
      <c r="I1546">
        <f>_xlfn.XLOOKUP(C1546, products!A:A, products!D:D)</f>
        <v>6</v>
      </c>
      <c r="J1546" t="str">
        <f>_xlfn.XLOOKUP($I1546,categories!$A$1:$A$8,categories!$B$1:$B$8)</f>
        <v>Mountain Bikes</v>
      </c>
    </row>
    <row r="1547" spans="1:10" ht="12.75" x14ac:dyDescent="0.2">
      <c r="A1547">
        <v>874</v>
      </c>
      <c r="B1547">
        <v>2</v>
      </c>
      <c r="C1547">
        <v>27</v>
      </c>
      <c r="D1547">
        <v>2</v>
      </c>
      <c r="E1547">
        <v>999.99</v>
      </c>
      <c r="F1547">
        <v>0.05</v>
      </c>
      <c r="G1547">
        <f>(E1547*B1547)-F1547</f>
        <v>1999.93</v>
      </c>
      <c r="H1547" t="str">
        <f>VLOOKUP($C1547,products!$A$1:$F$322,2,FALSE)</f>
        <v>Surly Big Dummy Frameset - 2017</v>
      </c>
      <c r="I1547">
        <f>_xlfn.XLOOKUP(C1547, products!A:A, products!D:D)</f>
        <v>6</v>
      </c>
      <c r="J1547" t="str">
        <f>_xlfn.XLOOKUP($I1547,categories!$A$1:$A$8,categories!$B$1:$B$8)</f>
        <v>Mountain Bikes</v>
      </c>
    </row>
    <row r="1548" spans="1:10" ht="12.75" x14ac:dyDescent="0.2">
      <c r="A1548">
        <v>886</v>
      </c>
      <c r="B1548">
        <v>2</v>
      </c>
      <c r="C1548">
        <v>30</v>
      </c>
      <c r="D1548">
        <v>1</v>
      </c>
      <c r="E1548">
        <v>999.99</v>
      </c>
      <c r="F1548">
        <v>0.05</v>
      </c>
      <c r="G1548">
        <f>(E1548*B1548)-F1548</f>
        <v>1999.93</v>
      </c>
      <c r="H1548" t="str">
        <f>VLOOKUP($C1548,products!$A$1:$F$322,2,FALSE)</f>
        <v>Surly Ice Cream Truck Frameset - 2017</v>
      </c>
      <c r="I1548">
        <f>_xlfn.XLOOKUP(C1548, products!A:A, products!D:D)</f>
        <v>6</v>
      </c>
      <c r="J1548" t="str">
        <f>_xlfn.XLOOKUP($I1548,categories!$A$1:$A$8,categories!$B$1:$B$8)</f>
        <v>Mountain Bikes</v>
      </c>
    </row>
    <row r="1549" spans="1:10" ht="12.75" x14ac:dyDescent="0.2">
      <c r="A1549">
        <v>927</v>
      </c>
      <c r="B1549">
        <v>4</v>
      </c>
      <c r="C1549">
        <v>3</v>
      </c>
      <c r="D1549">
        <v>1</v>
      </c>
      <c r="E1549">
        <v>999.99</v>
      </c>
      <c r="F1549">
        <v>0.1</v>
      </c>
      <c r="G1549">
        <f>(E1549*B1549)-F1549</f>
        <v>3999.86</v>
      </c>
      <c r="H1549" t="str">
        <f>VLOOKUP($C1549,products!$A$1:$F$322,2,FALSE)</f>
        <v>Surly Wednesday Frameset - 2016</v>
      </c>
      <c r="I1549">
        <f>_xlfn.XLOOKUP(C1549, products!A:A, products!D:D)</f>
        <v>6</v>
      </c>
      <c r="J1549" t="str">
        <f>_xlfn.XLOOKUP($I1549,categories!$A$1:$A$8,categories!$B$1:$B$8)</f>
        <v>Mountain Bikes</v>
      </c>
    </row>
    <row r="1550" spans="1:10" ht="12.75" x14ac:dyDescent="0.2">
      <c r="A1550">
        <v>944</v>
      </c>
      <c r="B1550">
        <v>1</v>
      </c>
      <c r="C1550">
        <v>29</v>
      </c>
      <c r="D1550">
        <v>2</v>
      </c>
      <c r="E1550">
        <v>999.99</v>
      </c>
      <c r="F1550">
        <v>7.0000000000000007E-2</v>
      </c>
      <c r="G1550">
        <f>(E1550*B1550)-F1550</f>
        <v>999.92</v>
      </c>
      <c r="H1550" t="str">
        <f>VLOOKUP($C1550,products!$A$1:$F$322,2,FALSE)</f>
        <v>Trek X-Caliber 8 - 2017</v>
      </c>
      <c r="I1550">
        <f>_xlfn.XLOOKUP(C1550, products!A:A, products!D:D)</f>
        <v>6</v>
      </c>
      <c r="J1550" t="str">
        <f>_xlfn.XLOOKUP($I1550,categories!$A$1:$A$8,categories!$B$1:$B$8)</f>
        <v>Mountain Bikes</v>
      </c>
    </row>
    <row r="1551" spans="1:10" ht="12.75" x14ac:dyDescent="0.2">
      <c r="A1551">
        <v>977</v>
      </c>
      <c r="B1551">
        <v>3</v>
      </c>
      <c r="C1551">
        <v>27</v>
      </c>
      <c r="D1551">
        <v>1</v>
      </c>
      <c r="E1551">
        <v>999.99</v>
      </c>
      <c r="F1551">
        <v>0.05</v>
      </c>
      <c r="G1551">
        <f>(E1551*B1551)-F1551</f>
        <v>2999.92</v>
      </c>
      <c r="H1551" t="str">
        <f>VLOOKUP($C1551,products!$A$1:$F$322,2,FALSE)</f>
        <v>Surly Big Dummy Frameset - 2017</v>
      </c>
      <c r="I1551">
        <f>_xlfn.XLOOKUP(C1551, products!A:A, products!D:D)</f>
        <v>6</v>
      </c>
      <c r="J1551" t="str">
        <f>_xlfn.XLOOKUP($I1551,categories!$A$1:$A$8,categories!$B$1:$B$8)</f>
        <v>Mountain Bikes</v>
      </c>
    </row>
    <row r="1552" spans="1:10" ht="12.75" x14ac:dyDescent="0.2">
      <c r="A1552">
        <v>989</v>
      </c>
      <c r="B1552">
        <v>2</v>
      </c>
      <c r="C1552">
        <v>27</v>
      </c>
      <c r="D1552">
        <v>1</v>
      </c>
      <c r="E1552">
        <v>999.99</v>
      </c>
      <c r="F1552">
        <v>0.1</v>
      </c>
      <c r="G1552">
        <f>(E1552*B1552)-F1552</f>
        <v>1999.88</v>
      </c>
      <c r="H1552" t="str">
        <f>VLOOKUP($C1552,products!$A$1:$F$322,2,FALSE)</f>
        <v>Surly Big Dummy Frameset - 2017</v>
      </c>
      <c r="I1552">
        <f>_xlfn.XLOOKUP(C1552, products!A:A, products!D:D)</f>
        <v>6</v>
      </c>
      <c r="J1552" t="str">
        <f>_xlfn.XLOOKUP($I1552,categories!$A$1:$A$8,categories!$B$1:$B$8)</f>
        <v>Mountain Bikes</v>
      </c>
    </row>
    <row r="1553" spans="1:10" ht="12.75" x14ac:dyDescent="0.2">
      <c r="A1553">
        <v>990</v>
      </c>
      <c r="B1553">
        <v>2</v>
      </c>
      <c r="C1553">
        <v>29</v>
      </c>
      <c r="D1553">
        <v>1</v>
      </c>
      <c r="E1553">
        <v>999.99</v>
      </c>
      <c r="F1553">
        <v>0.1</v>
      </c>
      <c r="G1553">
        <f>(E1553*B1553)-F1553</f>
        <v>1999.88</v>
      </c>
      <c r="H1553" t="str">
        <f>VLOOKUP($C1553,products!$A$1:$F$322,2,FALSE)</f>
        <v>Trek X-Caliber 8 - 2017</v>
      </c>
      <c r="I1553">
        <f>_xlfn.XLOOKUP(C1553, products!A:A, products!D:D)</f>
        <v>6</v>
      </c>
      <c r="J1553" t="str">
        <f>_xlfn.XLOOKUP($I1553,categories!$A$1:$A$8,categories!$B$1:$B$8)</f>
        <v>Mountain Bikes</v>
      </c>
    </row>
    <row r="1554" spans="1:10" ht="12.75" x14ac:dyDescent="0.2">
      <c r="A1554">
        <v>1000</v>
      </c>
      <c r="B1554">
        <v>4</v>
      </c>
      <c r="C1554">
        <v>29</v>
      </c>
      <c r="D1554">
        <v>2</v>
      </c>
      <c r="E1554">
        <v>999.99</v>
      </c>
      <c r="F1554">
        <v>0.05</v>
      </c>
      <c r="G1554">
        <f>(E1554*B1554)-F1554</f>
        <v>3999.91</v>
      </c>
      <c r="H1554" t="str">
        <f>VLOOKUP($C1554,products!$A$1:$F$322,2,FALSE)</f>
        <v>Trek X-Caliber 8 - 2017</v>
      </c>
      <c r="I1554">
        <f>_xlfn.XLOOKUP(C1554, products!A:A, products!D:D)</f>
        <v>6</v>
      </c>
      <c r="J1554" t="str">
        <f>_xlfn.XLOOKUP($I1554,categories!$A$1:$A$8,categories!$B$1:$B$8)</f>
        <v>Mountain Bikes</v>
      </c>
    </row>
    <row r="1555" spans="1:10" ht="12.75" x14ac:dyDescent="0.2">
      <c r="A1555">
        <v>1019</v>
      </c>
      <c r="B1555">
        <v>1</v>
      </c>
      <c r="C1555">
        <v>30</v>
      </c>
      <c r="D1555">
        <v>1</v>
      </c>
      <c r="E1555">
        <v>999.99</v>
      </c>
      <c r="F1555">
        <v>0.1</v>
      </c>
      <c r="G1555">
        <f>(E1555*B1555)-F1555</f>
        <v>999.89</v>
      </c>
      <c r="H1555" t="str">
        <f>VLOOKUP($C1555,products!$A$1:$F$322,2,FALSE)</f>
        <v>Surly Ice Cream Truck Frameset - 2017</v>
      </c>
      <c r="I1555">
        <f>_xlfn.XLOOKUP(C1555, products!A:A, products!D:D)</f>
        <v>6</v>
      </c>
      <c r="J1555" t="str">
        <f>_xlfn.XLOOKUP($I1555,categories!$A$1:$A$8,categories!$B$1:$B$8)</f>
        <v>Mountain Bikes</v>
      </c>
    </row>
    <row r="1556" spans="1:10" ht="12.75" x14ac:dyDescent="0.2">
      <c r="A1556">
        <v>1030</v>
      </c>
      <c r="B1556">
        <v>1</v>
      </c>
      <c r="C1556">
        <v>27</v>
      </c>
      <c r="D1556">
        <v>1</v>
      </c>
      <c r="E1556">
        <v>999.99</v>
      </c>
      <c r="F1556">
        <v>0.05</v>
      </c>
      <c r="G1556">
        <f>(E1556*B1556)-F1556</f>
        <v>999.94</v>
      </c>
      <c r="H1556" t="str">
        <f>VLOOKUP($C1556,products!$A$1:$F$322,2,FALSE)</f>
        <v>Surly Big Dummy Frameset - 2017</v>
      </c>
      <c r="I1556">
        <f>_xlfn.XLOOKUP(C1556, products!A:A, products!D:D)</f>
        <v>6</v>
      </c>
      <c r="J1556" t="str">
        <f>_xlfn.XLOOKUP($I1556,categories!$A$1:$A$8,categories!$B$1:$B$8)</f>
        <v>Mountain Bikes</v>
      </c>
    </row>
    <row r="1557" spans="1:10" ht="12.75" x14ac:dyDescent="0.2">
      <c r="A1557">
        <v>1031</v>
      </c>
      <c r="B1557">
        <v>1</v>
      </c>
      <c r="C1557">
        <v>27</v>
      </c>
      <c r="D1557">
        <v>2</v>
      </c>
      <c r="E1557">
        <v>999.99</v>
      </c>
      <c r="F1557">
        <v>0.2</v>
      </c>
      <c r="G1557">
        <f>(E1557*B1557)-F1557</f>
        <v>999.79</v>
      </c>
      <c r="H1557" t="str">
        <f>VLOOKUP($C1557,products!$A$1:$F$322,2,FALSE)</f>
        <v>Surly Big Dummy Frameset - 2017</v>
      </c>
      <c r="I1557">
        <f>_xlfn.XLOOKUP(C1557, products!A:A, products!D:D)</f>
        <v>6</v>
      </c>
      <c r="J1557" t="str">
        <f>_xlfn.XLOOKUP($I1557,categories!$A$1:$A$8,categories!$B$1:$B$8)</f>
        <v>Mountain Bikes</v>
      </c>
    </row>
    <row r="1558" spans="1:10" ht="12.75" x14ac:dyDescent="0.2">
      <c r="A1558">
        <v>1033</v>
      </c>
      <c r="B1558">
        <v>3</v>
      </c>
      <c r="C1558">
        <v>27</v>
      </c>
      <c r="D1558">
        <v>2</v>
      </c>
      <c r="E1558">
        <v>999.99</v>
      </c>
      <c r="F1558">
        <v>7.0000000000000007E-2</v>
      </c>
      <c r="G1558">
        <f>(E1558*B1558)-F1558</f>
        <v>2999.9</v>
      </c>
      <c r="H1558" t="str">
        <f>VLOOKUP($C1558,products!$A$1:$F$322,2,FALSE)</f>
        <v>Surly Big Dummy Frameset - 2017</v>
      </c>
      <c r="I1558">
        <f>_xlfn.XLOOKUP(C1558, products!A:A, products!D:D)</f>
        <v>6</v>
      </c>
      <c r="J1558" t="str">
        <f>_xlfn.XLOOKUP($I1558,categories!$A$1:$A$8,categories!$B$1:$B$8)</f>
        <v>Mountain Bikes</v>
      </c>
    </row>
    <row r="1559" spans="1:10" ht="12.75" x14ac:dyDescent="0.2">
      <c r="A1559">
        <v>1037</v>
      </c>
      <c r="B1559">
        <v>2</v>
      </c>
      <c r="C1559">
        <v>3</v>
      </c>
      <c r="D1559">
        <v>1</v>
      </c>
      <c r="E1559">
        <v>999.99</v>
      </c>
      <c r="F1559">
        <v>7.0000000000000007E-2</v>
      </c>
      <c r="G1559">
        <f>(E1559*B1559)-F1559</f>
        <v>1999.91</v>
      </c>
      <c r="H1559" t="str">
        <f>VLOOKUP($C1559,products!$A$1:$F$322,2,FALSE)</f>
        <v>Surly Wednesday Frameset - 2016</v>
      </c>
      <c r="I1559">
        <f>_xlfn.XLOOKUP(C1559, products!A:A, products!D:D)</f>
        <v>6</v>
      </c>
      <c r="J1559" t="str">
        <f>_xlfn.XLOOKUP($I1559,categories!$A$1:$A$8,categories!$B$1:$B$8)</f>
        <v>Mountain Bikes</v>
      </c>
    </row>
    <row r="1560" spans="1:10" ht="12.75" x14ac:dyDescent="0.2">
      <c r="A1560">
        <v>1040</v>
      </c>
      <c r="B1560">
        <v>4</v>
      </c>
      <c r="C1560">
        <v>27</v>
      </c>
      <c r="D1560">
        <v>2</v>
      </c>
      <c r="E1560">
        <v>999.99</v>
      </c>
      <c r="F1560">
        <v>7.0000000000000007E-2</v>
      </c>
      <c r="G1560">
        <f>(E1560*B1560)-F1560</f>
        <v>3999.89</v>
      </c>
      <c r="H1560" t="str">
        <f>VLOOKUP($C1560,products!$A$1:$F$322,2,FALSE)</f>
        <v>Surly Big Dummy Frameset - 2017</v>
      </c>
      <c r="I1560">
        <f>_xlfn.XLOOKUP(C1560, products!A:A, products!D:D)</f>
        <v>6</v>
      </c>
      <c r="J1560" t="str">
        <f>_xlfn.XLOOKUP($I1560,categories!$A$1:$A$8,categories!$B$1:$B$8)</f>
        <v>Mountain Bikes</v>
      </c>
    </row>
    <row r="1561" spans="1:10" ht="12.75" x14ac:dyDescent="0.2">
      <c r="A1561">
        <v>1048</v>
      </c>
      <c r="B1561">
        <v>1</v>
      </c>
      <c r="C1561">
        <v>3</v>
      </c>
      <c r="D1561">
        <v>2</v>
      </c>
      <c r="E1561">
        <v>999.99</v>
      </c>
      <c r="F1561">
        <v>0.1</v>
      </c>
      <c r="G1561">
        <f>(E1561*B1561)-F1561</f>
        <v>999.89</v>
      </c>
      <c r="H1561" t="str">
        <f>VLOOKUP($C1561,products!$A$1:$F$322,2,FALSE)</f>
        <v>Surly Wednesday Frameset - 2016</v>
      </c>
      <c r="I1561">
        <f>_xlfn.XLOOKUP(C1561, products!A:A, products!D:D)</f>
        <v>6</v>
      </c>
      <c r="J1561" t="str">
        <f>_xlfn.XLOOKUP($I1561,categories!$A$1:$A$8,categories!$B$1:$B$8)</f>
        <v>Mountain Bikes</v>
      </c>
    </row>
    <row r="1562" spans="1:10" ht="12.75" x14ac:dyDescent="0.2">
      <c r="A1562">
        <v>1049</v>
      </c>
      <c r="B1562">
        <v>3</v>
      </c>
      <c r="C1562">
        <v>3</v>
      </c>
      <c r="D1562">
        <v>1</v>
      </c>
      <c r="E1562">
        <v>999.99</v>
      </c>
      <c r="F1562">
        <v>0.1</v>
      </c>
      <c r="G1562">
        <f>(E1562*B1562)-F1562</f>
        <v>2999.8700000000003</v>
      </c>
      <c r="H1562" t="str">
        <f>VLOOKUP($C1562,products!$A$1:$F$322,2,FALSE)</f>
        <v>Surly Wednesday Frameset - 2016</v>
      </c>
      <c r="I1562">
        <f>_xlfn.XLOOKUP(C1562, products!A:A, products!D:D)</f>
        <v>6</v>
      </c>
      <c r="J1562" t="str">
        <f>_xlfn.XLOOKUP($I1562,categories!$A$1:$A$8,categories!$B$1:$B$8)</f>
        <v>Mountain Bikes</v>
      </c>
    </row>
    <row r="1563" spans="1:10" ht="12.75" x14ac:dyDescent="0.2">
      <c r="A1563">
        <v>1056</v>
      </c>
      <c r="B1563">
        <v>1</v>
      </c>
      <c r="C1563">
        <v>3</v>
      </c>
      <c r="D1563">
        <v>1</v>
      </c>
      <c r="E1563">
        <v>999.99</v>
      </c>
      <c r="F1563">
        <v>0.05</v>
      </c>
      <c r="G1563">
        <f>(E1563*B1563)-F1563</f>
        <v>999.94</v>
      </c>
      <c r="H1563" t="str">
        <f>VLOOKUP($C1563,products!$A$1:$F$322,2,FALSE)</f>
        <v>Surly Wednesday Frameset - 2016</v>
      </c>
      <c r="I1563">
        <f>_xlfn.XLOOKUP(C1563, products!A:A, products!D:D)</f>
        <v>6</v>
      </c>
      <c r="J1563" t="str">
        <f>_xlfn.XLOOKUP($I1563,categories!$A$1:$A$8,categories!$B$1:$B$8)</f>
        <v>Mountain Bikes</v>
      </c>
    </row>
    <row r="1564" spans="1:10" ht="12.75" x14ac:dyDescent="0.2">
      <c r="A1564">
        <v>1058</v>
      </c>
      <c r="B1564">
        <v>2</v>
      </c>
      <c r="C1564">
        <v>29</v>
      </c>
      <c r="D1564">
        <v>2</v>
      </c>
      <c r="E1564">
        <v>999.99</v>
      </c>
      <c r="F1564">
        <v>0.05</v>
      </c>
      <c r="G1564">
        <f>(E1564*B1564)-F1564</f>
        <v>1999.93</v>
      </c>
      <c r="H1564" t="str">
        <f>VLOOKUP($C1564,products!$A$1:$F$322,2,FALSE)</f>
        <v>Trek X-Caliber 8 - 2017</v>
      </c>
      <c r="I1564">
        <f>_xlfn.XLOOKUP(C1564, products!A:A, products!D:D)</f>
        <v>6</v>
      </c>
      <c r="J1564" t="str">
        <f>_xlfn.XLOOKUP($I1564,categories!$A$1:$A$8,categories!$B$1:$B$8)</f>
        <v>Mountain Bikes</v>
      </c>
    </row>
    <row r="1565" spans="1:10" ht="12.75" x14ac:dyDescent="0.2">
      <c r="A1565">
        <v>1060</v>
      </c>
      <c r="B1565">
        <v>4</v>
      </c>
      <c r="C1565">
        <v>30</v>
      </c>
      <c r="D1565">
        <v>2</v>
      </c>
      <c r="E1565">
        <v>999.99</v>
      </c>
      <c r="F1565">
        <v>0.05</v>
      </c>
      <c r="G1565">
        <f>(E1565*B1565)-F1565</f>
        <v>3999.91</v>
      </c>
      <c r="H1565" t="str">
        <f>VLOOKUP($C1565,products!$A$1:$F$322,2,FALSE)</f>
        <v>Surly Ice Cream Truck Frameset - 2017</v>
      </c>
      <c r="I1565">
        <f>_xlfn.XLOOKUP(C1565, products!A:A, products!D:D)</f>
        <v>6</v>
      </c>
      <c r="J1565" t="str">
        <f>_xlfn.XLOOKUP($I1565,categories!$A$1:$A$8,categories!$B$1:$B$8)</f>
        <v>Mountain Bikes</v>
      </c>
    </row>
    <row r="1566" spans="1:10" ht="12.75" x14ac:dyDescent="0.2">
      <c r="A1566">
        <v>1082</v>
      </c>
      <c r="B1566">
        <v>1</v>
      </c>
      <c r="C1566">
        <v>29</v>
      </c>
      <c r="D1566">
        <v>2</v>
      </c>
      <c r="E1566">
        <v>999.99</v>
      </c>
      <c r="F1566">
        <v>0.2</v>
      </c>
      <c r="G1566">
        <f>(E1566*B1566)-F1566</f>
        <v>999.79</v>
      </c>
      <c r="H1566" t="str">
        <f>VLOOKUP($C1566,products!$A$1:$F$322,2,FALSE)</f>
        <v>Trek X-Caliber 8 - 2017</v>
      </c>
      <c r="I1566">
        <f>_xlfn.XLOOKUP(C1566, products!A:A, products!D:D)</f>
        <v>6</v>
      </c>
      <c r="J1566" t="str">
        <f>_xlfn.XLOOKUP($I1566,categories!$A$1:$A$8,categories!$B$1:$B$8)</f>
        <v>Mountain Bikes</v>
      </c>
    </row>
    <row r="1567" spans="1:10" ht="12.75" x14ac:dyDescent="0.2">
      <c r="A1567">
        <v>1084</v>
      </c>
      <c r="B1567">
        <v>1</v>
      </c>
      <c r="C1567">
        <v>30</v>
      </c>
      <c r="D1567">
        <v>1</v>
      </c>
      <c r="E1567">
        <v>999.99</v>
      </c>
      <c r="F1567">
        <v>0.05</v>
      </c>
      <c r="G1567">
        <f>(E1567*B1567)-F1567</f>
        <v>999.94</v>
      </c>
      <c r="H1567" t="str">
        <f>VLOOKUP($C1567,products!$A$1:$F$322,2,FALSE)</f>
        <v>Surly Ice Cream Truck Frameset - 2017</v>
      </c>
      <c r="I1567">
        <f>_xlfn.XLOOKUP(C1567, products!A:A, products!D:D)</f>
        <v>6</v>
      </c>
      <c r="J1567" t="str">
        <f>_xlfn.XLOOKUP($I1567,categories!$A$1:$A$8,categories!$B$1:$B$8)</f>
        <v>Mountain Bikes</v>
      </c>
    </row>
    <row r="1568" spans="1:10" ht="12.75" x14ac:dyDescent="0.2">
      <c r="A1568">
        <v>1088</v>
      </c>
      <c r="B1568">
        <v>2</v>
      </c>
      <c r="C1568">
        <v>30</v>
      </c>
      <c r="D1568">
        <v>1</v>
      </c>
      <c r="E1568">
        <v>999.99</v>
      </c>
      <c r="F1568">
        <v>0.1</v>
      </c>
      <c r="G1568">
        <f>(E1568*B1568)-F1568</f>
        <v>1999.88</v>
      </c>
      <c r="H1568" t="str">
        <f>VLOOKUP($C1568,products!$A$1:$F$322,2,FALSE)</f>
        <v>Surly Ice Cream Truck Frameset - 2017</v>
      </c>
      <c r="I1568">
        <f>_xlfn.XLOOKUP(C1568, products!A:A, products!D:D)</f>
        <v>6</v>
      </c>
      <c r="J1568" t="str">
        <f>_xlfn.XLOOKUP($I1568,categories!$A$1:$A$8,categories!$B$1:$B$8)</f>
        <v>Mountain Bikes</v>
      </c>
    </row>
    <row r="1569" spans="1:10" ht="12.75" x14ac:dyDescent="0.2">
      <c r="A1569">
        <v>1089</v>
      </c>
      <c r="B1569">
        <v>2</v>
      </c>
      <c r="C1569">
        <v>30</v>
      </c>
      <c r="D1569">
        <v>2</v>
      </c>
      <c r="E1569">
        <v>999.99</v>
      </c>
      <c r="F1569">
        <v>0.05</v>
      </c>
      <c r="G1569">
        <f>(E1569*B1569)-F1569</f>
        <v>1999.93</v>
      </c>
      <c r="H1569" t="str">
        <f>VLOOKUP($C1569,products!$A$1:$F$322,2,FALSE)</f>
        <v>Surly Ice Cream Truck Frameset - 2017</v>
      </c>
      <c r="I1569">
        <f>_xlfn.XLOOKUP(C1569, products!A:A, products!D:D)</f>
        <v>6</v>
      </c>
      <c r="J1569" t="str">
        <f>_xlfn.XLOOKUP($I1569,categories!$A$1:$A$8,categories!$B$1:$B$8)</f>
        <v>Mountain Bikes</v>
      </c>
    </row>
    <row r="1570" spans="1:10" ht="12.75" x14ac:dyDescent="0.2">
      <c r="A1570">
        <v>1092</v>
      </c>
      <c r="B1570">
        <v>2</v>
      </c>
      <c r="C1570">
        <v>30</v>
      </c>
      <c r="D1570">
        <v>2</v>
      </c>
      <c r="E1570">
        <v>999.99</v>
      </c>
      <c r="F1570">
        <v>7.0000000000000007E-2</v>
      </c>
      <c r="G1570">
        <f>(E1570*B1570)-F1570</f>
        <v>1999.91</v>
      </c>
      <c r="H1570" t="str">
        <f>VLOOKUP($C1570,products!$A$1:$F$322,2,FALSE)</f>
        <v>Surly Ice Cream Truck Frameset - 2017</v>
      </c>
      <c r="I1570">
        <f>_xlfn.XLOOKUP(C1570, products!A:A, products!D:D)</f>
        <v>6</v>
      </c>
      <c r="J1570" t="str">
        <f>_xlfn.XLOOKUP($I1570,categories!$A$1:$A$8,categories!$B$1:$B$8)</f>
        <v>Mountain Bikes</v>
      </c>
    </row>
    <row r="1571" spans="1:10" ht="12.75" x14ac:dyDescent="0.2">
      <c r="A1571">
        <v>1095</v>
      </c>
      <c r="B1571">
        <v>2</v>
      </c>
      <c r="C1571">
        <v>3</v>
      </c>
      <c r="D1571">
        <v>2</v>
      </c>
      <c r="E1571">
        <v>999.99</v>
      </c>
      <c r="F1571">
        <v>0.2</v>
      </c>
      <c r="G1571">
        <f>(E1571*B1571)-F1571</f>
        <v>1999.78</v>
      </c>
      <c r="H1571" t="str">
        <f>VLOOKUP($C1571,products!$A$1:$F$322,2,FALSE)</f>
        <v>Surly Wednesday Frameset - 2016</v>
      </c>
      <c r="I1571">
        <f>_xlfn.XLOOKUP(C1571, products!A:A, products!D:D)</f>
        <v>6</v>
      </c>
      <c r="J1571" t="str">
        <f>_xlfn.XLOOKUP($I1571,categories!$A$1:$A$8,categories!$B$1:$B$8)</f>
        <v>Mountain Bikes</v>
      </c>
    </row>
    <row r="1572" spans="1:10" ht="12.75" x14ac:dyDescent="0.2">
      <c r="A1572">
        <v>1118</v>
      </c>
      <c r="B1572">
        <v>3</v>
      </c>
      <c r="C1572">
        <v>29</v>
      </c>
      <c r="D1572">
        <v>1</v>
      </c>
      <c r="E1572">
        <v>999.99</v>
      </c>
      <c r="F1572">
        <v>0.05</v>
      </c>
      <c r="G1572">
        <f>(E1572*B1572)-F1572</f>
        <v>2999.92</v>
      </c>
      <c r="H1572" t="str">
        <f>VLOOKUP($C1572,products!$A$1:$F$322,2,FALSE)</f>
        <v>Trek X-Caliber 8 - 2017</v>
      </c>
      <c r="I1572">
        <f>_xlfn.XLOOKUP(C1572, products!A:A, products!D:D)</f>
        <v>6</v>
      </c>
      <c r="J1572" t="str">
        <f>_xlfn.XLOOKUP($I1572,categories!$A$1:$A$8,categories!$B$1:$B$8)</f>
        <v>Mountain Bikes</v>
      </c>
    </row>
    <row r="1573" spans="1:10" ht="12.75" x14ac:dyDescent="0.2">
      <c r="A1573">
        <v>1120</v>
      </c>
      <c r="B1573">
        <v>3</v>
      </c>
      <c r="C1573">
        <v>30</v>
      </c>
      <c r="D1573">
        <v>2</v>
      </c>
      <c r="E1573">
        <v>999.99</v>
      </c>
      <c r="F1573">
        <v>0.05</v>
      </c>
      <c r="G1573">
        <f>(E1573*B1573)-F1573</f>
        <v>2999.92</v>
      </c>
      <c r="H1573" t="str">
        <f>VLOOKUP($C1573,products!$A$1:$F$322,2,FALSE)</f>
        <v>Surly Ice Cream Truck Frameset - 2017</v>
      </c>
      <c r="I1573">
        <f>_xlfn.XLOOKUP(C1573, products!A:A, products!D:D)</f>
        <v>6</v>
      </c>
      <c r="J1573" t="str">
        <f>_xlfn.XLOOKUP($I1573,categories!$A$1:$A$8,categories!$B$1:$B$8)</f>
        <v>Mountain Bikes</v>
      </c>
    </row>
    <row r="1574" spans="1:10" ht="12.75" x14ac:dyDescent="0.2">
      <c r="A1574">
        <v>1142</v>
      </c>
      <c r="B1574">
        <v>2</v>
      </c>
      <c r="C1574">
        <v>30</v>
      </c>
      <c r="D1574">
        <v>1</v>
      </c>
      <c r="E1574">
        <v>999.99</v>
      </c>
      <c r="F1574">
        <v>0.1</v>
      </c>
      <c r="G1574">
        <f>(E1574*B1574)-F1574</f>
        <v>1999.88</v>
      </c>
      <c r="H1574" t="str">
        <f>VLOOKUP($C1574,products!$A$1:$F$322,2,FALSE)</f>
        <v>Surly Ice Cream Truck Frameset - 2017</v>
      </c>
      <c r="I1574">
        <f>_xlfn.XLOOKUP(C1574, products!A:A, products!D:D)</f>
        <v>6</v>
      </c>
      <c r="J1574" t="str">
        <f>_xlfn.XLOOKUP($I1574,categories!$A$1:$A$8,categories!$B$1:$B$8)</f>
        <v>Mountain Bikes</v>
      </c>
    </row>
    <row r="1575" spans="1:10" ht="12.75" x14ac:dyDescent="0.2">
      <c r="A1575">
        <v>1150</v>
      </c>
      <c r="B1575">
        <v>1</v>
      </c>
      <c r="C1575">
        <v>29</v>
      </c>
      <c r="D1575">
        <v>1</v>
      </c>
      <c r="E1575">
        <v>999.99</v>
      </c>
      <c r="F1575">
        <v>0.05</v>
      </c>
      <c r="G1575">
        <f>(E1575*B1575)-F1575</f>
        <v>999.94</v>
      </c>
      <c r="H1575" t="str">
        <f>VLOOKUP($C1575,products!$A$1:$F$322,2,FALSE)</f>
        <v>Trek X-Caliber 8 - 2017</v>
      </c>
      <c r="I1575">
        <f>_xlfn.XLOOKUP(C1575, products!A:A, products!D:D)</f>
        <v>6</v>
      </c>
      <c r="J1575" t="str">
        <f>_xlfn.XLOOKUP($I1575,categories!$A$1:$A$8,categories!$B$1:$B$8)</f>
        <v>Mountain Bikes</v>
      </c>
    </row>
    <row r="1576" spans="1:10" ht="12.75" x14ac:dyDescent="0.2">
      <c r="A1576">
        <v>1151</v>
      </c>
      <c r="B1576">
        <v>1</v>
      </c>
      <c r="C1576">
        <v>30</v>
      </c>
      <c r="D1576">
        <v>2</v>
      </c>
      <c r="E1576">
        <v>999.99</v>
      </c>
      <c r="F1576">
        <v>0.05</v>
      </c>
      <c r="G1576">
        <f>(E1576*B1576)-F1576</f>
        <v>999.94</v>
      </c>
      <c r="H1576" t="str">
        <f>VLOOKUP($C1576,products!$A$1:$F$322,2,FALSE)</f>
        <v>Surly Ice Cream Truck Frameset - 2017</v>
      </c>
      <c r="I1576">
        <f>_xlfn.XLOOKUP(C1576, products!A:A, products!D:D)</f>
        <v>6</v>
      </c>
      <c r="J1576" t="str">
        <f>_xlfn.XLOOKUP($I1576,categories!$A$1:$A$8,categories!$B$1:$B$8)</f>
        <v>Mountain Bikes</v>
      </c>
    </row>
    <row r="1577" spans="1:10" ht="12.75" x14ac:dyDescent="0.2">
      <c r="A1577">
        <v>1161</v>
      </c>
      <c r="B1577">
        <v>4</v>
      </c>
      <c r="C1577">
        <v>29</v>
      </c>
      <c r="D1577">
        <v>2</v>
      </c>
      <c r="E1577">
        <v>999.99</v>
      </c>
      <c r="F1577">
        <v>0.1</v>
      </c>
      <c r="G1577">
        <f>(E1577*B1577)-F1577</f>
        <v>3999.86</v>
      </c>
      <c r="H1577" t="str">
        <f>VLOOKUP($C1577,products!$A$1:$F$322,2,FALSE)</f>
        <v>Trek X-Caliber 8 - 2017</v>
      </c>
      <c r="I1577">
        <f>_xlfn.XLOOKUP(C1577, products!A:A, products!D:D)</f>
        <v>6</v>
      </c>
      <c r="J1577" t="str">
        <f>_xlfn.XLOOKUP($I1577,categories!$A$1:$A$8,categories!$B$1:$B$8)</f>
        <v>Mountain Bikes</v>
      </c>
    </row>
    <row r="1578" spans="1:10" ht="12.75" x14ac:dyDescent="0.2">
      <c r="A1578">
        <v>1167</v>
      </c>
      <c r="B1578">
        <v>1</v>
      </c>
      <c r="C1578">
        <v>29</v>
      </c>
      <c r="D1578">
        <v>2</v>
      </c>
      <c r="E1578">
        <v>999.99</v>
      </c>
      <c r="F1578">
        <v>0.05</v>
      </c>
      <c r="G1578">
        <f>(E1578*B1578)-F1578</f>
        <v>999.94</v>
      </c>
      <c r="H1578" t="str">
        <f>VLOOKUP($C1578,products!$A$1:$F$322,2,FALSE)</f>
        <v>Trek X-Caliber 8 - 2017</v>
      </c>
      <c r="I1578">
        <f>_xlfn.XLOOKUP(C1578, products!A:A, products!D:D)</f>
        <v>6</v>
      </c>
      <c r="J1578" t="str">
        <f>_xlfn.XLOOKUP($I1578,categories!$A$1:$A$8,categories!$B$1:$B$8)</f>
        <v>Mountain Bikes</v>
      </c>
    </row>
    <row r="1579" spans="1:10" ht="12.75" x14ac:dyDescent="0.2">
      <c r="A1579">
        <v>1175</v>
      </c>
      <c r="B1579">
        <v>4</v>
      </c>
      <c r="C1579">
        <v>3</v>
      </c>
      <c r="D1579">
        <v>1</v>
      </c>
      <c r="E1579">
        <v>999.99</v>
      </c>
      <c r="F1579">
        <v>0.05</v>
      </c>
      <c r="G1579">
        <f>(E1579*B1579)-F1579</f>
        <v>3999.91</v>
      </c>
      <c r="H1579" t="str">
        <f>VLOOKUP($C1579,products!$A$1:$F$322,2,FALSE)</f>
        <v>Surly Wednesday Frameset - 2016</v>
      </c>
      <c r="I1579">
        <f>_xlfn.XLOOKUP(C1579, products!A:A, products!D:D)</f>
        <v>6</v>
      </c>
      <c r="J1579" t="str">
        <f>_xlfn.XLOOKUP($I1579,categories!$A$1:$A$8,categories!$B$1:$B$8)</f>
        <v>Mountain Bikes</v>
      </c>
    </row>
    <row r="1580" spans="1:10" ht="12.75" x14ac:dyDescent="0.2">
      <c r="A1580">
        <v>1186</v>
      </c>
      <c r="B1580">
        <v>4</v>
      </c>
      <c r="C1580">
        <v>27</v>
      </c>
      <c r="D1580">
        <v>1</v>
      </c>
      <c r="E1580">
        <v>999.99</v>
      </c>
      <c r="F1580">
        <v>0.2</v>
      </c>
      <c r="G1580">
        <f>(E1580*B1580)-F1580</f>
        <v>3999.76</v>
      </c>
      <c r="H1580" t="str">
        <f>VLOOKUP($C1580,products!$A$1:$F$322,2,FALSE)</f>
        <v>Surly Big Dummy Frameset - 2017</v>
      </c>
      <c r="I1580">
        <f>_xlfn.XLOOKUP(C1580, products!A:A, products!D:D)</f>
        <v>6</v>
      </c>
      <c r="J1580" t="str">
        <f>_xlfn.XLOOKUP($I1580,categories!$A$1:$A$8,categories!$B$1:$B$8)</f>
        <v>Mountain Bikes</v>
      </c>
    </row>
    <row r="1581" spans="1:10" ht="12.75" x14ac:dyDescent="0.2">
      <c r="A1581">
        <v>1193</v>
      </c>
      <c r="B1581">
        <v>2</v>
      </c>
      <c r="C1581">
        <v>27</v>
      </c>
      <c r="D1581">
        <v>1</v>
      </c>
      <c r="E1581">
        <v>999.99</v>
      </c>
      <c r="F1581">
        <v>0.05</v>
      </c>
      <c r="G1581">
        <f>(E1581*B1581)-F1581</f>
        <v>1999.93</v>
      </c>
      <c r="H1581" t="str">
        <f>VLOOKUP($C1581,products!$A$1:$F$322,2,FALSE)</f>
        <v>Surly Big Dummy Frameset - 2017</v>
      </c>
      <c r="I1581">
        <f>_xlfn.XLOOKUP(C1581, products!A:A, products!D:D)</f>
        <v>6</v>
      </c>
      <c r="J1581" t="str">
        <f>_xlfn.XLOOKUP($I1581,categories!$A$1:$A$8,categories!$B$1:$B$8)</f>
        <v>Mountain Bikes</v>
      </c>
    </row>
    <row r="1582" spans="1:10" ht="12.75" x14ac:dyDescent="0.2">
      <c r="A1582">
        <v>1206</v>
      </c>
      <c r="B1582">
        <v>2</v>
      </c>
      <c r="C1582">
        <v>29</v>
      </c>
      <c r="D1582">
        <v>1</v>
      </c>
      <c r="E1582">
        <v>999.99</v>
      </c>
      <c r="F1582">
        <v>0.2</v>
      </c>
      <c r="G1582">
        <f>(E1582*B1582)-F1582</f>
        <v>1999.78</v>
      </c>
      <c r="H1582" t="str">
        <f>VLOOKUP($C1582,products!$A$1:$F$322,2,FALSE)</f>
        <v>Trek X-Caliber 8 - 2017</v>
      </c>
      <c r="I1582">
        <f>_xlfn.XLOOKUP(C1582, products!A:A, products!D:D)</f>
        <v>6</v>
      </c>
      <c r="J1582" t="str">
        <f>_xlfn.XLOOKUP($I1582,categories!$A$1:$A$8,categories!$B$1:$B$8)</f>
        <v>Mountain Bikes</v>
      </c>
    </row>
    <row r="1583" spans="1:10" ht="12.75" x14ac:dyDescent="0.2">
      <c r="A1583">
        <v>1242</v>
      </c>
      <c r="B1583">
        <v>2</v>
      </c>
      <c r="C1583">
        <v>27</v>
      </c>
      <c r="D1583">
        <v>1</v>
      </c>
      <c r="E1583">
        <v>999.99</v>
      </c>
      <c r="F1583">
        <v>7.0000000000000007E-2</v>
      </c>
      <c r="G1583">
        <f>(E1583*B1583)-F1583</f>
        <v>1999.91</v>
      </c>
      <c r="H1583" t="str">
        <f>VLOOKUP($C1583,products!$A$1:$F$322,2,FALSE)</f>
        <v>Surly Big Dummy Frameset - 2017</v>
      </c>
      <c r="I1583">
        <f>_xlfn.XLOOKUP(C1583, products!A:A, products!D:D)</f>
        <v>6</v>
      </c>
      <c r="J1583" t="str">
        <f>_xlfn.XLOOKUP($I1583,categories!$A$1:$A$8,categories!$B$1:$B$8)</f>
        <v>Mountain Bikes</v>
      </c>
    </row>
    <row r="1584" spans="1:10" ht="12.75" x14ac:dyDescent="0.2">
      <c r="A1584">
        <v>1257</v>
      </c>
      <c r="B1584">
        <v>1</v>
      </c>
      <c r="C1584">
        <v>30</v>
      </c>
      <c r="D1584">
        <v>2</v>
      </c>
      <c r="E1584">
        <v>999.99</v>
      </c>
      <c r="F1584">
        <v>0.05</v>
      </c>
      <c r="G1584">
        <f>(E1584*B1584)-F1584</f>
        <v>999.94</v>
      </c>
      <c r="H1584" t="str">
        <f>VLOOKUP($C1584,products!$A$1:$F$322,2,FALSE)</f>
        <v>Surly Ice Cream Truck Frameset - 2017</v>
      </c>
      <c r="I1584">
        <f>_xlfn.XLOOKUP(C1584, products!A:A, products!D:D)</f>
        <v>6</v>
      </c>
      <c r="J1584" t="str">
        <f>_xlfn.XLOOKUP($I1584,categories!$A$1:$A$8,categories!$B$1:$B$8)</f>
        <v>Mountain Bikes</v>
      </c>
    </row>
    <row r="1585" spans="1:10" ht="12.75" x14ac:dyDescent="0.2">
      <c r="A1585">
        <v>1264</v>
      </c>
      <c r="B1585">
        <v>3</v>
      </c>
      <c r="C1585">
        <v>29</v>
      </c>
      <c r="D1585">
        <v>2</v>
      </c>
      <c r="E1585">
        <v>999.99</v>
      </c>
      <c r="F1585">
        <v>0.2</v>
      </c>
      <c r="G1585">
        <f>(E1585*B1585)-F1585</f>
        <v>2999.7700000000004</v>
      </c>
      <c r="H1585" t="str">
        <f>VLOOKUP($C1585,products!$A$1:$F$322,2,FALSE)</f>
        <v>Trek X-Caliber 8 - 2017</v>
      </c>
      <c r="I1585">
        <f>_xlfn.XLOOKUP(C1585, products!A:A, products!D:D)</f>
        <v>6</v>
      </c>
      <c r="J1585" t="str">
        <f>_xlfn.XLOOKUP($I1585,categories!$A$1:$A$8,categories!$B$1:$B$8)</f>
        <v>Mountain Bikes</v>
      </c>
    </row>
    <row r="1586" spans="1:10" ht="12.75" x14ac:dyDescent="0.2">
      <c r="A1586">
        <v>1267</v>
      </c>
      <c r="B1586">
        <v>2</v>
      </c>
      <c r="C1586">
        <v>27</v>
      </c>
      <c r="D1586">
        <v>1</v>
      </c>
      <c r="E1586">
        <v>999.99</v>
      </c>
      <c r="F1586">
        <v>7.0000000000000007E-2</v>
      </c>
      <c r="G1586">
        <f>(E1586*B1586)-F1586</f>
        <v>1999.91</v>
      </c>
      <c r="H1586" t="str">
        <f>VLOOKUP($C1586,products!$A$1:$F$322,2,FALSE)</f>
        <v>Surly Big Dummy Frameset - 2017</v>
      </c>
      <c r="I1586">
        <f>_xlfn.XLOOKUP(C1586, products!A:A, products!D:D)</f>
        <v>6</v>
      </c>
      <c r="J1586" t="str">
        <f>_xlfn.XLOOKUP($I1586,categories!$A$1:$A$8,categories!$B$1:$B$8)</f>
        <v>Mountain Bikes</v>
      </c>
    </row>
    <row r="1587" spans="1:10" ht="12.75" x14ac:dyDescent="0.2">
      <c r="A1587">
        <v>1275</v>
      </c>
      <c r="B1587">
        <v>2</v>
      </c>
      <c r="C1587">
        <v>30</v>
      </c>
      <c r="D1587">
        <v>1</v>
      </c>
      <c r="E1587">
        <v>999.99</v>
      </c>
      <c r="F1587">
        <v>0.1</v>
      </c>
      <c r="G1587">
        <f>(E1587*B1587)-F1587</f>
        <v>1999.88</v>
      </c>
      <c r="H1587" t="str">
        <f>VLOOKUP($C1587,products!$A$1:$F$322,2,FALSE)</f>
        <v>Surly Ice Cream Truck Frameset - 2017</v>
      </c>
      <c r="I1587">
        <f>_xlfn.XLOOKUP(C1587, products!A:A, products!D:D)</f>
        <v>6</v>
      </c>
      <c r="J1587" t="str">
        <f>_xlfn.XLOOKUP($I1587,categories!$A$1:$A$8,categories!$B$1:$B$8)</f>
        <v>Mountain Bikes</v>
      </c>
    </row>
    <row r="1588" spans="1:10" ht="12.75" x14ac:dyDescent="0.2">
      <c r="A1588">
        <v>1287</v>
      </c>
      <c r="B1588">
        <v>1</v>
      </c>
      <c r="C1588">
        <v>27</v>
      </c>
      <c r="D1588">
        <v>2</v>
      </c>
      <c r="E1588">
        <v>999.99</v>
      </c>
      <c r="F1588">
        <v>0.2</v>
      </c>
      <c r="G1588">
        <f>(E1588*B1588)-F1588</f>
        <v>999.79</v>
      </c>
      <c r="H1588" t="str">
        <f>VLOOKUP($C1588,products!$A$1:$F$322,2,FALSE)</f>
        <v>Surly Big Dummy Frameset - 2017</v>
      </c>
      <c r="I1588">
        <f>_xlfn.XLOOKUP(C1588, products!A:A, products!D:D)</f>
        <v>6</v>
      </c>
      <c r="J1588" t="str">
        <f>_xlfn.XLOOKUP($I1588,categories!$A$1:$A$8,categories!$B$1:$B$8)</f>
        <v>Mountain Bikes</v>
      </c>
    </row>
    <row r="1589" spans="1:10" ht="12.75" x14ac:dyDescent="0.2">
      <c r="A1589">
        <v>1289</v>
      </c>
      <c r="B1589">
        <v>2</v>
      </c>
      <c r="C1589">
        <v>3</v>
      </c>
      <c r="D1589">
        <v>1</v>
      </c>
      <c r="E1589">
        <v>999.99</v>
      </c>
      <c r="F1589">
        <v>0.1</v>
      </c>
      <c r="G1589">
        <f>(E1589*B1589)-F1589</f>
        <v>1999.88</v>
      </c>
      <c r="H1589" t="str">
        <f>VLOOKUP($C1589,products!$A$1:$F$322,2,FALSE)</f>
        <v>Surly Wednesday Frameset - 2016</v>
      </c>
      <c r="I1589">
        <f>_xlfn.XLOOKUP(C1589, products!A:A, products!D:D)</f>
        <v>6</v>
      </c>
      <c r="J1589" t="str">
        <f>_xlfn.XLOOKUP($I1589,categories!$A$1:$A$8,categories!$B$1:$B$8)</f>
        <v>Mountain Bikes</v>
      </c>
    </row>
    <row r="1590" spans="1:10" ht="12.75" x14ac:dyDescent="0.2">
      <c r="A1590">
        <v>1311</v>
      </c>
      <c r="B1590">
        <v>3</v>
      </c>
      <c r="C1590">
        <v>27</v>
      </c>
      <c r="D1590">
        <v>2</v>
      </c>
      <c r="E1590">
        <v>999.99</v>
      </c>
      <c r="F1590">
        <v>0.1</v>
      </c>
      <c r="G1590">
        <f>(E1590*B1590)-F1590</f>
        <v>2999.8700000000003</v>
      </c>
      <c r="H1590" t="str">
        <f>VLOOKUP($C1590,products!$A$1:$F$322,2,FALSE)</f>
        <v>Surly Big Dummy Frameset - 2017</v>
      </c>
      <c r="I1590">
        <f>_xlfn.XLOOKUP(C1590, products!A:A, products!D:D)</f>
        <v>6</v>
      </c>
      <c r="J1590" t="str">
        <f>_xlfn.XLOOKUP($I1590,categories!$A$1:$A$8,categories!$B$1:$B$8)</f>
        <v>Mountain Bikes</v>
      </c>
    </row>
    <row r="1591" spans="1:10" ht="12.75" x14ac:dyDescent="0.2">
      <c r="A1591">
        <v>1323</v>
      </c>
      <c r="B1591">
        <v>1</v>
      </c>
      <c r="C1591">
        <v>27</v>
      </c>
      <c r="D1591">
        <v>2</v>
      </c>
      <c r="E1591">
        <v>999.99</v>
      </c>
      <c r="F1591">
        <v>7.0000000000000007E-2</v>
      </c>
      <c r="G1591">
        <f>(E1591*B1591)-F1591</f>
        <v>999.92</v>
      </c>
      <c r="H1591" t="str">
        <f>VLOOKUP($C1591,products!$A$1:$F$322,2,FALSE)</f>
        <v>Surly Big Dummy Frameset - 2017</v>
      </c>
      <c r="I1591">
        <f>_xlfn.XLOOKUP(C1591, products!A:A, products!D:D)</f>
        <v>6</v>
      </c>
      <c r="J1591" t="str">
        <f>_xlfn.XLOOKUP($I1591,categories!$A$1:$A$8,categories!$B$1:$B$8)</f>
        <v>Mountain Bikes</v>
      </c>
    </row>
    <row r="1592" spans="1:10" ht="12.75" x14ac:dyDescent="0.2">
      <c r="A1592">
        <v>1324</v>
      </c>
      <c r="B1592">
        <v>4</v>
      </c>
      <c r="C1592">
        <v>3</v>
      </c>
      <c r="D1592">
        <v>1</v>
      </c>
      <c r="E1592">
        <v>999.99</v>
      </c>
      <c r="F1592">
        <v>0.2</v>
      </c>
      <c r="G1592">
        <f>(E1592*B1592)-F1592</f>
        <v>3999.76</v>
      </c>
      <c r="H1592" t="str">
        <f>VLOOKUP($C1592,products!$A$1:$F$322,2,FALSE)</f>
        <v>Surly Wednesday Frameset - 2016</v>
      </c>
      <c r="I1592">
        <f>_xlfn.XLOOKUP(C1592, products!A:A, products!D:D)</f>
        <v>6</v>
      </c>
      <c r="J1592" t="str">
        <f>_xlfn.XLOOKUP($I1592,categories!$A$1:$A$8,categories!$B$1:$B$8)</f>
        <v>Mountain Bikes</v>
      </c>
    </row>
    <row r="1593" spans="1:10" ht="12.75" x14ac:dyDescent="0.2">
      <c r="A1593">
        <v>1336</v>
      </c>
      <c r="B1593">
        <v>1</v>
      </c>
      <c r="C1593">
        <v>29</v>
      </c>
      <c r="D1593">
        <v>2</v>
      </c>
      <c r="E1593">
        <v>999.99</v>
      </c>
      <c r="F1593">
        <v>0.2</v>
      </c>
      <c r="G1593">
        <f>(E1593*B1593)-F1593</f>
        <v>999.79</v>
      </c>
      <c r="H1593" t="str">
        <f>VLOOKUP($C1593,products!$A$1:$F$322,2,FALSE)</f>
        <v>Trek X-Caliber 8 - 2017</v>
      </c>
      <c r="I1593">
        <f>_xlfn.XLOOKUP(C1593, products!A:A, products!D:D)</f>
        <v>6</v>
      </c>
      <c r="J1593" t="str">
        <f>_xlfn.XLOOKUP($I1593,categories!$A$1:$A$8,categories!$B$1:$B$8)</f>
        <v>Mountain Bikes</v>
      </c>
    </row>
    <row r="1594" spans="1:10" ht="12.75" x14ac:dyDescent="0.2">
      <c r="A1594">
        <v>1344</v>
      </c>
      <c r="B1594">
        <v>3</v>
      </c>
      <c r="C1594">
        <v>3</v>
      </c>
      <c r="D1594">
        <v>1</v>
      </c>
      <c r="E1594">
        <v>999.99</v>
      </c>
      <c r="F1594">
        <v>7.0000000000000007E-2</v>
      </c>
      <c r="G1594">
        <f>(E1594*B1594)-F1594</f>
        <v>2999.9</v>
      </c>
      <c r="H1594" t="str">
        <f>VLOOKUP($C1594,products!$A$1:$F$322,2,FALSE)</f>
        <v>Surly Wednesday Frameset - 2016</v>
      </c>
      <c r="I1594">
        <f>_xlfn.XLOOKUP(C1594, products!A:A, products!D:D)</f>
        <v>6</v>
      </c>
      <c r="J1594" t="str">
        <f>_xlfn.XLOOKUP($I1594,categories!$A$1:$A$8,categories!$B$1:$B$8)</f>
        <v>Mountain Bikes</v>
      </c>
    </row>
    <row r="1595" spans="1:10" ht="12.75" x14ac:dyDescent="0.2">
      <c r="A1595">
        <v>1362</v>
      </c>
      <c r="B1595">
        <v>1</v>
      </c>
      <c r="C1595">
        <v>27</v>
      </c>
      <c r="D1595">
        <v>2</v>
      </c>
      <c r="E1595">
        <v>999.99</v>
      </c>
      <c r="F1595">
        <v>0.2</v>
      </c>
      <c r="G1595">
        <f>(E1595*B1595)-F1595</f>
        <v>999.79</v>
      </c>
      <c r="H1595" t="str">
        <f>VLOOKUP($C1595,products!$A$1:$F$322,2,FALSE)</f>
        <v>Surly Big Dummy Frameset - 2017</v>
      </c>
      <c r="I1595">
        <f>_xlfn.XLOOKUP(C1595, products!A:A, products!D:D)</f>
        <v>6</v>
      </c>
      <c r="J1595" t="str">
        <f>_xlfn.XLOOKUP($I1595,categories!$A$1:$A$8,categories!$B$1:$B$8)</f>
        <v>Mountain Bikes</v>
      </c>
    </row>
    <row r="1596" spans="1:10" ht="12.75" x14ac:dyDescent="0.2">
      <c r="A1596">
        <v>1379</v>
      </c>
      <c r="B1596">
        <v>2</v>
      </c>
      <c r="C1596">
        <v>118</v>
      </c>
      <c r="D1596">
        <v>1</v>
      </c>
      <c r="E1596">
        <v>999.99</v>
      </c>
      <c r="F1596">
        <v>0.1</v>
      </c>
      <c r="G1596">
        <f>(E1596*B1596)-F1596</f>
        <v>1999.88</v>
      </c>
      <c r="H1596" t="str">
        <f>VLOOKUP($C1596,products!$A$1:$F$322,2,FALSE)</f>
        <v>Trek X-Caliber 8 - 2018</v>
      </c>
      <c r="I1596">
        <f>_xlfn.XLOOKUP(C1596, products!A:A, products!D:D)</f>
        <v>6</v>
      </c>
      <c r="J1596" t="str">
        <f>_xlfn.XLOOKUP($I1596,categories!$A$1:$A$8,categories!$B$1:$B$8)</f>
        <v>Mountain Bikes</v>
      </c>
    </row>
    <row r="1597" spans="1:10" ht="12.75" x14ac:dyDescent="0.2">
      <c r="A1597">
        <v>1390</v>
      </c>
      <c r="B1597">
        <v>2</v>
      </c>
      <c r="C1597">
        <v>27</v>
      </c>
      <c r="D1597">
        <v>2</v>
      </c>
      <c r="E1597">
        <v>999.99</v>
      </c>
      <c r="F1597">
        <v>0.05</v>
      </c>
      <c r="G1597">
        <f>(E1597*B1597)-F1597</f>
        <v>1999.93</v>
      </c>
      <c r="H1597" t="str">
        <f>VLOOKUP($C1597,products!$A$1:$F$322,2,FALSE)</f>
        <v>Surly Big Dummy Frameset - 2017</v>
      </c>
      <c r="I1597">
        <f>_xlfn.XLOOKUP(C1597, products!A:A, products!D:D)</f>
        <v>6</v>
      </c>
      <c r="J1597" t="str">
        <f>_xlfn.XLOOKUP($I1597,categories!$A$1:$A$8,categories!$B$1:$B$8)</f>
        <v>Mountain Bikes</v>
      </c>
    </row>
    <row r="1598" spans="1:10" ht="12.75" x14ac:dyDescent="0.2">
      <c r="A1598">
        <v>1435</v>
      </c>
      <c r="B1598">
        <v>2</v>
      </c>
      <c r="C1598">
        <v>29</v>
      </c>
      <c r="D1598">
        <v>1</v>
      </c>
      <c r="E1598">
        <v>999.99</v>
      </c>
      <c r="F1598">
        <v>0.2</v>
      </c>
      <c r="G1598">
        <f>(E1598*B1598)-F1598</f>
        <v>1999.78</v>
      </c>
      <c r="H1598" t="str">
        <f>VLOOKUP($C1598,products!$A$1:$F$322,2,FALSE)</f>
        <v>Trek X-Caliber 8 - 2017</v>
      </c>
      <c r="I1598">
        <f>_xlfn.XLOOKUP(C1598, products!A:A, products!D:D)</f>
        <v>6</v>
      </c>
      <c r="J1598" t="str">
        <f>_xlfn.XLOOKUP($I1598,categories!$A$1:$A$8,categories!$B$1:$B$8)</f>
        <v>Mountain Bikes</v>
      </c>
    </row>
    <row r="1599" spans="1:10" ht="12.75" x14ac:dyDescent="0.2">
      <c r="A1599">
        <v>1445</v>
      </c>
      <c r="B1599">
        <v>3</v>
      </c>
      <c r="C1599">
        <v>123</v>
      </c>
      <c r="D1599">
        <v>2</v>
      </c>
      <c r="E1599">
        <v>999.99</v>
      </c>
      <c r="F1599">
        <v>0.1</v>
      </c>
      <c r="G1599">
        <f>(E1599*B1599)-F1599</f>
        <v>2999.8700000000003</v>
      </c>
      <c r="H1599" t="str">
        <f>VLOOKUP($C1599,products!$A$1:$F$322,2,FALSE)</f>
        <v>Trek Farley Carbon Frameset - 2018</v>
      </c>
      <c r="I1599">
        <f>_xlfn.XLOOKUP(C1599, products!A:A, products!D:D)</f>
        <v>6</v>
      </c>
      <c r="J1599" t="str">
        <f>_xlfn.XLOOKUP($I1599,categories!$A$1:$A$8,categories!$B$1:$B$8)</f>
        <v>Mountain Bikes</v>
      </c>
    </row>
    <row r="1600" spans="1:10" ht="12.75" x14ac:dyDescent="0.2">
      <c r="A1600">
        <v>1460</v>
      </c>
      <c r="B1600">
        <v>5</v>
      </c>
      <c r="C1600">
        <v>123</v>
      </c>
      <c r="D1600">
        <v>2</v>
      </c>
      <c r="E1600">
        <v>999.99</v>
      </c>
      <c r="F1600">
        <v>7.0000000000000007E-2</v>
      </c>
      <c r="G1600">
        <f>(E1600*B1600)-F1600</f>
        <v>4999.88</v>
      </c>
      <c r="H1600" t="str">
        <f>VLOOKUP($C1600,products!$A$1:$F$322,2,FALSE)</f>
        <v>Trek Farley Carbon Frameset - 2018</v>
      </c>
      <c r="I1600">
        <f>_xlfn.XLOOKUP(C1600, products!A:A, products!D:D)</f>
        <v>6</v>
      </c>
      <c r="J1600" t="str">
        <f>_xlfn.XLOOKUP($I1600,categories!$A$1:$A$8,categories!$B$1:$B$8)</f>
        <v>Mountain Bikes</v>
      </c>
    </row>
    <row r="1601" spans="1:10" ht="12.75" x14ac:dyDescent="0.2">
      <c r="A1601">
        <v>1474</v>
      </c>
      <c r="B1601">
        <v>2</v>
      </c>
      <c r="C1601">
        <v>123</v>
      </c>
      <c r="D1601">
        <v>1</v>
      </c>
      <c r="E1601">
        <v>999.99</v>
      </c>
      <c r="F1601">
        <v>0.05</v>
      </c>
      <c r="G1601">
        <f>(E1601*B1601)-F1601</f>
        <v>1999.93</v>
      </c>
      <c r="H1601" t="str">
        <f>VLOOKUP($C1601,products!$A$1:$F$322,2,FALSE)</f>
        <v>Trek Farley Carbon Frameset - 2018</v>
      </c>
      <c r="I1601">
        <f>_xlfn.XLOOKUP(C1601, products!A:A, products!D:D)</f>
        <v>6</v>
      </c>
      <c r="J1601" t="str">
        <f>_xlfn.XLOOKUP($I1601,categories!$A$1:$A$8,categories!$B$1:$B$8)</f>
        <v>Mountain Bikes</v>
      </c>
    </row>
    <row r="1602" spans="1:10" ht="12.75" x14ac:dyDescent="0.2">
      <c r="A1602">
        <v>1478</v>
      </c>
      <c r="B1602">
        <v>2</v>
      </c>
      <c r="C1602">
        <v>123</v>
      </c>
      <c r="D1602">
        <v>1</v>
      </c>
      <c r="E1602">
        <v>999.99</v>
      </c>
      <c r="F1602">
        <v>0.2</v>
      </c>
      <c r="G1602">
        <f>(E1602*B1602)-F1602</f>
        <v>1999.78</v>
      </c>
      <c r="H1602" t="str">
        <f>VLOOKUP($C1602,products!$A$1:$F$322,2,FALSE)</f>
        <v>Trek Farley Carbon Frameset - 2018</v>
      </c>
      <c r="I1602">
        <f>_xlfn.XLOOKUP(C1602, products!A:A, products!D:D)</f>
        <v>6</v>
      </c>
      <c r="J1602" t="str">
        <f>_xlfn.XLOOKUP($I1602,categories!$A$1:$A$8,categories!$B$1:$B$8)</f>
        <v>Mountain Bikes</v>
      </c>
    </row>
    <row r="1603" spans="1:10" ht="12.75" x14ac:dyDescent="0.2">
      <c r="A1603">
        <v>1515</v>
      </c>
      <c r="B1603">
        <v>1</v>
      </c>
      <c r="C1603">
        <v>27</v>
      </c>
      <c r="D1603">
        <v>2</v>
      </c>
      <c r="E1603">
        <v>999.99</v>
      </c>
      <c r="F1603">
        <v>0.2</v>
      </c>
      <c r="G1603">
        <f>(E1603*B1603)-F1603</f>
        <v>999.79</v>
      </c>
      <c r="H1603" t="str">
        <f>VLOOKUP($C1603,products!$A$1:$F$322,2,FALSE)</f>
        <v>Surly Big Dummy Frameset - 2017</v>
      </c>
      <c r="I1603">
        <f>_xlfn.XLOOKUP(C1603, products!A:A, products!D:D)</f>
        <v>6</v>
      </c>
      <c r="J1603" t="str">
        <f>_xlfn.XLOOKUP($I1603,categories!$A$1:$A$8,categories!$B$1:$B$8)</f>
        <v>Mountain Bikes</v>
      </c>
    </row>
    <row r="1604" spans="1:10" ht="12.75" x14ac:dyDescent="0.2">
      <c r="A1604">
        <v>1521</v>
      </c>
      <c r="B1604">
        <v>3</v>
      </c>
      <c r="C1604">
        <v>123</v>
      </c>
      <c r="D1604">
        <v>1</v>
      </c>
      <c r="E1604">
        <v>999.99</v>
      </c>
      <c r="F1604">
        <v>0.1</v>
      </c>
      <c r="G1604">
        <f>(E1604*B1604)-F1604</f>
        <v>2999.8700000000003</v>
      </c>
      <c r="H1604" t="str">
        <f>VLOOKUP($C1604,products!$A$1:$F$322,2,FALSE)</f>
        <v>Trek Farley Carbon Frameset - 2018</v>
      </c>
      <c r="I1604">
        <f>_xlfn.XLOOKUP(C1604, products!A:A, products!D:D)</f>
        <v>6</v>
      </c>
      <c r="J1604" t="str">
        <f>_xlfn.XLOOKUP($I1604,categories!$A$1:$A$8,categories!$B$1:$B$8)</f>
        <v>Mountain Bikes</v>
      </c>
    </row>
    <row r="1605" spans="1:10" ht="12.75" x14ac:dyDescent="0.2">
      <c r="A1605">
        <v>1558</v>
      </c>
      <c r="B1605">
        <v>2</v>
      </c>
      <c r="C1605">
        <v>123</v>
      </c>
      <c r="D1605">
        <v>1</v>
      </c>
      <c r="E1605">
        <v>999.99</v>
      </c>
      <c r="F1605">
        <v>7.0000000000000007E-2</v>
      </c>
      <c r="G1605">
        <f>(E1605*B1605)-F1605</f>
        <v>1999.91</v>
      </c>
      <c r="H1605" t="str">
        <f>VLOOKUP($C1605,products!$A$1:$F$322,2,FALSE)</f>
        <v>Trek Farley Carbon Frameset - 2018</v>
      </c>
      <c r="I1605">
        <f>_xlfn.XLOOKUP(C1605, products!A:A, products!D:D)</f>
        <v>6</v>
      </c>
      <c r="J1605" t="str">
        <f>_xlfn.XLOOKUP($I1605,categories!$A$1:$A$8,categories!$B$1:$B$8)</f>
        <v>Mountain Bikes</v>
      </c>
    </row>
    <row r="1606" spans="1:10" ht="12.75" x14ac:dyDescent="0.2">
      <c r="A1606">
        <v>1560</v>
      </c>
      <c r="B1606">
        <v>1</v>
      </c>
      <c r="C1606">
        <v>118</v>
      </c>
      <c r="D1606">
        <v>2</v>
      </c>
      <c r="E1606">
        <v>999.99</v>
      </c>
      <c r="F1606">
        <v>0.2</v>
      </c>
      <c r="G1606">
        <f>(E1606*B1606)-F1606</f>
        <v>999.79</v>
      </c>
      <c r="H1606" t="str">
        <f>VLOOKUP($C1606,products!$A$1:$F$322,2,FALSE)</f>
        <v>Trek X-Caliber 8 - 2018</v>
      </c>
      <c r="I1606">
        <f>_xlfn.XLOOKUP(C1606, products!A:A, products!D:D)</f>
        <v>6</v>
      </c>
      <c r="J1606" t="str">
        <f>_xlfn.XLOOKUP($I1606,categories!$A$1:$A$8,categories!$B$1:$B$8)</f>
        <v>Mountain Bikes</v>
      </c>
    </row>
    <row r="1607" spans="1:10" ht="12.75" x14ac:dyDescent="0.2">
      <c r="A1607">
        <v>1605</v>
      </c>
      <c r="B1607">
        <v>5</v>
      </c>
      <c r="C1607">
        <v>29</v>
      </c>
      <c r="D1607">
        <v>1</v>
      </c>
      <c r="E1607">
        <v>999.99</v>
      </c>
      <c r="F1607">
        <v>7.0000000000000007E-2</v>
      </c>
      <c r="G1607">
        <f>(E1607*B1607)-F1607</f>
        <v>4999.88</v>
      </c>
      <c r="H1607" t="str">
        <f>VLOOKUP($C1607,products!$A$1:$F$322,2,FALSE)</f>
        <v>Trek X-Caliber 8 - 2017</v>
      </c>
      <c r="I1607">
        <f>_xlfn.XLOOKUP(C1607, products!A:A, products!D:D)</f>
        <v>6</v>
      </c>
      <c r="J1607" t="str">
        <f>_xlfn.XLOOKUP($I1607,categories!$A$1:$A$8,categories!$B$1:$B$8)</f>
        <v>Mountain Bikes</v>
      </c>
    </row>
    <row r="1608" spans="1:10" ht="12.75" x14ac:dyDescent="0.2">
      <c r="A1608">
        <v>1607</v>
      </c>
      <c r="B1608">
        <v>1</v>
      </c>
      <c r="C1608">
        <v>29</v>
      </c>
      <c r="D1608">
        <v>1</v>
      </c>
      <c r="E1608">
        <v>999.99</v>
      </c>
      <c r="F1608">
        <v>0.05</v>
      </c>
      <c r="G1608">
        <f>(E1608*B1608)-F1608</f>
        <v>999.94</v>
      </c>
      <c r="H1608" t="str">
        <f>VLOOKUP($C1608,products!$A$1:$F$322,2,FALSE)</f>
        <v>Trek X-Caliber 8 - 2017</v>
      </c>
      <c r="I1608">
        <f>_xlfn.XLOOKUP(C1608, products!A:A, products!D:D)</f>
        <v>6</v>
      </c>
      <c r="J1608" t="str">
        <f>_xlfn.XLOOKUP($I1608,categories!$A$1:$A$8,categories!$B$1:$B$8)</f>
        <v>Mountain Bikes</v>
      </c>
    </row>
    <row r="1609" spans="1:10" ht="12.75" x14ac:dyDescent="0.2">
      <c r="A1609">
        <v>1382</v>
      </c>
      <c r="B1609">
        <v>3</v>
      </c>
      <c r="C1609">
        <v>225</v>
      </c>
      <c r="D1609">
        <v>1</v>
      </c>
      <c r="E1609">
        <v>959.99</v>
      </c>
      <c r="F1609">
        <v>0.1</v>
      </c>
      <c r="G1609">
        <f>(E1609*B1609)-F1609</f>
        <v>2879.8700000000003</v>
      </c>
      <c r="H1609" t="str">
        <f>VLOOKUP($C1609,products!$A$1:$F$322,2,FALSE)</f>
        <v>Electra Delivery 3i - 2016/2017/2018</v>
      </c>
      <c r="I1609">
        <f>_xlfn.XLOOKUP(C1609, products!A:A, products!D:D)</f>
        <v>3</v>
      </c>
      <c r="J1609" t="str">
        <f>_xlfn.XLOOKUP($I1609,categories!$A$1:$A$8,categories!$B$1:$B$8)</f>
        <v>Cruisers Bicycles</v>
      </c>
    </row>
    <row r="1610" spans="1:10" ht="12.75" x14ac:dyDescent="0.2">
      <c r="A1610">
        <v>1438</v>
      </c>
      <c r="B1610">
        <v>1</v>
      </c>
      <c r="C1610">
        <v>225</v>
      </c>
      <c r="D1610">
        <v>1</v>
      </c>
      <c r="E1610">
        <v>959.99</v>
      </c>
      <c r="F1610">
        <v>0.2</v>
      </c>
      <c r="G1610">
        <f>(E1610*B1610)-F1610</f>
        <v>959.79</v>
      </c>
      <c r="H1610" t="str">
        <f>VLOOKUP($C1610,products!$A$1:$F$322,2,FALSE)</f>
        <v>Electra Delivery 3i - 2016/2017/2018</v>
      </c>
      <c r="I1610">
        <f>_xlfn.XLOOKUP(C1610, products!A:A, products!D:D)</f>
        <v>3</v>
      </c>
      <c r="J1610" t="str">
        <f>_xlfn.XLOOKUP($I1610,categories!$A$1:$A$8,categories!$B$1:$B$8)</f>
        <v>Cruisers Bicycles</v>
      </c>
    </row>
    <row r="1611" spans="1:10" ht="12.75" x14ac:dyDescent="0.2">
      <c r="A1611">
        <v>1480</v>
      </c>
      <c r="B1611">
        <v>4</v>
      </c>
      <c r="C1611">
        <v>225</v>
      </c>
      <c r="D1611">
        <v>2</v>
      </c>
      <c r="E1611">
        <v>959.99</v>
      </c>
      <c r="F1611">
        <v>7.0000000000000007E-2</v>
      </c>
      <c r="G1611">
        <f>(E1611*B1611)-F1611</f>
        <v>3839.89</v>
      </c>
      <c r="H1611" t="str">
        <f>VLOOKUP($C1611,products!$A$1:$F$322,2,FALSE)</f>
        <v>Electra Delivery 3i - 2016/2017/2018</v>
      </c>
      <c r="I1611">
        <f>_xlfn.XLOOKUP(C1611, products!A:A, products!D:D)</f>
        <v>3</v>
      </c>
      <c r="J1611" t="str">
        <f>_xlfn.XLOOKUP($I1611,categories!$A$1:$A$8,categories!$B$1:$B$8)</f>
        <v>Cruisers Bicycles</v>
      </c>
    </row>
    <row r="1612" spans="1:10" ht="12.75" x14ac:dyDescent="0.2">
      <c r="A1612">
        <v>1496</v>
      </c>
      <c r="B1612">
        <v>5</v>
      </c>
      <c r="C1612">
        <v>225</v>
      </c>
      <c r="D1612">
        <v>2</v>
      </c>
      <c r="E1612">
        <v>959.99</v>
      </c>
      <c r="F1612">
        <v>0.2</v>
      </c>
      <c r="G1612">
        <f>(E1612*B1612)-F1612</f>
        <v>4799.75</v>
      </c>
      <c r="H1612" t="str">
        <f>VLOOKUP($C1612,products!$A$1:$F$322,2,FALSE)</f>
        <v>Electra Delivery 3i - 2016/2017/2018</v>
      </c>
      <c r="I1612">
        <f>_xlfn.XLOOKUP(C1612, products!A:A, products!D:D)</f>
        <v>3</v>
      </c>
      <c r="J1612" t="str">
        <f>_xlfn.XLOOKUP($I1612,categories!$A$1:$A$8,categories!$B$1:$B$8)</f>
        <v>Cruisers Bicycles</v>
      </c>
    </row>
    <row r="1613" spans="1:10" ht="12.75" x14ac:dyDescent="0.2">
      <c r="A1613">
        <v>1515</v>
      </c>
      <c r="B1613">
        <v>5</v>
      </c>
      <c r="C1613">
        <v>158</v>
      </c>
      <c r="D1613">
        <v>2</v>
      </c>
      <c r="E1613">
        <v>959.99</v>
      </c>
      <c r="F1613">
        <v>0.2</v>
      </c>
      <c r="G1613">
        <f>(E1613*B1613)-F1613</f>
        <v>4799.75</v>
      </c>
      <c r="H1613" t="str">
        <f>VLOOKUP($C1613,products!$A$1:$F$322,2,FALSE)</f>
        <v>Trek CrossRip 1 - 2018</v>
      </c>
      <c r="I1613">
        <f>_xlfn.XLOOKUP(C1613, products!A:A, products!D:D)</f>
        <v>7</v>
      </c>
      <c r="J1613" t="str">
        <f>_xlfn.XLOOKUP($I1613,categories!$A$1:$A$8,categories!$B$1:$B$8)</f>
        <v>Road Bikes</v>
      </c>
    </row>
    <row r="1614" spans="1:10" ht="12.75" x14ac:dyDescent="0.2">
      <c r="A1614">
        <v>1543</v>
      </c>
      <c r="B1614">
        <v>3</v>
      </c>
      <c r="C1614">
        <v>158</v>
      </c>
      <c r="D1614">
        <v>2</v>
      </c>
      <c r="E1614">
        <v>959.99</v>
      </c>
      <c r="F1614">
        <v>7.0000000000000007E-2</v>
      </c>
      <c r="G1614">
        <f>(E1614*B1614)-F1614</f>
        <v>2879.9</v>
      </c>
      <c r="H1614" t="str">
        <f>VLOOKUP($C1614,products!$A$1:$F$322,2,FALSE)</f>
        <v>Trek CrossRip 1 - 2018</v>
      </c>
      <c r="I1614">
        <f>_xlfn.XLOOKUP(C1614, products!A:A, products!D:D)</f>
        <v>7</v>
      </c>
      <c r="J1614" t="str">
        <f>_xlfn.XLOOKUP($I1614,categories!$A$1:$A$8,categories!$B$1:$B$8)</f>
        <v>Road Bikes</v>
      </c>
    </row>
    <row r="1615" spans="1:10" ht="12.75" x14ac:dyDescent="0.2">
      <c r="A1615">
        <v>1549</v>
      </c>
      <c r="B1615">
        <v>1</v>
      </c>
      <c r="C1615">
        <v>158</v>
      </c>
      <c r="D1615">
        <v>1</v>
      </c>
      <c r="E1615">
        <v>959.99</v>
      </c>
      <c r="F1615">
        <v>0.2</v>
      </c>
      <c r="G1615">
        <f>(E1615*B1615)-F1615</f>
        <v>959.79</v>
      </c>
      <c r="H1615" t="str">
        <f>VLOOKUP($C1615,products!$A$1:$F$322,2,FALSE)</f>
        <v>Trek CrossRip 1 - 2018</v>
      </c>
      <c r="I1615">
        <f>_xlfn.XLOOKUP(C1615, products!A:A, products!D:D)</f>
        <v>7</v>
      </c>
      <c r="J1615" t="str">
        <f>_xlfn.XLOOKUP($I1615,categories!$A$1:$A$8,categories!$B$1:$B$8)</f>
        <v>Road Bikes</v>
      </c>
    </row>
    <row r="1616" spans="1:10" ht="12.75" x14ac:dyDescent="0.2">
      <c r="A1616">
        <v>1327</v>
      </c>
      <c r="B1616">
        <v>4</v>
      </c>
      <c r="C1616">
        <v>180</v>
      </c>
      <c r="D1616">
        <v>1</v>
      </c>
      <c r="E1616">
        <v>919.99</v>
      </c>
      <c r="F1616">
        <v>0.2</v>
      </c>
      <c r="G1616">
        <f>(E1616*B1616)-F1616</f>
        <v>3679.76</v>
      </c>
      <c r="H1616" t="str">
        <f>VLOOKUP($C1616,products!$A$1:$F$322,2,FALSE)</f>
        <v>Trek Domane AL 3 Women's - 2018</v>
      </c>
      <c r="I1616">
        <f>_xlfn.XLOOKUP(C1616, products!A:A, products!D:D)</f>
        <v>7</v>
      </c>
      <c r="J1616" t="str">
        <f>_xlfn.XLOOKUP($I1616,categories!$A$1:$A$8,categories!$B$1:$B$8)</f>
        <v>Road Bikes</v>
      </c>
    </row>
    <row r="1617" spans="1:10" ht="12.75" x14ac:dyDescent="0.2">
      <c r="A1617">
        <v>1328</v>
      </c>
      <c r="B1617">
        <v>2</v>
      </c>
      <c r="C1617">
        <v>129</v>
      </c>
      <c r="D1617">
        <v>2</v>
      </c>
      <c r="E1617">
        <v>919.99</v>
      </c>
      <c r="F1617">
        <v>0.1</v>
      </c>
      <c r="G1617">
        <f>(E1617*B1617)-F1617</f>
        <v>1839.88</v>
      </c>
      <c r="H1617" t="str">
        <f>VLOOKUP($C1617,products!$A$1:$F$322,2,FALSE)</f>
        <v>Trek X-Caliber 7 - 2018</v>
      </c>
      <c r="I1617">
        <f>_xlfn.XLOOKUP(C1617, products!A:A, products!D:D)</f>
        <v>6</v>
      </c>
      <c r="J1617" t="str">
        <f>_xlfn.XLOOKUP($I1617,categories!$A$1:$A$8,categories!$B$1:$B$8)</f>
        <v>Mountain Bikes</v>
      </c>
    </row>
    <row r="1618" spans="1:10" ht="12.75" x14ac:dyDescent="0.2">
      <c r="A1618">
        <v>1332</v>
      </c>
      <c r="B1618">
        <v>3</v>
      </c>
      <c r="C1618">
        <v>179</v>
      </c>
      <c r="D1618">
        <v>2</v>
      </c>
      <c r="E1618">
        <v>919.99</v>
      </c>
      <c r="F1618">
        <v>7.0000000000000007E-2</v>
      </c>
      <c r="G1618">
        <f>(E1618*B1618)-F1618</f>
        <v>2759.9</v>
      </c>
      <c r="H1618" t="str">
        <f>VLOOKUP($C1618,products!$A$1:$F$322,2,FALSE)</f>
        <v>Trek Domane AL 3 - 2018</v>
      </c>
      <c r="I1618">
        <f>_xlfn.XLOOKUP(C1618, products!A:A, products!D:D)</f>
        <v>7</v>
      </c>
      <c r="J1618" t="str">
        <f>_xlfn.XLOOKUP($I1618,categories!$A$1:$A$8,categories!$B$1:$B$8)</f>
        <v>Road Bikes</v>
      </c>
    </row>
    <row r="1619" spans="1:10" ht="12.75" x14ac:dyDescent="0.2">
      <c r="A1619">
        <v>1357</v>
      </c>
      <c r="B1619">
        <v>3</v>
      </c>
      <c r="C1619">
        <v>130</v>
      </c>
      <c r="D1619">
        <v>1</v>
      </c>
      <c r="E1619">
        <v>919.99</v>
      </c>
      <c r="F1619">
        <v>0.2</v>
      </c>
      <c r="G1619">
        <f>(E1619*B1619)-F1619</f>
        <v>2759.7700000000004</v>
      </c>
      <c r="H1619" t="str">
        <f>VLOOKUP($C1619,products!$A$1:$F$322,2,FALSE)</f>
        <v>Trek Stache Carbon Frameset - 2018</v>
      </c>
      <c r="I1619">
        <f>_xlfn.XLOOKUP(C1619, products!A:A, products!D:D)</f>
        <v>6</v>
      </c>
      <c r="J1619" t="str">
        <f>_xlfn.XLOOKUP($I1619,categories!$A$1:$A$8,categories!$B$1:$B$8)</f>
        <v>Mountain Bikes</v>
      </c>
    </row>
    <row r="1620" spans="1:10" ht="12.75" x14ac:dyDescent="0.2">
      <c r="A1620">
        <v>1374</v>
      </c>
      <c r="B1620">
        <v>2</v>
      </c>
      <c r="C1620">
        <v>130</v>
      </c>
      <c r="D1620">
        <v>2</v>
      </c>
      <c r="E1620">
        <v>919.99</v>
      </c>
      <c r="F1620">
        <v>7.0000000000000007E-2</v>
      </c>
      <c r="G1620">
        <f>(E1620*B1620)-F1620</f>
        <v>1839.91</v>
      </c>
      <c r="H1620" t="str">
        <f>VLOOKUP($C1620,products!$A$1:$F$322,2,FALSE)</f>
        <v>Trek Stache Carbon Frameset - 2018</v>
      </c>
      <c r="I1620">
        <f>_xlfn.XLOOKUP(C1620, products!A:A, products!D:D)</f>
        <v>6</v>
      </c>
      <c r="J1620" t="str">
        <f>_xlfn.XLOOKUP($I1620,categories!$A$1:$A$8,categories!$B$1:$B$8)</f>
        <v>Mountain Bikes</v>
      </c>
    </row>
    <row r="1621" spans="1:10" ht="12.75" x14ac:dyDescent="0.2">
      <c r="A1621">
        <v>1377</v>
      </c>
      <c r="B1621">
        <v>2</v>
      </c>
      <c r="C1621">
        <v>130</v>
      </c>
      <c r="D1621">
        <v>1</v>
      </c>
      <c r="E1621">
        <v>919.99</v>
      </c>
      <c r="F1621">
        <v>0.05</v>
      </c>
      <c r="G1621">
        <f>(E1621*B1621)-F1621</f>
        <v>1839.93</v>
      </c>
      <c r="H1621" t="str">
        <f>VLOOKUP($C1621,products!$A$1:$F$322,2,FALSE)</f>
        <v>Trek Stache Carbon Frameset - 2018</v>
      </c>
      <c r="I1621">
        <f>_xlfn.XLOOKUP(C1621, products!A:A, products!D:D)</f>
        <v>6</v>
      </c>
      <c r="J1621" t="str">
        <f>_xlfn.XLOOKUP($I1621,categories!$A$1:$A$8,categories!$B$1:$B$8)</f>
        <v>Mountain Bikes</v>
      </c>
    </row>
    <row r="1622" spans="1:10" ht="12.75" x14ac:dyDescent="0.2">
      <c r="A1622">
        <v>1378</v>
      </c>
      <c r="B1622">
        <v>5</v>
      </c>
      <c r="C1622">
        <v>129</v>
      </c>
      <c r="D1622">
        <v>2</v>
      </c>
      <c r="E1622">
        <v>919.99</v>
      </c>
      <c r="F1622">
        <v>0.2</v>
      </c>
      <c r="G1622">
        <f>(E1622*B1622)-F1622</f>
        <v>4599.75</v>
      </c>
      <c r="H1622" t="str">
        <f>VLOOKUP($C1622,products!$A$1:$F$322,2,FALSE)</f>
        <v>Trek X-Caliber 7 - 2018</v>
      </c>
      <c r="I1622">
        <f>_xlfn.XLOOKUP(C1622, products!A:A, products!D:D)</f>
        <v>6</v>
      </c>
      <c r="J1622" t="str">
        <f>_xlfn.XLOOKUP($I1622,categories!$A$1:$A$8,categories!$B$1:$B$8)</f>
        <v>Mountain Bikes</v>
      </c>
    </row>
    <row r="1623" spans="1:10" ht="12.75" x14ac:dyDescent="0.2">
      <c r="A1623">
        <v>1395</v>
      </c>
      <c r="B1623">
        <v>3</v>
      </c>
      <c r="C1623">
        <v>180</v>
      </c>
      <c r="D1623">
        <v>2</v>
      </c>
      <c r="E1623">
        <v>919.99</v>
      </c>
      <c r="F1623">
        <v>0.2</v>
      </c>
      <c r="G1623">
        <f>(E1623*B1623)-F1623</f>
        <v>2759.7700000000004</v>
      </c>
      <c r="H1623" t="str">
        <f>VLOOKUP($C1623,products!$A$1:$F$322,2,FALSE)</f>
        <v>Trek Domane AL 3 Women's - 2018</v>
      </c>
      <c r="I1623">
        <f>_xlfn.XLOOKUP(C1623, products!A:A, products!D:D)</f>
        <v>7</v>
      </c>
      <c r="J1623" t="str">
        <f>_xlfn.XLOOKUP($I1623,categories!$A$1:$A$8,categories!$B$1:$B$8)</f>
        <v>Road Bikes</v>
      </c>
    </row>
    <row r="1624" spans="1:10" ht="12.75" x14ac:dyDescent="0.2">
      <c r="A1624">
        <v>1412</v>
      </c>
      <c r="B1624">
        <v>1</v>
      </c>
      <c r="C1624">
        <v>180</v>
      </c>
      <c r="D1624">
        <v>2</v>
      </c>
      <c r="E1624">
        <v>919.99</v>
      </c>
      <c r="F1624">
        <v>7.0000000000000007E-2</v>
      </c>
      <c r="G1624">
        <f>(E1624*B1624)-F1624</f>
        <v>919.92</v>
      </c>
      <c r="H1624" t="str">
        <f>VLOOKUP($C1624,products!$A$1:$F$322,2,FALSE)</f>
        <v>Trek Domane AL 3 Women's - 2018</v>
      </c>
      <c r="I1624">
        <f>_xlfn.XLOOKUP(C1624, products!A:A, products!D:D)</f>
        <v>7</v>
      </c>
      <c r="J1624" t="str">
        <f>_xlfn.XLOOKUP($I1624,categories!$A$1:$A$8,categories!$B$1:$B$8)</f>
        <v>Road Bikes</v>
      </c>
    </row>
    <row r="1625" spans="1:10" ht="12.75" x14ac:dyDescent="0.2">
      <c r="A1625">
        <v>1422</v>
      </c>
      <c r="B1625">
        <v>2</v>
      </c>
      <c r="C1625">
        <v>180</v>
      </c>
      <c r="D1625">
        <v>2</v>
      </c>
      <c r="E1625">
        <v>919.99</v>
      </c>
      <c r="F1625">
        <v>0.2</v>
      </c>
      <c r="G1625">
        <f>(E1625*B1625)-F1625</f>
        <v>1839.78</v>
      </c>
      <c r="H1625" t="str">
        <f>VLOOKUP($C1625,products!$A$1:$F$322,2,FALSE)</f>
        <v>Trek Domane AL 3 Women's - 2018</v>
      </c>
      <c r="I1625">
        <f>_xlfn.XLOOKUP(C1625, products!A:A, products!D:D)</f>
        <v>7</v>
      </c>
      <c r="J1625" t="str">
        <f>_xlfn.XLOOKUP($I1625,categories!$A$1:$A$8,categories!$B$1:$B$8)</f>
        <v>Road Bikes</v>
      </c>
    </row>
    <row r="1626" spans="1:10" ht="12.75" x14ac:dyDescent="0.2">
      <c r="A1626">
        <v>1481</v>
      </c>
      <c r="B1626">
        <v>2</v>
      </c>
      <c r="C1626">
        <v>130</v>
      </c>
      <c r="D1626">
        <v>1</v>
      </c>
      <c r="E1626">
        <v>919.99</v>
      </c>
      <c r="F1626">
        <v>0.1</v>
      </c>
      <c r="G1626">
        <f>(E1626*B1626)-F1626</f>
        <v>1839.88</v>
      </c>
      <c r="H1626" t="str">
        <f>VLOOKUP($C1626,products!$A$1:$F$322,2,FALSE)</f>
        <v>Trek Stache Carbon Frameset - 2018</v>
      </c>
      <c r="I1626">
        <f>_xlfn.XLOOKUP(C1626, products!A:A, products!D:D)</f>
        <v>6</v>
      </c>
      <c r="J1626" t="str">
        <f>_xlfn.XLOOKUP($I1626,categories!$A$1:$A$8,categories!$B$1:$B$8)</f>
        <v>Mountain Bikes</v>
      </c>
    </row>
    <row r="1627" spans="1:10" ht="12.75" x14ac:dyDescent="0.2">
      <c r="A1627">
        <v>1566</v>
      </c>
      <c r="B1627">
        <v>1</v>
      </c>
      <c r="C1627">
        <v>179</v>
      </c>
      <c r="D1627">
        <v>1</v>
      </c>
      <c r="E1627">
        <v>919.99</v>
      </c>
      <c r="F1627">
        <v>0.05</v>
      </c>
      <c r="G1627">
        <f>(E1627*B1627)-F1627</f>
        <v>919.94</v>
      </c>
      <c r="H1627" t="str">
        <f>VLOOKUP($C1627,products!$A$1:$F$322,2,FALSE)</f>
        <v>Trek Domane AL 3 - 2018</v>
      </c>
      <c r="I1627">
        <f>_xlfn.XLOOKUP(C1627, products!A:A, products!D:D)</f>
        <v>7</v>
      </c>
      <c r="J1627" t="str">
        <f>_xlfn.XLOOKUP($I1627,categories!$A$1:$A$8,categories!$B$1:$B$8)</f>
        <v>Road Bikes</v>
      </c>
    </row>
    <row r="1628" spans="1:10" ht="12.75" x14ac:dyDescent="0.2">
      <c r="A1628">
        <v>1573</v>
      </c>
      <c r="B1628">
        <v>2</v>
      </c>
      <c r="C1628">
        <v>129</v>
      </c>
      <c r="D1628">
        <v>1</v>
      </c>
      <c r="E1628">
        <v>919.99</v>
      </c>
      <c r="F1628">
        <v>7.0000000000000007E-2</v>
      </c>
      <c r="G1628">
        <f>(E1628*B1628)-F1628</f>
        <v>1839.91</v>
      </c>
      <c r="H1628" t="str">
        <f>VLOOKUP($C1628,products!$A$1:$F$322,2,FALSE)</f>
        <v>Trek X-Caliber 7 - 2018</v>
      </c>
      <c r="I1628">
        <f>_xlfn.XLOOKUP(C1628, products!A:A, products!D:D)</f>
        <v>6</v>
      </c>
      <c r="J1628" t="str">
        <f>_xlfn.XLOOKUP($I1628,categories!$A$1:$A$8,categories!$B$1:$B$8)</f>
        <v>Mountain Bikes</v>
      </c>
    </row>
    <row r="1629" spans="1:10" ht="12.75" x14ac:dyDescent="0.2">
      <c r="A1629">
        <v>1601</v>
      </c>
      <c r="B1629">
        <v>5</v>
      </c>
      <c r="C1629">
        <v>180</v>
      </c>
      <c r="D1629">
        <v>1</v>
      </c>
      <c r="E1629">
        <v>919.99</v>
      </c>
      <c r="F1629">
        <v>0.1</v>
      </c>
      <c r="G1629">
        <f>(E1629*B1629)-F1629</f>
        <v>4599.8499999999995</v>
      </c>
      <c r="H1629" t="str">
        <f>VLOOKUP($C1629,products!$A$1:$F$322,2,FALSE)</f>
        <v>Trek Domane AL 3 Women's - 2018</v>
      </c>
      <c r="I1629">
        <f>_xlfn.XLOOKUP(C1629, products!A:A, products!D:D)</f>
        <v>7</v>
      </c>
      <c r="J1629" t="str">
        <f>_xlfn.XLOOKUP($I1629,categories!$A$1:$A$8,categories!$B$1:$B$8)</f>
        <v>Road Bikes</v>
      </c>
    </row>
    <row r="1630" spans="1:10" ht="12.75" x14ac:dyDescent="0.2">
      <c r="A1630">
        <v>1400</v>
      </c>
      <c r="B1630">
        <v>2</v>
      </c>
      <c r="C1630">
        <v>217</v>
      </c>
      <c r="D1630">
        <v>2</v>
      </c>
      <c r="E1630">
        <v>909.99</v>
      </c>
      <c r="F1630">
        <v>0.2</v>
      </c>
      <c r="G1630">
        <f>(E1630*B1630)-F1630</f>
        <v>1819.78</v>
      </c>
      <c r="H1630" t="str">
        <f>VLOOKUP($C1630,products!$A$1:$F$322,2,FALSE)</f>
        <v>Electra Straight 8 3i - 2018</v>
      </c>
      <c r="I1630">
        <f>_xlfn.XLOOKUP(C1630, products!A:A, products!D:D)</f>
        <v>3</v>
      </c>
      <c r="J1630" t="str">
        <f>_xlfn.XLOOKUP($I1630,categories!$A$1:$A$8,categories!$B$1:$B$8)</f>
        <v>Cruisers Bicycles</v>
      </c>
    </row>
    <row r="1631" spans="1:10" ht="12.75" x14ac:dyDescent="0.2">
      <c r="A1631">
        <v>1503</v>
      </c>
      <c r="B1631">
        <v>1</v>
      </c>
      <c r="C1631">
        <v>217</v>
      </c>
      <c r="D1631">
        <v>1</v>
      </c>
      <c r="E1631">
        <v>909.99</v>
      </c>
      <c r="F1631">
        <v>0.1</v>
      </c>
      <c r="G1631">
        <f>(E1631*B1631)-F1631</f>
        <v>909.89</v>
      </c>
      <c r="H1631" t="str">
        <f>VLOOKUP($C1631,products!$A$1:$F$322,2,FALSE)</f>
        <v>Electra Straight 8 3i - 2018</v>
      </c>
      <c r="I1631">
        <f>_xlfn.XLOOKUP(C1631, products!A:A, products!D:D)</f>
        <v>3</v>
      </c>
      <c r="J1631" t="str">
        <f>_xlfn.XLOOKUP($I1631,categories!$A$1:$A$8,categories!$B$1:$B$8)</f>
        <v>Cruisers Bicycles</v>
      </c>
    </row>
    <row r="1632" spans="1:10" ht="12.75" x14ac:dyDescent="0.2">
      <c r="A1632">
        <v>1512</v>
      </c>
      <c r="B1632">
        <v>1</v>
      </c>
      <c r="C1632">
        <v>217</v>
      </c>
      <c r="D1632">
        <v>1</v>
      </c>
      <c r="E1632">
        <v>909.99</v>
      </c>
      <c r="F1632">
        <v>7.0000000000000007E-2</v>
      </c>
      <c r="G1632">
        <f>(E1632*B1632)-F1632</f>
        <v>909.92</v>
      </c>
      <c r="H1632" t="str">
        <f>VLOOKUP($C1632,products!$A$1:$F$322,2,FALSE)</f>
        <v>Electra Straight 8 3i - 2018</v>
      </c>
      <c r="I1632">
        <f>_xlfn.XLOOKUP(C1632, products!A:A, products!D:D)</f>
        <v>3</v>
      </c>
      <c r="J1632" t="str">
        <f>_xlfn.XLOOKUP($I1632,categories!$A$1:$A$8,categories!$B$1:$B$8)</f>
        <v>Cruisers Bicycles</v>
      </c>
    </row>
    <row r="1633" spans="1:10" ht="12.75" x14ac:dyDescent="0.2">
      <c r="A1633">
        <v>1324</v>
      </c>
      <c r="B1633">
        <v>3</v>
      </c>
      <c r="C1633">
        <v>235</v>
      </c>
      <c r="D1633">
        <v>1</v>
      </c>
      <c r="E1633">
        <v>899.99</v>
      </c>
      <c r="F1633">
        <v>0.1</v>
      </c>
      <c r="G1633">
        <f>(E1633*B1633)-F1633</f>
        <v>2699.8700000000003</v>
      </c>
      <c r="H1633" t="str">
        <f>VLOOKUP($C1633,products!$A$1:$F$322,2,FALSE)</f>
        <v>Electra Koa 3i Ladies' - 2018</v>
      </c>
      <c r="I1633">
        <f>_xlfn.XLOOKUP(C1633, products!A:A, products!D:D)</f>
        <v>3</v>
      </c>
      <c r="J1633" t="str">
        <f>_xlfn.XLOOKUP($I1633,categories!$A$1:$A$8,categories!$B$1:$B$8)</f>
        <v>Cruisers Bicycles</v>
      </c>
    </row>
    <row r="1634" spans="1:10" ht="12.75" x14ac:dyDescent="0.2">
      <c r="A1634">
        <v>1325</v>
      </c>
      <c r="B1634">
        <v>2</v>
      </c>
      <c r="C1634">
        <v>257</v>
      </c>
      <c r="D1634">
        <v>1</v>
      </c>
      <c r="E1634">
        <v>899.99</v>
      </c>
      <c r="F1634">
        <v>0.05</v>
      </c>
      <c r="G1634">
        <f>(E1634*B1634)-F1634</f>
        <v>1799.93</v>
      </c>
      <c r="H1634" t="str">
        <f>VLOOKUP($C1634,products!$A$1:$F$322,2,FALSE)</f>
        <v>Electra Amsterdam Fashion 3i Ladies' - 2017/2018</v>
      </c>
      <c r="I1634">
        <f>_xlfn.XLOOKUP(C1634, products!A:A, products!D:D)</f>
        <v>3</v>
      </c>
      <c r="J1634" t="str">
        <f>_xlfn.XLOOKUP($I1634,categories!$A$1:$A$8,categories!$B$1:$B$8)</f>
        <v>Cruisers Bicycles</v>
      </c>
    </row>
    <row r="1635" spans="1:10" ht="12.75" x14ac:dyDescent="0.2">
      <c r="A1635">
        <v>1327</v>
      </c>
      <c r="B1635">
        <v>2</v>
      </c>
      <c r="C1635">
        <v>235</v>
      </c>
      <c r="D1635">
        <v>2</v>
      </c>
      <c r="E1635">
        <v>899.99</v>
      </c>
      <c r="F1635">
        <v>0.1</v>
      </c>
      <c r="G1635">
        <f>(E1635*B1635)-F1635</f>
        <v>1799.88</v>
      </c>
      <c r="H1635" t="str">
        <f>VLOOKUP($C1635,products!$A$1:$F$322,2,FALSE)</f>
        <v>Electra Koa 3i Ladies' - 2018</v>
      </c>
      <c r="I1635">
        <f>_xlfn.XLOOKUP(C1635, products!A:A, products!D:D)</f>
        <v>3</v>
      </c>
      <c r="J1635" t="str">
        <f>_xlfn.XLOOKUP($I1635,categories!$A$1:$A$8,categories!$B$1:$B$8)</f>
        <v>Cruisers Bicycles</v>
      </c>
    </row>
    <row r="1636" spans="1:10" ht="12.75" x14ac:dyDescent="0.2">
      <c r="A1636">
        <v>1341</v>
      </c>
      <c r="B1636">
        <v>3</v>
      </c>
      <c r="C1636">
        <v>234</v>
      </c>
      <c r="D1636">
        <v>2</v>
      </c>
      <c r="E1636">
        <v>899.99</v>
      </c>
      <c r="F1636">
        <v>0.05</v>
      </c>
      <c r="G1636">
        <f>(E1636*B1636)-F1636</f>
        <v>2699.92</v>
      </c>
      <c r="H1636" t="str">
        <f>VLOOKUP($C1636,products!$A$1:$F$322,2,FALSE)</f>
        <v>Electra Daydreamer 3i Ladies' - 2018</v>
      </c>
      <c r="I1636">
        <f>_xlfn.XLOOKUP(C1636, products!A:A, products!D:D)</f>
        <v>3</v>
      </c>
      <c r="J1636" t="str">
        <f>_xlfn.XLOOKUP($I1636,categories!$A$1:$A$8,categories!$B$1:$B$8)</f>
        <v>Cruisers Bicycles</v>
      </c>
    </row>
    <row r="1637" spans="1:10" ht="12.75" x14ac:dyDescent="0.2">
      <c r="A1637">
        <v>1358</v>
      </c>
      <c r="B1637">
        <v>1</v>
      </c>
      <c r="C1637">
        <v>257</v>
      </c>
      <c r="D1637">
        <v>2</v>
      </c>
      <c r="E1637">
        <v>899.99</v>
      </c>
      <c r="F1637">
        <v>0.2</v>
      </c>
      <c r="G1637">
        <f>(E1637*B1637)-F1637</f>
        <v>899.79</v>
      </c>
      <c r="H1637" t="str">
        <f>VLOOKUP($C1637,products!$A$1:$F$322,2,FALSE)</f>
        <v>Electra Amsterdam Fashion 3i Ladies' - 2017/2018</v>
      </c>
      <c r="I1637">
        <f>_xlfn.XLOOKUP(C1637, products!A:A, products!D:D)</f>
        <v>3</v>
      </c>
      <c r="J1637" t="str">
        <f>_xlfn.XLOOKUP($I1637,categories!$A$1:$A$8,categories!$B$1:$B$8)</f>
        <v>Cruisers Bicycles</v>
      </c>
    </row>
    <row r="1638" spans="1:10" ht="12.75" x14ac:dyDescent="0.2">
      <c r="A1638">
        <v>1380</v>
      </c>
      <c r="B1638">
        <v>1</v>
      </c>
      <c r="C1638">
        <v>255</v>
      </c>
      <c r="D1638">
        <v>2</v>
      </c>
      <c r="E1638">
        <v>899.99</v>
      </c>
      <c r="F1638">
        <v>0.1</v>
      </c>
      <c r="G1638">
        <f>(E1638*B1638)-F1638</f>
        <v>899.89</v>
      </c>
      <c r="H1638" t="str">
        <f>VLOOKUP($C1638,products!$A$1:$F$322,2,FALSE)</f>
        <v>Electra Townie Balloon 7i EQ Ladies' - 2017/2018</v>
      </c>
      <c r="I1638">
        <f>_xlfn.XLOOKUP(C1638, products!A:A, products!D:D)</f>
        <v>3</v>
      </c>
      <c r="J1638" t="str">
        <f>_xlfn.XLOOKUP($I1638,categories!$A$1:$A$8,categories!$B$1:$B$8)</f>
        <v>Cruisers Bicycles</v>
      </c>
    </row>
    <row r="1639" spans="1:10" ht="12.75" x14ac:dyDescent="0.2">
      <c r="A1639">
        <v>1381</v>
      </c>
      <c r="B1639">
        <v>2</v>
      </c>
      <c r="C1639">
        <v>214</v>
      </c>
      <c r="D1639">
        <v>2</v>
      </c>
      <c r="E1639">
        <v>899.99</v>
      </c>
      <c r="F1639">
        <v>0.1</v>
      </c>
      <c r="G1639">
        <f>(E1639*B1639)-F1639</f>
        <v>1799.88</v>
      </c>
      <c r="H1639" t="str">
        <f>VLOOKUP($C1639,products!$A$1:$F$322,2,FALSE)</f>
        <v>Electra Tiger Shark 3i - 2018</v>
      </c>
      <c r="I1639">
        <f>_xlfn.XLOOKUP(C1639, products!A:A, products!D:D)</f>
        <v>3</v>
      </c>
      <c r="J1639" t="str">
        <f>_xlfn.XLOOKUP($I1639,categories!$A$1:$A$8,categories!$B$1:$B$8)</f>
        <v>Cruisers Bicycles</v>
      </c>
    </row>
    <row r="1640" spans="1:10" ht="12.75" x14ac:dyDescent="0.2">
      <c r="A1640">
        <v>1386</v>
      </c>
      <c r="B1640">
        <v>3</v>
      </c>
      <c r="C1640">
        <v>306</v>
      </c>
      <c r="D1640">
        <v>1</v>
      </c>
      <c r="E1640">
        <v>899.99</v>
      </c>
      <c r="F1640">
        <v>0.1</v>
      </c>
      <c r="G1640">
        <f>(E1640*B1640)-F1640</f>
        <v>2699.8700000000003</v>
      </c>
      <c r="H1640" t="str">
        <f>VLOOKUP($C1640,products!$A$1:$F$322,2,FALSE)</f>
        <v>Electra Townie Balloon 7i EQ Ladies' - 2017/2018</v>
      </c>
      <c r="I1640">
        <f>_xlfn.XLOOKUP(C1640, products!A:A, products!D:D)</f>
        <v>2</v>
      </c>
      <c r="J1640" t="str">
        <f>_xlfn.XLOOKUP($I1640,categories!$A$1:$A$8,categories!$B$1:$B$8)</f>
        <v>Comfort Bicycles</v>
      </c>
    </row>
    <row r="1641" spans="1:10" ht="12.75" x14ac:dyDescent="0.2">
      <c r="A1641">
        <v>1390</v>
      </c>
      <c r="B1641">
        <v>3</v>
      </c>
      <c r="C1641">
        <v>306</v>
      </c>
      <c r="D1641">
        <v>1</v>
      </c>
      <c r="E1641">
        <v>899.99</v>
      </c>
      <c r="F1641">
        <v>0.1</v>
      </c>
      <c r="G1641">
        <f>(E1641*B1641)-F1641</f>
        <v>2699.8700000000003</v>
      </c>
      <c r="H1641" t="str">
        <f>VLOOKUP($C1641,products!$A$1:$F$322,2,FALSE)</f>
        <v>Electra Townie Balloon 7i EQ Ladies' - 2017/2018</v>
      </c>
      <c r="I1641">
        <f>_xlfn.XLOOKUP(C1641, products!A:A, products!D:D)</f>
        <v>2</v>
      </c>
      <c r="J1641" t="str">
        <f>_xlfn.XLOOKUP($I1641,categories!$A$1:$A$8,categories!$B$1:$B$8)</f>
        <v>Comfort Bicycles</v>
      </c>
    </row>
    <row r="1642" spans="1:10" ht="12.75" x14ac:dyDescent="0.2">
      <c r="A1642">
        <v>1392</v>
      </c>
      <c r="B1642">
        <v>2</v>
      </c>
      <c r="C1642">
        <v>240</v>
      </c>
      <c r="D1642">
        <v>2</v>
      </c>
      <c r="E1642">
        <v>899.99</v>
      </c>
      <c r="F1642">
        <v>0.05</v>
      </c>
      <c r="G1642">
        <f>(E1642*B1642)-F1642</f>
        <v>1799.93</v>
      </c>
      <c r="H1642" t="str">
        <f>VLOOKUP($C1642,products!$A$1:$F$322,2,FALSE)</f>
        <v>Electra Townie Commute 27D Ladies - 2018</v>
      </c>
      <c r="I1642">
        <f>_xlfn.XLOOKUP(C1642, products!A:A, products!D:D)</f>
        <v>3</v>
      </c>
      <c r="J1642" t="str">
        <f>_xlfn.XLOOKUP($I1642,categories!$A$1:$A$8,categories!$B$1:$B$8)</f>
        <v>Cruisers Bicycles</v>
      </c>
    </row>
    <row r="1643" spans="1:10" ht="12.75" x14ac:dyDescent="0.2">
      <c r="A1643">
        <v>1409</v>
      </c>
      <c r="B1643">
        <v>1</v>
      </c>
      <c r="C1643">
        <v>301</v>
      </c>
      <c r="D1643">
        <v>2</v>
      </c>
      <c r="E1643">
        <v>899.99</v>
      </c>
      <c r="F1643">
        <v>7.0000000000000007E-2</v>
      </c>
      <c r="G1643">
        <f>(E1643*B1643)-F1643</f>
        <v>899.92</v>
      </c>
      <c r="H1643" t="str">
        <f>VLOOKUP($C1643,products!$A$1:$F$322,2,FALSE)</f>
        <v>Electra Townie Balloon 7i EQ - 2018</v>
      </c>
      <c r="I1643">
        <f>_xlfn.XLOOKUP(C1643, products!A:A, products!D:D)</f>
        <v>2</v>
      </c>
      <c r="J1643" t="str">
        <f>_xlfn.XLOOKUP($I1643,categories!$A$1:$A$8,categories!$B$1:$B$8)</f>
        <v>Comfort Bicycles</v>
      </c>
    </row>
    <row r="1644" spans="1:10" ht="12.75" x14ac:dyDescent="0.2">
      <c r="A1644">
        <v>1419</v>
      </c>
      <c r="B1644">
        <v>2</v>
      </c>
      <c r="C1644">
        <v>235</v>
      </c>
      <c r="D1644">
        <v>2</v>
      </c>
      <c r="E1644">
        <v>899.99</v>
      </c>
      <c r="F1644">
        <v>0.2</v>
      </c>
      <c r="G1644">
        <f>(E1644*B1644)-F1644</f>
        <v>1799.78</v>
      </c>
      <c r="H1644" t="str">
        <f>VLOOKUP($C1644,products!$A$1:$F$322,2,FALSE)</f>
        <v>Electra Koa 3i Ladies' - 2018</v>
      </c>
      <c r="I1644">
        <f>_xlfn.XLOOKUP(C1644, products!A:A, products!D:D)</f>
        <v>3</v>
      </c>
      <c r="J1644" t="str">
        <f>_xlfn.XLOOKUP($I1644,categories!$A$1:$A$8,categories!$B$1:$B$8)</f>
        <v>Cruisers Bicycles</v>
      </c>
    </row>
    <row r="1645" spans="1:10" ht="12.75" x14ac:dyDescent="0.2">
      <c r="A1645">
        <v>1419</v>
      </c>
      <c r="B1645">
        <v>3</v>
      </c>
      <c r="C1645">
        <v>234</v>
      </c>
      <c r="D1645">
        <v>1</v>
      </c>
      <c r="E1645">
        <v>899.99</v>
      </c>
      <c r="F1645">
        <v>0.1</v>
      </c>
      <c r="G1645">
        <f>(E1645*B1645)-F1645</f>
        <v>2699.8700000000003</v>
      </c>
      <c r="H1645" t="str">
        <f>VLOOKUP($C1645,products!$A$1:$F$322,2,FALSE)</f>
        <v>Electra Daydreamer 3i Ladies' - 2018</v>
      </c>
      <c r="I1645">
        <f>_xlfn.XLOOKUP(C1645, products!A:A, products!D:D)</f>
        <v>3</v>
      </c>
      <c r="J1645" t="str">
        <f>_xlfn.XLOOKUP($I1645,categories!$A$1:$A$8,categories!$B$1:$B$8)</f>
        <v>Cruisers Bicycles</v>
      </c>
    </row>
    <row r="1646" spans="1:10" ht="12.75" x14ac:dyDescent="0.2">
      <c r="A1646">
        <v>1428</v>
      </c>
      <c r="B1646">
        <v>1</v>
      </c>
      <c r="C1646">
        <v>216</v>
      </c>
      <c r="D1646">
        <v>2</v>
      </c>
      <c r="E1646">
        <v>899.99</v>
      </c>
      <c r="F1646">
        <v>0.2</v>
      </c>
      <c r="G1646">
        <f>(E1646*B1646)-F1646</f>
        <v>899.79</v>
      </c>
      <c r="H1646" t="str">
        <f>VLOOKUP($C1646,products!$A$1:$F$322,2,FALSE)</f>
        <v>Electra Super Moto 8i - 2018</v>
      </c>
      <c r="I1646">
        <f>_xlfn.XLOOKUP(C1646, products!A:A, products!D:D)</f>
        <v>3</v>
      </c>
      <c r="J1646" t="str">
        <f>_xlfn.XLOOKUP($I1646,categories!$A$1:$A$8,categories!$B$1:$B$8)</f>
        <v>Cruisers Bicycles</v>
      </c>
    </row>
    <row r="1647" spans="1:10" ht="12.75" x14ac:dyDescent="0.2">
      <c r="A1647">
        <v>1446</v>
      </c>
      <c r="B1647">
        <v>3</v>
      </c>
      <c r="C1647">
        <v>234</v>
      </c>
      <c r="D1647">
        <v>2</v>
      </c>
      <c r="E1647">
        <v>899.99</v>
      </c>
      <c r="F1647">
        <v>0.05</v>
      </c>
      <c r="G1647">
        <f>(E1647*B1647)-F1647</f>
        <v>2699.92</v>
      </c>
      <c r="H1647" t="str">
        <f>VLOOKUP($C1647,products!$A$1:$F$322,2,FALSE)</f>
        <v>Electra Daydreamer 3i Ladies' - 2018</v>
      </c>
      <c r="I1647">
        <f>_xlfn.XLOOKUP(C1647, products!A:A, products!D:D)</f>
        <v>3</v>
      </c>
      <c r="J1647" t="str">
        <f>_xlfn.XLOOKUP($I1647,categories!$A$1:$A$8,categories!$B$1:$B$8)</f>
        <v>Cruisers Bicycles</v>
      </c>
    </row>
    <row r="1648" spans="1:10" ht="12.75" x14ac:dyDescent="0.2">
      <c r="A1648">
        <v>1450</v>
      </c>
      <c r="B1648">
        <v>5</v>
      </c>
      <c r="C1648">
        <v>235</v>
      </c>
      <c r="D1648">
        <v>2</v>
      </c>
      <c r="E1648">
        <v>899.99</v>
      </c>
      <c r="F1648">
        <v>0.05</v>
      </c>
      <c r="G1648">
        <f>(E1648*B1648)-F1648</f>
        <v>4499.8999999999996</v>
      </c>
      <c r="H1648" t="str">
        <f>VLOOKUP($C1648,products!$A$1:$F$322,2,FALSE)</f>
        <v>Electra Koa 3i Ladies' - 2018</v>
      </c>
      <c r="I1648">
        <f>_xlfn.XLOOKUP(C1648, products!A:A, products!D:D)</f>
        <v>3</v>
      </c>
      <c r="J1648" t="str">
        <f>_xlfn.XLOOKUP($I1648,categories!$A$1:$A$8,categories!$B$1:$B$8)</f>
        <v>Cruisers Bicycles</v>
      </c>
    </row>
    <row r="1649" spans="1:10" ht="12.75" x14ac:dyDescent="0.2">
      <c r="A1649">
        <v>1452</v>
      </c>
      <c r="B1649">
        <v>2</v>
      </c>
      <c r="C1649">
        <v>234</v>
      </c>
      <c r="D1649">
        <v>1</v>
      </c>
      <c r="E1649">
        <v>899.99</v>
      </c>
      <c r="F1649">
        <v>0.2</v>
      </c>
      <c r="G1649">
        <f>(E1649*B1649)-F1649</f>
        <v>1799.78</v>
      </c>
      <c r="H1649" t="str">
        <f>VLOOKUP($C1649,products!$A$1:$F$322,2,FALSE)</f>
        <v>Electra Daydreamer 3i Ladies' - 2018</v>
      </c>
      <c r="I1649">
        <f>_xlfn.XLOOKUP(C1649, products!A:A, products!D:D)</f>
        <v>3</v>
      </c>
      <c r="J1649" t="str">
        <f>_xlfn.XLOOKUP($I1649,categories!$A$1:$A$8,categories!$B$1:$B$8)</f>
        <v>Cruisers Bicycles</v>
      </c>
    </row>
    <row r="1650" spans="1:10" ht="12.75" x14ac:dyDescent="0.2">
      <c r="A1650">
        <v>1466</v>
      </c>
      <c r="B1650">
        <v>1</v>
      </c>
      <c r="C1650">
        <v>310</v>
      </c>
      <c r="D1650">
        <v>2</v>
      </c>
      <c r="E1650">
        <v>899.99</v>
      </c>
      <c r="F1650">
        <v>7.0000000000000007E-2</v>
      </c>
      <c r="G1650">
        <f>(E1650*B1650)-F1650</f>
        <v>899.92</v>
      </c>
      <c r="H1650" t="str">
        <f>VLOOKUP($C1650,products!$A$1:$F$322,2,FALSE)</f>
        <v>Electra Townie Commute 27D Ladies - 2018</v>
      </c>
      <c r="I1650">
        <f>_xlfn.XLOOKUP(C1650, products!A:A, products!D:D)</f>
        <v>2</v>
      </c>
      <c r="J1650" t="str">
        <f>_xlfn.XLOOKUP($I1650,categories!$A$1:$A$8,categories!$B$1:$B$8)</f>
        <v>Comfort Bicycles</v>
      </c>
    </row>
    <row r="1651" spans="1:10" ht="12.75" x14ac:dyDescent="0.2">
      <c r="A1651">
        <v>1474</v>
      </c>
      <c r="B1651">
        <v>1</v>
      </c>
      <c r="C1651">
        <v>301</v>
      </c>
      <c r="D1651">
        <v>1</v>
      </c>
      <c r="E1651">
        <v>899.99</v>
      </c>
      <c r="F1651">
        <v>0.2</v>
      </c>
      <c r="G1651">
        <f>(E1651*B1651)-F1651</f>
        <v>899.79</v>
      </c>
      <c r="H1651" t="str">
        <f>VLOOKUP($C1651,products!$A$1:$F$322,2,FALSE)</f>
        <v>Electra Townie Balloon 7i EQ - 2018</v>
      </c>
      <c r="I1651">
        <f>_xlfn.XLOOKUP(C1651, products!A:A, products!D:D)</f>
        <v>2</v>
      </c>
      <c r="J1651" t="str">
        <f>_xlfn.XLOOKUP($I1651,categories!$A$1:$A$8,categories!$B$1:$B$8)</f>
        <v>Comfort Bicycles</v>
      </c>
    </row>
    <row r="1652" spans="1:10" ht="12.75" x14ac:dyDescent="0.2">
      <c r="A1652">
        <v>1475</v>
      </c>
      <c r="B1652">
        <v>1</v>
      </c>
      <c r="C1652">
        <v>306</v>
      </c>
      <c r="D1652">
        <v>2</v>
      </c>
      <c r="E1652">
        <v>899.99</v>
      </c>
      <c r="F1652">
        <v>0.05</v>
      </c>
      <c r="G1652">
        <f>(E1652*B1652)-F1652</f>
        <v>899.94</v>
      </c>
      <c r="H1652" t="str">
        <f>VLOOKUP($C1652,products!$A$1:$F$322,2,FALSE)</f>
        <v>Electra Townie Balloon 7i EQ Ladies' - 2017/2018</v>
      </c>
      <c r="I1652">
        <f>_xlfn.XLOOKUP(C1652, products!A:A, products!D:D)</f>
        <v>2</v>
      </c>
      <c r="J1652" t="str">
        <f>_xlfn.XLOOKUP($I1652,categories!$A$1:$A$8,categories!$B$1:$B$8)</f>
        <v>Comfort Bicycles</v>
      </c>
    </row>
    <row r="1653" spans="1:10" ht="12.75" x14ac:dyDescent="0.2">
      <c r="A1653">
        <v>1475</v>
      </c>
      <c r="B1653">
        <v>2</v>
      </c>
      <c r="C1653">
        <v>261</v>
      </c>
      <c r="D1653">
        <v>2</v>
      </c>
      <c r="E1653">
        <v>899.99</v>
      </c>
      <c r="F1653">
        <v>7.0000000000000007E-2</v>
      </c>
      <c r="G1653">
        <f>(E1653*B1653)-F1653</f>
        <v>1799.91</v>
      </c>
      <c r="H1653" t="str">
        <f>VLOOKUP($C1653,products!$A$1:$F$322,2,FALSE)</f>
        <v>Electra Townie Balloon 7i EQ - 2018</v>
      </c>
      <c r="I1653">
        <f>_xlfn.XLOOKUP(C1653, products!A:A, products!D:D)</f>
        <v>3</v>
      </c>
      <c r="J1653" t="str">
        <f>_xlfn.XLOOKUP($I1653,categories!$A$1:$A$8,categories!$B$1:$B$8)</f>
        <v>Cruisers Bicycles</v>
      </c>
    </row>
    <row r="1654" spans="1:10" ht="12.75" x14ac:dyDescent="0.2">
      <c r="A1654">
        <v>1479</v>
      </c>
      <c r="B1654">
        <v>2</v>
      </c>
      <c r="C1654">
        <v>256</v>
      </c>
      <c r="D1654">
        <v>1</v>
      </c>
      <c r="E1654">
        <v>899.99</v>
      </c>
      <c r="F1654">
        <v>0.1</v>
      </c>
      <c r="G1654">
        <f>(E1654*B1654)-F1654</f>
        <v>1799.88</v>
      </c>
      <c r="H1654" t="str">
        <f>VLOOKUP($C1654,products!$A$1:$F$322,2,FALSE)</f>
        <v>Electra Townie Commute 27D - 2018</v>
      </c>
      <c r="I1654">
        <f>_xlfn.XLOOKUP(C1654, products!A:A, products!D:D)</f>
        <v>3</v>
      </c>
      <c r="J1654" t="str">
        <f>_xlfn.XLOOKUP($I1654,categories!$A$1:$A$8,categories!$B$1:$B$8)</f>
        <v>Cruisers Bicycles</v>
      </c>
    </row>
    <row r="1655" spans="1:10" ht="12.75" x14ac:dyDescent="0.2">
      <c r="A1655">
        <v>1496</v>
      </c>
      <c r="B1655">
        <v>2</v>
      </c>
      <c r="C1655">
        <v>214</v>
      </c>
      <c r="D1655">
        <v>1</v>
      </c>
      <c r="E1655">
        <v>899.99</v>
      </c>
      <c r="F1655">
        <v>7.0000000000000007E-2</v>
      </c>
      <c r="G1655">
        <f>(E1655*B1655)-F1655</f>
        <v>1799.91</v>
      </c>
      <c r="H1655" t="str">
        <f>VLOOKUP($C1655,products!$A$1:$F$322,2,FALSE)</f>
        <v>Electra Tiger Shark 3i - 2018</v>
      </c>
      <c r="I1655">
        <f>_xlfn.XLOOKUP(C1655, products!A:A, products!D:D)</f>
        <v>3</v>
      </c>
      <c r="J1655" t="str">
        <f>_xlfn.XLOOKUP($I1655,categories!$A$1:$A$8,categories!$B$1:$B$8)</f>
        <v>Cruisers Bicycles</v>
      </c>
    </row>
    <row r="1656" spans="1:10" ht="12.75" x14ac:dyDescent="0.2">
      <c r="A1656">
        <v>1502</v>
      </c>
      <c r="B1656">
        <v>5</v>
      </c>
      <c r="C1656">
        <v>255</v>
      </c>
      <c r="D1656">
        <v>1</v>
      </c>
      <c r="E1656">
        <v>899.99</v>
      </c>
      <c r="F1656">
        <v>7.0000000000000007E-2</v>
      </c>
      <c r="G1656">
        <f>(E1656*B1656)-F1656</f>
        <v>4499.88</v>
      </c>
      <c r="H1656" t="str">
        <f>VLOOKUP($C1656,products!$A$1:$F$322,2,FALSE)</f>
        <v>Electra Townie Balloon 7i EQ Ladies' - 2017/2018</v>
      </c>
      <c r="I1656">
        <f>_xlfn.XLOOKUP(C1656, products!A:A, products!D:D)</f>
        <v>3</v>
      </c>
      <c r="J1656" t="str">
        <f>_xlfn.XLOOKUP($I1656,categories!$A$1:$A$8,categories!$B$1:$B$8)</f>
        <v>Cruisers Bicycles</v>
      </c>
    </row>
    <row r="1657" spans="1:10" ht="12.75" x14ac:dyDescent="0.2">
      <c r="A1657">
        <v>1514</v>
      </c>
      <c r="B1657">
        <v>1</v>
      </c>
      <c r="C1657">
        <v>240</v>
      </c>
      <c r="D1657">
        <v>2</v>
      </c>
      <c r="E1657">
        <v>899.99</v>
      </c>
      <c r="F1657">
        <v>0.1</v>
      </c>
      <c r="G1657">
        <f>(E1657*B1657)-F1657</f>
        <v>899.89</v>
      </c>
      <c r="H1657" t="str">
        <f>VLOOKUP($C1657,products!$A$1:$F$322,2,FALSE)</f>
        <v>Electra Townie Commute 27D Ladies - 2018</v>
      </c>
      <c r="I1657">
        <f>_xlfn.XLOOKUP(C1657, products!A:A, products!D:D)</f>
        <v>3</v>
      </c>
      <c r="J1657" t="str">
        <f>_xlfn.XLOOKUP($I1657,categories!$A$1:$A$8,categories!$B$1:$B$8)</f>
        <v>Cruisers Bicycles</v>
      </c>
    </row>
    <row r="1658" spans="1:10" ht="12.75" x14ac:dyDescent="0.2">
      <c r="A1658">
        <v>1515</v>
      </c>
      <c r="B1658">
        <v>3</v>
      </c>
      <c r="C1658">
        <v>310</v>
      </c>
      <c r="D1658">
        <v>2</v>
      </c>
      <c r="E1658">
        <v>899.99</v>
      </c>
      <c r="F1658">
        <v>0.05</v>
      </c>
      <c r="G1658">
        <f>(E1658*B1658)-F1658</f>
        <v>2699.92</v>
      </c>
      <c r="H1658" t="str">
        <f>VLOOKUP($C1658,products!$A$1:$F$322,2,FALSE)</f>
        <v>Electra Townie Commute 27D Ladies - 2018</v>
      </c>
      <c r="I1658">
        <f>_xlfn.XLOOKUP(C1658, products!A:A, products!D:D)</f>
        <v>2</v>
      </c>
      <c r="J1658" t="str">
        <f>_xlfn.XLOOKUP($I1658,categories!$A$1:$A$8,categories!$B$1:$B$8)</f>
        <v>Comfort Bicycles</v>
      </c>
    </row>
    <row r="1659" spans="1:10" ht="12.75" x14ac:dyDescent="0.2">
      <c r="A1659">
        <v>1520</v>
      </c>
      <c r="B1659">
        <v>3</v>
      </c>
      <c r="C1659">
        <v>310</v>
      </c>
      <c r="D1659">
        <v>2</v>
      </c>
      <c r="E1659">
        <v>899.99</v>
      </c>
      <c r="F1659">
        <v>7.0000000000000007E-2</v>
      </c>
      <c r="G1659">
        <f>(E1659*B1659)-F1659</f>
        <v>2699.9</v>
      </c>
      <c r="H1659" t="str">
        <f>VLOOKUP($C1659,products!$A$1:$F$322,2,FALSE)</f>
        <v>Electra Townie Commute 27D Ladies - 2018</v>
      </c>
      <c r="I1659">
        <f>_xlfn.XLOOKUP(C1659, products!A:A, products!D:D)</f>
        <v>2</v>
      </c>
      <c r="J1659" t="str">
        <f>_xlfn.XLOOKUP($I1659,categories!$A$1:$A$8,categories!$B$1:$B$8)</f>
        <v>Comfort Bicycles</v>
      </c>
    </row>
    <row r="1660" spans="1:10" ht="12.75" x14ac:dyDescent="0.2">
      <c r="A1660">
        <v>1533</v>
      </c>
      <c r="B1660">
        <v>4</v>
      </c>
      <c r="C1660">
        <v>235</v>
      </c>
      <c r="D1660">
        <v>2</v>
      </c>
      <c r="E1660">
        <v>899.99</v>
      </c>
      <c r="F1660">
        <v>0.1</v>
      </c>
      <c r="G1660">
        <f>(E1660*B1660)-F1660</f>
        <v>3599.86</v>
      </c>
      <c r="H1660" t="str">
        <f>VLOOKUP($C1660,products!$A$1:$F$322,2,FALSE)</f>
        <v>Electra Koa 3i Ladies' - 2018</v>
      </c>
      <c r="I1660">
        <f>_xlfn.XLOOKUP(C1660, products!A:A, products!D:D)</f>
        <v>3</v>
      </c>
      <c r="J1660" t="str">
        <f>_xlfn.XLOOKUP($I1660,categories!$A$1:$A$8,categories!$B$1:$B$8)</f>
        <v>Cruisers Bicycles</v>
      </c>
    </row>
    <row r="1661" spans="1:10" ht="12.75" x14ac:dyDescent="0.2">
      <c r="A1661">
        <v>1538</v>
      </c>
      <c r="B1661">
        <v>5</v>
      </c>
      <c r="C1661">
        <v>306</v>
      </c>
      <c r="D1661">
        <v>2</v>
      </c>
      <c r="E1661">
        <v>899.99</v>
      </c>
      <c r="F1661">
        <v>0.05</v>
      </c>
      <c r="G1661">
        <f>(E1661*B1661)-F1661</f>
        <v>4499.8999999999996</v>
      </c>
      <c r="H1661" t="str">
        <f>VLOOKUP($C1661,products!$A$1:$F$322,2,FALSE)</f>
        <v>Electra Townie Balloon 7i EQ Ladies' - 2017/2018</v>
      </c>
      <c r="I1661">
        <f>_xlfn.XLOOKUP(C1661, products!A:A, products!D:D)</f>
        <v>2</v>
      </c>
      <c r="J1661" t="str">
        <f>_xlfn.XLOOKUP($I1661,categories!$A$1:$A$8,categories!$B$1:$B$8)</f>
        <v>Comfort Bicycles</v>
      </c>
    </row>
    <row r="1662" spans="1:10" ht="12.75" x14ac:dyDescent="0.2">
      <c r="A1662">
        <v>1556</v>
      </c>
      <c r="B1662">
        <v>5</v>
      </c>
      <c r="C1662">
        <v>235</v>
      </c>
      <c r="D1662">
        <v>2</v>
      </c>
      <c r="E1662">
        <v>899.99</v>
      </c>
      <c r="F1662">
        <v>0.1</v>
      </c>
      <c r="G1662">
        <f>(E1662*B1662)-F1662</f>
        <v>4499.8499999999995</v>
      </c>
      <c r="H1662" t="str">
        <f>VLOOKUP($C1662,products!$A$1:$F$322,2,FALSE)</f>
        <v>Electra Koa 3i Ladies' - 2018</v>
      </c>
      <c r="I1662">
        <f>_xlfn.XLOOKUP(C1662, products!A:A, products!D:D)</f>
        <v>3</v>
      </c>
      <c r="J1662" t="str">
        <f>_xlfn.XLOOKUP($I1662,categories!$A$1:$A$8,categories!$B$1:$B$8)</f>
        <v>Cruisers Bicycles</v>
      </c>
    </row>
    <row r="1663" spans="1:10" ht="12.75" x14ac:dyDescent="0.2">
      <c r="A1663">
        <v>1564</v>
      </c>
      <c r="B1663">
        <v>1</v>
      </c>
      <c r="C1663">
        <v>309</v>
      </c>
      <c r="D1663">
        <v>1</v>
      </c>
      <c r="E1663">
        <v>899.99</v>
      </c>
      <c r="F1663">
        <v>7.0000000000000007E-2</v>
      </c>
      <c r="G1663">
        <f>(E1663*B1663)-F1663</f>
        <v>899.92</v>
      </c>
      <c r="H1663" t="str">
        <f>VLOOKUP($C1663,products!$A$1:$F$322,2,FALSE)</f>
        <v>Electra Townie Commute 27D - 2018</v>
      </c>
      <c r="I1663">
        <f>_xlfn.XLOOKUP(C1663, products!A:A, products!D:D)</f>
        <v>2</v>
      </c>
      <c r="J1663" t="str">
        <f>_xlfn.XLOOKUP($I1663,categories!$A$1:$A$8,categories!$B$1:$B$8)</f>
        <v>Comfort Bicycles</v>
      </c>
    </row>
    <row r="1664" spans="1:10" ht="12.75" x14ac:dyDescent="0.2">
      <c r="A1664">
        <v>1565</v>
      </c>
      <c r="B1664">
        <v>3</v>
      </c>
      <c r="C1664">
        <v>261</v>
      </c>
      <c r="D1664">
        <v>1</v>
      </c>
      <c r="E1664">
        <v>899.99</v>
      </c>
      <c r="F1664">
        <v>0.1</v>
      </c>
      <c r="G1664">
        <f>(E1664*B1664)-F1664</f>
        <v>2699.8700000000003</v>
      </c>
      <c r="H1664" t="str">
        <f>VLOOKUP($C1664,products!$A$1:$F$322,2,FALSE)</f>
        <v>Electra Townie Balloon 7i EQ - 2018</v>
      </c>
      <c r="I1664">
        <f>_xlfn.XLOOKUP(C1664, products!A:A, products!D:D)</f>
        <v>3</v>
      </c>
      <c r="J1664" t="str">
        <f>_xlfn.XLOOKUP($I1664,categories!$A$1:$A$8,categories!$B$1:$B$8)</f>
        <v>Cruisers Bicycles</v>
      </c>
    </row>
    <row r="1665" spans="1:10" ht="12.75" x14ac:dyDescent="0.2">
      <c r="A1665">
        <v>1568</v>
      </c>
      <c r="B1665">
        <v>3</v>
      </c>
      <c r="C1665">
        <v>301</v>
      </c>
      <c r="D1665">
        <v>1</v>
      </c>
      <c r="E1665">
        <v>899.99</v>
      </c>
      <c r="F1665">
        <v>0.1</v>
      </c>
      <c r="G1665">
        <f>(E1665*B1665)-F1665</f>
        <v>2699.8700000000003</v>
      </c>
      <c r="H1665" t="str">
        <f>VLOOKUP($C1665,products!$A$1:$F$322,2,FALSE)</f>
        <v>Electra Townie Balloon 7i EQ - 2018</v>
      </c>
      <c r="I1665">
        <f>_xlfn.XLOOKUP(C1665, products!A:A, products!D:D)</f>
        <v>2</v>
      </c>
      <c r="J1665" t="str">
        <f>_xlfn.XLOOKUP($I1665,categories!$A$1:$A$8,categories!$B$1:$B$8)</f>
        <v>Comfort Bicycles</v>
      </c>
    </row>
    <row r="1666" spans="1:10" ht="12.75" x14ac:dyDescent="0.2">
      <c r="A1666">
        <v>1572</v>
      </c>
      <c r="B1666">
        <v>1</v>
      </c>
      <c r="C1666">
        <v>216</v>
      </c>
      <c r="D1666">
        <v>2</v>
      </c>
      <c r="E1666">
        <v>899.99</v>
      </c>
      <c r="F1666">
        <v>0.05</v>
      </c>
      <c r="G1666">
        <f>(E1666*B1666)-F1666</f>
        <v>899.94</v>
      </c>
      <c r="H1666" t="str">
        <f>VLOOKUP($C1666,products!$A$1:$F$322,2,FALSE)</f>
        <v>Electra Super Moto 8i - 2018</v>
      </c>
      <c r="I1666">
        <f>_xlfn.XLOOKUP(C1666, products!A:A, products!D:D)</f>
        <v>3</v>
      </c>
      <c r="J1666" t="str">
        <f>_xlfn.XLOOKUP($I1666,categories!$A$1:$A$8,categories!$B$1:$B$8)</f>
        <v>Cruisers Bicycles</v>
      </c>
    </row>
    <row r="1667" spans="1:10" ht="12.75" x14ac:dyDescent="0.2">
      <c r="A1667">
        <v>1573</v>
      </c>
      <c r="B1667">
        <v>4</v>
      </c>
      <c r="C1667">
        <v>216</v>
      </c>
      <c r="D1667">
        <v>2</v>
      </c>
      <c r="E1667">
        <v>899.99</v>
      </c>
      <c r="F1667">
        <v>7.0000000000000007E-2</v>
      </c>
      <c r="G1667">
        <f>(E1667*B1667)-F1667</f>
        <v>3599.89</v>
      </c>
      <c r="H1667" t="str">
        <f>VLOOKUP($C1667,products!$A$1:$F$322,2,FALSE)</f>
        <v>Electra Super Moto 8i - 2018</v>
      </c>
      <c r="I1667">
        <f>_xlfn.XLOOKUP(C1667, products!A:A, products!D:D)</f>
        <v>3</v>
      </c>
      <c r="J1667" t="str">
        <f>_xlfn.XLOOKUP($I1667,categories!$A$1:$A$8,categories!$B$1:$B$8)</f>
        <v>Cruisers Bicycles</v>
      </c>
    </row>
    <row r="1668" spans="1:10" ht="12.75" x14ac:dyDescent="0.2">
      <c r="A1668">
        <v>1578</v>
      </c>
      <c r="B1668">
        <v>2</v>
      </c>
      <c r="C1668">
        <v>310</v>
      </c>
      <c r="D1668">
        <v>1</v>
      </c>
      <c r="E1668">
        <v>899.99</v>
      </c>
      <c r="F1668">
        <v>0.05</v>
      </c>
      <c r="G1668">
        <f>(E1668*B1668)-F1668</f>
        <v>1799.93</v>
      </c>
      <c r="H1668" t="str">
        <f>VLOOKUP($C1668,products!$A$1:$F$322,2,FALSE)</f>
        <v>Electra Townie Commute 27D Ladies - 2018</v>
      </c>
      <c r="I1668">
        <f>_xlfn.XLOOKUP(C1668, products!A:A, products!D:D)</f>
        <v>2</v>
      </c>
      <c r="J1668" t="str">
        <f>_xlfn.XLOOKUP($I1668,categories!$A$1:$A$8,categories!$B$1:$B$8)</f>
        <v>Comfort Bicycles</v>
      </c>
    </row>
    <row r="1669" spans="1:10" ht="12.75" x14ac:dyDescent="0.2">
      <c r="A1669">
        <v>1579</v>
      </c>
      <c r="B1669">
        <v>2</v>
      </c>
      <c r="C1669">
        <v>214</v>
      </c>
      <c r="D1669">
        <v>1</v>
      </c>
      <c r="E1669">
        <v>899.99</v>
      </c>
      <c r="F1669">
        <v>0.1</v>
      </c>
      <c r="G1669">
        <f>(E1669*B1669)-F1669</f>
        <v>1799.88</v>
      </c>
      <c r="H1669" t="str">
        <f>VLOOKUP($C1669,products!$A$1:$F$322,2,FALSE)</f>
        <v>Electra Tiger Shark 3i - 2018</v>
      </c>
      <c r="I1669">
        <f>_xlfn.XLOOKUP(C1669, products!A:A, products!D:D)</f>
        <v>3</v>
      </c>
      <c r="J1669" t="str">
        <f>_xlfn.XLOOKUP($I1669,categories!$A$1:$A$8,categories!$B$1:$B$8)</f>
        <v>Cruisers Bicycles</v>
      </c>
    </row>
    <row r="1670" spans="1:10" ht="12.75" x14ac:dyDescent="0.2">
      <c r="A1670">
        <v>1584</v>
      </c>
      <c r="B1670">
        <v>2</v>
      </c>
      <c r="C1670">
        <v>216</v>
      </c>
      <c r="D1670">
        <v>2</v>
      </c>
      <c r="E1670">
        <v>899.99</v>
      </c>
      <c r="F1670">
        <v>0.1</v>
      </c>
      <c r="G1670">
        <f>(E1670*B1670)-F1670</f>
        <v>1799.88</v>
      </c>
      <c r="H1670" t="str">
        <f>VLOOKUP($C1670,products!$A$1:$F$322,2,FALSE)</f>
        <v>Electra Super Moto 8i - 2018</v>
      </c>
      <c r="I1670">
        <f>_xlfn.XLOOKUP(C1670, products!A:A, products!D:D)</f>
        <v>3</v>
      </c>
      <c r="J1670" t="str">
        <f>_xlfn.XLOOKUP($I1670,categories!$A$1:$A$8,categories!$B$1:$B$8)</f>
        <v>Cruisers Bicycles</v>
      </c>
    </row>
    <row r="1671" spans="1:10" ht="12.75" x14ac:dyDescent="0.2">
      <c r="A1671">
        <v>1602</v>
      </c>
      <c r="B1671">
        <v>4</v>
      </c>
      <c r="C1671">
        <v>257</v>
      </c>
      <c r="D1671">
        <v>2</v>
      </c>
      <c r="E1671">
        <v>899.99</v>
      </c>
      <c r="F1671">
        <v>0.05</v>
      </c>
      <c r="G1671">
        <f>(E1671*B1671)-F1671</f>
        <v>3599.91</v>
      </c>
      <c r="H1671" t="str">
        <f>VLOOKUP($C1671,products!$A$1:$F$322,2,FALSE)</f>
        <v>Electra Amsterdam Fashion 3i Ladies' - 2017/2018</v>
      </c>
      <c r="I1671">
        <f>_xlfn.XLOOKUP(C1671, products!A:A, products!D:D)</f>
        <v>3</v>
      </c>
      <c r="J1671" t="str">
        <f>_xlfn.XLOOKUP($I1671,categories!$A$1:$A$8,categories!$B$1:$B$8)</f>
        <v>Cruisers Bicycles</v>
      </c>
    </row>
    <row r="1672" spans="1:10" ht="12.75" x14ac:dyDescent="0.2">
      <c r="A1672">
        <v>1605</v>
      </c>
      <c r="B1672">
        <v>4</v>
      </c>
      <c r="C1672">
        <v>301</v>
      </c>
      <c r="D1672">
        <v>1</v>
      </c>
      <c r="E1672">
        <v>899.99</v>
      </c>
      <c r="F1672">
        <v>0.1</v>
      </c>
      <c r="G1672">
        <f>(E1672*B1672)-F1672</f>
        <v>3599.86</v>
      </c>
      <c r="H1672" t="str">
        <f>VLOOKUP($C1672,products!$A$1:$F$322,2,FALSE)</f>
        <v>Electra Townie Balloon 7i EQ - 2018</v>
      </c>
      <c r="I1672">
        <f>_xlfn.XLOOKUP(C1672, products!A:A, products!D:D)</f>
        <v>2</v>
      </c>
      <c r="J1672" t="str">
        <f>_xlfn.XLOOKUP($I1672,categories!$A$1:$A$8,categories!$B$1:$B$8)</f>
        <v>Comfort Bicycles</v>
      </c>
    </row>
    <row r="1673" spans="1:10" ht="12.75" x14ac:dyDescent="0.2">
      <c r="A1673">
        <v>1615</v>
      </c>
      <c r="B1673">
        <v>2</v>
      </c>
      <c r="C1673">
        <v>214</v>
      </c>
      <c r="D1673">
        <v>1</v>
      </c>
      <c r="E1673">
        <v>899.99</v>
      </c>
      <c r="F1673">
        <v>7.0000000000000007E-2</v>
      </c>
      <c r="G1673">
        <f>(E1673*B1673)-F1673</f>
        <v>1799.91</v>
      </c>
      <c r="H1673" t="str">
        <f>VLOOKUP($C1673,products!$A$1:$F$322,2,FALSE)</f>
        <v>Electra Tiger Shark 3i - 2018</v>
      </c>
      <c r="I1673">
        <f>_xlfn.XLOOKUP(C1673, products!A:A, products!D:D)</f>
        <v>3</v>
      </c>
      <c r="J1673" t="str">
        <f>_xlfn.XLOOKUP($I1673,categories!$A$1:$A$8,categories!$B$1:$B$8)</f>
        <v>Cruisers Bicycles</v>
      </c>
    </row>
    <row r="1674" spans="1:10" ht="12.75" x14ac:dyDescent="0.2">
      <c r="A1674">
        <v>657</v>
      </c>
      <c r="B1674">
        <v>1</v>
      </c>
      <c r="C1674">
        <v>52</v>
      </c>
      <c r="D1674">
        <v>1</v>
      </c>
      <c r="E1674">
        <v>875.99</v>
      </c>
      <c r="F1674">
        <v>0.05</v>
      </c>
      <c r="G1674">
        <f>(E1674*B1674)-F1674</f>
        <v>875.94</v>
      </c>
      <c r="H1674" t="str">
        <f>VLOOKUP($C1674,products!$A$1:$F$322,2,FALSE)</f>
        <v>Surly Steamroller - 2017</v>
      </c>
      <c r="I1674">
        <f>_xlfn.XLOOKUP(C1674, products!A:A, products!D:D)</f>
        <v>7</v>
      </c>
      <c r="J1674" t="str">
        <f>_xlfn.XLOOKUP($I1674,categories!$A$1:$A$8,categories!$B$1:$B$8)</f>
        <v>Road Bikes</v>
      </c>
    </row>
    <row r="1675" spans="1:10" ht="12.75" x14ac:dyDescent="0.2">
      <c r="A1675">
        <v>664</v>
      </c>
      <c r="B1675">
        <v>1</v>
      </c>
      <c r="C1675">
        <v>52</v>
      </c>
      <c r="D1675">
        <v>2</v>
      </c>
      <c r="E1675">
        <v>875.99</v>
      </c>
      <c r="F1675">
        <v>7.0000000000000007E-2</v>
      </c>
      <c r="G1675">
        <f>(E1675*B1675)-F1675</f>
        <v>875.92</v>
      </c>
      <c r="H1675" t="str">
        <f>VLOOKUP($C1675,products!$A$1:$F$322,2,FALSE)</f>
        <v>Surly Steamroller - 2017</v>
      </c>
      <c r="I1675">
        <f>_xlfn.XLOOKUP(C1675, products!A:A, products!D:D)</f>
        <v>7</v>
      </c>
      <c r="J1675" t="str">
        <f>_xlfn.XLOOKUP($I1675,categories!$A$1:$A$8,categories!$B$1:$B$8)</f>
        <v>Road Bikes</v>
      </c>
    </row>
    <row r="1676" spans="1:10" ht="12.75" x14ac:dyDescent="0.2">
      <c r="A1676">
        <v>678</v>
      </c>
      <c r="B1676">
        <v>1</v>
      </c>
      <c r="C1676">
        <v>52</v>
      </c>
      <c r="D1676">
        <v>2</v>
      </c>
      <c r="E1676">
        <v>875.99</v>
      </c>
      <c r="F1676">
        <v>0.05</v>
      </c>
      <c r="G1676">
        <f>(E1676*B1676)-F1676</f>
        <v>875.94</v>
      </c>
      <c r="H1676" t="str">
        <f>VLOOKUP($C1676,products!$A$1:$F$322,2,FALSE)</f>
        <v>Surly Steamroller - 2017</v>
      </c>
      <c r="I1676">
        <f>_xlfn.XLOOKUP(C1676, products!A:A, products!D:D)</f>
        <v>7</v>
      </c>
      <c r="J1676" t="str">
        <f>_xlfn.XLOOKUP($I1676,categories!$A$1:$A$8,categories!$B$1:$B$8)</f>
        <v>Road Bikes</v>
      </c>
    </row>
    <row r="1677" spans="1:10" ht="12.75" x14ac:dyDescent="0.2">
      <c r="A1677">
        <v>737</v>
      </c>
      <c r="B1677">
        <v>1</v>
      </c>
      <c r="C1677">
        <v>52</v>
      </c>
      <c r="D1677">
        <v>1</v>
      </c>
      <c r="E1677">
        <v>875.99</v>
      </c>
      <c r="F1677">
        <v>0.05</v>
      </c>
      <c r="G1677">
        <f>(E1677*B1677)-F1677</f>
        <v>875.94</v>
      </c>
      <c r="H1677" t="str">
        <f>VLOOKUP($C1677,products!$A$1:$F$322,2,FALSE)</f>
        <v>Surly Steamroller - 2017</v>
      </c>
      <c r="I1677">
        <f>_xlfn.XLOOKUP(C1677, products!A:A, products!D:D)</f>
        <v>7</v>
      </c>
      <c r="J1677" t="str">
        <f>_xlfn.XLOOKUP($I1677,categories!$A$1:$A$8,categories!$B$1:$B$8)</f>
        <v>Road Bikes</v>
      </c>
    </row>
    <row r="1678" spans="1:10" ht="12.75" x14ac:dyDescent="0.2">
      <c r="A1678">
        <v>761</v>
      </c>
      <c r="B1678">
        <v>2</v>
      </c>
      <c r="C1678">
        <v>52</v>
      </c>
      <c r="D1678">
        <v>2</v>
      </c>
      <c r="E1678">
        <v>875.99</v>
      </c>
      <c r="F1678">
        <v>0.2</v>
      </c>
      <c r="G1678">
        <f>(E1678*B1678)-F1678</f>
        <v>1751.78</v>
      </c>
      <c r="H1678" t="str">
        <f>VLOOKUP($C1678,products!$A$1:$F$322,2,FALSE)</f>
        <v>Surly Steamroller - 2017</v>
      </c>
      <c r="I1678">
        <f>_xlfn.XLOOKUP(C1678, products!A:A, products!D:D)</f>
        <v>7</v>
      </c>
      <c r="J1678" t="str">
        <f>_xlfn.XLOOKUP($I1678,categories!$A$1:$A$8,categories!$B$1:$B$8)</f>
        <v>Road Bikes</v>
      </c>
    </row>
    <row r="1679" spans="1:10" ht="12.75" x14ac:dyDescent="0.2">
      <c r="A1679">
        <v>800</v>
      </c>
      <c r="B1679">
        <v>4</v>
      </c>
      <c r="C1679">
        <v>52</v>
      </c>
      <c r="D1679">
        <v>1</v>
      </c>
      <c r="E1679">
        <v>875.99</v>
      </c>
      <c r="F1679">
        <v>0.1</v>
      </c>
      <c r="G1679">
        <f>(E1679*B1679)-F1679</f>
        <v>3503.86</v>
      </c>
      <c r="H1679" t="str">
        <f>VLOOKUP($C1679,products!$A$1:$F$322,2,FALSE)</f>
        <v>Surly Steamroller - 2017</v>
      </c>
      <c r="I1679">
        <f>_xlfn.XLOOKUP(C1679, products!A:A, products!D:D)</f>
        <v>7</v>
      </c>
      <c r="J1679" t="str">
        <f>_xlfn.XLOOKUP($I1679,categories!$A$1:$A$8,categories!$B$1:$B$8)</f>
        <v>Road Bikes</v>
      </c>
    </row>
    <row r="1680" spans="1:10" ht="12.75" x14ac:dyDescent="0.2">
      <c r="A1680">
        <v>803</v>
      </c>
      <c r="B1680">
        <v>2</v>
      </c>
      <c r="C1680">
        <v>52</v>
      </c>
      <c r="D1680">
        <v>2</v>
      </c>
      <c r="E1680">
        <v>875.99</v>
      </c>
      <c r="F1680">
        <v>0.05</v>
      </c>
      <c r="G1680">
        <f>(E1680*B1680)-F1680</f>
        <v>1751.93</v>
      </c>
      <c r="H1680" t="str">
        <f>VLOOKUP($C1680,products!$A$1:$F$322,2,FALSE)</f>
        <v>Surly Steamroller - 2017</v>
      </c>
      <c r="I1680">
        <f>_xlfn.XLOOKUP(C1680, products!A:A, products!D:D)</f>
        <v>7</v>
      </c>
      <c r="J1680" t="str">
        <f>_xlfn.XLOOKUP($I1680,categories!$A$1:$A$8,categories!$B$1:$B$8)</f>
        <v>Road Bikes</v>
      </c>
    </row>
    <row r="1681" spans="1:10" ht="12.75" x14ac:dyDescent="0.2">
      <c r="A1681">
        <v>890</v>
      </c>
      <c r="B1681">
        <v>3</v>
      </c>
      <c r="C1681">
        <v>52</v>
      </c>
      <c r="D1681">
        <v>1</v>
      </c>
      <c r="E1681">
        <v>875.99</v>
      </c>
      <c r="F1681">
        <v>0.05</v>
      </c>
      <c r="G1681">
        <f>(E1681*B1681)-F1681</f>
        <v>2627.92</v>
      </c>
      <c r="H1681" t="str">
        <f>VLOOKUP($C1681,products!$A$1:$F$322,2,FALSE)</f>
        <v>Surly Steamroller - 2017</v>
      </c>
      <c r="I1681">
        <f>_xlfn.XLOOKUP(C1681, products!A:A, products!D:D)</f>
        <v>7</v>
      </c>
      <c r="J1681" t="str">
        <f>_xlfn.XLOOKUP($I1681,categories!$A$1:$A$8,categories!$B$1:$B$8)</f>
        <v>Road Bikes</v>
      </c>
    </row>
    <row r="1682" spans="1:10" ht="12.75" x14ac:dyDescent="0.2">
      <c r="A1682">
        <v>960</v>
      </c>
      <c r="B1682">
        <v>2</v>
      </c>
      <c r="C1682">
        <v>52</v>
      </c>
      <c r="D1682">
        <v>1</v>
      </c>
      <c r="E1682">
        <v>875.99</v>
      </c>
      <c r="F1682">
        <v>0.1</v>
      </c>
      <c r="G1682">
        <f>(E1682*B1682)-F1682</f>
        <v>1751.88</v>
      </c>
      <c r="H1682" t="str">
        <f>VLOOKUP($C1682,products!$A$1:$F$322,2,FALSE)</f>
        <v>Surly Steamroller - 2017</v>
      </c>
      <c r="I1682">
        <f>_xlfn.XLOOKUP(C1682, products!A:A, products!D:D)</f>
        <v>7</v>
      </c>
      <c r="J1682" t="str">
        <f>_xlfn.XLOOKUP($I1682,categories!$A$1:$A$8,categories!$B$1:$B$8)</f>
        <v>Road Bikes</v>
      </c>
    </row>
    <row r="1683" spans="1:10" ht="12.75" x14ac:dyDescent="0.2">
      <c r="A1683">
        <v>977</v>
      </c>
      <c r="B1683">
        <v>1</v>
      </c>
      <c r="C1683">
        <v>52</v>
      </c>
      <c r="D1683">
        <v>2</v>
      </c>
      <c r="E1683">
        <v>875.99</v>
      </c>
      <c r="F1683">
        <v>0.1</v>
      </c>
      <c r="G1683">
        <f>(E1683*B1683)-F1683</f>
        <v>875.89</v>
      </c>
      <c r="H1683" t="str">
        <f>VLOOKUP($C1683,products!$A$1:$F$322,2,FALSE)</f>
        <v>Surly Steamroller - 2017</v>
      </c>
      <c r="I1683">
        <f>_xlfn.XLOOKUP(C1683, products!A:A, products!D:D)</f>
        <v>7</v>
      </c>
      <c r="J1683" t="str">
        <f>_xlfn.XLOOKUP($I1683,categories!$A$1:$A$8,categories!$B$1:$B$8)</f>
        <v>Road Bikes</v>
      </c>
    </row>
    <row r="1684" spans="1:10" ht="12.75" x14ac:dyDescent="0.2">
      <c r="A1684">
        <v>979</v>
      </c>
      <c r="B1684">
        <v>4</v>
      </c>
      <c r="C1684">
        <v>52</v>
      </c>
      <c r="D1684">
        <v>1</v>
      </c>
      <c r="E1684">
        <v>875.99</v>
      </c>
      <c r="F1684">
        <v>0.2</v>
      </c>
      <c r="G1684">
        <f>(E1684*B1684)-F1684</f>
        <v>3503.76</v>
      </c>
      <c r="H1684" t="str">
        <f>VLOOKUP($C1684,products!$A$1:$F$322,2,FALSE)</f>
        <v>Surly Steamroller - 2017</v>
      </c>
      <c r="I1684">
        <f>_xlfn.XLOOKUP(C1684, products!A:A, products!D:D)</f>
        <v>7</v>
      </c>
      <c r="J1684" t="str">
        <f>_xlfn.XLOOKUP($I1684,categories!$A$1:$A$8,categories!$B$1:$B$8)</f>
        <v>Road Bikes</v>
      </c>
    </row>
    <row r="1685" spans="1:10" ht="12.75" x14ac:dyDescent="0.2">
      <c r="A1685">
        <v>982</v>
      </c>
      <c r="B1685">
        <v>3</v>
      </c>
      <c r="C1685">
        <v>52</v>
      </c>
      <c r="D1685">
        <v>1</v>
      </c>
      <c r="E1685">
        <v>875.99</v>
      </c>
      <c r="F1685">
        <v>7.0000000000000007E-2</v>
      </c>
      <c r="G1685">
        <f>(E1685*B1685)-F1685</f>
        <v>2627.9</v>
      </c>
      <c r="H1685" t="str">
        <f>VLOOKUP($C1685,products!$A$1:$F$322,2,FALSE)</f>
        <v>Surly Steamroller - 2017</v>
      </c>
      <c r="I1685">
        <f>_xlfn.XLOOKUP(C1685, products!A:A, products!D:D)</f>
        <v>7</v>
      </c>
      <c r="J1685" t="str">
        <f>_xlfn.XLOOKUP($I1685,categories!$A$1:$A$8,categories!$B$1:$B$8)</f>
        <v>Road Bikes</v>
      </c>
    </row>
    <row r="1686" spans="1:10" ht="12.75" x14ac:dyDescent="0.2">
      <c r="A1686">
        <v>1019</v>
      </c>
      <c r="B1686">
        <v>2</v>
      </c>
      <c r="C1686">
        <v>52</v>
      </c>
      <c r="D1686">
        <v>1</v>
      </c>
      <c r="E1686">
        <v>875.99</v>
      </c>
      <c r="F1686">
        <v>0.2</v>
      </c>
      <c r="G1686">
        <f>(E1686*B1686)-F1686</f>
        <v>1751.78</v>
      </c>
      <c r="H1686" t="str">
        <f>VLOOKUP($C1686,products!$A$1:$F$322,2,FALSE)</f>
        <v>Surly Steamroller - 2017</v>
      </c>
      <c r="I1686">
        <f>_xlfn.XLOOKUP(C1686, products!A:A, products!D:D)</f>
        <v>7</v>
      </c>
      <c r="J1686" t="str">
        <f>_xlfn.XLOOKUP($I1686,categories!$A$1:$A$8,categories!$B$1:$B$8)</f>
        <v>Road Bikes</v>
      </c>
    </row>
    <row r="1687" spans="1:10" ht="12.75" x14ac:dyDescent="0.2">
      <c r="A1687">
        <v>1081</v>
      </c>
      <c r="B1687">
        <v>1</v>
      </c>
      <c r="C1687">
        <v>52</v>
      </c>
      <c r="D1687">
        <v>2</v>
      </c>
      <c r="E1687">
        <v>875.99</v>
      </c>
      <c r="F1687">
        <v>0.1</v>
      </c>
      <c r="G1687">
        <f>(E1687*B1687)-F1687</f>
        <v>875.89</v>
      </c>
      <c r="H1687" t="str">
        <f>VLOOKUP($C1687,products!$A$1:$F$322,2,FALSE)</f>
        <v>Surly Steamroller - 2017</v>
      </c>
      <c r="I1687">
        <f>_xlfn.XLOOKUP(C1687, products!A:A, products!D:D)</f>
        <v>7</v>
      </c>
      <c r="J1687" t="str">
        <f>_xlfn.XLOOKUP($I1687,categories!$A$1:$A$8,categories!$B$1:$B$8)</f>
        <v>Road Bikes</v>
      </c>
    </row>
    <row r="1688" spans="1:10" ht="12.75" x14ac:dyDescent="0.2">
      <c r="A1688">
        <v>1114</v>
      </c>
      <c r="B1688">
        <v>1</v>
      </c>
      <c r="C1688">
        <v>52</v>
      </c>
      <c r="D1688">
        <v>1</v>
      </c>
      <c r="E1688">
        <v>875.99</v>
      </c>
      <c r="F1688">
        <v>0.2</v>
      </c>
      <c r="G1688">
        <f>(E1688*B1688)-F1688</f>
        <v>875.79</v>
      </c>
      <c r="H1688" t="str">
        <f>VLOOKUP($C1688,products!$A$1:$F$322,2,FALSE)</f>
        <v>Surly Steamroller - 2017</v>
      </c>
      <c r="I1688">
        <f>_xlfn.XLOOKUP(C1688, products!A:A, products!D:D)</f>
        <v>7</v>
      </c>
      <c r="J1688" t="str">
        <f>_xlfn.XLOOKUP($I1688,categories!$A$1:$A$8,categories!$B$1:$B$8)</f>
        <v>Road Bikes</v>
      </c>
    </row>
    <row r="1689" spans="1:10" ht="12.75" x14ac:dyDescent="0.2">
      <c r="A1689">
        <v>1195</v>
      </c>
      <c r="B1689">
        <v>1</v>
      </c>
      <c r="C1689">
        <v>52</v>
      </c>
      <c r="D1689">
        <v>1</v>
      </c>
      <c r="E1689">
        <v>875.99</v>
      </c>
      <c r="F1689">
        <v>7.0000000000000007E-2</v>
      </c>
      <c r="G1689">
        <f>(E1689*B1689)-F1689</f>
        <v>875.92</v>
      </c>
      <c r="H1689" t="str">
        <f>VLOOKUP($C1689,products!$A$1:$F$322,2,FALSE)</f>
        <v>Surly Steamroller - 2017</v>
      </c>
      <c r="I1689">
        <f>_xlfn.XLOOKUP(C1689, products!A:A, products!D:D)</f>
        <v>7</v>
      </c>
      <c r="J1689" t="str">
        <f>_xlfn.XLOOKUP($I1689,categories!$A$1:$A$8,categories!$B$1:$B$8)</f>
        <v>Road Bikes</v>
      </c>
    </row>
    <row r="1690" spans="1:10" ht="12.75" x14ac:dyDescent="0.2">
      <c r="A1690">
        <v>1262</v>
      </c>
      <c r="B1690">
        <v>2</v>
      </c>
      <c r="C1690">
        <v>52</v>
      </c>
      <c r="D1690">
        <v>1</v>
      </c>
      <c r="E1690">
        <v>875.99</v>
      </c>
      <c r="F1690">
        <v>0.05</v>
      </c>
      <c r="G1690">
        <f>(E1690*B1690)-F1690</f>
        <v>1751.93</v>
      </c>
      <c r="H1690" t="str">
        <f>VLOOKUP($C1690,products!$A$1:$F$322,2,FALSE)</f>
        <v>Surly Steamroller - 2017</v>
      </c>
      <c r="I1690">
        <f>_xlfn.XLOOKUP(C1690, products!A:A, products!D:D)</f>
        <v>7</v>
      </c>
      <c r="J1690" t="str">
        <f>_xlfn.XLOOKUP($I1690,categories!$A$1:$A$8,categories!$B$1:$B$8)</f>
        <v>Road Bikes</v>
      </c>
    </row>
    <row r="1691" spans="1:10" ht="12.75" x14ac:dyDescent="0.2">
      <c r="A1691">
        <v>1264</v>
      </c>
      <c r="B1691">
        <v>4</v>
      </c>
      <c r="C1691">
        <v>52</v>
      </c>
      <c r="D1691">
        <v>1</v>
      </c>
      <c r="E1691">
        <v>875.99</v>
      </c>
      <c r="F1691">
        <v>0.05</v>
      </c>
      <c r="G1691">
        <f>(E1691*B1691)-F1691</f>
        <v>3503.91</v>
      </c>
      <c r="H1691" t="str">
        <f>VLOOKUP($C1691,products!$A$1:$F$322,2,FALSE)</f>
        <v>Surly Steamroller - 2017</v>
      </c>
      <c r="I1691">
        <f>_xlfn.XLOOKUP(C1691, products!A:A, products!D:D)</f>
        <v>7</v>
      </c>
      <c r="J1691" t="str">
        <f>_xlfn.XLOOKUP($I1691,categories!$A$1:$A$8,categories!$B$1:$B$8)</f>
        <v>Road Bikes</v>
      </c>
    </row>
    <row r="1692" spans="1:10" ht="12.75" x14ac:dyDescent="0.2">
      <c r="A1692">
        <v>1280</v>
      </c>
      <c r="B1692">
        <v>3</v>
      </c>
      <c r="C1692">
        <v>52</v>
      </c>
      <c r="D1692">
        <v>1</v>
      </c>
      <c r="E1692">
        <v>875.99</v>
      </c>
      <c r="F1692">
        <v>7.0000000000000007E-2</v>
      </c>
      <c r="G1692">
        <f>(E1692*B1692)-F1692</f>
        <v>2627.9</v>
      </c>
      <c r="H1692" t="str">
        <f>VLOOKUP($C1692,products!$A$1:$F$322,2,FALSE)</f>
        <v>Surly Steamroller - 2017</v>
      </c>
      <c r="I1692">
        <f>_xlfn.XLOOKUP(C1692, products!A:A, products!D:D)</f>
        <v>7</v>
      </c>
      <c r="J1692" t="str">
        <f>_xlfn.XLOOKUP($I1692,categories!$A$1:$A$8,categories!$B$1:$B$8)</f>
        <v>Road Bikes</v>
      </c>
    </row>
    <row r="1693" spans="1:10" ht="12.75" x14ac:dyDescent="0.2">
      <c r="A1693">
        <v>1295</v>
      </c>
      <c r="B1693">
        <v>3</v>
      </c>
      <c r="C1693">
        <v>52</v>
      </c>
      <c r="D1693">
        <v>1</v>
      </c>
      <c r="E1693">
        <v>875.99</v>
      </c>
      <c r="F1693">
        <v>0.05</v>
      </c>
      <c r="G1693">
        <f>(E1693*B1693)-F1693</f>
        <v>2627.92</v>
      </c>
      <c r="H1693" t="str">
        <f>VLOOKUP($C1693,products!$A$1:$F$322,2,FALSE)</f>
        <v>Surly Steamroller - 2017</v>
      </c>
      <c r="I1693">
        <f>_xlfn.XLOOKUP(C1693, products!A:A, products!D:D)</f>
        <v>7</v>
      </c>
      <c r="J1693" t="str">
        <f>_xlfn.XLOOKUP($I1693,categories!$A$1:$A$8,categories!$B$1:$B$8)</f>
        <v>Road Bikes</v>
      </c>
    </row>
    <row r="1694" spans="1:10" ht="12.75" x14ac:dyDescent="0.2">
      <c r="A1694">
        <v>1299</v>
      </c>
      <c r="B1694">
        <v>4</v>
      </c>
      <c r="C1694">
        <v>52</v>
      </c>
      <c r="D1694">
        <v>2</v>
      </c>
      <c r="E1694">
        <v>875.99</v>
      </c>
      <c r="F1694">
        <v>0.2</v>
      </c>
      <c r="G1694">
        <f>(E1694*B1694)-F1694</f>
        <v>3503.76</v>
      </c>
      <c r="H1694" t="str">
        <f>VLOOKUP($C1694,products!$A$1:$F$322,2,FALSE)</f>
        <v>Surly Steamroller - 2017</v>
      </c>
      <c r="I1694">
        <f>_xlfn.XLOOKUP(C1694, products!A:A, products!D:D)</f>
        <v>7</v>
      </c>
      <c r="J1694" t="str">
        <f>_xlfn.XLOOKUP($I1694,categories!$A$1:$A$8,categories!$B$1:$B$8)</f>
        <v>Road Bikes</v>
      </c>
    </row>
    <row r="1695" spans="1:10" ht="12.75" x14ac:dyDescent="0.2">
      <c r="A1695">
        <v>1314</v>
      </c>
      <c r="B1695">
        <v>1</v>
      </c>
      <c r="C1695">
        <v>52</v>
      </c>
      <c r="D1695">
        <v>1</v>
      </c>
      <c r="E1695">
        <v>875.99</v>
      </c>
      <c r="F1695">
        <v>7.0000000000000007E-2</v>
      </c>
      <c r="G1695">
        <f>(E1695*B1695)-F1695</f>
        <v>875.92</v>
      </c>
      <c r="H1695" t="str">
        <f>VLOOKUP($C1695,products!$A$1:$F$322,2,FALSE)</f>
        <v>Surly Steamroller - 2017</v>
      </c>
      <c r="I1695">
        <f>_xlfn.XLOOKUP(C1695, products!A:A, products!D:D)</f>
        <v>7</v>
      </c>
      <c r="J1695" t="str">
        <f>_xlfn.XLOOKUP($I1695,categories!$A$1:$A$8,categories!$B$1:$B$8)</f>
        <v>Road Bikes</v>
      </c>
    </row>
    <row r="1696" spans="1:10" ht="12.75" x14ac:dyDescent="0.2">
      <c r="A1696">
        <v>1352</v>
      </c>
      <c r="B1696">
        <v>2</v>
      </c>
      <c r="C1696">
        <v>52</v>
      </c>
      <c r="D1696">
        <v>2</v>
      </c>
      <c r="E1696">
        <v>875.99</v>
      </c>
      <c r="F1696">
        <v>0.1</v>
      </c>
      <c r="G1696">
        <f>(E1696*B1696)-F1696</f>
        <v>1751.88</v>
      </c>
      <c r="H1696" t="str">
        <f>VLOOKUP($C1696,products!$A$1:$F$322,2,FALSE)</f>
        <v>Surly Steamroller - 2017</v>
      </c>
      <c r="I1696">
        <f>_xlfn.XLOOKUP(C1696, products!A:A, products!D:D)</f>
        <v>7</v>
      </c>
      <c r="J1696" t="str">
        <f>_xlfn.XLOOKUP($I1696,categories!$A$1:$A$8,categories!$B$1:$B$8)</f>
        <v>Road Bikes</v>
      </c>
    </row>
    <row r="1697" spans="1:10" ht="12.75" x14ac:dyDescent="0.2">
      <c r="A1697">
        <v>1445</v>
      </c>
      <c r="B1697">
        <v>2</v>
      </c>
      <c r="C1697">
        <v>52</v>
      </c>
      <c r="D1697">
        <v>1</v>
      </c>
      <c r="E1697">
        <v>875.99</v>
      </c>
      <c r="F1697">
        <v>7.0000000000000007E-2</v>
      </c>
      <c r="G1697">
        <f>(E1697*B1697)-F1697</f>
        <v>1751.91</v>
      </c>
      <c r="H1697" t="str">
        <f>VLOOKUP($C1697,products!$A$1:$F$322,2,FALSE)</f>
        <v>Surly Steamroller - 2017</v>
      </c>
      <c r="I1697">
        <f>_xlfn.XLOOKUP(C1697, products!A:A, products!D:D)</f>
        <v>7</v>
      </c>
      <c r="J1697" t="str">
        <f>_xlfn.XLOOKUP($I1697,categories!$A$1:$A$8,categories!$B$1:$B$8)</f>
        <v>Road Bikes</v>
      </c>
    </row>
    <row r="1698" spans="1:10" ht="12.75" x14ac:dyDescent="0.2">
      <c r="A1698">
        <v>1489</v>
      </c>
      <c r="B1698">
        <v>3</v>
      </c>
      <c r="C1698">
        <v>52</v>
      </c>
      <c r="D1698">
        <v>1</v>
      </c>
      <c r="E1698">
        <v>875.99</v>
      </c>
      <c r="F1698">
        <v>0.1</v>
      </c>
      <c r="G1698">
        <f>(E1698*B1698)-F1698</f>
        <v>2627.8700000000003</v>
      </c>
      <c r="H1698" t="str">
        <f>VLOOKUP($C1698,products!$A$1:$F$322,2,FALSE)</f>
        <v>Surly Steamroller - 2017</v>
      </c>
      <c r="I1698">
        <f>_xlfn.XLOOKUP(C1698, products!A:A, products!D:D)</f>
        <v>7</v>
      </c>
      <c r="J1698" t="str">
        <f>_xlfn.XLOOKUP($I1698,categories!$A$1:$A$8,categories!$B$1:$B$8)</f>
        <v>Road Bikes</v>
      </c>
    </row>
    <row r="1699" spans="1:10" ht="12.75" x14ac:dyDescent="0.2">
      <c r="A1699">
        <v>1508</v>
      </c>
      <c r="B1699">
        <v>3</v>
      </c>
      <c r="C1699">
        <v>52</v>
      </c>
      <c r="D1699">
        <v>2</v>
      </c>
      <c r="E1699">
        <v>875.99</v>
      </c>
      <c r="F1699">
        <v>0.05</v>
      </c>
      <c r="G1699">
        <f>(E1699*B1699)-F1699</f>
        <v>2627.92</v>
      </c>
      <c r="H1699" t="str">
        <f>VLOOKUP($C1699,products!$A$1:$F$322,2,FALSE)</f>
        <v>Surly Steamroller - 2017</v>
      </c>
      <c r="I1699">
        <f>_xlfn.XLOOKUP(C1699, products!A:A, products!D:D)</f>
        <v>7</v>
      </c>
      <c r="J1699" t="str">
        <f>_xlfn.XLOOKUP($I1699,categories!$A$1:$A$8,categories!$B$1:$B$8)</f>
        <v>Road Bikes</v>
      </c>
    </row>
    <row r="1700" spans="1:10" ht="12.75" x14ac:dyDescent="0.2">
      <c r="A1700">
        <v>670</v>
      </c>
      <c r="B1700">
        <v>4</v>
      </c>
      <c r="C1700">
        <v>45</v>
      </c>
      <c r="D1700">
        <v>2</v>
      </c>
      <c r="E1700">
        <v>869.99</v>
      </c>
      <c r="F1700">
        <v>0.05</v>
      </c>
      <c r="G1700">
        <f>(E1700*B1700)-F1700</f>
        <v>3479.91</v>
      </c>
      <c r="H1700" t="str">
        <f>VLOOKUP($C1700,products!$A$1:$F$322,2,FALSE)</f>
        <v>Haro SR 1.2 - 2017</v>
      </c>
      <c r="I1700">
        <f>_xlfn.XLOOKUP(C1700, products!A:A, products!D:D)</f>
        <v>6</v>
      </c>
      <c r="J1700" t="str">
        <f>_xlfn.XLOOKUP($I1700,categories!$A$1:$A$8,categories!$B$1:$B$8)</f>
        <v>Mountain Bikes</v>
      </c>
    </row>
    <row r="1701" spans="1:10" ht="12.75" x14ac:dyDescent="0.2">
      <c r="A1701">
        <v>694</v>
      </c>
      <c r="B1701">
        <v>5</v>
      </c>
      <c r="C1701">
        <v>45</v>
      </c>
      <c r="D1701">
        <v>2</v>
      </c>
      <c r="E1701">
        <v>869.99</v>
      </c>
      <c r="F1701">
        <v>0.1</v>
      </c>
      <c r="G1701">
        <f>(E1701*B1701)-F1701</f>
        <v>4349.8499999999995</v>
      </c>
      <c r="H1701" t="str">
        <f>VLOOKUP($C1701,products!$A$1:$F$322,2,FALSE)</f>
        <v>Haro SR 1.2 - 2017</v>
      </c>
      <c r="I1701">
        <f>_xlfn.XLOOKUP(C1701, products!A:A, products!D:D)</f>
        <v>6</v>
      </c>
      <c r="J1701" t="str">
        <f>_xlfn.XLOOKUP($I1701,categories!$A$1:$A$8,categories!$B$1:$B$8)</f>
        <v>Mountain Bikes</v>
      </c>
    </row>
    <row r="1702" spans="1:10" ht="12.75" x14ac:dyDescent="0.2">
      <c r="A1702">
        <v>696</v>
      </c>
      <c r="B1702">
        <v>3</v>
      </c>
      <c r="C1702">
        <v>45</v>
      </c>
      <c r="D1702">
        <v>1</v>
      </c>
      <c r="E1702">
        <v>869.99</v>
      </c>
      <c r="F1702">
        <v>7.0000000000000007E-2</v>
      </c>
      <c r="G1702">
        <f>(E1702*B1702)-F1702</f>
        <v>2609.9</v>
      </c>
      <c r="H1702" t="str">
        <f>VLOOKUP($C1702,products!$A$1:$F$322,2,FALSE)</f>
        <v>Haro SR 1.2 - 2017</v>
      </c>
      <c r="I1702">
        <f>_xlfn.XLOOKUP(C1702, products!A:A, products!D:D)</f>
        <v>6</v>
      </c>
      <c r="J1702" t="str">
        <f>_xlfn.XLOOKUP($I1702,categories!$A$1:$A$8,categories!$B$1:$B$8)</f>
        <v>Mountain Bikes</v>
      </c>
    </row>
    <row r="1703" spans="1:10" ht="12.75" x14ac:dyDescent="0.2">
      <c r="A1703">
        <v>703</v>
      </c>
      <c r="B1703">
        <v>1</v>
      </c>
      <c r="C1703">
        <v>45</v>
      </c>
      <c r="D1703">
        <v>2</v>
      </c>
      <c r="E1703">
        <v>869.99</v>
      </c>
      <c r="F1703">
        <v>0.2</v>
      </c>
      <c r="G1703">
        <f>(E1703*B1703)-F1703</f>
        <v>869.79</v>
      </c>
      <c r="H1703" t="str">
        <f>VLOOKUP($C1703,products!$A$1:$F$322,2,FALSE)</f>
        <v>Haro SR 1.2 - 2017</v>
      </c>
      <c r="I1703">
        <f>_xlfn.XLOOKUP(C1703, products!A:A, products!D:D)</f>
        <v>6</v>
      </c>
      <c r="J1703" t="str">
        <f>_xlfn.XLOOKUP($I1703,categories!$A$1:$A$8,categories!$B$1:$B$8)</f>
        <v>Mountain Bikes</v>
      </c>
    </row>
    <row r="1704" spans="1:10" ht="12.75" x14ac:dyDescent="0.2">
      <c r="A1704">
        <v>721</v>
      </c>
      <c r="B1704">
        <v>1</v>
      </c>
      <c r="C1704">
        <v>45</v>
      </c>
      <c r="D1704">
        <v>2</v>
      </c>
      <c r="E1704">
        <v>869.99</v>
      </c>
      <c r="F1704">
        <v>7.0000000000000007E-2</v>
      </c>
      <c r="G1704">
        <f>(E1704*B1704)-F1704</f>
        <v>869.92</v>
      </c>
      <c r="H1704" t="str">
        <f>VLOOKUP($C1704,products!$A$1:$F$322,2,FALSE)</f>
        <v>Haro SR 1.2 - 2017</v>
      </c>
      <c r="I1704">
        <f>_xlfn.XLOOKUP(C1704, products!A:A, products!D:D)</f>
        <v>6</v>
      </c>
      <c r="J1704" t="str">
        <f>_xlfn.XLOOKUP($I1704,categories!$A$1:$A$8,categories!$B$1:$B$8)</f>
        <v>Mountain Bikes</v>
      </c>
    </row>
    <row r="1705" spans="1:10" ht="12.75" x14ac:dyDescent="0.2">
      <c r="A1705">
        <v>742</v>
      </c>
      <c r="B1705">
        <v>2</v>
      </c>
      <c r="C1705">
        <v>45</v>
      </c>
      <c r="D1705">
        <v>1</v>
      </c>
      <c r="E1705">
        <v>869.99</v>
      </c>
      <c r="F1705">
        <v>7.0000000000000007E-2</v>
      </c>
      <c r="G1705">
        <f>(E1705*B1705)-F1705</f>
        <v>1739.91</v>
      </c>
      <c r="H1705" t="str">
        <f>VLOOKUP($C1705,products!$A$1:$F$322,2,FALSE)</f>
        <v>Haro SR 1.2 - 2017</v>
      </c>
      <c r="I1705">
        <f>_xlfn.XLOOKUP(C1705, products!A:A, products!D:D)</f>
        <v>6</v>
      </c>
      <c r="J1705" t="str">
        <f>_xlfn.XLOOKUP($I1705,categories!$A$1:$A$8,categories!$B$1:$B$8)</f>
        <v>Mountain Bikes</v>
      </c>
    </row>
    <row r="1706" spans="1:10" ht="12.75" x14ac:dyDescent="0.2">
      <c r="A1706">
        <v>751</v>
      </c>
      <c r="B1706">
        <v>1</v>
      </c>
      <c r="C1706">
        <v>45</v>
      </c>
      <c r="D1706">
        <v>2</v>
      </c>
      <c r="E1706">
        <v>869.99</v>
      </c>
      <c r="F1706">
        <v>0.05</v>
      </c>
      <c r="G1706">
        <f>(E1706*B1706)-F1706</f>
        <v>869.94</v>
      </c>
      <c r="H1706" t="str">
        <f>VLOOKUP($C1706,products!$A$1:$F$322,2,FALSE)</f>
        <v>Haro SR 1.2 - 2017</v>
      </c>
      <c r="I1706">
        <f>_xlfn.XLOOKUP(C1706, products!A:A, products!D:D)</f>
        <v>6</v>
      </c>
      <c r="J1706" t="str">
        <f>_xlfn.XLOOKUP($I1706,categories!$A$1:$A$8,categories!$B$1:$B$8)</f>
        <v>Mountain Bikes</v>
      </c>
    </row>
    <row r="1707" spans="1:10" ht="12.75" x14ac:dyDescent="0.2">
      <c r="A1707">
        <v>811</v>
      </c>
      <c r="B1707">
        <v>1</v>
      </c>
      <c r="C1707">
        <v>45</v>
      </c>
      <c r="D1707">
        <v>2</v>
      </c>
      <c r="E1707">
        <v>869.99</v>
      </c>
      <c r="F1707">
        <v>7.0000000000000007E-2</v>
      </c>
      <c r="G1707">
        <f>(E1707*B1707)-F1707</f>
        <v>869.92</v>
      </c>
      <c r="H1707" t="str">
        <f>VLOOKUP($C1707,products!$A$1:$F$322,2,FALSE)</f>
        <v>Haro SR 1.2 - 2017</v>
      </c>
      <c r="I1707">
        <f>_xlfn.XLOOKUP(C1707, products!A:A, products!D:D)</f>
        <v>6</v>
      </c>
      <c r="J1707" t="str">
        <f>_xlfn.XLOOKUP($I1707,categories!$A$1:$A$8,categories!$B$1:$B$8)</f>
        <v>Mountain Bikes</v>
      </c>
    </row>
    <row r="1708" spans="1:10" ht="12.75" x14ac:dyDescent="0.2">
      <c r="A1708">
        <v>826</v>
      </c>
      <c r="B1708">
        <v>1</v>
      </c>
      <c r="C1708">
        <v>45</v>
      </c>
      <c r="D1708">
        <v>2</v>
      </c>
      <c r="E1708">
        <v>869.99</v>
      </c>
      <c r="F1708">
        <v>0.2</v>
      </c>
      <c r="G1708">
        <f>(E1708*B1708)-F1708</f>
        <v>869.79</v>
      </c>
      <c r="H1708" t="str">
        <f>VLOOKUP($C1708,products!$A$1:$F$322,2,FALSE)</f>
        <v>Haro SR 1.2 - 2017</v>
      </c>
      <c r="I1708">
        <f>_xlfn.XLOOKUP(C1708, products!A:A, products!D:D)</f>
        <v>6</v>
      </c>
      <c r="J1708" t="str">
        <f>_xlfn.XLOOKUP($I1708,categories!$A$1:$A$8,categories!$B$1:$B$8)</f>
        <v>Mountain Bikes</v>
      </c>
    </row>
    <row r="1709" spans="1:10" ht="12.75" x14ac:dyDescent="0.2">
      <c r="A1709">
        <v>832</v>
      </c>
      <c r="B1709">
        <v>2</v>
      </c>
      <c r="C1709">
        <v>45</v>
      </c>
      <c r="D1709">
        <v>1</v>
      </c>
      <c r="E1709">
        <v>869.99</v>
      </c>
      <c r="F1709">
        <v>0.2</v>
      </c>
      <c r="G1709">
        <f>(E1709*B1709)-F1709</f>
        <v>1739.78</v>
      </c>
      <c r="H1709" t="str">
        <f>VLOOKUP($C1709,products!$A$1:$F$322,2,FALSE)</f>
        <v>Haro SR 1.2 - 2017</v>
      </c>
      <c r="I1709">
        <f>_xlfn.XLOOKUP(C1709, products!A:A, products!D:D)</f>
        <v>6</v>
      </c>
      <c r="J1709" t="str">
        <f>_xlfn.XLOOKUP($I1709,categories!$A$1:$A$8,categories!$B$1:$B$8)</f>
        <v>Mountain Bikes</v>
      </c>
    </row>
    <row r="1710" spans="1:10" ht="12.75" x14ac:dyDescent="0.2">
      <c r="A1710">
        <v>853</v>
      </c>
      <c r="B1710">
        <v>4</v>
      </c>
      <c r="C1710">
        <v>45</v>
      </c>
      <c r="D1710">
        <v>1</v>
      </c>
      <c r="E1710">
        <v>869.99</v>
      </c>
      <c r="F1710">
        <v>0.2</v>
      </c>
      <c r="G1710">
        <f>(E1710*B1710)-F1710</f>
        <v>3479.76</v>
      </c>
      <c r="H1710" t="str">
        <f>VLOOKUP($C1710,products!$A$1:$F$322,2,FALSE)</f>
        <v>Haro SR 1.2 - 2017</v>
      </c>
      <c r="I1710">
        <f>_xlfn.XLOOKUP(C1710, products!A:A, products!D:D)</f>
        <v>6</v>
      </c>
      <c r="J1710" t="str">
        <f>_xlfn.XLOOKUP($I1710,categories!$A$1:$A$8,categories!$B$1:$B$8)</f>
        <v>Mountain Bikes</v>
      </c>
    </row>
    <row r="1711" spans="1:10" ht="12.75" x14ac:dyDescent="0.2">
      <c r="A1711">
        <v>858</v>
      </c>
      <c r="B1711">
        <v>1</v>
      </c>
      <c r="C1711">
        <v>45</v>
      </c>
      <c r="D1711">
        <v>2</v>
      </c>
      <c r="E1711">
        <v>869.99</v>
      </c>
      <c r="F1711">
        <v>0.2</v>
      </c>
      <c r="G1711">
        <f>(E1711*B1711)-F1711</f>
        <v>869.79</v>
      </c>
      <c r="H1711" t="str">
        <f>VLOOKUP($C1711,products!$A$1:$F$322,2,FALSE)</f>
        <v>Haro SR 1.2 - 2017</v>
      </c>
      <c r="I1711">
        <f>_xlfn.XLOOKUP(C1711, products!A:A, products!D:D)</f>
        <v>6</v>
      </c>
      <c r="J1711" t="str">
        <f>_xlfn.XLOOKUP($I1711,categories!$A$1:$A$8,categories!$B$1:$B$8)</f>
        <v>Mountain Bikes</v>
      </c>
    </row>
    <row r="1712" spans="1:10" ht="12.75" x14ac:dyDescent="0.2">
      <c r="A1712">
        <v>893</v>
      </c>
      <c r="B1712">
        <v>2</v>
      </c>
      <c r="C1712">
        <v>45</v>
      </c>
      <c r="D1712">
        <v>1</v>
      </c>
      <c r="E1712">
        <v>869.99</v>
      </c>
      <c r="F1712">
        <v>7.0000000000000007E-2</v>
      </c>
      <c r="G1712">
        <f>(E1712*B1712)-F1712</f>
        <v>1739.91</v>
      </c>
      <c r="H1712" t="str">
        <f>VLOOKUP($C1712,products!$A$1:$F$322,2,FALSE)</f>
        <v>Haro SR 1.2 - 2017</v>
      </c>
      <c r="I1712">
        <f>_xlfn.XLOOKUP(C1712, products!A:A, products!D:D)</f>
        <v>6</v>
      </c>
      <c r="J1712" t="str">
        <f>_xlfn.XLOOKUP($I1712,categories!$A$1:$A$8,categories!$B$1:$B$8)</f>
        <v>Mountain Bikes</v>
      </c>
    </row>
    <row r="1713" spans="1:10" ht="12.75" x14ac:dyDescent="0.2">
      <c r="A1713">
        <v>898</v>
      </c>
      <c r="B1713">
        <v>1</v>
      </c>
      <c r="C1713">
        <v>45</v>
      </c>
      <c r="D1713">
        <v>2</v>
      </c>
      <c r="E1713">
        <v>869.99</v>
      </c>
      <c r="F1713">
        <v>0.2</v>
      </c>
      <c r="G1713">
        <f>(E1713*B1713)-F1713</f>
        <v>869.79</v>
      </c>
      <c r="H1713" t="str">
        <f>VLOOKUP($C1713,products!$A$1:$F$322,2,FALSE)</f>
        <v>Haro SR 1.2 - 2017</v>
      </c>
      <c r="I1713">
        <f>_xlfn.XLOOKUP(C1713, products!A:A, products!D:D)</f>
        <v>6</v>
      </c>
      <c r="J1713" t="str">
        <f>_xlfn.XLOOKUP($I1713,categories!$A$1:$A$8,categories!$B$1:$B$8)</f>
        <v>Mountain Bikes</v>
      </c>
    </row>
    <row r="1714" spans="1:10" ht="12.75" x14ac:dyDescent="0.2">
      <c r="A1714">
        <v>992</v>
      </c>
      <c r="B1714">
        <v>1</v>
      </c>
      <c r="C1714">
        <v>45</v>
      </c>
      <c r="D1714">
        <v>1</v>
      </c>
      <c r="E1714">
        <v>869.99</v>
      </c>
      <c r="F1714">
        <v>7.0000000000000007E-2</v>
      </c>
      <c r="G1714">
        <f>(E1714*B1714)-F1714</f>
        <v>869.92</v>
      </c>
      <c r="H1714" t="str">
        <f>VLOOKUP($C1714,products!$A$1:$F$322,2,FALSE)</f>
        <v>Haro SR 1.2 - 2017</v>
      </c>
      <c r="I1714">
        <f>_xlfn.XLOOKUP(C1714, products!A:A, products!D:D)</f>
        <v>6</v>
      </c>
      <c r="J1714" t="str">
        <f>_xlfn.XLOOKUP($I1714,categories!$A$1:$A$8,categories!$B$1:$B$8)</f>
        <v>Mountain Bikes</v>
      </c>
    </row>
    <row r="1715" spans="1:10" ht="12.75" x14ac:dyDescent="0.2">
      <c r="A1715">
        <v>994</v>
      </c>
      <c r="B1715">
        <v>2</v>
      </c>
      <c r="C1715">
        <v>45</v>
      </c>
      <c r="D1715">
        <v>1</v>
      </c>
      <c r="E1715">
        <v>869.99</v>
      </c>
      <c r="F1715">
        <v>0.2</v>
      </c>
      <c r="G1715">
        <f>(E1715*B1715)-F1715</f>
        <v>1739.78</v>
      </c>
      <c r="H1715" t="str">
        <f>VLOOKUP($C1715,products!$A$1:$F$322,2,FALSE)</f>
        <v>Haro SR 1.2 - 2017</v>
      </c>
      <c r="I1715">
        <f>_xlfn.XLOOKUP(C1715, products!A:A, products!D:D)</f>
        <v>6</v>
      </c>
      <c r="J1715" t="str">
        <f>_xlfn.XLOOKUP($I1715,categories!$A$1:$A$8,categories!$B$1:$B$8)</f>
        <v>Mountain Bikes</v>
      </c>
    </row>
    <row r="1716" spans="1:10" ht="12.75" x14ac:dyDescent="0.2">
      <c r="A1716">
        <v>1001</v>
      </c>
      <c r="B1716">
        <v>2</v>
      </c>
      <c r="C1716">
        <v>45</v>
      </c>
      <c r="D1716">
        <v>2</v>
      </c>
      <c r="E1716">
        <v>869.99</v>
      </c>
      <c r="F1716">
        <v>0.05</v>
      </c>
      <c r="G1716">
        <f>(E1716*B1716)-F1716</f>
        <v>1739.93</v>
      </c>
      <c r="H1716" t="str">
        <f>VLOOKUP($C1716,products!$A$1:$F$322,2,FALSE)</f>
        <v>Haro SR 1.2 - 2017</v>
      </c>
      <c r="I1716">
        <f>_xlfn.XLOOKUP(C1716, products!A:A, products!D:D)</f>
        <v>6</v>
      </c>
      <c r="J1716" t="str">
        <f>_xlfn.XLOOKUP($I1716,categories!$A$1:$A$8,categories!$B$1:$B$8)</f>
        <v>Mountain Bikes</v>
      </c>
    </row>
    <row r="1717" spans="1:10" ht="12.75" x14ac:dyDescent="0.2">
      <c r="A1717">
        <v>1014</v>
      </c>
      <c r="B1717">
        <v>2</v>
      </c>
      <c r="C1717">
        <v>45</v>
      </c>
      <c r="D1717">
        <v>2</v>
      </c>
      <c r="E1717">
        <v>869.99</v>
      </c>
      <c r="F1717">
        <v>0.05</v>
      </c>
      <c r="G1717">
        <f>(E1717*B1717)-F1717</f>
        <v>1739.93</v>
      </c>
      <c r="H1717" t="str">
        <f>VLOOKUP($C1717,products!$A$1:$F$322,2,FALSE)</f>
        <v>Haro SR 1.2 - 2017</v>
      </c>
      <c r="I1717">
        <f>_xlfn.XLOOKUP(C1717, products!A:A, products!D:D)</f>
        <v>6</v>
      </c>
      <c r="J1717" t="str">
        <f>_xlfn.XLOOKUP($I1717,categories!$A$1:$A$8,categories!$B$1:$B$8)</f>
        <v>Mountain Bikes</v>
      </c>
    </row>
    <row r="1718" spans="1:10" ht="12.75" x14ac:dyDescent="0.2">
      <c r="A1718">
        <v>1050</v>
      </c>
      <c r="B1718">
        <v>3</v>
      </c>
      <c r="C1718">
        <v>45</v>
      </c>
      <c r="D1718">
        <v>2</v>
      </c>
      <c r="E1718">
        <v>869.99</v>
      </c>
      <c r="F1718">
        <v>0.2</v>
      </c>
      <c r="G1718">
        <f>(E1718*B1718)-F1718</f>
        <v>2609.7700000000004</v>
      </c>
      <c r="H1718" t="str">
        <f>VLOOKUP($C1718,products!$A$1:$F$322,2,FALSE)</f>
        <v>Haro SR 1.2 - 2017</v>
      </c>
      <c r="I1718">
        <f>_xlfn.XLOOKUP(C1718, products!A:A, products!D:D)</f>
        <v>6</v>
      </c>
      <c r="J1718" t="str">
        <f>_xlfn.XLOOKUP($I1718,categories!$A$1:$A$8,categories!$B$1:$B$8)</f>
        <v>Mountain Bikes</v>
      </c>
    </row>
    <row r="1719" spans="1:10" ht="12.75" x14ac:dyDescent="0.2">
      <c r="A1719">
        <v>1068</v>
      </c>
      <c r="B1719">
        <v>4</v>
      </c>
      <c r="C1719">
        <v>45</v>
      </c>
      <c r="D1719">
        <v>2</v>
      </c>
      <c r="E1719">
        <v>869.99</v>
      </c>
      <c r="F1719">
        <v>0.2</v>
      </c>
      <c r="G1719">
        <f>(E1719*B1719)-F1719</f>
        <v>3479.76</v>
      </c>
      <c r="H1719" t="str">
        <f>VLOOKUP($C1719,products!$A$1:$F$322,2,FALSE)</f>
        <v>Haro SR 1.2 - 2017</v>
      </c>
      <c r="I1719">
        <f>_xlfn.XLOOKUP(C1719, products!A:A, products!D:D)</f>
        <v>6</v>
      </c>
      <c r="J1719" t="str">
        <f>_xlfn.XLOOKUP($I1719,categories!$A$1:$A$8,categories!$B$1:$B$8)</f>
        <v>Mountain Bikes</v>
      </c>
    </row>
    <row r="1720" spans="1:10" ht="12.75" x14ac:dyDescent="0.2">
      <c r="A1720">
        <v>1093</v>
      </c>
      <c r="B1720">
        <v>1</v>
      </c>
      <c r="C1720">
        <v>45</v>
      </c>
      <c r="D1720">
        <v>2</v>
      </c>
      <c r="E1720">
        <v>869.99</v>
      </c>
      <c r="F1720">
        <v>7.0000000000000007E-2</v>
      </c>
      <c r="G1720">
        <f>(E1720*B1720)-F1720</f>
        <v>869.92</v>
      </c>
      <c r="H1720" t="str">
        <f>VLOOKUP($C1720,products!$A$1:$F$322,2,FALSE)</f>
        <v>Haro SR 1.2 - 2017</v>
      </c>
      <c r="I1720">
        <f>_xlfn.XLOOKUP(C1720, products!A:A, products!D:D)</f>
        <v>6</v>
      </c>
      <c r="J1720" t="str">
        <f>_xlfn.XLOOKUP($I1720,categories!$A$1:$A$8,categories!$B$1:$B$8)</f>
        <v>Mountain Bikes</v>
      </c>
    </row>
    <row r="1721" spans="1:10" ht="12.75" x14ac:dyDescent="0.2">
      <c r="A1721">
        <v>1108</v>
      </c>
      <c r="B1721">
        <v>1</v>
      </c>
      <c r="C1721">
        <v>45</v>
      </c>
      <c r="D1721">
        <v>2</v>
      </c>
      <c r="E1721">
        <v>869.99</v>
      </c>
      <c r="F1721">
        <v>0.05</v>
      </c>
      <c r="G1721">
        <f>(E1721*B1721)-F1721</f>
        <v>869.94</v>
      </c>
      <c r="H1721" t="str">
        <f>VLOOKUP($C1721,products!$A$1:$F$322,2,FALSE)</f>
        <v>Haro SR 1.2 - 2017</v>
      </c>
      <c r="I1721">
        <f>_xlfn.XLOOKUP(C1721, products!A:A, products!D:D)</f>
        <v>6</v>
      </c>
      <c r="J1721" t="str">
        <f>_xlfn.XLOOKUP($I1721,categories!$A$1:$A$8,categories!$B$1:$B$8)</f>
        <v>Mountain Bikes</v>
      </c>
    </row>
    <row r="1722" spans="1:10" ht="12.75" x14ac:dyDescent="0.2">
      <c r="A1722">
        <v>1124</v>
      </c>
      <c r="B1722">
        <v>4</v>
      </c>
      <c r="C1722">
        <v>45</v>
      </c>
      <c r="D1722">
        <v>2</v>
      </c>
      <c r="E1722">
        <v>869.99</v>
      </c>
      <c r="F1722">
        <v>0.05</v>
      </c>
      <c r="G1722">
        <f>(E1722*B1722)-F1722</f>
        <v>3479.91</v>
      </c>
      <c r="H1722" t="str">
        <f>VLOOKUP($C1722,products!$A$1:$F$322,2,FALSE)</f>
        <v>Haro SR 1.2 - 2017</v>
      </c>
      <c r="I1722">
        <f>_xlfn.XLOOKUP(C1722, products!A:A, products!D:D)</f>
        <v>6</v>
      </c>
      <c r="J1722" t="str">
        <f>_xlfn.XLOOKUP($I1722,categories!$A$1:$A$8,categories!$B$1:$B$8)</f>
        <v>Mountain Bikes</v>
      </c>
    </row>
    <row r="1723" spans="1:10" ht="12.75" x14ac:dyDescent="0.2">
      <c r="A1723">
        <v>1244</v>
      </c>
      <c r="B1723">
        <v>1</v>
      </c>
      <c r="C1723">
        <v>45</v>
      </c>
      <c r="D1723">
        <v>1</v>
      </c>
      <c r="E1723">
        <v>869.99</v>
      </c>
      <c r="F1723">
        <v>0.2</v>
      </c>
      <c r="G1723">
        <f>(E1723*B1723)-F1723</f>
        <v>869.79</v>
      </c>
      <c r="H1723" t="str">
        <f>VLOOKUP($C1723,products!$A$1:$F$322,2,FALSE)</f>
        <v>Haro SR 1.2 - 2017</v>
      </c>
      <c r="I1723">
        <f>_xlfn.XLOOKUP(C1723, products!A:A, products!D:D)</f>
        <v>6</v>
      </c>
      <c r="J1723" t="str">
        <f>_xlfn.XLOOKUP($I1723,categories!$A$1:$A$8,categories!$B$1:$B$8)</f>
        <v>Mountain Bikes</v>
      </c>
    </row>
    <row r="1724" spans="1:10" ht="12.75" x14ac:dyDescent="0.2">
      <c r="A1724">
        <v>1246</v>
      </c>
      <c r="B1724">
        <v>3</v>
      </c>
      <c r="C1724">
        <v>45</v>
      </c>
      <c r="D1724">
        <v>2</v>
      </c>
      <c r="E1724">
        <v>869.99</v>
      </c>
      <c r="F1724">
        <v>7.0000000000000007E-2</v>
      </c>
      <c r="G1724">
        <f>(E1724*B1724)-F1724</f>
        <v>2609.9</v>
      </c>
      <c r="H1724" t="str">
        <f>VLOOKUP($C1724,products!$A$1:$F$322,2,FALSE)</f>
        <v>Haro SR 1.2 - 2017</v>
      </c>
      <c r="I1724">
        <f>_xlfn.XLOOKUP(C1724, products!A:A, products!D:D)</f>
        <v>6</v>
      </c>
      <c r="J1724" t="str">
        <f>_xlfn.XLOOKUP($I1724,categories!$A$1:$A$8,categories!$B$1:$B$8)</f>
        <v>Mountain Bikes</v>
      </c>
    </row>
    <row r="1725" spans="1:10" ht="12.75" x14ac:dyDescent="0.2">
      <c r="A1725">
        <v>1263</v>
      </c>
      <c r="B1725">
        <v>1</v>
      </c>
      <c r="C1725">
        <v>45</v>
      </c>
      <c r="D1725">
        <v>1</v>
      </c>
      <c r="E1725">
        <v>869.99</v>
      </c>
      <c r="F1725">
        <v>0.2</v>
      </c>
      <c r="G1725">
        <f>(E1725*B1725)-F1725</f>
        <v>869.79</v>
      </c>
      <c r="H1725" t="str">
        <f>VLOOKUP($C1725,products!$A$1:$F$322,2,FALSE)</f>
        <v>Haro SR 1.2 - 2017</v>
      </c>
      <c r="I1725">
        <f>_xlfn.XLOOKUP(C1725, products!A:A, products!D:D)</f>
        <v>6</v>
      </c>
      <c r="J1725" t="str">
        <f>_xlfn.XLOOKUP($I1725,categories!$A$1:$A$8,categories!$B$1:$B$8)</f>
        <v>Mountain Bikes</v>
      </c>
    </row>
    <row r="1726" spans="1:10" ht="12.75" x14ac:dyDescent="0.2">
      <c r="A1726">
        <v>1267</v>
      </c>
      <c r="B1726">
        <v>1</v>
      </c>
      <c r="C1726">
        <v>45</v>
      </c>
      <c r="D1726">
        <v>1</v>
      </c>
      <c r="E1726">
        <v>869.99</v>
      </c>
      <c r="F1726">
        <v>0.1</v>
      </c>
      <c r="G1726">
        <f>(E1726*B1726)-F1726</f>
        <v>869.89</v>
      </c>
      <c r="H1726" t="str">
        <f>VLOOKUP($C1726,products!$A$1:$F$322,2,FALSE)</f>
        <v>Haro SR 1.2 - 2017</v>
      </c>
      <c r="I1726">
        <f>_xlfn.XLOOKUP(C1726, products!A:A, products!D:D)</f>
        <v>6</v>
      </c>
      <c r="J1726" t="str">
        <f>_xlfn.XLOOKUP($I1726,categories!$A$1:$A$8,categories!$B$1:$B$8)</f>
        <v>Mountain Bikes</v>
      </c>
    </row>
    <row r="1727" spans="1:10" ht="12.75" x14ac:dyDescent="0.2">
      <c r="A1727">
        <v>1301</v>
      </c>
      <c r="B1727">
        <v>1</v>
      </c>
      <c r="C1727">
        <v>45</v>
      </c>
      <c r="D1727">
        <v>2</v>
      </c>
      <c r="E1727">
        <v>869.99</v>
      </c>
      <c r="F1727">
        <v>0.2</v>
      </c>
      <c r="G1727">
        <f>(E1727*B1727)-F1727</f>
        <v>869.79</v>
      </c>
      <c r="H1727" t="str">
        <f>VLOOKUP($C1727,products!$A$1:$F$322,2,FALSE)</f>
        <v>Haro SR 1.2 - 2017</v>
      </c>
      <c r="I1727">
        <f>_xlfn.XLOOKUP(C1727, products!A:A, products!D:D)</f>
        <v>6</v>
      </c>
      <c r="J1727" t="str">
        <f>_xlfn.XLOOKUP($I1727,categories!$A$1:$A$8,categories!$B$1:$B$8)</f>
        <v>Mountain Bikes</v>
      </c>
    </row>
    <row r="1728" spans="1:10" ht="12.75" x14ac:dyDescent="0.2">
      <c r="A1728">
        <v>1306</v>
      </c>
      <c r="B1728">
        <v>3</v>
      </c>
      <c r="C1728">
        <v>45</v>
      </c>
      <c r="D1728">
        <v>1</v>
      </c>
      <c r="E1728">
        <v>869.99</v>
      </c>
      <c r="F1728">
        <v>0.2</v>
      </c>
      <c r="G1728">
        <f>(E1728*B1728)-F1728</f>
        <v>2609.7700000000004</v>
      </c>
      <c r="H1728" t="str">
        <f>VLOOKUP($C1728,products!$A$1:$F$322,2,FALSE)</f>
        <v>Haro SR 1.2 - 2017</v>
      </c>
      <c r="I1728">
        <f>_xlfn.XLOOKUP(C1728, products!A:A, products!D:D)</f>
        <v>6</v>
      </c>
      <c r="J1728" t="str">
        <f>_xlfn.XLOOKUP($I1728,categories!$A$1:$A$8,categories!$B$1:$B$8)</f>
        <v>Mountain Bikes</v>
      </c>
    </row>
    <row r="1729" spans="1:10" ht="12.75" x14ac:dyDescent="0.2">
      <c r="A1729">
        <v>1311</v>
      </c>
      <c r="B1729">
        <v>2</v>
      </c>
      <c r="C1729">
        <v>45</v>
      </c>
      <c r="D1729">
        <v>2</v>
      </c>
      <c r="E1729">
        <v>869.99</v>
      </c>
      <c r="F1729">
        <v>7.0000000000000007E-2</v>
      </c>
      <c r="G1729">
        <f>(E1729*B1729)-F1729</f>
        <v>1739.91</v>
      </c>
      <c r="H1729" t="str">
        <f>VLOOKUP($C1729,products!$A$1:$F$322,2,FALSE)</f>
        <v>Haro SR 1.2 - 2017</v>
      </c>
      <c r="I1729">
        <f>_xlfn.XLOOKUP(C1729, products!A:A, products!D:D)</f>
        <v>6</v>
      </c>
      <c r="J1729" t="str">
        <f>_xlfn.XLOOKUP($I1729,categories!$A$1:$A$8,categories!$B$1:$B$8)</f>
        <v>Mountain Bikes</v>
      </c>
    </row>
    <row r="1730" spans="1:10" ht="12.75" x14ac:dyDescent="0.2">
      <c r="A1730">
        <v>1545</v>
      </c>
      <c r="B1730">
        <v>1</v>
      </c>
      <c r="C1730">
        <v>45</v>
      </c>
      <c r="D1730">
        <v>1</v>
      </c>
      <c r="E1730">
        <v>869.99</v>
      </c>
      <c r="F1730">
        <v>0.1</v>
      </c>
      <c r="G1730">
        <f>(E1730*B1730)-F1730</f>
        <v>869.89</v>
      </c>
      <c r="H1730" t="str">
        <f>VLOOKUP($C1730,products!$A$1:$F$322,2,FALSE)</f>
        <v>Haro SR 1.2 - 2017</v>
      </c>
      <c r="I1730">
        <f>_xlfn.XLOOKUP(C1730, products!A:A, products!D:D)</f>
        <v>6</v>
      </c>
      <c r="J1730" t="str">
        <f>_xlfn.XLOOKUP($I1730,categories!$A$1:$A$8,categories!$B$1:$B$8)</f>
        <v>Mountain Bikes</v>
      </c>
    </row>
    <row r="1731" spans="1:10" ht="12.75" x14ac:dyDescent="0.2">
      <c r="A1731">
        <v>1584</v>
      </c>
      <c r="B1731">
        <v>1</v>
      </c>
      <c r="C1731">
        <v>45</v>
      </c>
      <c r="D1731">
        <v>2</v>
      </c>
      <c r="E1731">
        <v>869.99</v>
      </c>
      <c r="F1731">
        <v>0.1</v>
      </c>
      <c r="G1731">
        <f>(E1731*B1731)-F1731</f>
        <v>869.89</v>
      </c>
      <c r="H1731" t="str">
        <f>VLOOKUP($C1731,products!$A$1:$F$322,2,FALSE)</f>
        <v>Haro SR 1.2 - 2017</v>
      </c>
      <c r="I1731">
        <f>_xlfn.XLOOKUP(C1731, products!A:A, products!D:D)</f>
        <v>6</v>
      </c>
      <c r="J1731" t="str">
        <f>_xlfn.XLOOKUP($I1731,categories!$A$1:$A$8,categories!$B$1:$B$8)</f>
        <v>Mountain Bikes</v>
      </c>
    </row>
    <row r="1732" spans="1:10" ht="12.75" x14ac:dyDescent="0.2">
      <c r="A1732">
        <v>1340</v>
      </c>
      <c r="B1732">
        <v>3</v>
      </c>
      <c r="C1732">
        <v>237</v>
      </c>
      <c r="D1732">
        <v>2</v>
      </c>
      <c r="E1732">
        <v>849.99</v>
      </c>
      <c r="F1732">
        <v>0.05</v>
      </c>
      <c r="G1732">
        <f>(E1732*B1732)-F1732</f>
        <v>2549.92</v>
      </c>
      <c r="H1732" t="str">
        <f>VLOOKUP($C1732,products!$A$1:$F$322,2,FALSE)</f>
        <v>Electra Relic 3i - 2018</v>
      </c>
      <c r="I1732">
        <f>_xlfn.XLOOKUP(C1732, products!A:A, products!D:D)</f>
        <v>3</v>
      </c>
      <c r="J1732" t="str">
        <f>_xlfn.XLOOKUP($I1732,categories!$A$1:$A$8,categories!$B$1:$B$8)</f>
        <v>Cruisers Bicycles</v>
      </c>
    </row>
    <row r="1733" spans="1:10" ht="12.75" x14ac:dyDescent="0.2">
      <c r="A1733">
        <v>1469</v>
      </c>
      <c r="B1733">
        <v>2</v>
      </c>
      <c r="C1733">
        <v>237</v>
      </c>
      <c r="D1733">
        <v>2</v>
      </c>
      <c r="E1733">
        <v>849.99</v>
      </c>
      <c r="F1733">
        <v>0.05</v>
      </c>
      <c r="G1733">
        <f>(E1733*B1733)-F1733</f>
        <v>1699.93</v>
      </c>
      <c r="H1733" t="str">
        <f>VLOOKUP($C1733,products!$A$1:$F$322,2,FALSE)</f>
        <v>Electra Relic 3i - 2018</v>
      </c>
      <c r="I1733">
        <f>_xlfn.XLOOKUP(C1733, products!A:A, products!D:D)</f>
        <v>3</v>
      </c>
      <c r="J1733" t="str">
        <f>_xlfn.XLOOKUP($I1733,categories!$A$1:$A$8,categories!$B$1:$B$8)</f>
        <v>Cruisers Bicycles</v>
      </c>
    </row>
    <row r="1734" spans="1:10" ht="12.75" x14ac:dyDescent="0.2">
      <c r="A1734">
        <v>1537</v>
      </c>
      <c r="B1734">
        <v>1</v>
      </c>
      <c r="C1734">
        <v>237</v>
      </c>
      <c r="D1734">
        <v>2</v>
      </c>
      <c r="E1734">
        <v>849.99</v>
      </c>
      <c r="F1734">
        <v>0.05</v>
      </c>
      <c r="G1734">
        <f>(E1734*B1734)-F1734</f>
        <v>849.94</v>
      </c>
      <c r="H1734" t="str">
        <f>VLOOKUP($C1734,products!$A$1:$F$322,2,FALSE)</f>
        <v>Electra Relic 3i - 2018</v>
      </c>
      <c r="I1734">
        <f>_xlfn.XLOOKUP(C1734, products!A:A, products!D:D)</f>
        <v>3</v>
      </c>
      <c r="J1734" t="str">
        <f>_xlfn.XLOOKUP($I1734,categories!$A$1:$A$8,categories!$B$1:$B$8)</f>
        <v>Cruisers Bicycles</v>
      </c>
    </row>
    <row r="1735" spans="1:10" ht="12.75" x14ac:dyDescent="0.2">
      <c r="A1735">
        <v>712</v>
      </c>
      <c r="B1735">
        <v>3</v>
      </c>
      <c r="C1735">
        <v>35</v>
      </c>
      <c r="D1735">
        <v>1</v>
      </c>
      <c r="E1735">
        <v>832.99</v>
      </c>
      <c r="F1735">
        <v>0.2</v>
      </c>
      <c r="G1735">
        <f>(E1735*B1735)-F1735</f>
        <v>2498.7700000000004</v>
      </c>
      <c r="H1735" t="str">
        <f>VLOOKUP($C1735,products!$A$1:$F$322,2,FALSE)</f>
        <v>Sun Bicycles Spider 3i - 2017</v>
      </c>
      <c r="I1735">
        <f>_xlfn.XLOOKUP(C1735, products!A:A, products!D:D)</f>
        <v>6</v>
      </c>
      <c r="J1735" t="str">
        <f>_xlfn.XLOOKUP($I1735,categories!$A$1:$A$8,categories!$B$1:$B$8)</f>
        <v>Mountain Bikes</v>
      </c>
    </row>
    <row r="1736" spans="1:10" ht="12.75" x14ac:dyDescent="0.2">
      <c r="A1736">
        <v>748</v>
      </c>
      <c r="B1736">
        <v>4</v>
      </c>
      <c r="C1736">
        <v>35</v>
      </c>
      <c r="D1736">
        <v>2</v>
      </c>
      <c r="E1736">
        <v>832.99</v>
      </c>
      <c r="F1736">
        <v>0.2</v>
      </c>
      <c r="G1736">
        <f>(E1736*B1736)-F1736</f>
        <v>3331.76</v>
      </c>
      <c r="H1736" t="str">
        <f>VLOOKUP($C1736,products!$A$1:$F$322,2,FALSE)</f>
        <v>Sun Bicycles Spider 3i - 2017</v>
      </c>
      <c r="I1736">
        <f>_xlfn.XLOOKUP(C1736, products!A:A, products!D:D)</f>
        <v>6</v>
      </c>
      <c r="J1736" t="str">
        <f>_xlfn.XLOOKUP($I1736,categories!$A$1:$A$8,categories!$B$1:$B$8)</f>
        <v>Mountain Bikes</v>
      </c>
    </row>
    <row r="1737" spans="1:10" ht="12.75" x14ac:dyDescent="0.2">
      <c r="A1737">
        <v>753</v>
      </c>
      <c r="B1737">
        <v>3</v>
      </c>
      <c r="C1737">
        <v>36</v>
      </c>
      <c r="D1737">
        <v>2</v>
      </c>
      <c r="E1737">
        <v>832.99</v>
      </c>
      <c r="F1737">
        <v>0.1</v>
      </c>
      <c r="G1737">
        <f>(E1737*B1737)-F1737</f>
        <v>2498.8700000000003</v>
      </c>
      <c r="H1737" t="str">
        <f>VLOOKUP($C1737,products!$A$1:$F$322,2,FALSE)</f>
        <v>Surly Troll Frameset - 2017</v>
      </c>
      <c r="I1737">
        <f>_xlfn.XLOOKUP(C1737, products!A:A, products!D:D)</f>
        <v>6</v>
      </c>
      <c r="J1737" t="str">
        <f>_xlfn.XLOOKUP($I1737,categories!$A$1:$A$8,categories!$B$1:$B$8)</f>
        <v>Mountain Bikes</v>
      </c>
    </row>
    <row r="1738" spans="1:10" ht="12.75" x14ac:dyDescent="0.2">
      <c r="A1738">
        <v>769</v>
      </c>
      <c r="B1738">
        <v>3</v>
      </c>
      <c r="C1738">
        <v>36</v>
      </c>
      <c r="D1738">
        <v>2</v>
      </c>
      <c r="E1738">
        <v>832.99</v>
      </c>
      <c r="F1738">
        <v>7.0000000000000007E-2</v>
      </c>
      <c r="G1738">
        <f>(E1738*B1738)-F1738</f>
        <v>2498.9</v>
      </c>
      <c r="H1738" t="str">
        <f>VLOOKUP($C1738,products!$A$1:$F$322,2,FALSE)</f>
        <v>Surly Troll Frameset - 2017</v>
      </c>
      <c r="I1738">
        <f>_xlfn.XLOOKUP(C1738, products!A:A, products!D:D)</f>
        <v>6</v>
      </c>
      <c r="J1738" t="str">
        <f>_xlfn.XLOOKUP($I1738,categories!$A$1:$A$8,categories!$B$1:$B$8)</f>
        <v>Mountain Bikes</v>
      </c>
    </row>
    <row r="1739" spans="1:10" ht="12.75" x14ac:dyDescent="0.2">
      <c r="A1739">
        <v>774</v>
      </c>
      <c r="B1739">
        <v>2</v>
      </c>
      <c r="C1739">
        <v>36</v>
      </c>
      <c r="D1739">
        <v>2</v>
      </c>
      <c r="E1739">
        <v>832.99</v>
      </c>
      <c r="F1739">
        <v>0.05</v>
      </c>
      <c r="G1739">
        <f>(E1739*B1739)-F1739</f>
        <v>1665.93</v>
      </c>
      <c r="H1739" t="str">
        <f>VLOOKUP($C1739,products!$A$1:$F$322,2,FALSE)</f>
        <v>Surly Troll Frameset - 2017</v>
      </c>
      <c r="I1739">
        <f>_xlfn.XLOOKUP(C1739, products!A:A, products!D:D)</f>
        <v>6</v>
      </c>
      <c r="J1739" t="str">
        <f>_xlfn.XLOOKUP($I1739,categories!$A$1:$A$8,categories!$B$1:$B$8)</f>
        <v>Mountain Bikes</v>
      </c>
    </row>
    <row r="1740" spans="1:10" ht="12.75" x14ac:dyDescent="0.2">
      <c r="A1740">
        <v>776</v>
      </c>
      <c r="B1740">
        <v>4</v>
      </c>
      <c r="C1740">
        <v>35</v>
      </c>
      <c r="D1740">
        <v>1</v>
      </c>
      <c r="E1740">
        <v>832.99</v>
      </c>
      <c r="F1740">
        <v>0.1</v>
      </c>
      <c r="G1740">
        <f>(E1740*B1740)-F1740</f>
        <v>3331.86</v>
      </c>
      <c r="H1740" t="str">
        <f>VLOOKUP($C1740,products!$A$1:$F$322,2,FALSE)</f>
        <v>Sun Bicycles Spider 3i - 2017</v>
      </c>
      <c r="I1740">
        <f>_xlfn.XLOOKUP(C1740, products!A:A, products!D:D)</f>
        <v>6</v>
      </c>
      <c r="J1740" t="str">
        <f>_xlfn.XLOOKUP($I1740,categories!$A$1:$A$8,categories!$B$1:$B$8)</f>
        <v>Mountain Bikes</v>
      </c>
    </row>
    <row r="1741" spans="1:10" ht="12.75" x14ac:dyDescent="0.2">
      <c r="A1741">
        <v>802</v>
      </c>
      <c r="B1741">
        <v>2</v>
      </c>
      <c r="C1741">
        <v>36</v>
      </c>
      <c r="D1741">
        <v>2</v>
      </c>
      <c r="E1741">
        <v>832.99</v>
      </c>
      <c r="F1741">
        <v>0.2</v>
      </c>
      <c r="G1741">
        <f>(E1741*B1741)-F1741</f>
        <v>1665.78</v>
      </c>
      <c r="H1741" t="str">
        <f>VLOOKUP($C1741,products!$A$1:$F$322,2,FALSE)</f>
        <v>Surly Troll Frameset - 2017</v>
      </c>
      <c r="I1741">
        <f>_xlfn.XLOOKUP(C1741, products!A:A, products!D:D)</f>
        <v>6</v>
      </c>
      <c r="J1741" t="str">
        <f>_xlfn.XLOOKUP($I1741,categories!$A$1:$A$8,categories!$B$1:$B$8)</f>
        <v>Mountain Bikes</v>
      </c>
    </row>
    <row r="1742" spans="1:10" ht="12.75" x14ac:dyDescent="0.2">
      <c r="A1742">
        <v>826</v>
      </c>
      <c r="B1742">
        <v>2</v>
      </c>
      <c r="C1742">
        <v>36</v>
      </c>
      <c r="D1742">
        <v>1</v>
      </c>
      <c r="E1742">
        <v>832.99</v>
      </c>
      <c r="F1742">
        <v>0.1</v>
      </c>
      <c r="G1742">
        <f>(E1742*B1742)-F1742</f>
        <v>1665.88</v>
      </c>
      <c r="H1742" t="str">
        <f>VLOOKUP($C1742,products!$A$1:$F$322,2,FALSE)</f>
        <v>Surly Troll Frameset - 2017</v>
      </c>
      <c r="I1742">
        <f>_xlfn.XLOOKUP(C1742, products!A:A, products!D:D)</f>
        <v>6</v>
      </c>
      <c r="J1742" t="str">
        <f>_xlfn.XLOOKUP($I1742,categories!$A$1:$A$8,categories!$B$1:$B$8)</f>
        <v>Mountain Bikes</v>
      </c>
    </row>
    <row r="1743" spans="1:10" ht="12.75" x14ac:dyDescent="0.2">
      <c r="A1743">
        <v>859</v>
      </c>
      <c r="B1743">
        <v>5</v>
      </c>
      <c r="C1743">
        <v>36</v>
      </c>
      <c r="D1743">
        <v>2</v>
      </c>
      <c r="E1743">
        <v>832.99</v>
      </c>
      <c r="F1743">
        <v>0.1</v>
      </c>
      <c r="G1743">
        <f>(E1743*B1743)-F1743</f>
        <v>4164.8499999999995</v>
      </c>
      <c r="H1743" t="str">
        <f>VLOOKUP($C1743,products!$A$1:$F$322,2,FALSE)</f>
        <v>Surly Troll Frameset - 2017</v>
      </c>
      <c r="I1743">
        <f>_xlfn.XLOOKUP(C1743, products!A:A, products!D:D)</f>
        <v>6</v>
      </c>
      <c r="J1743" t="str">
        <f>_xlfn.XLOOKUP($I1743,categories!$A$1:$A$8,categories!$B$1:$B$8)</f>
        <v>Mountain Bikes</v>
      </c>
    </row>
    <row r="1744" spans="1:10" ht="12.75" x14ac:dyDescent="0.2">
      <c r="A1744">
        <v>891</v>
      </c>
      <c r="B1744">
        <v>3</v>
      </c>
      <c r="C1744">
        <v>35</v>
      </c>
      <c r="D1744">
        <v>2</v>
      </c>
      <c r="E1744">
        <v>832.99</v>
      </c>
      <c r="F1744">
        <v>0.1</v>
      </c>
      <c r="G1744">
        <f>(E1744*B1744)-F1744</f>
        <v>2498.8700000000003</v>
      </c>
      <c r="H1744" t="str">
        <f>VLOOKUP($C1744,products!$A$1:$F$322,2,FALSE)</f>
        <v>Sun Bicycles Spider 3i - 2017</v>
      </c>
      <c r="I1744">
        <f>_xlfn.XLOOKUP(C1744, products!A:A, products!D:D)</f>
        <v>6</v>
      </c>
      <c r="J1744" t="str">
        <f>_xlfn.XLOOKUP($I1744,categories!$A$1:$A$8,categories!$B$1:$B$8)</f>
        <v>Mountain Bikes</v>
      </c>
    </row>
    <row r="1745" spans="1:10" ht="12.75" x14ac:dyDescent="0.2">
      <c r="A1745">
        <v>892</v>
      </c>
      <c r="B1745">
        <v>1</v>
      </c>
      <c r="C1745">
        <v>36</v>
      </c>
      <c r="D1745">
        <v>1</v>
      </c>
      <c r="E1745">
        <v>832.99</v>
      </c>
      <c r="F1745">
        <v>0.1</v>
      </c>
      <c r="G1745">
        <f>(E1745*B1745)-F1745</f>
        <v>832.89</v>
      </c>
      <c r="H1745" t="str">
        <f>VLOOKUP($C1745,products!$A$1:$F$322,2,FALSE)</f>
        <v>Surly Troll Frameset - 2017</v>
      </c>
      <c r="I1745">
        <f>_xlfn.XLOOKUP(C1745, products!A:A, products!D:D)</f>
        <v>6</v>
      </c>
      <c r="J1745" t="str">
        <f>_xlfn.XLOOKUP($I1745,categories!$A$1:$A$8,categories!$B$1:$B$8)</f>
        <v>Mountain Bikes</v>
      </c>
    </row>
    <row r="1746" spans="1:10" ht="12.75" x14ac:dyDescent="0.2">
      <c r="A1746">
        <v>904</v>
      </c>
      <c r="B1746">
        <v>1</v>
      </c>
      <c r="C1746">
        <v>36</v>
      </c>
      <c r="D1746">
        <v>2</v>
      </c>
      <c r="E1746">
        <v>832.99</v>
      </c>
      <c r="F1746">
        <v>0.1</v>
      </c>
      <c r="G1746">
        <f>(E1746*B1746)-F1746</f>
        <v>832.89</v>
      </c>
      <c r="H1746" t="str">
        <f>VLOOKUP($C1746,products!$A$1:$F$322,2,FALSE)</f>
        <v>Surly Troll Frameset - 2017</v>
      </c>
      <c r="I1746">
        <f>_xlfn.XLOOKUP(C1746, products!A:A, products!D:D)</f>
        <v>6</v>
      </c>
      <c r="J1746" t="str">
        <f>_xlfn.XLOOKUP($I1746,categories!$A$1:$A$8,categories!$B$1:$B$8)</f>
        <v>Mountain Bikes</v>
      </c>
    </row>
    <row r="1747" spans="1:10" ht="12.75" x14ac:dyDescent="0.2">
      <c r="A1747">
        <v>924</v>
      </c>
      <c r="B1747">
        <v>2</v>
      </c>
      <c r="C1747">
        <v>36</v>
      </c>
      <c r="D1747">
        <v>1</v>
      </c>
      <c r="E1747">
        <v>832.99</v>
      </c>
      <c r="F1747">
        <v>0.2</v>
      </c>
      <c r="G1747">
        <f>(E1747*B1747)-F1747</f>
        <v>1665.78</v>
      </c>
      <c r="H1747" t="str">
        <f>VLOOKUP($C1747,products!$A$1:$F$322,2,FALSE)</f>
        <v>Surly Troll Frameset - 2017</v>
      </c>
      <c r="I1747">
        <f>_xlfn.XLOOKUP(C1747, products!A:A, products!D:D)</f>
        <v>6</v>
      </c>
      <c r="J1747" t="str">
        <f>_xlfn.XLOOKUP($I1747,categories!$A$1:$A$8,categories!$B$1:$B$8)</f>
        <v>Mountain Bikes</v>
      </c>
    </row>
    <row r="1748" spans="1:10" ht="12.75" x14ac:dyDescent="0.2">
      <c r="A1748">
        <v>934</v>
      </c>
      <c r="B1748">
        <v>1</v>
      </c>
      <c r="C1748">
        <v>35</v>
      </c>
      <c r="D1748">
        <v>2</v>
      </c>
      <c r="E1748">
        <v>832.99</v>
      </c>
      <c r="F1748">
        <v>0.05</v>
      </c>
      <c r="G1748">
        <f>(E1748*B1748)-F1748</f>
        <v>832.94</v>
      </c>
      <c r="H1748" t="str">
        <f>VLOOKUP($C1748,products!$A$1:$F$322,2,FALSE)</f>
        <v>Sun Bicycles Spider 3i - 2017</v>
      </c>
      <c r="I1748">
        <f>_xlfn.XLOOKUP(C1748, products!A:A, products!D:D)</f>
        <v>6</v>
      </c>
      <c r="J1748" t="str">
        <f>_xlfn.XLOOKUP($I1748,categories!$A$1:$A$8,categories!$B$1:$B$8)</f>
        <v>Mountain Bikes</v>
      </c>
    </row>
    <row r="1749" spans="1:10" ht="12.75" x14ac:dyDescent="0.2">
      <c r="A1749">
        <v>942</v>
      </c>
      <c r="B1749">
        <v>3</v>
      </c>
      <c r="C1749">
        <v>35</v>
      </c>
      <c r="D1749">
        <v>2</v>
      </c>
      <c r="E1749">
        <v>832.99</v>
      </c>
      <c r="F1749">
        <v>7.0000000000000007E-2</v>
      </c>
      <c r="G1749">
        <f>(E1749*B1749)-F1749</f>
        <v>2498.9</v>
      </c>
      <c r="H1749" t="str">
        <f>VLOOKUP($C1749,products!$A$1:$F$322,2,FALSE)</f>
        <v>Sun Bicycles Spider 3i - 2017</v>
      </c>
      <c r="I1749">
        <f>_xlfn.XLOOKUP(C1749, products!A:A, products!D:D)</f>
        <v>6</v>
      </c>
      <c r="J1749" t="str">
        <f>_xlfn.XLOOKUP($I1749,categories!$A$1:$A$8,categories!$B$1:$B$8)</f>
        <v>Mountain Bikes</v>
      </c>
    </row>
    <row r="1750" spans="1:10" ht="12.75" x14ac:dyDescent="0.2">
      <c r="A1750">
        <v>969</v>
      </c>
      <c r="B1750">
        <v>2</v>
      </c>
      <c r="C1750">
        <v>36</v>
      </c>
      <c r="D1750">
        <v>1</v>
      </c>
      <c r="E1750">
        <v>832.99</v>
      </c>
      <c r="F1750">
        <v>0.1</v>
      </c>
      <c r="G1750">
        <f>(E1750*B1750)-F1750</f>
        <v>1665.88</v>
      </c>
      <c r="H1750" t="str">
        <f>VLOOKUP($C1750,products!$A$1:$F$322,2,FALSE)</f>
        <v>Surly Troll Frameset - 2017</v>
      </c>
      <c r="I1750">
        <f>_xlfn.XLOOKUP(C1750, products!A:A, products!D:D)</f>
        <v>6</v>
      </c>
      <c r="J1750" t="str">
        <f>_xlfn.XLOOKUP($I1750,categories!$A$1:$A$8,categories!$B$1:$B$8)</f>
        <v>Mountain Bikes</v>
      </c>
    </row>
    <row r="1751" spans="1:10" ht="12.75" x14ac:dyDescent="0.2">
      <c r="A1751">
        <v>981</v>
      </c>
      <c r="B1751">
        <v>1</v>
      </c>
      <c r="C1751">
        <v>35</v>
      </c>
      <c r="D1751">
        <v>1</v>
      </c>
      <c r="E1751">
        <v>832.99</v>
      </c>
      <c r="F1751">
        <v>0.1</v>
      </c>
      <c r="G1751">
        <f>(E1751*B1751)-F1751</f>
        <v>832.89</v>
      </c>
      <c r="H1751" t="str">
        <f>VLOOKUP($C1751,products!$A$1:$F$322,2,FALSE)</f>
        <v>Sun Bicycles Spider 3i - 2017</v>
      </c>
      <c r="I1751">
        <f>_xlfn.XLOOKUP(C1751, products!A:A, products!D:D)</f>
        <v>6</v>
      </c>
      <c r="J1751" t="str">
        <f>_xlfn.XLOOKUP($I1751,categories!$A$1:$A$8,categories!$B$1:$B$8)</f>
        <v>Mountain Bikes</v>
      </c>
    </row>
    <row r="1752" spans="1:10" ht="12.75" x14ac:dyDescent="0.2">
      <c r="A1752">
        <v>981</v>
      </c>
      <c r="B1752">
        <v>4</v>
      </c>
      <c r="C1752">
        <v>36</v>
      </c>
      <c r="D1752">
        <v>2</v>
      </c>
      <c r="E1752">
        <v>832.99</v>
      </c>
      <c r="F1752">
        <v>0.1</v>
      </c>
      <c r="G1752">
        <f>(E1752*B1752)-F1752</f>
        <v>3331.86</v>
      </c>
      <c r="H1752" t="str">
        <f>VLOOKUP($C1752,products!$A$1:$F$322,2,FALSE)</f>
        <v>Surly Troll Frameset - 2017</v>
      </c>
      <c r="I1752">
        <f>_xlfn.XLOOKUP(C1752, products!A:A, products!D:D)</f>
        <v>6</v>
      </c>
      <c r="J1752" t="str">
        <f>_xlfn.XLOOKUP($I1752,categories!$A$1:$A$8,categories!$B$1:$B$8)</f>
        <v>Mountain Bikes</v>
      </c>
    </row>
    <row r="1753" spans="1:10" ht="12.75" x14ac:dyDescent="0.2">
      <c r="A1753">
        <v>988</v>
      </c>
      <c r="B1753">
        <v>1</v>
      </c>
      <c r="C1753">
        <v>35</v>
      </c>
      <c r="D1753">
        <v>1</v>
      </c>
      <c r="E1753">
        <v>832.99</v>
      </c>
      <c r="F1753">
        <v>0.2</v>
      </c>
      <c r="G1753">
        <f>(E1753*B1753)-F1753</f>
        <v>832.79</v>
      </c>
      <c r="H1753" t="str">
        <f>VLOOKUP($C1753,products!$A$1:$F$322,2,FALSE)</f>
        <v>Sun Bicycles Spider 3i - 2017</v>
      </c>
      <c r="I1753">
        <f>_xlfn.XLOOKUP(C1753, products!A:A, products!D:D)</f>
        <v>6</v>
      </c>
      <c r="J1753" t="str">
        <f>_xlfn.XLOOKUP($I1753,categories!$A$1:$A$8,categories!$B$1:$B$8)</f>
        <v>Mountain Bikes</v>
      </c>
    </row>
    <row r="1754" spans="1:10" ht="12.75" x14ac:dyDescent="0.2">
      <c r="A1754">
        <v>993</v>
      </c>
      <c r="B1754">
        <v>2</v>
      </c>
      <c r="C1754">
        <v>36</v>
      </c>
      <c r="D1754">
        <v>2</v>
      </c>
      <c r="E1754">
        <v>832.99</v>
      </c>
      <c r="F1754">
        <v>0.1</v>
      </c>
      <c r="G1754">
        <f>(E1754*B1754)-F1754</f>
        <v>1665.88</v>
      </c>
      <c r="H1754" t="str">
        <f>VLOOKUP($C1754,products!$A$1:$F$322,2,FALSE)</f>
        <v>Surly Troll Frameset - 2017</v>
      </c>
      <c r="I1754">
        <f>_xlfn.XLOOKUP(C1754, products!A:A, products!D:D)</f>
        <v>6</v>
      </c>
      <c r="J1754" t="str">
        <f>_xlfn.XLOOKUP($I1754,categories!$A$1:$A$8,categories!$B$1:$B$8)</f>
        <v>Mountain Bikes</v>
      </c>
    </row>
    <row r="1755" spans="1:10" ht="12.75" x14ac:dyDescent="0.2">
      <c r="A1755">
        <v>1004</v>
      </c>
      <c r="B1755">
        <v>1</v>
      </c>
      <c r="C1755">
        <v>36</v>
      </c>
      <c r="D1755">
        <v>2</v>
      </c>
      <c r="E1755">
        <v>832.99</v>
      </c>
      <c r="F1755">
        <v>0.1</v>
      </c>
      <c r="G1755">
        <f>(E1755*B1755)-F1755</f>
        <v>832.89</v>
      </c>
      <c r="H1755" t="str">
        <f>VLOOKUP($C1755,products!$A$1:$F$322,2,FALSE)</f>
        <v>Surly Troll Frameset - 2017</v>
      </c>
      <c r="I1755">
        <f>_xlfn.XLOOKUP(C1755, products!A:A, products!D:D)</f>
        <v>6</v>
      </c>
      <c r="J1755" t="str">
        <f>_xlfn.XLOOKUP($I1755,categories!$A$1:$A$8,categories!$B$1:$B$8)</f>
        <v>Mountain Bikes</v>
      </c>
    </row>
    <row r="1756" spans="1:10" ht="12.75" x14ac:dyDescent="0.2">
      <c r="A1756">
        <v>1028</v>
      </c>
      <c r="B1756">
        <v>4</v>
      </c>
      <c r="C1756">
        <v>35</v>
      </c>
      <c r="D1756">
        <v>2</v>
      </c>
      <c r="E1756">
        <v>832.99</v>
      </c>
      <c r="F1756">
        <v>0.1</v>
      </c>
      <c r="G1756">
        <f>(E1756*B1756)-F1756</f>
        <v>3331.86</v>
      </c>
      <c r="H1756" t="str">
        <f>VLOOKUP($C1756,products!$A$1:$F$322,2,FALSE)</f>
        <v>Sun Bicycles Spider 3i - 2017</v>
      </c>
      <c r="I1756">
        <f>_xlfn.XLOOKUP(C1756, products!A:A, products!D:D)</f>
        <v>6</v>
      </c>
      <c r="J1756" t="str">
        <f>_xlfn.XLOOKUP($I1756,categories!$A$1:$A$8,categories!$B$1:$B$8)</f>
        <v>Mountain Bikes</v>
      </c>
    </row>
    <row r="1757" spans="1:10" ht="12.75" x14ac:dyDescent="0.2">
      <c r="A1757">
        <v>1047</v>
      </c>
      <c r="B1757">
        <v>3</v>
      </c>
      <c r="C1757">
        <v>35</v>
      </c>
      <c r="D1757">
        <v>1</v>
      </c>
      <c r="E1757">
        <v>832.99</v>
      </c>
      <c r="F1757">
        <v>0.05</v>
      </c>
      <c r="G1757">
        <f>(E1757*B1757)-F1757</f>
        <v>2498.92</v>
      </c>
      <c r="H1757" t="str">
        <f>VLOOKUP($C1757,products!$A$1:$F$322,2,FALSE)</f>
        <v>Sun Bicycles Spider 3i - 2017</v>
      </c>
      <c r="I1757">
        <f>_xlfn.XLOOKUP(C1757, products!A:A, products!D:D)</f>
        <v>6</v>
      </c>
      <c r="J1757" t="str">
        <f>_xlfn.XLOOKUP($I1757,categories!$A$1:$A$8,categories!$B$1:$B$8)</f>
        <v>Mountain Bikes</v>
      </c>
    </row>
    <row r="1758" spans="1:10" ht="12.75" x14ac:dyDescent="0.2">
      <c r="A1758">
        <v>1049</v>
      </c>
      <c r="B1758">
        <v>2</v>
      </c>
      <c r="C1758">
        <v>36</v>
      </c>
      <c r="D1758">
        <v>2</v>
      </c>
      <c r="E1758">
        <v>832.99</v>
      </c>
      <c r="F1758">
        <v>0.05</v>
      </c>
      <c r="G1758">
        <f>(E1758*B1758)-F1758</f>
        <v>1665.93</v>
      </c>
      <c r="H1758" t="str">
        <f>VLOOKUP($C1758,products!$A$1:$F$322,2,FALSE)</f>
        <v>Surly Troll Frameset - 2017</v>
      </c>
      <c r="I1758">
        <f>_xlfn.XLOOKUP(C1758, products!A:A, products!D:D)</f>
        <v>6</v>
      </c>
      <c r="J1758" t="str">
        <f>_xlfn.XLOOKUP($I1758,categories!$A$1:$A$8,categories!$B$1:$B$8)</f>
        <v>Mountain Bikes</v>
      </c>
    </row>
    <row r="1759" spans="1:10" ht="12.75" x14ac:dyDescent="0.2">
      <c r="A1759">
        <v>1054</v>
      </c>
      <c r="B1759">
        <v>1</v>
      </c>
      <c r="C1759">
        <v>36</v>
      </c>
      <c r="D1759">
        <v>2</v>
      </c>
      <c r="E1759">
        <v>832.99</v>
      </c>
      <c r="F1759">
        <v>0.1</v>
      </c>
      <c r="G1759">
        <f>(E1759*B1759)-F1759</f>
        <v>832.89</v>
      </c>
      <c r="H1759" t="str">
        <f>VLOOKUP($C1759,products!$A$1:$F$322,2,FALSE)</f>
        <v>Surly Troll Frameset - 2017</v>
      </c>
      <c r="I1759">
        <f>_xlfn.XLOOKUP(C1759, products!A:A, products!D:D)</f>
        <v>6</v>
      </c>
      <c r="J1759" t="str">
        <f>_xlfn.XLOOKUP($I1759,categories!$A$1:$A$8,categories!$B$1:$B$8)</f>
        <v>Mountain Bikes</v>
      </c>
    </row>
    <row r="1760" spans="1:10" ht="12.75" x14ac:dyDescent="0.2">
      <c r="A1760">
        <v>1072</v>
      </c>
      <c r="B1760">
        <v>3</v>
      </c>
      <c r="C1760">
        <v>36</v>
      </c>
      <c r="D1760">
        <v>2</v>
      </c>
      <c r="E1760">
        <v>832.99</v>
      </c>
      <c r="F1760">
        <v>7.0000000000000007E-2</v>
      </c>
      <c r="G1760">
        <f>(E1760*B1760)-F1760</f>
        <v>2498.9</v>
      </c>
      <c r="H1760" t="str">
        <f>VLOOKUP($C1760,products!$A$1:$F$322,2,FALSE)</f>
        <v>Surly Troll Frameset - 2017</v>
      </c>
      <c r="I1760">
        <f>_xlfn.XLOOKUP(C1760, products!A:A, products!D:D)</f>
        <v>6</v>
      </c>
      <c r="J1760" t="str">
        <f>_xlfn.XLOOKUP($I1760,categories!$A$1:$A$8,categories!$B$1:$B$8)</f>
        <v>Mountain Bikes</v>
      </c>
    </row>
    <row r="1761" spans="1:10" ht="12.75" x14ac:dyDescent="0.2">
      <c r="A1761">
        <v>1088</v>
      </c>
      <c r="B1761">
        <v>4</v>
      </c>
      <c r="C1761">
        <v>36</v>
      </c>
      <c r="D1761">
        <v>2</v>
      </c>
      <c r="E1761">
        <v>832.99</v>
      </c>
      <c r="F1761">
        <v>0.2</v>
      </c>
      <c r="G1761">
        <f>(E1761*B1761)-F1761</f>
        <v>3331.76</v>
      </c>
      <c r="H1761" t="str">
        <f>VLOOKUP($C1761,products!$A$1:$F$322,2,FALSE)</f>
        <v>Surly Troll Frameset - 2017</v>
      </c>
      <c r="I1761">
        <f>_xlfn.XLOOKUP(C1761, products!A:A, products!D:D)</f>
        <v>6</v>
      </c>
      <c r="J1761" t="str">
        <f>_xlfn.XLOOKUP($I1761,categories!$A$1:$A$8,categories!$B$1:$B$8)</f>
        <v>Mountain Bikes</v>
      </c>
    </row>
    <row r="1762" spans="1:10" ht="12.75" x14ac:dyDescent="0.2">
      <c r="A1762">
        <v>1097</v>
      </c>
      <c r="B1762">
        <v>5</v>
      </c>
      <c r="C1762">
        <v>35</v>
      </c>
      <c r="D1762">
        <v>2</v>
      </c>
      <c r="E1762">
        <v>832.99</v>
      </c>
      <c r="F1762">
        <v>0.05</v>
      </c>
      <c r="G1762">
        <f>(E1762*B1762)-F1762</f>
        <v>4164.8999999999996</v>
      </c>
      <c r="H1762" t="str">
        <f>VLOOKUP($C1762,products!$A$1:$F$322,2,FALSE)</f>
        <v>Sun Bicycles Spider 3i - 2017</v>
      </c>
      <c r="I1762">
        <f>_xlfn.XLOOKUP(C1762, products!A:A, products!D:D)</f>
        <v>6</v>
      </c>
      <c r="J1762" t="str">
        <f>_xlfn.XLOOKUP($I1762,categories!$A$1:$A$8,categories!$B$1:$B$8)</f>
        <v>Mountain Bikes</v>
      </c>
    </row>
    <row r="1763" spans="1:10" ht="12.75" x14ac:dyDescent="0.2">
      <c r="A1763">
        <v>1105</v>
      </c>
      <c r="B1763">
        <v>3</v>
      </c>
      <c r="C1763">
        <v>35</v>
      </c>
      <c r="D1763">
        <v>2</v>
      </c>
      <c r="E1763">
        <v>832.99</v>
      </c>
      <c r="F1763">
        <v>7.0000000000000007E-2</v>
      </c>
      <c r="G1763">
        <f>(E1763*B1763)-F1763</f>
        <v>2498.9</v>
      </c>
      <c r="H1763" t="str">
        <f>VLOOKUP($C1763,products!$A$1:$F$322,2,FALSE)</f>
        <v>Sun Bicycles Spider 3i - 2017</v>
      </c>
      <c r="I1763">
        <f>_xlfn.XLOOKUP(C1763, products!A:A, products!D:D)</f>
        <v>6</v>
      </c>
      <c r="J1763" t="str">
        <f>_xlfn.XLOOKUP($I1763,categories!$A$1:$A$8,categories!$B$1:$B$8)</f>
        <v>Mountain Bikes</v>
      </c>
    </row>
    <row r="1764" spans="1:10" ht="12.75" x14ac:dyDescent="0.2">
      <c r="A1764">
        <v>1132</v>
      </c>
      <c r="B1764">
        <v>3</v>
      </c>
      <c r="C1764">
        <v>36</v>
      </c>
      <c r="D1764">
        <v>2</v>
      </c>
      <c r="E1764">
        <v>832.99</v>
      </c>
      <c r="F1764">
        <v>0.1</v>
      </c>
      <c r="G1764">
        <f>(E1764*B1764)-F1764</f>
        <v>2498.8700000000003</v>
      </c>
      <c r="H1764" t="str">
        <f>VLOOKUP($C1764,products!$A$1:$F$322,2,FALSE)</f>
        <v>Surly Troll Frameset - 2017</v>
      </c>
      <c r="I1764">
        <f>_xlfn.XLOOKUP(C1764, products!A:A, products!D:D)</f>
        <v>6</v>
      </c>
      <c r="J1764" t="str">
        <f>_xlfn.XLOOKUP($I1764,categories!$A$1:$A$8,categories!$B$1:$B$8)</f>
        <v>Mountain Bikes</v>
      </c>
    </row>
    <row r="1765" spans="1:10" ht="12.75" x14ac:dyDescent="0.2">
      <c r="A1765">
        <v>1134</v>
      </c>
      <c r="B1765">
        <v>2</v>
      </c>
      <c r="C1765">
        <v>36</v>
      </c>
      <c r="D1765">
        <v>1</v>
      </c>
      <c r="E1765">
        <v>832.99</v>
      </c>
      <c r="F1765">
        <v>0.1</v>
      </c>
      <c r="G1765">
        <f>(E1765*B1765)-F1765</f>
        <v>1665.88</v>
      </c>
      <c r="H1765" t="str">
        <f>VLOOKUP($C1765,products!$A$1:$F$322,2,FALSE)</f>
        <v>Surly Troll Frameset - 2017</v>
      </c>
      <c r="I1765">
        <f>_xlfn.XLOOKUP(C1765, products!A:A, products!D:D)</f>
        <v>6</v>
      </c>
      <c r="J1765" t="str">
        <f>_xlfn.XLOOKUP($I1765,categories!$A$1:$A$8,categories!$B$1:$B$8)</f>
        <v>Mountain Bikes</v>
      </c>
    </row>
    <row r="1766" spans="1:10" ht="12.75" x14ac:dyDescent="0.2">
      <c r="A1766">
        <v>1146</v>
      </c>
      <c r="B1766">
        <v>1</v>
      </c>
      <c r="C1766">
        <v>36</v>
      </c>
      <c r="D1766">
        <v>1</v>
      </c>
      <c r="E1766">
        <v>832.99</v>
      </c>
      <c r="F1766">
        <v>7.0000000000000007E-2</v>
      </c>
      <c r="G1766">
        <f>(E1766*B1766)-F1766</f>
        <v>832.92</v>
      </c>
      <c r="H1766" t="str">
        <f>VLOOKUP($C1766,products!$A$1:$F$322,2,FALSE)</f>
        <v>Surly Troll Frameset - 2017</v>
      </c>
      <c r="I1766">
        <f>_xlfn.XLOOKUP(C1766, products!A:A, products!D:D)</f>
        <v>6</v>
      </c>
      <c r="J1766" t="str">
        <f>_xlfn.XLOOKUP($I1766,categories!$A$1:$A$8,categories!$B$1:$B$8)</f>
        <v>Mountain Bikes</v>
      </c>
    </row>
    <row r="1767" spans="1:10" ht="12.75" x14ac:dyDescent="0.2">
      <c r="A1767">
        <v>1155</v>
      </c>
      <c r="B1767">
        <v>3</v>
      </c>
      <c r="C1767">
        <v>35</v>
      </c>
      <c r="D1767">
        <v>1</v>
      </c>
      <c r="E1767">
        <v>832.99</v>
      </c>
      <c r="F1767">
        <v>7.0000000000000007E-2</v>
      </c>
      <c r="G1767">
        <f>(E1767*B1767)-F1767</f>
        <v>2498.9</v>
      </c>
      <c r="H1767" t="str">
        <f>VLOOKUP($C1767,products!$A$1:$F$322,2,FALSE)</f>
        <v>Sun Bicycles Spider 3i - 2017</v>
      </c>
      <c r="I1767">
        <f>_xlfn.XLOOKUP(C1767, products!A:A, products!D:D)</f>
        <v>6</v>
      </c>
      <c r="J1767" t="str">
        <f>_xlfn.XLOOKUP($I1767,categories!$A$1:$A$8,categories!$B$1:$B$8)</f>
        <v>Mountain Bikes</v>
      </c>
    </row>
    <row r="1768" spans="1:10" ht="12.75" x14ac:dyDescent="0.2">
      <c r="A1768">
        <v>1182</v>
      </c>
      <c r="B1768">
        <v>1</v>
      </c>
      <c r="C1768">
        <v>35</v>
      </c>
      <c r="D1768">
        <v>1</v>
      </c>
      <c r="E1768">
        <v>832.99</v>
      </c>
      <c r="F1768">
        <v>0.1</v>
      </c>
      <c r="G1768">
        <f>(E1768*B1768)-F1768</f>
        <v>832.89</v>
      </c>
      <c r="H1768" t="str">
        <f>VLOOKUP($C1768,products!$A$1:$F$322,2,FALSE)</f>
        <v>Sun Bicycles Spider 3i - 2017</v>
      </c>
      <c r="I1768">
        <f>_xlfn.XLOOKUP(C1768, products!A:A, products!D:D)</f>
        <v>6</v>
      </c>
      <c r="J1768" t="str">
        <f>_xlfn.XLOOKUP($I1768,categories!$A$1:$A$8,categories!$B$1:$B$8)</f>
        <v>Mountain Bikes</v>
      </c>
    </row>
    <row r="1769" spans="1:10" ht="12.75" x14ac:dyDescent="0.2">
      <c r="A1769">
        <v>1187</v>
      </c>
      <c r="B1769">
        <v>1</v>
      </c>
      <c r="C1769">
        <v>36</v>
      </c>
      <c r="D1769">
        <v>2</v>
      </c>
      <c r="E1769">
        <v>832.99</v>
      </c>
      <c r="F1769">
        <v>0.1</v>
      </c>
      <c r="G1769">
        <f>(E1769*B1769)-F1769</f>
        <v>832.89</v>
      </c>
      <c r="H1769" t="str">
        <f>VLOOKUP($C1769,products!$A$1:$F$322,2,FALSE)</f>
        <v>Surly Troll Frameset - 2017</v>
      </c>
      <c r="I1769">
        <f>_xlfn.XLOOKUP(C1769, products!A:A, products!D:D)</f>
        <v>6</v>
      </c>
      <c r="J1769" t="str">
        <f>_xlfn.XLOOKUP($I1769,categories!$A$1:$A$8,categories!$B$1:$B$8)</f>
        <v>Mountain Bikes</v>
      </c>
    </row>
    <row r="1770" spans="1:10" ht="12.75" x14ac:dyDescent="0.2">
      <c r="A1770">
        <v>1210</v>
      </c>
      <c r="B1770">
        <v>5</v>
      </c>
      <c r="C1770">
        <v>35</v>
      </c>
      <c r="D1770">
        <v>2</v>
      </c>
      <c r="E1770">
        <v>832.99</v>
      </c>
      <c r="F1770">
        <v>0.05</v>
      </c>
      <c r="G1770">
        <f>(E1770*B1770)-F1770</f>
        <v>4164.8999999999996</v>
      </c>
      <c r="H1770" t="str">
        <f>VLOOKUP($C1770,products!$A$1:$F$322,2,FALSE)</f>
        <v>Sun Bicycles Spider 3i - 2017</v>
      </c>
      <c r="I1770">
        <f>_xlfn.XLOOKUP(C1770, products!A:A, products!D:D)</f>
        <v>6</v>
      </c>
      <c r="J1770" t="str">
        <f>_xlfn.XLOOKUP($I1770,categories!$A$1:$A$8,categories!$B$1:$B$8)</f>
        <v>Mountain Bikes</v>
      </c>
    </row>
    <row r="1771" spans="1:10" ht="12.75" x14ac:dyDescent="0.2">
      <c r="A1771">
        <v>1229</v>
      </c>
      <c r="B1771">
        <v>1</v>
      </c>
      <c r="C1771">
        <v>36</v>
      </c>
      <c r="D1771">
        <v>2</v>
      </c>
      <c r="E1771">
        <v>832.99</v>
      </c>
      <c r="F1771">
        <v>7.0000000000000007E-2</v>
      </c>
      <c r="G1771">
        <f>(E1771*B1771)-F1771</f>
        <v>832.92</v>
      </c>
      <c r="H1771" t="str">
        <f>VLOOKUP($C1771,products!$A$1:$F$322,2,FALSE)</f>
        <v>Surly Troll Frameset - 2017</v>
      </c>
      <c r="I1771">
        <f>_xlfn.XLOOKUP(C1771, products!A:A, products!D:D)</f>
        <v>6</v>
      </c>
      <c r="J1771" t="str">
        <f>_xlfn.XLOOKUP($I1771,categories!$A$1:$A$8,categories!$B$1:$B$8)</f>
        <v>Mountain Bikes</v>
      </c>
    </row>
    <row r="1772" spans="1:10" ht="12.75" x14ac:dyDescent="0.2">
      <c r="A1772">
        <v>1239</v>
      </c>
      <c r="B1772">
        <v>4</v>
      </c>
      <c r="C1772">
        <v>36</v>
      </c>
      <c r="D1772">
        <v>1</v>
      </c>
      <c r="E1772">
        <v>832.99</v>
      </c>
      <c r="F1772">
        <v>0.05</v>
      </c>
      <c r="G1772">
        <f>(E1772*B1772)-F1772</f>
        <v>3331.91</v>
      </c>
      <c r="H1772" t="str">
        <f>VLOOKUP($C1772,products!$A$1:$F$322,2,FALSE)</f>
        <v>Surly Troll Frameset - 2017</v>
      </c>
      <c r="I1772">
        <f>_xlfn.XLOOKUP(C1772, products!A:A, products!D:D)</f>
        <v>6</v>
      </c>
      <c r="J1772" t="str">
        <f>_xlfn.XLOOKUP($I1772,categories!$A$1:$A$8,categories!$B$1:$B$8)</f>
        <v>Mountain Bikes</v>
      </c>
    </row>
    <row r="1773" spans="1:10" ht="12.75" x14ac:dyDescent="0.2">
      <c r="A1773">
        <v>1281</v>
      </c>
      <c r="B1773">
        <v>1</v>
      </c>
      <c r="C1773">
        <v>36</v>
      </c>
      <c r="D1773">
        <v>1</v>
      </c>
      <c r="E1773">
        <v>832.99</v>
      </c>
      <c r="F1773">
        <v>0.05</v>
      </c>
      <c r="G1773">
        <f>(E1773*B1773)-F1773</f>
        <v>832.94</v>
      </c>
      <c r="H1773" t="str">
        <f>VLOOKUP($C1773,products!$A$1:$F$322,2,FALSE)</f>
        <v>Surly Troll Frameset - 2017</v>
      </c>
      <c r="I1773">
        <f>_xlfn.XLOOKUP(C1773, products!A:A, products!D:D)</f>
        <v>6</v>
      </c>
      <c r="J1773" t="str">
        <f>_xlfn.XLOOKUP($I1773,categories!$A$1:$A$8,categories!$B$1:$B$8)</f>
        <v>Mountain Bikes</v>
      </c>
    </row>
    <row r="1774" spans="1:10" ht="12.75" x14ac:dyDescent="0.2">
      <c r="A1774">
        <v>1290</v>
      </c>
      <c r="B1774">
        <v>2</v>
      </c>
      <c r="C1774">
        <v>36</v>
      </c>
      <c r="D1774">
        <v>1</v>
      </c>
      <c r="E1774">
        <v>832.99</v>
      </c>
      <c r="F1774">
        <v>0.05</v>
      </c>
      <c r="G1774">
        <f>(E1774*B1774)-F1774</f>
        <v>1665.93</v>
      </c>
      <c r="H1774" t="str">
        <f>VLOOKUP($C1774,products!$A$1:$F$322,2,FALSE)</f>
        <v>Surly Troll Frameset - 2017</v>
      </c>
      <c r="I1774">
        <f>_xlfn.XLOOKUP(C1774, products!A:A, products!D:D)</f>
        <v>6</v>
      </c>
      <c r="J1774" t="str">
        <f>_xlfn.XLOOKUP($I1774,categories!$A$1:$A$8,categories!$B$1:$B$8)</f>
        <v>Mountain Bikes</v>
      </c>
    </row>
    <row r="1775" spans="1:10" ht="12.75" x14ac:dyDescent="0.2">
      <c r="A1775">
        <v>1407</v>
      </c>
      <c r="B1775">
        <v>2</v>
      </c>
      <c r="C1775">
        <v>36</v>
      </c>
      <c r="D1775">
        <v>2</v>
      </c>
      <c r="E1775">
        <v>832.99</v>
      </c>
      <c r="F1775">
        <v>0.1</v>
      </c>
      <c r="G1775">
        <f>(E1775*B1775)-F1775</f>
        <v>1665.88</v>
      </c>
      <c r="H1775" t="str">
        <f>VLOOKUP($C1775,products!$A$1:$F$322,2,FALSE)</f>
        <v>Surly Troll Frameset - 2017</v>
      </c>
      <c r="I1775">
        <f>_xlfn.XLOOKUP(C1775, products!A:A, products!D:D)</f>
        <v>6</v>
      </c>
      <c r="J1775" t="str">
        <f>_xlfn.XLOOKUP($I1775,categories!$A$1:$A$8,categories!$B$1:$B$8)</f>
        <v>Mountain Bikes</v>
      </c>
    </row>
    <row r="1776" spans="1:10" ht="12.75" x14ac:dyDescent="0.2">
      <c r="A1776">
        <v>1407</v>
      </c>
      <c r="B1776">
        <v>4</v>
      </c>
      <c r="C1776">
        <v>35</v>
      </c>
      <c r="D1776">
        <v>1</v>
      </c>
      <c r="E1776">
        <v>832.99</v>
      </c>
      <c r="F1776">
        <v>0.2</v>
      </c>
      <c r="G1776">
        <f>(E1776*B1776)-F1776</f>
        <v>3331.76</v>
      </c>
      <c r="H1776" t="str">
        <f>VLOOKUP($C1776,products!$A$1:$F$322,2,FALSE)</f>
        <v>Sun Bicycles Spider 3i - 2017</v>
      </c>
      <c r="I1776">
        <f>_xlfn.XLOOKUP(C1776, products!A:A, products!D:D)</f>
        <v>6</v>
      </c>
      <c r="J1776" t="str">
        <f>_xlfn.XLOOKUP($I1776,categories!$A$1:$A$8,categories!$B$1:$B$8)</f>
        <v>Mountain Bikes</v>
      </c>
    </row>
    <row r="1777" spans="1:10" ht="12.75" x14ac:dyDescent="0.2">
      <c r="A1777">
        <v>1454</v>
      </c>
      <c r="B1777">
        <v>2</v>
      </c>
      <c r="C1777">
        <v>35</v>
      </c>
      <c r="D1777">
        <v>2</v>
      </c>
      <c r="E1777">
        <v>832.99</v>
      </c>
      <c r="F1777">
        <v>0.1</v>
      </c>
      <c r="G1777">
        <f>(E1777*B1777)-F1777</f>
        <v>1665.88</v>
      </c>
      <c r="H1777" t="str">
        <f>VLOOKUP($C1777,products!$A$1:$F$322,2,FALSE)</f>
        <v>Sun Bicycles Spider 3i - 2017</v>
      </c>
      <c r="I1777">
        <f>_xlfn.XLOOKUP(C1777, products!A:A, products!D:D)</f>
        <v>6</v>
      </c>
      <c r="J1777" t="str">
        <f>_xlfn.XLOOKUP($I1777,categories!$A$1:$A$8,categories!$B$1:$B$8)</f>
        <v>Mountain Bikes</v>
      </c>
    </row>
    <row r="1778" spans="1:10" ht="12.75" x14ac:dyDescent="0.2">
      <c r="A1778">
        <v>1586</v>
      </c>
      <c r="B1778">
        <v>5</v>
      </c>
      <c r="C1778">
        <v>36</v>
      </c>
      <c r="D1778">
        <v>1</v>
      </c>
      <c r="E1778">
        <v>832.99</v>
      </c>
      <c r="F1778">
        <v>0.1</v>
      </c>
      <c r="G1778">
        <f>(E1778*B1778)-F1778</f>
        <v>4164.8499999999995</v>
      </c>
      <c r="H1778" t="str">
        <f>VLOOKUP($C1778,products!$A$1:$F$322,2,FALSE)</f>
        <v>Surly Troll Frameset - 2017</v>
      </c>
      <c r="I1778">
        <f>_xlfn.XLOOKUP(C1778, products!A:A, products!D:D)</f>
        <v>6</v>
      </c>
      <c r="J1778" t="str">
        <f>_xlfn.XLOOKUP($I1778,categories!$A$1:$A$8,categories!$B$1:$B$8)</f>
        <v>Mountain Bikes</v>
      </c>
    </row>
    <row r="1779" spans="1:10" ht="12.75" x14ac:dyDescent="0.2">
      <c r="A1779">
        <v>1600</v>
      </c>
      <c r="B1779">
        <v>3</v>
      </c>
      <c r="C1779">
        <v>36</v>
      </c>
      <c r="D1779">
        <v>1</v>
      </c>
      <c r="E1779">
        <v>832.99</v>
      </c>
      <c r="F1779">
        <v>0.2</v>
      </c>
      <c r="G1779">
        <f>(E1779*B1779)-F1779</f>
        <v>2498.7700000000004</v>
      </c>
      <c r="H1779" t="str">
        <f>VLOOKUP($C1779,products!$A$1:$F$322,2,FALSE)</f>
        <v>Surly Troll Frameset - 2017</v>
      </c>
      <c r="I1779">
        <f>_xlfn.XLOOKUP(C1779, products!A:A, products!D:D)</f>
        <v>6</v>
      </c>
      <c r="J1779" t="str">
        <f>_xlfn.XLOOKUP($I1779,categories!$A$1:$A$8,categories!$B$1:$B$8)</f>
        <v>Mountain Bikes</v>
      </c>
    </row>
    <row r="1780" spans="1:10" ht="12.75" x14ac:dyDescent="0.2">
      <c r="A1780">
        <v>1610</v>
      </c>
      <c r="B1780">
        <v>1</v>
      </c>
      <c r="C1780">
        <v>36</v>
      </c>
      <c r="D1780">
        <v>1</v>
      </c>
      <c r="E1780">
        <v>832.99</v>
      </c>
      <c r="F1780">
        <v>7.0000000000000007E-2</v>
      </c>
      <c r="G1780">
        <f>(E1780*B1780)-F1780</f>
        <v>832.92</v>
      </c>
      <c r="H1780" t="str">
        <f>VLOOKUP($C1780,products!$A$1:$F$322,2,FALSE)</f>
        <v>Surly Troll Frameset - 2017</v>
      </c>
      <c r="I1780">
        <f>_xlfn.XLOOKUP(C1780, products!A:A, products!D:D)</f>
        <v>6</v>
      </c>
      <c r="J1780" t="str">
        <f>_xlfn.XLOOKUP($I1780,categories!$A$1:$A$8,categories!$B$1:$B$8)</f>
        <v>Mountain Bikes</v>
      </c>
    </row>
    <row r="1781" spans="1:10" ht="12.75" x14ac:dyDescent="0.2">
      <c r="A1781">
        <v>725</v>
      </c>
      <c r="B1781">
        <v>3</v>
      </c>
      <c r="C1781">
        <v>77</v>
      </c>
      <c r="D1781">
        <v>2</v>
      </c>
      <c r="E1781">
        <v>799.99</v>
      </c>
      <c r="F1781">
        <v>7.0000000000000007E-2</v>
      </c>
      <c r="G1781">
        <f>(E1781*B1781)-F1781</f>
        <v>2399.9</v>
      </c>
      <c r="H1781" t="str">
        <f>VLOOKUP($C1781,products!$A$1:$F$322,2,FALSE)</f>
        <v>Electra Glam Punk 3i Ladies' - 2017</v>
      </c>
      <c r="I1781">
        <f>_xlfn.XLOOKUP(C1781, products!A:A, products!D:D)</f>
        <v>3</v>
      </c>
      <c r="J1781" t="str">
        <f>_xlfn.XLOOKUP($I1781,categories!$A$1:$A$8,categories!$B$1:$B$8)</f>
        <v>Cruisers Bicycles</v>
      </c>
    </row>
    <row r="1782" spans="1:10" ht="12.75" x14ac:dyDescent="0.2">
      <c r="A1782">
        <v>737</v>
      </c>
      <c r="B1782">
        <v>3</v>
      </c>
      <c r="C1782">
        <v>77</v>
      </c>
      <c r="D1782">
        <v>2</v>
      </c>
      <c r="E1782">
        <v>799.99</v>
      </c>
      <c r="F1782">
        <v>7.0000000000000007E-2</v>
      </c>
      <c r="G1782">
        <f>(E1782*B1782)-F1782</f>
        <v>2399.9</v>
      </c>
      <c r="H1782" t="str">
        <f>VLOOKUP($C1782,products!$A$1:$F$322,2,FALSE)</f>
        <v>Electra Glam Punk 3i Ladies' - 2017</v>
      </c>
      <c r="I1782">
        <f>_xlfn.XLOOKUP(C1782, products!A:A, products!D:D)</f>
        <v>3</v>
      </c>
      <c r="J1782" t="str">
        <f>_xlfn.XLOOKUP($I1782,categories!$A$1:$A$8,categories!$B$1:$B$8)</f>
        <v>Cruisers Bicycles</v>
      </c>
    </row>
    <row r="1783" spans="1:10" ht="12.75" x14ac:dyDescent="0.2">
      <c r="A1783">
        <v>767</v>
      </c>
      <c r="B1783">
        <v>4</v>
      </c>
      <c r="C1783">
        <v>77</v>
      </c>
      <c r="D1783">
        <v>2</v>
      </c>
      <c r="E1783">
        <v>799.99</v>
      </c>
      <c r="F1783">
        <v>0.05</v>
      </c>
      <c r="G1783">
        <f>(E1783*B1783)-F1783</f>
        <v>3199.91</v>
      </c>
      <c r="H1783" t="str">
        <f>VLOOKUP($C1783,products!$A$1:$F$322,2,FALSE)</f>
        <v>Electra Glam Punk 3i Ladies' - 2017</v>
      </c>
      <c r="I1783">
        <f>_xlfn.XLOOKUP(C1783, products!A:A, products!D:D)</f>
        <v>3</v>
      </c>
      <c r="J1783" t="str">
        <f>_xlfn.XLOOKUP($I1783,categories!$A$1:$A$8,categories!$B$1:$B$8)</f>
        <v>Cruisers Bicycles</v>
      </c>
    </row>
    <row r="1784" spans="1:10" ht="12.75" x14ac:dyDescent="0.2">
      <c r="A1784">
        <v>806</v>
      </c>
      <c r="B1784">
        <v>3</v>
      </c>
      <c r="C1784">
        <v>77</v>
      </c>
      <c r="D1784">
        <v>2</v>
      </c>
      <c r="E1784">
        <v>799.99</v>
      </c>
      <c r="F1784">
        <v>0.1</v>
      </c>
      <c r="G1784">
        <f>(E1784*B1784)-F1784</f>
        <v>2399.8700000000003</v>
      </c>
      <c r="H1784" t="str">
        <f>VLOOKUP($C1784,products!$A$1:$F$322,2,FALSE)</f>
        <v>Electra Glam Punk 3i Ladies' - 2017</v>
      </c>
      <c r="I1784">
        <f>_xlfn.XLOOKUP(C1784, products!A:A, products!D:D)</f>
        <v>3</v>
      </c>
      <c r="J1784" t="str">
        <f>_xlfn.XLOOKUP($I1784,categories!$A$1:$A$8,categories!$B$1:$B$8)</f>
        <v>Cruisers Bicycles</v>
      </c>
    </row>
    <row r="1785" spans="1:10" ht="12.75" x14ac:dyDescent="0.2">
      <c r="A1785">
        <v>874</v>
      </c>
      <c r="B1785">
        <v>4</v>
      </c>
      <c r="C1785">
        <v>77</v>
      </c>
      <c r="D1785">
        <v>2</v>
      </c>
      <c r="E1785">
        <v>799.99</v>
      </c>
      <c r="F1785">
        <v>7.0000000000000007E-2</v>
      </c>
      <c r="G1785">
        <f>(E1785*B1785)-F1785</f>
        <v>3199.89</v>
      </c>
      <c r="H1785" t="str">
        <f>VLOOKUP($C1785,products!$A$1:$F$322,2,FALSE)</f>
        <v>Electra Glam Punk 3i Ladies' - 2017</v>
      </c>
      <c r="I1785">
        <f>_xlfn.XLOOKUP(C1785, products!A:A, products!D:D)</f>
        <v>3</v>
      </c>
      <c r="J1785" t="str">
        <f>_xlfn.XLOOKUP($I1785,categories!$A$1:$A$8,categories!$B$1:$B$8)</f>
        <v>Cruisers Bicycles</v>
      </c>
    </row>
    <row r="1786" spans="1:10" ht="12.75" x14ac:dyDescent="0.2">
      <c r="A1786">
        <v>921</v>
      </c>
      <c r="B1786">
        <v>1</v>
      </c>
      <c r="C1786">
        <v>77</v>
      </c>
      <c r="D1786">
        <v>1</v>
      </c>
      <c r="E1786">
        <v>799.99</v>
      </c>
      <c r="F1786">
        <v>0.2</v>
      </c>
      <c r="G1786">
        <f>(E1786*B1786)-F1786</f>
        <v>799.79</v>
      </c>
      <c r="H1786" t="str">
        <f>VLOOKUP($C1786,products!$A$1:$F$322,2,FALSE)</f>
        <v>Electra Glam Punk 3i Ladies' - 2017</v>
      </c>
      <c r="I1786">
        <f>_xlfn.XLOOKUP(C1786, products!A:A, products!D:D)</f>
        <v>3</v>
      </c>
      <c r="J1786" t="str">
        <f>_xlfn.XLOOKUP($I1786,categories!$A$1:$A$8,categories!$B$1:$B$8)</f>
        <v>Cruisers Bicycles</v>
      </c>
    </row>
    <row r="1787" spans="1:10" ht="12.75" x14ac:dyDescent="0.2">
      <c r="A1787">
        <v>933</v>
      </c>
      <c r="B1787">
        <v>1</v>
      </c>
      <c r="C1787">
        <v>77</v>
      </c>
      <c r="D1787">
        <v>1</v>
      </c>
      <c r="E1787">
        <v>799.99</v>
      </c>
      <c r="F1787">
        <v>7.0000000000000007E-2</v>
      </c>
      <c r="G1787">
        <f>(E1787*B1787)-F1787</f>
        <v>799.92</v>
      </c>
      <c r="H1787" t="str">
        <f>VLOOKUP($C1787,products!$A$1:$F$322,2,FALSE)</f>
        <v>Electra Glam Punk 3i Ladies' - 2017</v>
      </c>
      <c r="I1787">
        <f>_xlfn.XLOOKUP(C1787, products!A:A, products!D:D)</f>
        <v>3</v>
      </c>
      <c r="J1787" t="str">
        <f>_xlfn.XLOOKUP($I1787,categories!$A$1:$A$8,categories!$B$1:$B$8)</f>
        <v>Cruisers Bicycles</v>
      </c>
    </row>
    <row r="1788" spans="1:10" ht="12.75" x14ac:dyDescent="0.2">
      <c r="A1788">
        <v>967</v>
      </c>
      <c r="B1788">
        <v>2</v>
      </c>
      <c r="C1788">
        <v>77</v>
      </c>
      <c r="D1788">
        <v>2</v>
      </c>
      <c r="E1788">
        <v>799.99</v>
      </c>
      <c r="F1788">
        <v>0.05</v>
      </c>
      <c r="G1788">
        <f>(E1788*B1788)-F1788</f>
        <v>1599.93</v>
      </c>
      <c r="H1788" t="str">
        <f>VLOOKUP($C1788,products!$A$1:$F$322,2,FALSE)</f>
        <v>Electra Glam Punk 3i Ladies' - 2017</v>
      </c>
      <c r="I1788">
        <f>_xlfn.XLOOKUP(C1788, products!A:A, products!D:D)</f>
        <v>3</v>
      </c>
      <c r="J1788" t="str">
        <f>_xlfn.XLOOKUP($I1788,categories!$A$1:$A$8,categories!$B$1:$B$8)</f>
        <v>Cruisers Bicycles</v>
      </c>
    </row>
    <row r="1789" spans="1:10" ht="12.75" x14ac:dyDescent="0.2">
      <c r="A1789">
        <v>1017</v>
      </c>
      <c r="B1789">
        <v>5</v>
      </c>
      <c r="C1789">
        <v>77</v>
      </c>
      <c r="D1789">
        <v>2</v>
      </c>
      <c r="E1789">
        <v>799.99</v>
      </c>
      <c r="F1789">
        <v>0.1</v>
      </c>
      <c r="G1789">
        <f>(E1789*B1789)-F1789</f>
        <v>3999.85</v>
      </c>
      <c r="H1789" t="str">
        <f>VLOOKUP($C1789,products!$A$1:$F$322,2,FALSE)</f>
        <v>Electra Glam Punk 3i Ladies' - 2017</v>
      </c>
      <c r="I1789">
        <f>_xlfn.XLOOKUP(C1789, products!A:A, products!D:D)</f>
        <v>3</v>
      </c>
      <c r="J1789" t="str">
        <f>_xlfn.XLOOKUP($I1789,categories!$A$1:$A$8,categories!$B$1:$B$8)</f>
        <v>Cruisers Bicycles</v>
      </c>
    </row>
    <row r="1790" spans="1:10" ht="12.75" x14ac:dyDescent="0.2">
      <c r="A1790">
        <v>1083</v>
      </c>
      <c r="B1790">
        <v>2</v>
      </c>
      <c r="C1790">
        <v>77</v>
      </c>
      <c r="D1790">
        <v>2</v>
      </c>
      <c r="E1790">
        <v>799.99</v>
      </c>
      <c r="F1790">
        <v>0.1</v>
      </c>
      <c r="G1790">
        <f>(E1790*B1790)-F1790</f>
        <v>1599.88</v>
      </c>
      <c r="H1790" t="str">
        <f>VLOOKUP($C1790,products!$A$1:$F$322,2,FALSE)</f>
        <v>Electra Glam Punk 3i Ladies' - 2017</v>
      </c>
      <c r="I1790">
        <f>_xlfn.XLOOKUP(C1790, products!A:A, products!D:D)</f>
        <v>3</v>
      </c>
      <c r="J1790" t="str">
        <f>_xlfn.XLOOKUP($I1790,categories!$A$1:$A$8,categories!$B$1:$B$8)</f>
        <v>Cruisers Bicycles</v>
      </c>
    </row>
    <row r="1791" spans="1:10" ht="12.75" x14ac:dyDescent="0.2">
      <c r="A1791">
        <v>1148</v>
      </c>
      <c r="B1791">
        <v>3</v>
      </c>
      <c r="C1791">
        <v>77</v>
      </c>
      <c r="D1791">
        <v>2</v>
      </c>
      <c r="E1791">
        <v>799.99</v>
      </c>
      <c r="F1791">
        <v>0.05</v>
      </c>
      <c r="G1791">
        <f>(E1791*B1791)-F1791</f>
        <v>2399.92</v>
      </c>
      <c r="H1791" t="str">
        <f>VLOOKUP($C1791,products!$A$1:$F$322,2,FALSE)</f>
        <v>Electra Glam Punk 3i Ladies' - 2017</v>
      </c>
      <c r="I1791">
        <f>_xlfn.XLOOKUP(C1791, products!A:A, products!D:D)</f>
        <v>3</v>
      </c>
      <c r="J1791" t="str">
        <f>_xlfn.XLOOKUP($I1791,categories!$A$1:$A$8,categories!$B$1:$B$8)</f>
        <v>Cruisers Bicycles</v>
      </c>
    </row>
    <row r="1792" spans="1:10" ht="12.75" x14ac:dyDescent="0.2">
      <c r="A1792">
        <v>1155</v>
      </c>
      <c r="B1792">
        <v>4</v>
      </c>
      <c r="C1792">
        <v>77</v>
      </c>
      <c r="D1792">
        <v>2</v>
      </c>
      <c r="E1792">
        <v>799.99</v>
      </c>
      <c r="F1792">
        <v>0.05</v>
      </c>
      <c r="G1792">
        <f>(E1792*B1792)-F1792</f>
        <v>3199.91</v>
      </c>
      <c r="H1792" t="str">
        <f>VLOOKUP($C1792,products!$A$1:$F$322,2,FALSE)</f>
        <v>Electra Glam Punk 3i Ladies' - 2017</v>
      </c>
      <c r="I1792">
        <f>_xlfn.XLOOKUP(C1792, products!A:A, products!D:D)</f>
        <v>3</v>
      </c>
      <c r="J1792" t="str">
        <f>_xlfn.XLOOKUP($I1792,categories!$A$1:$A$8,categories!$B$1:$B$8)</f>
        <v>Cruisers Bicycles</v>
      </c>
    </row>
    <row r="1793" spans="1:10" ht="12.75" x14ac:dyDescent="0.2">
      <c r="A1793">
        <v>1178</v>
      </c>
      <c r="B1793">
        <v>2</v>
      </c>
      <c r="C1793">
        <v>77</v>
      </c>
      <c r="D1793">
        <v>1</v>
      </c>
      <c r="E1793">
        <v>799.99</v>
      </c>
      <c r="F1793">
        <v>0.2</v>
      </c>
      <c r="G1793">
        <f>(E1793*B1793)-F1793</f>
        <v>1599.78</v>
      </c>
      <c r="H1793" t="str">
        <f>VLOOKUP($C1793,products!$A$1:$F$322,2,FALSE)</f>
        <v>Electra Glam Punk 3i Ladies' - 2017</v>
      </c>
      <c r="I1793">
        <f>_xlfn.XLOOKUP(C1793, products!A:A, products!D:D)</f>
        <v>3</v>
      </c>
      <c r="J1793" t="str">
        <f>_xlfn.XLOOKUP($I1793,categories!$A$1:$A$8,categories!$B$1:$B$8)</f>
        <v>Cruisers Bicycles</v>
      </c>
    </row>
    <row r="1794" spans="1:10" ht="12.75" x14ac:dyDescent="0.2">
      <c r="A1794">
        <v>1214</v>
      </c>
      <c r="B1794">
        <v>4</v>
      </c>
      <c r="C1794">
        <v>77</v>
      </c>
      <c r="D1794">
        <v>2</v>
      </c>
      <c r="E1794">
        <v>799.99</v>
      </c>
      <c r="F1794">
        <v>0.1</v>
      </c>
      <c r="G1794">
        <f>(E1794*B1794)-F1794</f>
        <v>3199.86</v>
      </c>
      <c r="H1794" t="str">
        <f>VLOOKUP($C1794,products!$A$1:$F$322,2,FALSE)</f>
        <v>Electra Glam Punk 3i Ladies' - 2017</v>
      </c>
      <c r="I1794">
        <f>_xlfn.XLOOKUP(C1794, products!A:A, products!D:D)</f>
        <v>3</v>
      </c>
      <c r="J1794" t="str">
        <f>_xlfn.XLOOKUP($I1794,categories!$A$1:$A$8,categories!$B$1:$B$8)</f>
        <v>Cruisers Bicycles</v>
      </c>
    </row>
    <row r="1795" spans="1:10" ht="12.75" x14ac:dyDescent="0.2">
      <c r="A1795">
        <v>1226</v>
      </c>
      <c r="B1795">
        <v>1</v>
      </c>
      <c r="C1795">
        <v>77</v>
      </c>
      <c r="D1795">
        <v>2</v>
      </c>
      <c r="E1795">
        <v>799.99</v>
      </c>
      <c r="F1795">
        <v>0.05</v>
      </c>
      <c r="G1795">
        <f>(E1795*B1795)-F1795</f>
        <v>799.94</v>
      </c>
      <c r="H1795" t="str">
        <f>VLOOKUP($C1795,products!$A$1:$F$322,2,FALSE)</f>
        <v>Electra Glam Punk 3i Ladies' - 2017</v>
      </c>
      <c r="I1795">
        <f>_xlfn.XLOOKUP(C1795, products!A:A, products!D:D)</f>
        <v>3</v>
      </c>
      <c r="J1795" t="str">
        <f>_xlfn.XLOOKUP($I1795,categories!$A$1:$A$8,categories!$B$1:$B$8)</f>
        <v>Cruisers Bicycles</v>
      </c>
    </row>
    <row r="1796" spans="1:10" ht="12.75" x14ac:dyDescent="0.2">
      <c r="A1796">
        <v>1240</v>
      </c>
      <c r="B1796">
        <v>4</v>
      </c>
      <c r="C1796">
        <v>77</v>
      </c>
      <c r="D1796">
        <v>2</v>
      </c>
      <c r="E1796">
        <v>799.99</v>
      </c>
      <c r="F1796">
        <v>0.05</v>
      </c>
      <c r="G1796">
        <f>(E1796*B1796)-F1796</f>
        <v>3199.91</v>
      </c>
      <c r="H1796" t="str">
        <f>VLOOKUP($C1796,products!$A$1:$F$322,2,FALSE)</f>
        <v>Electra Glam Punk 3i Ladies' - 2017</v>
      </c>
      <c r="I1796">
        <f>_xlfn.XLOOKUP(C1796, products!A:A, products!D:D)</f>
        <v>3</v>
      </c>
      <c r="J1796" t="str">
        <f>_xlfn.XLOOKUP($I1796,categories!$A$1:$A$8,categories!$B$1:$B$8)</f>
        <v>Cruisers Bicycles</v>
      </c>
    </row>
    <row r="1797" spans="1:10" ht="12.75" x14ac:dyDescent="0.2">
      <c r="A1797">
        <v>1262</v>
      </c>
      <c r="B1797">
        <v>4</v>
      </c>
      <c r="C1797">
        <v>77</v>
      </c>
      <c r="D1797">
        <v>1</v>
      </c>
      <c r="E1797">
        <v>799.99</v>
      </c>
      <c r="F1797">
        <v>7.0000000000000007E-2</v>
      </c>
      <c r="G1797">
        <f>(E1797*B1797)-F1797</f>
        <v>3199.89</v>
      </c>
      <c r="H1797" t="str">
        <f>VLOOKUP($C1797,products!$A$1:$F$322,2,FALSE)</f>
        <v>Electra Glam Punk 3i Ladies' - 2017</v>
      </c>
      <c r="I1797">
        <f>_xlfn.XLOOKUP(C1797, products!A:A, products!D:D)</f>
        <v>3</v>
      </c>
      <c r="J1797" t="str">
        <f>_xlfn.XLOOKUP($I1797,categories!$A$1:$A$8,categories!$B$1:$B$8)</f>
        <v>Cruisers Bicycles</v>
      </c>
    </row>
    <row r="1798" spans="1:10" ht="12.75" x14ac:dyDescent="0.2">
      <c r="A1798">
        <v>1264</v>
      </c>
      <c r="B1798">
        <v>2</v>
      </c>
      <c r="C1798">
        <v>77</v>
      </c>
      <c r="D1798">
        <v>2</v>
      </c>
      <c r="E1798">
        <v>799.99</v>
      </c>
      <c r="F1798">
        <v>7.0000000000000007E-2</v>
      </c>
      <c r="G1798">
        <f>(E1798*B1798)-F1798</f>
        <v>1599.91</v>
      </c>
      <c r="H1798" t="str">
        <f>VLOOKUP($C1798,products!$A$1:$F$322,2,FALSE)</f>
        <v>Electra Glam Punk 3i Ladies' - 2017</v>
      </c>
      <c r="I1798">
        <f>_xlfn.XLOOKUP(C1798, products!A:A, products!D:D)</f>
        <v>3</v>
      </c>
      <c r="J1798" t="str">
        <f>_xlfn.XLOOKUP($I1798,categories!$A$1:$A$8,categories!$B$1:$B$8)</f>
        <v>Cruisers Bicycles</v>
      </c>
    </row>
    <row r="1799" spans="1:10" ht="12.75" x14ac:dyDescent="0.2">
      <c r="A1799">
        <v>1310</v>
      </c>
      <c r="B1799">
        <v>2</v>
      </c>
      <c r="C1799">
        <v>77</v>
      </c>
      <c r="D1799">
        <v>2</v>
      </c>
      <c r="E1799">
        <v>799.99</v>
      </c>
      <c r="F1799">
        <v>0.2</v>
      </c>
      <c r="G1799">
        <f>(E1799*B1799)-F1799</f>
        <v>1599.78</v>
      </c>
      <c r="H1799" t="str">
        <f>VLOOKUP($C1799,products!$A$1:$F$322,2,FALSE)</f>
        <v>Electra Glam Punk 3i Ladies' - 2017</v>
      </c>
      <c r="I1799">
        <f>_xlfn.XLOOKUP(C1799, products!A:A, products!D:D)</f>
        <v>3</v>
      </c>
      <c r="J1799" t="str">
        <f>_xlfn.XLOOKUP($I1799,categories!$A$1:$A$8,categories!$B$1:$B$8)</f>
        <v>Cruisers Bicycles</v>
      </c>
    </row>
    <row r="1800" spans="1:10" ht="12.75" x14ac:dyDescent="0.2">
      <c r="A1800">
        <v>1331</v>
      </c>
      <c r="B1800">
        <v>4</v>
      </c>
      <c r="C1800">
        <v>300</v>
      </c>
      <c r="D1800">
        <v>1</v>
      </c>
      <c r="E1800">
        <v>799.99</v>
      </c>
      <c r="F1800">
        <v>0.2</v>
      </c>
      <c r="G1800">
        <f>(E1800*B1800)-F1800</f>
        <v>3199.76</v>
      </c>
      <c r="H1800" t="str">
        <f>VLOOKUP($C1800,products!$A$1:$F$322,2,FALSE)</f>
        <v>Electra Townie Balloon 3i EQ Ladies' - 2018</v>
      </c>
      <c r="I1800">
        <f>_xlfn.XLOOKUP(C1800, products!A:A, products!D:D)</f>
        <v>2</v>
      </c>
      <c r="J1800" t="str">
        <f>_xlfn.XLOOKUP($I1800,categories!$A$1:$A$8,categories!$B$1:$B$8)</f>
        <v>Comfort Bicycles</v>
      </c>
    </row>
    <row r="1801" spans="1:10" ht="12.75" x14ac:dyDescent="0.2">
      <c r="A1801">
        <v>1344</v>
      </c>
      <c r="B1801">
        <v>1</v>
      </c>
      <c r="C1801">
        <v>77</v>
      </c>
      <c r="D1801">
        <v>2</v>
      </c>
      <c r="E1801">
        <v>799.99</v>
      </c>
      <c r="F1801">
        <v>7.0000000000000007E-2</v>
      </c>
      <c r="G1801">
        <f>(E1801*B1801)-F1801</f>
        <v>799.92</v>
      </c>
      <c r="H1801" t="str">
        <f>VLOOKUP($C1801,products!$A$1:$F$322,2,FALSE)</f>
        <v>Electra Glam Punk 3i Ladies' - 2017</v>
      </c>
      <c r="I1801">
        <f>_xlfn.XLOOKUP(C1801, products!A:A, products!D:D)</f>
        <v>3</v>
      </c>
      <c r="J1801" t="str">
        <f>_xlfn.XLOOKUP($I1801,categories!$A$1:$A$8,categories!$B$1:$B$8)</f>
        <v>Cruisers Bicycles</v>
      </c>
    </row>
    <row r="1802" spans="1:10" ht="12.75" x14ac:dyDescent="0.2">
      <c r="A1802">
        <v>1353</v>
      </c>
      <c r="B1802">
        <v>3</v>
      </c>
      <c r="C1802">
        <v>300</v>
      </c>
      <c r="D1802">
        <v>1</v>
      </c>
      <c r="E1802">
        <v>799.99</v>
      </c>
      <c r="F1802">
        <v>0.2</v>
      </c>
      <c r="G1802">
        <f>(E1802*B1802)-F1802</f>
        <v>2399.7700000000004</v>
      </c>
      <c r="H1802" t="str">
        <f>VLOOKUP($C1802,products!$A$1:$F$322,2,FALSE)</f>
        <v>Electra Townie Balloon 3i EQ Ladies' - 2018</v>
      </c>
      <c r="I1802">
        <f>_xlfn.XLOOKUP(C1802, products!A:A, products!D:D)</f>
        <v>2</v>
      </c>
      <c r="J1802" t="str">
        <f>_xlfn.XLOOKUP($I1802,categories!$A$1:$A$8,categories!$B$1:$B$8)</f>
        <v>Comfort Bicycles</v>
      </c>
    </row>
    <row r="1803" spans="1:10" ht="12.75" x14ac:dyDescent="0.2">
      <c r="A1803">
        <v>1407</v>
      </c>
      <c r="B1803">
        <v>1</v>
      </c>
      <c r="C1803">
        <v>300</v>
      </c>
      <c r="D1803">
        <v>1</v>
      </c>
      <c r="E1803">
        <v>799.99</v>
      </c>
      <c r="F1803">
        <v>0.05</v>
      </c>
      <c r="G1803">
        <f>(E1803*B1803)-F1803</f>
        <v>799.94</v>
      </c>
      <c r="H1803" t="str">
        <f>VLOOKUP($C1803,products!$A$1:$F$322,2,FALSE)</f>
        <v>Electra Townie Balloon 3i EQ Ladies' - 2018</v>
      </c>
      <c r="I1803">
        <f>_xlfn.XLOOKUP(C1803, products!A:A, products!D:D)</f>
        <v>2</v>
      </c>
      <c r="J1803" t="str">
        <f>_xlfn.XLOOKUP($I1803,categories!$A$1:$A$8,categories!$B$1:$B$8)</f>
        <v>Comfort Bicycles</v>
      </c>
    </row>
    <row r="1804" spans="1:10" ht="12.75" x14ac:dyDescent="0.2">
      <c r="A1804">
        <v>1435</v>
      </c>
      <c r="B1804">
        <v>4</v>
      </c>
      <c r="C1804">
        <v>260</v>
      </c>
      <c r="D1804">
        <v>1</v>
      </c>
      <c r="E1804">
        <v>799.99</v>
      </c>
      <c r="F1804">
        <v>7.0000000000000007E-2</v>
      </c>
      <c r="G1804">
        <f>(E1804*B1804)-F1804</f>
        <v>3199.89</v>
      </c>
      <c r="H1804" t="str">
        <f>VLOOKUP($C1804,products!$A$1:$F$322,2,FALSE)</f>
        <v>Electra Townie Balloon 3i EQ Ladies' - 2018</v>
      </c>
      <c r="I1804">
        <f>_xlfn.XLOOKUP(C1804, products!A:A, products!D:D)</f>
        <v>3</v>
      </c>
      <c r="J1804" t="str">
        <f>_xlfn.XLOOKUP($I1804,categories!$A$1:$A$8,categories!$B$1:$B$8)</f>
        <v>Cruisers Bicycles</v>
      </c>
    </row>
    <row r="1805" spans="1:10" ht="12.75" x14ac:dyDescent="0.2">
      <c r="A1805">
        <v>1449</v>
      </c>
      <c r="B1805">
        <v>3</v>
      </c>
      <c r="C1805">
        <v>260</v>
      </c>
      <c r="D1805">
        <v>2</v>
      </c>
      <c r="E1805">
        <v>799.99</v>
      </c>
      <c r="F1805">
        <v>7.0000000000000007E-2</v>
      </c>
      <c r="G1805">
        <f>(E1805*B1805)-F1805</f>
        <v>2399.9</v>
      </c>
      <c r="H1805" t="str">
        <f>VLOOKUP($C1805,products!$A$1:$F$322,2,FALSE)</f>
        <v>Electra Townie Balloon 3i EQ Ladies' - 2018</v>
      </c>
      <c r="I1805">
        <f>_xlfn.XLOOKUP(C1805, products!A:A, products!D:D)</f>
        <v>3</v>
      </c>
      <c r="J1805" t="str">
        <f>_xlfn.XLOOKUP($I1805,categories!$A$1:$A$8,categories!$B$1:$B$8)</f>
        <v>Cruisers Bicycles</v>
      </c>
    </row>
    <row r="1806" spans="1:10" ht="12.75" x14ac:dyDescent="0.2">
      <c r="A1806">
        <v>1469</v>
      </c>
      <c r="B1806">
        <v>1</v>
      </c>
      <c r="C1806">
        <v>77</v>
      </c>
      <c r="D1806">
        <v>2</v>
      </c>
      <c r="E1806">
        <v>799.99</v>
      </c>
      <c r="F1806">
        <v>0.2</v>
      </c>
      <c r="G1806">
        <f>(E1806*B1806)-F1806</f>
        <v>799.79</v>
      </c>
      <c r="H1806" t="str">
        <f>VLOOKUP($C1806,products!$A$1:$F$322,2,FALSE)</f>
        <v>Electra Glam Punk 3i Ladies' - 2017</v>
      </c>
      <c r="I1806">
        <f>_xlfn.XLOOKUP(C1806, products!A:A, products!D:D)</f>
        <v>3</v>
      </c>
      <c r="J1806" t="str">
        <f>_xlfn.XLOOKUP($I1806,categories!$A$1:$A$8,categories!$B$1:$B$8)</f>
        <v>Cruisers Bicycles</v>
      </c>
    </row>
    <row r="1807" spans="1:10" ht="12.75" x14ac:dyDescent="0.2">
      <c r="A1807">
        <v>1472</v>
      </c>
      <c r="B1807">
        <v>2</v>
      </c>
      <c r="C1807">
        <v>300</v>
      </c>
      <c r="D1807">
        <v>1</v>
      </c>
      <c r="E1807">
        <v>799.99</v>
      </c>
      <c r="F1807">
        <v>0.2</v>
      </c>
      <c r="G1807">
        <f>(E1807*B1807)-F1807</f>
        <v>1599.78</v>
      </c>
      <c r="H1807" t="str">
        <f>VLOOKUP($C1807,products!$A$1:$F$322,2,FALSE)</f>
        <v>Electra Townie Balloon 3i EQ Ladies' - 2018</v>
      </c>
      <c r="I1807">
        <f>_xlfn.XLOOKUP(C1807, products!A:A, products!D:D)</f>
        <v>2</v>
      </c>
      <c r="J1807" t="str">
        <f>_xlfn.XLOOKUP($I1807,categories!$A$1:$A$8,categories!$B$1:$B$8)</f>
        <v>Comfort Bicycles</v>
      </c>
    </row>
    <row r="1808" spans="1:10" ht="12.75" x14ac:dyDescent="0.2">
      <c r="A1808">
        <v>1498</v>
      </c>
      <c r="B1808">
        <v>2</v>
      </c>
      <c r="C1808">
        <v>260</v>
      </c>
      <c r="D1808">
        <v>2</v>
      </c>
      <c r="E1808">
        <v>799.99</v>
      </c>
      <c r="F1808">
        <v>7.0000000000000007E-2</v>
      </c>
      <c r="G1808">
        <f>(E1808*B1808)-F1808</f>
        <v>1599.91</v>
      </c>
      <c r="H1808" t="str">
        <f>VLOOKUP($C1808,products!$A$1:$F$322,2,FALSE)</f>
        <v>Electra Townie Balloon 3i EQ Ladies' - 2018</v>
      </c>
      <c r="I1808">
        <f>_xlfn.XLOOKUP(C1808, products!A:A, products!D:D)</f>
        <v>3</v>
      </c>
      <c r="J1808" t="str">
        <f>_xlfn.XLOOKUP($I1808,categories!$A$1:$A$8,categories!$B$1:$B$8)</f>
        <v>Cruisers Bicycles</v>
      </c>
    </row>
    <row r="1809" spans="1:10" ht="12.75" x14ac:dyDescent="0.2">
      <c r="A1809">
        <v>1577</v>
      </c>
      <c r="B1809">
        <v>3</v>
      </c>
      <c r="C1809">
        <v>300</v>
      </c>
      <c r="D1809">
        <v>2</v>
      </c>
      <c r="E1809">
        <v>799.99</v>
      </c>
      <c r="F1809">
        <v>0.2</v>
      </c>
      <c r="G1809">
        <f>(E1809*B1809)-F1809</f>
        <v>2399.7700000000004</v>
      </c>
      <c r="H1809" t="str">
        <f>VLOOKUP($C1809,products!$A$1:$F$322,2,FALSE)</f>
        <v>Electra Townie Balloon 3i EQ Ladies' - 2018</v>
      </c>
      <c r="I1809">
        <f>_xlfn.XLOOKUP(C1809, products!A:A, products!D:D)</f>
        <v>2</v>
      </c>
      <c r="J1809" t="str">
        <f>_xlfn.XLOOKUP($I1809,categories!$A$1:$A$8,categories!$B$1:$B$8)</f>
        <v>Comfort Bicycles</v>
      </c>
    </row>
    <row r="1810" spans="1:10" ht="12.75" x14ac:dyDescent="0.2">
      <c r="A1810">
        <v>1587</v>
      </c>
      <c r="B1810">
        <v>4</v>
      </c>
      <c r="C1810">
        <v>300</v>
      </c>
      <c r="D1810">
        <v>2</v>
      </c>
      <c r="E1810">
        <v>799.99</v>
      </c>
      <c r="F1810">
        <v>7.0000000000000007E-2</v>
      </c>
      <c r="G1810">
        <f>(E1810*B1810)-F1810</f>
        <v>3199.89</v>
      </c>
      <c r="H1810" t="str">
        <f>VLOOKUP($C1810,products!$A$1:$F$322,2,FALSE)</f>
        <v>Electra Townie Balloon 3i EQ Ladies' - 2018</v>
      </c>
      <c r="I1810">
        <f>_xlfn.XLOOKUP(C1810, products!A:A, products!D:D)</f>
        <v>2</v>
      </c>
      <c r="J1810" t="str">
        <f>_xlfn.XLOOKUP($I1810,categories!$A$1:$A$8,categories!$B$1:$B$8)</f>
        <v>Comfort Bicycles</v>
      </c>
    </row>
    <row r="1811" spans="1:10" ht="12.75" x14ac:dyDescent="0.2">
      <c r="A1811">
        <v>1589</v>
      </c>
      <c r="B1811">
        <v>2</v>
      </c>
      <c r="C1811">
        <v>260</v>
      </c>
      <c r="D1811">
        <v>1</v>
      </c>
      <c r="E1811">
        <v>799.99</v>
      </c>
      <c r="F1811">
        <v>0.2</v>
      </c>
      <c r="G1811">
        <f>(E1811*B1811)-F1811</f>
        <v>1599.78</v>
      </c>
      <c r="H1811" t="str">
        <f>VLOOKUP($C1811,products!$A$1:$F$322,2,FALSE)</f>
        <v>Electra Townie Balloon 3i EQ Ladies' - 2018</v>
      </c>
      <c r="I1811">
        <f>_xlfn.XLOOKUP(C1811, products!A:A, products!D:D)</f>
        <v>3</v>
      </c>
      <c r="J1811" t="str">
        <f>_xlfn.XLOOKUP($I1811,categories!$A$1:$A$8,categories!$B$1:$B$8)</f>
        <v>Cruisers Bicycles</v>
      </c>
    </row>
    <row r="1812" spans="1:10" ht="12.75" x14ac:dyDescent="0.2">
      <c r="A1812">
        <v>653</v>
      </c>
      <c r="B1812">
        <v>4</v>
      </c>
      <c r="C1812">
        <v>80</v>
      </c>
      <c r="D1812">
        <v>1</v>
      </c>
      <c r="E1812">
        <v>761.99</v>
      </c>
      <c r="F1812">
        <v>0.2</v>
      </c>
      <c r="G1812">
        <f>(E1812*B1812)-F1812</f>
        <v>3047.76</v>
      </c>
      <c r="H1812" t="str">
        <f>VLOOKUP($C1812,products!$A$1:$F$322,2,FALSE)</f>
        <v>Sun Bicycles Brickell Tandem CB - 2017</v>
      </c>
      <c r="I1812">
        <f>_xlfn.XLOOKUP(C1812, products!A:A, products!D:D)</f>
        <v>3</v>
      </c>
      <c r="J1812" t="str">
        <f>_xlfn.XLOOKUP($I1812,categories!$A$1:$A$8,categories!$B$1:$B$8)</f>
        <v>Cruisers Bicycles</v>
      </c>
    </row>
    <row r="1813" spans="1:10" ht="12.75" x14ac:dyDescent="0.2">
      <c r="A1813">
        <v>743</v>
      </c>
      <c r="B1813">
        <v>1</v>
      </c>
      <c r="C1813">
        <v>80</v>
      </c>
      <c r="D1813">
        <v>1</v>
      </c>
      <c r="E1813">
        <v>761.99</v>
      </c>
      <c r="F1813">
        <v>0.05</v>
      </c>
      <c r="G1813">
        <f>(E1813*B1813)-F1813</f>
        <v>761.94</v>
      </c>
      <c r="H1813" t="str">
        <f>VLOOKUP($C1813,products!$A$1:$F$322,2,FALSE)</f>
        <v>Sun Bicycles Brickell Tandem CB - 2017</v>
      </c>
      <c r="I1813">
        <f>_xlfn.XLOOKUP(C1813, products!A:A, products!D:D)</f>
        <v>3</v>
      </c>
      <c r="J1813" t="str">
        <f>_xlfn.XLOOKUP($I1813,categories!$A$1:$A$8,categories!$B$1:$B$8)</f>
        <v>Cruisers Bicycles</v>
      </c>
    </row>
    <row r="1814" spans="1:10" ht="12.75" x14ac:dyDescent="0.2">
      <c r="A1814">
        <v>755</v>
      </c>
      <c r="B1814">
        <v>1</v>
      </c>
      <c r="C1814">
        <v>80</v>
      </c>
      <c r="D1814">
        <v>2</v>
      </c>
      <c r="E1814">
        <v>761.99</v>
      </c>
      <c r="F1814">
        <v>7.0000000000000007E-2</v>
      </c>
      <c r="G1814">
        <f>(E1814*B1814)-F1814</f>
        <v>761.92</v>
      </c>
      <c r="H1814" t="str">
        <f>VLOOKUP($C1814,products!$A$1:$F$322,2,FALSE)</f>
        <v>Sun Bicycles Brickell Tandem CB - 2017</v>
      </c>
      <c r="I1814">
        <f>_xlfn.XLOOKUP(C1814, products!A:A, products!D:D)</f>
        <v>3</v>
      </c>
      <c r="J1814" t="str">
        <f>_xlfn.XLOOKUP($I1814,categories!$A$1:$A$8,categories!$B$1:$B$8)</f>
        <v>Cruisers Bicycles</v>
      </c>
    </row>
    <row r="1815" spans="1:10" ht="12.75" x14ac:dyDescent="0.2">
      <c r="A1815">
        <v>786</v>
      </c>
      <c r="B1815">
        <v>1</v>
      </c>
      <c r="C1815">
        <v>80</v>
      </c>
      <c r="D1815">
        <v>1</v>
      </c>
      <c r="E1815">
        <v>761.99</v>
      </c>
      <c r="F1815">
        <v>0.05</v>
      </c>
      <c r="G1815">
        <f>(E1815*B1815)-F1815</f>
        <v>761.94</v>
      </c>
      <c r="H1815" t="str">
        <f>VLOOKUP($C1815,products!$A$1:$F$322,2,FALSE)</f>
        <v>Sun Bicycles Brickell Tandem CB - 2017</v>
      </c>
      <c r="I1815">
        <f>_xlfn.XLOOKUP(C1815, products!A:A, products!D:D)</f>
        <v>3</v>
      </c>
      <c r="J1815" t="str">
        <f>_xlfn.XLOOKUP($I1815,categories!$A$1:$A$8,categories!$B$1:$B$8)</f>
        <v>Cruisers Bicycles</v>
      </c>
    </row>
    <row r="1816" spans="1:10" ht="12.75" x14ac:dyDescent="0.2">
      <c r="A1816">
        <v>866</v>
      </c>
      <c r="B1816">
        <v>3</v>
      </c>
      <c r="C1816">
        <v>80</v>
      </c>
      <c r="D1816">
        <v>1</v>
      </c>
      <c r="E1816">
        <v>761.99</v>
      </c>
      <c r="F1816">
        <v>7.0000000000000007E-2</v>
      </c>
      <c r="G1816">
        <f>(E1816*B1816)-F1816</f>
        <v>2285.9</v>
      </c>
      <c r="H1816" t="str">
        <f>VLOOKUP($C1816,products!$A$1:$F$322,2,FALSE)</f>
        <v>Sun Bicycles Brickell Tandem CB - 2017</v>
      </c>
      <c r="I1816">
        <f>_xlfn.XLOOKUP(C1816, products!A:A, products!D:D)</f>
        <v>3</v>
      </c>
      <c r="J1816" t="str">
        <f>_xlfn.XLOOKUP($I1816,categories!$A$1:$A$8,categories!$B$1:$B$8)</f>
        <v>Cruisers Bicycles</v>
      </c>
    </row>
    <row r="1817" spans="1:10" ht="12.75" x14ac:dyDescent="0.2">
      <c r="A1817">
        <v>920</v>
      </c>
      <c r="B1817">
        <v>4</v>
      </c>
      <c r="C1817">
        <v>80</v>
      </c>
      <c r="D1817">
        <v>2</v>
      </c>
      <c r="E1817">
        <v>761.99</v>
      </c>
      <c r="F1817">
        <v>7.0000000000000007E-2</v>
      </c>
      <c r="G1817">
        <f>(E1817*B1817)-F1817</f>
        <v>3047.89</v>
      </c>
      <c r="H1817" t="str">
        <f>VLOOKUP($C1817,products!$A$1:$F$322,2,FALSE)</f>
        <v>Sun Bicycles Brickell Tandem CB - 2017</v>
      </c>
      <c r="I1817">
        <f>_xlfn.XLOOKUP(C1817, products!A:A, products!D:D)</f>
        <v>3</v>
      </c>
      <c r="J1817" t="str">
        <f>_xlfn.XLOOKUP($I1817,categories!$A$1:$A$8,categories!$B$1:$B$8)</f>
        <v>Cruisers Bicycles</v>
      </c>
    </row>
    <row r="1818" spans="1:10" ht="12.75" x14ac:dyDescent="0.2">
      <c r="A1818">
        <v>977</v>
      </c>
      <c r="B1818">
        <v>4</v>
      </c>
      <c r="C1818">
        <v>80</v>
      </c>
      <c r="D1818">
        <v>2</v>
      </c>
      <c r="E1818">
        <v>761.99</v>
      </c>
      <c r="F1818">
        <v>0.05</v>
      </c>
      <c r="G1818">
        <f>(E1818*B1818)-F1818</f>
        <v>3047.91</v>
      </c>
      <c r="H1818" t="str">
        <f>VLOOKUP($C1818,products!$A$1:$F$322,2,FALSE)</f>
        <v>Sun Bicycles Brickell Tandem CB - 2017</v>
      </c>
      <c r="I1818">
        <f>_xlfn.XLOOKUP(C1818, products!A:A, products!D:D)</f>
        <v>3</v>
      </c>
      <c r="J1818" t="str">
        <f>_xlfn.XLOOKUP($I1818,categories!$A$1:$A$8,categories!$B$1:$B$8)</f>
        <v>Cruisers Bicycles</v>
      </c>
    </row>
    <row r="1819" spans="1:10" ht="12.75" x14ac:dyDescent="0.2">
      <c r="A1819">
        <v>987</v>
      </c>
      <c r="B1819">
        <v>3</v>
      </c>
      <c r="C1819">
        <v>80</v>
      </c>
      <c r="D1819">
        <v>1</v>
      </c>
      <c r="E1819">
        <v>761.99</v>
      </c>
      <c r="F1819">
        <v>7.0000000000000007E-2</v>
      </c>
      <c r="G1819">
        <f>(E1819*B1819)-F1819</f>
        <v>2285.9</v>
      </c>
      <c r="H1819" t="str">
        <f>VLOOKUP($C1819,products!$A$1:$F$322,2,FALSE)</f>
        <v>Sun Bicycles Brickell Tandem CB - 2017</v>
      </c>
      <c r="I1819">
        <f>_xlfn.XLOOKUP(C1819, products!A:A, products!D:D)</f>
        <v>3</v>
      </c>
      <c r="J1819" t="str">
        <f>_xlfn.XLOOKUP($I1819,categories!$A$1:$A$8,categories!$B$1:$B$8)</f>
        <v>Cruisers Bicycles</v>
      </c>
    </row>
    <row r="1820" spans="1:10" ht="12.75" x14ac:dyDescent="0.2">
      <c r="A1820">
        <v>1104</v>
      </c>
      <c r="B1820">
        <v>4</v>
      </c>
      <c r="C1820">
        <v>80</v>
      </c>
      <c r="D1820">
        <v>1</v>
      </c>
      <c r="E1820">
        <v>761.99</v>
      </c>
      <c r="F1820">
        <v>7.0000000000000007E-2</v>
      </c>
      <c r="G1820">
        <f>(E1820*B1820)-F1820</f>
        <v>3047.89</v>
      </c>
      <c r="H1820" t="str">
        <f>VLOOKUP($C1820,products!$A$1:$F$322,2,FALSE)</f>
        <v>Sun Bicycles Brickell Tandem CB - 2017</v>
      </c>
      <c r="I1820">
        <f>_xlfn.XLOOKUP(C1820, products!A:A, products!D:D)</f>
        <v>3</v>
      </c>
      <c r="J1820" t="str">
        <f>_xlfn.XLOOKUP($I1820,categories!$A$1:$A$8,categories!$B$1:$B$8)</f>
        <v>Cruisers Bicycles</v>
      </c>
    </row>
    <row r="1821" spans="1:10" ht="12.75" x14ac:dyDescent="0.2">
      <c r="A1821">
        <v>1183</v>
      </c>
      <c r="B1821">
        <v>2</v>
      </c>
      <c r="C1821">
        <v>80</v>
      </c>
      <c r="D1821">
        <v>2</v>
      </c>
      <c r="E1821">
        <v>761.99</v>
      </c>
      <c r="F1821">
        <v>0.2</v>
      </c>
      <c r="G1821">
        <f>(E1821*B1821)-F1821</f>
        <v>1523.78</v>
      </c>
      <c r="H1821" t="str">
        <f>VLOOKUP($C1821,products!$A$1:$F$322,2,FALSE)</f>
        <v>Sun Bicycles Brickell Tandem CB - 2017</v>
      </c>
      <c r="I1821">
        <f>_xlfn.XLOOKUP(C1821, products!A:A, products!D:D)</f>
        <v>3</v>
      </c>
      <c r="J1821" t="str">
        <f>_xlfn.XLOOKUP($I1821,categories!$A$1:$A$8,categories!$B$1:$B$8)</f>
        <v>Cruisers Bicycles</v>
      </c>
    </row>
    <row r="1822" spans="1:10" ht="12.75" x14ac:dyDescent="0.2">
      <c r="A1822">
        <v>1185</v>
      </c>
      <c r="B1822">
        <v>4</v>
      </c>
      <c r="C1822">
        <v>80</v>
      </c>
      <c r="D1822">
        <v>1</v>
      </c>
      <c r="E1822">
        <v>761.99</v>
      </c>
      <c r="F1822">
        <v>0.2</v>
      </c>
      <c r="G1822">
        <f>(E1822*B1822)-F1822</f>
        <v>3047.76</v>
      </c>
      <c r="H1822" t="str">
        <f>VLOOKUP($C1822,products!$A$1:$F$322,2,FALSE)</f>
        <v>Sun Bicycles Brickell Tandem CB - 2017</v>
      </c>
      <c r="I1822">
        <f>_xlfn.XLOOKUP(C1822, products!A:A, products!D:D)</f>
        <v>3</v>
      </c>
      <c r="J1822" t="str">
        <f>_xlfn.XLOOKUP($I1822,categories!$A$1:$A$8,categories!$B$1:$B$8)</f>
        <v>Cruisers Bicycles</v>
      </c>
    </row>
    <row r="1823" spans="1:10" ht="12.75" x14ac:dyDescent="0.2">
      <c r="A1823">
        <v>1254</v>
      </c>
      <c r="B1823">
        <v>1</v>
      </c>
      <c r="C1823">
        <v>80</v>
      </c>
      <c r="D1823">
        <v>1</v>
      </c>
      <c r="E1823">
        <v>761.99</v>
      </c>
      <c r="F1823">
        <v>0.2</v>
      </c>
      <c r="G1823">
        <f>(E1823*B1823)-F1823</f>
        <v>761.79</v>
      </c>
      <c r="H1823" t="str">
        <f>VLOOKUP($C1823,products!$A$1:$F$322,2,FALSE)</f>
        <v>Sun Bicycles Brickell Tandem CB - 2017</v>
      </c>
      <c r="I1823">
        <f>_xlfn.XLOOKUP(C1823, products!A:A, products!D:D)</f>
        <v>3</v>
      </c>
      <c r="J1823" t="str">
        <f>_xlfn.XLOOKUP($I1823,categories!$A$1:$A$8,categories!$B$1:$B$8)</f>
        <v>Cruisers Bicycles</v>
      </c>
    </row>
    <row r="1824" spans="1:10" ht="12.75" x14ac:dyDescent="0.2">
      <c r="A1824">
        <v>1304</v>
      </c>
      <c r="B1824">
        <v>1</v>
      </c>
      <c r="C1824">
        <v>80</v>
      </c>
      <c r="D1824">
        <v>1</v>
      </c>
      <c r="E1824">
        <v>761.99</v>
      </c>
      <c r="F1824">
        <v>0.05</v>
      </c>
      <c r="G1824">
        <f>(E1824*B1824)-F1824</f>
        <v>761.94</v>
      </c>
      <c r="H1824" t="str">
        <f>VLOOKUP($C1824,products!$A$1:$F$322,2,FALSE)</f>
        <v>Sun Bicycles Brickell Tandem CB - 2017</v>
      </c>
      <c r="I1824">
        <f>_xlfn.XLOOKUP(C1824, products!A:A, products!D:D)</f>
        <v>3</v>
      </c>
      <c r="J1824" t="str">
        <f>_xlfn.XLOOKUP($I1824,categories!$A$1:$A$8,categories!$B$1:$B$8)</f>
        <v>Cruisers Bicycles</v>
      </c>
    </row>
    <row r="1825" spans="1:10" ht="12.75" x14ac:dyDescent="0.2">
      <c r="A1825">
        <v>1422</v>
      </c>
      <c r="B1825">
        <v>1</v>
      </c>
      <c r="C1825">
        <v>80</v>
      </c>
      <c r="D1825">
        <v>2</v>
      </c>
      <c r="E1825">
        <v>761.99</v>
      </c>
      <c r="F1825">
        <v>7.0000000000000007E-2</v>
      </c>
      <c r="G1825">
        <f>(E1825*B1825)-F1825</f>
        <v>761.92</v>
      </c>
      <c r="H1825" t="str">
        <f>VLOOKUP($C1825,products!$A$1:$F$322,2,FALSE)</f>
        <v>Sun Bicycles Brickell Tandem CB - 2017</v>
      </c>
      <c r="I1825">
        <f>_xlfn.XLOOKUP(C1825, products!A:A, products!D:D)</f>
        <v>3</v>
      </c>
      <c r="J1825" t="str">
        <f>_xlfn.XLOOKUP($I1825,categories!$A$1:$A$8,categories!$B$1:$B$8)</f>
        <v>Cruisers Bicycles</v>
      </c>
    </row>
    <row r="1826" spans="1:10" ht="12.75" x14ac:dyDescent="0.2">
      <c r="A1826">
        <v>4</v>
      </c>
      <c r="B1826">
        <v>1</v>
      </c>
      <c r="C1826">
        <v>2</v>
      </c>
      <c r="D1826">
        <v>2</v>
      </c>
      <c r="E1826">
        <v>749.99</v>
      </c>
      <c r="F1826">
        <v>0.1</v>
      </c>
      <c r="G1826">
        <f>(E1826*B1826)-F1826</f>
        <v>749.89</v>
      </c>
      <c r="H1826" t="str">
        <f>VLOOKUP($C1826,products!$A$1:$F$322,2,FALSE)</f>
        <v>Ritchey Timberwolf Frameset - 2016</v>
      </c>
      <c r="I1826">
        <f>_xlfn.XLOOKUP(C1826, products!A:A, products!D:D)</f>
        <v>6</v>
      </c>
      <c r="J1826" t="str">
        <f>_xlfn.XLOOKUP($I1826,categories!$A$1:$A$8,categories!$B$1:$B$8)</f>
        <v>Mountain Bikes</v>
      </c>
    </row>
    <row r="1827" spans="1:10" ht="12.75" x14ac:dyDescent="0.2">
      <c r="A1827">
        <v>18</v>
      </c>
      <c r="B1827">
        <v>1</v>
      </c>
      <c r="C1827">
        <v>2</v>
      </c>
      <c r="D1827">
        <v>2</v>
      </c>
      <c r="E1827">
        <v>749.99</v>
      </c>
      <c r="F1827">
        <v>0.2</v>
      </c>
      <c r="G1827">
        <f>(E1827*B1827)-F1827</f>
        <v>749.79</v>
      </c>
      <c r="H1827" t="str">
        <f>VLOOKUP($C1827,products!$A$1:$F$322,2,FALSE)</f>
        <v>Ritchey Timberwolf Frameset - 2016</v>
      </c>
      <c r="I1827">
        <f>_xlfn.XLOOKUP(C1827, products!A:A, products!D:D)</f>
        <v>6</v>
      </c>
      <c r="J1827" t="str">
        <f>_xlfn.XLOOKUP($I1827,categories!$A$1:$A$8,categories!$B$1:$B$8)</f>
        <v>Mountain Bikes</v>
      </c>
    </row>
    <row r="1828" spans="1:10" ht="12.75" x14ac:dyDescent="0.2">
      <c r="A1828">
        <v>26</v>
      </c>
      <c r="B1828">
        <v>2</v>
      </c>
      <c r="C1828">
        <v>2</v>
      </c>
      <c r="D1828">
        <v>1</v>
      </c>
      <c r="E1828">
        <v>749.99</v>
      </c>
      <c r="F1828">
        <v>0.2</v>
      </c>
      <c r="G1828">
        <f>(E1828*B1828)-F1828</f>
        <v>1499.78</v>
      </c>
      <c r="H1828" t="str">
        <f>VLOOKUP($C1828,products!$A$1:$F$322,2,FALSE)</f>
        <v>Ritchey Timberwolf Frameset - 2016</v>
      </c>
      <c r="I1828">
        <f>_xlfn.XLOOKUP(C1828, products!A:A, products!D:D)</f>
        <v>6</v>
      </c>
      <c r="J1828" t="str">
        <f>_xlfn.XLOOKUP($I1828,categories!$A$1:$A$8,categories!$B$1:$B$8)</f>
        <v>Mountain Bikes</v>
      </c>
    </row>
    <row r="1829" spans="1:10" ht="12.75" x14ac:dyDescent="0.2">
      <c r="A1829">
        <v>59</v>
      </c>
      <c r="B1829">
        <v>2</v>
      </c>
      <c r="C1829">
        <v>2</v>
      </c>
      <c r="D1829">
        <v>1</v>
      </c>
      <c r="E1829">
        <v>749.99</v>
      </c>
      <c r="F1829">
        <v>0.1</v>
      </c>
      <c r="G1829">
        <f>(E1829*B1829)-F1829</f>
        <v>1499.88</v>
      </c>
      <c r="H1829" t="str">
        <f>VLOOKUP($C1829,products!$A$1:$F$322,2,FALSE)</f>
        <v>Ritchey Timberwolf Frameset - 2016</v>
      </c>
      <c r="I1829">
        <f>_xlfn.XLOOKUP(C1829, products!A:A, products!D:D)</f>
        <v>6</v>
      </c>
      <c r="J1829" t="str">
        <f>_xlfn.XLOOKUP($I1829,categories!$A$1:$A$8,categories!$B$1:$B$8)</f>
        <v>Mountain Bikes</v>
      </c>
    </row>
    <row r="1830" spans="1:10" ht="12.75" x14ac:dyDescent="0.2">
      <c r="A1830">
        <v>66</v>
      </c>
      <c r="B1830">
        <v>1</v>
      </c>
      <c r="C1830">
        <v>2</v>
      </c>
      <c r="D1830">
        <v>1</v>
      </c>
      <c r="E1830">
        <v>749.99</v>
      </c>
      <c r="F1830">
        <v>0.2</v>
      </c>
      <c r="G1830">
        <f>(E1830*B1830)-F1830</f>
        <v>749.79</v>
      </c>
      <c r="H1830" t="str">
        <f>VLOOKUP($C1830,products!$A$1:$F$322,2,FALSE)</f>
        <v>Ritchey Timberwolf Frameset - 2016</v>
      </c>
      <c r="I1830">
        <f>_xlfn.XLOOKUP(C1830, products!A:A, products!D:D)</f>
        <v>6</v>
      </c>
      <c r="J1830" t="str">
        <f>_xlfn.XLOOKUP($I1830,categories!$A$1:$A$8,categories!$B$1:$B$8)</f>
        <v>Mountain Bikes</v>
      </c>
    </row>
    <row r="1831" spans="1:10" ht="12.75" x14ac:dyDescent="0.2">
      <c r="A1831">
        <v>93</v>
      </c>
      <c r="B1831">
        <v>4</v>
      </c>
      <c r="C1831">
        <v>2</v>
      </c>
      <c r="D1831">
        <v>1</v>
      </c>
      <c r="E1831">
        <v>749.99</v>
      </c>
      <c r="F1831">
        <v>0.2</v>
      </c>
      <c r="G1831">
        <f>(E1831*B1831)-F1831</f>
        <v>2999.76</v>
      </c>
      <c r="H1831" t="str">
        <f>VLOOKUP($C1831,products!$A$1:$F$322,2,FALSE)</f>
        <v>Ritchey Timberwolf Frameset - 2016</v>
      </c>
      <c r="I1831">
        <f>_xlfn.XLOOKUP(C1831, products!A:A, products!D:D)</f>
        <v>6</v>
      </c>
      <c r="J1831" t="str">
        <f>_xlfn.XLOOKUP($I1831,categories!$A$1:$A$8,categories!$B$1:$B$8)</f>
        <v>Mountain Bikes</v>
      </c>
    </row>
    <row r="1832" spans="1:10" ht="12.75" x14ac:dyDescent="0.2">
      <c r="A1832">
        <v>97</v>
      </c>
      <c r="B1832">
        <v>2</v>
      </c>
      <c r="C1832">
        <v>2</v>
      </c>
      <c r="D1832">
        <v>1</v>
      </c>
      <c r="E1832">
        <v>749.99</v>
      </c>
      <c r="F1832">
        <v>7.0000000000000007E-2</v>
      </c>
      <c r="G1832">
        <f>(E1832*B1832)-F1832</f>
        <v>1499.91</v>
      </c>
      <c r="H1832" t="str">
        <f>VLOOKUP($C1832,products!$A$1:$F$322,2,FALSE)</f>
        <v>Ritchey Timberwolf Frameset - 2016</v>
      </c>
      <c r="I1832">
        <f>_xlfn.XLOOKUP(C1832, products!A:A, products!D:D)</f>
        <v>6</v>
      </c>
      <c r="J1832" t="str">
        <f>_xlfn.XLOOKUP($I1832,categories!$A$1:$A$8,categories!$B$1:$B$8)</f>
        <v>Mountain Bikes</v>
      </c>
    </row>
    <row r="1833" spans="1:10" ht="12.75" x14ac:dyDescent="0.2">
      <c r="A1833">
        <v>98</v>
      </c>
      <c r="B1833">
        <v>3</v>
      </c>
      <c r="C1833">
        <v>2</v>
      </c>
      <c r="D1833">
        <v>1</v>
      </c>
      <c r="E1833">
        <v>749.99</v>
      </c>
      <c r="F1833">
        <v>0.2</v>
      </c>
      <c r="G1833">
        <f>(E1833*B1833)-F1833</f>
        <v>2249.7700000000004</v>
      </c>
      <c r="H1833" t="str">
        <f>VLOOKUP($C1833,products!$A$1:$F$322,2,FALSE)</f>
        <v>Ritchey Timberwolf Frameset - 2016</v>
      </c>
      <c r="I1833">
        <f>_xlfn.XLOOKUP(C1833, products!A:A, products!D:D)</f>
        <v>6</v>
      </c>
      <c r="J1833" t="str">
        <f>_xlfn.XLOOKUP($I1833,categories!$A$1:$A$8,categories!$B$1:$B$8)</f>
        <v>Mountain Bikes</v>
      </c>
    </row>
    <row r="1834" spans="1:10" ht="12.75" x14ac:dyDescent="0.2">
      <c r="A1834">
        <v>114</v>
      </c>
      <c r="B1834">
        <v>2</v>
      </c>
      <c r="C1834">
        <v>2</v>
      </c>
      <c r="D1834">
        <v>1</v>
      </c>
      <c r="E1834">
        <v>749.99</v>
      </c>
      <c r="F1834">
        <v>7.0000000000000007E-2</v>
      </c>
      <c r="G1834">
        <f>(E1834*B1834)-F1834</f>
        <v>1499.91</v>
      </c>
      <c r="H1834" t="str">
        <f>VLOOKUP($C1834,products!$A$1:$F$322,2,FALSE)</f>
        <v>Ritchey Timberwolf Frameset - 2016</v>
      </c>
      <c r="I1834">
        <f>_xlfn.XLOOKUP(C1834, products!A:A, products!D:D)</f>
        <v>6</v>
      </c>
      <c r="J1834" t="str">
        <f>_xlfn.XLOOKUP($I1834,categories!$A$1:$A$8,categories!$B$1:$B$8)</f>
        <v>Mountain Bikes</v>
      </c>
    </row>
    <row r="1835" spans="1:10" ht="12.75" x14ac:dyDescent="0.2">
      <c r="A1835">
        <v>121</v>
      </c>
      <c r="B1835">
        <v>5</v>
      </c>
      <c r="C1835">
        <v>2</v>
      </c>
      <c r="D1835">
        <v>2</v>
      </c>
      <c r="E1835">
        <v>749.99</v>
      </c>
      <c r="F1835">
        <v>0.05</v>
      </c>
      <c r="G1835">
        <f>(E1835*B1835)-F1835</f>
        <v>3749.8999999999996</v>
      </c>
      <c r="H1835" t="str">
        <f>VLOOKUP($C1835,products!$A$1:$F$322,2,FALSE)</f>
        <v>Ritchey Timberwolf Frameset - 2016</v>
      </c>
      <c r="I1835">
        <f>_xlfn.XLOOKUP(C1835, products!A:A, products!D:D)</f>
        <v>6</v>
      </c>
      <c r="J1835" t="str">
        <f>_xlfn.XLOOKUP($I1835,categories!$A$1:$A$8,categories!$B$1:$B$8)</f>
        <v>Mountain Bikes</v>
      </c>
    </row>
    <row r="1836" spans="1:10" ht="12.75" x14ac:dyDescent="0.2">
      <c r="A1836">
        <v>132</v>
      </c>
      <c r="B1836">
        <v>1</v>
      </c>
      <c r="C1836">
        <v>2</v>
      </c>
      <c r="D1836">
        <v>2</v>
      </c>
      <c r="E1836">
        <v>749.99</v>
      </c>
      <c r="F1836">
        <v>0.05</v>
      </c>
      <c r="G1836">
        <f>(E1836*B1836)-F1836</f>
        <v>749.94</v>
      </c>
      <c r="H1836" t="str">
        <f>VLOOKUP($C1836,products!$A$1:$F$322,2,FALSE)</f>
        <v>Ritchey Timberwolf Frameset - 2016</v>
      </c>
      <c r="I1836">
        <f>_xlfn.XLOOKUP(C1836, products!A:A, products!D:D)</f>
        <v>6</v>
      </c>
      <c r="J1836" t="str">
        <f>_xlfn.XLOOKUP($I1836,categories!$A$1:$A$8,categories!$B$1:$B$8)</f>
        <v>Mountain Bikes</v>
      </c>
    </row>
    <row r="1837" spans="1:10" ht="12.75" x14ac:dyDescent="0.2">
      <c r="A1837">
        <v>134</v>
      </c>
      <c r="B1837">
        <v>2</v>
      </c>
      <c r="C1837">
        <v>2</v>
      </c>
      <c r="D1837">
        <v>2</v>
      </c>
      <c r="E1837">
        <v>749.99</v>
      </c>
      <c r="F1837">
        <v>7.0000000000000007E-2</v>
      </c>
      <c r="G1837">
        <f>(E1837*B1837)-F1837</f>
        <v>1499.91</v>
      </c>
      <c r="H1837" t="str">
        <f>VLOOKUP($C1837,products!$A$1:$F$322,2,FALSE)</f>
        <v>Ritchey Timberwolf Frameset - 2016</v>
      </c>
      <c r="I1837">
        <f>_xlfn.XLOOKUP(C1837, products!A:A, products!D:D)</f>
        <v>6</v>
      </c>
      <c r="J1837" t="str">
        <f>_xlfn.XLOOKUP($I1837,categories!$A$1:$A$8,categories!$B$1:$B$8)</f>
        <v>Mountain Bikes</v>
      </c>
    </row>
    <row r="1838" spans="1:10" ht="12.75" x14ac:dyDescent="0.2">
      <c r="A1838">
        <v>135</v>
      </c>
      <c r="B1838">
        <v>4</v>
      </c>
      <c r="C1838">
        <v>2</v>
      </c>
      <c r="D1838">
        <v>1</v>
      </c>
      <c r="E1838">
        <v>749.99</v>
      </c>
      <c r="F1838">
        <v>0.05</v>
      </c>
      <c r="G1838">
        <f>(E1838*B1838)-F1838</f>
        <v>2999.91</v>
      </c>
      <c r="H1838" t="str">
        <f>VLOOKUP($C1838,products!$A$1:$F$322,2,FALSE)</f>
        <v>Ritchey Timberwolf Frameset - 2016</v>
      </c>
      <c r="I1838">
        <f>_xlfn.XLOOKUP(C1838, products!A:A, products!D:D)</f>
        <v>6</v>
      </c>
      <c r="J1838" t="str">
        <f>_xlfn.XLOOKUP($I1838,categories!$A$1:$A$8,categories!$B$1:$B$8)</f>
        <v>Mountain Bikes</v>
      </c>
    </row>
    <row r="1839" spans="1:10" ht="12.75" x14ac:dyDescent="0.2">
      <c r="A1839">
        <v>146</v>
      </c>
      <c r="B1839">
        <v>5</v>
      </c>
      <c r="C1839">
        <v>2</v>
      </c>
      <c r="D1839">
        <v>1</v>
      </c>
      <c r="E1839">
        <v>749.99</v>
      </c>
      <c r="F1839">
        <v>7.0000000000000007E-2</v>
      </c>
      <c r="G1839">
        <f>(E1839*B1839)-F1839</f>
        <v>3749.8799999999997</v>
      </c>
      <c r="H1839" t="str">
        <f>VLOOKUP($C1839,products!$A$1:$F$322,2,FALSE)</f>
        <v>Ritchey Timberwolf Frameset - 2016</v>
      </c>
      <c r="I1839">
        <f>_xlfn.XLOOKUP(C1839, products!A:A, products!D:D)</f>
        <v>6</v>
      </c>
      <c r="J1839" t="str">
        <f>_xlfn.XLOOKUP($I1839,categories!$A$1:$A$8,categories!$B$1:$B$8)</f>
        <v>Mountain Bikes</v>
      </c>
    </row>
    <row r="1840" spans="1:10" ht="12.75" x14ac:dyDescent="0.2">
      <c r="A1840">
        <v>165</v>
      </c>
      <c r="B1840">
        <v>3</v>
      </c>
      <c r="C1840">
        <v>2</v>
      </c>
      <c r="D1840">
        <v>1</v>
      </c>
      <c r="E1840">
        <v>749.99</v>
      </c>
      <c r="F1840">
        <v>0.05</v>
      </c>
      <c r="G1840">
        <f>(E1840*B1840)-F1840</f>
        <v>2249.92</v>
      </c>
      <c r="H1840" t="str">
        <f>VLOOKUP($C1840,products!$A$1:$F$322,2,FALSE)</f>
        <v>Ritchey Timberwolf Frameset - 2016</v>
      </c>
      <c r="I1840">
        <f>_xlfn.XLOOKUP(C1840, products!A:A, products!D:D)</f>
        <v>6</v>
      </c>
      <c r="J1840" t="str">
        <f>_xlfn.XLOOKUP($I1840,categories!$A$1:$A$8,categories!$B$1:$B$8)</f>
        <v>Mountain Bikes</v>
      </c>
    </row>
    <row r="1841" spans="1:10" ht="12.75" x14ac:dyDescent="0.2">
      <c r="A1841">
        <v>175</v>
      </c>
      <c r="B1841">
        <v>2</v>
      </c>
      <c r="C1841">
        <v>2</v>
      </c>
      <c r="D1841">
        <v>2</v>
      </c>
      <c r="E1841">
        <v>749.99</v>
      </c>
      <c r="F1841">
        <v>0.2</v>
      </c>
      <c r="G1841">
        <f>(E1841*B1841)-F1841</f>
        <v>1499.78</v>
      </c>
      <c r="H1841" t="str">
        <f>VLOOKUP($C1841,products!$A$1:$F$322,2,FALSE)</f>
        <v>Ritchey Timberwolf Frameset - 2016</v>
      </c>
      <c r="I1841">
        <f>_xlfn.XLOOKUP(C1841, products!A:A, products!D:D)</f>
        <v>6</v>
      </c>
      <c r="J1841" t="str">
        <f>_xlfn.XLOOKUP($I1841,categories!$A$1:$A$8,categories!$B$1:$B$8)</f>
        <v>Mountain Bikes</v>
      </c>
    </row>
    <row r="1842" spans="1:10" ht="12.75" x14ac:dyDescent="0.2">
      <c r="A1842">
        <v>176</v>
      </c>
      <c r="B1842">
        <v>1</v>
      </c>
      <c r="C1842">
        <v>2</v>
      </c>
      <c r="D1842">
        <v>2</v>
      </c>
      <c r="E1842">
        <v>749.99</v>
      </c>
      <c r="F1842">
        <v>7.0000000000000007E-2</v>
      </c>
      <c r="G1842">
        <f>(E1842*B1842)-F1842</f>
        <v>749.92</v>
      </c>
      <c r="H1842" t="str">
        <f>VLOOKUP($C1842,products!$A$1:$F$322,2,FALSE)</f>
        <v>Ritchey Timberwolf Frameset - 2016</v>
      </c>
      <c r="I1842">
        <f>_xlfn.XLOOKUP(C1842, products!A:A, products!D:D)</f>
        <v>6</v>
      </c>
      <c r="J1842" t="str">
        <f>_xlfn.XLOOKUP($I1842,categories!$A$1:$A$8,categories!$B$1:$B$8)</f>
        <v>Mountain Bikes</v>
      </c>
    </row>
    <row r="1843" spans="1:10" ht="12.75" x14ac:dyDescent="0.2">
      <c r="A1843">
        <v>192</v>
      </c>
      <c r="B1843">
        <v>3</v>
      </c>
      <c r="C1843">
        <v>2</v>
      </c>
      <c r="D1843">
        <v>1</v>
      </c>
      <c r="E1843">
        <v>749.99</v>
      </c>
      <c r="F1843">
        <v>0.05</v>
      </c>
      <c r="G1843">
        <f>(E1843*B1843)-F1843</f>
        <v>2249.92</v>
      </c>
      <c r="H1843" t="str">
        <f>VLOOKUP($C1843,products!$A$1:$F$322,2,FALSE)</f>
        <v>Ritchey Timberwolf Frameset - 2016</v>
      </c>
      <c r="I1843">
        <f>_xlfn.XLOOKUP(C1843, products!A:A, products!D:D)</f>
        <v>6</v>
      </c>
      <c r="J1843" t="str">
        <f>_xlfn.XLOOKUP($I1843,categories!$A$1:$A$8,categories!$B$1:$B$8)</f>
        <v>Mountain Bikes</v>
      </c>
    </row>
    <row r="1844" spans="1:10" ht="12.75" x14ac:dyDescent="0.2">
      <c r="A1844">
        <v>197</v>
      </c>
      <c r="B1844">
        <v>2</v>
      </c>
      <c r="C1844">
        <v>2</v>
      </c>
      <c r="D1844">
        <v>2</v>
      </c>
      <c r="E1844">
        <v>749.99</v>
      </c>
      <c r="F1844">
        <v>7.0000000000000007E-2</v>
      </c>
      <c r="G1844">
        <f>(E1844*B1844)-F1844</f>
        <v>1499.91</v>
      </c>
      <c r="H1844" t="str">
        <f>VLOOKUP($C1844,products!$A$1:$F$322,2,FALSE)</f>
        <v>Ritchey Timberwolf Frameset - 2016</v>
      </c>
      <c r="I1844">
        <f>_xlfn.XLOOKUP(C1844, products!A:A, products!D:D)</f>
        <v>6</v>
      </c>
      <c r="J1844" t="str">
        <f>_xlfn.XLOOKUP($I1844,categories!$A$1:$A$8,categories!$B$1:$B$8)</f>
        <v>Mountain Bikes</v>
      </c>
    </row>
    <row r="1845" spans="1:10" ht="12.75" x14ac:dyDescent="0.2">
      <c r="A1845">
        <v>211</v>
      </c>
      <c r="B1845">
        <v>2</v>
      </c>
      <c r="C1845">
        <v>2</v>
      </c>
      <c r="D1845">
        <v>2</v>
      </c>
      <c r="E1845">
        <v>749.99</v>
      </c>
      <c r="F1845">
        <v>7.0000000000000007E-2</v>
      </c>
      <c r="G1845">
        <f>(E1845*B1845)-F1845</f>
        <v>1499.91</v>
      </c>
      <c r="H1845" t="str">
        <f>VLOOKUP($C1845,products!$A$1:$F$322,2,FALSE)</f>
        <v>Ritchey Timberwolf Frameset - 2016</v>
      </c>
      <c r="I1845">
        <f>_xlfn.XLOOKUP(C1845, products!A:A, products!D:D)</f>
        <v>6</v>
      </c>
      <c r="J1845" t="str">
        <f>_xlfn.XLOOKUP($I1845,categories!$A$1:$A$8,categories!$B$1:$B$8)</f>
        <v>Mountain Bikes</v>
      </c>
    </row>
    <row r="1846" spans="1:10" ht="12.75" x14ac:dyDescent="0.2">
      <c r="A1846">
        <v>218</v>
      </c>
      <c r="B1846">
        <v>1</v>
      </c>
      <c r="C1846">
        <v>2</v>
      </c>
      <c r="D1846">
        <v>2</v>
      </c>
      <c r="E1846">
        <v>749.99</v>
      </c>
      <c r="F1846">
        <v>0.1</v>
      </c>
      <c r="G1846">
        <f>(E1846*B1846)-F1846</f>
        <v>749.89</v>
      </c>
      <c r="H1846" t="str">
        <f>VLOOKUP($C1846,products!$A$1:$F$322,2,FALSE)</f>
        <v>Ritchey Timberwolf Frameset - 2016</v>
      </c>
      <c r="I1846">
        <f>_xlfn.XLOOKUP(C1846, products!A:A, products!D:D)</f>
        <v>6</v>
      </c>
      <c r="J1846" t="str">
        <f>_xlfn.XLOOKUP($I1846,categories!$A$1:$A$8,categories!$B$1:$B$8)</f>
        <v>Mountain Bikes</v>
      </c>
    </row>
    <row r="1847" spans="1:10" ht="12.75" x14ac:dyDescent="0.2">
      <c r="A1847">
        <v>222</v>
      </c>
      <c r="B1847">
        <v>2</v>
      </c>
      <c r="C1847">
        <v>2</v>
      </c>
      <c r="D1847">
        <v>2</v>
      </c>
      <c r="E1847">
        <v>749.99</v>
      </c>
      <c r="F1847">
        <v>0.1</v>
      </c>
      <c r="G1847">
        <f>(E1847*B1847)-F1847</f>
        <v>1499.88</v>
      </c>
      <c r="H1847" t="str">
        <f>VLOOKUP($C1847,products!$A$1:$F$322,2,FALSE)</f>
        <v>Ritchey Timberwolf Frameset - 2016</v>
      </c>
      <c r="I1847">
        <f>_xlfn.XLOOKUP(C1847, products!A:A, products!D:D)</f>
        <v>6</v>
      </c>
      <c r="J1847" t="str">
        <f>_xlfn.XLOOKUP($I1847,categories!$A$1:$A$8,categories!$B$1:$B$8)</f>
        <v>Mountain Bikes</v>
      </c>
    </row>
    <row r="1848" spans="1:10" ht="12.75" x14ac:dyDescent="0.2">
      <c r="A1848">
        <v>226</v>
      </c>
      <c r="B1848">
        <v>1</v>
      </c>
      <c r="C1848">
        <v>2</v>
      </c>
      <c r="D1848">
        <v>1</v>
      </c>
      <c r="E1848">
        <v>749.99</v>
      </c>
      <c r="F1848">
        <v>0.05</v>
      </c>
      <c r="G1848">
        <f>(E1848*B1848)-F1848</f>
        <v>749.94</v>
      </c>
      <c r="H1848" t="str">
        <f>VLOOKUP($C1848,products!$A$1:$F$322,2,FALSE)</f>
        <v>Ritchey Timberwolf Frameset - 2016</v>
      </c>
      <c r="I1848">
        <f>_xlfn.XLOOKUP(C1848, products!A:A, products!D:D)</f>
        <v>6</v>
      </c>
      <c r="J1848" t="str">
        <f>_xlfn.XLOOKUP($I1848,categories!$A$1:$A$8,categories!$B$1:$B$8)</f>
        <v>Mountain Bikes</v>
      </c>
    </row>
    <row r="1849" spans="1:10" ht="12.75" x14ac:dyDescent="0.2">
      <c r="A1849">
        <v>228</v>
      </c>
      <c r="B1849">
        <v>2</v>
      </c>
      <c r="C1849">
        <v>2</v>
      </c>
      <c r="D1849">
        <v>2</v>
      </c>
      <c r="E1849">
        <v>749.99</v>
      </c>
      <c r="F1849">
        <v>7.0000000000000007E-2</v>
      </c>
      <c r="G1849">
        <f>(E1849*B1849)-F1849</f>
        <v>1499.91</v>
      </c>
      <c r="H1849" t="str">
        <f>VLOOKUP($C1849,products!$A$1:$F$322,2,FALSE)</f>
        <v>Ritchey Timberwolf Frameset - 2016</v>
      </c>
      <c r="I1849">
        <f>_xlfn.XLOOKUP(C1849, products!A:A, products!D:D)</f>
        <v>6</v>
      </c>
      <c r="J1849" t="str">
        <f>_xlfn.XLOOKUP($I1849,categories!$A$1:$A$8,categories!$B$1:$B$8)</f>
        <v>Mountain Bikes</v>
      </c>
    </row>
    <row r="1850" spans="1:10" ht="12.75" x14ac:dyDescent="0.2">
      <c r="A1850">
        <v>236</v>
      </c>
      <c r="B1850">
        <v>2</v>
      </c>
      <c r="C1850">
        <v>2</v>
      </c>
      <c r="D1850">
        <v>2</v>
      </c>
      <c r="E1850">
        <v>749.99</v>
      </c>
      <c r="F1850">
        <v>0.1</v>
      </c>
      <c r="G1850">
        <f>(E1850*B1850)-F1850</f>
        <v>1499.88</v>
      </c>
      <c r="H1850" t="str">
        <f>VLOOKUP($C1850,products!$A$1:$F$322,2,FALSE)</f>
        <v>Ritchey Timberwolf Frameset - 2016</v>
      </c>
      <c r="I1850">
        <f>_xlfn.XLOOKUP(C1850, products!A:A, products!D:D)</f>
        <v>6</v>
      </c>
      <c r="J1850" t="str">
        <f>_xlfn.XLOOKUP($I1850,categories!$A$1:$A$8,categories!$B$1:$B$8)</f>
        <v>Mountain Bikes</v>
      </c>
    </row>
    <row r="1851" spans="1:10" ht="12.75" x14ac:dyDescent="0.2">
      <c r="A1851">
        <v>255</v>
      </c>
      <c r="B1851">
        <v>3</v>
      </c>
      <c r="C1851">
        <v>2</v>
      </c>
      <c r="D1851">
        <v>2</v>
      </c>
      <c r="E1851">
        <v>749.99</v>
      </c>
      <c r="F1851">
        <v>0.2</v>
      </c>
      <c r="G1851">
        <f>(E1851*B1851)-F1851</f>
        <v>2249.7700000000004</v>
      </c>
      <c r="H1851" t="str">
        <f>VLOOKUP($C1851,products!$A$1:$F$322,2,FALSE)</f>
        <v>Ritchey Timberwolf Frameset - 2016</v>
      </c>
      <c r="I1851">
        <f>_xlfn.XLOOKUP(C1851, products!A:A, products!D:D)</f>
        <v>6</v>
      </c>
      <c r="J1851" t="str">
        <f>_xlfn.XLOOKUP($I1851,categories!$A$1:$A$8,categories!$B$1:$B$8)</f>
        <v>Mountain Bikes</v>
      </c>
    </row>
    <row r="1852" spans="1:10" ht="12.75" x14ac:dyDescent="0.2">
      <c r="A1852">
        <v>259</v>
      </c>
      <c r="B1852">
        <v>3</v>
      </c>
      <c r="C1852">
        <v>2</v>
      </c>
      <c r="D1852">
        <v>2</v>
      </c>
      <c r="E1852">
        <v>749.99</v>
      </c>
      <c r="F1852">
        <v>0.2</v>
      </c>
      <c r="G1852">
        <f>(E1852*B1852)-F1852</f>
        <v>2249.7700000000004</v>
      </c>
      <c r="H1852" t="str">
        <f>VLOOKUP($C1852,products!$A$1:$F$322,2,FALSE)</f>
        <v>Ritchey Timberwolf Frameset - 2016</v>
      </c>
      <c r="I1852">
        <f>_xlfn.XLOOKUP(C1852, products!A:A, products!D:D)</f>
        <v>6</v>
      </c>
      <c r="J1852" t="str">
        <f>_xlfn.XLOOKUP($I1852,categories!$A$1:$A$8,categories!$B$1:$B$8)</f>
        <v>Mountain Bikes</v>
      </c>
    </row>
    <row r="1853" spans="1:10" ht="12.75" x14ac:dyDescent="0.2">
      <c r="A1853">
        <v>262</v>
      </c>
      <c r="B1853">
        <v>1</v>
      </c>
      <c r="C1853">
        <v>2</v>
      </c>
      <c r="D1853">
        <v>1</v>
      </c>
      <c r="E1853">
        <v>749.99</v>
      </c>
      <c r="F1853">
        <v>7.0000000000000007E-2</v>
      </c>
      <c r="G1853">
        <f>(E1853*B1853)-F1853</f>
        <v>749.92</v>
      </c>
      <c r="H1853" t="str">
        <f>VLOOKUP($C1853,products!$A$1:$F$322,2,FALSE)</f>
        <v>Ritchey Timberwolf Frameset - 2016</v>
      </c>
      <c r="I1853">
        <f>_xlfn.XLOOKUP(C1853, products!A:A, products!D:D)</f>
        <v>6</v>
      </c>
      <c r="J1853" t="str">
        <f>_xlfn.XLOOKUP($I1853,categories!$A$1:$A$8,categories!$B$1:$B$8)</f>
        <v>Mountain Bikes</v>
      </c>
    </row>
    <row r="1854" spans="1:10" ht="12.75" x14ac:dyDescent="0.2">
      <c r="A1854">
        <v>263</v>
      </c>
      <c r="B1854">
        <v>3</v>
      </c>
      <c r="C1854">
        <v>2</v>
      </c>
      <c r="D1854">
        <v>2</v>
      </c>
      <c r="E1854">
        <v>749.99</v>
      </c>
      <c r="F1854">
        <v>0.05</v>
      </c>
      <c r="G1854">
        <f>(E1854*B1854)-F1854</f>
        <v>2249.92</v>
      </c>
      <c r="H1854" t="str">
        <f>VLOOKUP($C1854,products!$A$1:$F$322,2,FALSE)</f>
        <v>Ritchey Timberwolf Frameset - 2016</v>
      </c>
      <c r="I1854">
        <f>_xlfn.XLOOKUP(C1854, products!A:A, products!D:D)</f>
        <v>6</v>
      </c>
      <c r="J1854" t="str">
        <f>_xlfn.XLOOKUP($I1854,categories!$A$1:$A$8,categories!$B$1:$B$8)</f>
        <v>Mountain Bikes</v>
      </c>
    </row>
    <row r="1855" spans="1:10" ht="12.75" x14ac:dyDescent="0.2">
      <c r="A1855">
        <v>272</v>
      </c>
      <c r="B1855">
        <v>1</v>
      </c>
      <c r="C1855">
        <v>2</v>
      </c>
      <c r="D1855">
        <v>2</v>
      </c>
      <c r="E1855">
        <v>749.99</v>
      </c>
      <c r="F1855">
        <v>7.0000000000000007E-2</v>
      </c>
      <c r="G1855">
        <f>(E1855*B1855)-F1855</f>
        <v>749.92</v>
      </c>
      <c r="H1855" t="str">
        <f>VLOOKUP($C1855,products!$A$1:$F$322,2,FALSE)</f>
        <v>Ritchey Timberwolf Frameset - 2016</v>
      </c>
      <c r="I1855">
        <f>_xlfn.XLOOKUP(C1855, products!A:A, products!D:D)</f>
        <v>6</v>
      </c>
      <c r="J1855" t="str">
        <f>_xlfn.XLOOKUP($I1855,categories!$A$1:$A$8,categories!$B$1:$B$8)</f>
        <v>Mountain Bikes</v>
      </c>
    </row>
    <row r="1856" spans="1:10" ht="12.75" x14ac:dyDescent="0.2">
      <c r="A1856">
        <v>285</v>
      </c>
      <c r="B1856">
        <v>3</v>
      </c>
      <c r="C1856">
        <v>2</v>
      </c>
      <c r="D1856">
        <v>1</v>
      </c>
      <c r="E1856">
        <v>749.99</v>
      </c>
      <c r="F1856">
        <v>0.1</v>
      </c>
      <c r="G1856">
        <f>(E1856*B1856)-F1856</f>
        <v>2249.8700000000003</v>
      </c>
      <c r="H1856" t="str">
        <f>VLOOKUP($C1856,products!$A$1:$F$322,2,FALSE)</f>
        <v>Ritchey Timberwolf Frameset - 2016</v>
      </c>
      <c r="I1856">
        <f>_xlfn.XLOOKUP(C1856, products!A:A, products!D:D)</f>
        <v>6</v>
      </c>
      <c r="J1856" t="str">
        <f>_xlfn.XLOOKUP($I1856,categories!$A$1:$A$8,categories!$B$1:$B$8)</f>
        <v>Mountain Bikes</v>
      </c>
    </row>
    <row r="1857" spans="1:10" ht="12.75" x14ac:dyDescent="0.2">
      <c r="A1857">
        <v>287</v>
      </c>
      <c r="B1857">
        <v>3</v>
      </c>
      <c r="C1857">
        <v>2</v>
      </c>
      <c r="D1857">
        <v>1</v>
      </c>
      <c r="E1857">
        <v>749.99</v>
      </c>
      <c r="F1857">
        <v>0.05</v>
      </c>
      <c r="G1857">
        <f>(E1857*B1857)-F1857</f>
        <v>2249.92</v>
      </c>
      <c r="H1857" t="str">
        <f>VLOOKUP($C1857,products!$A$1:$F$322,2,FALSE)</f>
        <v>Ritchey Timberwolf Frameset - 2016</v>
      </c>
      <c r="I1857">
        <f>_xlfn.XLOOKUP(C1857, products!A:A, products!D:D)</f>
        <v>6</v>
      </c>
      <c r="J1857" t="str">
        <f>_xlfn.XLOOKUP($I1857,categories!$A$1:$A$8,categories!$B$1:$B$8)</f>
        <v>Mountain Bikes</v>
      </c>
    </row>
    <row r="1858" spans="1:10" ht="12.75" x14ac:dyDescent="0.2">
      <c r="A1858">
        <v>290</v>
      </c>
      <c r="B1858">
        <v>1</v>
      </c>
      <c r="C1858">
        <v>2</v>
      </c>
      <c r="D1858">
        <v>2</v>
      </c>
      <c r="E1858">
        <v>749.99</v>
      </c>
      <c r="F1858">
        <v>7.0000000000000007E-2</v>
      </c>
      <c r="G1858">
        <f>(E1858*B1858)-F1858</f>
        <v>749.92</v>
      </c>
      <c r="H1858" t="str">
        <f>VLOOKUP($C1858,products!$A$1:$F$322,2,FALSE)</f>
        <v>Ritchey Timberwolf Frameset - 2016</v>
      </c>
      <c r="I1858">
        <f>_xlfn.XLOOKUP(C1858, products!A:A, products!D:D)</f>
        <v>6</v>
      </c>
      <c r="J1858" t="str">
        <f>_xlfn.XLOOKUP($I1858,categories!$A$1:$A$8,categories!$B$1:$B$8)</f>
        <v>Mountain Bikes</v>
      </c>
    </row>
    <row r="1859" spans="1:10" ht="12.75" x14ac:dyDescent="0.2">
      <c r="A1859">
        <v>302</v>
      </c>
      <c r="B1859">
        <v>3</v>
      </c>
      <c r="C1859">
        <v>2</v>
      </c>
      <c r="D1859">
        <v>2</v>
      </c>
      <c r="E1859">
        <v>749.99</v>
      </c>
      <c r="F1859">
        <v>0.2</v>
      </c>
      <c r="G1859">
        <f>(E1859*B1859)-F1859</f>
        <v>2249.7700000000004</v>
      </c>
      <c r="H1859" t="str">
        <f>VLOOKUP($C1859,products!$A$1:$F$322,2,FALSE)</f>
        <v>Ritchey Timberwolf Frameset - 2016</v>
      </c>
      <c r="I1859">
        <f>_xlfn.XLOOKUP(C1859, products!A:A, products!D:D)</f>
        <v>6</v>
      </c>
      <c r="J1859" t="str">
        <f>_xlfn.XLOOKUP($I1859,categories!$A$1:$A$8,categories!$B$1:$B$8)</f>
        <v>Mountain Bikes</v>
      </c>
    </row>
    <row r="1860" spans="1:10" ht="12.75" x14ac:dyDescent="0.2">
      <c r="A1860">
        <v>316</v>
      </c>
      <c r="B1860">
        <v>1</v>
      </c>
      <c r="C1860">
        <v>2</v>
      </c>
      <c r="D1860">
        <v>2</v>
      </c>
      <c r="E1860">
        <v>749.99</v>
      </c>
      <c r="F1860">
        <v>0.2</v>
      </c>
      <c r="G1860">
        <f>(E1860*B1860)-F1860</f>
        <v>749.79</v>
      </c>
      <c r="H1860" t="str">
        <f>VLOOKUP($C1860,products!$A$1:$F$322,2,FALSE)</f>
        <v>Ritchey Timberwolf Frameset - 2016</v>
      </c>
      <c r="I1860">
        <f>_xlfn.XLOOKUP(C1860, products!A:A, products!D:D)</f>
        <v>6</v>
      </c>
      <c r="J1860" t="str">
        <f>_xlfn.XLOOKUP($I1860,categories!$A$1:$A$8,categories!$B$1:$B$8)</f>
        <v>Mountain Bikes</v>
      </c>
    </row>
    <row r="1861" spans="1:10" ht="12.75" x14ac:dyDescent="0.2">
      <c r="A1861">
        <v>320</v>
      </c>
      <c r="B1861">
        <v>1</v>
      </c>
      <c r="C1861">
        <v>2</v>
      </c>
      <c r="D1861">
        <v>1</v>
      </c>
      <c r="E1861">
        <v>749.99</v>
      </c>
      <c r="F1861">
        <v>0.1</v>
      </c>
      <c r="G1861">
        <f>(E1861*B1861)-F1861</f>
        <v>749.89</v>
      </c>
      <c r="H1861" t="str">
        <f>VLOOKUP($C1861,products!$A$1:$F$322,2,FALSE)</f>
        <v>Ritchey Timberwolf Frameset - 2016</v>
      </c>
      <c r="I1861">
        <f>_xlfn.XLOOKUP(C1861, products!A:A, products!D:D)</f>
        <v>6</v>
      </c>
      <c r="J1861" t="str">
        <f>_xlfn.XLOOKUP($I1861,categories!$A$1:$A$8,categories!$B$1:$B$8)</f>
        <v>Mountain Bikes</v>
      </c>
    </row>
    <row r="1862" spans="1:10" ht="12.75" x14ac:dyDescent="0.2">
      <c r="A1862">
        <v>324</v>
      </c>
      <c r="B1862">
        <v>1</v>
      </c>
      <c r="C1862">
        <v>2</v>
      </c>
      <c r="D1862">
        <v>2</v>
      </c>
      <c r="E1862">
        <v>749.99</v>
      </c>
      <c r="F1862">
        <v>0.1</v>
      </c>
      <c r="G1862">
        <f>(E1862*B1862)-F1862</f>
        <v>749.89</v>
      </c>
      <c r="H1862" t="str">
        <f>VLOOKUP($C1862,products!$A$1:$F$322,2,FALSE)</f>
        <v>Ritchey Timberwolf Frameset - 2016</v>
      </c>
      <c r="I1862">
        <f>_xlfn.XLOOKUP(C1862, products!A:A, products!D:D)</f>
        <v>6</v>
      </c>
      <c r="J1862" t="str">
        <f>_xlfn.XLOOKUP($I1862,categories!$A$1:$A$8,categories!$B$1:$B$8)</f>
        <v>Mountain Bikes</v>
      </c>
    </row>
    <row r="1863" spans="1:10" ht="12.75" x14ac:dyDescent="0.2">
      <c r="A1863">
        <v>335</v>
      </c>
      <c r="B1863">
        <v>2</v>
      </c>
      <c r="C1863">
        <v>2</v>
      </c>
      <c r="D1863">
        <v>2</v>
      </c>
      <c r="E1863">
        <v>749.99</v>
      </c>
      <c r="F1863">
        <v>0.1</v>
      </c>
      <c r="G1863">
        <f>(E1863*B1863)-F1863</f>
        <v>1499.88</v>
      </c>
      <c r="H1863" t="str">
        <f>VLOOKUP($C1863,products!$A$1:$F$322,2,FALSE)</f>
        <v>Ritchey Timberwolf Frameset - 2016</v>
      </c>
      <c r="I1863">
        <f>_xlfn.XLOOKUP(C1863, products!A:A, products!D:D)</f>
        <v>6</v>
      </c>
      <c r="J1863" t="str">
        <f>_xlfn.XLOOKUP($I1863,categories!$A$1:$A$8,categories!$B$1:$B$8)</f>
        <v>Mountain Bikes</v>
      </c>
    </row>
    <row r="1864" spans="1:10" ht="12.75" x14ac:dyDescent="0.2">
      <c r="A1864">
        <v>353</v>
      </c>
      <c r="B1864">
        <v>1</v>
      </c>
      <c r="C1864">
        <v>2</v>
      </c>
      <c r="D1864">
        <v>2</v>
      </c>
      <c r="E1864">
        <v>749.99</v>
      </c>
      <c r="F1864">
        <v>0.2</v>
      </c>
      <c r="G1864">
        <f>(E1864*B1864)-F1864</f>
        <v>749.79</v>
      </c>
      <c r="H1864" t="str">
        <f>VLOOKUP($C1864,products!$A$1:$F$322,2,FALSE)</f>
        <v>Ritchey Timberwolf Frameset - 2016</v>
      </c>
      <c r="I1864">
        <f>_xlfn.XLOOKUP(C1864, products!A:A, products!D:D)</f>
        <v>6</v>
      </c>
      <c r="J1864" t="str">
        <f>_xlfn.XLOOKUP($I1864,categories!$A$1:$A$8,categories!$B$1:$B$8)</f>
        <v>Mountain Bikes</v>
      </c>
    </row>
    <row r="1865" spans="1:10" ht="12.75" x14ac:dyDescent="0.2">
      <c r="A1865">
        <v>362</v>
      </c>
      <c r="B1865">
        <v>1</v>
      </c>
      <c r="C1865">
        <v>2</v>
      </c>
      <c r="D1865">
        <v>1</v>
      </c>
      <c r="E1865">
        <v>749.99</v>
      </c>
      <c r="F1865">
        <v>7.0000000000000007E-2</v>
      </c>
      <c r="G1865">
        <f>(E1865*B1865)-F1865</f>
        <v>749.92</v>
      </c>
      <c r="H1865" t="str">
        <f>VLOOKUP($C1865,products!$A$1:$F$322,2,FALSE)</f>
        <v>Ritchey Timberwolf Frameset - 2016</v>
      </c>
      <c r="I1865">
        <f>_xlfn.XLOOKUP(C1865, products!A:A, products!D:D)</f>
        <v>6</v>
      </c>
      <c r="J1865" t="str">
        <f>_xlfn.XLOOKUP($I1865,categories!$A$1:$A$8,categories!$B$1:$B$8)</f>
        <v>Mountain Bikes</v>
      </c>
    </row>
    <row r="1866" spans="1:10" ht="12.75" x14ac:dyDescent="0.2">
      <c r="A1866">
        <v>375</v>
      </c>
      <c r="B1866">
        <v>2</v>
      </c>
      <c r="C1866">
        <v>2</v>
      </c>
      <c r="D1866">
        <v>2</v>
      </c>
      <c r="E1866">
        <v>749.99</v>
      </c>
      <c r="F1866">
        <v>0.05</v>
      </c>
      <c r="G1866">
        <f>(E1866*B1866)-F1866</f>
        <v>1499.93</v>
      </c>
      <c r="H1866" t="str">
        <f>VLOOKUP($C1866,products!$A$1:$F$322,2,FALSE)</f>
        <v>Ritchey Timberwolf Frameset - 2016</v>
      </c>
      <c r="I1866">
        <f>_xlfn.XLOOKUP(C1866, products!A:A, products!D:D)</f>
        <v>6</v>
      </c>
      <c r="J1866" t="str">
        <f>_xlfn.XLOOKUP($I1866,categories!$A$1:$A$8,categories!$B$1:$B$8)</f>
        <v>Mountain Bikes</v>
      </c>
    </row>
    <row r="1867" spans="1:10" ht="12.75" x14ac:dyDescent="0.2">
      <c r="A1867">
        <v>376</v>
      </c>
      <c r="B1867">
        <v>1</v>
      </c>
      <c r="C1867">
        <v>2</v>
      </c>
      <c r="D1867">
        <v>2</v>
      </c>
      <c r="E1867">
        <v>749.99</v>
      </c>
      <c r="F1867">
        <v>7.0000000000000007E-2</v>
      </c>
      <c r="G1867">
        <f>(E1867*B1867)-F1867</f>
        <v>749.92</v>
      </c>
      <c r="H1867" t="str">
        <f>VLOOKUP($C1867,products!$A$1:$F$322,2,FALSE)</f>
        <v>Ritchey Timberwolf Frameset - 2016</v>
      </c>
      <c r="I1867">
        <f>_xlfn.XLOOKUP(C1867, products!A:A, products!D:D)</f>
        <v>6</v>
      </c>
      <c r="J1867" t="str">
        <f>_xlfn.XLOOKUP($I1867,categories!$A$1:$A$8,categories!$B$1:$B$8)</f>
        <v>Mountain Bikes</v>
      </c>
    </row>
    <row r="1868" spans="1:10" ht="12.75" x14ac:dyDescent="0.2">
      <c r="A1868">
        <v>388</v>
      </c>
      <c r="B1868">
        <v>3</v>
      </c>
      <c r="C1868">
        <v>2</v>
      </c>
      <c r="D1868">
        <v>1</v>
      </c>
      <c r="E1868">
        <v>749.99</v>
      </c>
      <c r="F1868">
        <v>7.0000000000000007E-2</v>
      </c>
      <c r="G1868">
        <f>(E1868*B1868)-F1868</f>
        <v>2249.9</v>
      </c>
      <c r="H1868" t="str">
        <f>VLOOKUP($C1868,products!$A$1:$F$322,2,FALSE)</f>
        <v>Ritchey Timberwolf Frameset - 2016</v>
      </c>
      <c r="I1868">
        <f>_xlfn.XLOOKUP(C1868, products!A:A, products!D:D)</f>
        <v>6</v>
      </c>
      <c r="J1868" t="str">
        <f>_xlfn.XLOOKUP($I1868,categories!$A$1:$A$8,categories!$B$1:$B$8)</f>
        <v>Mountain Bikes</v>
      </c>
    </row>
    <row r="1869" spans="1:10" ht="12.75" x14ac:dyDescent="0.2">
      <c r="A1869">
        <v>389</v>
      </c>
      <c r="B1869">
        <v>1</v>
      </c>
      <c r="C1869">
        <v>2</v>
      </c>
      <c r="D1869">
        <v>1</v>
      </c>
      <c r="E1869">
        <v>749.99</v>
      </c>
      <c r="F1869">
        <v>7.0000000000000007E-2</v>
      </c>
      <c r="G1869">
        <f>(E1869*B1869)-F1869</f>
        <v>749.92</v>
      </c>
      <c r="H1869" t="str">
        <f>VLOOKUP($C1869,products!$A$1:$F$322,2,FALSE)</f>
        <v>Ritchey Timberwolf Frameset - 2016</v>
      </c>
      <c r="I1869">
        <f>_xlfn.XLOOKUP(C1869, products!A:A, products!D:D)</f>
        <v>6</v>
      </c>
      <c r="J1869" t="str">
        <f>_xlfn.XLOOKUP($I1869,categories!$A$1:$A$8,categories!$B$1:$B$8)</f>
        <v>Mountain Bikes</v>
      </c>
    </row>
    <row r="1870" spans="1:10" ht="12.75" x14ac:dyDescent="0.2">
      <c r="A1870">
        <v>408</v>
      </c>
      <c r="B1870">
        <v>3</v>
      </c>
      <c r="C1870">
        <v>2</v>
      </c>
      <c r="D1870">
        <v>2</v>
      </c>
      <c r="E1870">
        <v>749.99</v>
      </c>
      <c r="F1870">
        <v>7.0000000000000007E-2</v>
      </c>
      <c r="G1870">
        <f>(E1870*B1870)-F1870</f>
        <v>2249.9</v>
      </c>
      <c r="H1870" t="str">
        <f>VLOOKUP($C1870,products!$A$1:$F$322,2,FALSE)</f>
        <v>Ritchey Timberwolf Frameset - 2016</v>
      </c>
      <c r="I1870">
        <f>_xlfn.XLOOKUP(C1870, products!A:A, products!D:D)</f>
        <v>6</v>
      </c>
      <c r="J1870" t="str">
        <f>_xlfn.XLOOKUP($I1870,categories!$A$1:$A$8,categories!$B$1:$B$8)</f>
        <v>Mountain Bikes</v>
      </c>
    </row>
    <row r="1871" spans="1:10" ht="12.75" x14ac:dyDescent="0.2">
      <c r="A1871">
        <v>411</v>
      </c>
      <c r="B1871">
        <v>1</v>
      </c>
      <c r="C1871">
        <v>2</v>
      </c>
      <c r="D1871">
        <v>1</v>
      </c>
      <c r="E1871">
        <v>749.99</v>
      </c>
      <c r="F1871">
        <v>7.0000000000000007E-2</v>
      </c>
      <c r="G1871">
        <f>(E1871*B1871)-F1871</f>
        <v>749.92</v>
      </c>
      <c r="H1871" t="str">
        <f>VLOOKUP($C1871,products!$A$1:$F$322,2,FALSE)</f>
        <v>Ritchey Timberwolf Frameset - 2016</v>
      </c>
      <c r="I1871">
        <f>_xlfn.XLOOKUP(C1871, products!A:A, products!D:D)</f>
        <v>6</v>
      </c>
      <c r="J1871" t="str">
        <f>_xlfn.XLOOKUP($I1871,categories!$A$1:$A$8,categories!$B$1:$B$8)</f>
        <v>Mountain Bikes</v>
      </c>
    </row>
    <row r="1872" spans="1:10" ht="12.75" x14ac:dyDescent="0.2">
      <c r="A1872">
        <v>423</v>
      </c>
      <c r="B1872">
        <v>4</v>
      </c>
      <c r="C1872">
        <v>2</v>
      </c>
      <c r="D1872">
        <v>1</v>
      </c>
      <c r="E1872">
        <v>749.99</v>
      </c>
      <c r="F1872">
        <v>0.2</v>
      </c>
      <c r="G1872">
        <f>(E1872*B1872)-F1872</f>
        <v>2999.76</v>
      </c>
      <c r="H1872" t="str">
        <f>VLOOKUP($C1872,products!$A$1:$F$322,2,FALSE)</f>
        <v>Ritchey Timberwolf Frameset - 2016</v>
      </c>
      <c r="I1872">
        <f>_xlfn.XLOOKUP(C1872, products!A:A, products!D:D)</f>
        <v>6</v>
      </c>
      <c r="J1872" t="str">
        <f>_xlfn.XLOOKUP($I1872,categories!$A$1:$A$8,categories!$B$1:$B$8)</f>
        <v>Mountain Bikes</v>
      </c>
    </row>
    <row r="1873" spans="1:10" ht="12.75" x14ac:dyDescent="0.2">
      <c r="A1873">
        <v>429</v>
      </c>
      <c r="B1873">
        <v>5</v>
      </c>
      <c r="C1873">
        <v>2</v>
      </c>
      <c r="D1873">
        <v>1</v>
      </c>
      <c r="E1873">
        <v>749.99</v>
      </c>
      <c r="F1873">
        <v>0.1</v>
      </c>
      <c r="G1873">
        <f>(E1873*B1873)-F1873</f>
        <v>3749.85</v>
      </c>
      <c r="H1873" t="str">
        <f>VLOOKUP($C1873,products!$A$1:$F$322,2,FALSE)</f>
        <v>Ritchey Timberwolf Frameset - 2016</v>
      </c>
      <c r="I1873">
        <f>_xlfn.XLOOKUP(C1873, products!A:A, products!D:D)</f>
        <v>6</v>
      </c>
      <c r="J1873" t="str">
        <f>_xlfn.XLOOKUP($I1873,categories!$A$1:$A$8,categories!$B$1:$B$8)</f>
        <v>Mountain Bikes</v>
      </c>
    </row>
    <row r="1874" spans="1:10" ht="12.75" x14ac:dyDescent="0.2">
      <c r="A1874">
        <v>449</v>
      </c>
      <c r="B1874">
        <v>2</v>
      </c>
      <c r="C1874">
        <v>2</v>
      </c>
      <c r="D1874">
        <v>1</v>
      </c>
      <c r="E1874">
        <v>749.99</v>
      </c>
      <c r="F1874">
        <v>0.05</v>
      </c>
      <c r="G1874">
        <f>(E1874*B1874)-F1874</f>
        <v>1499.93</v>
      </c>
      <c r="H1874" t="str">
        <f>VLOOKUP($C1874,products!$A$1:$F$322,2,FALSE)</f>
        <v>Ritchey Timberwolf Frameset - 2016</v>
      </c>
      <c r="I1874">
        <f>_xlfn.XLOOKUP(C1874, products!A:A, products!D:D)</f>
        <v>6</v>
      </c>
      <c r="J1874" t="str">
        <f>_xlfn.XLOOKUP($I1874,categories!$A$1:$A$8,categories!$B$1:$B$8)</f>
        <v>Mountain Bikes</v>
      </c>
    </row>
    <row r="1875" spans="1:10" ht="12.75" x14ac:dyDescent="0.2">
      <c r="A1875">
        <v>457</v>
      </c>
      <c r="B1875">
        <v>2</v>
      </c>
      <c r="C1875">
        <v>2</v>
      </c>
      <c r="D1875">
        <v>1</v>
      </c>
      <c r="E1875">
        <v>749.99</v>
      </c>
      <c r="F1875">
        <v>0.05</v>
      </c>
      <c r="G1875">
        <f>(E1875*B1875)-F1875</f>
        <v>1499.93</v>
      </c>
      <c r="H1875" t="str">
        <f>VLOOKUP($C1875,products!$A$1:$F$322,2,FALSE)</f>
        <v>Ritchey Timberwolf Frameset - 2016</v>
      </c>
      <c r="I1875">
        <f>_xlfn.XLOOKUP(C1875, products!A:A, products!D:D)</f>
        <v>6</v>
      </c>
      <c r="J1875" t="str">
        <f>_xlfn.XLOOKUP($I1875,categories!$A$1:$A$8,categories!$B$1:$B$8)</f>
        <v>Mountain Bikes</v>
      </c>
    </row>
    <row r="1876" spans="1:10" ht="12.75" x14ac:dyDescent="0.2">
      <c r="A1876">
        <v>458</v>
      </c>
      <c r="B1876">
        <v>1</v>
      </c>
      <c r="C1876">
        <v>2</v>
      </c>
      <c r="D1876">
        <v>1</v>
      </c>
      <c r="E1876">
        <v>749.99</v>
      </c>
      <c r="F1876">
        <v>0.2</v>
      </c>
      <c r="G1876">
        <f>(E1876*B1876)-F1876</f>
        <v>749.79</v>
      </c>
      <c r="H1876" t="str">
        <f>VLOOKUP($C1876,products!$A$1:$F$322,2,FALSE)</f>
        <v>Ritchey Timberwolf Frameset - 2016</v>
      </c>
      <c r="I1876">
        <f>_xlfn.XLOOKUP(C1876, products!A:A, products!D:D)</f>
        <v>6</v>
      </c>
      <c r="J1876" t="str">
        <f>_xlfn.XLOOKUP($I1876,categories!$A$1:$A$8,categories!$B$1:$B$8)</f>
        <v>Mountain Bikes</v>
      </c>
    </row>
    <row r="1877" spans="1:10" ht="12.75" x14ac:dyDescent="0.2">
      <c r="A1877">
        <v>504</v>
      </c>
      <c r="B1877">
        <v>2</v>
      </c>
      <c r="C1877">
        <v>2</v>
      </c>
      <c r="D1877">
        <v>2</v>
      </c>
      <c r="E1877">
        <v>749.99</v>
      </c>
      <c r="F1877">
        <v>0.05</v>
      </c>
      <c r="G1877">
        <f>(E1877*B1877)-F1877</f>
        <v>1499.93</v>
      </c>
      <c r="H1877" t="str">
        <f>VLOOKUP($C1877,products!$A$1:$F$322,2,FALSE)</f>
        <v>Ritchey Timberwolf Frameset - 2016</v>
      </c>
      <c r="I1877">
        <f>_xlfn.XLOOKUP(C1877, products!A:A, products!D:D)</f>
        <v>6</v>
      </c>
      <c r="J1877" t="str">
        <f>_xlfn.XLOOKUP($I1877,categories!$A$1:$A$8,categories!$B$1:$B$8)</f>
        <v>Mountain Bikes</v>
      </c>
    </row>
    <row r="1878" spans="1:10" ht="12.75" x14ac:dyDescent="0.2">
      <c r="A1878">
        <v>508</v>
      </c>
      <c r="B1878">
        <v>2</v>
      </c>
      <c r="C1878">
        <v>2</v>
      </c>
      <c r="D1878">
        <v>2</v>
      </c>
      <c r="E1878">
        <v>749.99</v>
      </c>
      <c r="F1878">
        <v>0.05</v>
      </c>
      <c r="G1878">
        <f>(E1878*B1878)-F1878</f>
        <v>1499.93</v>
      </c>
      <c r="H1878" t="str">
        <f>VLOOKUP($C1878,products!$A$1:$F$322,2,FALSE)</f>
        <v>Ritchey Timberwolf Frameset - 2016</v>
      </c>
      <c r="I1878">
        <f>_xlfn.XLOOKUP(C1878, products!A:A, products!D:D)</f>
        <v>6</v>
      </c>
      <c r="J1878" t="str">
        <f>_xlfn.XLOOKUP($I1878,categories!$A$1:$A$8,categories!$B$1:$B$8)</f>
        <v>Mountain Bikes</v>
      </c>
    </row>
    <row r="1879" spans="1:10" ht="12.75" x14ac:dyDescent="0.2">
      <c r="A1879">
        <v>524</v>
      </c>
      <c r="B1879">
        <v>2</v>
      </c>
      <c r="C1879">
        <v>2</v>
      </c>
      <c r="D1879">
        <v>1</v>
      </c>
      <c r="E1879">
        <v>749.99</v>
      </c>
      <c r="F1879">
        <v>0.05</v>
      </c>
      <c r="G1879">
        <f>(E1879*B1879)-F1879</f>
        <v>1499.93</v>
      </c>
      <c r="H1879" t="str">
        <f>VLOOKUP($C1879,products!$A$1:$F$322,2,FALSE)</f>
        <v>Ritchey Timberwolf Frameset - 2016</v>
      </c>
      <c r="I1879">
        <f>_xlfn.XLOOKUP(C1879, products!A:A, products!D:D)</f>
        <v>6</v>
      </c>
      <c r="J1879" t="str">
        <f>_xlfn.XLOOKUP($I1879,categories!$A$1:$A$8,categories!$B$1:$B$8)</f>
        <v>Mountain Bikes</v>
      </c>
    </row>
    <row r="1880" spans="1:10" ht="12.75" x14ac:dyDescent="0.2">
      <c r="A1880">
        <v>530</v>
      </c>
      <c r="B1880">
        <v>1</v>
      </c>
      <c r="C1880">
        <v>2</v>
      </c>
      <c r="D1880">
        <v>2</v>
      </c>
      <c r="E1880">
        <v>749.99</v>
      </c>
      <c r="F1880">
        <v>0.05</v>
      </c>
      <c r="G1880">
        <f>(E1880*B1880)-F1880</f>
        <v>749.94</v>
      </c>
      <c r="H1880" t="str">
        <f>VLOOKUP($C1880,products!$A$1:$F$322,2,FALSE)</f>
        <v>Ritchey Timberwolf Frameset - 2016</v>
      </c>
      <c r="I1880">
        <f>_xlfn.XLOOKUP(C1880, products!A:A, products!D:D)</f>
        <v>6</v>
      </c>
      <c r="J1880" t="str">
        <f>_xlfn.XLOOKUP($I1880,categories!$A$1:$A$8,categories!$B$1:$B$8)</f>
        <v>Mountain Bikes</v>
      </c>
    </row>
    <row r="1881" spans="1:10" ht="12.75" x14ac:dyDescent="0.2">
      <c r="A1881">
        <v>534</v>
      </c>
      <c r="B1881">
        <v>3</v>
      </c>
      <c r="C1881">
        <v>2</v>
      </c>
      <c r="D1881">
        <v>1</v>
      </c>
      <c r="E1881">
        <v>749.99</v>
      </c>
      <c r="F1881">
        <v>7.0000000000000007E-2</v>
      </c>
      <c r="G1881">
        <f>(E1881*B1881)-F1881</f>
        <v>2249.9</v>
      </c>
      <c r="H1881" t="str">
        <f>VLOOKUP($C1881,products!$A$1:$F$322,2,FALSE)</f>
        <v>Ritchey Timberwolf Frameset - 2016</v>
      </c>
      <c r="I1881">
        <f>_xlfn.XLOOKUP(C1881, products!A:A, products!D:D)</f>
        <v>6</v>
      </c>
      <c r="J1881" t="str">
        <f>_xlfn.XLOOKUP($I1881,categories!$A$1:$A$8,categories!$B$1:$B$8)</f>
        <v>Mountain Bikes</v>
      </c>
    </row>
    <row r="1882" spans="1:10" ht="12.75" x14ac:dyDescent="0.2">
      <c r="A1882">
        <v>536</v>
      </c>
      <c r="B1882">
        <v>2</v>
      </c>
      <c r="C1882">
        <v>2</v>
      </c>
      <c r="D1882">
        <v>1</v>
      </c>
      <c r="E1882">
        <v>749.99</v>
      </c>
      <c r="F1882">
        <v>0.1</v>
      </c>
      <c r="G1882">
        <f>(E1882*B1882)-F1882</f>
        <v>1499.88</v>
      </c>
      <c r="H1882" t="str">
        <f>VLOOKUP($C1882,products!$A$1:$F$322,2,FALSE)</f>
        <v>Ritchey Timberwolf Frameset - 2016</v>
      </c>
      <c r="I1882">
        <f>_xlfn.XLOOKUP(C1882, products!A:A, products!D:D)</f>
        <v>6</v>
      </c>
      <c r="J1882" t="str">
        <f>_xlfn.XLOOKUP($I1882,categories!$A$1:$A$8,categories!$B$1:$B$8)</f>
        <v>Mountain Bikes</v>
      </c>
    </row>
    <row r="1883" spans="1:10" ht="12.75" x14ac:dyDescent="0.2">
      <c r="A1883">
        <v>538</v>
      </c>
      <c r="B1883">
        <v>1</v>
      </c>
      <c r="C1883">
        <v>2</v>
      </c>
      <c r="D1883">
        <v>2</v>
      </c>
      <c r="E1883">
        <v>749.99</v>
      </c>
      <c r="F1883">
        <v>0.2</v>
      </c>
      <c r="G1883">
        <f>(E1883*B1883)-F1883</f>
        <v>749.79</v>
      </c>
      <c r="H1883" t="str">
        <f>VLOOKUP($C1883,products!$A$1:$F$322,2,FALSE)</f>
        <v>Ritchey Timberwolf Frameset - 2016</v>
      </c>
      <c r="I1883">
        <f>_xlfn.XLOOKUP(C1883, products!A:A, products!D:D)</f>
        <v>6</v>
      </c>
      <c r="J1883" t="str">
        <f>_xlfn.XLOOKUP($I1883,categories!$A$1:$A$8,categories!$B$1:$B$8)</f>
        <v>Mountain Bikes</v>
      </c>
    </row>
    <row r="1884" spans="1:10" ht="12.75" x14ac:dyDescent="0.2">
      <c r="A1884">
        <v>552</v>
      </c>
      <c r="B1884">
        <v>2</v>
      </c>
      <c r="C1884">
        <v>2</v>
      </c>
      <c r="D1884">
        <v>1</v>
      </c>
      <c r="E1884">
        <v>749.99</v>
      </c>
      <c r="F1884">
        <v>0.2</v>
      </c>
      <c r="G1884">
        <f>(E1884*B1884)-F1884</f>
        <v>1499.78</v>
      </c>
      <c r="H1884" t="str">
        <f>VLOOKUP($C1884,products!$A$1:$F$322,2,FALSE)</f>
        <v>Ritchey Timberwolf Frameset - 2016</v>
      </c>
      <c r="I1884">
        <f>_xlfn.XLOOKUP(C1884, products!A:A, products!D:D)</f>
        <v>6</v>
      </c>
      <c r="J1884" t="str">
        <f>_xlfn.XLOOKUP($I1884,categories!$A$1:$A$8,categories!$B$1:$B$8)</f>
        <v>Mountain Bikes</v>
      </c>
    </row>
    <row r="1885" spans="1:10" ht="12.75" x14ac:dyDescent="0.2">
      <c r="A1885">
        <v>573</v>
      </c>
      <c r="B1885">
        <v>1</v>
      </c>
      <c r="C1885">
        <v>2</v>
      </c>
      <c r="D1885">
        <v>1</v>
      </c>
      <c r="E1885">
        <v>749.99</v>
      </c>
      <c r="F1885">
        <v>0.2</v>
      </c>
      <c r="G1885">
        <f>(E1885*B1885)-F1885</f>
        <v>749.79</v>
      </c>
      <c r="H1885" t="str">
        <f>VLOOKUP($C1885,products!$A$1:$F$322,2,FALSE)</f>
        <v>Ritchey Timberwolf Frameset - 2016</v>
      </c>
      <c r="I1885">
        <f>_xlfn.XLOOKUP(C1885, products!A:A, products!D:D)</f>
        <v>6</v>
      </c>
      <c r="J1885" t="str">
        <f>_xlfn.XLOOKUP($I1885,categories!$A$1:$A$8,categories!$B$1:$B$8)</f>
        <v>Mountain Bikes</v>
      </c>
    </row>
    <row r="1886" spans="1:10" ht="12.75" x14ac:dyDescent="0.2">
      <c r="A1886">
        <v>590</v>
      </c>
      <c r="B1886">
        <v>1</v>
      </c>
      <c r="C1886">
        <v>2</v>
      </c>
      <c r="D1886">
        <v>2</v>
      </c>
      <c r="E1886">
        <v>749.99</v>
      </c>
      <c r="F1886">
        <v>0.1</v>
      </c>
      <c r="G1886">
        <f>(E1886*B1886)-F1886</f>
        <v>749.89</v>
      </c>
      <c r="H1886" t="str">
        <f>VLOOKUP($C1886,products!$A$1:$F$322,2,FALSE)</f>
        <v>Ritchey Timberwolf Frameset - 2016</v>
      </c>
      <c r="I1886">
        <f>_xlfn.XLOOKUP(C1886, products!A:A, products!D:D)</f>
        <v>6</v>
      </c>
      <c r="J1886" t="str">
        <f>_xlfn.XLOOKUP($I1886,categories!$A$1:$A$8,categories!$B$1:$B$8)</f>
        <v>Mountain Bikes</v>
      </c>
    </row>
    <row r="1887" spans="1:10" ht="12.75" x14ac:dyDescent="0.2">
      <c r="A1887">
        <v>591</v>
      </c>
      <c r="B1887">
        <v>3</v>
      </c>
      <c r="C1887">
        <v>2</v>
      </c>
      <c r="D1887">
        <v>2</v>
      </c>
      <c r="E1887">
        <v>749.99</v>
      </c>
      <c r="F1887">
        <v>0.1</v>
      </c>
      <c r="G1887">
        <f>(E1887*B1887)-F1887</f>
        <v>2249.8700000000003</v>
      </c>
      <c r="H1887" t="str">
        <f>VLOOKUP($C1887,products!$A$1:$F$322,2,FALSE)</f>
        <v>Ritchey Timberwolf Frameset - 2016</v>
      </c>
      <c r="I1887">
        <f>_xlfn.XLOOKUP(C1887, products!A:A, products!D:D)</f>
        <v>6</v>
      </c>
      <c r="J1887" t="str">
        <f>_xlfn.XLOOKUP($I1887,categories!$A$1:$A$8,categories!$B$1:$B$8)</f>
        <v>Mountain Bikes</v>
      </c>
    </row>
    <row r="1888" spans="1:10" ht="12.75" x14ac:dyDescent="0.2">
      <c r="A1888">
        <v>638</v>
      </c>
      <c r="B1888">
        <v>3</v>
      </c>
      <c r="C1888">
        <v>53</v>
      </c>
      <c r="D1888">
        <v>2</v>
      </c>
      <c r="E1888">
        <v>749.99</v>
      </c>
      <c r="F1888">
        <v>0.05</v>
      </c>
      <c r="G1888">
        <f>(E1888*B1888)-F1888</f>
        <v>2249.92</v>
      </c>
      <c r="H1888" t="str">
        <f>VLOOKUP($C1888,products!$A$1:$F$322,2,FALSE)</f>
        <v>Surly Ogre Frameset - 2017</v>
      </c>
      <c r="I1888">
        <f>_xlfn.XLOOKUP(C1888, products!A:A, products!D:D)</f>
        <v>7</v>
      </c>
      <c r="J1888" t="str">
        <f>_xlfn.XLOOKUP($I1888,categories!$A$1:$A$8,categories!$B$1:$B$8)</f>
        <v>Road Bikes</v>
      </c>
    </row>
    <row r="1889" spans="1:10" ht="12.75" x14ac:dyDescent="0.2">
      <c r="A1889">
        <v>639</v>
      </c>
      <c r="B1889">
        <v>2</v>
      </c>
      <c r="C1889">
        <v>73</v>
      </c>
      <c r="D1889">
        <v>1</v>
      </c>
      <c r="E1889">
        <v>749.99</v>
      </c>
      <c r="F1889">
        <v>0.05</v>
      </c>
      <c r="G1889">
        <f>(E1889*B1889)-F1889</f>
        <v>1499.93</v>
      </c>
      <c r="H1889" t="str">
        <f>VLOOKUP($C1889,products!$A$1:$F$322,2,FALSE)</f>
        <v>Sun Bicycles Brickell Tandem 7 - 2017</v>
      </c>
      <c r="I1889">
        <f>_xlfn.XLOOKUP(C1889, products!A:A, products!D:D)</f>
        <v>3</v>
      </c>
      <c r="J1889" t="str">
        <f>_xlfn.XLOOKUP($I1889,categories!$A$1:$A$8,categories!$B$1:$B$8)</f>
        <v>Cruisers Bicycles</v>
      </c>
    </row>
    <row r="1890" spans="1:10" ht="12.75" x14ac:dyDescent="0.2">
      <c r="A1890">
        <v>643</v>
      </c>
      <c r="B1890">
        <v>1</v>
      </c>
      <c r="C1890">
        <v>53</v>
      </c>
      <c r="D1890">
        <v>1</v>
      </c>
      <c r="E1890">
        <v>749.99</v>
      </c>
      <c r="F1890">
        <v>0.05</v>
      </c>
      <c r="G1890">
        <f>(E1890*B1890)-F1890</f>
        <v>749.94</v>
      </c>
      <c r="H1890" t="str">
        <f>VLOOKUP($C1890,products!$A$1:$F$322,2,FALSE)</f>
        <v>Surly Ogre Frameset - 2017</v>
      </c>
      <c r="I1890">
        <f>_xlfn.XLOOKUP(C1890, products!A:A, products!D:D)</f>
        <v>7</v>
      </c>
      <c r="J1890" t="str">
        <f>_xlfn.XLOOKUP($I1890,categories!$A$1:$A$8,categories!$B$1:$B$8)</f>
        <v>Road Bikes</v>
      </c>
    </row>
    <row r="1891" spans="1:10" ht="12.75" x14ac:dyDescent="0.2">
      <c r="A1891">
        <v>653</v>
      </c>
      <c r="B1891">
        <v>3</v>
      </c>
      <c r="C1891">
        <v>2</v>
      </c>
      <c r="D1891">
        <v>2</v>
      </c>
      <c r="E1891">
        <v>749.99</v>
      </c>
      <c r="F1891">
        <v>0.1</v>
      </c>
      <c r="G1891">
        <f>(E1891*B1891)-F1891</f>
        <v>2249.8700000000003</v>
      </c>
      <c r="H1891" t="str">
        <f>VLOOKUP($C1891,products!$A$1:$F$322,2,FALSE)</f>
        <v>Ritchey Timberwolf Frameset - 2016</v>
      </c>
      <c r="I1891">
        <f>_xlfn.XLOOKUP(C1891, products!A:A, products!D:D)</f>
        <v>6</v>
      </c>
      <c r="J1891" t="str">
        <f>_xlfn.XLOOKUP($I1891,categories!$A$1:$A$8,categories!$B$1:$B$8)</f>
        <v>Mountain Bikes</v>
      </c>
    </row>
    <row r="1892" spans="1:10" ht="12.75" x14ac:dyDescent="0.2">
      <c r="A1892">
        <v>683</v>
      </c>
      <c r="B1892">
        <v>1</v>
      </c>
      <c r="C1892">
        <v>2</v>
      </c>
      <c r="D1892">
        <v>2</v>
      </c>
      <c r="E1892">
        <v>749.99</v>
      </c>
      <c r="F1892">
        <v>0.1</v>
      </c>
      <c r="G1892">
        <f>(E1892*B1892)-F1892</f>
        <v>749.89</v>
      </c>
      <c r="H1892" t="str">
        <f>VLOOKUP($C1892,products!$A$1:$F$322,2,FALSE)</f>
        <v>Ritchey Timberwolf Frameset - 2016</v>
      </c>
      <c r="I1892">
        <f>_xlfn.XLOOKUP(C1892, products!A:A, products!D:D)</f>
        <v>6</v>
      </c>
      <c r="J1892" t="str">
        <f>_xlfn.XLOOKUP($I1892,categories!$A$1:$A$8,categories!$B$1:$B$8)</f>
        <v>Mountain Bikes</v>
      </c>
    </row>
    <row r="1893" spans="1:10" ht="12.75" x14ac:dyDescent="0.2">
      <c r="A1893">
        <v>713</v>
      </c>
      <c r="B1893">
        <v>3</v>
      </c>
      <c r="C1893">
        <v>53</v>
      </c>
      <c r="D1893">
        <v>1</v>
      </c>
      <c r="E1893">
        <v>749.99</v>
      </c>
      <c r="F1893">
        <v>7.0000000000000007E-2</v>
      </c>
      <c r="G1893">
        <f>(E1893*B1893)-F1893</f>
        <v>2249.9</v>
      </c>
      <c r="H1893" t="str">
        <f>VLOOKUP($C1893,products!$A$1:$F$322,2,FALSE)</f>
        <v>Surly Ogre Frameset - 2017</v>
      </c>
      <c r="I1893">
        <f>_xlfn.XLOOKUP(C1893, products!A:A, products!D:D)</f>
        <v>7</v>
      </c>
      <c r="J1893" t="str">
        <f>_xlfn.XLOOKUP($I1893,categories!$A$1:$A$8,categories!$B$1:$B$8)</f>
        <v>Road Bikes</v>
      </c>
    </row>
    <row r="1894" spans="1:10" ht="12.75" x14ac:dyDescent="0.2">
      <c r="A1894">
        <v>721</v>
      </c>
      <c r="B1894">
        <v>3</v>
      </c>
      <c r="C1894">
        <v>73</v>
      </c>
      <c r="D1894">
        <v>2</v>
      </c>
      <c r="E1894">
        <v>749.99</v>
      </c>
      <c r="F1894">
        <v>0.05</v>
      </c>
      <c r="G1894">
        <f>(E1894*B1894)-F1894</f>
        <v>2249.92</v>
      </c>
      <c r="H1894" t="str">
        <f>VLOOKUP($C1894,products!$A$1:$F$322,2,FALSE)</f>
        <v>Sun Bicycles Brickell Tandem 7 - 2017</v>
      </c>
      <c r="I1894">
        <f>_xlfn.XLOOKUP(C1894, products!A:A, products!D:D)</f>
        <v>3</v>
      </c>
      <c r="J1894" t="str">
        <f>_xlfn.XLOOKUP($I1894,categories!$A$1:$A$8,categories!$B$1:$B$8)</f>
        <v>Cruisers Bicycles</v>
      </c>
    </row>
    <row r="1895" spans="1:10" ht="12.75" x14ac:dyDescent="0.2">
      <c r="A1895">
        <v>765</v>
      </c>
      <c r="B1895">
        <v>4</v>
      </c>
      <c r="C1895">
        <v>53</v>
      </c>
      <c r="D1895">
        <v>1</v>
      </c>
      <c r="E1895">
        <v>749.99</v>
      </c>
      <c r="F1895">
        <v>0.2</v>
      </c>
      <c r="G1895">
        <f>(E1895*B1895)-F1895</f>
        <v>2999.76</v>
      </c>
      <c r="H1895" t="str">
        <f>VLOOKUP($C1895,products!$A$1:$F$322,2,FALSE)</f>
        <v>Surly Ogre Frameset - 2017</v>
      </c>
      <c r="I1895">
        <f>_xlfn.XLOOKUP(C1895, products!A:A, products!D:D)</f>
        <v>7</v>
      </c>
      <c r="J1895" t="str">
        <f>_xlfn.XLOOKUP($I1895,categories!$A$1:$A$8,categories!$B$1:$B$8)</f>
        <v>Road Bikes</v>
      </c>
    </row>
    <row r="1896" spans="1:10" ht="12.75" x14ac:dyDescent="0.2">
      <c r="A1896">
        <v>774</v>
      </c>
      <c r="B1896">
        <v>4</v>
      </c>
      <c r="C1896">
        <v>73</v>
      </c>
      <c r="D1896">
        <v>1</v>
      </c>
      <c r="E1896">
        <v>749.99</v>
      </c>
      <c r="F1896">
        <v>0.05</v>
      </c>
      <c r="G1896">
        <f>(E1896*B1896)-F1896</f>
        <v>2999.91</v>
      </c>
      <c r="H1896" t="str">
        <f>VLOOKUP($C1896,products!$A$1:$F$322,2,FALSE)</f>
        <v>Sun Bicycles Brickell Tandem 7 - 2017</v>
      </c>
      <c r="I1896">
        <f>_xlfn.XLOOKUP(C1896, products!A:A, products!D:D)</f>
        <v>3</v>
      </c>
      <c r="J1896" t="str">
        <f>_xlfn.XLOOKUP($I1896,categories!$A$1:$A$8,categories!$B$1:$B$8)</f>
        <v>Cruisers Bicycles</v>
      </c>
    </row>
    <row r="1897" spans="1:10" ht="12.75" x14ac:dyDescent="0.2">
      <c r="A1897">
        <v>777</v>
      </c>
      <c r="B1897">
        <v>3</v>
      </c>
      <c r="C1897">
        <v>2</v>
      </c>
      <c r="D1897">
        <v>1</v>
      </c>
      <c r="E1897">
        <v>749.99</v>
      </c>
      <c r="F1897">
        <v>0.2</v>
      </c>
      <c r="G1897">
        <f>(E1897*B1897)-F1897</f>
        <v>2249.7700000000004</v>
      </c>
      <c r="H1897" t="str">
        <f>VLOOKUP($C1897,products!$A$1:$F$322,2,FALSE)</f>
        <v>Ritchey Timberwolf Frameset - 2016</v>
      </c>
      <c r="I1897">
        <f>_xlfn.XLOOKUP(C1897, products!A:A, products!D:D)</f>
        <v>6</v>
      </c>
      <c r="J1897" t="str">
        <f>_xlfn.XLOOKUP($I1897,categories!$A$1:$A$8,categories!$B$1:$B$8)</f>
        <v>Mountain Bikes</v>
      </c>
    </row>
    <row r="1898" spans="1:10" ht="12.75" x14ac:dyDescent="0.2">
      <c r="A1898">
        <v>792</v>
      </c>
      <c r="B1898">
        <v>5</v>
      </c>
      <c r="C1898">
        <v>2</v>
      </c>
      <c r="D1898">
        <v>1</v>
      </c>
      <c r="E1898">
        <v>749.99</v>
      </c>
      <c r="F1898">
        <v>0.2</v>
      </c>
      <c r="G1898">
        <f>(E1898*B1898)-F1898</f>
        <v>3749.75</v>
      </c>
      <c r="H1898" t="str">
        <f>VLOOKUP($C1898,products!$A$1:$F$322,2,FALSE)</f>
        <v>Ritchey Timberwolf Frameset - 2016</v>
      </c>
      <c r="I1898">
        <f>_xlfn.XLOOKUP(C1898, products!A:A, products!D:D)</f>
        <v>6</v>
      </c>
      <c r="J1898" t="str">
        <f>_xlfn.XLOOKUP($I1898,categories!$A$1:$A$8,categories!$B$1:$B$8)</f>
        <v>Mountain Bikes</v>
      </c>
    </row>
    <row r="1899" spans="1:10" ht="12.75" x14ac:dyDescent="0.2">
      <c r="A1899">
        <v>804</v>
      </c>
      <c r="B1899">
        <v>2</v>
      </c>
      <c r="C1899">
        <v>53</v>
      </c>
      <c r="D1899">
        <v>1</v>
      </c>
      <c r="E1899">
        <v>749.99</v>
      </c>
      <c r="F1899">
        <v>7.0000000000000007E-2</v>
      </c>
      <c r="G1899">
        <f>(E1899*B1899)-F1899</f>
        <v>1499.91</v>
      </c>
      <c r="H1899" t="str">
        <f>VLOOKUP($C1899,products!$A$1:$F$322,2,FALSE)</f>
        <v>Surly Ogre Frameset - 2017</v>
      </c>
      <c r="I1899">
        <f>_xlfn.XLOOKUP(C1899, products!A:A, products!D:D)</f>
        <v>7</v>
      </c>
      <c r="J1899" t="str">
        <f>_xlfn.XLOOKUP($I1899,categories!$A$1:$A$8,categories!$B$1:$B$8)</f>
        <v>Road Bikes</v>
      </c>
    </row>
    <row r="1900" spans="1:10" ht="12.75" x14ac:dyDescent="0.2">
      <c r="A1900">
        <v>822</v>
      </c>
      <c r="B1900">
        <v>1</v>
      </c>
      <c r="C1900">
        <v>53</v>
      </c>
      <c r="D1900">
        <v>1</v>
      </c>
      <c r="E1900">
        <v>749.99</v>
      </c>
      <c r="F1900">
        <v>0.05</v>
      </c>
      <c r="G1900">
        <f>(E1900*B1900)-F1900</f>
        <v>749.94</v>
      </c>
      <c r="H1900" t="str">
        <f>VLOOKUP($C1900,products!$A$1:$F$322,2,FALSE)</f>
        <v>Surly Ogre Frameset - 2017</v>
      </c>
      <c r="I1900">
        <f>_xlfn.XLOOKUP(C1900, products!A:A, products!D:D)</f>
        <v>7</v>
      </c>
      <c r="J1900" t="str">
        <f>_xlfn.XLOOKUP($I1900,categories!$A$1:$A$8,categories!$B$1:$B$8)</f>
        <v>Road Bikes</v>
      </c>
    </row>
    <row r="1901" spans="1:10" ht="12.75" x14ac:dyDescent="0.2">
      <c r="A1901">
        <v>835</v>
      </c>
      <c r="B1901">
        <v>3</v>
      </c>
      <c r="C1901">
        <v>2</v>
      </c>
      <c r="D1901">
        <v>1</v>
      </c>
      <c r="E1901">
        <v>749.99</v>
      </c>
      <c r="F1901">
        <v>0.05</v>
      </c>
      <c r="G1901">
        <f>(E1901*B1901)-F1901</f>
        <v>2249.92</v>
      </c>
      <c r="H1901" t="str">
        <f>VLOOKUP($C1901,products!$A$1:$F$322,2,FALSE)</f>
        <v>Ritchey Timberwolf Frameset - 2016</v>
      </c>
      <c r="I1901">
        <f>_xlfn.XLOOKUP(C1901, products!A:A, products!D:D)</f>
        <v>6</v>
      </c>
      <c r="J1901" t="str">
        <f>_xlfn.XLOOKUP($I1901,categories!$A$1:$A$8,categories!$B$1:$B$8)</f>
        <v>Mountain Bikes</v>
      </c>
    </row>
    <row r="1902" spans="1:10" ht="12.75" x14ac:dyDescent="0.2">
      <c r="A1902">
        <v>845</v>
      </c>
      <c r="B1902">
        <v>4</v>
      </c>
      <c r="C1902">
        <v>73</v>
      </c>
      <c r="D1902">
        <v>2</v>
      </c>
      <c r="E1902">
        <v>749.99</v>
      </c>
      <c r="F1902">
        <v>0.2</v>
      </c>
      <c r="G1902">
        <f>(E1902*B1902)-F1902</f>
        <v>2999.76</v>
      </c>
      <c r="H1902" t="str">
        <f>VLOOKUP($C1902,products!$A$1:$F$322,2,FALSE)</f>
        <v>Sun Bicycles Brickell Tandem 7 - 2017</v>
      </c>
      <c r="I1902">
        <f>_xlfn.XLOOKUP(C1902, products!A:A, products!D:D)</f>
        <v>3</v>
      </c>
      <c r="J1902" t="str">
        <f>_xlfn.XLOOKUP($I1902,categories!$A$1:$A$8,categories!$B$1:$B$8)</f>
        <v>Cruisers Bicycles</v>
      </c>
    </row>
    <row r="1903" spans="1:10" ht="12.75" x14ac:dyDescent="0.2">
      <c r="A1903">
        <v>858</v>
      </c>
      <c r="B1903">
        <v>4</v>
      </c>
      <c r="C1903">
        <v>73</v>
      </c>
      <c r="D1903">
        <v>2</v>
      </c>
      <c r="E1903">
        <v>749.99</v>
      </c>
      <c r="F1903">
        <v>7.0000000000000007E-2</v>
      </c>
      <c r="G1903">
        <f>(E1903*B1903)-F1903</f>
        <v>2999.89</v>
      </c>
      <c r="H1903" t="str">
        <f>VLOOKUP($C1903,products!$A$1:$F$322,2,FALSE)</f>
        <v>Sun Bicycles Brickell Tandem 7 - 2017</v>
      </c>
      <c r="I1903">
        <f>_xlfn.XLOOKUP(C1903, products!A:A, products!D:D)</f>
        <v>3</v>
      </c>
      <c r="J1903" t="str">
        <f>_xlfn.XLOOKUP($I1903,categories!$A$1:$A$8,categories!$B$1:$B$8)</f>
        <v>Cruisers Bicycles</v>
      </c>
    </row>
    <row r="1904" spans="1:10" ht="12.75" x14ac:dyDescent="0.2">
      <c r="A1904">
        <v>872</v>
      </c>
      <c r="B1904">
        <v>2</v>
      </c>
      <c r="C1904">
        <v>53</v>
      </c>
      <c r="D1904">
        <v>1</v>
      </c>
      <c r="E1904">
        <v>749.99</v>
      </c>
      <c r="F1904">
        <v>0.1</v>
      </c>
      <c r="G1904">
        <f>(E1904*B1904)-F1904</f>
        <v>1499.88</v>
      </c>
      <c r="H1904" t="str">
        <f>VLOOKUP($C1904,products!$A$1:$F$322,2,FALSE)</f>
        <v>Surly Ogre Frameset - 2017</v>
      </c>
      <c r="I1904">
        <f>_xlfn.XLOOKUP(C1904, products!A:A, products!D:D)</f>
        <v>7</v>
      </c>
      <c r="J1904" t="str">
        <f>_xlfn.XLOOKUP($I1904,categories!$A$1:$A$8,categories!$B$1:$B$8)</f>
        <v>Road Bikes</v>
      </c>
    </row>
    <row r="1905" spans="1:10" ht="12.75" x14ac:dyDescent="0.2">
      <c r="A1905">
        <v>874</v>
      </c>
      <c r="B1905">
        <v>3</v>
      </c>
      <c r="C1905">
        <v>73</v>
      </c>
      <c r="D1905">
        <v>1</v>
      </c>
      <c r="E1905">
        <v>749.99</v>
      </c>
      <c r="F1905">
        <v>0.1</v>
      </c>
      <c r="G1905">
        <f>(E1905*B1905)-F1905</f>
        <v>2249.8700000000003</v>
      </c>
      <c r="H1905" t="str">
        <f>VLOOKUP($C1905,products!$A$1:$F$322,2,FALSE)</f>
        <v>Sun Bicycles Brickell Tandem 7 - 2017</v>
      </c>
      <c r="I1905">
        <f>_xlfn.XLOOKUP(C1905, products!A:A, products!D:D)</f>
        <v>3</v>
      </c>
      <c r="J1905" t="str">
        <f>_xlfn.XLOOKUP($I1905,categories!$A$1:$A$8,categories!$B$1:$B$8)</f>
        <v>Cruisers Bicycles</v>
      </c>
    </row>
    <row r="1906" spans="1:10" ht="12.75" x14ac:dyDescent="0.2">
      <c r="A1906">
        <v>877</v>
      </c>
      <c r="B1906">
        <v>1</v>
      </c>
      <c r="C1906">
        <v>73</v>
      </c>
      <c r="D1906">
        <v>1</v>
      </c>
      <c r="E1906">
        <v>749.99</v>
      </c>
      <c r="F1906">
        <v>7.0000000000000007E-2</v>
      </c>
      <c r="G1906">
        <f>(E1906*B1906)-F1906</f>
        <v>749.92</v>
      </c>
      <c r="H1906" t="str">
        <f>VLOOKUP($C1906,products!$A$1:$F$322,2,FALSE)</f>
        <v>Sun Bicycles Brickell Tandem 7 - 2017</v>
      </c>
      <c r="I1906">
        <f>_xlfn.XLOOKUP(C1906, products!A:A, products!D:D)</f>
        <v>3</v>
      </c>
      <c r="J1906" t="str">
        <f>_xlfn.XLOOKUP($I1906,categories!$A$1:$A$8,categories!$B$1:$B$8)</f>
        <v>Cruisers Bicycles</v>
      </c>
    </row>
    <row r="1907" spans="1:10" ht="12.75" x14ac:dyDescent="0.2">
      <c r="A1907">
        <v>879</v>
      </c>
      <c r="B1907">
        <v>2</v>
      </c>
      <c r="C1907">
        <v>2</v>
      </c>
      <c r="D1907">
        <v>2</v>
      </c>
      <c r="E1907">
        <v>749.99</v>
      </c>
      <c r="F1907">
        <v>7.0000000000000007E-2</v>
      </c>
      <c r="G1907">
        <f>(E1907*B1907)-F1907</f>
        <v>1499.91</v>
      </c>
      <c r="H1907" t="str">
        <f>VLOOKUP($C1907,products!$A$1:$F$322,2,FALSE)</f>
        <v>Ritchey Timberwolf Frameset - 2016</v>
      </c>
      <c r="I1907">
        <f>_xlfn.XLOOKUP(C1907, products!A:A, products!D:D)</f>
        <v>6</v>
      </c>
      <c r="J1907" t="str">
        <f>_xlfn.XLOOKUP($I1907,categories!$A$1:$A$8,categories!$B$1:$B$8)</f>
        <v>Mountain Bikes</v>
      </c>
    </row>
    <row r="1908" spans="1:10" ht="12.75" x14ac:dyDescent="0.2">
      <c r="A1908">
        <v>912</v>
      </c>
      <c r="B1908">
        <v>4</v>
      </c>
      <c r="C1908">
        <v>2</v>
      </c>
      <c r="D1908">
        <v>2</v>
      </c>
      <c r="E1908">
        <v>749.99</v>
      </c>
      <c r="F1908">
        <v>0.2</v>
      </c>
      <c r="G1908">
        <f>(E1908*B1908)-F1908</f>
        <v>2999.76</v>
      </c>
      <c r="H1908" t="str">
        <f>VLOOKUP($C1908,products!$A$1:$F$322,2,FALSE)</f>
        <v>Ritchey Timberwolf Frameset - 2016</v>
      </c>
      <c r="I1908">
        <f>_xlfn.XLOOKUP(C1908, products!A:A, products!D:D)</f>
        <v>6</v>
      </c>
      <c r="J1908" t="str">
        <f>_xlfn.XLOOKUP($I1908,categories!$A$1:$A$8,categories!$B$1:$B$8)</f>
        <v>Mountain Bikes</v>
      </c>
    </row>
    <row r="1909" spans="1:10" ht="12.75" x14ac:dyDescent="0.2">
      <c r="A1909">
        <v>915</v>
      </c>
      <c r="B1909">
        <v>4</v>
      </c>
      <c r="C1909">
        <v>2</v>
      </c>
      <c r="D1909">
        <v>1</v>
      </c>
      <c r="E1909">
        <v>749.99</v>
      </c>
      <c r="F1909">
        <v>7.0000000000000007E-2</v>
      </c>
      <c r="G1909">
        <f>(E1909*B1909)-F1909</f>
        <v>2999.89</v>
      </c>
      <c r="H1909" t="str">
        <f>VLOOKUP($C1909,products!$A$1:$F$322,2,FALSE)</f>
        <v>Ritchey Timberwolf Frameset - 2016</v>
      </c>
      <c r="I1909">
        <f>_xlfn.XLOOKUP(C1909, products!A:A, products!D:D)</f>
        <v>6</v>
      </c>
      <c r="J1909" t="str">
        <f>_xlfn.XLOOKUP($I1909,categories!$A$1:$A$8,categories!$B$1:$B$8)</f>
        <v>Mountain Bikes</v>
      </c>
    </row>
    <row r="1910" spans="1:10" ht="12.75" x14ac:dyDescent="0.2">
      <c r="A1910">
        <v>922</v>
      </c>
      <c r="B1910">
        <v>2</v>
      </c>
      <c r="C1910">
        <v>73</v>
      </c>
      <c r="D1910">
        <v>1</v>
      </c>
      <c r="E1910">
        <v>749.99</v>
      </c>
      <c r="F1910">
        <v>0.2</v>
      </c>
      <c r="G1910">
        <f>(E1910*B1910)-F1910</f>
        <v>1499.78</v>
      </c>
      <c r="H1910" t="str">
        <f>VLOOKUP($C1910,products!$A$1:$F$322,2,FALSE)</f>
        <v>Sun Bicycles Brickell Tandem 7 - 2017</v>
      </c>
      <c r="I1910">
        <f>_xlfn.XLOOKUP(C1910, products!A:A, products!D:D)</f>
        <v>3</v>
      </c>
      <c r="J1910" t="str">
        <f>_xlfn.XLOOKUP($I1910,categories!$A$1:$A$8,categories!$B$1:$B$8)</f>
        <v>Cruisers Bicycles</v>
      </c>
    </row>
    <row r="1911" spans="1:10" ht="12.75" x14ac:dyDescent="0.2">
      <c r="A1911">
        <v>956</v>
      </c>
      <c r="B1911">
        <v>3</v>
      </c>
      <c r="C1911">
        <v>73</v>
      </c>
      <c r="D1911">
        <v>2</v>
      </c>
      <c r="E1911">
        <v>749.99</v>
      </c>
      <c r="F1911">
        <v>0.1</v>
      </c>
      <c r="G1911">
        <f>(E1911*B1911)-F1911</f>
        <v>2249.8700000000003</v>
      </c>
      <c r="H1911" t="str">
        <f>VLOOKUP($C1911,products!$A$1:$F$322,2,FALSE)</f>
        <v>Sun Bicycles Brickell Tandem 7 - 2017</v>
      </c>
      <c r="I1911">
        <f>_xlfn.XLOOKUP(C1911, products!A:A, products!D:D)</f>
        <v>3</v>
      </c>
      <c r="J1911" t="str">
        <f>_xlfn.XLOOKUP($I1911,categories!$A$1:$A$8,categories!$B$1:$B$8)</f>
        <v>Cruisers Bicycles</v>
      </c>
    </row>
    <row r="1912" spans="1:10" ht="12.75" x14ac:dyDescent="0.2">
      <c r="A1912">
        <v>960</v>
      </c>
      <c r="B1912">
        <v>1</v>
      </c>
      <c r="C1912">
        <v>73</v>
      </c>
      <c r="D1912">
        <v>2</v>
      </c>
      <c r="E1912">
        <v>749.99</v>
      </c>
      <c r="F1912">
        <v>0.05</v>
      </c>
      <c r="G1912">
        <f>(E1912*B1912)-F1912</f>
        <v>749.94</v>
      </c>
      <c r="H1912" t="str">
        <f>VLOOKUP($C1912,products!$A$1:$F$322,2,FALSE)</f>
        <v>Sun Bicycles Brickell Tandem 7 - 2017</v>
      </c>
      <c r="I1912">
        <f>_xlfn.XLOOKUP(C1912, products!A:A, products!D:D)</f>
        <v>3</v>
      </c>
      <c r="J1912" t="str">
        <f>_xlfn.XLOOKUP($I1912,categories!$A$1:$A$8,categories!$B$1:$B$8)</f>
        <v>Cruisers Bicycles</v>
      </c>
    </row>
    <row r="1913" spans="1:10" ht="12.75" x14ac:dyDescent="0.2">
      <c r="A1913">
        <v>966</v>
      </c>
      <c r="B1913">
        <v>2</v>
      </c>
      <c r="C1913">
        <v>73</v>
      </c>
      <c r="D1913">
        <v>1</v>
      </c>
      <c r="E1913">
        <v>749.99</v>
      </c>
      <c r="F1913">
        <v>7.0000000000000007E-2</v>
      </c>
      <c r="G1913">
        <f>(E1913*B1913)-F1913</f>
        <v>1499.91</v>
      </c>
      <c r="H1913" t="str">
        <f>VLOOKUP($C1913,products!$A$1:$F$322,2,FALSE)</f>
        <v>Sun Bicycles Brickell Tandem 7 - 2017</v>
      </c>
      <c r="I1913">
        <f>_xlfn.XLOOKUP(C1913, products!A:A, products!D:D)</f>
        <v>3</v>
      </c>
      <c r="J1913" t="str">
        <f>_xlfn.XLOOKUP($I1913,categories!$A$1:$A$8,categories!$B$1:$B$8)</f>
        <v>Cruisers Bicycles</v>
      </c>
    </row>
    <row r="1914" spans="1:10" ht="12.75" x14ac:dyDescent="0.2">
      <c r="A1914">
        <v>1008</v>
      </c>
      <c r="B1914">
        <v>2</v>
      </c>
      <c r="C1914">
        <v>2</v>
      </c>
      <c r="D1914">
        <v>1</v>
      </c>
      <c r="E1914">
        <v>749.99</v>
      </c>
      <c r="F1914">
        <v>0.1</v>
      </c>
      <c r="G1914">
        <f>(E1914*B1914)-F1914</f>
        <v>1499.88</v>
      </c>
      <c r="H1914" t="str">
        <f>VLOOKUP($C1914,products!$A$1:$F$322,2,FALSE)</f>
        <v>Ritchey Timberwolf Frameset - 2016</v>
      </c>
      <c r="I1914">
        <f>_xlfn.XLOOKUP(C1914, products!A:A, products!D:D)</f>
        <v>6</v>
      </c>
      <c r="J1914" t="str">
        <f>_xlfn.XLOOKUP($I1914,categories!$A$1:$A$8,categories!$B$1:$B$8)</f>
        <v>Mountain Bikes</v>
      </c>
    </row>
    <row r="1915" spans="1:10" ht="12.75" x14ac:dyDescent="0.2">
      <c r="A1915">
        <v>1015</v>
      </c>
      <c r="B1915">
        <v>2</v>
      </c>
      <c r="C1915">
        <v>73</v>
      </c>
      <c r="D1915">
        <v>2</v>
      </c>
      <c r="E1915">
        <v>749.99</v>
      </c>
      <c r="F1915">
        <v>0.2</v>
      </c>
      <c r="G1915">
        <f>(E1915*B1915)-F1915</f>
        <v>1499.78</v>
      </c>
      <c r="H1915" t="str">
        <f>VLOOKUP($C1915,products!$A$1:$F$322,2,FALSE)</f>
        <v>Sun Bicycles Brickell Tandem 7 - 2017</v>
      </c>
      <c r="I1915">
        <f>_xlfn.XLOOKUP(C1915, products!A:A, products!D:D)</f>
        <v>3</v>
      </c>
      <c r="J1915" t="str">
        <f>_xlfn.XLOOKUP($I1915,categories!$A$1:$A$8,categories!$B$1:$B$8)</f>
        <v>Cruisers Bicycles</v>
      </c>
    </row>
    <row r="1916" spans="1:10" ht="12.75" x14ac:dyDescent="0.2">
      <c r="A1916">
        <v>1053</v>
      </c>
      <c r="B1916">
        <v>5</v>
      </c>
      <c r="C1916">
        <v>73</v>
      </c>
      <c r="D1916">
        <v>2</v>
      </c>
      <c r="E1916">
        <v>749.99</v>
      </c>
      <c r="F1916">
        <v>0.05</v>
      </c>
      <c r="G1916">
        <f>(E1916*B1916)-F1916</f>
        <v>3749.8999999999996</v>
      </c>
      <c r="H1916" t="str">
        <f>VLOOKUP($C1916,products!$A$1:$F$322,2,FALSE)</f>
        <v>Sun Bicycles Brickell Tandem 7 - 2017</v>
      </c>
      <c r="I1916">
        <f>_xlfn.XLOOKUP(C1916, products!A:A, products!D:D)</f>
        <v>3</v>
      </c>
      <c r="J1916" t="str">
        <f>_xlfn.XLOOKUP($I1916,categories!$A$1:$A$8,categories!$B$1:$B$8)</f>
        <v>Cruisers Bicycles</v>
      </c>
    </row>
    <row r="1917" spans="1:10" ht="12.75" x14ac:dyDescent="0.2">
      <c r="A1917">
        <v>1076</v>
      </c>
      <c r="B1917">
        <v>3</v>
      </c>
      <c r="C1917">
        <v>73</v>
      </c>
      <c r="D1917">
        <v>2</v>
      </c>
      <c r="E1917">
        <v>749.99</v>
      </c>
      <c r="F1917">
        <v>7.0000000000000007E-2</v>
      </c>
      <c r="G1917">
        <f>(E1917*B1917)-F1917</f>
        <v>2249.9</v>
      </c>
      <c r="H1917" t="str">
        <f>VLOOKUP($C1917,products!$A$1:$F$322,2,FALSE)</f>
        <v>Sun Bicycles Brickell Tandem 7 - 2017</v>
      </c>
      <c r="I1917">
        <f>_xlfn.XLOOKUP(C1917, products!A:A, products!D:D)</f>
        <v>3</v>
      </c>
      <c r="J1917" t="str">
        <f>_xlfn.XLOOKUP($I1917,categories!$A$1:$A$8,categories!$B$1:$B$8)</f>
        <v>Cruisers Bicycles</v>
      </c>
    </row>
    <row r="1918" spans="1:10" ht="12.75" x14ac:dyDescent="0.2">
      <c r="A1918">
        <v>1092</v>
      </c>
      <c r="B1918">
        <v>3</v>
      </c>
      <c r="C1918">
        <v>2</v>
      </c>
      <c r="D1918">
        <v>2</v>
      </c>
      <c r="E1918">
        <v>749.99</v>
      </c>
      <c r="F1918">
        <v>0.1</v>
      </c>
      <c r="G1918">
        <f>(E1918*B1918)-F1918</f>
        <v>2249.8700000000003</v>
      </c>
      <c r="H1918" t="str">
        <f>VLOOKUP($C1918,products!$A$1:$F$322,2,FALSE)</f>
        <v>Ritchey Timberwolf Frameset - 2016</v>
      </c>
      <c r="I1918">
        <f>_xlfn.XLOOKUP(C1918, products!A:A, products!D:D)</f>
        <v>6</v>
      </c>
      <c r="J1918" t="str">
        <f>_xlfn.XLOOKUP($I1918,categories!$A$1:$A$8,categories!$B$1:$B$8)</f>
        <v>Mountain Bikes</v>
      </c>
    </row>
    <row r="1919" spans="1:10" ht="12.75" x14ac:dyDescent="0.2">
      <c r="A1919">
        <v>1122</v>
      </c>
      <c r="B1919">
        <v>2</v>
      </c>
      <c r="C1919">
        <v>53</v>
      </c>
      <c r="D1919">
        <v>1</v>
      </c>
      <c r="E1919">
        <v>749.99</v>
      </c>
      <c r="F1919">
        <v>0.1</v>
      </c>
      <c r="G1919">
        <f>(E1919*B1919)-F1919</f>
        <v>1499.88</v>
      </c>
      <c r="H1919" t="str">
        <f>VLOOKUP($C1919,products!$A$1:$F$322,2,FALSE)</f>
        <v>Surly Ogre Frameset - 2017</v>
      </c>
      <c r="I1919">
        <f>_xlfn.XLOOKUP(C1919, products!A:A, products!D:D)</f>
        <v>7</v>
      </c>
      <c r="J1919" t="str">
        <f>_xlfn.XLOOKUP($I1919,categories!$A$1:$A$8,categories!$B$1:$B$8)</f>
        <v>Road Bikes</v>
      </c>
    </row>
    <row r="1920" spans="1:10" ht="12.75" x14ac:dyDescent="0.2">
      <c r="A1920">
        <v>1124</v>
      </c>
      <c r="B1920">
        <v>5</v>
      </c>
      <c r="C1920">
        <v>2</v>
      </c>
      <c r="D1920">
        <v>2</v>
      </c>
      <c r="E1920">
        <v>749.99</v>
      </c>
      <c r="F1920">
        <v>0.05</v>
      </c>
      <c r="G1920">
        <f>(E1920*B1920)-F1920</f>
        <v>3749.8999999999996</v>
      </c>
      <c r="H1920" t="str">
        <f>VLOOKUP($C1920,products!$A$1:$F$322,2,FALSE)</f>
        <v>Ritchey Timberwolf Frameset - 2016</v>
      </c>
      <c r="I1920">
        <f>_xlfn.XLOOKUP(C1920, products!A:A, products!D:D)</f>
        <v>6</v>
      </c>
      <c r="J1920" t="str">
        <f>_xlfn.XLOOKUP($I1920,categories!$A$1:$A$8,categories!$B$1:$B$8)</f>
        <v>Mountain Bikes</v>
      </c>
    </row>
    <row r="1921" spans="1:10" ht="12.75" x14ac:dyDescent="0.2">
      <c r="A1921">
        <v>1163</v>
      </c>
      <c r="B1921">
        <v>2</v>
      </c>
      <c r="C1921">
        <v>53</v>
      </c>
      <c r="D1921">
        <v>2</v>
      </c>
      <c r="E1921">
        <v>749.99</v>
      </c>
      <c r="F1921">
        <v>0.1</v>
      </c>
      <c r="G1921">
        <f>(E1921*B1921)-F1921</f>
        <v>1499.88</v>
      </c>
      <c r="H1921" t="str">
        <f>VLOOKUP($C1921,products!$A$1:$F$322,2,FALSE)</f>
        <v>Surly Ogre Frameset - 2017</v>
      </c>
      <c r="I1921">
        <f>_xlfn.XLOOKUP(C1921, products!A:A, products!D:D)</f>
        <v>7</v>
      </c>
      <c r="J1921" t="str">
        <f>_xlfn.XLOOKUP($I1921,categories!$A$1:$A$8,categories!$B$1:$B$8)</f>
        <v>Road Bikes</v>
      </c>
    </row>
    <row r="1922" spans="1:10" ht="12.75" x14ac:dyDescent="0.2">
      <c r="A1922">
        <v>1187</v>
      </c>
      <c r="B1922">
        <v>4</v>
      </c>
      <c r="C1922">
        <v>53</v>
      </c>
      <c r="D1922">
        <v>2</v>
      </c>
      <c r="E1922">
        <v>749.99</v>
      </c>
      <c r="F1922">
        <v>0.1</v>
      </c>
      <c r="G1922">
        <f>(E1922*B1922)-F1922</f>
        <v>2999.86</v>
      </c>
      <c r="H1922" t="str">
        <f>VLOOKUP($C1922,products!$A$1:$F$322,2,FALSE)</f>
        <v>Surly Ogre Frameset - 2017</v>
      </c>
      <c r="I1922">
        <f>_xlfn.XLOOKUP(C1922, products!A:A, products!D:D)</f>
        <v>7</v>
      </c>
      <c r="J1922" t="str">
        <f>_xlfn.XLOOKUP($I1922,categories!$A$1:$A$8,categories!$B$1:$B$8)</f>
        <v>Road Bikes</v>
      </c>
    </row>
    <row r="1923" spans="1:10" ht="12.75" x14ac:dyDescent="0.2">
      <c r="A1923">
        <v>1196</v>
      </c>
      <c r="B1923">
        <v>1</v>
      </c>
      <c r="C1923">
        <v>53</v>
      </c>
      <c r="D1923">
        <v>1</v>
      </c>
      <c r="E1923">
        <v>749.99</v>
      </c>
      <c r="F1923">
        <v>7.0000000000000007E-2</v>
      </c>
      <c r="G1923">
        <f>(E1923*B1923)-F1923</f>
        <v>749.92</v>
      </c>
      <c r="H1923" t="str">
        <f>VLOOKUP($C1923,products!$A$1:$F$322,2,FALSE)</f>
        <v>Surly Ogre Frameset - 2017</v>
      </c>
      <c r="I1923">
        <f>_xlfn.XLOOKUP(C1923, products!A:A, products!D:D)</f>
        <v>7</v>
      </c>
      <c r="J1923" t="str">
        <f>_xlfn.XLOOKUP($I1923,categories!$A$1:$A$8,categories!$B$1:$B$8)</f>
        <v>Road Bikes</v>
      </c>
    </row>
    <row r="1924" spans="1:10" ht="12.75" x14ac:dyDescent="0.2">
      <c r="A1924">
        <v>1206</v>
      </c>
      <c r="B1924">
        <v>1</v>
      </c>
      <c r="C1924">
        <v>73</v>
      </c>
      <c r="D1924">
        <v>1</v>
      </c>
      <c r="E1924">
        <v>749.99</v>
      </c>
      <c r="F1924">
        <v>7.0000000000000007E-2</v>
      </c>
      <c r="G1924">
        <f>(E1924*B1924)-F1924</f>
        <v>749.92</v>
      </c>
      <c r="H1924" t="str">
        <f>VLOOKUP($C1924,products!$A$1:$F$322,2,FALSE)</f>
        <v>Sun Bicycles Brickell Tandem 7 - 2017</v>
      </c>
      <c r="I1924">
        <f>_xlfn.XLOOKUP(C1924, products!A:A, products!D:D)</f>
        <v>3</v>
      </c>
      <c r="J1924" t="str">
        <f>_xlfn.XLOOKUP($I1924,categories!$A$1:$A$8,categories!$B$1:$B$8)</f>
        <v>Cruisers Bicycles</v>
      </c>
    </row>
    <row r="1925" spans="1:10" ht="12.75" x14ac:dyDescent="0.2">
      <c r="A1925">
        <v>1215</v>
      </c>
      <c r="B1925">
        <v>1</v>
      </c>
      <c r="C1925">
        <v>73</v>
      </c>
      <c r="D1925">
        <v>2</v>
      </c>
      <c r="E1925">
        <v>749.99</v>
      </c>
      <c r="F1925">
        <v>0.1</v>
      </c>
      <c r="G1925">
        <f>(E1925*B1925)-F1925</f>
        <v>749.89</v>
      </c>
      <c r="H1925" t="str">
        <f>VLOOKUP($C1925,products!$A$1:$F$322,2,FALSE)</f>
        <v>Sun Bicycles Brickell Tandem 7 - 2017</v>
      </c>
      <c r="I1925">
        <f>_xlfn.XLOOKUP(C1925, products!A:A, products!D:D)</f>
        <v>3</v>
      </c>
      <c r="J1925" t="str">
        <f>_xlfn.XLOOKUP($I1925,categories!$A$1:$A$8,categories!$B$1:$B$8)</f>
        <v>Cruisers Bicycles</v>
      </c>
    </row>
    <row r="1926" spans="1:10" ht="12.75" x14ac:dyDescent="0.2">
      <c r="A1926">
        <v>1217</v>
      </c>
      <c r="B1926">
        <v>1</v>
      </c>
      <c r="C1926">
        <v>73</v>
      </c>
      <c r="D1926">
        <v>1</v>
      </c>
      <c r="E1926">
        <v>749.99</v>
      </c>
      <c r="F1926">
        <v>0.05</v>
      </c>
      <c r="G1926">
        <f>(E1926*B1926)-F1926</f>
        <v>749.94</v>
      </c>
      <c r="H1926" t="str">
        <f>VLOOKUP($C1926,products!$A$1:$F$322,2,FALSE)</f>
        <v>Sun Bicycles Brickell Tandem 7 - 2017</v>
      </c>
      <c r="I1926">
        <f>_xlfn.XLOOKUP(C1926, products!A:A, products!D:D)</f>
        <v>3</v>
      </c>
      <c r="J1926" t="str">
        <f>_xlfn.XLOOKUP($I1926,categories!$A$1:$A$8,categories!$B$1:$B$8)</f>
        <v>Cruisers Bicycles</v>
      </c>
    </row>
    <row r="1927" spans="1:10" ht="12.75" x14ac:dyDescent="0.2">
      <c r="A1927">
        <v>1255</v>
      </c>
      <c r="B1927">
        <v>2</v>
      </c>
      <c r="C1927">
        <v>53</v>
      </c>
      <c r="D1927">
        <v>1</v>
      </c>
      <c r="E1927">
        <v>749.99</v>
      </c>
      <c r="F1927">
        <v>0.05</v>
      </c>
      <c r="G1927">
        <f>(E1927*B1927)-F1927</f>
        <v>1499.93</v>
      </c>
      <c r="H1927" t="str">
        <f>VLOOKUP($C1927,products!$A$1:$F$322,2,FALSE)</f>
        <v>Surly Ogre Frameset - 2017</v>
      </c>
      <c r="I1927">
        <f>_xlfn.XLOOKUP(C1927, products!A:A, products!D:D)</f>
        <v>7</v>
      </c>
      <c r="J1927" t="str">
        <f>_xlfn.XLOOKUP($I1927,categories!$A$1:$A$8,categories!$B$1:$B$8)</f>
        <v>Road Bikes</v>
      </c>
    </row>
    <row r="1928" spans="1:10" ht="12.75" x14ac:dyDescent="0.2">
      <c r="A1928">
        <v>1261</v>
      </c>
      <c r="B1928">
        <v>1</v>
      </c>
      <c r="C1928">
        <v>73</v>
      </c>
      <c r="D1928">
        <v>1</v>
      </c>
      <c r="E1928">
        <v>749.99</v>
      </c>
      <c r="F1928">
        <v>0.2</v>
      </c>
      <c r="G1928">
        <f>(E1928*B1928)-F1928</f>
        <v>749.79</v>
      </c>
      <c r="H1928" t="str">
        <f>VLOOKUP($C1928,products!$A$1:$F$322,2,FALSE)</f>
        <v>Sun Bicycles Brickell Tandem 7 - 2017</v>
      </c>
      <c r="I1928">
        <f>_xlfn.XLOOKUP(C1928, products!A:A, products!D:D)</f>
        <v>3</v>
      </c>
      <c r="J1928" t="str">
        <f>_xlfn.XLOOKUP($I1928,categories!$A$1:$A$8,categories!$B$1:$B$8)</f>
        <v>Cruisers Bicycles</v>
      </c>
    </row>
    <row r="1929" spans="1:10" ht="12.75" x14ac:dyDescent="0.2">
      <c r="A1929">
        <v>1288</v>
      </c>
      <c r="B1929">
        <v>1</v>
      </c>
      <c r="C1929">
        <v>73</v>
      </c>
      <c r="D1929">
        <v>1</v>
      </c>
      <c r="E1929">
        <v>749.99</v>
      </c>
      <c r="F1929">
        <v>0.2</v>
      </c>
      <c r="G1929">
        <f>(E1929*B1929)-F1929</f>
        <v>749.79</v>
      </c>
      <c r="H1929" t="str">
        <f>VLOOKUP($C1929,products!$A$1:$F$322,2,FALSE)</f>
        <v>Sun Bicycles Brickell Tandem 7 - 2017</v>
      </c>
      <c r="I1929">
        <f>_xlfn.XLOOKUP(C1929, products!A:A, products!D:D)</f>
        <v>3</v>
      </c>
      <c r="J1929" t="str">
        <f>_xlfn.XLOOKUP($I1929,categories!$A$1:$A$8,categories!$B$1:$B$8)</f>
        <v>Cruisers Bicycles</v>
      </c>
    </row>
    <row r="1930" spans="1:10" ht="12.75" x14ac:dyDescent="0.2">
      <c r="A1930">
        <v>1296</v>
      </c>
      <c r="B1930">
        <v>4</v>
      </c>
      <c r="C1930">
        <v>2</v>
      </c>
      <c r="D1930">
        <v>2</v>
      </c>
      <c r="E1930">
        <v>749.99</v>
      </c>
      <c r="F1930">
        <v>0.1</v>
      </c>
      <c r="G1930">
        <f>(E1930*B1930)-F1930</f>
        <v>2999.86</v>
      </c>
      <c r="H1930" t="str">
        <f>VLOOKUP($C1930,products!$A$1:$F$322,2,FALSE)</f>
        <v>Ritchey Timberwolf Frameset - 2016</v>
      </c>
      <c r="I1930">
        <f>_xlfn.XLOOKUP(C1930, products!A:A, products!D:D)</f>
        <v>6</v>
      </c>
      <c r="J1930" t="str">
        <f>_xlfn.XLOOKUP($I1930,categories!$A$1:$A$8,categories!$B$1:$B$8)</f>
        <v>Mountain Bikes</v>
      </c>
    </row>
    <row r="1931" spans="1:10" ht="12.75" x14ac:dyDescent="0.2">
      <c r="A1931">
        <v>1303</v>
      </c>
      <c r="B1931">
        <v>4</v>
      </c>
      <c r="C1931">
        <v>73</v>
      </c>
      <c r="D1931">
        <v>1</v>
      </c>
      <c r="E1931">
        <v>749.99</v>
      </c>
      <c r="F1931">
        <v>0.1</v>
      </c>
      <c r="G1931">
        <f>(E1931*B1931)-F1931</f>
        <v>2999.86</v>
      </c>
      <c r="H1931" t="str">
        <f>VLOOKUP($C1931,products!$A$1:$F$322,2,FALSE)</f>
        <v>Sun Bicycles Brickell Tandem 7 - 2017</v>
      </c>
      <c r="I1931">
        <f>_xlfn.XLOOKUP(C1931, products!A:A, products!D:D)</f>
        <v>3</v>
      </c>
      <c r="J1931" t="str">
        <f>_xlfn.XLOOKUP($I1931,categories!$A$1:$A$8,categories!$B$1:$B$8)</f>
        <v>Cruisers Bicycles</v>
      </c>
    </row>
    <row r="1932" spans="1:10" ht="12.75" x14ac:dyDescent="0.2">
      <c r="A1932">
        <v>1307</v>
      </c>
      <c r="B1932">
        <v>2</v>
      </c>
      <c r="C1932">
        <v>53</v>
      </c>
      <c r="D1932">
        <v>2</v>
      </c>
      <c r="E1932">
        <v>749.99</v>
      </c>
      <c r="F1932">
        <v>0.2</v>
      </c>
      <c r="G1932">
        <f>(E1932*B1932)-F1932</f>
        <v>1499.78</v>
      </c>
      <c r="H1932" t="str">
        <f>VLOOKUP($C1932,products!$A$1:$F$322,2,FALSE)</f>
        <v>Surly Ogre Frameset - 2017</v>
      </c>
      <c r="I1932">
        <f>_xlfn.XLOOKUP(C1932, products!A:A, products!D:D)</f>
        <v>7</v>
      </c>
      <c r="J1932" t="str">
        <f>_xlfn.XLOOKUP($I1932,categories!$A$1:$A$8,categories!$B$1:$B$8)</f>
        <v>Road Bikes</v>
      </c>
    </row>
    <row r="1933" spans="1:10" ht="12.75" x14ac:dyDescent="0.2">
      <c r="A1933">
        <v>1328</v>
      </c>
      <c r="B1933">
        <v>1</v>
      </c>
      <c r="C1933">
        <v>241</v>
      </c>
      <c r="D1933">
        <v>1</v>
      </c>
      <c r="E1933">
        <v>749.99</v>
      </c>
      <c r="F1933">
        <v>7.0000000000000007E-2</v>
      </c>
      <c r="G1933">
        <f>(E1933*B1933)-F1933</f>
        <v>749.92</v>
      </c>
      <c r="H1933" t="str">
        <f>VLOOKUP($C1933,products!$A$1:$F$322,2,FALSE)</f>
        <v>Electra Townie Commute 8D - 2018</v>
      </c>
      <c r="I1933">
        <f>_xlfn.XLOOKUP(C1933, products!A:A, products!D:D)</f>
        <v>3</v>
      </c>
      <c r="J1933" t="str">
        <f>_xlfn.XLOOKUP($I1933,categories!$A$1:$A$8,categories!$B$1:$B$8)</f>
        <v>Cruisers Bicycles</v>
      </c>
    </row>
    <row r="1934" spans="1:10" ht="12.75" x14ac:dyDescent="0.2">
      <c r="A1934">
        <v>1328</v>
      </c>
      <c r="B1934">
        <v>4</v>
      </c>
      <c r="C1934">
        <v>311</v>
      </c>
      <c r="D1934">
        <v>1</v>
      </c>
      <c r="E1934">
        <v>749.99</v>
      </c>
      <c r="F1934">
        <v>0.1</v>
      </c>
      <c r="G1934">
        <f>(E1934*B1934)-F1934</f>
        <v>2999.86</v>
      </c>
      <c r="H1934" t="str">
        <f>VLOOKUP($C1934,products!$A$1:$F$322,2,FALSE)</f>
        <v>Electra Townie Commute 8D - 2018</v>
      </c>
      <c r="I1934">
        <f>_xlfn.XLOOKUP(C1934, products!A:A, products!D:D)</f>
        <v>2</v>
      </c>
      <c r="J1934" t="str">
        <f>_xlfn.XLOOKUP($I1934,categories!$A$1:$A$8,categories!$B$1:$B$8)</f>
        <v>Comfort Bicycles</v>
      </c>
    </row>
    <row r="1935" spans="1:10" ht="12.75" x14ac:dyDescent="0.2">
      <c r="A1935">
        <v>1341</v>
      </c>
      <c r="B1935">
        <v>1</v>
      </c>
      <c r="C1935">
        <v>215</v>
      </c>
      <c r="D1935">
        <v>2</v>
      </c>
      <c r="E1935">
        <v>749.99</v>
      </c>
      <c r="F1935">
        <v>7.0000000000000007E-2</v>
      </c>
      <c r="G1935">
        <f>(E1935*B1935)-F1935</f>
        <v>749.92</v>
      </c>
      <c r="H1935" t="str">
        <f>VLOOKUP($C1935,products!$A$1:$F$322,2,FALSE)</f>
        <v>Electra Queen of Hearts 3i - 2018</v>
      </c>
      <c r="I1935">
        <f>_xlfn.XLOOKUP(C1935, products!A:A, products!D:D)</f>
        <v>3</v>
      </c>
      <c r="J1935" t="str">
        <f>_xlfn.XLOOKUP($I1935,categories!$A$1:$A$8,categories!$B$1:$B$8)</f>
        <v>Cruisers Bicycles</v>
      </c>
    </row>
    <row r="1936" spans="1:10" ht="12.75" x14ac:dyDescent="0.2">
      <c r="A1936">
        <v>1345</v>
      </c>
      <c r="B1936">
        <v>4</v>
      </c>
      <c r="C1936">
        <v>2</v>
      </c>
      <c r="D1936">
        <v>2</v>
      </c>
      <c r="E1936">
        <v>749.99</v>
      </c>
      <c r="F1936">
        <v>0.2</v>
      </c>
      <c r="G1936">
        <f>(E1936*B1936)-F1936</f>
        <v>2999.76</v>
      </c>
      <c r="H1936" t="str">
        <f>VLOOKUP($C1936,products!$A$1:$F$322,2,FALSE)</f>
        <v>Ritchey Timberwolf Frameset - 2016</v>
      </c>
      <c r="I1936">
        <f>_xlfn.XLOOKUP(C1936, products!A:A, products!D:D)</f>
        <v>6</v>
      </c>
      <c r="J1936" t="str">
        <f>_xlfn.XLOOKUP($I1936,categories!$A$1:$A$8,categories!$B$1:$B$8)</f>
        <v>Mountain Bikes</v>
      </c>
    </row>
    <row r="1937" spans="1:10" ht="12.75" x14ac:dyDescent="0.2">
      <c r="A1937">
        <v>1346</v>
      </c>
      <c r="B1937">
        <v>4</v>
      </c>
      <c r="C1937">
        <v>249</v>
      </c>
      <c r="D1937">
        <v>1</v>
      </c>
      <c r="E1937">
        <v>749.99</v>
      </c>
      <c r="F1937">
        <v>0.1</v>
      </c>
      <c r="G1937">
        <f>(E1937*B1937)-F1937</f>
        <v>2999.86</v>
      </c>
      <c r="H1937" t="str">
        <f>VLOOKUP($C1937,products!$A$1:$F$322,2,FALSE)</f>
        <v>Electra White Water 3i - 2018</v>
      </c>
      <c r="I1937">
        <f>_xlfn.XLOOKUP(C1937, products!A:A, products!D:D)</f>
        <v>3</v>
      </c>
      <c r="J1937" t="str">
        <f>_xlfn.XLOOKUP($I1937,categories!$A$1:$A$8,categories!$B$1:$B$8)</f>
        <v>Cruisers Bicycles</v>
      </c>
    </row>
    <row r="1938" spans="1:10" ht="12.75" x14ac:dyDescent="0.2">
      <c r="A1938">
        <v>1347</v>
      </c>
      <c r="B1938">
        <v>2</v>
      </c>
      <c r="C1938">
        <v>53</v>
      </c>
      <c r="D1938">
        <v>1</v>
      </c>
      <c r="E1938">
        <v>749.99</v>
      </c>
      <c r="F1938">
        <v>0.05</v>
      </c>
      <c r="G1938">
        <f>(E1938*B1938)-F1938</f>
        <v>1499.93</v>
      </c>
      <c r="H1938" t="str">
        <f>VLOOKUP($C1938,products!$A$1:$F$322,2,FALSE)</f>
        <v>Surly Ogre Frameset - 2017</v>
      </c>
      <c r="I1938">
        <f>_xlfn.XLOOKUP(C1938, products!A:A, products!D:D)</f>
        <v>7</v>
      </c>
      <c r="J1938" t="str">
        <f>_xlfn.XLOOKUP($I1938,categories!$A$1:$A$8,categories!$B$1:$B$8)</f>
        <v>Road Bikes</v>
      </c>
    </row>
    <row r="1939" spans="1:10" ht="12.75" x14ac:dyDescent="0.2">
      <c r="A1939">
        <v>1350</v>
      </c>
      <c r="B1939">
        <v>1</v>
      </c>
      <c r="C1939">
        <v>305</v>
      </c>
      <c r="D1939">
        <v>1</v>
      </c>
      <c r="E1939">
        <v>749.99</v>
      </c>
      <c r="F1939">
        <v>0.1</v>
      </c>
      <c r="G1939">
        <f>(E1939*B1939)-F1939</f>
        <v>749.89</v>
      </c>
      <c r="H1939" t="str">
        <f>VLOOKUP($C1939,products!$A$1:$F$322,2,FALSE)</f>
        <v>Electra Townie Balloon 3i EQ - 2017/2018</v>
      </c>
      <c r="I1939">
        <f>_xlfn.XLOOKUP(C1939, products!A:A, products!D:D)</f>
        <v>2</v>
      </c>
      <c r="J1939" t="str">
        <f>_xlfn.XLOOKUP($I1939,categories!$A$1:$A$8,categories!$B$1:$B$8)</f>
        <v>Comfort Bicycles</v>
      </c>
    </row>
    <row r="1940" spans="1:10" ht="12.75" x14ac:dyDescent="0.2">
      <c r="A1940">
        <v>1354</v>
      </c>
      <c r="B1940">
        <v>1</v>
      </c>
      <c r="C1940">
        <v>166</v>
      </c>
      <c r="D1940">
        <v>2</v>
      </c>
      <c r="E1940">
        <v>749.99</v>
      </c>
      <c r="F1940">
        <v>7.0000000000000007E-2</v>
      </c>
      <c r="G1940">
        <f>(E1940*B1940)-F1940</f>
        <v>749.92</v>
      </c>
      <c r="H1940" t="str">
        <f>VLOOKUP($C1940,products!$A$1:$F$322,2,FALSE)</f>
        <v>Trek Domane AL 2 Women's - 2018</v>
      </c>
      <c r="I1940">
        <f>_xlfn.XLOOKUP(C1940, products!A:A, products!D:D)</f>
        <v>7</v>
      </c>
      <c r="J1940" t="str">
        <f>_xlfn.XLOOKUP($I1940,categories!$A$1:$A$8,categories!$B$1:$B$8)</f>
        <v>Road Bikes</v>
      </c>
    </row>
    <row r="1941" spans="1:10" ht="12.75" x14ac:dyDescent="0.2">
      <c r="A1941">
        <v>1361</v>
      </c>
      <c r="B1941">
        <v>1</v>
      </c>
      <c r="C1941">
        <v>307</v>
      </c>
      <c r="D1941">
        <v>2</v>
      </c>
      <c r="E1941">
        <v>749.99</v>
      </c>
      <c r="F1941">
        <v>7.0000000000000007E-2</v>
      </c>
      <c r="G1941">
        <f>(E1941*B1941)-F1941</f>
        <v>749.92</v>
      </c>
      <c r="H1941" t="str">
        <f>VLOOKUP($C1941,products!$A$1:$F$322,2,FALSE)</f>
        <v>Electra Townie Balloon 8D EQ - 2016/2017/2018</v>
      </c>
      <c r="I1941">
        <f>_xlfn.XLOOKUP(C1941, products!A:A, products!D:D)</f>
        <v>2</v>
      </c>
      <c r="J1941" t="str">
        <f>_xlfn.XLOOKUP($I1941,categories!$A$1:$A$8,categories!$B$1:$B$8)</f>
        <v>Comfort Bicycles</v>
      </c>
    </row>
    <row r="1942" spans="1:10" ht="12.75" x14ac:dyDescent="0.2">
      <c r="A1942">
        <v>1365</v>
      </c>
      <c r="B1942">
        <v>3</v>
      </c>
      <c r="C1942">
        <v>236</v>
      </c>
      <c r="D1942">
        <v>1</v>
      </c>
      <c r="E1942">
        <v>749.99</v>
      </c>
      <c r="F1942">
        <v>0.05</v>
      </c>
      <c r="G1942">
        <f>(E1942*B1942)-F1942</f>
        <v>2249.92</v>
      </c>
      <c r="H1942" t="str">
        <f>VLOOKUP($C1942,products!$A$1:$F$322,2,FALSE)</f>
        <v>Electra Morningstar 3i Ladies' - 2018</v>
      </c>
      <c r="I1942">
        <f>_xlfn.XLOOKUP(C1942, products!A:A, products!D:D)</f>
        <v>3</v>
      </c>
      <c r="J1942" t="str">
        <f>_xlfn.XLOOKUP($I1942,categories!$A$1:$A$8,categories!$B$1:$B$8)</f>
        <v>Cruisers Bicycles</v>
      </c>
    </row>
    <row r="1943" spans="1:10" ht="12.75" x14ac:dyDescent="0.2">
      <c r="A1943">
        <v>1372</v>
      </c>
      <c r="B1943">
        <v>1</v>
      </c>
      <c r="C1943">
        <v>307</v>
      </c>
      <c r="D1943">
        <v>1</v>
      </c>
      <c r="E1943">
        <v>749.99</v>
      </c>
      <c r="F1943">
        <v>7.0000000000000007E-2</v>
      </c>
      <c r="G1943">
        <f>(E1943*B1943)-F1943</f>
        <v>749.92</v>
      </c>
      <c r="H1943" t="str">
        <f>VLOOKUP($C1943,products!$A$1:$F$322,2,FALSE)</f>
        <v>Electra Townie Balloon 8D EQ - 2016/2017/2018</v>
      </c>
      <c r="I1943">
        <f>_xlfn.XLOOKUP(C1943, products!A:A, products!D:D)</f>
        <v>2</v>
      </c>
      <c r="J1943" t="str">
        <f>_xlfn.XLOOKUP($I1943,categories!$A$1:$A$8,categories!$B$1:$B$8)</f>
        <v>Comfort Bicycles</v>
      </c>
    </row>
    <row r="1944" spans="1:10" ht="12.75" x14ac:dyDescent="0.2">
      <c r="A1944">
        <v>1378</v>
      </c>
      <c r="B1944">
        <v>3</v>
      </c>
      <c r="C1944">
        <v>2</v>
      </c>
      <c r="D1944">
        <v>2</v>
      </c>
      <c r="E1944">
        <v>749.99</v>
      </c>
      <c r="F1944">
        <v>0.2</v>
      </c>
      <c r="G1944">
        <f>(E1944*B1944)-F1944</f>
        <v>2249.7700000000004</v>
      </c>
      <c r="H1944" t="str">
        <f>VLOOKUP($C1944,products!$A$1:$F$322,2,FALSE)</f>
        <v>Ritchey Timberwolf Frameset - 2016</v>
      </c>
      <c r="I1944">
        <f>_xlfn.XLOOKUP(C1944, products!A:A, products!D:D)</f>
        <v>6</v>
      </c>
      <c r="J1944" t="str">
        <f>_xlfn.XLOOKUP($I1944,categories!$A$1:$A$8,categories!$B$1:$B$8)</f>
        <v>Mountain Bikes</v>
      </c>
    </row>
    <row r="1945" spans="1:10" ht="12.75" x14ac:dyDescent="0.2">
      <c r="A1945">
        <v>1382</v>
      </c>
      <c r="B1945">
        <v>5</v>
      </c>
      <c r="C1945">
        <v>238</v>
      </c>
      <c r="D1945">
        <v>1</v>
      </c>
      <c r="E1945">
        <v>749.99</v>
      </c>
      <c r="F1945">
        <v>0.2</v>
      </c>
      <c r="G1945">
        <f>(E1945*B1945)-F1945</f>
        <v>3749.75</v>
      </c>
      <c r="H1945" t="str">
        <f>VLOOKUP($C1945,products!$A$1:$F$322,2,FALSE)</f>
        <v>Electra Townie Balloon 8D EQ - 2016/2017/2018</v>
      </c>
      <c r="I1945">
        <f>_xlfn.XLOOKUP(C1945, products!A:A, products!D:D)</f>
        <v>3</v>
      </c>
      <c r="J1945" t="str">
        <f>_xlfn.XLOOKUP($I1945,categories!$A$1:$A$8,categories!$B$1:$B$8)</f>
        <v>Cruisers Bicycles</v>
      </c>
    </row>
    <row r="1946" spans="1:10" ht="12.75" x14ac:dyDescent="0.2">
      <c r="A1946">
        <v>1397</v>
      </c>
      <c r="B1946">
        <v>4</v>
      </c>
      <c r="C1946">
        <v>249</v>
      </c>
      <c r="D1946">
        <v>1</v>
      </c>
      <c r="E1946">
        <v>749.99</v>
      </c>
      <c r="F1946">
        <v>0.05</v>
      </c>
      <c r="G1946">
        <f>(E1946*B1946)-F1946</f>
        <v>2999.91</v>
      </c>
      <c r="H1946" t="str">
        <f>VLOOKUP($C1946,products!$A$1:$F$322,2,FALSE)</f>
        <v>Electra White Water 3i - 2018</v>
      </c>
      <c r="I1946">
        <f>_xlfn.XLOOKUP(C1946, products!A:A, products!D:D)</f>
        <v>3</v>
      </c>
      <c r="J1946" t="str">
        <f>_xlfn.XLOOKUP($I1946,categories!$A$1:$A$8,categories!$B$1:$B$8)</f>
        <v>Cruisers Bicycles</v>
      </c>
    </row>
    <row r="1947" spans="1:10" ht="12.75" x14ac:dyDescent="0.2">
      <c r="A1947">
        <v>1398</v>
      </c>
      <c r="B1947">
        <v>2</v>
      </c>
      <c r="C1947">
        <v>53</v>
      </c>
      <c r="D1947">
        <v>1</v>
      </c>
      <c r="E1947">
        <v>749.99</v>
      </c>
      <c r="F1947">
        <v>0.2</v>
      </c>
      <c r="G1947">
        <f>(E1947*B1947)-F1947</f>
        <v>1499.78</v>
      </c>
      <c r="H1947" t="str">
        <f>VLOOKUP($C1947,products!$A$1:$F$322,2,FALSE)</f>
        <v>Surly Ogre Frameset - 2017</v>
      </c>
      <c r="I1947">
        <f>_xlfn.XLOOKUP(C1947, products!A:A, products!D:D)</f>
        <v>7</v>
      </c>
      <c r="J1947" t="str">
        <f>_xlfn.XLOOKUP($I1947,categories!$A$1:$A$8,categories!$B$1:$B$8)</f>
        <v>Road Bikes</v>
      </c>
    </row>
    <row r="1948" spans="1:10" ht="12.75" x14ac:dyDescent="0.2">
      <c r="A1948">
        <v>1401</v>
      </c>
      <c r="B1948">
        <v>3</v>
      </c>
      <c r="C1948">
        <v>254</v>
      </c>
      <c r="D1948">
        <v>2</v>
      </c>
      <c r="E1948">
        <v>749.99</v>
      </c>
      <c r="F1948">
        <v>0.2</v>
      </c>
      <c r="G1948">
        <f>(E1948*B1948)-F1948</f>
        <v>2249.7700000000004</v>
      </c>
      <c r="H1948" t="str">
        <f>VLOOKUP($C1948,products!$A$1:$F$322,2,FALSE)</f>
        <v>Electra Townie Balloon 3i EQ - 2017/2018</v>
      </c>
      <c r="I1948">
        <f>_xlfn.XLOOKUP(C1948, products!A:A, products!D:D)</f>
        <v>3</v>
      </c>
      <c r="J1948" t="str">
        <f>_xlfn.XLOOKUP($I1948,categories!$A$1:$A$8,categories!$B$1:$B$8)</f>
        <v>Cruisers Bicycles</v>
      </c>
    </row>
    <row r="1949" spans="1:10" ht="12.75" x14ac:dyDescent="0.2">
      <c r="A1949">
        <v>1408</v>
      </c>
      <c r="B1949">
        <v>2</v>
      </c>
      <c r="C1949">
        <v>166</v>
      </c>
      <c r="D1949">
        <v>1</v>
      </c>
      <c r="E1949">
        <v>749.99</v>
      </c>
      <c r="F1949">
        <v>0.2</v>
      </c>
      <c r="G1949">
        <f>(E1949*B1949)-F1949</f>
        <v>1499.78</v>
      </c>
      <c r="H1949" t="str">
        <f>VLOOKUP($C1949,products!$A$1:$F$322,2,FALSE)</f>
        <v>Trek Domane AL 2 Women's - 2018</v>
      </c>
      <c r="I1949">
        <f>_xlfn.XLOOKUP(C1949, products!A:A, products!D:D)</f>
        <v>7</v>
      </c>
      <c r="J1949" t="str">
        <f>_xlfn.XLOOKUP($I1949,categories!$A$1:$A$8,categories!$B$1:$B$8)</f>
        <v>Road Bikes</v>
      </c>
    </row>
    <row r="1950" spans="1:10" ht="12.75" x14ac:dyDescent="0.2">
      <c r="A1950">
        <v>1411</v>
      </c>
      <c r="B1950">
        <v>2</v>
      </c>
      <c r="C1950">
        <v>308</v>
      </c>
      <c r="D1950">
        <v>2</v>
      </c>
      <c r="E1950">
        <v>749.99</v>
      </c>
      <c r="F1950">
        <v>0.2</v>
      </c>
      <c r="G1950">
        <f>(E1950*B1950)-F1950</f>
        <v>1499.78</v>
      </c>
      <c r="H1950" t="str">
        <f>VLOOKUP($C1950,products!$A$1:$F$322,2,FALSE)</f>
        <v>Electra Townie Balloon 8D EQ Ladies' - 2016/2017/2018</v>
      </c>
      <c r="I1950">
        <f>_xlfn.XLOOKUP(C1950, products!A:A, products!D:D)</f>
        <v>2</v>
      </c>
      <c r="J1950" t="str">
        <f>_xlfn.XLOOKUP($I1950,categories!$A$1:$A$8,categories!$B$1:$B$8)</f>
        <v>Comfort Bicycles</v>
      </c>
    </row>
    <row r="1951" spans="1:10" ht="12.75" x14ac:dyDescent="0.2">
      <c r="A1951">
        <v>1423</v>
      </c>
      <c r="B1951">
        <v>1</v>
      </c>
      <c r="C1951">
        <v>249</v>
      </c>
      <c r="D1951">
        <v>1</v>
      </c>
      <c r="E1951">
        <v>749.99</v>
      </c>
      <c r="F1951">
        <v>0.2</v>
      </c>
      <c r="G1951">
        <f>(E1951*B1951)-F1951</f>
        <v>749.79</v>
      </c>
      <c r="H1951" t="str">
        <f>VLOOKUP($C1951,products!$A$1:$F$322,2,FALSE)</f>
        <v>Electra White Water 3i - 2018</v>
      </c>
      <c r="I1951">
        <f>_xlfn.XLOOKUP(C1951, products!A:A, products!D:D)</f>
        <v>3</v>
      </c>
      <c r="J1951" t="str">
        <f>_xlfn.XLOOKUP($I1951,categories!$A$1:$A$8,categories!$B$1:$B$8)</f>
        <v>Cruisers Bicycles</v>
      </c>
    </row>
    <row r="1952" spans="1:10" ht="12.75" x14ac:dyDescent="0.2">
      <c r="A1952">
        <v>1426</v>
      </c>
      <c r="B1952">
        <v>1</v>
      </c>
      <c r="C1952">
        <v>215</v>
      </c>
      <c r="D1952">
        <v>1</v>
      </c>
      <c r="E1952">
        <v>749.99</v>
      </c>
      <c r="F1952">
        <v>7.0000000000000007E-2</v>
      </c>
      <c r="G1952">
        <f>(E1952*B1952)-F1952</f>
        <v>749.92</v>
      </c>
      <c r="H1952" t="str">
        <f>VLOOKUP($C1952,products!$A$1:$F$322,2,FALSE)</f>
        <v>Electra Queen of Hearts 3i - 2018</v>
      </c>
      <c r="I1952">
        <f>_xlfn.XLOOKUP(C1952, products!A:A, products!D:D)</f>
        <v>3</v>
      </c>
      <c r="J1952" t="str">
        <f>_xlfn.XLOOKUP($I1952,categories!$A$1:$A$8,categories!$B$1:$B$8)</f>
        <v>Cruisers Bicycles</v>
      </c>
    </row>
    <row r="1953" spans="1:10" ht="12.75" x14ac:dyDescent="0.2">
      <c r="A1953">
        <v>1431</v>
      </c>
      <c r="B1953">
        <v>2</v>
      </c>
      <c r="C1953">
        <v>53</v>
      </c>
      <c r="D1953">
        <v>1</v>
      </c>
      <c r="E1953">
        <v>749.99</v>
      </c>
      <c r="F1953">
        <v>7.0000000000000007E-2</v>
      </c>
      <c r="G1953">
        <f>(E1953*B1953)-F1953</f>
        <v>1499.91</v>
      </c>
      <c r="H1953" t="str">
        <f>VLOOKUP($C1953,products!$A$1:$F$322,2,FALSE)</f>
        <v>Surly Ogre Frameset - 2017</v>
      </c>
      <c r="I1953">
        <f>_xlfn.XLOOKUP(C1953, products!A:A, products!D:D)</f>
        <v>7</v>
      </c>
      <c r="J1953" t="str">
        <f>_xlfn.XLOOKUP($I1953,categories!$A$1:$A$8,categories!$B$1:$B$8)</f>
        <v>Road Bikes</v>
      </c>
    </row>
    <row r="1954" spans="1:10" ht="12.75" x14ac:dyDescent="0.2">
      <c r="A1954">
        <v>1431</v>
      </c>
      <c r="B1954">
        <v>4</v>
      </c>
      <c r="C1954">
        <v>254</v>
      </c>
      <c r="D1954">
        <v>1</v>
      </c>
      <c r="E1954">
        <v>749.99</v>
      </c>
      <c r="F1954">
        <v>7.0000000000000007E-2</v>
      </c>
      <c r="G1954">
        <f>(E1954*B1954)-F1954</f>
        <v>2999.89</v>
      </c>
      <c r="H1954" t="str">
        <f>VLOOKUP($C1954,products!$A$1:$F$322,2,FALSE)</f>
        <v>Electra Townie Balloon 3i EQ - 2017/2018</v>
      </c>
      <c r="I1954">
        <f>_xlfn.XLOOKUP(C1954, products!A:A, products!D:D)</f>
        <v>3</v>
      </c>
      <c r="J1954" t="str">
        <f>_xlfn.XLOOKUP($I1954,categories!$A$1:$A$8,categories!$B$1:$B$8)</f>
        <v>Cruisers Bicycles</v>
      </c>
    </row>
    <row r="1955" spans="1:10" ht="12.75" x14ac:dyDescent="0.2">
      <c r="A1955">
        <v>1440</v>
      </c>
      <c r="B1955">
        <v>1</v>
      </c>
      <c r="C1955">
        <v>116</v>
      </c>
      <c r="D1955">
        <v>2</v>
      </c>
      <c r="E1955">
        <v>749.99</v>
      </c>
      <c r="F1955">
        <v>7.0000000000000007E-2</v>
      </c>
      <c r="G1955">
        <f>(E1955*B1955)-F1955</f>
        <v>749.92</v>
      </c>
      <c r="H1955" t="str">
        <f>VLOOKUP($C1955,products!$A$1:$F$322,2,FALSE)</f>
        <v>Trek Marlin 7 - 2017/2018</v>
      </c>
      <c r="I1955">
        <f>_xlfn.XLOOKUP(C1955, products!A:A, products!D:D)</f>
        <v>6</v>
      </c>
      <c r="J1955" t="str">
        <f>_xlfn.XLOOKUP($I1955,categories!$A$1:$A$8,categories!$B$1:$B$8)</f>
        <v>Mountain Bikes</v>
      </c>
    </row>
    <row r="1956" spans="1:10" ht="12.75" x14ac:dyDescent="0.2">
      <c r="A1956">
        <v>1440</v>
      </c>
      <c r="B1956">
        <v>4</v>
      </c>
      <c r="C1956">
        <v>178</v>
      </c>
      <c r="D1956">
        <v>2</v>
      </c>
      <c r="E1956">
        <v>749.99</v>
      </c>
      <c r="F1956">
        <v>0.05</v>
      </c>
      <c r="G1956">
        <f>(E1956*B1956)-F1956</f>
        <v>2999.91</v>
      </c>
      <c r="H1956" t="str">
        <f>VLOOKUP($C1956,products!$A$1:$F$322,2,FALSE)</f>
        <v>Trek Domane AL 2 - 2018</v>
      </c>
      <c r="I1956">
        <f>_xlfn.XLOOKUP(C1956, products!A:A, products!D:D)</f>
        <v>7</v>
      </c>
      <c r="J1956" t="str">
        <f>_xlfn.XLOOKUP($I1956,categories!$A$1:$A$8,categories!$B$1:$B$8)</f>
        <v>Road Bikes</v>
      </c>
    </row>
    <row r="1957" spans="1:10" ht="12.75" x14ac:dyDescent="0.2">
      <c r="A1957">
        <v>1448</v>
      </c>
      <c r="B1957">
        <v>1</v>
      </c>
      <c r="C1957">
        <v>239</v>
      </c>
      <c r="D1957">
        <v>1</v>
      </c>
      <c r="E1957">
        <v>749.99</v>
      </c>
      <c r="F1957">
        <v>0.1</v>
      </c>
      <c r="G1957">
        <f>(E1957*B1957)-F1957</f>
        <v>749.89</v>
      </c>
      <c r="H1957" t="str">
        <f>VLOOKUP($C1957,products!$A$1:$F$322,2,FALSE)</f>
        <v>Electra Townie Balloon 8D EQ Ladies' - 2016/2017/2018</v>
      </c>
      <c r="I1957">
        <f>_xlfn.XLOOKUP(C1957, products!A:A, products!D:D)</f>
        <v>3</v>
      </c>
      <c r="J1957" t="str">
        <f>_xlfn.XLOOKUP($I1957,categories!$A$1:$A$8,categories!$B$1:$B$8)</f>
        <v>Cruisers Bicycles</v>
      </c>
    </row>
    <row r="1958" spans="1:10" ht="12.75" x14ac:dyDescent="0.2">
      <c r="A1958">
        <v>1455</v>
      </c>
      <c r="B1958">
        <v>2</v>
      </c>
      <c r="C1958">
        <v>254</v>
      </c>
      <c r="D1958">
        <v>1</v>
      </c>
      <c r="E1958">
        <v>749.99</v>
      </c>
      <c r="F1958">
        <v>0.2</v>
      </c>
      <c r="G1958">
        <f>(E1958*B1958)-F1958</f>
        <v>1499.78</v>
      </c>
      <c r="H1958" t="str">
        <f>VLOOKUP($C1958,products!$A$1:$F$322,2,FALSE)</f>
        <v>Electra Townie Balloon 3i EQ - 2017/2018</v>
      </c>
      <c r="I1958">
        <f>_xlfn.XLOOKUP(C1958, products!A:A, products!D:D)</f>
        <v>3</v>
      </c>
      <c r="J1958" t="str">
        <f>_xlfn.XLOOKUP($I1958,categories!$A$1:$A$8,categories!$B$1:$B$8)</f>
        <v>Cruisers Bicycles</v>
      </c>
    </row>
    <row r="1959" spans="1:10" ht="12.75" x14ac:dyDescent="0.2">
      <c r="A1959">
        <v>1460</v>
      </c>
      <c r="B1959">
        <v>3</v>
      </c>
      <c r="C1959">
        <v>167</v>
      </c>
      <c r="D1959">
        <v>1</v>
      </c>
      <c r="E1959">
        <v>749.99</v>
      </c>
      <c r="F1959">
        <v>0.05</v>
      </c>
      <c r="G1959">
        <f>(E1959*B1959)-F1959</f>
        <v>2249.92</v>
      </c>
      <c r="H1959" t="str">
        <f>VLOOKUP($C1959,products!$A$1:$F$322,2,FALSE)</f>
        <v>Surly ECR Frameset - 2018</v>
      </c>
      <c r="I1959">
        <f>_xlfn.XLOOKUP(C1959, products!A:A, products!D:D)</f>
        <v>7</v>
      </c>
      <c r="J1959" t="str">
        <f>_xlfn.XLOOKUP($I1959,categories!$A$1:$A$8,categories!$B$1:$B$8)</f>
        <v>Road Bikes</v>
      </c>
    </row>
    <row r="1960" spans="1:10" ht="12.75" x14ac:dyDescent="0.2">
      <c r="A1960">
        <v>1480</v>
      </c>
      <c r="B1960">
        <v>1</v>
      </c>
      <c r="C1960">
        <v>308</v>
      </c>
      <c r="D1960">
        <v>2</v>
      </c>
      <c r="E1960">
        <v>749.99</v>
      </c>
      <c r="F1960">
        <v>0.1</v>
      </c>
      <c r="G1960">
        <f>(E1960*B1960)-F1960</f>
        <v>749.89</v>
      </c>
      <c r="H1960" t="str">
        <f>VLOOKUP($C1960,products!$A$1:$F$322,2,FALSE)</f>
        <v>Electra Townie Balloon 8D EQ Ladies' - 2016/2017/2018</v>
      </c>
      <c r="I1960">
        <f>_xlfn.XLOOKUP(C1960, products!A:A, products!D:D)</f>
        <v>2</v>
      </c>
      <c r="J1960" t="str">
        <f>_xlfn.XLOOKUP($I1960,categories!$A$1:$A$8,categories!$B$1:$B$8)</f>
        <v>Comfort Bicycles</v>
      </c>
    </row>
    <row r="1961" spans="1:10" ht="12.75" x14ac:dyDescent="0.2">
      <c r="A1961">
        <v>1481</v>
      </c>
      <c r="B1961">
        <v>1</v>
      </c>
      <c r="C1961">
        <v>53</v>
      </c>
      <c r="D1961">
        <v>2</v>
      </c>
      <c r="E1961">
        <v>749.99</v>
      </c>
      <c r="F1961">
        <v>7.0000000000000007E-2</v>
      </c>
      <c r="G1961">
        <f>(E1961*B1961)-F1961</f>
        <v>749.92</v>
      </c>
      <c r="H1961" t="str">
        <f>VLOOKUP($C1961,products!$A$1:$F$322,2,FALSE)</f>
        <v>Surly Ogre Frameset - 2017</v>
      </c>
      <c r="I1961">
        <f>_xlfn.XLOOKUP(C1961, products!A:A, products!D:D)</f>
        <v>7</v>
      </c>
      <c r="J1961" t="str">
        <f>_xlfn.XLOOKUP($I1961,categories!$A$1:$A$8,categories!$B$1:$B$8)</f>
        <v>Road Bikes</v>
      </c>
    </row>
    <row r="1962" spans="1:10" ht="12.75" x14ac:dyDescent="0.2">
      <c r="A1962">
        <v>1490</v>
      </c>
      <c r="B1962">
        <v>2</v>
      </c>
      <c r="C1962">
        <v>254</v>
      </c>
      <c r="D1962">
        <v>1</v>
      </c>
      <c r="E1962">
        <v>749.99</v>
      </c>
      <c r="F1962">
        <v>0.1</v>
      </c>
      <c r="G1962">
        <f>(E1962*B1962)-F1962</f>
        <v>1499.88</v>
      </c>
      <c r="H1962" t="str">
        <f>VLOOKUP($C1962,products!$A$1:$F$322,2,FALSE)</f>
        <v>Electra Townie Balloon 3i EQ - 2017/2018</v>
      </c>
      <c r="I1962">
        <f>_xlfn.XLOOKUP(C1962, products!A:A, products!D:D)</f>
        <v>3</v>
      </c>
      <c r="J1962" t="str">
        <f>_xlfn.XLOOKUP($I1962,categories!$A$1:$A$8,categories!$B$1:$B$8)</f>
        <v>Cruisers Bicycles</v>
      </c>
    </row>
    <row r="1963" spans="1:10" ht="12.75" x14ac:dyDescent="0.2">
      <c r="A1963">
        <v>1494</v>
      </c>
      <c r="B1963">
        <v>2</v>
      </c>
      <c r="C1963">
        <v>178</v>
      </c>
      <c r="D1963">
        <v>2</v>
      </c>
      <c r="E1963">
        <v>749.99</v>
      </c>
      <c r="F1963">
        <v>0.2</v>
      </c>
      <c r="G1963">
        <f>(E1963*B1963)-F1963</f>
        <v>1499.78</v>
      </c>
      <c r="H1963" t="str">
        <f>VLOOKUP($C1963,products!$A$1:$F$322,2,FALSE)</f>
        <v>Trek Domane AL 2 - 2018</v>
      </c>
      <c r="I1963">
        <f>_xlfn.XLOOKUP(C1963, products!A:A, products!D:D)</f>
        <v>7</v>
      </c>
      <c r="J1963" t="str">
        <f>_xlfn.XLOOKUP($I1963,categories!$A$1:$A$8,categories!$B$1:$B$8)</f>
        <v>Road Bikes</v>
      </c>
    </row>
    <row r="1964" spans="1:10" ht="12.75" x14ac:dyDescent="0.2">
      <c r="A1964">
        <v>1495</v>
      </c>
      <c r="B1964">
        <v>2</v>
      </c>
      <c r="C1964">
        <v>308</v>
      </c>
      <c r="D1964">
        <v>2</v>
      </c>
      <c r="E1964">
        <v>749.99</v>
      </c>
      <c r="F1964">
        <v>0.2</v>
      </c>
      <c r="G1964">
        <f>(E1964*B1964)-F1964</f>
        <v>1499.78</v>
      </c>
      <c r="H1964" t="str">
        <f>VLOOKUP($C1964,products!$A$1:$F$322,2,FALSE)</f>
        <v>Electra Townie Balloon 8D EQ Ladies' - 2016/2017/2018</v>
      </c>
      <c r="I1964">
        <f>_xlfn.XLOOKUP(C1964, products!A:A, products!D:D)</f>
        <v>2</v>
      </c>
      <c r="J1964" t="str">
        <f>_xlfn.XLOOKUP($I1964,categories!$A$1:$A$8,categories!$B$1:$B$8)</f>
        <v>Comfort Bicycles</v>
      </c>
    </row>
    <row r="1965" spans="1:10" ht="12.75" x14ac:dyDescent="0.2">
      <c r="A1965">
        <v>1499</v>
      </c>
      <c r="B1965">
        <v>4</v>
      </c>
      <c r="C1965">
        <v>2</v>
      </c>
      <c r="D1965">
        <v>1</v>
      </c>
      <c r="E1965">
        <v>749.99</v>
      </c>
      <c r="F1965">
        <v>0.05</v>
      </c>
      <c r="G1965">
        <f>(E1965*B1965)-F1965</f>
        <v>2999.91</v>
      </c>
      <c r="H1965" t="str">
        <f>VLOOKUP($C1965,products!$A$1:$F$322,2,FALSE)</f>
        <v>Ritchey Timberwolf Frameset - 2016</v>
      </c>
      <c r="I1965">
        <f>_xlfn.XLOOKUP(C1965, products!A:A, products!D:D)</f>
        <v>6</v>
      </c>
      <c r="J1965" t="str">
        <f>_xlfn.XLOOKUP($I1965,categories!$A$1:$A$8,categories!$B$1:$B$8)</f>
        <v>Mountain Bikes</v>
      </c>
    </row>
    <row r="1966" spans="1:10" ht="12.75" x14ac:dyDescent="0.2">
      <c r="A1966">
        <v>1509</v>
      </c>
      <c r="B1966">
        <v>1</v>
      </c>
      <c r="C1966">
        <v>215</v>
      </c>
      <c r="D1966">
        <v>2</v>
      </c>
      <c r="E1966">
        <v>749.99</v>
      </c>
      <c r="F1966">
        <v>7.0000000000000007E-2</v>
      </c>
      <c r="G1966">
        <f>(E1966*B1966)-F1966</f>
        <v>749.92</v>
      </c>
      <c r="H1966" t="str">
        <f>VLOOKUP($C1966,products!$A$1:$F$322,2,FALSE)</f>
        <v>Electra Queen of Hearts 3i - 2018</v>
      </c>
      <c r="I1966">
        <f>_xlfn.XLOOKUP(C1966, products!A:A, products!D:D)</f>
        <v>3</v>
      </c>
      <c r="J1966" t="str">
        <f>_xlfn.XLOOKUP($I1966,categories!$A$1:$A$8,categories!$B$1:$B$8)</f>
        <v>Cruisers Bicycles</v>
      </c>
    </row>
    <row r="1967" spans="1:10" ht="12.75" x14ac:dyDescent="0.2">
      <c r="A1967">
        <v>1513</v>
      </c>
      <c r="B1967">
        <v>1</v>
      </c>
      <c r="C1967">
        <v>166</v>
      </c>
      <c r="D1967">
        <v>1</v>
      </c>
      <c r="E1967">
        <v>749.99</v>
      </c>
      <c r="F1967">
        <v>0.1</v>
      </c>
      <c r="G1967">
        <f>(E1967*B1967)-F1967</f>
        <v>749.89</v>
      </c>
      <c r="H1967" t="str">
        <f>VLOOKUP($C1967,products!$A$1:$F$322,2,FALSE)</f>
        <v>Trek Domane AL 2 Women's - 2018</v>
      </c>
      <c r="I1967">
        <f>_xlfn.XLOOKUP(C1967, products!A:A, products!D:D)</f>
        <v>7</v>
      </c>
      <c r="J1967" t="str">
        <f>_xlfn.XLOOKUP($I1967,categories!$A$1:$A$8,categories!$B$1:$B$8)</f>
        <v>Road Bikes</v>
      </c>
    </row>
    <row r="1968" spans="1:10" ht="12.75" x14ac:dyDescent="0.2">
      <c r="A1968">
        <v>1523</v>
      </c>
      <c r="B1968">
        <v>1</v>
      </c>
      <c r="C1968">
        <v>311</v>
      </c>
      <c r="D1968">
        <v>2</v>
      </c>
      <c r="E1968">
        <v>749.99</v>
      </c>
      <c r="F1968">
        <v>0.2</v>
      </c>
      <c r="G1968">
        <f>(E1968*B1968)-F1968</f>
        <v>749.79</v>
      </c>
      <c r="H1968" t="str">
        <f>VLOOKUP($C1968,products!$A$1:$F$322,2,FALSE)</f>
        <v>Electra Townie Commute 8D - 2018</v>
      </c>
      <c r="I1968">
        <f>_xlfn.XLOOKUP(C1968, products!A:A, products!D:D)</f>
        <v>2</v>
      </c>
      <c r="J1968" t="str">
        <f>_xlfn.XLOOKUP($I1968,categories!$A$1:$A$8,categories!$B$1:$B$8)</f>
        <v>Comfort Bicycles</v>
      </c>
    </row>
    <row r="1969" spans="1:10" ht="12.75" x14ac:dyDescent="0.2">
      <c r="A1969">
        <v>1526</v>
      </c>
      <c r="B1969">
        <v>3</v>
      </c>
      <c r="C1969">
        <v>238</v>
      </c>
      <c r="D1969">
        <v>1</v>
      </c>
      <c r="E1969">
        <v>749.99</v>
      </c>
      <c r="F1969">
        <v>0.1</v>
      </c>
      <c r="G1969">
        <f>(E1969*B1969)-F1969</f>
        <v>2249.8700000000003</v>
      </c>
      <c r="H1969" t="str">
        <f>VLOOKUP($C1969,products!$A$1:$F$322,2,FALSE)</f>
        <v>Electra Townie Balloon 8D EQ - 2016/2017/2018</v>
      </c>
      <c r="I1969">
        <f>_xlfn.XLOOKUP(C1969, products!A:A, products!D:D)</f>
        <v>3</v>
      </c>
      <c r="J1969" t="str">
        <f>_xlfn.XLOOKUP($I1969,categories!$A$1:$A$8,categories!$B$1:$B$8)</f>
        <v>Cruisers Bicycles</v>
      </c>
    </row>
    <row r="1970" spans="1:10" ht="12.75" x14ac:dyDescent="0.2">
      <c r="A1970">
        <v>1530</v>
      </c>
      <c r="B1970">
        <v>2</v>
      </c>
      <c r="C1970">
        <v>116</v>
      </c>
      <c r="D1970">
        <v>1</v>
      </c>
      <c r="E1970">
        <v>749.99</v>
      </c>
      <c r="F1970">
        <v>0.1</v>
      </c>
      <c r="G1970">
        <f>(E1970*B1970)-F1970</f>
        <v>1499.88</v>
      </c>
      <c r="H1970" t="str">
        <f>VLOOKUP($C1970,products!$A$1:$F$322,2,FALSE)</f>
        <v>Trek Marlin 7 - 2017/2018</v>
      </c>
      <c r="I1970">
        <f>_xlfn.XLOOKUP(C1970, products!A:A, products!D:D)</f>
        <v>6</v>
      </c>
      <c r="J1970" t="str">
        <f>_xlfn.XLOOKUP($I1970,categories!$A$1:$A$8,categories!$B$1:$B$8)</f>
        <v>Mountain Bikes</v>
      </c>
    </row>
    <row r="1971" spans="1:10" ht="12.75" x14ac:dyDescent="0.2">
      <c r="A1971">
        <v>1540</v>
      </c>
      <c r="B1971">
        <v>2</v>
      </c>
      <c r="C1971">
        <v>236</v>
      </c>
      <c r="D1971">
        <v>1</v>
      </c>
      <c r="E1971">
        <v>749.99</v>
      </c>
      <c r="F1971">
        <v>7.0000000000000007E-2</v>
      </c>
      <c r="G1971">
        <f>(E1971*B1971)-F1971</f>
        <v>1499.91</v>
      </c>
      <c r="H1971" t="str">
        <f>VLOOKUP($C1971,products!$A$1:$F$322,2,FALSE)</f>
        <v>Electra Morningstar 3i Ladies' - 2018</v>
      </c>
      <c r="I1971">
        <f>_xlfn.XLOOKUP(C1971, products!A:A, products!D:D)</f>
        <v>3</v>
      </c>
      <c r="J1971" t="str">
        <f>_xlfn.XLOOKUP($I1971,categories!$A$1:$A$8,categories!$B$1:$B$8)</f>
        <v>Cruisers Bicycles</v>
      </c>
    </row>
    <row r="1972" spans="1:10" ht="12.75" x14ac:dyDescent="0.2">
      <c r="A1972">
        <v>1546</v>
      </c>
      <c r="B1972">
        <v>3</v>
      </c>
      <c r="C1972">
        <v>215</v>
      </c>
      <c r="D1972">
        <v>1</v>
      </c>
      <c r="E1972">
        <v>749.99</v>
      </c>
      <c r="F1972">
        <v>0.1</v>
      </c>
      <c r="G1972">
        <f>(E1972*B1972)-F1972</f>
        <v>2249.8700000000003</v>
      </c>
      <c r="H1972" t="str">
        <f>VLOOKUP($C1972,products!$A$1:$F$322,2,FALSE)</f>
        <v>Electra Queen of Hearts 3i - 2018</v>
      </c>
      <c r="I1972">
        <f>_xlfn.XLOOKUP(C1972, products!A:A, products!D:D)</f>
        <v>3</v>
      </c>
      <c r="J1972" t="str">
        <f>_xlfn.XLOOKUP($I1972,categories!$A$1:$A$8,categories!$B$1:$B$8)</f>
        <v>Cruisers Bicycles</v>
      </c>
    </row>
    <row r="1973" spans="1:10" ht="12.75" x14ac:dyDescent="0.2">
      <c r="A1973">
        <v>1549</v>
      </c>
      <c r="B1973">
        <v>3</v>
      </c>
      <c r="C1973">
        <v>249</v>
      </c>
      <c r="D1973">
        <v>2</v>
      </c>
      <c r="E1973">
        <v>749.99</v>
      </c>
      <c r="F1973">
        <v>0.05</v>
      </c>
      <c r="G1973">
        <f>(E1973*B1973)-F1973</f>
        <v>2249.92</v>
      </c>
      <c r="H1973" t="str">
        <f>VLOOKUP($C1973,products!$A$1:$F$322,2,FALSE)</f>
        <v>Electra White Water 3i - 2018</v>
      </c>
      <c r="I1973">
        <f>_xlfn.XLOOKUP(C1973, products!A:A, products!D:D)</f>
        <v>3</v>
      </c>
      <c r="J1973" t="str">
        <f>_xlfn.XLOOKUP($I1973,categories!$A$1:$A$8,categories!$B$1:$B$8)</f>
        <v>Cruisers Bicycles</v>
      </c>
    </row>
    <row r="1974" spans="1:10" ht="12.75" x14ac:dyDescent="0.2">
      <c r="A1974">
        <v>1554</v>
      </c>
      <c r="B1974">
        <v>1</v>
      </c>
      <c r="C1974">
        <v>166</v>
      </c>
      <c r="D1974">
        <v>1</v>
      </c>
      <c r="E1974">
        <v>749.99</v>
      </c>
      <c r="F1974">
        <v>0.05</v>
      </c>
      <c r="G1974">
        <f>(E1974*B1974)-F1974</f>
        <v>749.94</v>
      </c>
      <c r="H1974" t="str">
        <f>VLOOKUP($C1974,products!$A$1:$F$322,2,FALSE)</f>
        <v>Trek Domane AL 2 Women's - 2018</v>
      </c>
      <c r="I1974">
        <f>_xlfn.XLOOKUP(C1974, products!A:A, products!D:D)</f>
        <v>7</v>
      </c>
      <c r="J1974" t="str">
        <f>_xlfn.XLOOKUP($I1974,categories!$A$1:$A$8,categories!$B$1:$B$8)</f>
        <v>Road Bikes</v>
      </c>
    </row>
    <row r="1975" spans="1:10" ht="12.75" x14ac:dyDescent="0.2">
      <c r="A1975">
        <v>1578</v>
      </c>
      <c r="B1975">
        <v>3</v>
      </c>
      <c r="C1975">
        <v>241</v>
      </c>
      <c r="D1975">
        <v>2</v>
      </c>
      <c r="E1975">
        <v>749.99</v>
      </c>
      <c r="F1975">
        <v>0.2</v>
      </c>
      <c r="G1975">
        <f>(E1975*B1975)-F1975</f>
        <v>2249.7700000000004</v>
      </c>
      <c r="H1975" t="str">
        <f>VLOOKUP($C1975,products!$A$1:$F$322,2,FALSE)</f>
        <v>Electra Townie Commute 8D - 2018</v>
      </c>
      <c r="I1975">
        <f>_xlfn.XLOOKUP(C1975, products!A:A, products!D:D)</f>
        <v>3</v>
      </c>
      <c r="J1975" t="str">
        <f>_xlfn.XLOOKUP($I1975,categories!$A$1:$A$8,categories!$B$1:$B$8)</f>
        <v>Cruisers Bicycles</v>
      </c>
    </row>
    <row r="1976" spans="1:10" ht="12.75" x14ac:dyDescent="0.2">
      <c r="A1976">
        <v>1609</v>
      </c>
      <c r="B1976">
        <v>2</v>
      </c>
      <c r="C1976">
        <v>238</v>
      </c>
      <c r="D1976">
        <v>2</v>
      </c>
      <c r="E1976">
        <v>749.99</v>
      </c>
      <c r="F1976">
        <v>0.2</v>
      </c>
      <c r="G1976">
        <f>(E1976*B1976)-F1976</f>
        <v>1499.78</v>
      </c>
      <c r="H1976" t="str">
        <f>VLOOKUP($C1976,products!$A$1:$F$322,2,FALSE)</f>
        <v>Electra Townie Balloon 8D EQ - 2016/2017/2018</v>
      </c>
      <c r="I1976">
        <f>_xlfn.XLOOKUP(C1976, products!A:A, products!D:D)</f>
        <v>3</v>
      </c>
      <c r="J1976" t="str">
        <f>_xlfn.XLOOKUP($I1976,categories!$A$1:$A$8,categories!$B$1:$B$8)</f>
        <v>Cruisers Bicycles</v>
      </c>
    </row>
    <row r="1977" spans="1:10" ht="12.75" x14ac:dyDescent="0.2">
      <c r="A1977">
        <v>1611</v>
      </c>
      <c r="B1977">
        <v>3</v>
      </c>
      <c r="C1977">
        <v>236</v>
      </c>
      <c r="D1977">
        <v>1</v>
      </c>
      <c r="E1977">
        <v>749.99</v>
      </c>
      <c r="F1977">
        <v>0.2</v>
      </c>
      <c r="G1977">
        <f>(E1977*B1977)-F1977</f>
        <v>2249.7700000000004</v>
      </c>
      <c r="H1977" t="str">
        <f>VLOOKUP($C1977,products!$A$1:$F$322,2,FALSE)</f>
        <v>Electra Morningstar 3i Ladies' - 2018</v>
      </c>
      <c r="I1977">
        <f>_xlfn.XLOOKUP(C1977, products!A:A, products!D:D)</f>
        <v>3</v>
      </c>
      <c r="J1977" t="str">
        <f>_xlfn.XLOOKUP($I1977,categories!$A$1:$A$8,categories!$B$1:$B$8)</f>
        <v>Cruisers Bicycles</v>
      </c>
    </row>
    <row r="1978" spans="1:10" ht="12.75" x14ac:dyDescent="0.2">
      <c r="A1978">
        <v>1416</v>
      </c>
      <c r="B1978">
        <v>2</v>
      </c>
      <c r="C1978">
        <v>242</v>
      </c>
      <c r="D1978">
        <v>2</v>
      </c>
      <c r="E1978">
        <v>699.99</v>
      </c>
      <c r="F1978">
        <v>0.1</v>
      </c>
      <c r="G1978">
        <f>(E1978*B1978)-F1978</f>
        <v>1399.88</v>
      </c>
      <c r="H1978" t="str">
        <f>VLOOKUP($C1978,products!$A$1:$F$322,2,FALSE)</f>
        <v>Electra Townie Commute 8D Ladies' - 2018</v>
      </c>
      <c r="I1978">
        <f>_xlfn.XLOOKUP(C1978, products!A:A, products!D:D)</f>
        <v>3</v>
      </c>
      <c r="J1978" t="str">
        <f>_xlfn.XLOOKUP($I1978,categories!$A$1:$A$8,categories!$B$1:$B$8)</f>
        <v>Cruisers Bicycles</v>
      </c>
    </row>
    <row r="1979" spans="1:10" ht="12.75" x14ac:dyDescent="0.2">
      <c r="A1979">
        <v>1441</v>
      </c>
      <c r="B1979">
        <v>2</v>
      </c>
      <c r="C1979">
        <v>242</v>
      </c>
      <c r="D1979">
        <v>2</v>
      </c>
      <c r="E1979">
        <v>699.99</v>
      </c>
      <c r="F1979">
        <v>0.2</v>
      </c>
      <c r="G1979">
        <f>(E1979*B1979)-F1979</f>
        <v>1399.78</v>
      </c>
      <c r="H1979" t="str">
        <f>VLOOKUP($C1979,products!$A$1:$F$322,2,FALSE)</f>
        <v>Electra Townie Commute 8D Ladies' - 2018</v>
      </c>
      <c r="I1979">
        <f>_xlfn.XLOOKUP(C1979, products!A:A, products!D:D)</f>
        <v>3</v>
      </c>
      <c r="J1979" t="str">
        <f>_xlfn.XLOOKUP($I1979,categories!$A$1:$A$8,categories!$B$1:$B$8)</f>
        <v>Cruisers Bicycles</v>
      </c>
    </row>
    <row r="1980" spans="1:10" ht="12.75" x14ac:dyDescent="0.2">
      <c r="A1980">
        <v>1461</v>
      </c>
      <c r="B1980">
        <v>2</v>
      </c>
      <c r="C1980">
        <v>242</v>
      </c>
      <c r="D1980">
        <v>2</v>
      </c>
      <c r="E1980">
        <v>699.99</v>
      </c>
      <c r="F1980">
        <v>0.2</v>
      </c>
      <c r="G1980">
        <f>(E1980*B1980)-F1980</f>
        <v>1399.78</v>
      </c>
      <c r="H1980" t="str">
        <f>VLOOKUP($C1980,products!$A$1:$F$322,2,FALSE)</f>
        <v>Electra Townie Commute 8D Ladies' - 2018</v>
      </c>
      <c r="I1980">
        <f>_xlfn.XLOOKUP(C1980, products!A:A, products!D:D)</f>
        <v>3</v>
      </c>
      <c r="J1980" t="str">
        <f>_xlfn.XLOOKUP($I1980,categories!$A$1:$A$8,categories!$B$1:$B$8)</f>
        <v>Cruisers Bicycles</v>
      </c>
    </row>
    <row r="1981" spans="1:10" ht="12.75" x14ac:dyDescent="0.2">
      <c r="A1981">
        <v>1549</v>
      </c>
      <c r="B1981">
        <v>4</v>
      </c>
      <c r="C1981">
        <v>242</v>
      </c>
      <c r="D1981">
        <v>2</v>
      </c>
      <c r="E1981">
        <v>699.99</v>
      </c>
      <c r="F1981">
        <v>0.1</v>
      </c>
      <c r="G1981">
        <f>(E1981*B1981)-F1981</f>
        <v>2799.86</v>
      </c>
      <c r="H1981" t="str">
        <f>VLOOKUP($C1981,products!$A$1:$F$322,2,FALSE)</f>
        <v>Electra Townie Commute 8D Ladies' - 2018</v>
      </c>
      <c r="I1981">
        <f>_xlfn.XLOOKUP(C1981, products!A:A, products!D:D)</f>
        <v>3</v>
      </c>
      <c r="J1981" t="str">
        <f>_xlfn.XLOOKUP($I1981,categories!$A$1:$A$8,categories!$B$1:$B$8)</f>
        <v>Cruisers Bicycles</v>
      </c>
    </row>
    <row r="1982" spans="1:10" ht="12.75" x14ac:dyDescent="0.2">
      <c r="A1982">
        <v>1571</v>
      </c>
      <c r="B1982">
        <v>1</v>
      </c>
      <c r="C1982">
        <v>312</v>
      </c>
      <c r="D1982">
        <v>2</v>
      </c>
      <c r="E1982">
        <v>699.99</v>
      </c>
      <c r="F1982">
        <v>0.1</v>
      </c>
      <c r="G1982">
        <f>(E1982*B1982)-F1982</f>
        <v>699.89</v>
      </c>
      <c r="H1982" t="str">
        <f>VLOOKUP($C1982,products!$A$1:$F$322,2,FALSE)</f>
        <v>Electra Townie Commute 8D Ladies' - 2018</v>
      </c>
      <c r="I1982">
        <f>_xlfn.XLOOKUP(C1982, products!A:A, products!D:D)</f>
        <v>2</v>
      </c>
      <c r="J1982" t="str">
        <f>_xlfn.XLOOKUP($I1982,categories!$A$1:$A$8,categories!$B$1:$B$8)</f>
        <v>Comfort Bicycles</v>
      </c>
    </row>
    <row r="1983" spans="1:10" ht="12.75" x14ac:dyDescent="0.2">
      <c r="A1983">
        <v>1612</v>
      </c>
      <c r="B1983">
        <v>1</v>
      </c>
      <c r="C1983">
        <v>242</v>
      </c>
      <c r="D1983">
        <v>1</v>
      </c>
      <c r="E1983">
        <v>699.99</v>
      </c>
      <c r="F1983">
        <v>0.1</v>
      </c>
      <c r="G1983">
        <f>(E1983*B1983)-F1983</f>
        <v>699.89</v>
      </c>
      <c r="H1983" t="str">
        <f>VLOOKUP($C1983,products!$A$1:$F$322,2,FALSE)</f>
        <v>Electra Townie Commute 8D Ladies' - 2018</v>
      </c>
      <c r="I1983">
        <f>_xlfn.XLOOKUP(C1983, products!A:A, products!D:D)</f>
        <v>3</v>
      </c>
      <c r="J1983" t="str">
        <f>_xlfn.XLOOKUP($I1983,categories!$A$1:$A$8,categories!$B$1:$B$8)</f>
        <v>Cruisers Bicycles</v>
      </c>
    </row>
    <row r="1984" spans="1:10" ht="12.75" x14ac:dyDescent="0.2">
      <c r="A1984">
        <v>1330</v>
      </c>
      <c r="B1984">
        <v>2</v>
      </c>
      <c r="C1984">
        <v>243</v>
      </c>
      <c r="D1984">
        <v>2</v>
      </c>
      <c r="E1984">
        <v>679.99</v>
      </c>
      <c r="F1984">
        <v>0.05</v>
      </c>
      <c r="G1984">
        <f>(E1984*B1984)-F1984</f>
        <v>1359.93</v>
      </c>
      <c r="H1984" t="str">
        <f>VLOOKUP($C1984,products!$A$1:$F$322,2,FALSE)</f>
        <v>Electra Townie Original 21D EQ Ladies' - 2018</v>
      </c>
      <c r="I1984">
        <f>_xlfn.XLOOKUP(C1984, products!A:A, products!D:D)</f>
        <v>3</v>
      </c>
      <c r="J1984" t="str">
        <f>_xlfn.XLOOKUP($I1984,categories!$A$1:$A$8,categories!$B$1:$B$8)</f>
        <v>Cruisers Bicycles</v>
      </c>
    </row>
    <row r="1985" spans="1:10" ht="12.75" x14ac:dyDescent="0.2">
      <c r="A1985">
        <v>1333</v>
      </c>
      <c r="B1985">
        <v>2</v>
      </c>
      <c r="C1985">
        <v>304</v>
      </c>
      <c r="D1985">
        <v>2</v>
      </c>
      <c r="E1985">
        <v>679.99</v>
      </c>
      <c r="F1985">
        <v>0.1</v>
      </c>
      <c r="G1985">
        <f>(E1985*B1985)-F1985</f>
        <v>1359.88</v>
      </c>
      <c r="H1985" t="str">
        <f>VLOOKUP($C1985,products!$A$1:$F$322,2,FALSE)</f>
        <v>Electra Townie Original 21D EQ - 2017/2018</v>
      </c>
      <c r="I1985">
        <f>_xlfn.XLOOKUP(C1985, products!A:A, products!D:D)</f>
        <v>2</v>
      </c>
      <c r="J1985" t="str">
        <f>_xlfn.XLOOKUP($I1985,categories!$A$1:$A$8,categories!$B$1:$B$8)</f>
        <v>Comfort Bicycles</v>
      </c>
    </row>
    <row r="1986" spans="1:10" ht="12.75" x14ac:dyDescent="0.2">
      <c r="A1986">
        <v>1395</v>
      </c>
      <c r="B1986">
        <v>4</v>
      </c>
      <c r="C1986">
        <v>226</v>
      </c>
      <c r="D1986">
        <v>1</v>
      </c>
      <c r="E1986">
        <v>679.99</v>
      </c>
      <c r="F1986">
        <v>0.1</v>
      </c>
      <c r="G1986">
        <f>(E1986*B1986)-F1986</f>
        <v>2719.86</v>
      </c>
      <c r="H1986" t="str">
        <f>VLOOKUP($C1986,products!$A$1:$F$322,2,FALSE)</f>
        <v>Electra Townie Original 21D EQ - 2017/2018</v>
      </c>
      <c r="I1986">
        <f>_xlfn.XLOOKUP(C1986, products!A:A, products!D:D)</f>
        <v>3</v>
      </c>
      <c r="J1986" t="str">
        <f>_xlfn.XLOOKUP($I1986,categories!$A$1:$A$8,categories!$B$1:$B$8)</f>
        <v>Cruisers Bicycles</v>
      </c>
    </row>
    <row r="1987" spans="1:10" ht="12.75" x14ac:dyDescent="0.2">
      <c r="A1987">
        <v>1410</v>
      </c>
      <c r="B1987">
        <v>3</v>
      </c>
      <c r="C1987">
        <v>304</v>
      </c>
      <c r="D1987">
        <v>1</v>
      </c>
      <c r="E1987">
        <v>679.99</v>
      </c>
      <c r="F1987">
        <v>0.1</v>
      </c>
      <c r="G1987">
        <f>(E1987*B1987)-F1987</f>
        <v>2039.8700000000001</v>
      </c>
      <c r="H1987" t="str">
        <f>VLOOKUP($C1987,products!$A$1:$F$322,2,FALSE)</f>
        <v>Electra Townie Original 21D EQ - 2017/2018</v>
      </c>
      <c r="I1987">
        <f>_xlfn.XLOOKUP(C1987, products!A:A, products!D:D)</f>
        <v>2</v>
      </c>
      <c r="J1987" t="str">
        <f>_xlfn.XLOOKUP($I1987,categories!$A$1:$A$8,categories!$B$1:$B$8)</f>
        <v>Comfort Bicycles</v>
      </c>
    </row>
    <row r="1988" spans="1:10" ht="12.75" x14ac:dyDescent="0.2">
      <c r="A1988">
        <v>1418</v>
      </c>
      <c r="B1988">
        <v>2</v>
      </c>
      <c r="C1988">
        <v>243</v>
      </c>
      <c r="D1988">
        <v>2</v>
      </c>
      <c r="E1988">
        <v>679.99</v>
      </c>
      <c r="F1988">
        <v>0.05</v>
      </c>
      <c r="G1988">
        <f>(E1988*B1988)-F1988</f>
        <v>1359.93</v>
      </c>
      <c r="H1988" t="str">
        <f>VLOOKUP($C1988,products!$A$1:$F$322,2,FALSE)</f>
        <v>Electra Townie Original 21D EQ Ladies' - 2018</v>
      </c>
      <c r="I1988">
        <f>_xlfn.XLOOKUP(C1988, products!A:A, products!D:D)</f>
        <v>3</v>
      </c>
      <c r="J1988" t="str">
        <f>_xlfn.XLOOKUP($I1988,categories!$A$1:$A$8,categories!$B$1:$B$8)</f>
        <v>Cruisers Bicycles</v>
      </c>
    </row>
    <row r="1989" spans="1:10" ht="12.75" x14ac:dyDescent="0.2">
      <c r="A1989">
        <v>1422</v>
      </c>
      <c r="B1989">
        <v>3</v>
      </c>
      <c r="C1989">
        <v>243</v>
      </c>
      <c r="D1989">
        <v>1</v>
      </c>
      <c r="E1989">
        <v>679.99</v>
      </c>
      <c r="F1989">
        <v>0.05</v>
      </c>
      <c r="G1989">
        <f>(E1989*B1989)-F1989</f>
        <v>2039.92</v>
      </c>
      <c r="H1989" t="str">
        <f>VLOOKUP($C1989,products!$A$1:$F$322,2,FALSE)</f>
        <v>Electra Townie Original 21D EQ Ladies' - 2018</v>
      </c>
      <c r="I1989">
        <f>_xlfn.XLOOKUP(C1989, products!A:A, products!D:D)</f>
        <v>3</v>
      </c>
      <c r="J1989" t="str">
        <f>_xlfn.XLOOKUP($I1989,categories!$A$1:$A$8,categories!$B$1:$B$8)</f>
        <v>Cruisers Bicycles</v>
      </c>
    </row>
    <row r="1990" spans="1:10" ht="12.75" x14ac:dyDescent="0.2">
      <c r="A1990">
        <v>1483</v>
      </c>
      <c r="B1990">
        <v>2</v>
      </c>
      <c r="C1990">
        <v>226</v>
      </c>
      <c r="D1990">
        <v>2</v>
      </c>
      <c r="E1990">
        <v>679.99</v>
      </c>
      <c r="F1990">
        <v>7.0000000000000007E-2</v>
      </c>
      <c r="G1990">
        <f>(E1990*B1990)-F1990</f>
        <v>1359.91</v>
      </c>
      <c r="H1990" t="str">
        <f>VLOOKUP($C1990,products!$A$1:$F$322,2,FALSE)</f>
        <v>Electra Townie Original 21D EQ - 2017/2018</v>
      </c>
      <c r="I1990">
        <f>_xlfn.XLOOKUP(C1990, products!A:A, products!D:D)</f>
        <v>3</v>
      </c>
      <c r="J1990" t="str">
        <f>_xlfn.XLOOKUP($I1990,categories!$A$1:$A$8,categories!$B$1:$B$8)</f>
        <v>Cruisers Bicycles</v>
      </c>
    </row>
    <row r="1991" spans="1:10" ht="12.75" x14ac:dyDescent="0.2">
      <c r="A1991">
        <v>1484</v>
      </c>
      <c r="B1991">
        <v>3</v>
      </c>
      <c r="C1991">
        <v>304</v>
      </c>
      <c r="D1991">
        <v>2</v>
      </c>
      <c r="E1991">
        <v>679.99</v>
      </c>
      <c r="F1991">
        <v>0.05</v>
      </c>
      <c r="G1991">
        <f>(E1991*B1991)-F1991</f>
        <v>2039.92</v>
      </c>
      <c r="H1991" t="str">
        <f>VLOOKUP($C1991,products!$A$1:$F$322,2,FALSE)</f>
        <v>Electra Townie Original 21D EQ - 2017/2018</v>
      </c>
      <c r="I1991">
        <f>_xlfn.XLOOKUP(C1991, products!A:A, products!D:D)</f>
        <v>2</v>
      </c>
      <c r="J1991" t="str">
        <f>_xlfn.XLOOKUP($I1991,categories!$A$1:$A$8,categories!$B$1:$B$8)</f>
        <v>Comfort Bicycles</v>
      </c>
    </row>
    <row r="1992" spans="1:10" ht="12.75" x14ac:dyDescent="0.2">
      <c r="A1992">
        <v>1517</v>
      </c>
      <c r="B1992">
        <v>2</v>
      </c>
      <c r="C1992">
        <v>226</v>
      </c>
      <c r="D1992">
        <v>2</v>
      </c>
      <c r="E1992">
        <v>679.99</v>
      </c>
      <c r="F1992">
        <v>0.05</v>
      </c>
      <c r="G1992">
        <f>(E1992*B1992)-F1992</f>
        <v>1359.93</v>
      </c>
      <c r="H1992" t="str">
        <f>VLOOKUP($C1992,products!$A$1:$F$322,2,FALSE)</f>
        <v>Electra Townie Original 21D EQ - 2017/2018</v>
      </c>
      <c r="I1992">
        <f>_xlfn.XLOOKUP(C1992, products!A:A, products!D:D)</f>
        <v>3</v>
      </c>
      <c r="J1992" t="str">
        <f>_xlfn.XLOOKUP($I1992,categories!$A$1:$A$8,categories!$B$1:$B$8)</f>
        <v>Cruisers Bicycles</v>
      </c>
    </row>
    <row r="1993" spans="1:10" ht="12.75" x14ac:dyDescent="0.2">
      <c r="A1993">
        <v>1518</v>
      </c>
      <c r="B1993">
        <v>1</v>
      </c>
      <c r="C1993">
        <v>304</v>
      </c>
      <c r="D1993">
        <v>2</v>
      </c>
      <c r="E1993">
        <v>679.99</v>
      </c>
      <c r="F1993">
        <v>0.1</v>
      </c>
      <c r="G1993">
        <f>(E1993*B1993)-F1993</f>
        <v>679.89</v>
      </c>
      <c r="H1993" t="str">
        <f>VLOOKUP($C1993,products!$A$1:$F$322,2,FALSE)</f>
        <v>Electra Townie Original 21D EQ - 2017/2018</v>
      </c>
      <c r="I1993">
        <f>_xlfn.XLOOKUP(C1993, products!A:A, products!D:D)</f>
        <v>2</v>
      </c>
      <c r="J1993" t="str">
        <f>_xlfn.XLOOKUP($I1993,categories!$A$1:$A$8,categories!$B$1:$B$8)</f>
        <v>Comfort Bicycles</v>
      </c>
    </row>
    <row r="1994" spans="1:10" ht="12.75" x14ac:dyDescent="0.2">
      <c r="A1994">
        <v>1521</v>
      </c>
      <c r="B1994">
        <v>2</v>
      </c>
      <c r="C1994">
        <v>314</v>
      </c>
      <c r="D1994">
        <v>2</v>
      </c>
      <c r="E1994">
        <v>679.99</v>
      </c>
      <c r="F1994">
        <v>0.2</v>
      </c>
      <c r="G1994">
        <f>(E1994*B1994)-F1994</f>
        <v>1359.78</v>
      </c>
      <c r="H1994" t="str">
        <f>VLOOKUP($C1994,products!$A$1:$F$322,2,FALSE)</f>
        <v>Electra Townie Original 21D EQ Ladies' - 2018</v>
      </c>
      <c r="I1994">
        <f>_xlfn.XLOOKUP(C1994, products!A:A, products!D:D)</f>
        <v>2</v>
      </c>
      <c r="J1994" t="str">
        <f>_xlfn.XLOOKUP($I1994,categories!$A$1:$A$8,categories!$B$1:$B$8)</f>
        <v>Comfort Bicycles</v>
      </c>
    </row>
    <row r="1995" spans="1:10" ht="12.75" x14ac:dyDescent="0.2">
      <c r="A1995">
        <v>1526</v>
      </c>
      <c r="B1995">
        <v>4</v>
      </c>
      <c r="C1995">
        <v>243</v>
      </c>
      <c r="D1995">
        <v>1</v>
      </c>
      <c r="E1995">
        <v>679.99</v>
      </c>
      <c r="F1995">
        <v>0.05</v>
      </c>
      <c r="G1995">
        <f>(E1995*B1995)-F1995</f>
        <v>2719.91</v>
      </c>
      <c r="H1995" t="str">
        <f>VLOOKUP($C1995,products!$A$1:$F$322,2,FALSE)</f>
        <v>Electra Townie Original 21D EQ Ladies' - 2018</v>
      </c>
      <c r="I1995">
        <f>_xlfn.XLOOKUP(C1995, products!A:A, products!D:D)</f>
        <v>3</v>
      </c>
      <c r="J1995" t="str">
        <f>_xlfn.XLOOKUP($I1995,categories!$A$1:$A$8,categories!$B$1:$B$8)</f>
        <v>Cruisers Bicycles</v>
      </c>
    </row>
    <row r="1996" spans="1:10" ht="12.75" x14ac:dyDescent="0.2">
      <c r="A1996">
        <v>1565</v>
      </c>
      <c r="B1996">
        <v>5</v>
      </c>
      <c r="C1996">
        <v>226</v>
      </c>
      <c r="D1996">
        <v>2</v>
      </c>
      <c r="E1996">
        <v>679.99</v>
      </c>
      <c r="F1996">
        <v>0.2</v>
      </c>
      <c r="G1996">
        <f>(E1996*B1996)-F1996</f>
        <v>3399.75</v>
      </c>
      <c r="H1996" t="str">
        <f>VLOOKUP($C1996,products!$A$1:$F$322,2,FALSE)</f>
        <v>Electra Townie Original 21D EQ - 2017/2018</v>
      </c>
      <c r="I1996">
        <f>_xlfn.XLOOKUP(C1996, products!A:A, products!D:D)</f>
        <v>3</v>
      </c>
      <c r="J1996" t="str">
        <f>_xlfn.XLOOKUP($I1996,categories!$A$1:$A$8,categories!$B$1:$B$8)</f>
        <v>Cruisers Bicycles</v>
      </c>
    </row>
    <row r="1997" spans="1:10" ht="12.75" x14ac:dyDescent="0.2">
      <c r="A1997">
        <v>1572</v>
      </c>
      <c r="B1997">
        <v>4</v>
      </c>
      <c r="C1997">
        <v>304</v>
      </c>
      <c r="D1997">
        <v>2</v>
      </c>
      <c r="E1997">
        <v>679.99</v>
      </c>
      <c r="F1997">
        <v>0.2</v>
      </c>
      <c r="G1997">
        <f>(E1997*B1997)-F1997</f>
        <v>2719.76</v>
      </c>
      <c r="H1997" t="str">
        <f>VLOOKUP($C1997,products!$A$1:$F$322,2,FALSE)</f>
        <v>Electra Townie Original 21D EQ - 2017/2018</v>
      </c>
      <c r="I1997">
        <f>_xlfn.XLOOKUP(C1997, products!A:A, products!D:D)</f>
        <v>2</v>
      </c>
      <c r="J1997" t="str">
        <f>_xlfn.XLOOKUP($I1997,categories!$A$1:$A$8,categories!$B$1:$B$8)</f>
        <v>Comfort Bicycles</v>
      </c>
    </row>
    <row r="1998" spans="1:10" ht="12.75" x14ac:dyDescent="0.2">
      <c r="A1998">
        <v>659</v>
      </c>
      <c r="B1998">
        <v>3</v>
      </c>
      <c r="C1998">
        <v>70</v>
      </c>
      <c r="D1998">
        <v>1</v>
      </c>
      <c r="E1998">
        <v>659.99</v>
      </c>
      <c r="F1998">
        <v>0.05</v>
      </c>
      <c r="G1998">
        <f>(E1998*B1998)-F1998</f>
        <v>1979.92</v>
      </c>
      <c r="H1998" t="str">
        <f>VLOOKUP($C1998,products!$A$1:$F$322,2,FALSE)</f>
        <v>Electra Amsterdam Original 3i - 2015/2017</v>
      </c>
      <c r="I1998">
        <f>_xlfn.XLOOKUP(C1998, products!A:A, products!D:D)</f>
        <v>3</v>
      </c>
      <c r="J1998" t="str">
        <f>_xlfn.XLOOKUP($I1998,categories!$A$1:$A$8,categories!$B$1:$B$8)</f>
        <v>Cruisers Bicycles</v>
      </c>
    </row>
    <row r="1999" spans="1:10" ht="12.75" x14ac:dyDescent="0.2">
      <c r="A1999">
        <v>676</v>
      </c>
      <c r="B1999">
        <v>1</v>
      </c>
      <c r="C1999">
        <v>70</v>
      </c>
      <c r="D1999">
        <v>1</v>
      </c>
      <c r="E1999">
        <v>659.99</v>
      </c>
      <c r="F1999">
        <v>0.2</v>
      </c>
      <c r="G1999">
        <f>(E1999*B1999)-F1999</f>
        <v>659.79</v>
      </c>
      <c r="H1999" t="str">
        <f>VLOOKUP($C1999,products!$A$1:$F$322,2,FALSE)</f>
        <v>Electra Amsterdam Original 3i - 2015/2017</v>
      </c>
      <c r="I1999">
        <f>_xlfn.XLOOKUP(C1999, products!A:A, products!D:D)</f>
        <v>3</v>
      </c>
      <c r="J1999" t="str">
        <f>_xlfn.XLOOKUP($I1999,categories!$A$1:$A$8,categories!$B$1:$B$8)</f>
        <v>Cruisers Bicycles</v>
      </c>
    </row>
    <row r="2000" spans="1:10" ht="12.75" x14ac:dyDescent="0.2">
      <c r="A2000">
        <v>681</v>
      </c>
      <c r="B2000">
        <v>1</v>
      </c>
      <c r="C2000">
        <v>82</v>
      </c>
      <c r="D2000">
        <v>1</v>
      </c>
      <c r="E2000">
        <v>659.99</v>
      </c>
      <c r="F2000">
        <v>0.05</v>
      </c>
      <c r="G2000">
        <f>(E2000*B2000)-F2000</f>
        <v>659.94</v>
      </c>
      <c r="H2000" t="str">
        <f>VLOOKUP($C2000,products!$A$1:$F$322,2,FALSE)</f>
        <v>Electra Amsterdam Original 3i Ladies' - 2017</v>
      </c>
      <c r="I2000">
        <f>_xlfn.XLOOKUP(C2000, products!A:A, products!D:D)</f>
        <v>3</v>
      </c>
      <c r="J2000" t="str">
        <f>_xlfn.XLOOKUP($I2000,categories!$A$1:$A$8,categories!$B$1:$B$8)</f>
        <v>Cruisers Bicycles</v>
      </c>
    </row>
    <row r="2001" spans="1:10" ht="12.75" x14ac:dyDescent="0.2">
      <c r="A2001">
        <v>695</v>
      </c>
      <c r="B2001">
        <v>1</v>
      </c>
      <c r="C2001">
        <v>82</v>
      </c>
      <c r="D2001">
        <v>2</v>
      </c>
      <c r="E2001">
        <v>659.99</v>
      </c>
      <c r="F2001">
        <v>0.1</v>
      </c>
      <c r="G2001">
        <f>(E2001*B2001)-F2001</f>
        <v>659.89</v>
      </c>
      <c r="H2001" t="str">
        <f>VLOOKUP($C2001,products!$A$1:$F$322,2,FALSE)</f>
        <v>Electra Amsterdam Original 3i Ladies' - 2017</v>
      </c>
      <c r="I2001">
        <f>_xlfn.XLOOKUP(C2001, products!A:A, products!D:D)</f>
        <v>3</v>
      </c>
      <c r="J2001" t="str">
        <f>_xlfn.XLOOKUP($I2001,categories!$A$1:$A$8,categories!$B$1:$B$8)</f>
        <v>Cruisers Bicycles</v>
      </c>
    </row>
    <row r="2002" spans="1:10" ht="12.75" x14ac:dyDescent="0.2">
      <c r="A2002">
        <v>699</v>
      </c>
      <c r="B2002">
        <v>5</v>
      </c>
      <c r="C2002">
        <v>82</v>
      </c>
      <c r="D2002">
        <v>2</v>
      </c>
      <c r="E2002">
        <v>659.99</v>
      </c>
      <c r="F2002">
        <v>0.2</v>
      </c>
      <c r="G2002">
        <f>(E2002*B2002)-F2002</f>
        <v>3299.75</v>
      </c>
      <c r="H2002" t="str">
        <f>VLOOKUP($C2002,products!$A$1:$F$322,2,FALSE)</f>
        <v>Electra Amsterdam Original 3i Ladies' - 2017</v>
      </c>
      <c r="I2002">
        <f>_xlfn.XLOOKUP(C2002, products!A:A, products!D:D)</f>
        <v>3</v>
      </c>
      <c r="J2002" t="str">
        <f>_xlfn.XLOOKUP($I2002,categories!$A$1:$A$8,categories!$B$1:$B$8)</f>
        <v>Cruisers Bicycles</v>
      </c>
    </row>
    <row r="2003" spans="1:10" ht="12.75" x14ac:dyDescent="0.2">
      <c r="A2003">
        <v>727</v>
      </c>
      <c r="B2003">
        <v>2</v>
      </c>
      <c r="C2003">
        <v>82</v>
      </c>
      <c r="D2003">
        <v>2</v>
      </c>
      <c r="E2003">
        <v>659.99</v>
      </c>
      <c r="F2003">
        <v>0.05</v>
      </c>
      <c r="G2003">
        <f>(E2003*B2003)-F2003</f>
        <v>1319.93</v>
      </c>
      <c r="H2003" t="str">
        <f>VLOOKUP($C2003,products!$A$1:$F$322,2,FALSE)</f>
        <v>Electra Amsterdam Original 3i Ladies' - 2017</v>
      </c>
      <c r="I2003">
        <f>_xlfn.XLOOKUP(C2003, products!A:A, products!D:D)</f>
        <v>3</v>
      </c>
      <c r="J2003" t="str">
        <f>_xlfn.XLOOKUP($I2003,categories!$A$1:$A$8,categories!$B$1:$B$8)</f>
        <v>Cruisers Bicycles</v>
      </c>
    </row>
    <row r="2004" spans="1:10" ht="12.75" x14ac:dyDescent="0.2">
      <c r="A2004">
        <v>728</v>
      </c>
      <c r="B2004">
        <v>1</v>
      </c>
      <c r="C2004">
        <v>70</v>
      </c>
      <c r="D2004">
        <v>1</v>
      </c>
      <c r="E2004">
        <v>659.99</v>
      </c>
      <c r="F2004">
        <v>0.05</v>
      </c>
      <c r="G2004">
        <f>(E2004*B2004)-F2004</f>
        <v>659.94</v>
      </c>
      <c r="H2004" t="str">
        <f>VLOOKUP($C2004,products!$A$1:$F$322,2,FALSE)</f>
        <v>Electra Amsterdam Original 3i - 2015/2017</v>
      </c>
      <c r="I2004">
        <f>_xlfn.XLOOKUP(C2004, products!A:A, products!D:D)</f>
        <v>3</v>
      </c>
      <c r="J2004" t="str">
        <f>_xlfn.XLOOKUP($I2004,categories!$A$1:$A$8,categories!$B$1:$B$8)</f>
        <v>Cruisers Bicycles</v>
      </c>
    </row>
    <row r="2005" spans="1:10" ht="12.75" x14ac:dyDescent="0.2">
      <c r="A2005">
        <v>738</v>
      </c>
      <c r="B2005">
        <v>1</v>
      </c>
      <c r="C2005">
        <v>82</v>
      </c>
      <c r="D2005">
        <v>2</v>
      </c>
      <c r="E2005">
        <v>659.99</v>
      </c>
      <c r="F2005">
        <v>7.0000000000000007E-2</v>
      </c>
      <c r="G2005">
        <f>(E2005*B2005)-F2005</f>
        <v>659.92</v>
      </c>
      <c r="H2005" t="str">
        <f>VLOOKUP($C2005,products!$A$1:$F$322,2,FALSE)</f>
        <v>Electra Amsterdam Original 3i Ladies' - 2017</v>
      </c>
      <c r="I2005">
        <f>_xlfn.XLOOKUP(C2005, products!A:A, products!D:D)</f>
        <v>3</v>
      </c>
      <c r="J2005" t="str">
        <f>_xlfn.XLOOKUP($I2005,categories!$A$1:$A$8,categories!$B$1:$B$8)</f>
        <v>Cruisers Bicycles</v>
      </c>
    </row>
    <row r="2006" spans="1:10" ht="12.75" x14ac:dyDescent="0.2">
      <c r="A2006">
        <v>806</v>
      </c>
      <c r="B2006">
        <v>4</v>
      </c>
      <c r="C2006">
        <v>82</v>
      </c>
      <c r="D2006">
        <v>2</v>
      </c>
      <c r="E2006">
        <v>659.99</v>
      </c>
      <c r="F2006">
        <v>0.2</v>
      </c>
      <c r="G2006">
        <f>(E2006*B2006)-F2006</f>
        <v>2639.76</v>
      </c>
      <c r="H2006" t="str">
        <f>VLOOKUP($C2006,products!$A$1:$F$322,2,FALSE)</f>
        <v>Electra Amsterdam Original 3i Ladies' - 2017</v>
      </c>
      <c r="I2006">
        <f>_xlfn.XLOOKUP(C2006, products!A:A, products!D:D)</f>
        <v>3</v>
      </c>
      <c r="J2006" t="str">
        <f>_xlfn.XLOOKUP($I2006,categories!$A$1:$A$8,categories!$B$1:$B$8)</f>
        <v>Cruisers Bicycles</v>
      </c>
    </row>
    <row r="2007" spans="1:10" ht="12.75" x14ac:dyDescent="0.2">
      <c r="A2007">
        <v>811</v>
      </c>
      <c r="B2007">
        <v>3</v>
      </c>
      <c r="C2007">
        <v>70</v>
      </c>
      <c r="D2007">
        <v>1</v>
      </c>
      <c r="E2007">
        <v>659.99</v>
      </c>
      <c r="F2007">
        <v>7.0000000000000007E-2</v>
      </c>
      <c r="G2007">
        <f>(E2007*B2007)-F2007</f>
        <v>1979.9</v>
      </c>
      <c r="H2007" t="str">
        <f>VLOOKUP($C2007,products!$A$1:$F$322,2,FALSE)</f>
        <v>Electra Amsterdam Original 3i - 2015/2017</v>
      </c>
      <c r="I2007">
        <f>_xlfn.XLOOKUP(C2007, products!A:A, products!D:D)</f>
        <v>3</v>
      </c>
      <c r="J2007" t="str">
        <f>_xlfn.XLOOKUP($I2007,categories!$A$1:$A$8,categories!$B$1:$B$8)</f>
        <v>Cruisers Bicycles</v>
      </c>
    </row>
    <row r="2008" spans="1:10" ht="12.75" x14ac:dyDescent="0.2">
      <c r="A2008">
        <v>821</v>
      </c>
      <c r="B2008">
        <v>2</v>
      </c>
      <c r="C2008">
        <v>70</v>
      </c>
      <c r="D2008">
        <v>2</v>
      </c>
      <c r="E2008">
        <v>659.99</v>
      </c>
      <c r="F2008">
        <v>0.2</v>
      </c>
      <c r="G2008">
        <f>(E2008*B2008)-F2008</f>
        <v>1319.78</v>
      </c>
      <c r="H2008" t="str">
        <f>VLOOKUP($C2008,products!$A$1:$F$322,2,FALSE)</f>
        <v>Electra Amsterdam Original 3i - 2015/2017</v>
      </c>
      <c r="I2008">
        <f>_xlfn.XLOOKUP(C2008, products!A:A, products!D:D)</f>
        <v>3</v>
      </c>
      <c r="J2008" t="str">
        <f>_xlfn.XLOOKUP($I2008,categories!$A$1:$A$8,categories!$B$1:$B$8)</f>
        <v>Cruisers Bicycles</v>
      </c>
    </row>
    <row r="2009" spans="1:10" ht="12.75" x14ac:dyDescent="0.2">
      <c r="A2009">
        <v>835</v>
      </c>
      <c r="B2009">
        <v>2</v>
      </c>
      <c r="C2009">
        <v>82</v>
      </c>
      <c r="D2009">
        <v>1</v>
      </c>
      <c r="E2009">
        <v>659.99</v>
      </c>
      <c r="F2009">
        <v>0.2</v>
      </c>
      <c r="G2009">
        <f>(E2009*B2009)-F2009</f>
        <v>1319.78</v>
      </c>
      <c r="H2009" t="str">
        <f>VLOOKUP($C2009,products!$A$1:$F$322,2,FALSE)</f>
        <v>Electra Amsterdam Original 3i Ladies' - 2017</v>
      </c>
      <c r="I2009">
        <f>_xlfn.XLOOKUP(C2009, products!A:A, products!D:D)</f>
        <v>3</v>
      </c>
      <c r="J2009" t="str">
        <f>_xlfn.XLOOKUP($I2009,categories!$A$1:$A$8,categories!$B$1:$B$8)</f>
        <v>Cruisers Bicycles</v>
      </c>
    </row>
    <row r="2010" spans="1:10" ht="12.75" x14ac:dyDescent="0.2">
      <c r="A2010">
        <v>879</v>
      </c>
      <c r="B2010">
        <v>4</v>
      </c>
      <c r="C2010">
        <v>82</v>
      </c>
      <c r="D2010">
        <v>1</v>
      </c>
      <c r="E2010">
        <v>659.99</v>
      </c>
      <c r="F2010">
        <v>7.0000000000000007E-2</v>
      </c>
      <c r="G2010">
        <f>(E2010*B2010)-F2010</f>
        <v>2639.89</v>
      </c>
      <c r="H2010" t="str">
        <f>VLOOKUP($C2010,products!$A$1:$F$322,2,FALSE)</f>
        <v>Electra Amsterdam Original 3i Ladies' - 2017</v>
      </c>
      <c r="I2010">
        <f>_xlfn.XLOOKUP(C2010, products!A:A, products!D:D)</f>
        <v>3</v>
      </c>
      <c r="J2010" t="str">
        <f>_xlfn.XLOOKUP($I2010,categories!$A$1:$A$8,categories!$B$1:$B$8)</f>
        <v>Cruisers Bicycles</v>
      </c>
    </row>
    <row r="2011" spans="1:10" ht="12.75" x14ac:dyDescent="0.2">
      <c r="A2011">
        <v>887</v>
      </c>
      <c r="B2011">
        <v>2</v>
      </c>
      <c r="C2011">
        <v>70</v>
      </c>
      <c r="D2011">
        <v>1</v>
      </c>
      <c r="E2011">
        <v>659.99</v>
      </c>
      <c r="F2011">
        <v>0.1</v>
      </c>
      <c r="G2011">
        <f>(E2011*B2011)-F2011</f>
        <v>1319.88</v>
      </c>
      <c r="H2011" t="str">
        <f>VLOOKUP($C2011,products!$A$1:$F$322,2,FALSE)</f>
        <v>Electra Amsterdam Original 3i - 2015/2017</v>
      </c>
      <c r="I2011">
        <f>_xlfn.XLOOKUP(C2011, products!A:A, products!D:D)</f>
        <v>3</v>
      </c>
      <c r="J2011" t="str">
        <f>_xlfn.XLOOKUP($I2011,categories!$A$1:$A$8,categories!$B$1:$B$8)</f>
        <v>Cruisers Bicycles</v>
      </c>
    </row>
    <row r="2012" spans="1:10" ht="12.75" x14ac:dyDescent="0.2">
      <c r="A2012">
        <v>929</v>
      </c>
      <c r="B2012">
        <v>1</v>
      </c>
      <c r="C2012">
        <v>82</v>
      </c>
      <c r="D2012">
        <v>1</v>
      </c>
      <c r="E2012">
        <v>659.99</v>
      </c>
      <c r="F2012">
        <v>0.2</v>
      </c>
      <c r="G2012">
        <f>(E2012*B2012)-F2012</f>
        <v>659.79</v>
      </c>
      <c r="H2012" t="str">
        <f>VLOOKUP($C2012,products!$A$1:$F$322,2,FALSE)</f>
        <v>Electra Amsterdam Original 3i Ladies' - 2017</v>
      </c>
      <c r="I2012">
        <f>_xlfn.XLOOKUP(C2012, products!A:A, products!D:D)</f>
        <v>3</v>
      </c>
      <c r="J2012" t="str">
        <f>_xlfn.XLOOKUP($I2012,categories!$A$1:$A$8,categories!$B$1:$B$8)</f>
        <v>Cruisers Bicycles</v>
      </c>
    </row>
    <row r="2013" spans="1:10" ht="12.75" x14ac:dyDescent="0.2">
      <c r="A2013">
        <v>930</v>
      </c>
      <c r="B2013">
        <v>2</v>
      </c>
      <c r="C2013">
        <v>82</v>
      </c>
      <c r="D2013">
        <v>1</v>
      </c>
      <c r="E2013">
        <v>659.99</v>
      </c>
      <c r="F2013">
        <v>7.0000000000000007E-2</v>
      </c>
      <c r="G2013">
        <f>(E2013*B2013)-F2013</f>
        <v>1319.91</v>
      </c>
      <c r="H2013" t="str">
        <f>VLOOKUP($C2013,products!$A$1:$F$322,2,FALSE)</f>
        <v>Electra Amsterdam Original 3i Ladies' - 2017</v>
      </c>
      <c r="I2013">
        <f>_xlfn.XLOOKUP(C2013, products!A:A, products!D:D)</f>
        <v>3</v>
      </c>
      <c r="J2013" t="str">
        <f>_xlfn.XLOOKUP($I2013,categories!$A$1:$A$8,categories!$B$1:$B$8)</f>
        <v>Cruisers Bicycles</v>
      </c>
    </row>
    <row r="2014" spans="1:10" ht="12.75" x14ac:dyDescent="0.2">
      <c r="A2014">
        <v>936</v>
      </c>
      <c r="B2014">
        <v>1</v>
      </c>
      <c r="C2014">
        <v>70</v>
      </c>
      <c r="D2014">
        <v>1</v>
      </c>
      <c r="E2014">
        <v>659.99</v>
      </c>
      <c r="F2014">
        <v>0.1</v>
      </c>
      <c r="G2014">
        <f>(E2014*B2014)-F2014</f>
        <v>659.89</v>
      </c>
      <c r="H2014" t="str">
        <f>VLOOKUP($C2014,products!$A$1:$F$322,2,FALSE)</f>
        <v>Electra Amsterdam Original 3i - 2015/2017</v>
      </c>
      <c r="I2014">
        <f>_xlfn.XLOOKUP(C2014, products!A:A, products!D:D)</f>
        <v>3</v>
      </c>
      <c r="J2014" t="str">
        <f>_xlfn.XLOOKUP($I2014,categories!$A$1:$A$8,categories!$B$1:$B$8)</f>
        <v>Cruisers Bicycles</v>
      </c>
    </row>
    <row r="2015" spans="1:10" ht="12.75" x14ac:dyDescent="0.2">
      <c r="A2015">
        <v>943</v>
      </c>
      <c r="B2015">
        <v>2</v>
      </c>
      <c r="C2015">
        <v>82</v>
      </c>
      <c r="D2015">
        <v>1</v>
      </c>
      <c r="E2015">
        <v>659.99</v>
      </c>
      <c r="F2015">
        <v>0.2</v>
      </c>
      <c r="G2015">
        <f>(E2015*B2015)-F2015</f>
        <v>1319.78</v>
      </c>
      <c r="H2015" t="str">
        <f>VLOOKUP($C2015,products!$A$1:$F$322,2,FALSE)</f>
        <v>Electra Amsterdam Original 3i Ladies' - 2017</v>
      </c>
      <c r="I2015">
        <f>_xlfn.XLOOKUP(C2015, products!A:A, products!D:D)</f>
        <v>3</v>
      </c>
      <c r="J2015" t="str">
        <f>_xlfn.XLOOKUP($I2015,categories!$A$1:$A$8,categories!$B$1:$B$8)</f>
        <v>Cruisers Bicycles</v>
      </c>
    </row>
    <row r="2016" spans="1:10" ht="12.75" x14ac:dyDescent="0.2">
      <c r="A2016">
        <v>944</v>
      </c>
      <c r="B2016">
        <v>3</v>
      </c>
      <c r="C2016">
        <v>70</v>
      </c>
      <c r="D2016">
        <v>2</v>
      </c>
      <c r="E2016">
        <v>659.99</v>
      </c>
      <c r="F2016">
        <v>0.2</v>
      </c>
      <c r="G2016">
        <f>(E2016*B2016)-F2016</f>
        <v>1979.77</v>
      </c>
      <c r="H2016" t="str">
        <f>VLOOKUP($C2016,products!$A$1:$F$322,2,FALSE)</f>
        <v>Electra Amsterdam Original 3i - 2015/2017</v>
      </c>
      <c r="I2016">
        <f>_xlfn.XLOOKUP(C2016, products!A:A, products!D:D)</f>
        <v>3</v>
      </c>
      <c r="J2016" t="str">
        <f>_xlfn.XLOOKUP($I2016,categories!$A$1:$A$8,categories!$B$1:$B$8)</f>
        <v>Cruisers Bicycles</v>
      </c>
    </row>
    <row r="2017" spans="1:10" ht="12.75" x14ac:dyDescent="0.2">
      <c r="A2017">
        <v>957</v>
      </c>
      <c r="B2017">
        <v>3</v>
      </c>
      <c r="C2017">
        <v>70</v>
      </c>
      <c r="D2017">
        <v>2</v>
      </c>
      <c r="E2017">
        <v>659.99</v>
      </c>
      <c r="F2017">
        <v>0.05</v>
      </c>
      <c r="G2017">
        <f>(E2017*B2017)-F2017</f>
        <v>1979.92</v>
      </c>
      <c r="H2017" t="str">
        <f>VLOOKUP($C2017,products!$A$1:$F$322,2,FALSE)</f>
        <v>Electra Amsterdam Original 3i - 2015/2017</v>
      </c>
      <c r="I2017">
        <f>_xlfn.XLOOKUP(C2017, products!A:A, products!D:D)</f>
        <v>3</v>
      </c>
      <c r="J2017" t="str">
        <f>_xlfn.XLOOKUP($I2017,categories!$A$1:$A$8,categories!$B$1:$B$8)</f>
        <v>Cruisers Bicycles</v>
      </c>
    </row>
    <row r="2018" spans="1:10" ht="12.75" x14ac:dyDescent="0.2">
      <c r="A2018">
        <v>971</v>
      </c>
      <c r="B2018">
        <v>1</v>
      </c>
      <c r="C2018">
        <v>70</v>
      </c>
      <c r="D2018">
        <v>2</v>
      </c>
      <c r="E2018">
        <v>659.99</v>
      </c>
      <c r="F2018">
        <v>0.05</v>
      </c>
      <c r="G2018">
        <f>(E2018*B2018)-F2018</f>
        <v>659.94</v>
      </c>
      <c r="H2018" t="str">
        <f>VLOOKUP($C2018,products!$A$1:$F$322,2,FALSE)</f>
        <v>Electra Amsterdam Original 3i - 2015/2017</v>
      </c>
      <c r="I2018">
        <f>_xlfn.XLOOKUP(C2018, products!A:A, products!D:D)</f>
        <v>3</v>
      </c>
      <c r="J2018" t="str">
        <f>_xlfn.XLOOKUP($I2018,categories!$A$1:$A$8,categories!$B$1:$B$8)</f>
        <v>Cruisers Bicycles</v>
      </c>
    </row>
    <row r="2019" spans="1:10" ht="12.75" x14ac:dyDescent="0.2">
      <c r="A2019">
        <v>989</v>
      </c>
      <c r="B2019">
        <v>3</v>
      </c>
      <c r="C2019">
        <v>70</v>
      </c>
      <c r="D2019">
        <v>1</v>
      </c>
      <c r="E2019">
        <v>659.99</v>
      </c>
      <c r="F2019">
        <v>0.1</v>
      </c>
      <c r="G2019">
        <f>(E2019*B2019)-F2019</f>
        <v>1979.8700000000001</v>
      </c>
      <c r="H2019" t="str">
        <f>VLOOKUP($C2019,products!$A$1:$F$322,2,FALSE)</f>
        <v>Electra Amsterdam Original 3i - 2015/2017</v>
      </c>
      <c r="I2019">
        <f>_xlfn.XLOOKUP(C2019, products!A:A, products!D:D)</f>
        <v>3</v>
      </c>
      <c r="J2019" t="str">
        <f>_xlfn.XLOOKUP($I2019,categories!$A$1:$A$8,categories!$B$1:$B$8)</f>
        <v>Cruisers Bicycles</v>
      </c>
    </row>
    <row r="2020" spans="1:10" ht="12.75" x14ac:dyDescent="0.2">
      <c r="A2020">
        <v>999</v>
      </c>
      <c r="B2020">
        <v>1</v>
      </c>
      <c r="C2020">
        <v>70</v>
      </c>
      <c r="D2020">
        <v>2</v>
      </c>
      <c r="E2020">
        <v>659.99</v>
      </c>
      <c r="F2020">
        <v>7.0000000000000007E-2</v>
      </c>
      <c r="G2020">
        <f>(E2020*B2020)-F2020</f>
        <v>659.92</v>
      </c>
      <c r="H2020" t="str">
        <f>VLOOKUP($C2020,products!$A$1:$F$322,2,FALSE)</f>
        <v>Electra Amsterdam Original 3i - 2015/2017</v>
      </c>
      <c r="I2020">
        <f>_xlfn.XLOOKUP(C2020, products!A:A, products!D:D)</f>
        <v>3</v>
      </c>
      <c r="J2020" t="str">
        <f>_xlfn.XLOOKUP($I2020,categories!$A$1:$A$8,categories!$B$1:$B$8)</f>
        <v>Cruisers Bicycles</v>
      </c>
    </row>
    <row r="2021" spans="1:10" ht="12.75" x14ac:dyDescent="0.2">
      <c r="A2021">
        <v>1017</v>
      </c>
      <c r="B2021">
        <v>2</v>
      </c>
      <c r="C2021">
        <v>82</v>
      </c>
      <c r="D2021">
        <v>2</v>
      </c>
      <c r="E2021">
        <v>659.99</v>
      </c>
      <c r="F2021">
        <v>0.2</v>
      </c>
      <c r="G2021">
        <f>(E2021*B2021)-F2021</f>
        <v>1319.78</v>
      </c>
      <c r="H2021" t="str">
        <f>VLOOKUP($C2021,products!$A$1:$F$322,2,FALSE)</f>
        <v>Electra Amsterdam Original 3i Ladies' - 2017</v>
      </c>
      <c r="I2021">
        <f>_xlfn.XLOOKUP(C2021, products!A:A, products!D:D)</f>
        <v>3</v>
      </c>
      <c r="J2021" t="str">
        <f>_xlfn.XLOOKUP($I2021,categories!$A$1:$A$8,categories!$B$1:$B$8)</f>
        <v>Cruisers Bicycles</v>
      </c>
    </row>
    <row r="2022" spans="1:10" ht="12.75" x14ac:dyDescent="0.2">
      <c r="A2022">
        <v>1068</v>
      </c>
      <c r="B2022">
        <v>2</v>
      </c>
      <c r="C2022">
        <v>82</v>
      </c>
      <c r="D2022">
        <v>1</v>
      </c>
      <c r="E2022">
        <v>659.99</v>
      </c>
      <c r="F2022">
        <v>0.2</v>
      </c>
      <c r="G2022">
        <f>(E2022*B2022)-F2022</f>
        <v>1319.78</v>
      </c>
      <c r="H2022" t="str">
        <f>VLOOKUP($C2022,products!$A$1:$F$322,2,FALSE)</f>
        <v>Electra Amsterdam Original 3i Ladies' - 2017</v>
      </c>
      <c r="I2022">
        <f>_xlfn.XLOOKUP(C2022, products!A:A, products!D:D)</f>
        <v>3</v>
      </c>
      <c r="J2022" t="str">
        <f>_xlfn.XLOOKUP($I2022,categories!$A$1:$A$8,categories!$B$1:$B$8)</f>
        <v>Cruisers Bicycles</v>
      </c>
    </row>
    <row r="2023" spans="1:10" ht="12.75" x14ac:dyDescent="0.2">
      <c r="A2023">
        <v>1079</v>
      </c>
      <c r="B2023">
        <v>1</v>
      </c>
      <c r="C2023">
        <v>70</v>
      </c>
      <c r="D2023">
        <v>2</v>
      </c>
      <c r="E2023">
        <v>659.99</v>
      </c>
      <c r="F2023">
        <v>7.0000000000000007E-2</v>
      </c>
      <c r="G2023">
        <f>(E2023*B2023)-F2023</f>
        <v>659.92</v>
      </c>
      <c r="H2023" t="str">
        <f>VLOOKUP($C2023,products!$A$1:$F$322,2,FALSE)</f>
        <v>Electra Amsterdam Original 3i - 2015/2017</v>
      </c>
      <c r="I2023">
        <f>_xlfn.XLOOKUP(C2023, products!A:A, products!D:D)</f>
        <v>3</v>
      </c>
      <c r="J2023" t="str">
        <f>_xlfn.XLOOKUP($I2023,categories!$A$1:$A$8,categories!$B$1:$B$8)</f>
        <v>Cruisers Bicycles</v>
      </c>
    </row>
    <row r="2024" spans="1:10" ht="12.75" x14ac:dyDescent="0.2">
      <c r="A2024">
        <v>1084</v>
      </c>
      <c r="B2024">
        <v>2</v>
      </c>
      <c r="C2024">
        <v>70</v>
      </c>
      <c r="D2024">
        <v>1</v>
      </c>
      <c r="E2024">
        <v>659.99</v>
      </c>
      <c r="F2024">
        <v>0.05</v>
      </c>
      <c r="G2024">
        <f>(E2024*B2024)-F2024</f>
        <v>1319.93</v>
      </c>
      <c r="H2024" t="str">
        <f>VLOOKUP($C2024,products!$A$1:$F$322,2,FALSE)</f>
        <v>Electra Amsterdam Original 3i - 2015/2017</v>
      </c>
      <c r="I2024">
        <f>_xlfn.XLOOKUP(C2024, products!A:A, products!D:D)</f>
        <v>3</v>
      </c>
      <c r="J2024" t="str">
        <f>_xlfn.XLOOKUP($I2024,categories!$A$1:$A$8,categories!$B$1:$B$8)</f>
        <v>Cruisers Bicycles</v>
      </c>
    </row>
    <row r="2025" spans="1:10" ht="12.75" x14ac:dyDescent="0.2">
      <c r="A2025">
        <v>1089</v>
      </c>
      <c r="B2025">
        <v>1</v>
      </c>
      <c r="C2025">
        <v>70</v>
      </c>
      <c r="D2025">
        <v>2</v>
      </c>
      <c r="E2025">
        <v>659.99</v>
      </c>
      <c r="F2025">
        <v>7.0000000000000007E-2</v>
      </c>
      <c r="G2025">
        <f>(E2025*B2025)-F2025</f>
        <v>659.92</v>
      </c>
      <c r="H2025" t="str">
        <f>VLOOKUP($C2025,products!$A$1:$F$322,2,FALSE)</f>
        <v>Electra Amsterdam Original 3i - 2015/2017</v>
      </c>
      <c r="I2025">
        <f>_xlfn.XLOOKUP(C2025, products!A:A, products!D:D)</f>
        <v>3</v>
      </c>
      <c r="J2025" t="str">
        <f>_xlfn.XLOOKUP($I2025,categories!$A$1:$A$8,categories!$B$1:$B$8)</f>
        <v>Cruisers Bicycles</v>
      </c>
    </row>
    <row r="2026" spans="1:10" ht="12.75" x14ac:dyDescent="0.2">
      <c r="A2026">
        <v>1104</v>
      </c>
      <c r="B2026">
        <v>2</v>
      </c>
      <c r="C2026">
        <v>70</v>
      </c>
      <c r="D2026">
        <v>2</v>
      </c>
      <c r="E2026">
        <v>659.99</v>
      </c>
      <c r="F2026">
        <v>0.1</v>
      </c>
      <c r="G2026">
        <f>(E2026*B2026)-F2026</f>
        <v>1319.88</v>
      </c>
      <c r="H2026" t="str">
        <f>VLOOKUP($C2026,products!$A$1:$F$322,2,FALSE)</f>
        <v>Electra Amsterdam Original 3i - 2015/2017</v>
      </c>
      <c r="I2026">
        <f>_xlfn.XLOOKUP(C2026, products!A:A, products!D:D)</f>
        <v>3</v>
      </c>
      <c r="J2026" t="str">
        <f>_xlfn.XLOOKUP($I2026,categories!$A$1:$A$8,categories!$B$1:$B$8)</f>
        <v>Cruisers Bicycles</v>
      </c>
    </row>
    <row r="2027" spans="1:10" ht="12.75" x14ac:dyDescent="0.2">
      <c r="A2027">
        <v>1147</v>
      </c>
      <c r="B2027">
        <v>1</v>
      </c>
      <c r="C2027">
        <v>82</v>
      </c>
      <c r="D2027">
        <v>1</v>
      </c>
      <c r="E2027">
        <v>659.99</v>
      </c>
      <c r="F2027">
        <v>0.2</v>
      </c>
      <c r="G2027">
        <f>(E2027*B2027)-F2027</f>
        <v>659.79</v>
      </c>
      <c r="H2027" t="str">
        <f>VLOOKUP($C2027,products!$A$1:$F$322,2,FALSE)</f>
        <v>Electra Amsterdam Original 3i Ladies' - 2017</v>
      </c>
      <c r="I2027">
        <f>_xlfn.XLOOKUP(C2027, products!A:A, products!D:D)</f>
        <v>3</v>
      </c>
      <c r="J2027" t="str">
        <f>_xlfn.XLOOKUP($I2027,categories!$A$1:$A$8,categories!$B$1:$B$8)</f>
        <v>Cruisers Bicycles</v>
      </c>
    </row>
    <row r="2028" spans="1:10" ht="12.75" x14ac:dyDescent="0.2">
      <c r="A2028">
        <v>1148</v>
      </c>
      <c r="B2028">
        <v>1</v>
      </c>
      <c r="C2028">
        <v>82</v>
      </c>
      <c r="D2028">
        <v>1</v>
      </c>
      <c r="E2028">
        <v>659.99</v>
      </c>
      <c r="F2028">
        <v>7.0000000000000007E-2</v>
      </c>
      <c r="G2028">
        <f>(E2028*B2028)-F2028</f>
        <v>659.92</v>
      </c>
      <c r="H2028" t="str">
        <f>VLOOKUP($C2028,products!$A$1:$F$322,2,FALSE)</f>
        <v>Electra Amsterdam Original 3i Ladies' - 2017</v>
      </c>
      <c r="I2028">
        <f>_xlfn.XLOOKUP(C2028, products!A:A, products!D:D)</f>
        <v>3</v>
      </c>
      <c r="J2028" t="str">
        <f>_xlfn.XLOOKUP($I2028,categories!$A$1:$A$8,categories!$B$1:$B$8)</f>
        <v>Cruisers Bicycles</v>
      </c>
    </row>
    <row r="2029" spans="1:10" ht="12.75" x14ac:dyDescent="0.2">
      <c r="A2029">
        <v>1168</v>
      </c>
      <c r="B2029">
        <v>2</v>
      </c>
      <c r="C2029">
        <v>82</v>
      </c>
      <c r="D2029">
        <v>1</v>
      </c>
      <c r="E2029">
        <v>659.99</v>
      </c>
      <c r="F2029">
        <v>0.2</v>
      </c>
      <c r="G2029">
        <f>(E2029*B2029)-F2029</f>
        <v>1319.78</v>
      </c>
      <c r="H2029" t="str">
        <f>VLOOKUP($C2029,products!$A$1:$F$322,2,FALSE)</f>
        <v>Electra Amsterdam Original 3i Ladies' - 2017</v>
      </c>
      <c r="I2029">
        <f>_xlfn.XLOOKUP(C2029, products!A:A, products!D:D)</f>
        <v>3</v>
      </c>
      <c r="J2029" t="str">
        <f>_xlfn.XLOOKUP($I2029,categories!$A$1:$A$8,categories!$B$1:$B$8)</f>
        <v>Cruisers Bicycles</v>
      </c>
    </row>
    <row r="2030" spans="1:10" ht="12.75" x14ac:dyDescent="0.2">
      <c r="A2030">
        <v>1231</v>
      </c>
      <c r="B2030">
        <v>2</v>
      </c>
      <c r="C2030">
        <v>70</v>
      </c>
      <c r="D2030">
        <v>1</v>
      </c>
      <c r="E2030">
        <v>659.99</v>
      </c>
      <c r="F2030">
        <v>7.0000000000000007E-2</v>
      </c>
      <c r="G2030">
        <f>(E2030*B2030)-F2030</f>
        <v>1319.91</v>
      </c>
      <c r="H2030" t="str">
        <f>VLOOKUP($C2030,products!$A$1:$F$322,2,FALSE)</f>
        <v>Electra Amsterdam Original 3i - 2015/2017</v>
      </c>
      <c r="I2030">
        <f>_xlfn.XLOOKUP(C2030, products!A:A, products!D:D)</f>
        <v>3</v>
      </c>
      <c r="J2030" t="str">
        <f>_xlfn.XLOOKUP($I2030,categories!$A$1:$A$8,categories!$B$1:$B$8)</f>
        <v>Cruisers Bicycles</v>
      </c>
    </row>
    <row r="2031" spans="1:10" ht="12.75" x14ac:dyDescent="0.2">
      <c r="A2031">
        <v>1242</v>
      </c>
      <c r="B2031">
        <v>4</v>
      </c>
      <c r="C2031">
        <v>70</v>
      </c>
      <c r="D2031">
        <v>1</v>
      </c>
      <c r="E2031">
        <v>659.99</v>
      </c>
      <c r="F2031">
        <v>0.2</v>
      </c>
      <c r="G2031">
        <f>(E2031*B2031)-F2031</f>
        <v>2639.76</v>
      </c>
      <c r="H2031" t="str">
        <f>VLOOKUP($C2031,products!$A$1:$F$322,2,FALSE)</f>
        <v>Electra Amsterdam Original 3i - 2015/2017</v>
      </c>
      <c r="I2031">
        <f>_xlfn.XLOOKUP(C2031, products!A:A, products!D:D)</f>
        <v>3</v>
      </c>
      <c r="J2031" t="str">
        <f>_xlfn.XLOOKUP($I2031,categories!$A$1:$A$8,categories!$B$1:$B$8)</f>
        <v>Cruisers Bicycles</v>
      </c>
    </row>
    <row r="2032" spans="1:10" ht="12.75" x14ac:dyDescent="0.2">
      <c r="A2032">
        <v>1255</v>
      </c>
      <c r="B2032">
        <v>5</v>
      </c>
      <c r="C2032">
        <v>82</v>
      </c>
      <c r="D2032">
        <v>1</v>
      </c>
      <c r="E2032">
        <v>659.99</v>
      </c>
      <c r="F2032">
        <v>0.05</v>
      </c>
      <c r="G2032">
        <f>(E2032*B2032)-F2032</f>
        <v>3299.8999999999996</v>
      </c>
      <c r="H2032" t="str">
        <f>VLOOKUP($C2032,products!$A$1:$F$322,2,FALSE)</f>
        <v>Electra Amsterdam Original 3i Ladies' - 2017</v>
      </c>
      <c r="I2032">
        <f>_xlfn.XLOOKUP(C2032, products!A:A, products!D:D)</f>
        <v>3</v>
      </c>
      <c r="J2032" t="str">
        <f>_xlfn.XLOOKUP($I2032,categories!$A$1:$A$8,categories!$B$1:$B$8)</f>
        <v>Cruisers Bicycles</v>
      </c>
    </row>
    <row r="2033" spans="1:10" ht="12.75" x14ac:dyDescent="0.2">
      <c r="A2033">
        <v>1292</v>
      </c>
      <c r="B2033">
        <v>1</v>
      </c>
      <c r="C2033">
        <v>70</v>
      </c>
      <c r="D2033">
        <v>1</v>
      </c>
      <c r="E2033">
        <v>659.99</v>
      </c>
      <c r="F2033">
        <v>7.0000000000000007E-2</v>
      </c>
      <c r="G2033">
        <f>(E2033*B2033)-F2033</f>
        <v>659.92</v>
      </c>
      <c r="H2033" t="str">
        <f>VLOOKUP($C2033,products!$A$1:$F$322,2,FALSE)</f>
        <v>Electra Amsterdam Original 3i - 2015/2017</v>
      </c>
      <c r="I2033">
        <f>_xlfn.XLOOKUP(C2033, products!A:A, products!D:D)</f>
        <v>3</v>
      </c>
      <c r="J2033" t="str">
        <f>_xlfn.XLOOKUP($I2033,categories!$A$1:$A$8,categories!$B$1:$B$8)</f>
        <v>Cruisers Bicycles</v>
      </c>
    </row>
    <row r="2034" spans="1:10" ht="12.75" x14ac:dyDescent="0.2">
      <c r="A2034">
        <v>1317</v>
      </c>
      <c r="B2034">
        <v>1</v>
      </c>
      <c r="C2034">
        <v>82</v>
      </c>
      <c r="D2034">
        <v>1</v>
      </c>
      <c r="E2034">
        <v>659.99</v>
      </c>
      <c r="F2034">
        <v>0.1</v>
      </c>
      <c r="G2034">
        <f>(E2034*B2034)-F2034</f>
        <v>659.89</v>
      </c>
      <c r="H2034" t="str">
        <f>VLOOKUP($C2034,products!$A$1:$F$322,2,FALSE)</f>
        <v>Electra Amsterdam Original 3i Ladies' - 2017</v>
      </c>
      <c r="I2034">
        <f>_xlfn.XLOOKUP(C2034, products!A:A, products!D:D)</f>
        <v>3</v>
      </c>
      <c r="J2034" t="str">
        <f>_xlfn.XLOOKUP($I2034,categories!$A$1:$A$8,categories!$B$1:$B$8)</f>
        <v>Cruisers Bicycles</v>
      </c>
    </row>
    <row r="2035" spans="1:10" ht="12.75" x14ac:dyDescent="0.2">
      <c r="A2035">
        <v>1318</v>
      </c>
      <c r="B2035">
        <v>1</v>
      </c>
      <c r="C2035">
        <v>82</v>
      </c>
      <c r="D2035">
        <v>2</v>
      </c>
      <c r="E2035">
        <v>659.99</v>
      </c>
      <c r="F2035">
        <v>0.2</v>
      </c>
      <c r="G2035">
        <f>(E2035*B2035)-F2035</f>
        <v>659.79</v>
      </c>
      <c r="H2035" t="str">
        <f>VLOOKUP($C2035,products!$A$1:$F$322,2,FALSE)</f>
        <v>Electra Amsterdam Original 3i Ladies' - 2017</v>
      </c>
      <c r="I2035">
        <f>_xlfn.XLOOKUP(C2035, products!A:A, products!D:D)</f>
        <v>3</v>
      </c>
      <c r="J2035" t="str">
        <f>_xlfn.XLOOKUP($I2035,categories!$A$1:$A$8,categories!$B$1:$B$8)</f>
        <v>Cruisers Bicycles</v>
      </c>
    </row>
    <row r="2036" spans="1:10" ht="12.75" x14ac:dyDescent="0.2">
      <c r="A2036">
        <v>1323</v>
      </c>
      <c r="B2036">
        <v>3</v>
      </c>
      <c r="C2036">
        <v>70</v>
      </c>
      <c r="D2036">
        <v>1</v>
      </c>
      <c r="E2036">
        <v>659.99</v>
      </c>
      <c r="F2036">
        <v>0.05</v>
      </c>
      <c r="G2036">
        <f>(E2036*B2036)-F2036</f>
        <v>1979.92</v>
      </c>
      <c r="H2036" t="str">
        <f>VLOOKUP($C2036,products!$A$1:$F$322,2,FALSE)</f>
        <v>Electra Amsterdam Original 3i - 2015/2017</v>
      </c>
      <c r="I2036">
        <f>_xlfn.XLOOKUP(C2036, products!A:A, products!D:D)</f>
        <v>3</v>
      </c>
      <c r="J2036" t="str">
        <f>_xlfn.XLOOKUP($I2036,categories!$A$1:$A$8,categories!$B$1:$B$8)</f>
        <v>Cruisers Bicycles</v>
      </c>
    </row>
    <row r="2037" spans="1:10" ht="12.75" x14ac:dyDescent="0.2">
      <c r="A2037">
        <v>1359</v>
      </c>
      <c r="B2037">
        <v>2</v>
      </c>
      <c r="C2037">
        <v>82</v>
      </c>
      <c r="D2037">
        <v>1</v>
      </c>
      <c r="E2037">
        <v>659.99</v>
      </c>
      <c r="F2037">
        <v>0.05</v>
      </c>
      <c r="G2037">
        <f>(E2037*B2037)-F2037</f>
        <v>1319.93</v>
      </c>
      <c r="H2037" t="str">
        <f>VLOOKUP($C2037,products!$A$1:$F$322,2,FALSE)</f>
        <v>Electra Amsterdam Original 3i Ladies' - 2017</v>
      </c>
      <c r="I2037">
        <f>_xlfn.XLOOKUP(C2037, products!A:A, products!D:D)</f>
        <v>3</v>
      </c>
      <c r="J2037" t="str">
        <f>_xlfn.XLOOKUP($I2037,categories!$A$1:$A$8,categories!$B$1:$B$8)</f>
        <v>Cruisers Bicycles</v>
      </c>
    </row>
    <row r="2038" spans="1:10" ht="12.75" x14ac:dyDescent="0.2">
      <c r="A2038">
        <v>1393</v>
      </c>
      <c r="B2038">
        <v>2</v>
      </c>
      <c r="C2038">
        <v>82</v>
      </c>
      <c r="D2038">
        <v>1</v>
      </c>
      <c r="E2038">
        <v>659.99</v>
      </c>
      <c r="F2038">
        <v>7.0000000000000007E-2</v>
      </c>
      <c r="G2038">
        <f>(E2038*B2038)-F2038</f>
        <v>1319.91</v>
      </c>
      <c r="H2038" t="str">
        <f>VLOOKUP($C2038,products!$A$1:$F$322,2,FALSE)</f>
        <v>Electra Amsterdam Original 3i Ladies' - 2017</v>
      </c>
      <c r="I2038">
        <f>_xlfn.XLOOKUP(C2038, products!A:A, products!D:D)</f>
        <v>3</v>
      </c>
      <c r="J2038" t="str">
        <f>_xlfn.XLOOKUP($I2038,categories!$A$1:$A$8,categories!$B$1:$B$8)</f>
        <v>Cruisers Bicycles</v>
      </c>
    </row>
    <row r="2039" spans="1:10" ht="12.75" x14ac:dyDescent="0.2">
      <c r="A2039">
        <v>1415</v>
      </c>
      <c r="B2039">
        <v>4</v>
      </c>
      <c r="C2039">
        <v>245</v>
      </c>
      <c r="D2039">
        <v>1</v>
      </c>
      <c r="E2039">
        <v>659.99</v>
      </c>
      <c r="F2039">
        <v>0.05</v>
      </c>
      <c r="G2039">
        <f>(E2039*B2039)-F2039</f>
        <v>2639.91</v>
      </c>
      <c r="H2039" t="str">
        <f>VLOOKUP($C2039,products!$A$1:$F$322,2,FALSE)</f>
        <v>Electra Townie Original 3i EQ - 2017/2018</v>
      </c>
      <c r="I2039">
        <f>_xlfn.XLOOKUP(C2039, products!A:A, products!D:D)</f>
        <v>3</v>
      </c>
      <c r="J2039" t="str">
        <f>_xlfn.XLOOKUP($I2039,categories!$A$1:$A$8,categories!$B$1:$B$8)</f>
        <v>Cruisers Bicycles</v>
      </c>
    </row>
    <row r="2040" spans="1:10" ht="12.75" x14ac:dyDescent="0.2">
      <c r="A2040">
        <v>1429</v>
      </c>
      <c r="B2040">
        <v>1</v>
      </c>
      <c r="C2040">
        <v>70</v>
      </c>
      <c r="D2040">
        <v>2</v>
      </c>
      <c r="E2040">
        <v>659.99</v>
      </c>
      <c r="F2040">
        <v>0.2</v>
      </c>
      <c r="G2040">
        <f>(E2040*B2040)-F2040</f>
        <v>659.79</v>
      </c>
      <c r="H2040" t="str">
        <f>VLOOKUP($C2040,products!$A$1:$F$322,2,FALSE)</f>
        <v>Electra Amsterdam Original 3i - 2015/2017</v>
      </c>
      <c r="I2040">
        <f>_xlfn.XLOOKUP(C2040, products!A:A, products!D:D)</f>
        <v>3</v>
      </c>
      <c r="J2040" t="str">
        <f>_xlfn.XLOOKUP($I2040,categories!$A$1:$A$8,categories!$B$1:$B$8)</f>
        <v>Cruisers Bicycles</v>
      </c>
    </row>
    <row r="2041" spans="1:10" ht="12.75" x14ac:dyDescent="0.2">
      <c r="A2041">
        <v>1465</v>
      </c>
      <c r="B2041">
        <v>1</v>
      </c>
      <c r="C2041">
        <v>70</v>
      </c>
      <c r="D2041">
        <v>2</v>
      </c>
      <c r="E2041">
        <v>659.99</v>
      </c>
      <c r="F2041">
        <v>0.05</v>
      </c>
      <c r="G2041">
        <f>(E2041*B2041)-F2041</f>
        <v>659.94</v>
      </c>
      <c r="H2041" t="str">
        <f>VLOOKUP($C2041,products!$A$1:$F$322,2,FALSE)</f>
        <v>Electra Amsterdam Original 3i - 2015/2017</v>
      </c>
      <c r="I2041">
        <f>_xlfn.XLOOKUP(C2041, products!A:A, products!D:D)</f>
        <v>3</v>
      </c>
      <c r="J2041" t="str">
        <f>_xlfn.XLOOKUP($I2041,categories!$A$1:$A$8,categories!$B$1:$B$8)</f>
        <v>Cruisers Bicycles</v>
      </c>
    </row>
    <row r="2042" spans="1:10" ht="12.75" x14ac:dyDescent="0.2">
      <c r="A2042">
        <v>1480</v>
      </c>
      <c r="B2042">
        <v>2</v>
      </c>
      <c r="C2042">
        <v>82</v>
      </c>
      <c r="D2042">
        <v>2</v>
      </c>
      <c r="E2042">
        <v>659.99</v>
      </c>
      <c r="F2042">
        <v>0.1</v>
      </c>
      <c r="G2042">
        <f>(E2042*B2042)-F2042</f>
        <v>1319.88</v>
      </c>
      <c r="H2042" t="str">
        <f>VLOOKUP($C2042,products!$A$1:$F$322,2,FALSE)</f>
        <v>Electra Amsterdam Original 3i Ladies' - 2017</v>
      </c>
      <c r="I2042">
        <f>_xlfn.XLOOKUP(C2042, products!A:A, products!D:D)</f>
        <v>3</v>
      </c>
      <c r="J2042" t="str">
        <f>_xlfn.XLOOKUP($I2042,categories!$A$1:$A$8,categories!$B$1:$B$8)</f>
        <v>Cruisers Bicycles</v>
      </c>
    </row>
    <row r="2043" spans="1:10" ht="12.75" x14ac:dyDescent="0.2">
      <c r="A2043">
        <v>1550</v>
      </c>
      <c r="B2043">
        <v>2</v>
      </c>
      <c r="C2043">
        <v>245</v>
      </c>
      <c r="D2043">
        <v>1</v>
      </c>
      <c r="E2043">
        <v>659.99</v>
      </c>
      <c r="F2043">
        <v>7.0000000000000007E-2</v>
      </c>
      <c r="G2043">
        <f>(E2043*B2043)-F2043</f>
        <v>1319.91</v>
      </c>
      <c r="H2043" t="str">
        <f>VLOOKUP($C2043,products!$A$1:$F$322,2,FALSE)</f>
        <v>Electra Townie Original 3i EQ - 2017/2018</v>
      </c>
      <c r="I2043">
        <f>_xlfn.XLOOKUP(C2043, products!A:A, products!D:D)</f>
        <v>3</v>
      </c>
      <c r="J2043" t="str">
        <f>_xlfn.XLOOKUP($I2043,categories!$A$1:$A$8,categories!$B$1:$B$8)</f>
        <v>Cruisers Bicycles</v>
      </c>
    </row>
    <row r="2044" spans="1:10" ht="12.75" x14ac:dyDescent="0.2">
      <c r="A2044">
        <v>1556</v>
      </c>
      <c r="B2044">
        <v>2</v>
      </c>
      <c r="C2044">
        <v>82</v>
      </c>
      <c r="D2044">
        <v>1</v>
      </c>
      <c r="E2044">
        <v>659.99</v>
      </c>
      <c r="F2044">
        <v>7.0000000000000007E-2</v>
      </c>
      <c r="G2044">
        <f>(E2044*B2044)-F2044</f>
        <v>1319.91</v>
      </c>
      <c r="H2044" t="str">
        <f>VLOOKUP($C2044,products!$A$1:$F$322,2,FALSE)</f>
        <v>Electra Amsterdam Original 3i Ladies' - 2017</v>
      </c>
      <c r="I2044">
        <f>_xlfn.XLOOKUP(C2044, products!A:A, products!D:D)</f>
        <v>3</v>
      </c>
      <c r="J2044" t="str">
        <f>_xlfn.XLOOKUP($I2044,categories!$A$1:$A$8,categories!$B$1:$B$8)</f>
        <v>Cruisers Bicycles</v>
      </c>
    </row>
    <row r="2045" spans="1:10" ht="12.75" x14ac:dyDescent="0.2">
      <c r="A2045">
        <v>1606</v>
      </c>
      <c r="B2045">
        <v>1</v>
      </c>
      <c r="C2045">
        <v>245</v>
      </c>
      <c r="D2045">
        <v>1</v>
      </c>
      <c r="E2045">
        <v>659.99</v>
      </c>
      <c r="F2045">
        <v>0.1</v>
      </c>
      <c r="G2045">
        <f>(E2045*B2045)-F2045</f>
        <v>659.89</v>
      </c>
      <c r="H2045" t="str">
        <f>VLOOKUP($C2045,products!$A$1:$F$322,2,FALSE)</f>
        <v>Electra Townie Original 3i EQ - 2017/2018</v>
      </c>
      <c r="I2045">
        <f>_xlfn.XLOOKUP(C2045, products!A:A, products!D:D)</f>
        <v>3</v>
      </c>
      <c r="J2045" t="str">
        <f>_xlfn.XLOOKUP($I2045,categories!$A$1:$A$8,categories!$B$1:$B$8)</f>
        <v>Cruisers Bicycles</v>
      </c>
    </row>
    <row r="2046" spans="1:10" ht="12.75" x14ac:dyDescent="0.2">
      <c r="A2046">
        <v>649</v>
      </c>
      <c r="B2046">
        <v>4</v>
      </c>
      <c r="C2046">
        <v>78</v>
      </c>
      <c r="D2046">
        <v>1</v>
      </c>
      <c r="E2046">
        <v>647.99</v>
      </c>
      <c r="F2046">
        <v>0.05</v>
      </c>
      <c r="G2046">
        <f>(E2046*B2046)-F2046</f>
        <v>2591.91</v>
      </c>
      <c r="H2046" t="str">
        <f>VLOOKUP($C2046,products!$A$1:$F$322,2,FALSE)</f>
        <v>Sun Bicycles Biscayne Tandem CB - 2017</v>
      </c>
      <c r="I2046">
        <f>_xlfn.XLOOKUP(C2046, products!A:A, products!D:D)</f>
        <v>3</v>
      </c>
      <c r="J2046" t="str">
        <f>_xlfn.XLOOKUP($I2046,categories!$A$1:$A$8,categories!$B$1:$B$8)</f>
        <v>Cruisers Bicycles</v>
      </c>
    </row>
    <row r="2047" spans="1:10" ht="12.75" x14ac:dyDescent="0.2">
      <c r="A2047">
        <v>727</v>
      </c>
      <c r="B2047">
        <v>1</v>
      </c>
      <c r="C2047">
        <v>78</v>
      </c>
      <c r="D2047">
        <v>1</v>
      </c>
      <c r="E2047">
        <v>647.99</v>
      </c>
      <c r="F2047">
        <v>7.0000000000000007E-2</v>
      </c>
      <c r="G2047">
        <f>(E2047*B2047)-F2047</f>
        <v>647.91999999999996</v>
      </c>
      <c r="H2047" t="str">
        <f>VLOOKUP($C2047,products!$A$1:$F$322,2,FALSE)</f>
        <v>Sun Bicycles Biscayne Tandem CB - 2017</v>
      </c>
      <c r="I2047">
        <f>_xlfn.XLOOKUP(C2047, products!A:A, products!D:D)</f>
        <v>3</v>
      </c>
      <c r="J2047" t="str">
        <f>_xlfn.XLOOKUP($I2047,categories!$A$1:$A$8,categories!$B$1:$B$8)</f>
        <v>Cruisers Bicycles</v>
      </c>
    </row>
    <row r="2048" spans="1:10" ht="12.75" x14ac:dyDescent="0.2">
      <c r="A2048">
        <v>745</v>
      </c>
      <c r="B2048">
        <v>3</v>
      </c>
      <c r="C2048">
        <v>78</v>
      </c>
      <c r="D2048">
        <v>1</v>
      </c>
      <c r="E2048">
        <v>647.99</v>
      </c>
      <c r="F2048">
        <v>0.1</v>
      </c>
      <c r="G2048">
        <f>(E2048*B2048)-F2048</f>
        <v>1943.8700000000001</v>
      </c>
      <c r="H2048" t="str">
        <f>VLOOKUP($C2048,products!$A$1:$F$322,2,FALSE)</f>
        <v>Sun Bicycles Biscayne Tandem CB - 2017</v>
      </c>
      <c r="I2048">
        <f>_xlfn.XLOOKUP(C2048, products!A:A, products!D:D)</f>
        <v>3</v>
      </c>
      <c r="J2048" t="str">
        <f>_xlfn.XLOOKUP($I2048,categories!$A$1:$A$8,categories!$B$1:$B$8)</f>
        <v>Cruisers Bicycles</v>
      </c>
    </row>
    <row r="2049" spans="1:10" ht="12.75" x14ac:dyDescent="0.2">
      <c r="A2049">
        <v>750</v>
      </c>
      <c r="B2049">
        <v>2</v>
      </c>
      <c r="C2049">
        <v>78</v>
      </c>
      <c r="D2049">
        <v>2</v>
      </c>
      <c r="E2049">
        <v>647.99</v>
      </c>
      <c r="F2049">
        <v>0.1</v>
      </c>
      <c r="G2049">
        <f>(E2049*B2049)-F2049</f>
        <v>1295.8800000000001</v>
      </c>
      <c r="H2049" t="str">
        <f>VLOOKUP($C2049,products!$A$1:$F$322,2,FALSE)</f>
        <v>Sun Bicycles Biscayne Tandem CB - 2017</v>
      </c>
      <c r="I2049">
        <f>_xlfn.XLOOKUP(C2049, products!A:A, products!D:D)</f>
        <v>3</v>
      </c>
      <c r="J2049" t="str">
        <f>_xlfn.XLOOKUP($I2049,categories!$A$1:$A$8,categories!$B$1:$B$8)</f>
        <v>Cruisers Bicycles</v>
      </c>
    </row>
    <row r="2050" spans="1:10" ht="12.75" x14ac:dyDescent="0.2">
      <c r="A2050">
        <v>759</v>
      </c>
      <c r="B2050">
        <v>2</v>
      </c>
      <c r="C2050">
        <v>78</v>
      </c>
      <c r="D2050">
        <v>1</v>
      </c>
      <c r="E2050">
        <v>647.99</v>
      </c>
      <c r="F2050">
        <v>7.0000000000000007E-2</v>
      </c>
      <c r="G2050">
        <f>(E2050*B2050)-F2050</f>
        <v>1295.9100000000001</v>
      </c>
      <c r="H2050" t="str">
        <f>VLOOKUP($C2050,products!$A$1:$F$322,2,FALSE)</f>
        <v>Sun Bicycles Biscayne Tandem CB - 2017</v>
      </c>
      <c r="I2050">
        <f>_xlfn.XLOOKUP(C2050, products!A:A, products!D:D)</f>
        <v>3</v>
      </c>
      <c r="J2050" t="str">
        <f>_xlfn.XLOOKUP($I2050,categories!$A$1:$A$8,categories!$B$1:$B$8)</f>
        <v>Cruisers Bicycles</v>
      </c>
    </row>
    <row r="2051" spans="1:10" ht="12.75" x14ac:dyDescent="0.2">
      <c r="A2051">
        <v>809</v>
      </c>
      <c r="B2051">
        <v>1</v>
      </c>
      <c r="C2051">
        <v>78</v>
      </c>
      <c r="D2051">
        <v>1</v>
      </c>
      <c r="E2051">
        <v>647.99</v>
      </c>
      <c r="F2051">
        <v>0.1</v>
      </c>
      <c r="G2051">
        <f>(E2051*B2051)-F2051</f>
        <v>647.89</v>
      </c>
      <c r="H2051" t="str">
        <f>VLOOKUP($C2051,products!$A$1:$F$322,2,FALSE)</f>
        <v>Sun Bicycles Biscayne Tandem CB - 2017</v>
      </c>
      <c r="I2051">
        <f>_xlfn.XLOOKUP(C2051, products!A:A, products!D:D)</f>
        <v>3</v>
      </c>
      <c r="J2051" t="str">
        <f>_xlfn.XLOOKUP($I2051,categories!$A$1:$A$8,categories!$B$1:$B$8)</f>
        <v>Cruisers Bicycles</v>
      </c>
    </row>
    <row r="2052" spans="1:10" ht="12.75" x14ac:dyDescent="0.2">
      <c r="A2052">
        <v>834</v>
      </c>
      <c r="B2052">
        <v>3</v>
      </c>
      <c r="C2052">
        <v>78</v>
      </c>
      <c r="D2052">
        <v>1</v>
      </c>
      <c r="E2052">
        <v>647.99</v>
      </c>
      <c r="F2052">
        <v>0.2</v>
      </c>
      <c r="G2052">
        <f>(E2052*B2052)-F2052</f>
        <v>1943.77</v>
      </c>
      <c r="H2052" t="str">
        <f>VLOOKUP($C2052,products!$A$1:$F$322,2,FALSE)</f>
        <v>Sun Bicycles Biscayne Tandem CB - 2017</v>
      </c>
      <c r="I2052">
        <f>_xlfn.XLOOKUP(C2052, products!A:A, products!D:D)</f>
        <v>3</v>
      </c>
      <c r="J2052" t="str">
        <f>_xlfn.XLOOKUP($I2052,categories!$A$1:$A$8,categories!$B$1:$B$8)</f>
        <v>Cruisers Bicycles</v>
      </c>
    </row>
    <row r="2053" spans="1:10" ht="12.75" x14ac:dyDescent="0.2">
      <c r="A2053">
        <v>920</v>
      </c>
      <c r="B2053">
        <v>3</v>
      </c>
      <c r="C2053">
        <v>78</v>
      </c>
      <c r="D2053">
        <v>1</v>
      </c>
      <c r="E2053">
        <v>647.99</v>
      </c>
      <c r="F2053">
        <v>0.05</v>
      </c>
      <c r="G2053">
        <f>(E2053*B2053)-F2053</f>
        <v>1943.92</v>
      </c>
      <c r="H2053" t="str">
        <f>VLOOKUP($C2053,products!$A$1:$F$322,2,FALSE)</f>
        <v>Sun Bicycles Biscayne Tandem CB - 2017</v>
      </c>
      <c r="I2053">
        <f>_xlfn.XLOOKUP(C2053, products!A:A, products!D:D)</f>
        <v>3</v>
      </c>
      <c r="J2053" t="str">
        <f>_xlfn.XLOOKUP($I2053,categories!$A$1:$A$8,categories!$B$1:$B$8)</f>
        <v>Cruisers Bicycles</v>
      </c>
    </row>
    <row r="2054" spans="1:10" ht="12.75" x14ac:dyDescent="0.2">
      <c r="A2054">
        <v>985</v>
      </c>
      <c r="B2054">
        <v>3</v>
      </c>
      <c r="C2054">
        <v>78</v>
      </c>
      <c r="D2054">
        <v>2</v>
      </c>
      <c r="E2054">
        <v>647.99</v>
      </c>
      <c r="F2054">
        <v>0.05</v>
      </c>
      <c r="G2054">
        <f>(E2054*B2054)-F2054</f>
        <v>1943.92</v>
      </c>
      <c r="H2054" t="str">
        <f>VLOOKUP($C2054,products!$A$1:$F$322,2,FALSE)</f>
        <v>Sun Bicycles Biscayne Tandem CB - 2017</v>
      </c>
      <c r="I2054">
        <f>_xlfn.XLOOKUP(C2054, products!A:A, products!D:D)</f>
        <v>3</v>
      </c>
      <c r="J2054" t="str">
        <f>_xlfn.XLOOKUP($I2054,categories!$A$1:$A$8,categories!$B$1:$B$8)</f>
        <v>Cruisers Bicycles</v>
      </c>
    </row>
    <row r="2055" spans="1:10" ht="12.75" x14ac:dyDescent="0.2">
      <c r="A2055">
        <v>986</v>
      </c>
      <c r="B2055">
        <v>2</v>
      </c>
      <c r="C2055">
        <v>78</v>
      </c>
      <c r="D2055">
        <v>1</v>
      </c>
      <c r="E2055">
        <v>647.99</v>
      </c>
      <c r="F2055">
        <v>0.05</v>
      </c>
      <c r="G2055">
        <f>(E2055*B2055)-F2055</f>
        <v>1295.93</v>
      </c>
      <c r="H2055" t="str">
        <f>VLOOKUP($C2055,products!$A$1:$F$322,2,FALSE)</f>
        <v>Sun Bicycles Biscayne Tandem CB - 2017</v>
      </c>
      <c r="I2055">
        <f>_xlfn.XLOOKUP(C2055, products!A:A, products!D:D)</f>
        <v>3</v>
      </c>
      <c r="J2055" t="str">
        <f>_xlfn.XLOOKUP($I2055,categories!$A$1:$A$8,categories!$B$1:$B$8)</f>
        <v>Cruisers Bicycles</v>
      </c>
    </row>
    <row r="2056" spans="1:10" ht="12.75" x14ac:dyDescent="0.2">
      <c r="A2056">
        <v>1047</v>
      </c>
      <c r="B2056">
        <v>2</v>
      </c>
      <c r="C2056">
        <v>78</v>
      </c>
      <c r="D2056">
        <v>1</v>
      </c>
      <c r="E2056">
        <v>647.99</v>
      </c>
      <c r="F2056">
        <v>0.2</v>
      </c>
      <c r="G2056">
        <f>(E2056*B2056)-F2056</f>
        <v>1295.78</v>
      </c>
      <c r="H2056" t="str">
        <f>VLOOKUP($C2056,products!$A$1:$F$322,2,FALSE)</f>
        <v>Sun Bicycles Biscayne Tandem CB - 2017</v>
      </c>
      <c r="I2056">
        <f>_xlfn.XLOOKUP(C2056, products!A:A, products!D:D)</f>
        <v>3</v>
      </c>
      <c r="J2056" t="str">
        <f>_xlfn.XLOOKUP($I2056,categories!$A$1:$A$8,categories!$B$1:$B$8)</f>
        <v>Cruisers Bicycles</v>
      </c>
    </row>
    <row r="2057" spans="1:10" ht="12.75" x14ac:dyDescent="0.2">
      <c r="A2057">
        <v>1095</v>
      </c>
      <c r="B2057">
        <v>1</v>
      </c>
      <c r="C2057">
        <v>78</v>
      </c>
      <c r="D2057">
        <v>2</v>
      </c>
      <c r="E2057">
        <v>647.99</v>
      </c>
      <c r="F2057">
        <v>0.05</v>
      </c>
      <c r="G2057">
        <f>(E2057*B2057)-F2057</f>
        <v>647.94000000000005</v>
      </c>
      <c r="H2057" t="str">
        <f>VLOOKUP($C2057,products!$A$1:$F$322,2,FALSE)</f>
        <v>Sun Bicycles Biscayne Tandem CB - 2017</v>
      </c>
      <c r="I2057">
        <f>_xlfn.XLOOKUP(C2057, products!A:A, products!D:D)</f>
        <v>3</v>
      </c>
      <c r="J2057" t="str">
        <f>_xlfn.XLOOKUP($I2057,categories!$A$1:$A$8,categories!$B$1:$B$8)</f>
        <v>Cruisers Bicycles</v>
      </c>
    </row>
    <row r="2058" spans="1:10" ht="12.75" x14ac:dyDescent="0.2">
      <c r="A2058">
        <v>1164</v>
      </c>
      <c r="B2058">
        <v>2</v>
      </c>
      <c r="C2058">
        <v>78</v>
      </c>
      <c r="D2058">
        <v>1</v>
      </c>
      <c r="E2058">
        <v>647.99</v>
      </c>
      <c r="F2058">
        <v>0.05</v>
      </c>
      <c r="G2058">
        <f>(E2058*B2058)-F2058</f>
        <v>1295.93</v>
      </c>
      <c r="H2058" t="str">
        <f>VLOOKUP($C2058,products!$A$1:$F$322,2,FALSE)</f>
        <v>Sun Bicycles Biscayne Tandem CB - 2017</v>
      </c>
      <c r="I2058">
        <f>_xlfn.XLOOKUP(C2058, products!A:A, products!D:D)</f>
        <v>3</v>
      </c>
      <c r="J2058" t="str">
        <f>_xlfn.XLOOKUP($I2058,categories!$A$1:$A$8,categories!$B$1:$B$8)</f>
        <v>Cruisers Bicycles</v>
      </c>
    </row>
    <row r="2059" spans="1:10" ht="12.75" x14ac:dyDescent="0.2">
      <c r="A2059">
        <v>1172</v>
      </c>
      <c r="B2059">
        <v>1</v>
      </c>
      <c r="C2059">
        <v>78</v>
      </c>
      <c r="D2059">
        <v>2</v>
      </c>
      <c r="E2059">
        <v>647.99</v>
      </c>
      <c r="F2059">
        <v>7.0000000000000007E-2</v>
      </c>
      <c r="G2059">
        <f>(E2059*B2059)-F2059</f>
        <v>647.91999999999996</v>
      </c>
      <c r="H2059" t="str">
        <f>VLOOKUP($C2059,products!$A$1:$F$322,2,FALSE)</f>
        <v>Sun Bicycles Biscayne Tandem CB - 2017</v>
      </c>
      <c r="I2059">
        <f>_xlfn.XLOOKUP(C2059, products!A:A, products!D:D)</f>
        <v>3</v>
      </c>
      <c r="J2059" t="str">
        <f>_xlfn.XLOOKUP($I2059,categories!$A$1:$A$8,categories!$B$1:$B$8)</f>
        <v>Cruisers Bicycles</v>
      </c>
    </row>
    <row r="2060" spans="1:10" ht="12.75" x14ac:dyDescent="0.2">
      <c r="A2060">
        <v>1210</v>
      </c>
      <c r="B2060">
        <v>3</v>
      </c>
      <c r="C2060">
        <v>78</v>
      </c>
      <c r="D2060">
        <v>2</v>
      </c>
      <c r="E2060">
        <v>647.99</v>
      </c>
      <c r="F2060">
        <v>0.05</v>
      </c>
      <c r="G2060">
        <f>(E2060*B2060)-F2060</f>
        <v>1943.92</v>
      </c>
      <c r="H2060" t="str">
        <f>VLOOKUP($C2060,products!$A$1:$F$322,2,FALSE)</f>
        <v>Sun Bicycles Biscayne Tandem CB - 2017</v>
      </c>
      <c r="I2060">
        <f>_xlfn.XLOOKUP(C2060, products!A:A, products!D:D)</f>
        <v>3</v>
      </c>
      <c r="J2060" t="str">
        <f>_xlfn.XLOOKUP($I2060,categories!$A$1:$A$8,categories!$B$1:$B$8)</f>
        <v>Cruisers Bicycles</v>
      </c>
    </row>
    <row r="2061" spans="1:10" ht="12.75" x14ac:dyDescent="0.2">
      <c r="A2061">
        <v>1213</v>
      </c>
      <c r="B2061">
        <v>2</v>
      </c>
      <c r="C2061">
        <v>78</v>
      </c>
      <c r="D2061">
        <v>1</v>
      </c>
      <c r="E2061">
        <v>647.99</v>
      </c>
      <c r="F2061">
        <v>7.0000000000000007E-2</v>
      </c>
      <c r="G2061">
        <f>(E2061*B2061)-F2061</f>
        <v>1295.9100000000001</v>
      </c>
      <c r="H2061" t="str">
        <f>VLOOKUP($C2061,products!$A$1:$F$322,2,FALSE)</f>
        <v>Sun Bicycles Biscayne Tandem CB - 2017</v>
      </c>
      <c r="I2061">
        <f>_xlfn.XLOOKUP(C2061, products!A:A, products!D:D)</f>
        <v>3</v>
      </c>
      <c r="J2061" t="str">
        <f>_xlfn.XLOOKUP($I2061,categories!$A$1:$A$8,categories!$B$1:$B$8)</f>
        <v>Cruisers Bicycles</v>
      </c>
    </row>
    <row r="2062" spans="1:10" ht="12.75" x14ac:dyDescent="0.2">
      <c r="A2062">
        <v>1246</v>
      </c>
      <c r="B2062">
        <v>1</v>
      </c>
      <c r="C2062">
        <v>78</v>
      </c>
      <c r="D2062">
        <v>2</v>
      </c>
      <c r="E2062">
        <v>647.99</v>
      </c>
      <c r="F2062">
        <v>0.2</v>
      </c>
      <c r="G2062">
        <f>(E2062*B2062)-F2062</f>
        <v>647.79</v>
      </c>
      <c r="H2062" t="str">
        <f>VLOOKUP($C2062,products!$A$1:$F$322,2,FALSE)</f>
        <v>Sun Bicycles Biscayne Tandem CB - 2017</v>
      </c>
      <c r="I2062">
        <f>_xlfn.XLOOKUP(C2062, products!A:A, products!D:D)</f>
        <v>3</v>
      </c>
      <c r="J2062" t="str">
        <f>_xlfn.XLOOKUP($I2062,categories!$A$1:$A$8,categories!$B$1:$B$8)</f>
        <v>Cruisers Bicycles</v>
      </c>
    </row>
    <row r="2063" spans="1:10" ht="12.75" x14ac:dyDescent="0.2">
      <c r="A2063">
        <v>1250</v>
      </c>
      <c r="B2063">
        <v>1</v>
      </c>
      <c r="C2063">
        <v>78</v>
      </c>
      <c r="D2063">
        <v>2</v>
      </c>
      <c r="E2063">
        <v>647.99</v>
      </c>
      <c r="F2063">
        <v>0.05</v>
      </c>
      <c r="G2063">
        <f>(E2063*B2063)-F2063</f>
        <v>647.94000000000005</v>
      </c>
      <c r="H2063" t="str">
        <f>VLOOKUP($C2063,products!$A$1:$F$322,2,FALSE)</f>
        <v>Sun Bicycles Biscayne Tandem CB - 2017</v>
      </c>
      <c r="I2063">
        <f>_xlfn.XLOOKUP(C2063, products!A:A, products!D:D)</f>
        <v>3</v>
      </c>
      <c r="J2063" t="str">
        <f>_xlfn.XLOOKUP($I2063,categories!$A$1:$A$8,categories!$B$1:$B$8)</f>
        <v>Cruisers Bicycles</v>
      </c>
    </row>
    <row r="2064" spans="1:10" ht="12.75" x14ac:dyDescent="0.2">
      <c r="A2064">
        <v>1276</v>
      </c>
      <c r="B2064">
        <v>5</v>
      </c>
      <c r="C2064">
        <v>78</v>
      </c>
      <c r="D2064">
        <v>2</v>
      </c>
      <c r="E2064">
        <v>647.99</v>
      </c>
      <c r="F2064">
        <v>0.2</v>
      </c>
      <c r="G2064">
        <f>(E2064*B2064)-F2064</f>
        <v>3239.75</v>
      </c>
      <c r="H2064" t="str">
        <f>VLOOKUP($C2064,products!$A$1:$F$322,2,FALSE)</f>
        <v>Sun Bicycles Biscayne Tandem CB - 2017</v>
      </c>
      <c r="I2064">
        <f>_xlfn.XLOOKUP(C2064, products!A:A, products!D:D)</f>
        <v>3</v>
      </c>
      <c r="J2064" t="str">
        <f>_xlfn.XLOOKUP($I2064,categories!$A$1:$A$8,categories!$B$1:$B$8)</f>
        <v>Cruisers Bicycles</v>
      </c>
    </row>
    <row r="2065" spans="1:10" ht="12.75" x14ac:dyDescent="0.2">
      <c r="A2065">
        <v>1285</v>
      </c>
      <c r="B2065">
        <v>1</v>
      </c>
      <c r="C2065">
        <v>78</v>
      </c>
      <c r="D2065">
        <v>2</v>
      </c>
      <c r="E2065">
        <v>647.99</v>
      </c>
      <c r="F2065">
        <v>7.0000000000000007E-2</v>
      </c>
      <c r="G2065">
        <f>(E2065*B2065)-F2065</f>
        <v>647.91999999999996</v>
      </c>
      <c r="H2065" t="str">
        <f>VLOOKUP($C2065,products!$A$1:$F$322,2,FALSE)</f>
        <v>Sun Bicycles Biscayne Tandem CB - 2017</v>
      </c>
      <c r="I2065">
        <f>_xlfn.XLOOKUP(C2065, products!A:A, products!D:D)</f>
        <v>3</v>
      </c>
      <c r="J2065" t="str">
        <f>_xlfn.XLOOKUP($I2065,categories!$A$1:$A$8,categories!$B$1:$B$8)</f>
        <v>Cruisers Bicycles</v>
      </c>
    </row>
    <row r="2066" spans="1:10" ht="12.75" x14ac:dyDescent="0.2">
      <c r="A2066">
        <v>1333</v>
      </c>
      <c r="B2066">
        <v>5</v>
      </c>
      <c r="C2066">
        <v>78</v>
      </c>
      <c r="D2066">
        <v>1</v>
      </c>
      <c r="E2066">
        <v>647.99</v>
      </c>
      <c r="F2066">
        <v>0.1</v>
      </c>
      <c r="G2066">
        <f>(E2066*B2066)-F2066</f>
        <v>3239.85</v>
      </c>
      <c r="H2066" t="str">
        <f>VLOOKUP($C2066,products!$A$1:$F$322,2,FALSE)</f>
        <v>Sun Bicycles Biscayne Tandem CB - 2017</v>
      </c>
      <c r="I2066">
        <f>_xlfn.XLOOKUP(C2066, products!A:A, products!D:D)</f>
        <v>3</v>
      </c>
      <c r="J2066" t="str">
        <f>_xlfn.XLOOKUP($I2066,categories!$A$1:$A$8,categories!$B$1:$B$8)</f>
        <v>Cruisers Bicycles</v>
      </c>
    </row>
    <row r="2067" spans="1:10" ht="12.75" x14ac:dyDescent="0.2">
      <c r="A2067">
        <v>1364</v>
      </c>
      <c r="B2067">
        <v>1</v>
      </c>
      <c r="C2067">
        <v>78</v>
      </c>
      <c r="D2067">
        <v>1</v>
      </c>
      <c r="E2067">
        <v>647.99</v>
      </c>
      <c r="F2067">
        <v>7.0000000000000007E-2</v>
      </c>
      <c r="G2067">
        <f>(E2067*B2067)-F2067</f>
        <v>647.91999999999996</v>
      </c>
      <c r="H2067" t="str">
        <f>VLOOKUP($C2067,products!$A$1:$F$322,2,FALSE)</f>
        <v>Sun Bicycles Biscayne Tandem CB - 2017</v>
      </c>
      <c r="I2067">
        <f>_xlfn.XLOOKUP(C2067, products!A:A, products!D:D)</f>
        <v>3</v>
      </c>
      <c r="J2067" t="str">
        <f>_xlfn.XLOOKUP($I2067,categories!$A$1:$A$8,categories!$B$1:$B$8)</f>
        <v>Cruisers Bicycles</v>
      </c>
    </row>
    <row r="2068" spans="1:10" ht="12.75" x14ac:dyDescent="0.2">
      <c r="A2068">
        <v>1397</v>
      </c>
      <c r="B2068">
        <v>5</v>
      </c>
      <c r="C2068">
        <v>78</v>
      </c>
      <c r="D2068">
        <v>2</v>
      </c>
      <c r="E2068">
        <v>647.99</v>
      </c>
      <c r="F2068">
        <v>0.1</v>
      </c>
      <c r="G2068">
        <f>(E2068*B2068)-F2068</f>
        <v>3239.85</v>
      </c>
      <c r="H2068" t="str">
        <f>VLOOKUP($C2068,products!$A$1:$F$322,2,FALSE)</f>
        <v>Sun Bicycles Biscayne Tandem CB - 2017</v>
      </c>
      <c r="I2068">
        <f>_xlfn.XLOOKUP(C2068, products!A:A, products!D:D)</f>
        <v>3</v>
      </c>
      <c r="J2068" t="str">
        <f>_xlfn.XLOOKUP($I2068,categories!$A$1:$A$8,categories!$B$1:$B$8)</f>
        <v>Cruisers Bicycles</v>
      </c>
    </row>
    <row r="2069" spans="1:10" ht="12.75" x14ac:dyDescent="0.2">
      <c r="A2069">
        <v>1458</v>
      </c>
      <c r="B2069">
        <v>4</v>
      </c>
      <c r="C2069">
        <v>78</v>
      </c>
      <c r="D2069">
        <v>2</v>
      </c>
      <c r="E2069">
        <v>647.99</v>
      </c>
      <c r="F2069">
        <v>0.1</v>
      </c>
      <c r="G2069">
        <f>(E2069*B2069)-F2069</f>
        <v>2591.86</v>
      </c>
      <c r="H2069" t="str">
        <f>VLOOKUP($C2069,products!$A$1:$F$322,2,FALSE)</f>
        <v>Sun Bicycles Biscayne Tandem CB - 2017</v>
      </c>
      <c r="I2069">
        <f>_xlfn.XLOOKUP(C2069, products!A:A, products!D:D)</f>
        <v>3</v>
      </c>
      <c r="J2069" t="str">
        <f>_xlfn.XLOOKUP($I2069,categories!$A$1:$A$8,categories!$B$1:$B$8)</f>
        <v>Cruisers Bicycles</v>
      </c>
    </row>
    <row r="2070" spans="1:10" ht="12.75" x14ac:dyDescent="0.2">
      <c r="A2070">
        <v>1533</v>
      </c>
      <c r="B2070">
        <v>2</v>
      </c>
      <c r="C2070">
        <v>78</v>
      </c>
      <c r="D2070">
        <v>1</v>
      </c>
      <c r="E2070">
        <v>647.99</v>
      </c>
      <c r="F2070">
        <v>0.1</v>
      </c>
      <c r="G2070">
        <f>(E2070*B2070)-F2070</f>
        <v>1295.8800000000001</v>
      </c>
      <c r="H2070" t="str">
        <f>VLOOKUP($C2070,products!$A$1:$F$322,2,FALSE)</f>
        <v>Sun Bicycles Biscayne Tandem CB - 2017</v>
      </c>
      <c r="I2070">
        <f>_xlfn.XLOOKUP(C2070, products!A:A, products!D:D)</f>
        <v>3</v>
      </c>
      <c r="J2070" t="str">
        <f>_xlfn.XLOOKUP($I2070,categories!$A$1:$A$8,categories!$B$1:$B$8)</f>
        <v>Cruisers Bicycles</v>
      </c>
    </row>
    <row r="2071" spans="1:10" ht="12.75" x14ac:dyDescent="0.2">
      <c r="A2071">
        <v>1540</v>
      </c>
      <c r="B2071">
        <v>5</v>
      </c>
      <c r="C2071">
        <v>78</v>
      </c>
      <c r="D2071">
        <v>1</v>
      </c>
      <c r="E2071">
        <v>647.99</v>
      </c>
      <c r="F2071">
        <v>0.2</v>
      </c>
      <c r="G2071">
        <f>(E2071*B2071)-F2071</f>
        <v>3239.75</v>
      </c>
      <c r="H2071" t="str">
        <f>VLOOKUP($C2071,products!$A$1:$F$322,2,FALSE)</f>
        <v>Sun Bicycles Biscayne Tandem CB - 2017</v>
      </c>
      <c r="I2071">
        <f>_xlfn.XLOOKUP(C2071, products!A:A, products!D:D)</f>
        <v>3</v>
      </c>
      <c r="J2071" t="str">
        <f>_xlfn.XLOOKUP($I2071,categories!$A$1:$A$8,categories!$B$1:$B$8)</f>
        <v>Cruisers Bicycles</v>
      </c>
    </row>
    <row r="2072" spans="1:10" ht="12.75" x14ac:dyDescent="0.2">
      <c r="A2072">
        <v>1587</v>
      </c>
      <c r="B2072">
        <v>3</v>
      </c>
      <c r="C2072">
        <v>78</v>
      </c>
      <c r="D2072">
        <v>2</v>
      </c>
      <c r="E2072">
        <v>647.99</v>
      </c>
      <c r="F2072">
        <v>0.05</v>
      </c>
      <c r="G2072">
        <f>(E2072*B2072)-F2072</f>
        <v>1943.92</v>
      </c>
      <c r="H2072" t="str">
        <f>VLOOKUP($C2072,products!$A$1:$F$322,2,FALSE)</f>
        <v>Sun Bicycles Biscayne Tandem CB - 2017</v>
      </c>
      <c r="I2072">
        <f>_xlfn.XLOOKUP(C2072, products!A:A, products!D:D)</f>
        <v>3</v>
      </c>
      <c r="J2072" t="str">
        <f>_xlfn.XLOOKUP($I2072,categories!$A$1:$A$8,categories!$B$1:$B$8)</f>
        <v>Cruisers Bicycles</v>
      </c>
    </row>
    <row r="2073" spans="1:10" ht="12.75" x14ac:dyDescent="0.2">
      <c r="A2073">
        <v>1353</v>
      </c>
      <c r="B2073">
        <v>2</v>
      </c>
      <c r="C2073">
        <v>233</v>
      </c>
      <c r="D2073">
        <v>1</v>
      </c>
      <c r="E2073">
        <v>639.99</v>
      </c>
      <c r="F2073">
        <v>7.0000000000000007E-2</v>
      </c>
      <c r="G2073">
        <f>(E2073*B2073)-F2073</f>
        <v>1279.9100000000001</v>
      </c>
      <c r="H2073" t="str">
        <f>VLOOKUP($C2073,products!$A$1:$F$322,2,FALSE)</f>
        <v>Electra Cruiser Lux Fat Tire 7D - 2018</v>
      </c>
      <c r="I2073">
        <f>_xlfn.XLOOKUP(C2073, products!A:A, products!D:D)</f>
        <v>3</v>
      </c>
      <c r="J2073" t="str">
        <f>_xlfn.XLOOKUP($I2073,categories!$A$1:$A$8,categories!$B$1:$B$8)</f>
        <v>Cruisers Bicycles</v>
      </c>
    </row>
    <row r="2074" spans="1:10" ht="12.75" x14ac:dyDescent="0.2">
      <c r="A2074">
        <v>1417</v>
      </c>
      <c r="B2074">
        <v>1</v>
      </c>
      <c r="C2074">
        <v>219</v>
      </c>
      <c r="D2074">
        <v>2</v>
      </c>
      <c r="E2074">
        <v>639.99</v>
      </c>
      <c r="F2074">
        <v>0.2</v>
      </c>
      <c r="G2074">
        <f>(E2074*B2074)-F2074</f>
        <v>639.79</v>
      </c>
      <c r="H2074" t="str">
        <f>VLOOKUP($C2074,products!$A$1:$F$322,2,FALSE)</f>
        <v>Electra Moto 3i - 2018</v>
      </c>
      <c r="I2074">
        <f>_xlfn.XLOOKUP(C2074, products!A:A, products!D:D)</f>
        <v>3</v>
      </c>
      <c r="J2074" t="str">
        <f>_xlfn.XLOOKUP($I2074,categories!$A$1:$A$8,categories!$B$1:$B$8)</f>
        <v>Cruisers Bicycles</v>
      </c>
    </row>
    <row r="2075" spans="1:10" ht="12.75" x14ac:dyDescent="0.2">
      <c r="A2075">
        <v>1445</v>
      </c>
      <c r="B2075">
        <v>1</v>
      </c>
      <c r="C2075">
        <v>219</v>
      </c>
      <c r="D2075">
        <v>2</v>
      </c>
      <c r="E2075">
        <v>639.99</v>
      </c>
      <c r="F2075">
        <v>0.1</v>
      </c>
      <c r="G2075">
        <f>(E2075*B2075)-F2075</f>
        <v>639.89</v>
      </c>
      <c r="H2075" t="str">
        <f>VLOOKUP($C2075,products!$A$1:$F$322,2,FALSE)</f>
        <v>Electra Moto 3i - 2018</v>
      </c>
      <c r="I2075">
        <f>_xlfn.XLOOKUP(C2075, products!A:A, products!D:D)</f>
        <v>3</v>
      </c>
      <c r="J2075" t="str">
        <f>_xlfn.XLOOKUP($I2075,categories!$A$1:$A$8,categories!$B$1:$B$8)</f>
        <v>Cruisers Bicycles</v>
      </c>
    </row>
    <row r="2076" spans="1:10" ht="12.75" x14ac:dyDescent="0.2">
      <c r="A2076">
        <v>1446</v>
      </c>
      <c r="B2076">
        <v>2</v>
      </c>
      <c r="C2076">
        <v>233</v>
      </c>
      <c r="D2076">
        <v>2</v>
      </c>
      <c r="E2076">
        <v>639.99</v>
      </c>
      <c r="F2076">
        <v>0.05</v>
      </c>
      <c r="G2076">
        <f>(E2076*B2076)-F2076</f>
        <v>1279.93</v>
      </c>
      <c r="H2076" t="str">
        <f>VLOOKUP($C2076,products!$A$1:$F$322,2,FALSE)</f>
        <v>Electra Cruiser Lux Fat Tire 7D - 2018</v>
      </c>
      <c r="I2076">
        <f>_xlfn.XLOOKUP(C2076, products!A:A, products!D:D)</f>
        <v>3</v>
      </c>
      <c r="J2076" t="str">
        <f>_xlfn.XLOOKUP($I2076,categories!$A$1:$A$8,categories!$B$1:$B$8)</f>
        <v>Cruisers Bicycles</v>
      </c>
    </row>
    <row r="2077" spans="1:10" ht="12.75" x14ac:dyDescent="0.2">
      <c r="A2077">
        <v>1456</v>
      </c>
      <c r="B2077">
        <v>2</v>
      </c>
      <c r="C2077">
        <v>246</v>
      </c>
      <c r="D2077">
        <v>1</v>
      </c>
      <c r="E2077">
        <v>639.99</v>
      </c>
      <c r="F2077">
        <v>7.0000000000000007E-2</v>
      </c>
      <c r="G2077">
        <f>(E2077*B2077)-F2077</f>
        <v>1279.9100000000001</v>
      </c>
      <c r="H2077" t="str">
        <f>VLOOKUP($C2077,products!$A$1:$F$322,2,FALSE)</f>
        <v>Electra Townie Original 3i EQ Ladies' - 2018</v>
      </c>
      <c r="I2077">
        <f>_xlfn.XLOOKUP(C2077, products!A:A, products!D:D)</f>
        <v>3</v>
      </c>
      <c r="J2077" t="str">
        <f>_xlfn.XLOOKUP($I2077,categories!$A$1:$A$8,categories!$B$1:$B$8)</f>
        <v>Cruisers Bicycles</v>
      </c>
    </row>
    <row r="2078" spans="1:10" ht="12.75" x14ac:dyDescent="0.2">
      <c r="A2078">
        <v>1501</v>
      </c>
      <c r="B2078">
        <v>2</v>
      </c>
      <c r="C2078">
        <v>219</v>
      </c>
      <c r="D2078">
        <v>1</v>
      </c>
      <c r="E2078">
        <v>639.99</v>
      </c>
      <c r="F2078">
        <v>7.0000000000000007E-2</v>
      </c>
      <c r="G2078">
        <f>(E2078*B2078)-F2078</f>
        <v>1279.9100000000001</v>
      </c>
      <c r="H2078" t="str">
        <f>VLOOKUP($C2078,products!$A$1:$F$322,2,FALSE)</f>
        <v>Electra Moto 3i - 2018</v>
      </c>
      <c r="I2078">
        <f>_xlfn.XLOOKUP(C2078, products!A:A, products!D:D)</f>
        <v>3</v>
      </c>
      <c r="J2078" t="str">
        <f>_xlfn.XLOOKUP($I2078,categories!$A$1:$A$8,categories!$B$1:$B$8)</f>
        <v>Cruisers Bicycles</v>
      </c>
    </row>
    <row r="2079" spans="1:10" ht="12.75" x14ac:dyDescent="0.2">
      <c r="A2079">
        <v>1589</v>
      </c>
      <c r="B2079">
        <v>1</v>
      </c>
      <c r="C2079">
        <v>246</v>
      </c>
      <c r="D2079">
        <v>2</v>
      </c>
      <c r="E2079">
        <v>639.99</v>
      </c>
      <c r="F2079">
        <v>0.05</v>
      </c>
      <c r="G2079">
        <f>(E2079*B2079)-F2079</f>
        <v>639.94000000000005</v>
      </c>
      <c r="H2079" t="str">
        <f>VLOOKUP($C2079,products!$A$1:$F$322,2,FALSE)</f>
        <v>Electra Townie Original 3i EQ Ladies' - 2018</v>
      </c>
      <c r="I2079">
        <f>_xlfn.XLOOKUP(C2079, products!A:A, products!D:D)</f>
        <v>3</v>
      </c>
      <c r="J2079" t="str">
        <f>_xlfn.XLOOKUP($I2079,categories!$A$1:$A$8,categories!$B$1:$B$8)</f>
        <v>Cruisers Bicycles</v>
      </c>
    </row>
    <row r="2080" spans="1:10" ht="12.75" x14ac:dyDescent="0.2">
      <c r="A2080">
        <v>639</v>
      </c>
      <c r="B2080">
        <v>3</v>
      </c>
      <c r="C2080">
        <v>72</v>
      </c>
      <c r="D2080">
        <v>1</v>
      </c>
      <c r="E2080">
        <v>619.99</v>
      </c>
      <c r="F2080">
        <v>0.05</v>
      </c>
      <c r="G2080">
        <f>(E2080*B2080)-F2080</f>
        <v>1859.92</v>
      </c>
      <c r="H2080" t="str">
        <f>VLOOKUP($C2080,products!$A$1:$F$322,2,FALSE)</f>
        <v>Sun Bicycles Biscayne Tandem 7 - 2017</v>
      </c>
      <c r="I2080">
        <f>_xlfn.XLOOKUP(C2080, products!A:A, products!D:D)</f>
        <v>3</v>
      </c>
      <c r="J2080" t="str">
        <f>_xlfn.XLOOKUP($I2080,categories!$A$1:$A$8,categories!$B$1:$B$8)</f>
        <v>Cruisers Bicycles</v>
      </c>
    </row>
    <row r="2081" spans="1:10" ht="12.75" x14ac:dyDescent="0.2">
      <c r="A2081">
        <v>669</v>
      </c>
      <c r="B2081">
        <v>2</v>
      </c>
      <c r="C2081">
        <v>72</v>
      </c>
      <c r="D2081">
        <v>1</v>
      </c>
      <c r="E2081">
        <v>619.99</v>
      </c>
      <c r="F2081">
        <v>7.0000000000000007E-2</v>
      </c>
      <c r="G2081">
        <f>(E2081*B2081)-F2081</f>
        <v>1239.9100000000001</v>
      </c>
      <c r="H2081" t="str">
        <f>VLOOKUP($C2081,products!$A$1:$F$322,2,FALSE)</f>
        <v>Sun Bicycles Biscayne Tandem 7 - 2017</v>
      </c>
      <c r="I2081">
        <f>_xlfn.XLOOKUP(C2081, products!A:A, products!D:D)</f>
        <v>3</v>
      </c>
      <c r="J2081" t="str">
        <f>_xlfn.XLOOKUP($I2081,categories!$A$1:$A$8,categories!$B$1:$B$8)</f>
        <v>Cruisers Bicycles</v>
      </c>
    </row>
    <row r="2082" spans="1:10" ht="12.75" x14ac:dyDescent="0.2">
      <c r="A2082">
        <v>703</v>
      </c>
      <c r="B2082">
        <v>3</v>
      </c>
      <c r="C2082">
        <v>72</v>
      </c>
      <c r="D2082">
        <v>1</v>
      </c>
      <c r="E2082">
        <v>619.99</v>
      </c>
      <c r="F2082">
        <v>0.2</v>
      </c>
      <c r="G2082">
        <f>(E2082*B2082)-F2082</f>
        <v>1859.77</v>
      </c>
      <c r="H2082" t="str">
        <f>VLOOKUP($C2082,products!$A$1:$F$322,2,FALSE)</f>
        <v>Sun Bicycles Biscayne Tandem 7 - 2017</v>
      </c>
      <c r="I2082">
        <f>_xlfn.XLOOKUP(C2082, products!A:A, products!D:D)</f>
        <v>3</v>
      </c>
      <c r="J2082" t="str">
        <f>_xlfn.XLOOKUP($I2082,categories!$A$1:$A$8,categories!$B$1:$B$8)</f>
        <v>Cruisers Bicycles</v>
      </c>
    </row>
    <row r="2083" spans="1:10" ht="12.75" x14ac:dyDescent="0.2">
      <c r="A2083">
        <v>711</v>
      </c>
      <c r="B2083">
        <v>3</v>
      </c>
      <c r="C2083">
        <v>72</v>
      </c>
      <c r="D2083">
        <v>2</v>
      </c>
      <c r="E2083">
        <v>619.99</v>
      </c>
      <c r="F2083">
        <v>0.05</v>
      </c>
      <c r="G2083">
        <f>(E2083*B2083)-F2083</f>
        <v>1859.92</v>
      </c>
      <c r="H2083" t="str">
        <f>VLOOKUP($C2083,products!$A$1:$F$322,2,FALSE)</f>
        <v>Sun Bicycles Biscayne Tandem 7 - 2017</v>
      </c>
      <c r="I2083">
        <f>_xlfn.XLOOKUP(C2083, products!A:A, products!D:D)</f>
        <v>3</v>
      </c>
      <c r="J2083" t="str">
        <f>_xlfn.XLOOKUP($I2083,categories!$A$1:$A$8,categories!$B$1:$B$8)</f>
        <v>Cruisers Bicycles</v>
      </c>
    </row>
    <row r="2084" spans="1:10" ht="12.75" x14ac:dyDescent="0.2">
      <c r="A2084">
        <v>750</v>
      </c>
      <c r="B2084">
        <v>1</v>
      </c>
      <c r="C2084">
        <v>72</v>
      </c>
      <c r="D2084">
        <v>1</v>
      </c>
      <c r="E2084">
        <v>619.99</v>
      </c>
      <c r="F2084">
        <v>0.05</v>
      </c>
      <c r="G2084">
        <f>(E2084*B2084)-F2084</f>
        <v>619.94000000000005</v>
      </c>
      <c r="H2084" t="str">
        <f>VLOOKUP($C2084,products!$A$1:$F$322,2,FALSE)</f>
        <v>Sun Bicycles Biscayne Tandem 7 - 2017</v>
      </c>
      <c r="I2084">
        <f>_xlfn.XLOOKUP(C2084, products!A:A, products!D:D)</f>
        <v>3</v>
      </c>
      <c r="J2084" t="str">
        <f>_xlfn.XLOOKUP($I2084,categories!$A$1:$A$8,categories!$B$1:$B$8)</f>
        <v>Cruisers Bicycles</v>
      </c>
    </row>
    <row r="2085" spans="1:10" ht="12.75" x14ac:dyDescent="0.2">
      <c r="A2085">
        <v>784</v>
      </c>
      <c r="B2085">
        <v>2</v>
      </c>
      <c r="C2085">
        <v>72</v>
      </c>
      <c r="D2085">
        <v>2</v>
      </c>
      <c r="E2085">
        <v>619.99</v>
      </c>
      <c r="F2085">
        <v>0.1</v>
      </c>
      <c r="G2085">
        <f>(E2085*B2085)-F2085</f>
        <v>1239.8800000000001</v>
      </c>
      <c r="H2085" t="str">
        <f>VLOOKUP($C2085,products!$A$1:$F$322,2,FALSE)</f>
        <v>Sun Bicycles Biscayne Tandem 7 - 2017</v>
      </c>
      <c r="I2085">
        <f>_xlfn.XLOOKUP(C2085, products!A:A, products!D:D)</f>
        <v>3</v>
      </c>
      <c r="J2085" t="str">
        <f>_xlfn.XLOOKUP($I2085,categories!$A$1:$A$8,categories!$B$1:$B$8)</f>
        <v>Cruisers Bicycles</v>
      </c>
    </row>
    <row r="2086" spans="1:10" ht="12.75" x14ac:dyDescent="0.2">
      <c r="A2086">
        <v>822</v>
      </c>
      <c r="B2086">
        <v>2</v>
      </c>
      <c r="C2086">
        <v>72</v>
      </c>
      <c r="D2086">
        <v>1</v>
      </c>
      <c r="E2086">
        <v>619.99</v>
      </c>
      <c r="F2086">
        <v>0.2</v>
      </c>
      <c r="G2086">
        <f>(E2086*B2086)-F2086</f>
        <v>1239.78</v>
      </c>
      <c r="H2086" t="str">
        <f>VLOOKUP($C2086,products!$A$1:$F$322,2,FALSE)</f>
        <v>Sun Bicycles Biscayne Tandem 7 - 2017</v>
      </c>
      <c r="I2086">
        <f>_xlfn.XLOOKUP(C2086, products!A:A, products!D:D)</f>
        <v>3</v>
      </c>
      <c r="J2086" t="str">
        <f>_xlfn.XLOOKUP($I2086,categories!$A$1:$A$8,categories!$B$1:$B$8)</f>
        <v>Cruisers Bicycles</v>
      </c>
    </row>
    <row r="2087" spans="1:10" ht="12.75" x14ac:dyDescent="0.2">
      <c r="A2087">
        <v>843</v>
      </c>
      <c r="B2087">
        <v>1</v>
      </c>
      <c r="C2087">
        <v>72</v>
      </c>
      <c r="D2087">
        <v>1</v>
      </c>
      <c r="E2087">
        <v>619.99</v>
      </c>
      <c r="F2087">
        <v>0.1</v>
      </c>
      <c r="G2087">
        <f>(E2087*B2087)-F2087</f>
        <v>619.89</v>
      </c>
      <c r="H2087" t="str">
        <f>VLOOKUP($C2087,products!$A$1:$F$322,2,FALSE)</f>
        <v>Sun Bicycles Biscayne Tandem 7 - 2017</v>
      </c>
      <c r="I2087">
        <f>_xlfn.XLOOKUP(C2087, products!A:A, products!D:D)</f>
        <v>3</v>
      </c>
      <c r="J2087" t="str">
        <f>_xlfn.XLOOKUP($I2087,categories!$A$1:$A$8,categories!$B$1:$B$8)</f>
        <v>Cruisers Bicycles</v>
      </c>
    </row>
    <row r="2088" spans="1:10" ht="12.75" x14ac:dyDescent="0.2">
      <c r="A2088">
        <v>846</v>
      </c>
      <c r="B2088">
        <v>4</v>
      </c>
      <c r="C2088">
        <v>72</v>
      </c>
      <c r="D2088">
        <v>2</v>
      </c>
      <c r="E2088">
        <v>619.99</v>
      </c>
      <c r="F2088">
        <v>0.05</v>
      </c>
      <c r="G2088">
        <f>(E2088*B2088)-F2088</f>
        <v>2479.91</v>
      </c>
      <c r="H2088" t="str">
        <f>VLOOKUP($C2088,products!$A$1:$F$322,2,FALSE)</f>
        <v>Sun Bicycles Biscayne Tandem 7 - 2017</v>
      </c>
      <c r="I2088">
        <f>_xlfn.XLOOKUP(C2088, products!A:A, products!D:D)</f>
        <v>3</v>
      </c>
      <c r="J2088" t="str">
        <f>_xlfn.XLOOKUP($I2088,categories!$A$1:$A$8,categories!$B$1:$B$8)</f>
        <v>Cruisers Bicycles</v>
      </c>
    </row>
    <row r="2089" spans="1:10" ht="12.75" x14ac:dyDescent="0.2">
      <c r="A2089">
        <v>948</v>
      </c>
      <c r="B2089">
        <v>5</v>
      </c>
      <c r="C2089">
        <v>72</v>
      </c>
      <c r="D2089">
        <v>2</v>
      </c>
      <c r="E2089">
        <v>619.99</v>
      </c>
      <c r="F2089">
        <v>0.2</v>
      </c>
      <c r="G2089">
        <f>(E2089*B2089)-F2089</f>
        <v>3099.75</v>
      </c>
      <c r="H2089" t="str">
        <f>VLOOKUP($C2089,products!$A$1:$F$322,2,FALSE)</f>
        <v>Sun Bicycles Biscayne Tandem 7 - 2017</v>
      </c>
      <c r="I2089">
        <f>_xlfn.XLOOKUP(C2089, products!A:A, products!D:D)</f>
        <v>3</v>
      </c>
      <c r="J2089" t="str">
        <f>_xlfn.XLOOKUP($I2089,categories!$A$1:$A$8,categories!$B$1:$B$8)</f>
        <v>Cruisers Bicycles</v>
      </c>
    </row>
    <row r="2090" spans="1:10" ht="12.75" x14ac:dyDescent="0.2">
      <c r="A2090">
        <v>959</v>
      </c>
      <c r="B2090">
        <v>2</v>
      </c>
      <c r="C2090">
        <v>72</v>
      </c>
      <c r="D2090">
        <v>1</v>
      </c>
      <c r="E2090">
        <v>619.99</v>
      </c>
      <c r="F2090">
        <v>0.1</v>
      </c>
      <c r="G2090">
        <f>(E2090*B2090)-F2090</f>
        <v>1239.8800000000001</v>
      </c>
      <c r="H2090" t="str">
        <f>VLOOKUP($C2090,products!$A$1:$F$322,2,FALSE)</f>
        <v>Sun Bicycles Biscayne Tandem 7 - 2017</v>
      </c>
      <c r="I2090">
        <f>_xlfn.XLOOKUP(C2090, products!A:A, products!D:D)</f>
        <v>3</v>
      </c>
      <c r="J2090" t="str">
        <f>_xlfn.XLOOKUP($I2090,categories!$A$1:$A$8,categories!$B$1:$B$8)</f>
        <v>Cruisers Bicycles</v>
      </c>
    </row>
    <row r="2091" spans="1:10" ht="12.75" x14ac:dyDescent="0.2">
      <c r="A2091">
        <v>1001</v>
      </c>
      <c r="B2091">
        <v>1</v>
      </c>
      <c r="C2091">
        <v>72</v>
      </c>
      <c r="D2091">
        <v>1</v>
      </c>
      <c r="E2091">
        <v>619.99</v>
      </c>
      <c r="F2091">
        <v>0.05</v>
      </c>
      <c r="G2091">
        <f>(E2091*B2091)-F2091</f>
        <v>619.94000000000005</v>
      </c>
      <c r="H2091" t="str">
        <f>VLOOKUP($C2091,products!$A$1:$F$322,2,FALSE)</f>
        <v>Sun Bicycles Biscayne Tandem 7 - 2017</v>
      </c>
      <c r="I2091">
        <f>_xlfn.XLOOKUP(C2091, products!A:A, products!D:D)</f>
        <v>3</v>
      </c>
      <c r="J2091" t="str">
        <f>_xlfn.XLOOKUP($I2091,categories!$A$1:$A$8,categories!$B$1:$B$8)</f>
        <v>Cruisers Bicycles</v>
      </c>
    </row>
    <row r="2092" spans="1:10" ht="12.75" x14ac:dyDescent="0.2">
      <c r="A2092">
        <v>1030</v>
      </c>
      <c r="B2092">
        <v>3</v>
      </c>
      <c r="C2092">
        <v>72</v>
      </c>
      <c r="D2092">
        <v>1</v>
      </c>
      <c r="E2092">
        <v>619.99</v>
      </c>
      <c r="F2092">
        <v>0.1</v>
      </c>
      <c r="G2092">
        <f>(E2092*B2092)-F2092</f>
        <v>1859.8700000000001</v>
      </c>
      <c r="H2092" t="str">
        <f>VLOOKUP($C2092,products!$A$1:$F$322,2,FALSE)</f>
        <v>Sun Bicycles Biscayne Tandem 7 - 2017</v>
      </c>
      <c r="I2092">
        <f>_xlfn.XLOOKUP(C2092, products!A:A, products!D:D)</f>
        <v>3</v>
      </c>
      <c r="J2092" t="str">
        <f>_xlfn.XLOOKUP($I2092,categories!$A$1:$A$8,categories!$B$1:$B$8)</f>
        <v>Cruisers Bicycles</v>
      </c>
    </row>
    <row r="2093" spans="1:10" ht="12.75" x14ac:dyDescent="0.2">
      <c r="A2093">
        <v>1063</v>
      </c>
      <c r="B2093">
        <v>3</v>
      </c>
      <c r="C2093">
        <v>72</v>
      </c>
      <c r="D2093">
        <v>2</v>
      </c>
      <c r="E2093">
        <v>619.99</v>
      </c>
      <c r="F2093">
        <v>0.2</v>
      </c>
      <c r="G2093">
        <f>(E2093*B2093)-F2093</f>
        <v>1859.77</v>
      </c>
      <c r="H2093" t="str">
        <f>VLOOKUP($C2093,products!$A$1:$F$322,2,FALSE)</f>
        <v>Sun Bicycles Biscayne Tandem 7 - 2017</v>
      </c>
      <c r="I2093">
        <f>_xlfn.XLOOKUP(C2093, products!A:A, products!D:D)</f>
        <v>3</v>
      </c>
      <c r="J2093" t="str">
        <f>_xlfn.XLOOKUP($I2093,categories!$A$1:$A$8,categories!$B$1:$B$8)</f>
        <v>Cruisers Bicycles</v>
      </c>
    </row>
    <row r="2094" spans="1:10" ht="12.75" x14ac:dyDescent="0.2">
      <c r="A2094">
        <v>1067</v>
      </c>
      <c r="B2094">
        <v>3</v>
      </c>
      <c r="C2094">
        <v>72</v>
      </c>
      <c r="D2094">
        <v>2</v>
      </c>
      <c r="E2094">
        <v>619.99</v>
      </c>
      <c r="F2094">
        <v>0.1</v>
      </c>
      <c r="G2094">
        <f>(E2094*B2094)-F2094</f>
        <v>1859.8700000000001</v>
      </c>
      <c r="H2094" t="str">
        <f>VLOOKUP($C2094,products!$A$1:$F$322,2,FALSE)</f>
        <v>Sun Bicycles Biscayne Tandem 7 - 2017</v>
      </c>
      <c r="I2094">
        <f>_xlfn.XLOOKUP(C2094, products!A:A, products!D:D)</f>
        <v>3</v>
      </c>
      <c r="J2094" t="str">
        <f>_xlfn.XLOOKUP($I2094,categories!$A$1:$A$8,categories!$B$1:$B$8)</f>
        <v>Cruisers Bicycles</v>
      </c>
    </row>
    <row r="2095" spans="1:10" ht="12.75" x14ac:dyDescent="0.2">
      <c r="A2095">
        <v>1078</v>
      </c>
      <c r="B2095">
        <v>5</v>
      </c>
      <c r="C2095">
        <v>72</v>
      </c>
      <c r="D2095">
        <v>2</v>
      </c>
      <c r="E2095">
        <v>619.99</v>
      </c>
      <c r="F2095">
        <v>0.2</v>
      </c>
      <c r="G2095">
        <f>(E2095*B2095)-F2095</f>
        <v>3099.75</v>
      </c>
      <c r="H2095" t="str">
        <f>VLOOKUP($C2095,products!$A$1:$F$322,2,FALSE)</f>
        <v>Sun Bicycles Biscayne Tandem 7 - 2017</v>
      </c>
      <c r="I2095">
        <f>_xlfn.XLOOKUP(C2095, products!A:A, products!D:D)</f>
        <v>3</v>
      </c>
      <c r="J2095" t="str">
        <f>_xlfn.XLOOKUP($I2095,categories!$A$1:$A$8,categories!$B$1:$B$8)</f>
        <v>Cruisers Bicycles</v>
      </c>
    </row>
    <row r="2096" spans="1:10" ht="12.75" x14ac:dyDescent="0.2">
      <c r="A2096">
        <v>1109</v>
      </c>
      <c r="B2096">
        <v>1</v>
      </c>
      <c r="C2096">
        <v>72</v>
      </c>
      <c r="D2096">
        <v>2</v>
      </c>
      <c r="E2096">
        <v>619.99</v>
      </c>
      <c r="F2096">
        <v>0.1</v>
      </c>
      <c r="G2096">
        <f>(E2096*B2096)-F2096</f>
        <v>619.89</v>
      </c>
      <c r="H2096" t="str">
        <f>VLOOKUP($C2096,products!$A$1:$F$322,2,FALSE)</f>
        <v>Sun Bicycles Biscayne Tandem 7 - 2017</v>
      </c>
      <c r="I2096">
        <f>_xlfn.XLOOKUP(C2096, products!A:A, products!D:D)</f>
        <v>3</v>
      </c>
      <c r="J2096" t="str">
        <f>_xlfn.XLOOKUP($I2096,categories!$A$1:$A$8,categories!$B$1:$B$8)</f>
        <v>Cruisers Bicycles</v>
      </c>
    </row>
    <row r="2097" spans="1:10" ht="12.75" x14ac:dyDescent="0.2">
      <c r="A2097">
        <v>1122</v>
      </c>
      <c r="B2097">
        <v>5</v>
      </c>
      <c r="C2097">
        <v>72</v>
      </c>
      <c r="D2097">
        <v>1</v>
      </c>
      <c r="E2097">
        <v>619.99</v>
      </c>
      <c r="F2097">
        <v>0.1</v>
      </c>
      <c r="G2097">
        <f>(E2097*B2097)-F2097</f>
        <v>3099.85</v>
      </c>
      <c r="H2097" t="str">
        <f>VLOOKUP($C2097,products!$A$1:$F$322,2,FALSE)</f>
        <v>Sun Bicycles Biscayne Tandem 7 - 2017</v>
      </c>
      <c r="I2097">
        <f>_xlfn.XLOOKUP(C2097, products!A:A, products!D:D)</f>
        <v>3</v>
      </c>
      <c r="J2097" t="str">
        <f>_xlfn.XLOOKUP($I2097,categories!$A$1:$A$8,categories!$B$1:$B$8)</f>
        <v>Cruisers Bicycles</v>
      </c>
    </row>
    <row r="2098" spans="1:10" ht="12.75" x14ac:dyDescent="0.2">
      <c r="A2098">
        <v>1265</v>
      </c>
      <c r="B2098">
        <v>2</v>
      </c>
      <c r="C2098">
        <v>72</v>
      </c>
      <c r="D2098">
        <v>2</v>
      </c>
      <c r="E2098">
        <v>619.99</v>
      </c>
      <c r="F2098">
        <v>7.0000000000000007E-2</v>
      </c>
      <c r="G2098">
        <f>(E2098*B2098)-F2098</f>
        <v>1239.9100000000001</v>
      </c>
      <c r="H2098" t="str">
        <f>VLOOKUP($C2098,products!$A$1:$F$322,2,FALSE)</f>
        <v>Sun Bicycles Biscayne Tandem 7 - 2017</v>
      </c>
      <c r="I2098">
        <f>_xlfn.XLOOKUP(C2098, products!A:A, products!D:D)</f>
        <v>3</v>
      </c>
      <c r="J2098" t="str">
        <f>_xlfn.XLOOKUP($I2098,categories!$A$1:$A$8,categories!$B$1:$B$8)</f>
        <v>Cruisers Bicycles</v>
      </c>
    </row>
    <row r="2099" spans="1:10" ht="12.75" x14ac:dyDescent="0.2">
      <c r="A2099">
        <v>1280</v>
      </c>
      <c r="B2099">
        <v>1</v>
      </c>
      <c r="C2099">
        <v>72</v>
      </c>
      <c r="D2099">
        <v>2</v>
      </c>
      <c r="E2099">
        <v>619.99</v>
      </c>
      <c r="F2099">
        <v>7.0000000000000007E-2</v>
      </c>
      <c r="G2099">
        <f>(E2099*B2099)-F2099</f>
        <v>619.91999999999996</v>
      </c>
      <c r="H2099" t="str">
        <f>VLOOKUP($C2099,products!$A$1:$F$322,2,FALSE)</f>
        <v>Sun Bicycles Biscayne Tandem 7 - 2017</v>
      </c>
      <c r="I2099">
        <f>_xlfn.XLOOKUP(C2099, products!A:A, products!D:D)</f>
        <v>3</v>
      </c>
      <c r="J2099" t="str">
        <f>_xlfn.XLOOKUP($I2099,categories!$A$1:$A$8,categories!$B$1:$B$8)</f>
        <v>Cruisers Bicycles</v>
      </c>
    </row>
    <row r="2100" spans="1:10" ht="12.75" x14ac:dyDescent="0.2">
      <c r="A2100">
        <v>1314</v>
      </c>
      <c r="B2100">
        <v>2</v>
      </c>
      <c r="C2100">
        <v>72</v>
      </c>
      <c r="D2100">
        <v>2</v>
      </c>
      <c r="E2100">
        <v>619.99</v>
      </c>
      <c r="F2100">
        <v>0.05</v>
      </c>
      <c r="G2100">
        <f>(E2100*B2100)-F2100</f>
        <v>1239.93</v>
      </c>
      <c r="H2100" t="str">
        <f>VLOOKUP($C2100,products!$A$1:$F$322,2,FALSE)</f>
        <v>Sun Bicycles Biscayne Tandem 7 - 2017</v>
      </c>
      <c r="I2100">
        <f>_xlfn.XLOOKUP(C2100, products!A:A, products!D:D)</f>
        <v>3</v>
      </c>
      <c r="J2100" t="str">
        <f>_xlfn.XLOOKUP($I2100,categories!$A$1:$A$8,categories!$B$1:$B$8)</f>
        <v>Cruisers Bicycles</v>
      </c>
    </row>
    <row r="2101" spans="1:10" ht="12.75" x14ac:dyDescent="0.2">
      <c r="A2101">
        <v>1605</v>
      </c>
      <c r="B2101">
        <v>1</v>
      </c>
      <c r="C2101">
        <v>72</v>
      </c>
      <c r="D2101">
        <v>1</v>
      </c>
      <c r="E2101">
        <v>619.99</v>
      </c>
      <c r="F2101">
        <v>0.1</v>
      </c>
      <c r="G2101">
        <f>(E2101*B2101)-F2101</f>
        <v>619.89</v>
      </c>
      <c r="H2101" t="str">
        <f>VLOOKUP($C2101,products!$A$1:$F$322,2,FALSE)</f>
        <v>Sun Bicycles Biscayne Tandem 7 - 2017</v>
      </c>
      <c r="I2101">
        <f>_xlfn.XLOOKUP(C2101, products!A:A, products!D:D)</f>
        <v>3</v>
      </c>
      <c r="J2101" t="str">
        <f>_xlfn.XLOOKUP($I2101,categories!$A$1:$A$8,categories!$B$1:$B$8)</f>
        <v>Cruisers Bicycles</v>
      </c>
    </row>
    <row r="2102" spans="1:10" ht="12.75" x14ac:dyDescent="0.2">
      <c r="A2102">
        <v>1</v>
      </c>
      <c r="B2102">
        <v>1</v>
      </c>
      <c r="C2102">
        <v>20</v>
      </c>
      <c r="D2102">
        <v>1</v>
      </c>
      <c r="E2102">
        <v>599.99</v>
      </c>
      <c r="F2102">
        <v>0.2</v>
      </c>
      <c r="G2102">
        <f>(E2102*B2102)-F2102</f>
        <v>599.79</v>
      </c>
      <c r="H2102" t="str">
        <f>VLOOKUP($C2102,products!$A$1:$F$322,2,FALSE)</f>
        <v>Electra Townie Original 7D EQ - Women's - 2016</v>
      </c>
      <c r="I2102">
        <f>_xlfn.XLOOKUP(C2102, products!A:A, products!D:D)</f>
        <v>3</v>
      </c>
      <c r="J2102" t="str">
        <f>_xlfn.XLOOKUP($I2102,categories!$A$1:$A$8,categories!$B$1:$B$8)</f>
        <v>Cruisers Bicycles</v>
      </c>
    </row>
    <row r="2103" spans="1:10" ht="12.75" x14ac:dyDescent="0.2">
      <c r="A2103">
        <v>1</v>
      </c>
      <c r="B2103">
        <v>4</v>
      </c>
      <c r="C2103">
        <v>16</v>
      </c>
      <c r="D2103">
        <v>2</v>
      </c>
      <c r="E2103">
        <v>599.99</v>
      </c>
      <c r="F2103">
        <v>0.05</v>
      </c>
      <c r="G2103">
        <f>(E2103*B2103)-F2103</f>
        <v>2399.91</v>
      </c>
      <c r="H2103" t="str">
        <f>VLOOKUP($C2103,products!$A$1:$F$322,2,FALSE)</f>
        <v>Electra Townie Original 7D EQ - 2016</v>
      </c>
      <c r="I2103">
        <f>_xlfn.XLOOKUP(C2103, products!A:A, products!D:D)</f>
        <v>3</v>
      </c>
      <c r="J2103" t="str">
        <f>_xlfn.XLOOKUP($I2103,categories!$A$1:$A$8,categories!$B$1:$B$8)</f>
        <v>Cruisers Bicycles</v>
      </c>
    </row>
    <row r="2104" spans="1:10" ht="12.75" x14ac:dyDescent="0.2">
      <c r="A2104">
        <v>2</v>
      </c>
      <c r="B2104">
        <v>1</v>
      </c>
      <c r="C2104">
        <v>20</v>
      </c>
      <c r="D2104">
        <v>1</v>
      </c>
      <c r="E2104">
        <v>599.99</v>
      </c>
      <c r="F2104">
        <v>7.0000000000000007E-2</v>
      </c>
      <c r="G2104">
        <f>(E2104*B2104)-F2104</f>
        <v>599.91999999999996</v>
      </c>
      <c r="H2104" t="str">
        <f>VLOOKUP($C2104,products!$A$1:$F$322,2,FALSE)</f>
        <v>Electra Townie Original 7D EQ - Women's - 2016</v>
      </c>
      <c r="I2104">
        <f>_xlfn.XLOOKUP(C2104, products!A:A, products!D:D)</f>
        <v>3</v>
      </c>
      <c r="J2104" t="str">
        <f>_xlfn.XLOOKUP($I2104,categories!$A$1:$A$8,categories!$B$1:$B$8)</f>
        <v>Cruisers Bicycles</v>
      </c>
    </row>
    <row r="2105" spans="1:10" ht="12.75" x14ac:dyDescent="0.2">
      <c r="A2105">
        <v>2</v>
      </c>
      <c r="B2105">
        <v>2</v>
      </c>
      <c r="C2105">
        <v>16</v>
      </c>
      <c r="D2105">
        <v>2</v>
      </c>
      <c r="E2105">
        <v>599.99</v>
      </c>
      <c r="F2105">
        <v>0.05</v>
      </c>
      <c r="G2105">
        <f>(E2105*B2105)-F2105</f>
        <v>1199.93</v>
      </c>
      <c r="H2105" t="str">
        <f>VLOOKUP($C2105,products!$A$1:$F$322,2,FALSE)</f>
        <v>Electra Townie Original 7D EQ - 2016</v>
      </c>
      <c r="I2105">
        <f>_xlfn.XLOOKUP(C2105, products!A:A, products!D:D)</f>
        <v>3</v>
      </c>
      <c r="J2105" t="str">
        <f>_xlfn.XLOOKUP($I2105,categories!$A$1:$A$8,categories!$B$1:$B$8)</f>
        <v>Cruisers Bicycles</v>
      </c>
    </row>
    <row r="2106" spans="1:10" ht="12.75" x14ac:dyDescent="0.2">
      <c r="A2106">
        <v>3</v>
      </c>
      <c r="B2106">
        <v>2</v>
      </c>
      <c r="C2106">
        <v>20</v>
      </c>
      <c r="D2106">
        <v>1</v>
      </c>
      <c r="E2106">
        <v>599.99</v>
      </c>
      <c r="F2106">
        <v>0.05</v>
      </c>
      <c r="G2106">
        <f>(E2106*B2106)-F2106</f>
        <v>1199.93</v>
      </c>
      <c r="H2106" t="str">
        <f>VLOOKUP($C2106,products!$A$1:$F$322,2,FALSE)</f>
        <v>Electra Townie Original 7D EQ - Women's - 2016</v>
      </c>
      <c r="I2106">
        <f>_xlfn.XLOOKUP(C2106, products!A:A, products!D:D)</f>
        <v>3</v>
      </c>
      <c r="J2106" t="str">
        <f>_xlfn.XLOOKUP($I2106,categories!$A$1:$A$8,categories!$B$1:$B$8)</f>
        <v>Cruisers Bicycles</v>
      </c>
    </row>
    <row r="2107" spans="1:10" ht="12.75" x14ac:dyDescent="0.2">
      <c r="A2107">
        <v>5</v>
      </c>
      <c r="B2107">
        <v>3</v>
      </c>
      <c r="C2107">
        <v>26</v>
      </c>
      <c r="D2107">
        <v>1</v>
      </c>
      <c r="E2107">
        <v>599.99</v>
      </c>
      <c r="F2107">
        <v>7.0000000000000007E-2</v>
      </c>
      <c r="G2107">
        <f>(E2107*B2107)-F2107</f>
        <v>1799.9</v>
      </c>
      <c r="H2107" t="str">
        <f>VLOOKUP($C2107,products!$A$1:$F$322,2,FALSE)</f>
        <v>Electra Townie Original 7D EQ - 2016</v>
      </c>
      <c r="I2107">
        <f>_xlfn.XLOOKUP(C2107, products!A:A, products!D:D)</f>
        <v>2</v>
      </c>
      <c r="J2107" t="str">
        <f>_xlfn.XLOOKUP($I2107,categories!$A$1:$A$8,categories!$B$1:$B$8)</f>
        <v>Comfort Bicycles</v>
      </c>
    </row>
    <row r="2108" spans="1:10" ht="12.75" x14ac:dyDescent="0.2">
      <c r="A2108">
        <v>6</v>
      </c>
      <c r="B2108">
        <v>3</v>
      </c>
      <c r="C2108">
        <v>20</v>
      </c>
      <c r="D2108">
        <v>1</v>
      </c>
      <c r="E2108">
        <v>599.99</v>
      </c>
      <c r="F2108">
        <v>0.1</v>
      </c>
      <c r="G2108">
        <f>(E2108*B2108)-F2108</f>
        <v>1799.8700000000001</v>
      </c>
      <c r="H2108" t="str">
        <f>VLOOKUP($C2108,products!$A$1:$F$322,2,FALSE)</f>
        <v>Electra Townie Original 7D EQ - Women's - 2016</v>
      </c>
      <c r="I2108">
        <f>_xlfn.XLOOKUP(C2108, products!A:A, products!D:D)</f>
        <v>3</v>
      </c>
      <c r="J2108" t="str">
        <f>_xlfn.XLOOKUP($I2108,categories!$A$1:$A$8,categories!$B$1:$B$8)</f>
        <v>Cruisers Bicycles</v>
      </c>
    </row>
    <row r="2109" spans="1:10" ht="12.75" x14ac:dyDescent="0.2">
      <c r="A2109">
        <v>8</v>
      </c>
      <c r="B2109">
        <v>2</v>
      </c>
      <c r="C2109">
        <v>20</v>
      </c>
      <c r="D2109">
        <v>2</v>
      </c>
      <c r="E2109">
        <v>599.99</v>
      </c>
      <c r="F2109">
        <v>7.0000000000000007E-2</v>
      </c>
      <c r="G2109">
        <f>(E2109*B2109)-F2109</f>
        <v>1199.9100000000001</v>
      </c>
      <c r="H2109" t="str">
        <f>VLOOKUP($C2109,products!$A$1:$F$322,2,FALSE)</f>
        <v>Electra Townie Original 7D EQ - Women's - 2016</v>
      </c>
      <c r="I2109">
        <f>_xlfn.XLOOKUP(C2109, products!A:A, products!D:D)</f>
        <v>3</v>
      </c>
      <c r="J2109" t="str">
        <f>_xlfn.XLOOKUP($I2109,categories!$A$1:$A$8,categories!$B$1:$B$8)</f>
        <v>Cruisers Bicycles</v>
      </c>
    </row>
    <row r="2110" spans="1:10" ht="12.75" x14ac:dyDescent="0.2">
      <c r="A2110">
        <v>11</v>
      </c>
      <c r="B2110">
        <v>3</v>
      </c>
      <c r="C2110">
        <v>16</v>
      </c>
      <c r="D2110">
        <v>2</v>
      </c>
      <c r="E2110">
        <v>599.99</v>
      </c>
      <c r="F2110">
        <v>0.2</v>
      </c>
      <c r="G2110">
        <f>(E2110*B2110)-F2110</f>
        <v>1799.77</v>
      </c>
      <c r="H2110" t="str">
        <f>VLOOKUP($C2110,products!$A$1:$F$322,2,FALSE)</f>
        <v>Electra Townie Original 7D EQ - 2016</v>
      </c>
      <c r="I2110">
        <f>_xlfn.XLOOKUP(C2110, products!A:A, products!D:D)</f>
        <v>3</v>
      </c>
      <c r="J2110" t="str">
        <f>_xlfn.XLOOKUP($I2110,categories!$A$1:$A$8,categories!$B$1:$B$8)</f>
        <v>Cruisers Bicycles</v>
      </c>
    </row>
    <row r="2111" spans="1:10" ht="12.75" x14ac:dyDescent="0.2">
      <c r="A2111">
        <v>13</v>
      </c>
      <c r="B2111">
        <v>3</v>
      </c>
      <c r="C2111">
        <v>20</v>
      </c>
      <c r="D2111">
        <v>2</v>
      </c>
      <c r="E2111">
        <v>599.99</v>
      </c>
      <c r="F2111">
        <v>0.1</v>
      </c>
      <c r="G2111">
        <f>(E2111*B2111)-F2111</f>
        <v>1799.8700000000001</v>
      </c>
      <c r="H2111" t="str">
        <f>VLOOKUP($C2111,products!$A$1:$F$322,2,FALSE)</f>
        <v>Electra Townie Original 7D EQ - Women's - 2016</v>
      </c>
      <c r="I2111">
        <f>_xlfn.XLOOKUP(C2111, products!A:A, products!D:D)</f>
        <v>3</v>
      </c>
      <c r="J2111" t="str">
        <f>_xlfn.XLOOKUP($I2111,categories!$A$1:$A$8,categories!$B$1:$B$8)</f>
        <v>Cruisers Bicycles</v>
      </c>
    </row>
    <row r="2112" spans="1:10" ht="12.75" x14ac:dyDescent="0.2">
      <c r="A2112">
        <v>13</v>
      </c>
      <c r="B2112">
        <v>4</v>
      </c>
      <c r="C2112">
        <v>16</v>
      </c>
      <c r="D2112">
        <v>2</v>
      </c>
      <c r="E2112">
        <v>599.99</v>
      </c>
      <c r="F2112">
        <v>0.05</v>
      </c>
      <c r="G2112">
        <f>(E2112*B2112)-F2112</f>
        <v>2399.91</v>
      </c>
      <c r="H2112" t="str">
        <f>VLOOKUP($C2112,products!$A$1:$F$322,2,FALSE)</f>
        <v>Electra Townie Original 7D EQ - 2016</v>
      </c>
      <c r="I2112">
        <f>_xlfn.XLOOKUP(C2112, products!A:A, products!D:D)</f>
        <v>3</v>
      </c>
      <c r="J2112" t="str">
        <f>_xlfn.XLOOKUP($I2112,categories!$A$1:$A$8,categories!$B$1:$B$8)</f>
        <v>Cruisers Bicycles</v>
      </c>
    </row>
    <row r="2113" spans="1:10" ht="12.75" x14ac:dyDescent="0.2">
      <c r="A2113">
        <v>17</v>
      </c>
      <c r="B2113">
        <v>4</v>
      </c>
      <c r="C2113">
        <v>20</v>
      </c>
      <c r="D2113">
        <v>2</v>
      </c>
      <c r="E2113">
        <v>599.99</v>
      </c>
      <c r="F2113">
        <v>0.2</v>
      </c>
      <c r="G2113">
        <f>(E2113*B2113)-F2113</f>
        <v>2399.7600000000002</v>
      </c>
      <c r="H2113" t="str">
        <f>VLOOKUP($C2113,products!$A$1:$F$322,2,FALSE)</f>
        <v>Electra Townie Original 7D EQ - Women's - 2016</v>
      </c>
      <c r="I2113">
        <f>_xlfn.XLOOKUP(C2113, products!A:A, products!D:D)</f>
        <v>3</v>
      </c>
      <c r="J2113" t="str">
        <f>_xlfn.XLOOKUP($I2113,categories!$A$1:$A$8,categories!$B$1:$B$8)</f>
        <v>Cruisers Bicycles</v>
      </c>
    </row>
    <row r="2114" spans="1:10" ht="12.75" x14ac:dyDescent="0.2">
      <c r="A2114">
        <v>27</v>
      </c>
      <c r="B2114">
        <v>3</v>
      </c>
      <c r="C2114">
        <v>26</v>
      </c>
      <c r="D2114">
        <v>2</v>
      </c>
      <c r="E2114">
        <v>599.99</v>
      </c>
      <c r="F2114">
        <v>7.0000000000000007E-2</v>
      </c>
      <c r="G2114">
        <f>(E2114*B2114)-F2114</f>
        <v>1799.9</v>
      </c>
      <c r="H2114" t="str">
        <f>VLOOKUP($C2114,products!$A$1:$F$322,2,FALSE)</f>
        <v>Electra Townie Original 7D EQ - 2016</v>
      </c>
      <c r="I2114">
        <f>_xlfn.XLOOKUP(C2114, products!A:A, products!D:D)</f>
        <v>2</v>
      </c>
      <c r="J2114" t="str">
        <f>_xlfn.XLOOKUP($I2114,categories!$A$1:$A$8,categories!$B$1:$B$8)</f>
        <v>Comfort Bicycles</v>
      </c>
    </row>
    <row r="2115" spans="1:10" ht="12.75" x14ac:dyDescent="0.2">
      <c r="A2115">
        <v>30</v>
      </c>
      <c r="B2115">
        <v>1</v>
      </c>
      <c r="C2115">
        <v>26</v>
      </c>
      <c r="D2115">
        <v>1</v>
      </c>
      <c r="E2115">
        <v>599.99</v>
      </c>
      <c r="F2115">
        <v>0.05</v>
      </c>
      <c r="G2115">
        <f>(E2115*B2115)-F2115</f>
        <v>599.94000000000005</v>
      </c>
      <c r="H2115" t="str">
        <f>VLOOKUP($C2115,products!$A$1:$F$322,2,FALSE)</f>
        <v>Electra Townie Original 7D EQ - 2016</v>
      </c>
      <c r="I2115">
        <f>_xlfn.XLOOKUP(C2115, products!A:A, products!D:D)</f>
        <v>2</v>
      </c>
      <c r="J2115" t="str">
        <f>_xlfn.XLOOKUP($I2115,categories!$A$1:$A$8,categories!$B$1:$B$8)</f>
        <v>Comfort Bicycles</v>
      </c>
    </row>
    <row r="2116" spans="1:10" ht="12.75" x14ac:dyDescent="0.2">
      <c r="A2116">
        <v>35</v>
      </c>
      <c r="B2116">
        <v>2</v>
      </c>
      <c r="C2116">
        <v>20</v>
      </c>
      <c r="D2116">
        <v>2</v>
      </c>
      <c r="E2116">
        <v>599.99</v>
      </c>
      <c r="F2116">
        <v>0.05</v>
      </c>
      <c r="G2116">
        <f>(E2116*B2116)-F2116</f>
        <v>1199.93</v>
      </c>
      <c r="H2116" t="str">
        <f>VLOOKUP($C2116,products!$A$1:$F$322,2,FALSE)</f>
        <v>Electra Townie Original 7D EQ - Women's - 2016</v>
      </c>
      <c r="I2116">
        <f>_xlfn.XLOOKUP(C2116, products!A:A, products!D:D)</f>
        <v>3</v>
      </c>
      <c r="J2116" t="str">
        <f>_xlfn.XLOOKUP($I2116,categories!$A$1:$A$8,categories!$B$1:$B$8)</f>
        <v>Cruisers Bicycles</v>
      </c>
    </row>
    <row r="2117" spans="1:10" ht="12.75" x14ac:dyDescent="0.2">
      <c r="A2117">
        <v>37</v>
      </c>
      <c r="B2117">
        <v>1</v>
      </c>
      <c r="C2117">
        <v>16</v>
      </c>
      <c r="D2117">
        <v>2</v>
      </c>
      <c r="E2117">
        <v>599.99</v>
      </c>
      <c r="F2117">
        <v>0.05</v>
      </c>
      <c r="G2117">
        <f>(E2117*B2117)-F2117</f>
        <v>599.94000000000005</v>
      </c>
      <c r="H2117" t="str">
        <f>VLOOKUP($C2117,products!$A$1:$F$322,2,FALSE)</f>
        <v>Electra Townie Original 7D EQ - 2016</v>
      </c>
      <c r="I2117">
        <f>_xlfn.XLOOKUP(C2117, products!A:A, products!D:D)</f>
        <v>3</v>
      </c>
      <c r="J2117" t="str">
        <f>_xlfn.XLOOKUP($I2117,categories!$A$1:$A$8,categories!$B$1:$B$8)</f>
        <v>Cruisers Bicycles</v>
      </c>
    </row>
    <row r="2118" spans="1:10" ht="12.75" x14ac:dyDescent="0.2">
      <c r="A2118">
        <v>39</v>
      </c>
      <c r="B2118">
        <v>2</v>
      </c>
      <c r="C2118">
        <v>16</v>
      </c>
      <c r="D2118">
        <v>2</v>
      </c>
      <c r="E2118">
        <v>599.99</v>
      </c>
      <c r="F2118">
        <v>0.2</v>
      </c>
      <c r="G2118">
        <f>(E2118*B2118)-F2118</f>
        <v>1199.78</v>
      </c>
      <c r="H2118" t="str">
        <f>VLOOKUP($C2118,products!$A$1:$F$322,2,FALSE)</f>
        <v>Electra Townie Original 7D EQ - 2016</v>
      </c>
      <c r="I2118">
        <f>_xlfn.XLOOKUP(C2118, products!A:A, products!D:D)</f>
        <v>3</v>
      </c>
      <c r="J2118" t="str">
        <f>_xlfn.XLOOKUP($I2118,categories!$A$1:$A$8,categories!$B$1:$B$8)</f>
        <v>Cruisers Bicycles</v>
      </c>
    </row>
    <row r="2119" spans="1:10" ht="12.75" x14ac:dyDescent="0.2">
      <c r="A2119">
        <v>41</v>
      </c>
      <c r="B2119">
        <v>3</v>
      </c>
      <c r="C2119">
        <v>26</v>
      </c>
      <c r="D2119">
        <v>2</v>
      </c>
      <c r="E2119">
        <v>599.99</v>
      </c>
      <c r="F2119">
        <v>0.2</v>
      </c>
      <c r="G2119">
        <f>(E2119*B2119)-F2119</f>
        <v>1799.77</v>
      </c>
      <c r="H2119" t="str">
        <f>VLOOKUP($C2119,products!$A$1:$F$322,2,FALSE)</f>
        <v>Electra Townie Original 7D EQ - 2016</v>
      </c>
      <c r="I2119">
        <f>_xlfn.XLOOKUP(C2119, products!A:A, products!D:D)</f>
        <v>2</v>
      </c>
      <c r="J2119" t="str">
        <f>_xlfn.XLOOKUP($I2119,categories!$A$1:$A$8,categories!$B$1:$B$8)</f>
        <v>Comfort Bicycles</v>
      </c>
    </row>
    <row r="2120" spans="1:10" ht="12.75" x14ac:dyDescent="0.2">
      <c r="A2120">
        <v>44</v>
      </c>
      <c r="B2120">
        <v>2</v>
      </c>
      <c r="C2120">
        <v>16</v>
      </c>
      <c r="D2120">
        <v>1</v>
      </c>
      <c r="E2120">
        <v>599.99</v>
      </c>
      <c r="F2120">
        <v>0.05</v>
      </c>
      <c r="G2120">
        <f>(E2120*B2120)-F2120</f>
        <v>1199.93</v>
      </c>
      <c r="H2120" t="str">
        <f>VLOOKUP($C2120,products!$A$1:$F$322,2,FALSE)</f>
        <v>Electra Townie Original 7D EQ - 2016</v>
      </c>
      <c r="I2120">
        <f>_xlfn.XLOOKUP(C2120, products!A:A, products!D:D)</f>
        <v>3</v>
      </c>
      <c r="J2120" t="str">
        <f>_xlfn.XLOOKUP($I2120,categories!$A$1:$A$8,categories!$B$1:$B$8)</f>
        <v>Cruisers Bicycles</v>
      </c>
    </row>
    <row r="2121" spans="1:10" ht="12.75" x14ac:dyDescent="0.2">
      <c r="A2121">
        <v>50</v>
      </c>
      <c r="B2121">
        <v>2</v>
      </c>
      <c r="C2121">
        <v>26</v>
      </c>
      <c r="D2121">
        <v>2</v>
      </c>
      <c r="E2121">
        <v>599.99</v>
      </c>
      <c r="F2121">
        <v>7.0000000000000007E-2</v>
      </c>
      <c r="G2121">
        <f>(E2121*B2121)-F2121</f>
        <v>1199.9100000000001</v>
      </c>
      <c r="H2121" t="str">
        <f>VLOOKUP($C2121,products!$A$1:$F$322,2,FALSE)</f>
        <v>Electra Townie Original 7D EQ - 2016</v>
      </c>
      <c r="I2121">
        <f>_xlfn.XLOOKUP(C2121, products!A:A, products!D:D)</f>
        <v>2</v>
      </c>
      <c r="J2121" t="str">
        <f>_xlfn.XLOOKUP($I2121,categories!$A$1:$A$8,categories!$B$1:$B$8)</f>
        <v>Comfort Bicycles</v>
      </c>
    </row>
    <row r="2122" spans="1:10" ht="12.75" x14ac:dyDescent="0.2">
      <c r="A2122">
        <v>51</v>
      </c>
      <c r="B2122">
        <v>2</v>
      </c>
      <c r="C2122">
        <v>20</v>
      </c>
      <c r="D2122">
        <v>1</v>
      </c>
      <c r="E2122">
        <v>599.99</v>
      </c>
      <c r="F2122">
        <v>0.05</v>
      </c>
      <c r="G2122">
        <f>(E2122*B2122)-F2122</f>
        <v>1199.93</v>
      </c>
      <c r="H2122" t="str">
        <f>VLOOKUP($C2122,products!$A$1:$F$322,2,FALSE)</f>
        <v>Electra Townie Original 7D EQ - Women's - 2016</v>
      </c>
      <c r="I2122">
        <f>_xlfn.XLOOKUP(C2122, products!A:A, products!D:D)</f>
        <v>3</v>
      </c>
      <c r="J2122" t="str">
        <f>_xlfn.XLOOKUP($I2122,categories!$A$1:$A$8,categories!$B$1:$B$8)</f>
        <v>Cruisers Bicycles</v>
      </c>
    </row>
    <row r="2123" spans="1:10" ht="12.75" x14ac:dyDescent="0.2">
      <c r="A2123">
        <v>51</v>
      </c>
      <c r="B2123">
        <v>3</v>
      </c>
      <c r="C2123">
        <v>26</v>
      </c>
      <c r="D2123">
        <v>2</v>
      </c>
      <c r="E2123">
        <v>599.99</v>
      </c>
      <c r="F2123">
        <v>0.2</v>
      </c>
      <c r="G2123">
        <f>(E2123*B2123)-F2123</f>
        <v>1799.77</v>
      </c>
      <c r="H2123" t="str">
        <f>VLOOKUP($C2123,products!$A$1:$F$322,2,FALSE)</f>
        <v>Electra Townie Original 7D EQ - 2016</v>
      </c>
      <c r="I2123">
        <f>_xlfn.XLOOKUP(C2123, products!A:A, products!D:D)</f>
        <v>2</v>
      </c>
      <c r="J2123" t="str">
        <f>_xlfn.XLOOKUP($I2123,categories!$A$1:$A$8,categories!$B$1:$B$8)</f>
        <v>Comfort Bicycles</v>
      </c>
    </row>
    <row r="2124" spans="1:10" ht="12.75" x14ac:dyDescent="0.2">
      <c r="A2124">
        <v>54</v>
      </c>
      <c r="B2124">
        <v>1</v>
      </c>
      <c r="C2124">
        <v>26</v>
      </c>
      <c r="D2124">
        <v>2</v>
      </c>
      <c r="E2124">
        <v>599.99</v>
      </c>
      <c r="F2124">
        <v>0.2</v>
      </c>
      <c r="G2124">
        <f>(E2124*B2124)-F2124</f>
        <v>599.79</v>
      </c>
      <c r="H2124" t="str">
        <f>VLOOKUP($C2124,products!$A$1:$F$322,2,FALSE)</f>
        <v>Electra Townie Original 7D EQ - 2016</v>
      </c>
      <c r="I2124">
        <f>_xlfn.XLOOKUP(C2124, products!A:A, products!D:D)</f>
        <v>2</v>
      </c>
      <c r="J2124" t="str">
        <f>_xlfn.XLOOKUP($I2124,categories!$A$1:$A$8,categories!$B$1:$B$8)</f>
        <v>Comfort Bicycles</v>
      </c>
    </row>
    <row r="2125" spans="1:10" ht="12.75" x14ac:dyDescent="0.2">
      <c r="A2125">
        <v>56</v>
      </c>
      <c r="B2125">
        <v>1</v>
      </c>
      <c r="C2125">
        <v>20</v>
      </c>
      <c r="D2125">
        <v>2</v>
      </c>
      <c r="E2125">
        <v>599.99</v>
      </c>
      <c r="F2125">
        <v>7.0000000000000007E-2</v>
      </c>
      <c r="G2125">
        <f>(E2125*B2125)-F2125</f>
        <v>599.91999999999996</v>
      </c>
      <c r="H2125" t="str">
        <f>VLOOKUP($C2125,products!$A$1:$F$322,2,FALSE)</f>
        <v>Electra Townie Original 7D EQ - Women's - 2016</v>
      </c>
      <c r="I2125">
        <f>_xlfn.XLOOKUP(C2125, products!A:A, products!D:D)</f>
        <v>3</v>
      </c>
      <c r="J2125" t="str">
        <f>_xlfn.XLOOKUP($I2125,categories!$A$1:$A$8,categories!$B$1:$B$8)</f>
        <v>Cruisers Bicycles</v>
      </c>
    </row>
    <row r="2126" spans="1:10" ht="12.75" x14ac:dyDescent="0.2">
      <c r="A2126">
        <v>70</v>
      </c>
      <c r="B2126">
        <v>3</v>
      </c>
      <c r="C2126">
        <v>20</v>
      </c>
      <c r="D2126">
        <v>1</v>
      </c>
      <c r="E2126">
        <v>599.99</v>
      </c>
      <c r="F2126">
        <v>0.05</v>
      </c>
      <c r="G2126">
        <f>(E2126*B2126)-F2126</f>
        <v>1799.92</v>
      </c>
      <c r="H2126" t="str">
        <f>VLOOKUP($C2126,products!$A$1:$F$322,2,FALSE)</f>
        <v>Electra Townie Original 7D EQ - Women's - 2016</v>
      </c>
      <c r="I2126">
        <f>_xlfn.XLOOKUP(C2126, products!A:A, products!D:D)</f>
        <v>3</v>
      </c>
      <c r="J2126" t="str">
        <f>_xlfn.XLOOKUP($I2126,categories!$A$1:$A$8,categories!$B$1:$B$8)</f>
        <v>Cruisers Bicycles</v>
      </c>
    </row>
    <row r="2127" spans="1:10" ht="12.75" x14ac:dyDescent="0.2">
      <c r="A2127">
        <v>71</v>
      </c>
      <c r="B2127">
        <v>1</v>
      </c>
      <c r="C2127">
        <v>26</v>
      </c>
      <c r="D2127">
        <v>2</v>
      </c>
      <c r="E2127">
        <v>599.99</v>
      </c>
      <c r="F2127">
        <v>0.05</v>
      </c>
      <c r="G2127">
        <f>(E2127*B2127)-F2127</f>
        <v>599.94000000000005</v>
      </c>
      <c r="H2127" t="str">
        <f>VLOOKUP($C2127,products!$A$1:$F$322,2,FALSE)</f>
        <v>Electra Townie Original 7D EQ - 2016</v>
      </c>
      <c r="I2127">
        <f>_xlfn.XLOOKUP(C2127, products!A:A, products!D:D)</f>
        <v>2</v>
      </c>
      <c r="J2127" t="str">
        <f>_xlfn.XLOOKUP($I2127,categories!$A$1:$A$8,categories!$B$1:$B$8)</f>
        <v>Comfort Bicycles</v>
      </c>
    </row>
    <row r="2128" spans="1:10" ht="12.75" x14ac:dyDescent="0.2">
      <c r="A2128">
        <v>73</v>
      </c>
      <c r="B2128">
        <v>2</v>
      </c>
      <c r="C2128">
        <v>26</v>
      </c>
      <c r="D2128">
        <v>2</v>
      </c>
      <c r="E2128">
        <v>599.99</v>
      </c>
      <c r="F2128">
        <v>0.05</v>
      </c>
      <c r="G2128">
        <f>(E2128*B2128)-F2128</f>
        <v>1199.93</v>
      </c>
      <c r="H2128" t="str">
        <f>VLOOKUP($C2128,products!$A$1:$F$322,2,FALSE)</f>
        <v>Electra Townie Original 7D EQ - 2016</v>
      </c>
      <c r="I2128">
        <f>_xlfn.XLOOKUP(C2128, products!A:A, products!D:D)</f>
        <v>2</v>
      </c>
      <c r="J2128" t="str">
        <f>_xlfn.XLOOKUP($I2128,categories!$A$1:$A$8,categories!$B$1:$B$8)</f>
        <v>Comfort Bicycles</v>
      </c>
    </row>
    <row r="2129" spans="1:10" ht="12.75" x14ac:dyDescent="0.2">
      <c r="A2129">
        <v>74</v>
      </c>
      <c r="B2129">
        <v>1</v>
      </c>
      <c r="C2129">
        <v>16</v>
      </c>
      <c r="D2129">
        <v>2</v>
      </c>
      <c r="E2129">
        <v>599.99</v>
      </c>
      <c r="F2129">
        <v>0.05</v>
      </c>
      <c r="G2129">
        <f>(E2129*B2129)-F2129</f>
        <v>599.94000000000005</v>
      </c>
      <c r="H2129" t="str">
        <f>VLOOKUP($C2129,products!$A$1:$F$322,2,FALSE)</f>
        <v>Electra Townie Original 7D EQ - 2016</v>
      </c>
      <c r="I2129">
        <f>_xlfn.XLOOKUP(C2129, products!A:A, products!D:D)</f>
        <v>3</v>
      </c>
      <c r="J2129" t="str">
        <f>_xlfn.XLOOKUP($I2129,categories!$A$1:$A$8,categories!$B$1:$B$8)</f>
        <v>Cruisers Bicycles</v>
      </c>
    </row>
    <row r="2130" spans="1:10" ht="12.75" x14ac:dyDescent="0.2">
      <c r="A2130">
        <v>77</v>
      </c>
      <c r="B2130">
        <v>1</v>
      </c>
      <c r="C2130">
        <v>20</v>
      </c>
      <c r="D2130">
        <v>1</v>
      </c>
      <c r="E2130">
        <v>599.99</v>
      </c>
      <c r="F2130">
        <v>7.0000000000000007E-2</v>
      </c>
      <c r="G2130">
        <f>(E2130*B2130)-F2130</f>
        <v>599.91999999999996</v>
      </c>
      <c r="H2130" t="str">
        <f>VLOOKUP($C2130,products!$A$1:$F$322,2,FALSE)</f>
        <v>Electra Townie Original 7D EQ - Women's - 2016</v>
      </c>
      <c r="I2130">
        <f>_xlfn.XLOOKUP(C2130, products!A:A, products!D:D)</f>
        <v>3</v>
      </c>
      <c r="J2130" t="str">
        <f>_xlfn.XLOOKUP($I2130,categories!$A$1:$A$8,categories!$B$1:$B$8)</f>
        <v>Cruisers Bicycles</v>
      </c>
    </row>
    <row r="2131" spans="1:10" ht="12.75" x14ac:dyDescent="0.2">
      <c r="A2131">
        <v>77</v>
      </c>
      <c r="B2131">
        <v>3</v>
      </c>
      <c r="C2131">
        <v>26</v>
      </c>
      <c r="D2131">
        <v>1</v>
      </c>
      <c r="E2131">
        <v>599.99</v>
      </c>
      <c r="F2131">
        <v>0.2</v>
      </c>
      <c r="G2131">
        <f>(E2131*B2131)-F2131</f>
        <v>1799.77</v>
      </c>
      <c r="H2131" t="str">
        <f>VLOOKUP($C2131,products!$A$1:$F$322,2,FALSE)</f>
        <v>Electra Townie Original 7D EQ - 2016</v>
      </c>
      <c r="I2131">
        <f>_xlfn.XLOOKUP(C2131, products!A:A, products!D:D)</f>
        <v>2</v>
      </c>
      <c r="J2131" t="str">
        <f>_xlfn.XLOOKUP($I2131,categories!$A$1:$A$8,categories!$B$1:$B$8)</f>
        <v>Comfort Bicycles</v>
      </c>
    </row>
    <row r="2132" spans="1:10" ht="12.75" x14ac:dyDescent="0.2">
      <c r="A2132">
        <v>80</v>
      </c>
      <c r="B2132">
        <v>1</v>
      </c>
      <c r="C2132">
        <v>26</v>
      </c>
      <c r="D2132">
        <v>1</v>
      </c>
      <c r="E2132">
        <v>599.99</v>
      </c>
      <c r="F2132">
        <v>0.1</v>
      </c>
      <c r="G2132">
        <f>(E2132*B2132)-F2132</f>
        <v>599.89</v>
      </c>
      <c r="H2132" t="str">
        <f>VLOOKUP($C2132,products!$A$1:$F$322,2,FALSE)</f>
        <v>Electra Townie Original 7D EQ - 2016</v>
      </c>
      <c r="I2132">
        <f>_xlfn.XLOOKUP(C2132, products!A:A, products!D:D)</f>
        <v>2</v>
      </c>
      <c r="J2132" t="str">
        <f>_xlfn.XLOOKUP($I2132,categories!$A$1:$A$8,categories!$B$1:$B$8)</f>
        <v>Comfort Bicycles</v>
      </c>
    </row>
    <row r="2133" spans="1:10" ht="12.75" x14ac:dyDescent="0.2">
      <c r="A2133">
        <v>83</v>
      </c>
      <c r="B2133">
        <v>1</v>
      </c>
      <c r="C2133">
        <v>20</v>
      </c>
      <c r="D2133">
        <v>1</v>
      </c>
      <c r="E2133">
        <v>599.99</v>
      </c>
      <c r="F2133">
        <v>0.2</v>
      </c>
      <c r="G2133">
        <f>(E2133*B2133)-F2133</f>
        <v>599.79</v>
      </c>
      <c r="H2133" t="str">
        <f>VLOOKUP($C2133,products!$A$1:$F$322,2,FALSE)</f>
        <v>Electra Townie Original 7D EQ - Women's - 2016</v>
      </c>
      <c r="I2133">
        <f>_xlfn.XLOOKUP(C2133, products!A:A, products!D:D)</f>
        <v>3</v>
      </c>
      <c r="J2133" t="str">
        <f>_xlfn.XLOOKUP($I2133,categories!$A$1:$A$8,categories!$B$1:$B$8)</f>
        <v>Cruisers Bicycles</v>
      </c>
    </row>
    <row r="2134" spans="1:10" ht="12.75" x14ac:dyDescent="0.2">
      <c r="A2134">
        <v>87</v>
      </c>
      <c r="B2134">
        <v>1</v>
      </c>
      <c r="C2134">
        <v>20</v>
      </c>
      <c r="D2134">
        <v>2</v>
      </c>
      <c r="E2134">
        <v>599.99</v>
      </c>
      <c r="F2134">
        <v>0.2</v>
      </c>
      <c r="G2134">
        <f>(E2134*B2134)-F2134</f>
        <v>599.79</v>
      </c>
      <c r="H2134" t="str">
        <f>VLOOKUP($C2134,products!$A$1:$F$322,2,FALSE)</f>
        <v>Electra Townie Original 7D EQ - Women's - 2016</v>
      </c>
      <c r="I2134">
        <f>_xlfn.XLOOKUP(C2134, products!A:A, products!D:D)</f>
        <v>3</v>
      </c>
      <c r="J2134" t="str">
        <f>_xlfn.XLOOKUP($I2134,categories!$A$1:$A$8,categories!$B$1:$B$8)</f>
        <v>Cruisers Bicycles</v>
      </c>
    </row>
    <row r="2135" spans="1:10" ht="12.75" x14ac:dyDescent="0.2">
      <c r="A2135">
        <v>95</v>
      </c>
      <c r="B2135">
        <v>4</v>
      </c>
      <c r="C2135">
        <v>20</v>
      </c>
      <c r="D2135">
        <v>2</v>
      </c>
      <c r="E2135">
        <v>599.99</v>
      </c>
      <c r="F2135">
        <v>0.05</v>
      </c>
      <c r="G2135">
        <f>(E2135*B2135)-F2135</f>
        <v>2399.91</v>
      </c>
      <c r="H2135" t="str">
        <f>VLOOKUP($C2135,products!$A$1:$F$322,2,FALSE)</f>
        <v>Electra Townie Original 7D EQ - Women's - 2016</v>
      </c>
      <c r="I2135">
        <f>_xlfn.XLOOKUP(C2135, products!A:A, products!D:D)</f>
        <v>3</v>
      </c>
      <c r="J2135" t="str">
        <f>_xlfn.XLOOKUP($I2135,categories!$A$1:$A$8,categories!$B$1:$B$8)</f>
        <v>Cruisers Bicycles</v>
      </c>
    </row>
    <row r="2136" spans="1:10" ht="12.75" x14ac:dyDescent="0.2">
      <c r="A2136">
        <v>96</v>
      </c>
      <c r="B2136">
        <v>1</v>
      </c>
      <c r="C2136">
        <v>26</v>
      </c>
      <c r="D2136">
        <v>1</v>
      </c>
      <c r="E2136">
        <v>599.99</v>
      </c>
      <c r="F2136">
        <v>0.1</v>
      </c>
      <c r="G2136">
        <f>(E2136*B2136)-F2136</f>
        <v>599.89</v>
      </c>
      <c r="H2136" t="str">
        <f>VLOOKUP($C2136,products!$A$1:$F$322,2,FALSE)</f>
        <v>Electra Townie Original 7D EQ - 2016</v>
      </c>
      <c r="I2136">
        <f>_xlfn.XLOOKUP(C2136, products!A:A, products!D:D)</f>
        <v>2</v>
      </c>
      <c r="J2136" t="str">
        <f>_xlfn.XLOOKUP($I2136,categories!$A$1:$A$8,categories!$B$1:$B$8)</f>
        <v>Comfort Bicycles</v>
      </c>
    </row>
    <row r="2137" spans="1:10" ht="12.75" x14ac:dyDescent="0.2">
      <c r="A2137">
        <v>97</v>
      </c>
      <c r="B2137">
        <v>1</v>
      </c>
      <c r="C2137">
        <v>20</v>
      </c>
      <c r="D2137">
        <v>2</v>
      </c>
      <c r="E2137">
        <v>599.99</v>
      </c>
      <c r="F2137">
        <v>0.2</v>
      </c>
      <c r="G2137">
        <f>(E2137*B2137)-F2137</f>
        <v>599.79</v>
      </c>
      <c r="H2137" t="str">
        <f>VLOOKUP($C2137,products!$A$1:$F$322,2,FALSE)</f>
        <v>Electra Townie Original 7D EQ - Women's - 2016</v>
      </c>
      <c r="I2137">
        <f>_xlfn.XLOOKUP(C2137, products!A:A, products!D:D)</f>
        <v>3</v>
      </c>
      <c r="J2137" t="str">
        <f>_xlfn.XLOOKUP($I2137,categories!$A$1:$A$8,categories!$B$1:$B$8)</f>
        <v>Cruisers Bicycles</v>
      </c>
    </row>
    <row r="2138" spans="1:10" ht="12.75" x14ac:dyDescent="0.2">
      <c r="A2138">
        <v>100</v>
      </c>
      <c r="B2138">
        <v>4</v>
      </c>
      <c r="C2138">
        <v>16</v>
      </c>
      <c r="D2138">
        <v>2</v>
      </c>
      <c r="E2138">
        <v>599.99</v>
      </c>
      <c r="F2138">
        <v>0.2</v>
      </c>
      <c r="G2138">
        <f>(E2138*B2138)-F2138</f>
        <v>2399.7600000000002</v>
      </c>
      <c r="H2138" t="str">
        <f>VLOOKUP($C2138,products!$A$1:$F$322,2,FALSE)</f>
        <v>Electra Townie Original 7D EQ - 2016</v>
      </c>
      <c r="I2138">
        <f>_xlfn.XLOOKUP(C2138, products!A:A, products!D:D)</f>
        <v>3</v>
      </c>
      <c r="J2138" t="str">
        <f>_xlfn.XLOOKUP($I2138,categories!$A$1:$A$8,categories!$B$1:$B$8)</f>
        <v>Cruisers Bicycles</v>
      </c>
    </row>
    <row r="2139" spans="1:10" ht="12.75" x14ac:dyDescent="0.2">
      <c r="A2139">
        <v>104</v>
      </c>
      <c r="B2139">
        <v>2</v>
      </c>
      <c r="C2139">
        <v>26</v>
      </c>
      <c r="D2139">
        <v>1</v>
      </c>
      <c r="E2139">
        <v>599.99</v>
      </c>
      <c r="F2139">
        <v>0.05</v>
      </c>
      <c r="G2139">
        <f>(E2139*B2139)-F2139</f>
        <v>1199.93</v>
      </c>
      <c r="H2139" t="str">
        <f>VLOOKUP($C2139,products!$A$1:$F$322,2,FALSE)</f>
        <v>Electra Townie Original 7D EQ - 2016</v>
      </c>
      <c r="I2139">
        <f>_xlfn.XLOOKUP(C2139, products!A:A, products!D:D)</f>
        <v>2</v>
      </c>
      <c r="J2139" t="str">
        <f>_xlfn.XLOOKUP($I2139,categories!$A$1:$A$8,categories!$B$1:$B$8)</f>
        <v>Comfort Bicycles</v>
      </c>
    </row>
    <row r="2140" spans="1:10" ht="12.75" x14ac:dyDescent="0.2">
      <c r="A2140">
        <v>108</v>
      </c>
      <c r="B2140">
        <v>3</v>
      </c>
      <c r="C2140">
        <v>16</v>
      </c>
      <c r="D2140">
        <v>2</v>
      </c>
      <c r="E2140">
        <v>599.99</v>
      </c>
      <c r="F2140">
        <v>0.05</v>
      </c>
      <c r="G2140">
        <f>(E2140*B2140)-F2140</f>
        <v>1799.92</v>
      </c>
      <c r="H2140" t="str">
        <f>VLOOKUP($C2140,products!$A$1:$F$322,2,FALSE)</f>
        <v>Electra Townie Original 7D EQ - 2016</v>
      </c>
      <c r="I2140">
        <f>_xlfn.XLOOKUP(C2140, products!A:A, products!D:D)</f>
        <v>3</v>
      </c>
      <c r="J2140" t="str">
        <f>_xlfn.XLOOKUP($I2140,categories!$A$1:$A$8,categories!$B$1:$B$8)</f>
        <v>Cruisers Bicycles</v>
      </c>
    </row>
    <row r="2141" spans="1:10" ht="12.75" x14ac:dyDescent="0.2">
      <c r="A2141">
        <v>116</v>
      </c>
      <c r="B2141">
        <v>1</v>
      </c>
      <c r="C2141">
        <v>26</v>
      </c>
      <c r="D2141">
        <v>1</v>
      </c>
      <c r="E2141">
        <v>599.99</v>
      </c>
      <c r="F2141">
        <v>0.05</v>
      </c>
      <c r="G2141">
        <f>(E2141*B2141)-F2141</f>
        <v>599.94000000000005</v>
      </c>
      <c r="H2141" t="str">
        <f>VLOOKUP($C2141,products!$A$1:$F$322,2,FALSE)</f>
        <v>Electra Townie Original 7D EQ - 2016</v>
      </c>
      <c r="I2141">
        <f>_xlfn.XLOOKUP(C2141, products!A:A, products!D:D)</f>
        <v>2</v>
      </c>
      <c r="J2141" t="str">
        <f>_xlfn.XLOOKUP($I2141,categories!$A$1:$A$8,categories!$B$1:$B$8)</f>
        <v>Comfort Bicycles</v>
      </c>
    </row>
    <row r="2142" spans="1:10" ht="12.75" x14ac:dyDescent="0.2">
      <c r="A2142">
        <v>117</v>
      </c>
      <c r="B2142">
        <v>2</v>
      </c>
      <c r="C2142">
        <v>26</v>
      </c>
      <c r="D2142">
        <v>1</v>
      </c>
      <c r="E2142">
        <v>599.99</v>
      </c>
      <c r="F2142">
        <v>0.05</v>
      </c>
      <c r="G2142">
        <f>(E2142*B2142)-F2142</f>
        <v>1199.93</v>
      </c>
      <c r="H2142" t="str">
        <f>VLOOKUP($C2142,products!$A$1:$F$322,2,FALSE)</f>
        <v>Electra Townie Original 7D EQ - 2016</v>
      </c>
      <c r="I2142">
        <f>_xlfn.XLOOKUP(C2142, products!A:A, products!D:D)</f>
        <v>2</v>
      </c>
      <c r="J2142" t="str">
        <f>_xlfn.XLOOKUP($I2142,categories!$A$1:$A$8,categories!$B$1:$B$8)</f>
        <v>Comfort Bicycles</v>
      </c>
    </row>
    <row r="2143" spans="1:10" ht="12.75" x14ac:dyDescent="0.2">
      <c r="A2143">
        <v>120</v>
      </c>
      <c r="B2143">
        <v>5</v>
      </c>
      <c r="C2143">
        <v>16</v>
      </c>
      <c r="D2143">
        <v>2</v>
      </c>
      <c r="E2143">
        <v>599.99</v>
      </c>
      <c r="F2143">
        <v>0.2</v>
      </c>
      <c r="G2143">
        <f>(E2143*B2143)-F2143</f>
        <v>2999.75</v>
      </c>
      <c r="H2143" t="str">
        <f>VLOOKUP($C2143,products!$A$1:$F$322,2,FALSE)</f>
        <v>Electra Townie Original 7D EQ - 2016</v>
      </c>
      <c r="I2143">
        <f>_xlfn.XLOOKUP(C2143, products!A:A, products!D:D)</f>
        <v>3</v>
      </c>
      <c r="J2143" t="str">
        <f>_xlfn.XLOOKUP($I2143,categories!$A$1:$A$8,categories!$B$1:$B$8)</f>
        <v>Cruisers Bicycles</v>
      </c>
    </row>
    <row r="2144" spans="1:10" ht="12.75" x14ac:dyDescent="0.2">
      <c r="A2144">
        <v>122</v>
      </c>
      <c r="B2144">
        <v>1</v>
      </c>
      <c r="C2144">
        <v>16</v>
      </c>
      <c r="D2144">
        <v>1</v>
      </c>
      <c r="E2144">
        <v>599.99</v>
      </c>
      <c r="F2144">
        <v>0.1</v>
      </c>
      <c r="G2144">
        <f>(E2144*B2144)-F2144</f>
        <v>599.89</v>
      </c>
      <c r="H2144" t="str">
        <f>VLOOKUP($C2144,products!$A$1:$F$322,2,FALSE)</f>
        <v>Electra Townie Original 7D EQ - 2016</v>
      </c>
      <c r="I2144">
        <f>_xlfn.XLOOKUP(C2144, products!A:A, products!D:D)</f>
        <v>3</v>
      </c>
      <c r="J2144" t="str">
        <f>_xlfn.XLOOKUP($I2144,categories!$A$1:$A$8,categories!$B$1:$B$8)</f>
        <v>Cruisers Bicycles</v>
      </c>
    </row>
    <row r="2145" spans="1:10" ht="12.75" x14ac:dyDescent="0.2">
      <c r="A2145">
        <v>124</v>
      </c>
      <c r="B2145">
        <v>1</v>
      </c>
      <c r="C2145">
        <v>16</v>
      </c>
      <c r="D2145">
        <v>1</v>
      </c>
      <c r="E2145">
        <v>599.99</v>
      </c>
      <c r="F2145">
        <v>0.05</v>
      </c>
      <c r="G2145">
        <f>(E2145*B2145)-F2145</f>
        <v>599.94000000000005</v>
      </c>
      <c r="H2145" t="str">
        <f>VLOOKUP($C2145,products!$A$1:$F$322,2,FALSE)</f>
        <v>Electra Townie Original 7D EQ - 2016</v>
      </c>
      <c r="I2145">
        <f>_xlfn.XLOOKUP(C2145, products!A:A, products!D:D)</f>
        <v>3</v>
      </c>
      <c r="J2145" t="str">
        <f>_xlfn.XLOOKUP($I2145,categories!$A$1:$A$8,categories!$B$1:$B$8)</f>
        <v>Cruisers Bicycles</v>
      </c>
    </row>
    <row r="2146" spans="1:10" ht="12.75" x14ac:dyDescent="0.2">
      <c r="A2146">
        <v>127</v>
      </c>
      <c r="B2146">
        <v>2</v>
      </c>
      <c r="C2146">
        <v>20</v>
      </c>
      <c r="D2146">
        <v>1</v>
      </c>
      <c r="E2146">
        <v>599.99</v>
      </c>
      <c r="F2146">
        <v>0.1</v>
      </c>
      <c r="G2146">
        <f>(E2146*B2146)-F2146</f>
        <v>1199.8800000000001</v>
      </c>
      <c r="H2146" t="str">
        <f>VLOOKUP($C2146,products!$A$1:$F$322,2,FALSE)</f>
        <v>Electra Townie Original 7D EQ - Women's - 2016</v>
      </c>
      <c r="I2146">
        <f>_xlfn.XLOOKUP(C2146, products!A:A, products!D:D)</f>
        <v>3</v>
      </c>
      <c r="J2146" t="str">
        <f>_xlfn.XLOOKUP($I2146,categories!$A$1:$A$8,categories!$B$1:$B$8)</f>
        <v>Cruisers Bicycles</v>
      </c>
    </row>
    <row r="2147" spans="1:10" ht="12.75" x14ac:dyDescent="0.2">
      <c r="A2147">
        <v>128</v>
      </c>
      <c r="B2147">
        <v>2</v>
      </c>
      <c r="C2147">
        <v>16</v>
      </c>
      <c r="D2147">
        <v>2</v>
      </c>
      <c r="E2147">
        <v>599.99</v>
      </c>
      <c r="F2147">
        <v>0.1</v>
      </c>
      <c r="G2147">
        <f>(E2147*B2147)-F2147</f>
        <v>1199.8800000000001</v>
      </c>
      <c r="H2147" t="str">
        <f>VLOOKUP($C2147,products!$A$1:$F$322,2,FALSE)</f>
        <v>Electra Townie Original 7D EQ - 2016</v>
      </c>
      <c r="I2147">
        <f>_xlfn.XLOOKUP(C2147, products!A:A, products!D:D)</f>
        <v>3</v>
      </c>
      <c r="J2147" t="str">
        <f>_xlfn.XLOOKUP($I2147,categories!$A$1:$A$8,categories!$B$1:$B$8)</f>
        <v>Cruisers Bicycles</v>
      </c>
    </row>
    <row r="2148" spans="1:10" ht="12.75" x14ac:dyDescent="0.2">
      <c r="A2148">
        <v>130</v>
      </c>
      <c r="B2148">
        <v>1</v>
      </c>
      <c r="C2148">
        <v>26</v>
      </c>
      <c r="D2148">
        <v>1</v>
      </c>
      <c r="E2148">
        <v>599.99</v>
      </c>
      <c r="F2148">
        <v>0.05</v>
      </c>
      <c r="G2148">
        <f>(E2148*B2148)-F2148</f>
        <v>599.94000000000005</v>
      </c>
      <c r="H2148" t="str">
        <f>VLOOKUP($C2148,products!$A$1:$F$322,2,FALSE)</f>
        <v>Electra Townie Original 7D EQ - 2016</v>
      </c>
      <c r="I2148">
        <f>_xlfn.XLOOKUP(C2148, products!A:A, products!D:D)</f>
        <v>2</v>
      </c>
      <c r="J2148" t="str">
        <f>_xlfn.XLOOKUP($I2148,categories!$A$1:$A$8,categories!$B$1:$B$8)</f>
        <v>Comfort Bicycles</v>
      </c>
    </row>
    <row r="2149" spans="1:10" ht="12.75" x14ac:dyDescent="0.2">
      <c r="A2149">
        <v>132</v>
      </c>
      <c r="B2149">
        <v>2</v>
      </c>
      <c r="C2149">
        <v>20</v>
      </c>
      <c r="D2149">
        <v>1</v>
      </c>
      <c r="E2149">
        <v>599.99</v>
      </c>
      <c r="F2149">
        <v>0.05</v>
      </c>
      <c r="G2149">
        <f>(E2149*B2149)-F2149</f>
        <v>1199.93</v>
      </c>
      <c r="H2149" t="str">
        <f>VLOOKUP($C2149,products!$A$1:$F$322,2,FALSE)</f>
        <v>Electra Townie Original 7D EQ - Women's - 2016</v>
      </c>
      <c r="I2149">
        <f>_xlfn.XLOOKUP(C2149, products!A:A, products!D:D)</f>
        <v>3</v>
      </c>
      <c r="J2149" t="str">
        <f>_xlfn.XLOOKUP($I2149,categories!$A$1:$A$8,categories!$B$1:$B$8)</f>
        <v>Cruisers Bicycles</v>
      </c>
    </row>
    <row r="2150" spans="1:10" ht="12.75" x14ac:dyDescent="0.2">
      <c r="A2150">
        <v>138</v>
      </c>
      <c r="B2150">
        <v>1</v>
      </c>
      <c r="C2150">
        <v>16</v>
      </c>
      <c r="D2150">
        <v>2</v>
      </c>
      <c r="E2150">
        <v>599.99</v>
      </c>
      <c r="F2150">
        <v>0.1</v>
      </c>
      <c r="G2150">
        <f>(E2150*B2150)-F2150</f>
        <v>599.89</v>
      </c>
      <c r="H2150" t="str">
        <f>VLOOKUP($C2150,products!$A$1:$F$322,2,FALSE)</f>
        <v>Electra Townie Original 7D EQ - 2016</v>
      </c>
      <c r="I2150">
        <f>_xlfn.XLOOKUP(C2150, products!A:A, products!D:D)</f>
        <v>3</v>
      </c>
      <c r="J2150" t="str">
        <f>_xlfn.XLOOKUP($I2150,categories!$A$1:$A$8,categories!$B$1:$B$8)</f>
        <v>Cruisers Bicycles</v>
      </c>
    </row>
    <row r="2151" spans="1:10" ht="12.75" x14ac:dyDescent="0.2">
      <c r="A2151">
        <v>142</v>
      </c>
      <c r="B2151">
        <v>1</v>
      </c>
      <c r="C2151">
        <v>16</v>
      </c>
      <c r="D2151">
        <v>2</v>
      </c>
      <c r="E2151">
        <v>599.99</v>
      </c>
      <c r="F2151">
        <v>0.1</v>
      </c>
      <c r="G2151">
        <f>(E2151*B2151)-F2151</f>
        <v>599.89</v>
      </c>
      <c r="H2151" t="str">
        <f>VLOOKUP($C2151,products!$A$1:$F$322,2,FALSE)</f>
        <v>Electra Townie Original 7D EQ - 2016</v>
      </c>
      <c r="I2151">
        <f>_xlfn.XLOOKUP(C2151, products!A:A, products!D:D)</f>
        <v>3</v>
      </c>
      <c r="J2151" t="str">
        <f>_xlfn.XLOOKUP($I2151,categories!$A$1:$A$8,categories!$B$1:$B$8)</f>
        <v>Cruisers Bicycles</v>
      </c>
    </row>
    <row r="2152" spans="1:10" ht="12.75" x14ac:dyDescent="0.2">
      <c r="A2152">
        <v>146</v>
      </c>
      <c r="B2152">
        <v>3</v>
      </c>
      <c r="C2152">
        <v>20</v>
      </c>
      <c r="D2152">
        <v>2</v>
      </c>
      <c r="E2152">
        <v>599.99</v>
      </c>
      <c r="F2152">
        <v>0.1</v>
      </c>
      <c r="G2152">
        <f>(E2152*B2152)-F2152</f>
        <v>1799.8700000000001</v>
      </c>
      <c r="H2152" t="str">
        <f>VLOOKUP($C2152,products!$A$1:$F$322,2,FALSE)</f>
        <v>Electra Townie Original 7D EQ - Women's - 2016</v>
      </c>
      <c r="I2152">
        <f>_xlfn.XLOOKUP(C2152, products!A:A, products!D:D)</f>
        <v>3</v>
      </c>
      <c r="J2152" t="str">
        <f>_xlfn.XLOOKUP($I2152,categories!$A$1:$A$8,categories!$B$1:$B$8)</f>
        <v>Cruisers Bicycles</v>
      </c>
    </row>
    <row r="2153" spans="1:10" ht="12.75" x14ac:dyDescent="0.2">
      <c r="A2153">
        <v>147</v>
      </c>
      <c r="B2153">
        <v>1</v>
      </c>
      <c r="C2153">
        <v>26</v>
      </c>
      <c r="D2153">
        <v>2</v>
      </c>
      <c r="E2153">
        <v>599.99</v>
      </c>
      <c r="F2153">
        <v>0.2</v>
      </c>
      <c r="G2153">
        <f>(E2153*B2153)-F2153</f>
        <v>599.79</v>
      </c>
      <c r="H2153" t="str">
        <f>VLOOKUP($C2153,products!$A$1:$F$322,2,FALSE)</f>
        <v>Electra Townie Original 7D EQ - 2016</v>
      </c>
      <c r="I2153">
        <f>_xlfn.XLOOKUP(C2153, products!A:A, products!D:D)</f>
        <v>2</v>
      </c>
      <c r="J2153" t="str">
        <f>_xlfn.XLOOKUP($I2153,categories!$A$1:$A$8,categories!$B$1:$B$8)</f>
        <v>Comfort Bicycles</v>
      </c>
    </row>
    <row r="2154" spans="1:10" ht="12.75" x14ac:dyDescent="0.2">
      <c r="A2154">
        <v>151</v>
      </c>
      <c r="B2154">
        <v>2</v>
      </c>
      <c r="C2154">
        <v>26</v>
      </c>
      <c r="D2154">
        <v>1</v>
      </c>
      <c r="E2154">
        <v>599.99</v>
      </c>
      <c r="F2154">
        <v>0.1</v>
      </c>
      <c r="G2154">
        <f>(E2154*B2154)-F2154</f>
        <v>1199.8800000000001</v>
      </c>
      <c r="H2154" t="str">
        <f>VLOOKUP($C2154,products!$A$1:$F$322,2,FALSE)</f>
        <v>Electra Townie Original 7D EQ - 2016</v>
      </c>
      <c r="I2154">
        <f>_xlfn.XLOOKUP(C2154, products!A:A, products!D:D)</f>
        <v>2</v>
      </c>
      <c r="J2154" t="str">
        <f>_xlfn.XLOOKUP($I2154,categories!$A$1:$A$8,categories!$B$1:$B$8)</f>
        <v>Comfort Bicycles</v>
      </c>
    </row>
    <row r="2155" spans="1:10" ht="12.75" x14ac:dyDescent="0.2">
      <c r="A2155">
        <v>152</v>
      </c>
      <c r="B2155">
        <v>3</v>
      </c>
      <c r="C2155">
        <v>16</v>
      </c>
      <c r="D2155">
        <v>2</v>
      </c>
      <c r="E2155">
        <v>599.99</v>
      </c>
      <c r="F2155">
        <v>7.0000000000000007E-2</v>
      </c>
      <c r="G2155">
        <f>(E2155*B2155)-F2155</f>
        <v>1799.9</v>
      </c>
      <c r="H2155" t="str">
        <f>VLOOKUP($C2155,products!$A$1:$F$322,2,FALSE)</f>
        <v>Electra Townie Original 7D EQ - 2016</v>
      </c>
      <c r="I2155">
        <f>_xlfn.XLOOKUP(C2155, products!A:A, products!D:D)</f>
        <v>3</v>
      </c>
      <c r="J2155" t="str">
        <f>_xlfn.XLOOKUP($I2155,categories!$A$1:$A$8,categories!$B$1:$B$8)</f>
        <v>Cruisers Bicycles</v>
      </c>
    </row>
    <row r="2156" spans="1:10" ht="12.75" x14ac:dyDescent="0.2">
      <c r="A2156">
        <v>153</v>
      </c>
      <c r="B2156">
        <v>1</v>
      </c>
      <c r="C2156">
        <v>16</v>
      </c>
      <c r="D2156">
        <v>1</v>
      </c>
      <c r="E2156">
        <v>599.99</v>
      </c>
      <c r="F2156">
        <v>7.0000000000000007E-2</v>
      </c>
      <c r="G2156">
        <f>(E2156*B2156)-F2156</f>
        <v>599.91999999999996</v>
      </c>
      <c r="H2156" t="str">
        <f>VLOOKUP($C2156,products!$A$1:$F$322,2,FALSE)</f>
        <v>Electra Townie Original 7D EQ - 2016</v>
      </c>
      <c r="I2156">
        <f>_xlfn.XLOOKUP(C2156, products!A:A, products!D:D)</f>
        <v>3</v>
      </c>
      <c r="J2156" t="str">
        <f>_xlfn.XLOOKUP($I2156,categories!$A$1:$A$8,categories!$B$1:$B$8)</f>
        <v>Cruisers Bicycles</v>
      </c>
    </row>
    <row r="2157" spans="1:10" ht="12.75" x14ac:dyDescent="0.2">
      <c r="A2157">
        <v>169</v>
      </c>
      <c r="B2157">
        <v>1</v>
      </c>
      <c r="C2157">
        <v>20</v>
      </c>
      <c r="D2157">
        <v>2</v>
      </c>
      <c r="E2157">
        <v>599.99</v>
      </c>
      <c r="F2157">
        <v>0.1</v>
      </c>
      <c r="G2157">
        <f>(E2157*B2157)-F2157</f>
        <v>599.89</v>
      </c>
      <c r="H2157" t="str">
        <f>VLOOKUP($C2157,products!$A$1:$F$322,2,FALSE)</f>
        <v>Electra Townie Original 7D EQ - Women's - 2016</v>
      </c>
      <c r="I2157">
        <f>_xlfn.XLOOKUP(C2157, products!A:A, products!D:D)</f>
        <v>3</v>
      </c>
      <c r="J2157" t="str">
        <f>_xlfn.XLOOKUP($I2157,categories!$A$1:$A$8,categories!$B$1:$B$8)</f>
        <v>Cruisers Bicycles</v>
      </c>
    </row>
    <row r="2158" spans="1:10" ht="12.75" x14ac:dyDescent="0.2">
      <c r="A2158">
        <v>172</v>
      </c>
      <c r="B2158">
        <v>2</v>
      </c>
      <c r="C2158">
        <v>16</v>
      </c>
      <c r="D2158">
        <v>1</v>
      </c>
      <c r="E2158">
        <v>599.99</v>
      </c>
      <c r="F2158">
        <v>0.2</v>
      </c>
      <c r="G2158">
        <f>(E2158*B2158)-F2158</f>
        <v>1199.78</v>
      </c>
      <c r="H2158" t="str">
        <f>VLOOKUP($C2158,products!$A$1:$F$322,2,FALSE)</f>
        <v>Electra Townie Original 7D EQ - 2016</v>
      </c>
      <c r="I2158">
        <f>_xlfn.XLOOKUP(C2158, products!A:A, products!D:D)</f>
        <v>3</v>
      </c>
      <c r="J2158" t="str">
        <f>_xlfn.XLOOKUP($I2158,categories!$A$1:$A$8,categories!$B$1:$B$8)</f>
        <v>Cruisers Bicycles</v>
      </c>
    </row>
    <row r="2159" spans="1:10" ht="12.75" x14ac:dyDescent="0.2">
      <c r="A2159">
        <v>173</v>
      </c>
      <c r="B2159">
        <v>2</v>
      </c>
      <c r="C2159">
        <v>16</v>
      </c>
      <c r="D2159">
        <v>1</v>
      </c>
      <c r="E2159">
        <v>599.99</v>
      </c>
      <c r="F2159">
        <v>0.2</v>
      </c>
      <c r="G2159">
        <f>(E2159*B2159)-F2159</f>
        <v>1199.78</v>
      </c>
      <c r="H2159" t="str">
        <f>VLOOKUP($C2159,products!$A$1:$F$322,2,FALSE)</f>
        <v>Electra Townie Original 7D EQ - 2016</v>
      </c>
      <c r="I2159">
        <f>_xlfn.XLOOKUP(C2159, products!A:A, products!D:D)</f>
        <v>3</v>
      </c>
      <c r="J2159" t="str">
        <f>_xlfn.XLOOKUP($I2159,categories!$A$1:$A$8,categories!$B$1:$B$8)</f>
        <v>Cruisers Bicycles</v>
      </c>
    </row>
    <row r="2160" spans="1:10" ht="12.75" x14ac:dyDescent="0.2">
      <c r="A2160">
        <v>173</v>
      </c>
      <c r="B2160">
        <v>3</v>
      </c>
      <c r="C2160">
        <v>20</v>
      </c>
      <c r="D2160">
        <v>2</v>
      </c>
      <c r="E2160">
        <v>599.99</v>
      </c>
      <c r="F2160">
        <v>0.05</v>
      </c>
      <c r="G2160">
        <f>(E2160*B2160)-F2160</f>
        <v>1799.92</v>
      </c>
      <c r="H2160" t="str">
        <f>VLOOKUP($C2160,products!$A$1:$F$322,2,FALSE)</f>
        <v>Electra Townie Original 7D EQ - Women's - 2016</v>
      </c>
      <c r="I2160">
        <f>_xlfn.XLOOKUP(C2160, products!A:A, products!D:D)</f>
        <v>3</v>
      </c>
      <c r="J2160" t="str">
        <f>_xlfn.XLOOKUP($I2160,categories!$A$1:$A$8,categories!$B$1:$B$8)</f>
        <v>Cruisers Bicycles</v>
      </c>
    </row>
    <row r="2161" spans="1:10" ht="12.75" x14ac:dyDescent="0.2">
      <c r="A2161">
        <v>176</v>
      </c>
      <c r="B2161">
        <v>3</v>
      </c>
      <c r="C2161">
        <v>16</v>
      </c>
      <c r="D2161">
        <v>2</v>
      </c>
      <c r="E2161">
        <v>599.99</v>
      </c>
      <c r="F2161">
        <v>0.05</v>
      </c>
      <c r="G2161">
        <f>(E2161*B2161)-F2161</f>
        <v>1799.92</v>
      </c>
      <c r="H2161" t="str">
        <f>VLOOKUP($C2161,products!$A$1:$F$322,2,FALSE)</f>
        <v>Electra Townie Original 7D EQ - 2016</v>
      </c>
      <c r="I2161">
        <f>_xlfn.XLOOKUP(C2161, products!A:A, products!D:D)</f>
        <v>3</v>
      </c>
      <c r="J2161" t="str">
        <f>_xlfn.XLOOKUP($I2161,categories!$A$1:$A$8,categories!$B$1:$B$8)</f>
        <v>Cruisers Bicycles</v>
      </c>
    </row>
    <row r="2162" spans="1:10" ht="12.75" x14ac:dyDescent="0.2">
      <c r="A2162">
        <v>177</v>
      </c>
      <c r="B2162">
        <v>1</v>
      </c>
      <c r="C2162">
        <v>20</v>
      </c>
      <c r="D2162">
        <v>2</v>
      </c>
      <c r="E2162">
        <v>599.99</v>
      </c>
      <c r="F2162">
        <v>0.1</v>
      </c>
      <c r="G2162">
        <f>(E2162*B2162)-F2162</f>
        <v>599.89</v>
      </c>
      <c r="H2162" t="str">
        <f>VLOOKUP($C2162,products!$A$1:$F$322,2,FALSE)</f>
        <v>Electra Townie Original 7D EQ - Women's - 2016</v>
      </c>
      <c r="I2162">
        <f>_xlfn.XLOOKUP(C2162, products!A:A, products!D:D)</f>
        <v>3</v>
      </c>
      <c r="J2162" t="str">
        <f>_xlfn.XLOOKUP($I2162,categories!$A$1:$A$8,categories!$B$1:$B$8)</f>
        <v>Cruisers Bicycles</v>
      </c>
    </row>
    <row r="2163" spans="1:10" ht="12.75" x14ac:dyDescent="0.2">
      <c r="A2163">
        <v>179</v>
      </c>
      <c r="B2163">
        <v>2</v>
      </c>
      <c r="C2163">
        <v>26</v>
      </c>
      <c r="D2163">
        <v>1</v>
      </c>
      <c r="E2163">
        <v>599.99</v>
      </c>
      <c r="F2163">
        <v>0.1</v>
      </c>
      <c r="G2163">
        <f>(E2163*B2163)-F2163</f>
        <v>1199.8800000000001</v>
      </c>
      <c r="H2163" t="str">
        <f>VLOOKUP($C2163,products!$A$1:$F$322,2,FALSE)</f>
        <v>Electra Townie Original 7D EQ - 2016</v>
      </c>
      <c r="I2163">
        <f>_xlfn.XLOOKUP(C2163, products!A:A, products!D:D)</f>
        <v>2</v>
      </c>
      <c r="J2163" t="str">
        <f>_xlfn.XLOOKUP($I2163,categories!$A$1:$A$8,categories!$B$1:$B$8)</f>
        <v>Comfort Bicycles</v>
      </c>
    </row>
    <row r="2164" spans="1:10" ht="12.75" x14ac:dyDescent="0.2">
      <c r="A2164">
        <v>179</v>
      </c>
      <c r="B2164">
        <v>5</v>
      </c>
      <c r="C2164">
        <v>20</v>
      </c>
      <c r="D2164">
        <v>2</v>
      </c>
      <c r="E2164">
        <v>599.99</v>
      </c>
      <c r="F2164">
        <v>0.1</v>
      </c>
      <c r="G2164">
        <f>(E2164*B2164)-F2164</f>
        <v>2999.85</v>
      </c>
      <c r="H2164" t="str">
        <f>VLOOKUP($C2164,products!$A$1:$F$322,2,FALSE)</f>
        <v>Electra Townie Original 7D EQ - Women's - 2016</v>
      </c>
      <c r="I2164">
        <f>_xlfn.XLOOKUP(C2164, products!A:A, products!D:D)</f>
        <v>3</v>
      </c>
      <c r="J2164" t="str">
        <f>_xlfn.XLOOKUP($I2164,categories!$A$1:$A$8,categories!$B$1:$B$8)</f>
        <v>Cruisers Bicycles</v>
      </c>
    </row>
    <row r="2165" spans="1:10" ht="12.75" x14ac:dyDescent="0.2">
      <c r="A2165">
        <v>180</v>
      </c>
      <c r="B2165">
        <v>1</v>
      </c>
      <c r="C2165">
        <v>16</v>
      </c>
      <c r="D2165">
        <v>1</v>
      </c>
      <c r="E2165">
        <v>599.99</v>
      </c>
      <c r="F2165">
        <v>7.0000000000000007E-2</v>
      </c>
      <c r="G2165">
        <f>(E2165*B2165)-F2165</f>
        <v>599.91999999999996</v>
      </c>
      <c r="H2165" t="str">
        <f>VLOOKUP($C2165,products!$A$1:$F$322,2,FALSE)</f>
        <v>Electra Townie Original 7D EQ - 2016</v>
      </c>
      <c r="I2165">
        <f>_xlfn.XLOOKUP(C2165, products!A:A, products!D:D)</f>
        <v>3</v>
      </c>
      <c r="J2165" t="str">
        <f>_xlfn.XLOOKUP($I2165,categories!$A$1:$A$8,categories!$B$1:$B$8)</f>
        <v>Cruisers Bicycles</v>
      </c>
    </row>
    <row r="2166" spans="1:10" ht="12.75" x14ac:dyDescent="0.2">
      <c r="A2166">
        <v>185</v>
      </c>
      <c r="B2166">
        <v>1</v>
      </c>
      <c r="C2166">
        <v>20</v>
      </c>
      <c r="D2166">
        <v>1</v>
      </c>
      <c r="E2166">
        <v>599.99</v>
      </c>
      <c r="F2166">
        <v>0.1</v>
      </c>
      <c r="G2166">
        <f>(E2166*B2166)-F2166</f>
        <v>599.89</v>
      </c>
      <c r="H2166" t="str">
        <f>VLOOKUP($C2166,products!$A$1:$F$322,2,FALSE)</f>
        <v>Electra Townie Original 7D EQ - Women's - 2016</v>
      </c>
      <c r="I2166">
        <f>_xlfn.XLOOKUP(C2166, products!A:A, products!D:D)</f>
        <v>3</v>
      </c>
      <c r="J2166" t="str">
        <f>_xlfn.XLOOKUP($I2166,categories!$A$1:$A$8,categories!$B$1:$B$8)</f>
        <v>Cruisers Bicycles</v>
      </c>
    </row>
    <row r="2167" spans="1:10" ht="12.75" x14ac:dyDescent="0.2">
      <c r="A2167">
        <v>189</v>
      </c>
      <c r="B2167">
        <v>1</v>
      </c>
      <c r="C2167">
        <v>16</v>
      </c>
      <c r="D2167">
        <v>2</v>
      </c>
      <c r="E2167">
        <v>599.99</v>
      </c>
      <c r="F2167">
        <v>0.2</v>
      </c>
      <c r="G2167">
        <f>(E2167*B2167)-F2167</f>
        <v>599.79</v>
      </c>
      <c r="H2167" t="str">
        <f>VLOOKUP($C2167,products!$A$1:$F$322,2,FALSE)</f>
        <v>Electra Townie Original 7D EQ - 2016</v>
      </c>
      <c r="I2167">
        <f>_xlfn.XLOOKUP(C2167, products!A:A, products!D:D)</f>
        <v>3</v>
      </c>
      <c r="J2167" t="str">
        <f>_xlfn.XLOOKUP($I2167,categories!$A$1:$A$8,categories!$B$1:$B$8)</f>
        <v>Cruisers Bicycles</v>
      </c>
    </row>
    <row r="2168" spans="1:10" ht="12.75" x14ac:dyDescent="0.2">
      <c r="A2168">
        <v>196</v>
      </c>
      <c r="B2168">
        <v>5</v>
      </c>
      <c r="C2168">
        <v>20</v>
      </c>
      <c r="D2168">
        <v>1</v>
      </c>
      <c r="E2168">
        <v>599.99</v>
      </c>
      <c r="F2168">
        <v>0.1</v>
      </c>
      <c r="G2168">
        <f>(E2168*B2168)-F2168</f>
        <v>2999.85</v>
      </c>
      <c r="H2168" t="str">
        <f>VLOOKUP($C2168,products!$A$1:$F$322,2,FALSE)</f>
        <v>Electra Townie Original 7D EQ - Women's - 2016</v>
      </c>
      <c r="I2168">
        <f>_xlfn.XLOOKUP(C2168, products!A:A, products!D:D)</f>
        <v>3</v>
      </c>
      <c r="J2168" t="str">
        <f>_xlfn.XLOOKUP($I2168,categories!$A$1:$A$8,categories!$B$1:$B$8)</f>
        <v>Cruisers Bicycles</v>
      </c>
    </row>
    <row r="2169" spans="1:10" ht="12.75" x14ac:dyDescent="0.2">
      <c r="A2169">
        <v>198</v>
      </c>
      <c r="B2169">
        <v>2</v>
      </c>
      <c r="C2169">
        <v>20</v>
      </c>
      <c r="D2169">
        <v>2</v>
      </c>
      <c r="E2169">
        <v>599.99</v>
      </c>
      <c r="F2169">
        <v>7.0000000000000007E-2</v>
      </c>
      <c r="G2169">
        <f>(E2169*B2169)-F2169</f>
        <v>1199.9100000000001</v>
      </c>
      <c r="H2169" t="str">
        <f>VLOOKUP($C2169,products!$A$1:$F$322,2,FALSE)</f>
        <v>Electra Townie Original 7D EQ - Women's - 2016</v>
      </c>
      <c r="I2169">
        <f>_xlfn.XLOOKUP(C2169, products!A:A, products!D:D)</f>
        <v>3</v>
      </c>
      <c r="J2169" t="str">
        <f>_xlfn.XLOOKUP($I2169,categories!$A$1:$A$8,categories!$B$1:$B$8)</f>
        <v>Cruisers Bicycles</v>
      </c>
    </row>
    <row r="2170" spans="1:10" ht="12.75" x14ac:dyDescent="0.2">
      <c r="A2170">
        <v>203</v>
      </c>
      <c r="B2170">
        <v>1</v>
      </c>
      <c r="C2170">
        <v>26</v>
      </c>
      <c r="D2170">
        <v>1</v>
      </c>
      <c r="E2170">
        <v>599.99</v>
      </c>
      <c r="F2170">
        <v>0.05</v>
      </c>
      <c r="G2170">
        <f>(E2170*B2170)-F2170</f>
        <v>599.94000000000005</v>
      </c>
      <c r="H2170" t="str">
        <f>VLOOKUP($C2170,products!$A$1:$F$322,2,FALSE)</f>
        <v>Electra Townie Original 7D EQ - 2016</v>
      </c>
      <c r="I2170">
        <f>_xlfn.XLOOKUP(C2170, products!A:A, products!D:D)</f>
        <v>2</v>
      </c>
      <c r="J2170" t="str">
        <f>_xlfn.XLOOKUP($I2170,categories!$A$1:$A$8,categories!$B$1:$B$8)</f>
        <v>Comfort Bicycles</v>
      </c>
    </row>
    <row r="2171" spans="1:10" ht="12.75" x14ac:dyDescent="0.2">
      <c r="A2171">
        <v>206</v>
      </c>
      <c r="B2171">
        <v>2</v>
      </c>
      <c r="C2171">
        <v>20</v>
      </c>
      <c r="D2171">
        <v>1</v>
      </c>
      <c r="E2171">
        <v>599.99</v>
      </c>
      <c r="F2171">
        <v>0.2</v>
      </c>
      <c r="G2171">
        <f>(E2171*B2171)-F2171</f>
        <v>1199.78</v>
      </c>
      <c r="H2171" t="str">
        <f>VLOOKUP($C2171,products!$A$1:$F$322,2,FALSE)</f>
        <v>Electra Townie Original 7D EQ - Women's - 2016</v>
      </c>
      <c r="I2171">
        <f>_xlfn.XLOOKUP(C2171, products!A:A, products!D:D)</f>
        <v>3</v>
      </c>
      <c r="J2171" t="str">
        <f>_xlfn.XLOOKUP($I2171,categories!$A$1:$A$8,categories!$B$1:$B$8)</f>
        <v>Cruisers Bicycles</v>
      </c>
    </row>
    <row r="2172" spans="1:10" ht="12.75" x14ac:dyDescent="0.2">
      <c r="A2172">
        <v>212</v>
      </c>
      <c r="B2172">
        <v>1</v>
      </c>
      <c r="C2172">
        <v>16</v>
      </c>
      <c r="D2172">
        <v>2</v>
      </c>
      <c r="E2172">
        <v>599.99</v>
      </c>
      <c r="F2172">
        <v>7.0000000000000007E-2</v>
      </c>
      <c r="G2172">
        <f>(E2172*B2172)-F2172</f>
        <v>599.91999999999996</v>
      </c>
      <c r="H2172" t="str">
        <f>VLOOKUP($C2172,products!$A$1:$F$322,2,FALSE)</f>
        <v>Electra Townie Original 7D EQ - 2016</v>
      </c>
      <c r="I2172">
        <f>_xlfn.XLOOKUP(C2172, products!A:A, products!D:D)</f>
        <v>3</v>
      </c>
      <c r="J2172" t="str">
        <f>_xlfn.XLOOKUP($I2172,categories!$A$1:$A$8,categories!$B$1:$B$8)</f>
        <v>Cruisers Bicycles</v>
      </c>
    </row>
    <row r="2173" spans="1:10" ht="12.75" x14ac:dyDescent="0.2">
      <c r="A2173">
        <v>216</v>
      </c>
      <c r="B2173">
        <v>2</v>
      </c>
      <c r="C2173">
        <v>16</v>
      </c>
      <c r="D2173">
        <v>2</v>
      </c>
      <c r="E2173">
        <v>599.99</v>
      </c>
      <c r="F2173">
        <v>0.05</v>
      </c>
      <c r="G2173">
        <f>(E2173*B2173)-F2173</f>
        <v>1199.93</v>
      </c>
      <c r="H2173" t="str">
        <f>VLOOKUP($C2173,products!$A$1:$F$322,2,FALSE)</f>
        <v>Electra Townie Original 7D EQ - 2016</v>
      </c>
      <c r="I2173">
        <f>_xlfn.XLOOKUP(C2173, products!A:A, products!D:D)</f>
        <v>3</v>
      </c>
      <c r="J2173" t="str">
        <f>_xlfn.XLOOKUP($I2173,categories!$A$1:$A$8,categories!$B$1:$B$8)</f>
        <v>Cruisers Bicycles</v>
      </c>
    </row>
    <row r="2174" spans="1:10" ht="12.75" x14ac:dyDescent="0.2">
      <c r="A2174">
        <v>219</v>
      </c>
      <c r="B2174">
        <v>1</v>
      </c>
      <c r="C2174">
        <v>26</v>
      </c>
      <c r="D2174">
        <v>1</v>
      </c>
      <c r="E2174">
        <v>599.99</v>
      </c>
      <c r="F2174">
        <v>0.05</v>
      </c>
      <c r="G2174">
        <f>(E2174*B2174)-F2174</f>
        <v>599.94000000000005</v>
      </c>
      <c r="H2174" t="str">
        <f>VLOOKUP($C2174,products!$A$1:$F$322,2,FALSE)</f>
        <v>Electra Townie Original 7D EQ - 2016</v>
      </c>
      <c r="I2174">
        <f>_xlfn.XLOOKUP(C2174, products!A:A, products!D:D)</f>
        <v>2</v>
      </c>
      <c r="J2174" t="str">
        <f>_xlfn.XLOOKUP($I2174,categories!$A$1:$A$8,categories!$B$1:$B$8)</f>
        <v>Comfort Bicycles</v>
      </c>
    </row>
    <row r="2175" spans="1:10" ht="12.75" x14ac:dyDescent="0.2">
      <c r="A2175">
        <v>223</v>
      </c>
      <c r="B2175">
        <v>4</v>
      </c>
      <c r="C2175">
        <v>20</v>
      </c>
      <c r="D2175">
        <v>1</v>
      </c>
      <c r="E2175">
        <v>599.99</v>
      </c>
      <c r="F2175">
        <v>0.05</v>
      </c>
      <c r="G2175">
        <f>(E2175*B2175)-F2175</f>
        <v>2399.91</v>
      </c>
      <c r="H2175" t="str">
        <f>VLOOKUP($C2175,products!$A$1:$F$322,2,FALSE)</f>
        <v>Electra Townie Original 7D EQ - Women's - 2016</v>
      </c>
      <c r="I2175">
        <f>_xlfn.XLOOKUP(C2175, products!A:A, products!D:D)</f>
        <v>3</v>
      </c>
      <c r="J2175" t="str">
        <f>_xlfn.XLOOKUP($I2175,categories!$A$1:$A$8,categories!$B$1:$B$8)</f>
        <v>Cruisers Bicycles</v>
      </c>
    </row>
    <row r="2176" spans="1:10" ht="12.75" x14ac:dyDescent="0.2">
      <c r="A2176">
        <v>232</v>
      </c>
      <c r="B2176">
        <v>3</v>
      </c>
      <c r="C2176">
        <v>26</v>
      </c>
      <c r="D2176">
        <v>2</v>
      </c>
      <c r="E2176">
        <v>599.99</v>
      </c>
      <c r="F2176">
        <v>7.0000000000000007E-2</v>
      </c>
      <c r="G2176">
        <f>(E2176*B2176)-F2176</f>
        <v>1799.9</v>
      </c>
      <c r="H2176" t="str">
        <f>VLOOKUP($C2176,products!$A$1:$F$322,2,FALSE)</f>
        <v>Electra Townie Original 7D EQ - 2016</v>
      </c>
      <c r="I2176">
        <f>_xlfn.XLOOKUP(C2176, products!A:A, products!D:D)</f>
        <v>2</v>
      </c>
      <c r="J2176" t="str">
        <f>_xlfn.XLOOKUP($I2176,categories!$A$1:$A$8,categories!$B$1:$B$8)</f>
        <v>Comfort Bicycles</v>
      </c>
    </row>
    <row r="2177" spans="1:10" ht="12.75" x14ac:dyDescent="0.2">
      <c r="A2177">
        <v>233</v>
      </c>
      <c r="B2177">
        <v>2</v>
      </c>
      <c r="C2177">
        <v>16</v>
      </c>
      <c r="D2177">
        <v>2</v>
      </c>
      <c r="E2177">
        <v>599.99</v>
      </c>
      <c r="F2177">
        <v>0.1</v>
      </c>
      <c r="G2177">
        <f>(E2177*B2177)-F2177</f>
        <v>1199.8800000000001</v>
      </c>
      <c r="H2177" t="str">
        <f>VLOOKUP($C2177,products!$A$1:$F$322,2,FALSE)</f>
        <v>Electra Townie Original 7D EQ - 2016</v>
      </c>
      <c r="I2177">
        <f>_xlfn.XLOOKUP(C2177, products!A:A, products!D:D)</f>
        <v>3</v>
      </c>
      <c r="J2177" t="str">
        <f>_xlfn.XLOOKUP($I2177,categories!$A$1:$A$8,categories!$B$1:$B$8)</f>
        <v>Cruisers Bicycles</v>
      </c>
    </row>
    <row r="2178" spans="1:10" ht="12.75" x14ac:dyDescent="0.2">
      <c r="A2178">
        <v>237</v>
      </c>
      <c r="B2178">
        <v>3</v>
      </c>
      <c r="C2178">
        <v>20</v>
      </c>
      <c r="D2178">
        <v>2</v>
      </c>
      <c r="E2178">
        <v>599.99</v>
      </c>
      <c r="F2178">
        <v>0.2</v>
      </c>
      <c r="G2178">
        <f>(E2178*B2178)-F2178</f>
        <v>1799.77</v>
      </c>
      <c r="H2178" t="str">
        <f>VLOOKUP($C2178,products!$A$1:$F$322,2,FALSE)</f>
        <v>Electra Townie Original 7D EQ - Women's - 2016</v>
      </c>
      <c r="I2178">
        <f>_xlfn.XLOOKUP(C2178, products!A:A, products!D:D)</f>
        <v>3</v>
      </c>
      <c r="J2178" t="str">
        <f>_xlfn.XLOOKUP($I2178,categories!$A$1:$A$8,categories!$B$1:$B$8)</f>
        <v>Cruisers Bicycles</v>
      </c>
    </row>
    <row r="2179" spans="1:10" ht="12.75" x14ac:dyDescent="0.2">
      <c r="A2179">
        <v>237</v>
      </c>
      <c r="B2179">
        <v>4</v>
      </c>
      <c r="C2179">
        <v>26</v>
      </c>
      <c r="D2179">
        <v>1</v>
      </c>
      <c r="E2179">
        <v>599.99</v>
      </c>
      <c r="F2179">
        <v>0.05</v>
      </c>
      <c r="G2179">
        <f>(E2179*B2179)-F2179</f>
        <v>2399.91</v>
      </c>
      <c r="H2179" t="str">
        <f>VLOOKUP($C2179,products!$A$1:$F$322,2,FALSE)</f>
        <v>Electra Townie Original 7D EQ - 2016</v>
      </c>
      <c r="I2179">
        <f>_xlfn.XLOOKUP(C2179, products!A:A, products!D:D)</f>
        <v>2</v>
      </c>
      <c r="J2179" t="str">
        <f>_xlfn.XLOOKUP($I2179,categories!$A$1:$A$8,categories!$B$1:$B$8)</f>
        <v>Comfort Bicycles</v>
      </c>
    </row>
    <row r="2180" spans="1:10" ht="12.75" x14ac:dyDescent="0.2">
      <c r="A2180">
        <v>238</v>
      </c>
      <c r="B2180">
        <v>1</v>
      </c>
      <c r="C2180">
        <v>20</v>
      </c>
      <c r="D2180">
        <v>2</v>
      </c>
      <c r="E2180">
        <v>599.99</v>
      </c>
      <c r="F2180">
        <v>0.2</v>
      </c>
      <c r="G2180">
        <f>(E2180*B2180)-F2180</f>
        <v>599.79</v>
      </c>
      <c r="H2180" t="str">
        <f>VLOOKUP($C2180,products!$A$1:$F$322,2,FALSE)</f>
        <v>Electra Townie Original 7D EQ - Women's - 2016</v>
      </c>
      <c r="I2180">
        <f>_xlfn.XLOOKUP(C2180, products!A:A, products!D:D)</f>
        <v>3</v>
      </c>
      <c r="J2180" t="str">
        <f>_xlfn.XLOOKUP($I2180,categories!$A$1:$A$8,categories!$B$1:$B$8)</f>
        <v>Cruisers Bicycles</v>
      </c>
    </row>
    <row r="2181" spans="1:10" ht="12.75" x14ac:dyDescent="0.2">
      <c r="A2181">
        <v>239</v>
      </c>
      <c r="B2181">
        <v>1</v>
      </c>
      <c r="C2181">
        <v>16</v>
      </c>
      <c r="D2181">
        <v>2</v>
      </c>
      <c r="E2181">
        <v>599.99</v>
      </c>
      <c r="F2181">
        <v>0.1</v>
      </c>
      <c r="G2181">
        <f>(E2181*B2181)-F2181</f>
        <v>599.89</v>
      </c>
      <c r="H2181" t="str">
        <f>VLOOKUP($C2181,products!$A$1:$F$322,2,FALSE)</f>
        <v>Electra Townie Original 7D EQ - 2016</v>
      </c>
      <c r="I2181">
        <f>_xlfn.XLOOKUP(C2181, products!A:A, products!D:D)</f>
        <v>3</v>
      </c>
      <c r="J2181" t="str">
        <f>_xlfn.XLOOKUP($I2181,categories!$A$1:$A$8,categories!$B$1:$B$8)</f>
        <v>Cruisers Bicycles</v>
      </c>
    </row>
    <row r="2182" spans="1:10" ht="12.75" x14ac:dyDescent="0.2">
      <c r="A2182">
        <v>248</v>
      </c>
      <c r="B2182">
        <v>2</v>
      </c>
      <c r="C2182">
        <v>26</v>
      </c>
      <c r="D2182">
        <v>2</v>
      </c>
      <c r="E2182">
        <v>599.99</v>
      </c>
      <c r="F2182">
        <v>0.1</v>
      </c>
      <c r="G2182">
        <f>(E2182*B2182)-F2182</f>
        <v>1199.8800000000001</v>
      </c>
      <c r="H2182" t="str">
        <f>VLOOKUP($C2182,products!$A$1:$F$322,2,FALSE)</f>
        <v>Electra Townie Original 7D EQ - 2016</v>
      </c>
      <c r="I2182">
        <f>_xlfn.XLOOKUP(C2182, products!A:A, products!D:D)</f>
        <v>2</v>
      </c>
      <c r="J2182" t="str">
        <f>_xlfn.XLOOKUP($I2182,categories!$A$1:$A$8,categories!$B$1:$B$8)</f>
        <v>Comfort Bicycles</v>
      </c>
    </row>
    <row r="2183" spans="1:10" ht="12.75" x14ac:dyDescent="0.2">
      <c r="A2183">
        <v>259</v>
      </c>
      <c r="B2183">
        <v>1</v>
      </c>
      <c r="C2183">
        <v>26</v>
      </c>
      <c r="D2183">
        <v>1</v>
      </c>
      <c r="E2183">
        <v>599.99</v>
      </c>
      <c r="F2183">
        <v>0.05</v>
      </c>
      <c r="G2183">
        <f>(E2183*B2183)-F2183</f>
        <v>599.94000000000005</v>
      </c>
      <c r="H2183" t="str">
        <f>VLOOKUP($C2183,products!$A$1:$F$322,2,FALSE)</f>
        <v>Electra Townie Original 7D EQ - 2016</v>
      </c>
      <c r="I2183">
        <f>_xlfn.XLOOKUP(C2183, products!A:A, products!D:D)</f>
        <v>2</v>
      </c>
      <c r="J2183" t="str">
        <f>_xlfn.XLOOKUP($I2183,categories!$A$1:$A$8,categories!$B$1:$B$8)</f>
        <v>Comfort Bicycles</v>
      </c>
    </row>
    <row r="2184" spans="1:10" ht="12.75" x14ac:dyDescent="0.2">
      <c r="A2184">
        <v>261</v>
      </c>
      <c r="B2184">
        <v>1</v>
      </c>
      <c r="C2184">
        <v>16</v>
      </c>
      <c r="D2184">
        <v>2</v>
      </c>
      <c r="E2184">
        <v>599.99</v>
      </c>
      <c r="F2184">
        <v>0.05</v>
      </c>
      <c r="G2184">
        <f>(E2184*B2184)-F2184</f>
        <v>599.94000000000005</v>
      </c>
      <c r="H2184" t="str">
        <f>VLOOKUP($C2184,products!$A$1:$F$322,2,FALSE)</f>
        <v>Electra Townie Original 7D EQ - 2016</v>
      </c>
      <c r="I2184">
        <f>_xlfn.XLOOKUP(C2184, products!A:A, products!D:D)</f>
        <v>3</v>
      </c>
      <c r="J2184" t="str">
        <f>_xlfn.XLOOKUP($I2184,categories!$A$1:$A$8,categories!$B$1:$B$8)</f>
        <v>Cruisers Bicycles</v>
      </c>
    </row>
    <row r="2185" spans="1:10" ht="12.75" x14ac:dyDescent="0.2">
      <c r="A2185">
        <v>277</v>
      </c>
      <c r="B2185">
        <v>1</v>
      </c>
      <c r="C2185">
        <v>20</v>
      </c>
      <c r="D2185">
        <v>2</v>
      </c>
      <c r="E2185">
        <v>599.99</v>
      </c>
      <c r="F2185">
        <v>0.2</v>
      </c>
      <c r="G2185">
        <f>(E2185*B2185)-F2185</f>
        <v>599.79</v>
      </c>
      <c r="H2185" t="str">
        <f>VLOOKUP($C2185,products!$A$1:$F$322,2,FALSE)</f>
        <v>Electra Townie Original 7D EQ - Women's - 2016</v>
      </c>
      <c r="I2185">
        <f>_xlfn.XLOOKUP(C2185, products!A:A, products!D:D)</f>
        <v>3</v>
      </c>
      <c r="J2185" t="str">
        <f>_xlfn.XLOOKUP($I2185,categories!$A$1:$A$8,categories!$B$1:$B$8)</f>
        <v>Cruisers Bicycles</v>
      </c>
    </row>
    <row r="2186" spans="1:10" ht="12.75" x14ac:dyDescent="0.2">
      <c r="A2186">
        <v>278</v>
      </c>
      <c r="B2186">
        <v>1</v>
      </c>
      <c r="C2186">
        <v>16</v>
      </c>
      <c r="D2186">
        <v>1</v>
      </c>
      <c r="E2186">
        <v>599.99</v>
      </c>
      <c r="F2186">
        <v>0.2</v>
      </c>
      <c r="G2186">
        <f>(E2186*B2186)-F2186</f>
        <v>599.79</v>
      </c>
      <c r="H2186" t="str">
        <f>VLOOKUP($C2186,products!$A$1:$F$322,2,FALSE)</f>
        <v>Electra Townie Original 7D EQ - 2016</v>
      </c>
      <c r="I2186">
        <f>_xlfn.XLOOKUP(C2186, products!A:A, products!D:D)</f>
        <v>3</v>
      </c>
      <c r="J2186" t="str">
        <f>_xlfn.XLOOKUP($I2186,categories!$A$1:$A$8,categories!$B$1:$B$8)</f>
        <v>Cruisers Bicycles</v>
      </c>
    </row>
    <row r="2187" spans="1:10" ht="12.75" x14ac:dyDescent="0.2">
      <c r="A2187">
        <v>280</v>
      </c>
      <c r="B2187">
        <v>2</v>
      </c>
      <c r="C2187">
        <v>26</v>
      </c>
      <c r="D2187">
        <v>2</v>
      </c>
      <c r="E2187">
        <v>599.99</v>
      </c>
      <c r="F2187">
        <v>7.0000000000000007E-2</v>
      </c>
      <c r="G2187">
        <f>(E2187*B2187)-F2187</f>
        <v>1199.9100000000001</v>
      </c>
      <c r="H2187" t="str">
        <f>VLOOKUP($C2187,products!$A$1:$F$322,2,FALSE)</f>
        <v>Electra Townie Original 7D EQ - 2016</v>
      </c>
      <c r="I2187">
        <f>_xlfn.XLOOKUP(C2187, products!A:A, products!D:D)</f>
        <v>2</v>
      </c>
      <c r="J2187" t="str">
        <f>_xlfn.XLOOKUP($I2187,categories!$A$1:$A$8,categories!$B$1:$B$8)</f>
        <v>Comfort Bicycles</v>
      </c>
    </row>
    <row r="2188" spans="1:10" ht="12.75" x14ac:dyDescent="0.2">
      <c r="A2188">
        <v>282</v>
      </c>
      <c r="B2188">
        <v>1</v>
      </c>
      <c r="C2188">
        <v>20</v>
      </c>
      <c r="D2188">
        <v>1</v>
      </c>
      <c r="E2188">
        <v>599.99</v>
      </c>
      <c r="F2188">
        <v>7.0000000000000007E-2</v>
      </c>
      <c r="G2188">
        <f>(E2188*B2188)-F2188</f>
        <v>599.91999999999996</v>
      </c>
      <c r="H2188" t="str">
        <f>VLOOKUP($C2188,products!$A$1:$F$322,2,FALSE)</f>
        <v>Electra Townie Original 7D EQ - Women's - 2016</v>
      </c>
      <c r="I2188">
        <f>_xlfn.XLOOKUP(C2188, products!A:A, products!D:D)</f>
        <v>3</v>
      </c>
      <c r="J2188" t="str">
        <f>_xlfn.XLOOKUP($I2188,categories!$A$1:$A$8,categories!$B$1:$B$8)</f>
        <v>Cruisers Bicycles</v>
      </c>
    </row>
    <row r="2189" spans="1:10" ht="12.75" x14ac:dyDescent="0.2">
      <c r="A2189">
        <v>282</v>
      </c>
      <c r="B2189">
        <v>4</v>
      </c>
      <c r="C2189">
        <v>16</v>
      </c>
      <c r="D2189">
        <v>2</v>
      </c>
      <c r="E2189">
        <v>599.99</v>
      </c>
      <c r="F2189">
        <v>7.0000000000000007E-2</v>
      </c>
      <c r="G2189">
        <f>(E2189*B2189)-F2189</f>
        <v>2399.89</v>
      </c>
      <c r="H2189" t="str">
        <f>VLOOKUP($C2189,products!$A$1:$F$322,2,FALSE)</f>
        <v>Electra Townie Original 7D EQ - 2016</v>
      </c>
      <c r="I2189">
        <f>_xlfn.XLOOKUP(C2189, products!A:A, products!D:D)</f>
        <v>3</v>
      </c>
      <c r="J2189" t="str">
        <f>_xlfn.XLOOKUP($I2189,categories!$A$1:$A$8,categories!$B$1:$B$8)</f>
        <v>Cruisers Bicycles</v>
      </c>
    </row>
    <row r="2190" spans="1:10" ht="12.75" x14ac:dyDescent="0.2">
      <c r="A2190">
        <v>283</v>
      </c>
      <c r="B2190">
        <v>2</v>
      </c>
      <c r="C2190">
        <v>16</v>
      </c>
      <c r="D2190">
        <v>2</v>
      </c>
      <c r="E2190">
        <v>599.99</v>
      </c>
      <c r="F2190">
        <v>0.2</v>
      </c>
      <c r="G2190">
        <f>(E2190*B2190)-F2190</f>
        <v>1199.78</v>
      </c>
      <c r="H2190" t="str">
        <f>VLOOKUP($C2190,products!$A$1:$F$322,2,FALSE)</f>
        <v>Electra Townie Original 7D EQ - 2016</v>
      </c>
      <c r="I2190">
        <f>_xlfn.XLOOKUP(C2190, products!A:A, products!D:D)</f>
        <v>3</v>
      </c>
      <c r="J2190" t="str">
        <f>_xlfn.XLOOKUP($I2190,categories!$A$1:$A$8,categories!$B$1:$B$8)</f>
        <v>Cruisers Bicycles</v>
      </c>
    </row>
    <row r="2191" spans="1:10" ht="12.75" x14ac:dyDescent="0.2">
      <c r="A2191">
        <v>284</v>
      </c>
      <c r="B2191">
        <v>2</v>
      </c>
      <c r="C2191">
        <v>20</v>
      </c>
      <c r="D2191">
        <v>1</v>
      </c>
      <c r="E2191">
        <v>599.99</v>
      </c>
      <c r="F2191">
        <v>0.2</v>
      </c>
      <c r="G2191">
        <f>(E2191*B2191)-F2191</f>
        <v>1199.78</v>
      </c>
      <c r="H2191" t="str">
        <f>VLOOKUP($C2191,products!$A$1:$F$322,2,FALSE)</f>
        <v>Electra Townie Original 7D EQ - Women's - 2016</v>
      </c>
      <c r="I2191">
        <f>_xlfn.XLOOKUP(C2191, products!A:A, products!D:D)</f>
        <v>3</v>
      </c>
      <c r="J2191" t="str">
        <f>_xlfn.XLOOKUP($I2191,categories!$A$1:$A$8,categories!$B$1:$B$8)</f>
        <v>Cruisers Bicycles</v>
      </c>
    </row>
    <row r="2192" spans="1:10" ht="12.75" x14ac:dyDescent="0.2">
      <c r="A2192">
        <v>285</v>
      </c>
      <c r="B2192">
        <v>1</v>
      </c>
      <c r="C2192">
        <v>16</v>
      </c>
      <c r="D2192">
        <v>2</v>
      </c>
      <c r="E2192">
        <v>599.99</v>
      </c>
      <c r="F2192">
        <v>0.05</v>
      </c>
      <c r="G2192">
        <f>(E2192*B2192)-F2192</f>
        <v>599.94000000000005</v>
      </c>
      <c r="H2192" t="str">
        <f>VLOOKUP($C2192,products!$A$1:$F$322,2,FALSE)</f>
        <v>Electra Townie Original 7D EQ - 2016</v>
      </c>
      <c r="I2192">
        <f>_xlfn.XLOOKUP(C2192, products!A:A, products!D:D)</f>
        <v>3</v>
      </c>
      <c r="J2192" t="str">
        <f>_xlfn.XLOOKUP($I2192,categories!$A$1:$A$8,categories!$B$1:$B$8)</f>
        <v>Cruisers Bicycles</v>
      </c>
    </row>
    <row r="2193" spans="1:10" ht="12.75" x14ac:dyDescent="0.2">
      <c r="A2193">
        <v>286</v>
      </c>
      <c r="B2193">
        <v>1</v>
      </c>
      <c r="C2193">
        <v>26</v>
      </c>
      <c r="D2193">
        <v>2</v>
      </c>
      <c r="E2193">
        <v>599.99</v>
      </c>
      <c r="F2193">
        <v>0.2</v>
      </c>
      <c r="G2193">
        <f>(E2193*B2193)-F2193</f>
        <v>599.79</v>
      </c>
      <c r="H2193" t="str">
        <f>VLOOKUP($C2193,products!$A$1:$F$322,2,FALSE)</f>
        <v>Electra Townie Original 7D EQ - 2016</v>
      </c>
      <c r="I2193">
        <f>_xlfn.XLOOKUP(C2193, products!A:A, products!D:D)</f>
        <v>2</v>
      </c>
      <c r="J2193" t="str">
        <f>_xlfn.XLOOKUP($I2193,categories!$A$1:$A$8,categories!$B$1:$B$8)</f>
        <v>Comfort Bicycles</v>
      </c>
    </row>
    <row r="2194" spans="1:10" ht="12.75" x14ac:dyDescent="0.2">
      <c r="A2194">
        <v>286</v>
      </c>
      <c r="B2194">
        <v>3</v>
      </c>
      <c r="C2194">
        <v>16</v>
      </c>
      <c r="D2194">
        <v>2</v>
      </c>
      <c r="E2194">
        <v>599.99</v>
      </c>
      <c r="F2194">
        <v>0.1</v>
      </c>
      <c r="G2194">
        <f>(E2194*B2194)-F2194</f>
        <v>1799.8700000000001</v>
      </c>
      <c r="H2194" t="str">
        <f>VLOOKUP($C2194,products!$A$1:$F$322,2,FALSE)</f>
        <v>Electra Townie Original 7D EQ - 2016</v>
      </c>
      <c r="I2194">
        <f>_xlfn.XLOOKUP(C2194, products!A:A, products!D:D)</f>
        <v>3</v>
      </c>
      <c r="J2194" t="str">
        <f>_xlfn.XLOOKUP($I2194,categories!$A$1:$A$8,categories!$B$1:$B$8)</f>
        <v>Cruisers Bicycles</v>
      </c>
    </row>
    <row r="2195" spans="1:10" ht="12.75" x14ac:dyDescent="0.2">
      <c r="A2195">
        <v>287</v>
      </c>
      <c r="B2195">
        <v>4</v>
      </c>
      <c r="C2195">
        <v>20</v>
      </c>
      <c r="D2195">
        <v>1</v>
      </c>
      <c r="E2195">
        <v>599.99</v>
      </c>
      <c r="F2195">
        <v>0.05</v>
      </c>
      <c r="G2195">
        <f>(E2195*B2195)-F2195</f>
        <v>2399.91</v>
      </c>
      <c r="H2195" t="str">
        <f>VLOOKUP($C2195,products!$A$1:$F$322,2,FALSE)</f>
        <v>Electra Townie Original 7D EQ - Women's - 2016</v>
      </c>
      <c r="I2195">
        <f>_xlfn.XLOOKUP(C2195, products!A:A, products!D:D)</f>
        <v>3</v>
      </c>
      <c r="J2195" t="str">
        <f>_xlfn.XLOOKUP($I2195,categories!$A$1:$A$8,categories!$B$1:$B$8)</f>
        <v>Cruisers Bicycles</v>
      </c>
    </row>
    <row r="2196" spans="1:10" ht="12.75" x14ac:dyDescent="0.2">
      <c r="A2196">
        <v>300</v>
      </c>
      <c r="B2196">
        <v>1</v>
      </c>
      <c r="C2196">
        <v>16</v>
      </c>
      <c r="D2196">
        <v>2</v>
      </c>
      <c r="E2196">
        <v>599.99</v>
      </c>
      <c r="F2196">
        <v>0.1</v>
      </c>
      <c r="G2196">
        <f>(E2196*B2196)-F2196</f>
        <v>599.89</v>
      </c>
      <c r="H2196" t="str">
        <f>VLOOKUP($C2196,products!$A$1:$F$322,2,FALSE)</f>
        <v>Electra Townie Original 7D EQ - 2016</v>
      </c>
      <c r="I2196">
        <f>_xlfn.XLOOKUP(C2196, products!A:A, products!D:D)</f>
        <v>3</v>
      </c>
      <c r="J2196" t="str">
        <f>_xlfn.XLOOKUP($I2196,categories!$A$1:$A$8,categories!$B$1:$B$8)</f>
        <v>Cruisers Bicycles</v>
      </c>
    </row>
    <row r="2197" spans="1:10" ht="12.75" x14ac:dyDescent="0.2">
      <c r="A2197">
        <v>304</v>
      </c>
      <c r="B2197">
        <v>3</v>
      </c>
      <c r="C2197">
        <v>20</v>
      </c>
      <c r="D2197">
        <v>1</v>
      </c>
      <c r="E2197">
        <v>599.99</v>
      </c>
      <c r="F2197">
        <v>0.1</v>
      </c>
      <c r="G2197">
        <f>(E2197*B2197)-F2197</f>
        <v>1799.8700000000001</v>
      </c>
      <c r="H2197" t="str">
        <f>VLOOKUP($C2197,products!$A$1:$F$322,2,FALSE)</f>
        <v>Electra Townie Original 7D EQ - Women's - 2016</v>
      </c>
      <c r="I2197">
        <f>_xlfn.XLOOKUP(C2197, products!A:A, products!D:D)</f>
        <v>3</v>
      </c>
      <c r="J2197" t="str">
        <f>_xlfn.XLOOKUP($I2197,categories!$A$1:$A$8,categories!$B$1:$B$8)</f>
        <v>Cruisers Bicycles</v>
      </c>
    </row>
    <row r="2198" spans="1:10" ht="12.75" x14ac:dyDescent="0.2">
      <c r="A2198">
        <v>312</v>
      </c>
      <c r="B2198">
        <v>3</v>
      </c>
      <c r="C2198">
        <v>16</v>
      </c>
      <c r="D2198">
        <v>2</v>
      </c>
      <c r="E2198">
        <v>599.99</v>
      </c>
      <c r="F2198">
        <v>0.05</v>
      </c>
      <c r="G2198">
        <f>(E2198*B2198)-F2198</f>
        <v>1799.92</v>
      </c>
      <c r="H2198" t="str">
        <f>VLOOKUP($C2198,products!$A$1:$F$322,2,FALSE)</f>
        <v>Electra Townie Original 7D EQ - 2016</v>
      </c>
      <c r="I2198">
        <f>_xlfn.XLOOKUP(C2198, products!A:A, products!D:D)</f>
        <v>3</v>
      </c>
      <c r="J2198" t="str">
        <f>_xlfn.XLOOKUP($I2198,categories!$A$1:$A$8,categories!$B$1:$B$8)</f>
        <v>Cruisers Bicycles</v>
      </c>
    </row>
    <row r="2199" spans="1:10" ht="12.75" x14ac:dyDescent="0.2">
      <c r="A2199">
        <v>316</v>
      </c>
      <c r="B2199">
        <v>2</v>
      </c>
      <c r="C2199">
        <v>16</v>
      </c>
      <c r="D2199">
        <v>2</v>
      </c>
      <c r="E2199">
        <v>599.99</v>
      </c>
      <c r="F2199">
        <v>0.1</v>
      </c>
      <c r="G2199">
        <f>(E2199*B2199)-F2199</f>
        <v>1199.8800000000001</v>
      </c>
      <c r="H2199" t="str">
        <f>VLOOKUP($C2199,products!$A$1:$F$322,2,FALSE)</f>
        <v>Electra Townie Original 7D EQ - 2016</v>
      </c>
      <c r="I2199">
        <f>_xlfn.XLOOKUP(C2199, products!A:A, products!D:D)</f>
        <v>3</v>
      </c>
      <c r="J2199" t="str">
        <f>_xlfn.XLOOKUP($I2199,categories!$A$1:$A$8,categories!$B$1:$B$8)</f>
        <v>Cruisers Bicycles</v>
      </c>
    </row>
    <row r="2200" spans="1:10" ht="12.75" x14ac:dyDescent="0.2">
      <c r="A2200">
        <v>316</v>
      </c>
      <c r="B2200">
        <v>3</v>
      </c>
      <c r="C2200">
        <v>20</v>
      </c>
      <c r="D2200">
        <v>1</v>
      </c>
      <c r="E2200">
        <v>599.99</v>
      </c>
      <c r="F2200">
        <v>0.1</v>
      </c>
      <c r="G2200">
        <f>(E2200*B2200)-F2200</f>
        <v>1799.8700000000001</v>
      </c>
      <c r="H2200" t="str">
        <f>VLOOKUP($C2200,products!$A$1:$F$322,2,FALSE)</f>
        <v>Electra Townie Original 7D EQ - Women's - 2016</v>
      </c>
      <c r="I2200">
        <f>_xlfn.XLOOKUP(C2200, products!A:A, products!D:D)</f>
        <v>3</v>
      </c>
      <c r="J2200" t="str">
        <f>_xlfn.XLOOKUP($I2200,categories!$A$1:$A$8,categories!$B$1:$B$8)</f>
        <v>Cruisers Bicycles</v>
      </c>
    </row>
    <row r="2201" spans="1:10" ht="12.75" x14ac:dyDescent="0.2">
      <c r="A2201">
        <v>321</v>
      </c>
      <c r="B2201">
        <v>3</v>
      </c>
      <c r="C2201">
        <v>26</v>
      </c>
      <c r="D2201">
        <v>1</v>
      </c>
      <c r="E2201">
        <v>599.99</v>
      </c>
      <c r="F2201">
        <v>0.2</v>
      </c>
      <c r="G2201">
        <f>(E2201*B2201)-F2201</f>
        <v>1799.77</v>
      </c>
      <c r="H2201" t="str">
        <f>VLOOKUP($C2201,products!$A$1:$F$322,2,FALSE)</f>
        <v>Electra Townie Original 7D EQ - 2016</v>
      </c>
      <c r="I2201">
        <f>_xlfn.XLOOKUP(C2201, products!A:A, products!D:D)</f>
        <v>2</v>
      </c>
      <c r="J2201" t="str">
        <f>_xlfn.XLOOKUP($I2201,categories!$A$1:$A$8,categories!$B$1:$B$8)</f>
        <v>Comfort Bicycles</v>
      </c>
    </row>
    <row r="2202" spans="1:10" ht="12.75" x14ac:dyDescent="0.2">
      <c r="A2202">
        <v>323</v>
      </c>
      <c r="B2202">
        <v>2</v>
      </c>
      <c r="C2202">
        <v>26</v>
      </c>
      <c r="D2202">
        <v>2</v>
      </c>
      <c r="E2202">
        <v>599.99</v>
      </c>
      <c r="F2202">
        <v>0.1</v>
      </c>
      <c r="G2202">
        <f>(E2202*B2202)-F2202</f>
        <v>1199.8800000000001</v>
      </c>
      <c r="H2202" t="str">
        <f>VLOOKUP($C2202,products!$A$1:$F$322,2,FALSE)</f>
        <v>Electra Townie Original 7D EQ - 2016</v>
      </c>
      <c r="I2202">
        <f>_xlfn.XLOOKUP(C2202, products!A:A, products!D:D)</f>
        <v>2</v>
      </c>
      <c r="J2202" t="str">
        <f>_xlfn.XLOOKUP($I2202,categories!$A$1:$A$8,categories!$B$1:$B$8)</f>
        <v>Comfort Bicycles</v>
      </c>
    </row>
    <row r="2203" spans="1:10" ht="12.75" x14ac:dyDescent="0.2">
      <c r="A2203">
        <v>329</v>
      </c>
      <c r="B2203">
        <v>5</v>
      </c>
      <c r="C2203">
        <v>26</v>
      </c>
      <c r="D2203">
        <v>2</v>
      </c>
      <c r="E2203">
        <v>599.99</v>
      </c>
      <c r="F2203">
        <v>0.05</v>
      </c>
      <c r="G2203">
        <f>(E2203*B2203)-F2203</f>
        <v>2999.8999999999996</v>
      </c>
      <c r="H2203" t="str">
        <f>VLOOKUP($C2203,products!$A$1:$F$322,2,FALSE)</f>
        <v>Electra Townie Original 7D EQ - 2016</v>
      </c>
      <c r="I2203">
        <f>_xlfn.XLOOKUP(C2203, products!A:A, products!D:D)</f>
        <v>2</v>
      </c>
      <c r="J2203" t="str">
        <f>_xlfn.XLOOKUP($I2203,categories!$A$1:$A$8,categories!$B$1:$B$8)</f>
        <v>Comfort Bicycles</v>
      </c>
    </row>
    <row r="2204" spans="1:10" ht="12.75" x14ac:dyDescent="0.2">
      <c r="A2204">
        <v>334</v>
      </c>
      <c r="B2204">
        <v>1</v>
      </c>
      <c r="C2204">
        <v>16</v>
      </c>
      <c r="D2204">
        <v>2</v>
      </c>
      <c r="E2204">
        <v>599.99</v>
      </c>
      <c r="F2204">
        <v>0.2</v>
      </c>
      <c r="G2204">
        <f>(E2204*B2204)-F2204</f>
        <v>599.79</v>
      </c>
      <c r="H2204" t="str">
        <f>VLOOKUP($C2204,products!$A$1:$F$322,2,FALSE)</f>
        <v>Electra Townie Original 7D EQ - 2016</v>
      </c>
      <c r="I2204">
        <f>_xlfn.XLOOKUP(C2204, products!A:A, products!D:D)</f>
        <v>3</v>
      </c>
      <c r="J2204" t="str">
        <f>_xlfn.XLOOKUP($I2204,categories!$A$1:$A$8,categories!$B$1:$B$8)</f>
        <v>Cruisers Bicycles</v>
      </c>
    </row>
    <row r="2205" spans="1:10" ht="12.75" x14ac:dyDescent="0.2">
      <c r="A2205">
        <v>342</v>
      </c>
      <c r="B2205">
        <v>1</v>
      </c>
      <c r="C2205">
        <v>26</v>
      </c>
      <c r="D2205">
        <v>1</v>
      </c>
      <c r="E2205">
        <v>599.99</v>
      </c>
      <c r="F2205">
        <v>7.0000000000000007E-2</v>
      </c>
      <c r="G2205">
        <f>(E2205*B2205)-F2205</f>
        <v>599.91999999999996</v>
      </c>
      <c r="H2205" t="str">
        <f>VLOOKUP($C2205,products!$A$1:$F$322,2,FALSE)</f>
        <v>Electra Townie Original 7D EQ - 2016</v>
      </c>
      <c r="I2205">
        <f>_xlfn.XLOOKUP(C2205, products!A:A, products!D:D)</f>
        <v>2</v>
      </c>
      <c r="J2205" t="str">
        <f>_xlfn.XLOOKUP($I2205,categories!$A$1:$A$8,categories!$B$1:$B$8)</f>
        <v>Comfort Bicycles</v>
      </c>
    </row>
    <row r="2206" spans="1:10" ht="12.75" x14ac:dyDescent="0.2">
      <c r="A2206">
        <v>342</v>
      </c>
      <c r="B2206">
        <v>3</v>
      </c>
      <c r="C2206">
        <v>16</v>
      </c>
      <c r="D2206">
        <v>2</v>
      </c>
      <c r="E2206">
        <v>599.99</v>
      </c>
      <c r="F2206">
        <v>0.1</v>
      </c>
      <c r="G2206">
        <f>(E2206*B2206)-F2206</f>
        <v>1799.8700000000001</v>
      </c>
      <c r="H2206" t="str">
        <f>VLOOKUP($C2206,products!$A$1:$F$322,2,FALSE)</f>
        <v>Electra Townie Original 7D EQ - 2016</v>
      </c>
      <c r="I2206">
        <f>_xlfn.XLOOKUP(C2206, products!A:A, products!D:D)</f>
        <v>3</v>
      </c>
      <c r="J2206" t="str">
        <f>_xlfn.XLOOKUP($I2206,categories!$A$1:$A$8,categories!$B$1:$B$8)</f>
        <v>Cruisers Bicycles</v>
      </c>
    </row>
    <row r="2207" spans="1:10" ht="12.75" x14ac:dyDescent="0.2">
      <c r="A2207">
        <v>343</v>
      </c>
      <c r="B2207">
        <v>1</v>
      </c>
      <c r="C2207">
        <v>20</v>
      </c>
      <c r="D2207">
        <v>2</v>
      </c>
      <c r="E2207">
        <v>599.99</v>
      </c>
      <c r="F2207">
        <v>0.2</v>
      </c>
      <c r="G2207">
        <f>(E2207*B2207)-F2207</f>
        <v>599.79</v>
      </c>
      <c r="H2207" t="str">
        <f>VLOOKUP($C2207,products!$A$1:$F$322,2,FALSE)</f>
        <v>Electra Townie Original 7D EQ - Women's - 2016</v>
      </c>
      <c r="I2207">
        <f>_xlfn.XLOOKUP(C2207, products!A:A, products!D:D)</f>
        <v>3</v>
      </c>
      <c r="J2207" t="str">
        <f>_xlfn.XLOOKUP($I2207,categories!$A$1:$A$8,categories!$B$1:$B$8)</f>
        <v>Cruisers Bicycles</v>
      </c>
    </row>
    <row r="2208" spans="1:10" ht="12.75" x14ac:dyDescent="0.2">
      <c r="A2208">
        <v>349</v>
      </c>
      <c r="B2208">
        <v>1</v>
      </c>
      <c r="C2208">
        <v>20</v>
      </c>
      <c r="D2208">
        <v>2</v>
      </c>
      <c r="E2208">
        <v>599.99</v>
      </c>
      <c r="F2208">
        <v>0.2</v>
      </c>
      <c r="G2208">
        <f>(E2208*B2208)-F2208</f>
        <v>599.79</v>
      </c>
      <c r="H2208" t="str">
        <f>VLOOKUP($C2208,products!$A$1:$F$322,2,FALSE)</f>
        <v>Electra Townie Original 7D EQ - Women's - 2016</v>
      </c>
      <c r="I2208">
        <f>_xlfn.XLOOKUP(C2208, products!A:A, products!D:D)</f>
        <v>3</v>
      </c>
      <c r="J2208" t="str">
        <f>_xlfn.XLOOKUP($I2208,categories!$A$1:$A$8,categories!$B$1:$B$8)</f>
        <v>Cruisers Bicycles</v>
      </c>
    </row>
    <row r="2209" spans="1:10" ht="12.75" x14ac:dyDescent="0.2">
      <c r="A2209">
        <v>350</v>
      </c>
      <c r="B2209">
        <v>2</v>
      </c>
      <c r="C2209">
        <v>20</v>
      </c>
      <c r="D2209">
        <v>1</v>
      </c>
      <c r="E2209">
        <v>599.99</v>
      </c>
      <c r="F2209">
        <v>7.0000000000000007E-2</v>
      </c>
      <c r="G2209">
        <f>(E2209*B2209)-F2209</f>
        <v>1199.9100000000001</v>
      </c>
      <c r="H2209" t="str">
        <f>VLOOKUP($C2209,products!$A$1:$F$322,2,FALSE)</f>
        <v>Electra Townie Original 7D EQ - Women's - 2016</v>
      </c>
      <c r="I2209">
        <f>_xlfn.XLOOKUP(C2209, products!A:A, products!D:D)</f>
        <v>3</v>
      </c>
      <c r="J2209" t="str">
        <f>_xlfn.XLOOKUP($I2209,categories!$A$1:$A$8,categories!$B$1:$B$8)</f>
        <v>Cruisers Bicycles</v>
      </c>
    </row>
    <row r="2210" spans="1:10" ht="12.75" x14ac:dyDescent="0.2">
      <c r="A2210">
        <v>351</v>
      </c>
      <c r="B2210">
        <v>3</v>
      </c>
      <c r="C2210">
        <v>20</v>
      </c>
      <c r="D2210">
        <v>1</v>
      </c>
      <c r="E2210">
        <v>599.99</v>
      </c>
      <c r="F2210">
        <v>0.2</v>
      </c>
      <c r="G2210">
        <f>(E2210*B2210)-F2210</f>
        <v>1799.77</v>
      </c>
      <c r="H2210" t="str">
        <f>VLOOKUP($C2210,products!$A$1:$F$322,2,FALSE)</f>
        <v>Electra Townie Original 7D EQ - Women's - 2016</v>
      </c>
      <c r="I2210">
        <f>_xlfn.XLOOKUP(C2210, products!A:A, products!D:D)</f>
        <v>3</v>
      </c>
      <c r="J2210" t="str">
        <f>_xlfn.XLOOKUP($I2210,categories!$A$1:$A$8,categories!$B$1:$B$8)</f>
        <v>Cruisers Bicycles</v>
      </c>
    </row>
    <row r="2211" spans="1:10" ht="12.75" x14ac:dyDescent="0.2">
      <c r="A2211">
        <v>355</v>
      </c>
      <c r="B2211">
        <v>1</v>
      </c>
      <c r="C2211">
        <v>16</v>
      </c>
      <c r="D2211">
        <v>1</v>
      </c>
      <c r="E2211">
        <v>599.99</v>
      </c>
      <c r="F2211">
        <v>0.1</v>
      </c>
      <c r="G2211">
        <f>(E2211*B2211)-F2211</f>
        <v>599.89</v>
      </c>
      <c r="H2211" t="str">
        <f>VLOOKUP($C2211,products!$A$1:$F$322,2,FALSE)</f>
        <v>Electra Townie Original 7D EQ - 2016</v>
      </c>
      <c r="I2211">
        <f>_xlfn.XLOOKUP(C2211, products!A:A, products!D:D)</f>
        <v>3</v>
      </c>
      <c r="J2211" t="str">
        <f>_xlfn.XLOOKUP($I2211,categories!$A$1:$A$8,categories!$B$1:$B$8)</f>
        <v>Cruisers Bicycles</v>
      </c>
    </row>
    <row r="2212" spans="1:10" ht="12.75" x14ac:dyDescent="0.2">
      <c r="A2212">
        <v>360</v>
      </c>
      <c r="B2212">
        <v>1</v>
      </c>
      <c r="C2212">
        <v>26</v>
      </c>
      <c r="D2212">
        <v>1</v>
      </c>
      <c r="E2212">
        <v>599.99</v>
      </c>
      <c r="F2212">
        <v>0.05</v>
      </c>
      <c r="G2212">
        <f>(E2212*B2212)-F2212</f>
        <v>599.94000000000005</v>
      </c>
      <c r="H2212" t="str">
        <f>VLOOKUP($C2212,products!$A$1:$F$322,2,FALSE)</f>
        <v>Electra Townie Original 7D EQ - 2016</v>
      </c>
      <c r="I2212">
        <f>_xlfn.XLOOKUP(C2212, products!A:A, products!D:D)</f>
        <v>2</v>
      </c>
      <c r="J2212" t="str">
        <f>_xlfn.XLOOKUP($I2212,categories!$A$1:$A$8,categories!$B$1:$B$8)</f>
        <v>Comfort Bicycles</v>
      </c>
    </row>
    <row r="2213" spans="1:10" ht="12.75" x14ac:dyDescent="0.2">
      <c r="A2213">
        <v>363</v>
      </c>
      <c r="B2213">
        <v>4</v>
      </c>
      <c r="C2213">
        <v>20</v>
      </c>
      <c r="D2213">
        <v>1</v>
      </c>
      <c r="E2213">
        <v>599.99</v>
      </c>
      <c r="F2213">
        <v>0.2</v>
      </c>
      <c r="G2213">
        <f>(E2213*B2213)-F2213</f>
        <v>2399.7600000000002</v>
      </c>
      <c r="H2213" t="str">
        <f>VLOOKUP($C2213,products!$A$1:$F$322,2,FALSE)</f>
        <v>Electra Townie Original 7D EQ - Women's - 2016</v>
      </c>
      <c r="I2213">
        <f>_xlfn.XLOOKUP(C2213, products!A:A, products!D:D)</f>
        <v>3</v>
      </c>
      <c r="J2213" t="str">
        <f>_xlfn.XLOOKUP($I2213,categories!$A$1:$A$8,categories!$B$1:$B$8)</f>
        <v>Cruisers Bicycles</v>
      </c>
    </row>
    <row r="2214" spans="1:10" ht="12.75" x14ac:dyDescent="0.2">
      <c r="A2214">
        <v>366</v>
      </c>
      <c r="B2214">
        <v>3</v>
      </c>
      <c r="C2214">
        <v>16</v>
      </c>
      <c r="D2214">
        <v>2</v>
      </c>
      <c r="E2214">
        <v>599.99</v>
      </c>
      <c r="F2214">
        <v>0.2</v>
      </c>
      <c r="G2214">
        <f>(E2214*B2214)-F2214</f>
        <v>1799.77</v>
      </c>
      <c r="H2214" t="str">
        <f>VLOOKUP($C2214,products!$A$1:$F$322,2,FALSE)</f>
        <v>Electra Townie Original 7D EQ - 2016</v>
      </c>
      <c r="I2214">
        <f>_xlfn.XLOOKUP(C2214, products!A:A, products!D:D)</f>
        <v>3</v>
      </c>
      <c r="J2214" t="str">
        <f>_xlfn.XLOOKUP($I2214,categories!$A$1:$A$8,categories!$B$1:$B$8)</f>
        <v>Cruisers Bicycles</v>
      </c>
    </row>
    <row r="2215" spans="1:10" ht="12.75" x14ac:dyDescent="0.2">
      <c r="A2215">
        <v>367</v>
      </c>
      <c r="B2215">
        <v>1</v>
      </c>
      <c r="C2215">
        <v>26</v>
      </c>
      <c r="D2215">
        <v>2</v>
      </c>
      <c r="E2215">
        <v>599.99</v>
      </c>
      <c r="F2215">
        <v>0.1</v>
      </c>
      <c r="G2215">
        <f>(E2215*B2215)-F2215</f>
        <v>599.89</v>
      </c>
      <c r="H2215" t="str">
        <f>VLOOKUP($C2215,products!$A$1:$F$322,2,FALSE)</f>
        <v>Electra Townie Original 7D EQ - 2016</v>
      </c>
      <c r="I2215">
        <f>_xlfn.XLOOKUP(C2215, products!A:A, products!D:D)</f>
        <v>2</v>
      </c>
      <c r="J2215" t="str">
        <f>_xlfn.XLOOKUP($I2215,categories!$A$1:$A$8,categories!$B$1:$B$8)</f>
        <v>Comfort Bicycles</v>
      </c>
    </row>
    <row r="2216" spans="1:10" ht="12.75" x14ac:dyDescent="0.2">
      <c r="A2216">
        <v>378</v>
      </c>
      <c r="B2216">
        <v>1</v>
      </c>
      <c r="C2216">
        <v>26</v>
      </c>
      <c r="D2216">
        <v>2</v>
      </c>
      <c r="E2216">
        <v>599.99</v>
      </c>
      <c r="F2216">
        <v>0.05</v>
      </c>
      <c r="G2216">
        <f>(E2216*B2216)-F2216</f>
        <v>599.94000000000005</v>
      </c>
      <c r="H2216" t="str">
        <f>VLOOKUP($C2216,products!$A$1:$F$322,2,FALSE)</f>
        <v>Electra Townie Original 7D EQ - 2016</v>
      </c>
      <c r="I2216">
        <f>_xlfn.XLOOKUP(C2216, products!A:A, products!D:D)</f>
        <v>2</v>
      </c>
      <c r="J2216" t="str">
        <f>_xlfn.XLOOKUP($I2216,categories!$A$1:$A$8,categories!$B$1:$B$8)</f>
        <v>Comfort Bicycles</v>
      </c>
    </row>
    <row r="2217" spans="1:10" ht="12.75" x14ac:dyDescent="0.2">
      <c r="A2217">
        <v>379</v>
      </c>
      <c r="B2217">
        <v>2</v>
      </c>
      <c r="C2217">
        <v>16</v>
      </c>
      <c r="D2217">
        <v>1</v>
      </c>
      <c r="E2217">
        <v>599.99</v>
      </c>
      <c r="F2217">
        <v>0.2</v>
      </c>
      <c r="G2217">
        <f>(E2217*B2217)-F2217</f>
        <v>1199.78</v>
      </c>
      <c r="H2217" t="str">
        <f>VLOOKUP($C2217,products!$A$1:$F$322,2,FALSE)</f>
        <v>Electra Townie Original 7D EQ - 2016</v>
      </c>
      <c r="I2217">
        <f>_xlfn.XLOOKUP(C2217, products!A:A, products!D:D)</f>
        <v>3</v>
      </c>
      <c r="J2217" t="str">
        <f>_xlfn.XLOOKUP($I2217,categories!$A$1:$A$8,categories!$B$1:$B$8)</f>
        <v>Cruisers Bicycles</v>
      </c>
    </row>
    <row r="2218" spans="1:10" ht="12.75" x14ac:dyDescent="0.2">
      <c r="A2218">
        <v>380</v>
      </c>
      <c r="B2218">
        <v>1</v>
      </c>
      <c r="C2218">
        <v>16</v>
      </c>
      <c r="D2218">
        <v>1</v>
      </c>
      <c r="E2218">
        <v>599.99</v>
      </c>
      <c r="F2218">
        <v>0.05</v>
      </c>
      <c r="G2218">
        <f>(E2218*B2218)-F2218</f>
        <v>599.94000000000005</v>
      </c>
      <c r="H2218" t="str">
        <f>VLOOKUP($C2218,products!$A$1:$F$322,2,FALSE)</f>
        <v>Electra Townie Original 7D EQ - 2016</v>
      </c>
      <c r="I2218">
        <f>_xlfn.XLOOKUP(C2218, products!A:A, products!D:D)</f>
        <v>3</v>
      </c>
      <c r="J2218" t="str">
        <f>_xlfn.XLOOKUP($I2218,categories!$A$1:$A$8,categories!$B$1:$B$8)</f>
        <v>Cruisers Bicycles</v>
      </c>
    </row>
    <row r="2219" spans="1:10" ht="12.75" x14ac:dyDescent="0.2">
      <c r="A2219">
        <v>384</v>
      </c>
      <c r="B2219">
        <v>1</v>
      </c>
      <c r="C2219">
        <v>20</v>
      </c>
      <c r="D2219">
        <v>1</v>
      </c>
      <c r="E2219">
        <v>599.99</v>
      </c>
      <c r="F2219">
        <v>0.1</v>
      </c>
      <c r="G2219">
        <f>(E2219*B2219)-F2219</f>
        <v>599.89</v>
      </c>
      <c r="H2219" t="str">
        <f>VLOOKUP($C2219,products!$A$1:$F$322,2,FALSE)</f>
        <v>Electra Townie Original 7D EQ - Women's - 2016</v>
      </c>
      <c r="I2219">
        <f>_xlfn.XLOOKUP(C2219, products!A:A, products!D:D)</f>
        <v>3</v>
      </c>
      <c r="J2219" t="str">
        <f>_xlfn.XLOOKUP($I2219,categories!$A$1:$A$8,categories!$B$1:$B$8)</f>
        <v>Cruisers Bicycles</v>
      </c>
    </row>
    <row r="2220" spans="1:10" ht="12.75" x14ac:dyDescent="0.2">
      <c r="A2220">
        <v>385</v>
      </c>
      <c r="B2220">
        <v>3</v>
      </c>
      <c r="C2220">
        <v>26</v>
      </c>
      <c r="D2220">
        <v>2</v>
      </c>
      <c r="E2220">
        <v>599.99</v>
      </c>
      <c r="F2220">
        <v>0.05</v>
      </c>
      <c r="G2220">
        <f>(E2220*B2220)-F2220</f>
        <v>1799.92</v>
      </c>
      <c r="H2220" t="str">
        <f>VLOOKUP($C2220,products!$A$1:$F$322,2,FALSE)</f>
        <v>Electra Townie Original 7D EQ - 2016</v>
      </c>
      <c r="I2220">
        <f>_xlfn.XLOOKUP(C2220, products!A:A, products!D:D)</f>
        <v>2</v>
      </c>
      <c r="J2220" t="str">
        <f>_xlfn.XLOOKUP($I2220,categories!$A$1:$A$8,categories!$B$1:$B$8)</f>
        <v>Comfort Bicycles</v>
      </c>
    </row>
    <row r="2221" spans="1:10" ht="12.75" x14ac:dyDescent="0.2">
      <c r="A2221">
        <v>386</v>
      </c>
      <c r="B2221">
        <v>3</v>
      </c>
      <c r="C2221">
        <v>16</v>
      </c>
      <c r="D2221">
        <v>2</v>
      </c>
      <c r="E2221">
        <v>599.99</v>
      </c>
      <c r="F2221">
        <v>0.2</v>
      </c>
      <c r="G2221">
        <f>(E2221*B2221)-F2221</f>
        <v>1799.77</v>
      </c>
      <c r="H2221" t="str">
        <f>VLOOKUP($C2221,products!$A$1:$F$322,2,FALSE)</f>
        <v>Electra Townie Original 7D EQ - 2016</v>
      </c>
      <c r="I2221">
        <f>_xlfn.XLOOKUP(C2221, products!A:A, products!D:D)</f>
        <v>3</v>
      </c>
      <c r="J2221" t="str">
        <f>_xlfn.XLOOKUP($I2221,categories!$A$1:$A$8,categories!$B$1:$B$8)</f>
        <v>Cruisers Bicycles</v>
      </c>
    </row>
    <row r="2222" spans="1:10" ht="12.75" x14ac:dyDescent="0.2">
      <c r="A2222">
        <v>394</v>
      </c>
      <c r="B2222">
        <v>2</v>
      </c>
      <c r="C2222">
        <v>16</v>
      </c>
      <c r="D2222">
        <v>1</v>
      </c>
      <c r="E2222">
        <v>599.99</v>
      </c>
      <c r="F2222">
        <v>0.2</v>
      </c>
      <c r="G2222">
        <f>(E2222*B2222)-F2222</f>
        <v>1199.78</v>
      </c>
      <c r="H2222" t="str">
        <f>VLOOKUP($C2222,products!$A$1:$F$322,2,FALSE)</f>
        <v>Electra Townie Original 7D EQ - 2016</v>
      </c>
      <c r="I2222">
        <f>_xlfn.XLOOKUP(C2222, products!A:A, products!D:D)</f>
        <v>3</v>
      </c>
      <c r="J2222" t="str">
        <f>_xlfn.XLOOKUP($I2222,categories!$A$1:$A$8,categories!$B$1:$B$8)</f>
        <v>Cruisers Bicycles</v>
      </c>
    </row>
    <row r="2223" spans="1:10" ht="12.75" x14ac:dyDescent="0.2">
      <c r="A2223">
        <v>402</v>
      </c>
      <c r="B2223">
        <v>3</v>
      </c>
      <c r="C2223">
        <v>26</v>
      </c>
      <c r="D2223">
        <v>1</v>
      </c>
      <c r="E2223">
        <v>599.99</v>
      </c>
      <c r="F2223">
        <v>0.05</v>
      </c>
      <c r="G2223">
        <f>(E2223*B2223)-F2223</f>
        <v>1799.92</v>
      </c>
      <c r="H2223" t="str">
        <f>VLOOKUP($C2223,products!$A$1:$F$322,2,FALSE)</f>
        <v>Electra Townie Original 7D EQ - 2016</v>
      </c>
      <c r="I2223">
        <f>_xlfn.XLOOKUP(C2223, products!A:A, products!D:D)</f>
        <v>2</v>
      </c>
      <c r="J2223" t="str">
        <f>_xlfn.XLOOKUP($I2223,categories!$A$1:$A$8,categories!$B$1:$B$8)</f>
        <v>Comfort Bicycles</v>
      </c>
    </row>
    <row r="2224" spans="1:10" ht="12.75" x14ac:dyDescent="0.2">
      <c r="A2224">
        <v>404</v>
      </c>
      <c r="B2224">
        <v>3</v>
      </c>
      <c r="C2224">
        <v>16</v>
      </c>
      <c r="D2224">
        <v>2</v>
      </c>
      <c r="E2224">
        <v>599.99</v>
      </c>
      <c r="F2224">
        <v>0.2</v>
      </c>
      <c r="G2224">
        <f>(E2224*B2224)-F2224</f>
        <v>1799.77</v>
      </c>
      <c r="H2224" t="str">
        <f>VLOOKUP($C2224,products!$A$1:$F$322,2,FALSE)</f>
        <v>Electra Townie Original 7D EQ - 2016</v>
      </c>
      <c r="I2224">
        <f>_xlfn.XLOOKUP(C2224, products!A:A, products!D:D)</f>
        <v>3</v>
      </c>
      <c r="J2224" t="str">
        <f>_xlfn.XLOOKUP($I2224,categories!$A$1:$A$8,categories!$B$1:$B$8)</f>
        <v>Cruisers Bicycles</v>
      </c>
    </row>
    <row r="2225" spans="1:10" ht="12.75" x14ac:dyDescent="0.2">
      <c r="A2225">
        <v>407</v>
      </c>
      <c r="B2225">
        <v>1</v>
      </c>
      <c r="C2225">
        <v>20</v>
      </c>
      <c r="D2225">
        <v>1</v>
      </c>
      <c r="E2225">
        <v>599.99</v>
      </c>
      <c r="F2225">
        <v>0.2</v>
      </c>
      <c r="G2225">
        <f>(E2225*B2225)-F2225</f>
        <v>599.79</v>
      </c>
      <c r="H2225" t="str">
        <f>VLOOKUP($C2225,products!$A$1:$F$322,2,FALSE)</f>
        <v>Electra Townie Original 7D EQ - Women's - 2016</v>
      </c>
      <c r="I2225">
        <f>_xlfn.XLOOKUP(C2225, products!A:A, products!D:D)</f>
        <v>3</v>
      </c>
      <c r="J2225" t="str">
        <f>_xlfn.XLOOKUP($I2225,categories!$A$1:$A$8,categories!$B$1:$B$8)</f>
        <v>Cruisers Bicycles</v>
      </c>
    </row>
    <row r="2226" spans="1:10" ht="12.75" x14ac:dyDescent="0.2">
      <c r="A2226">
        <v>409</v>
      </c>
      <c r="B2226">
        <v>2</v>
      </c>
      <c r="C2226">
        <v>16</v>
      </c>
      <c r="D2226">
        <v>2</v>
      </c>
      <c r="E2226">
        <v>599.99</v>
      </c>
      <c r="F2226">
        <v>0.2</v>
      </c>
      <c r="G2226">
        <f>(E2226*B2226)-F2226</f>
        <v>1199.78</v>
      </c>
      <c r="H2226" t="str">
        <f>VLOOKUP($C2226,products!$A$1:$F$322,2,FALSE)</f>
        <v>Electra Townie Original 7D EQ - 2016</v>
      </c>
      <c r="I2226">
        <f>_xlfn.XLOOKUP(C2226, products!A:A, products!D:D)</f>
        <v>3</v>
      </c>
      <c r="J2226" t="str">
        <f>_xlfn.XLOOKUP($I2226,categories!$A$1:$A$8,categories!$B$1:$B$8)</f>
        <v>Cruisers Bicycles</v>
      </c>
    </row>
    <row r="2227" spans="1:10" ht="12.75" x14ac:dyDescent="0.2">
      <c r="A2227">
        <v>411</v>
      </c>
      <c r="B2227">
        <v>2</v>
      </c>
      <c r="C2227">
        <v>26</v>
      </c>
      <c r="D2227">
        <v>2</v>
      </c>
      <c r="E2227">
        <v>599.99</v>
      </c>
      <c r="F2227">
        <v>0.05</v>
      </c>
      <c r="G2227">
        <f>(E2227*B2227)-F2227</f>
        <v>1199.93</v>
      </c>
      <c r="H2227" t="str">
        <f>VLOOKUP($C2227,products!$A$1:$F$322,2,FALSE)</f>
        <v>Electra Townie Original 7D EQ - 2016</v>
      </c>
      <c r="I2227">
        <f>_xlfn.XLOOKUP(C2227, products!A:A, products!D:D)</f>
        <v>2</v>
      </c>
      <c r="J2227" t="str">
        <f>_xlfn.XLOOKUP($I2227,categories!$A$1:$A$8,categories!$B$1:$B$8)</f>
        <v>Comfort Bicycles</v>
      </c>
    </row>
    <row r="2228" spans="1:10" ht="12.75" x14ac:dyDescent="0.2">
      <c r="A2228">
        <v>417</v>
      </c>
      <c r="B2228">
        <v>1</v>
      </c>
      <c r="C2228">
        <v>26</v>
      </c>
      <c r="D2228">
        <v>2</v>
      </c>
      <c r="E2228">
        <v>599.99</v>
      </c>
      <c r="F2228">
        <v>7.0000000000000007E-2</v>
      </c>
      <c r="G2228">
        <f>(E2228*B2228)-F2228</f>
        <v>599.91999999999996</v>
      </c>
      <c r="H2228" t="str">
        <f>VLOOKUP($C2228,products!$A$1:$F$322,2,FALSE)</f>
        <v>Electra Townie Original 7D EQ - 2016</v>
      </c>
      <c r="I2228">
        <f>_xlfn.XLOOKUP(C2228, products!A:A, products!D:D)</f>
        <v>2</v>
      </c>
      <c r="J2228" t="str">
        <f>_xlfn.XLOOKUP($I2228,categories!$A$1:$A$8,categories!$B$1:$B$8)</f>
        <v>Comfort Bicycles</v>
      </c>
    </row>
    <row r="2229" spans="1:10" ht="12.75" x14ac:dyDescent="0.2">
      <c r="A2229">
        <v>418</v>
      </c>
      <c r="B2229">
        <v>2</v>
      </c>
      <c r="C2229">
        <v>20</v>
      </c>
      <c r="D2229">
        <v>1</v>
      </c>
      <c r="E2229">
        <v>599.99</v>
      </c>
      <c r="F2229">
        <v>0.05</v>
      </c>
      <c r="G2229">
        <f>(E2229*B2229)-F2229</f>
        <v>1199.93</v>
      </c>
      <c r="H2229" t="str">
        <f>VLOOKUP($C2229,products!$A$1:$F$322,2,FALSE)</f>
        <v>Electra Townie Original 7D EQ - Women's - 2016</v>
      </c>
      <c r="I2229">
        <f>_xlfn.XLOOKUP(C2229, products!A:A, products!D:D)</f>
        <v>3</v>
      </c>
      <c r="J2229" t="str">
        <f>_xlfn.XLOOKUP($I2229,categories!$A$1:$A$8,categories!$B$1:$B$8)</f>
        <v>Cruisers Bicycles</v>
      </c>
    </row>
    <row r="2230" spans="1:10" ht="12.75" x14ac:dyDescent="0.2">
      <c r="A2230">
        <v>421</v>
      </c>
      <c r="B2230">
        <v>3</v>
      </c>
      <c r="C2230">
        <v>20</v>
      </c>
      <c r="D2230">
        <v>2</v>
      </c>
      <c r="E2230">
        <v>599.99</v>
      </c>
      <c r="F2230">
        <v>0.2</v>
      </c>
      <c r="G2230">
        <f>(E2230*B2230)-F2230</f>
        <v>1799.77</v>
      </c>
      <c r="H2230" t="str">
        <f>VLOOKUP($C2230,products!$A$1:$F$322,2,FALSE)</f>
        <v>Electra Townie Original 7D EQ - Women's - 2016</v>
      </c>
      <c r="I2230">
        <f>_xlfn.XLOOKUP(C2230, products!A:A, products!D:D)</f>
        <v>3</v>
      </c>
      <c r="J2230" t="str">
        <f>_xlfn.XLOOKUP($I2230,categories!$A$1:$A$8,categories!$B$1:$B$8)</f>
        <v>Cruisers Bicycles</v>
      </c>
    </row>
    <row r="2231" spans="1:10" ht="12.75" x14ac:dyDescent="0.2">
      <c r="A2231">
        <v>422</v>
      </c>
      <c r="B2231">
        <v>1</v>
      </c>
      <c r="C2231">
        <v>20</v>
      </c>
      <c r="D2231">
        <v>2</v>
      </c>
      <c r="E2231">
        <v>599.99</v>
      </c>
      <c r="F2231">
        <v>0.05</v>
      </c>
      <c r="G2231">
        <f>(E2231*B2231)-F2231</f>
        <v>599.94000000000005</v>
      </c>
      <c r="H2231" t="str">
        <f>VLOOKUP($C2231,products!$A$1:$F$322,2,FALSE)</f>
        <v>Electra Townie Original 7D EQ - Women's - 2016</v>
      </c>
      <c r="I2231">
        <f>_xlfn.XLOOKUP(C2231, products!A:A, products!D:D)</f>
        <v>3</v>
      </c>
      <c r="J2231" t="str">
        <f>_xlfn.XLOOKUP($I2231,categories!$A$1:$A$8,categories!$B$1:$B$8)</f>
        <v>Cruisers Bicycles</v>
      </c>
    </row>
    <row r="2232" spans="1:10" ht="12.75" x14ac:dyDescent="0.2">
      <c r="A2232">
        <v>427</v>
      </c>
      <c r="B2232">
        <v>3</v>
      </c>
      <c r="C2232">
        <v>26</v>
      </c>
      <c r="D2232">
        <v>2</v>
      </c>
      <c r="E2232">
        <v>599.99</v>
      </c>
      <c r="F2232">
        <v>7.0000000000000007E-2</v>
      </c>
      <c r="G2232">
        <f>(E2232*B2232)-F2232</f>
        <v>1799.9</v>
      </c>
      <c r="H2232" t="str">
        <f>VLOOKUP($C2232,products!$A$1:$F$322,2,FALSE)</f>
        <v>Electra Townie Original 7D EQ - 2016</v>
      </c>
      <c r="I2232">
        <f>_xlfn.XLOOKUP(C2232, products!A:A, products!D:D)</f>
        <v>2</v>
      </c>
      <c r="J2232" t="str">
        <f>_xlfn.XLOOKUP($I2232,categories!$A$1:$A$8,categories!$B$1:$B$8)</f>
        <v>Comfort Bicycles</v>
      </c>
    </row>
    <row r="2233" spans="1:10" ht="12.75" x14ac:dyDescent="0.2">
      <c r="A2233">
        <v>434</v>
      </c>
      <c r="B2233">
        <v>2</v>
      </c>
      <c r="C2233">
        <v>20</v>
      </c>
      <c r="D2233">
        <v>1</v>
      </c>
      <c r="E2233">
        <v>599.99</v>
      </c>
      <c r="F2233">
        <v>0.1</v>
      </c>
      <c r="G2233">
        <f>(E2233*B2233)-F2233</f>
        <v>1199.8800000000001</v>
      </c>
      <c r="H2233" t="str">
        <f>VLOOKUP($C2233,products!$A$1:$F$322,2,FALSE)</f>
        <v>Electra Townie Original 7D EQ - Women's - 2016</v>
      </c>
      <c r="I2233">
        <f>_xlfn.XLOOKUP(C2233, products!A:A, products!D:D)</f>
        <v>3</v>
      </c>
      <c r="J2233" t="str">
        <f>_xlfn.XLOOKUP($I2233,categories!$A$1:$A$8,categories!$B$1:$B$8)</f>
        <v>Cruisers Bicycles</v>
      </c>
    </row>
    <row r="2234" spans="1:10" ht="12.75" x14ac:dyDescent="0.2">
      <c r="A2234">
        <v>442</v>
      </c>
      <c r="B2234">
        <v>1</v>
      </c>
      <c r="C2234">
        <v>16</v>
      </c>
      <c r="D2234">
        <v>2</v>
      </c>
      <c r="E2234">
        <v>599.99</v>
      </c>
      <c r="F2234">
        <v>7.0000000000000007E-2</v>
      </c>
      <c r="G2234">
        <f>(E2234*B2234)-F2234</f>
        <v>599.91999999999996</v>
      </c>
      <c r="H2234" t="str">
        <f>VLOOKUP($C2234,products!$A$1:$F$322,2,FALSE)</f>
        <v>Electra Townie Original 7D EQ - 2016</v>
      </c>
      <c r="I2234">
        <f>_xlfn.XLOOKUP(C2234, products!A:A, products!D:D)</f>
        <v>3</v>
      </c>
      <c r="J2234" t="str">
        <f>_xlfn.XLOOKUP($I2234,categories!$A$1:$A$8,categories!$B$1:$B$8)</f>
        <v>Cruisers Bicycles</v>
      </c>
    </row>
    <row r="2235" spans="1:10" ht="12.75" x14ac:dyDescent="0.2">
      <c r="A2235">
        <v>442</v>
      </c>
      <c r="B2235">
        <v>2</v>
      </c>
      <c r="C2235">
        <v>26</v>
      </c>
      <c r="D2235">
        <v>2</v>
      </c>
      <c r="E2235">
        <v>599.99</v>
      </c>
      <c r="F2235">
        <v>0.2</v>
      </c>
      <c r="G2235">
        <f>(E2235*B2235)-F2235</f>
        <v>1199.78</v>
      </c>
      <c r="H2235" t="str">
        <f>VLOOKUP($C2235,products!$A$1:$F$322,2,FALSE)</f>
        <v>Electra Townie Original 7D EQ - 2016</v>
      </c>
      <c r="I2235">
        <f>_xlfn.XLOOKUP(C2235, products!A:A, products!D:D)</f>
        <v>2</v>
      </c>
      <c r="J2235" t="str">
        <f>_xlfn.XLOOKUP($I2235,categories!$A$1:$A$8,categories!$B$1:$B$8)</f>
        <v>Comfort Bicycles</v>
      </c>
    </row>
    <row r="2236" spans="1:10" ht="12.75" x14ac:dyDescent="0.2">
      <c r="A2236">
        <v>443</v>
      </c>
      <c r="B2236">
        <v>2</v>
      </c>
      <c r="C2236">
        <v>26</v>
      </c>
      <c r="D2236">
        <v>1</v>
      </c>
      <c r="E2236">
        <v>599.99</v>
      </c>
      <c r="F2236">
        <v>0.2</v>
      </c>
      <c r="G2236">
        <f>(E2236*B2236)-F2236</f>
        <v>1199.78</v>
      </c>
      <c r="H2236" t="str">
        <f>VLOOKUP($C2236,products!$A$1:$F$322,2,FALSE)</f>
        <v>Electra Townie Original 7D EQ - 2016</v>
      </c>
      <c r="I2236">
        <f>_xlfn.XLOOKUP(C2236, products!A:A, products!D:D)</f>
        <v>2</v>
      </c>
      <c r="J2236" t="str">
        <f>_xlfn.XLOOKUP($I2236,categories!$A$1:$A$8,categories!$B$1:$B$8)</f>
        <v>Comfort Bicycles</v>
      </c>
    </row>
    <row r="2237" spans="1:10" ht="12.75" x14ac:dyDescent="0.2">
      <c r="A2237">
        <v>444</v>
      </c>
      <c r="B2237">
        <v>3</v>
      </c>
      <c r="C2237">
        <v>20</v>
      </c>
      <c r="D2237">
        <v>2</v>
      </c>
      <c r="E2237">
        <v>599.99</v>
      </c>
      <c r="F2237">
        <v>0.05</v>
      </c>
      <c r="G2237">
        <f>(E2237*B2237)-F2237</f>
        <v>1799.92</v>
      </c>
      <c r="H2237" t="str">
        <f>VLOOKUP($C2237,products!$A$1:$F$322,2,FALSE)</f>
        <v>Electra Townie Original 7D EQ - Women's - 2016</v>
      </c>
      <c r="I2237">
        <f>_xlfn.XLOOKUP(C2237, products!A:A, products!D:D)</f>
        <v>3</v>
      </c>
      <c r="J2237" t="str">
        <f>_xlfn.XLOOKUP($I2237,categories!$A$1:$A$8,categories!$B$1:$B$8)</f>
        <v>Cruisers Bicycles</v>
      </c>
    </row>
    <row r="2238" spans="1:10" ht="12.75" x14ac:dyDescent="0.2">
      <c r="A2238">
        <v>444</v>
      </c>
      <c r="B2238">
        <v>4</v>
      </c>
      <c r="C2238">
        <v>16</v>
      </c>
      <c r="D2238">
        <v>1</v>
      </c>
      <c r="E2238">
        <v>599.99</v>
      </c>
      <c r="F2238">
        <v>0.1</v>
      </c>
      <c r="G2238">
        <f>(E2238*B2238)-F2238</f>
        <v>2399.86</v>
      </c>
      <c r="H2238" t="str">
        <f>VLOOKUP($C2238,products!$A$1:$F$322,2,FALSE)</f>
        <v>Electra Townie Original 7D EQ - 2016</v>
      </c>
      <c r="I2238">
        <f>_xlfn.XLOOKUP(C2238, products!A:A, products!D:D)</f>
        <v>3</v>
      </c>
      <c r="J2238" t="str">
        <f>_xlfn.XLOOKUP($I2238,categories!$A$1:$A$8,categories!$B$1:$B$8)</f>
        <v>Cruisers Bicycles</v>
      </c>
    </row>
    <row r="2239" spans="1:10" ht="12.75" x14ac:dyDescent="0.2">
      <c r="A2239">
        <v>445</v>
      </c>
      <c r="B2239">
        <v>2</v>
      </c>
      <c r="C2239">
        <v>16</v>
      </c>
      <c r="D2239">
        <v>1</v>
      </c>
      <c r="E2239">
        <v>599.99</v>
      </c>
      <c r="F2239">
        <v>7.0000000000000007E-2</v>
      </c>
      <c r="G2239">
        <f>(E2239*B2239)-F2239</f>
        <v>1199.9100000000001</v>
      </c>
      <c r="H2239" t="str">
        <f>VLOOKUP($C2239,products!$A$1:$F$322,2,FALSE)</f>
        <v>Electra Townie Original 7D EQ - 2016</v>
      </c>
      <c r="I2239">
        <f>_xlfn.XLOOKUP(C2239, products!A:A, products!D:D)</f>
        <v>3</v>
      </c>
      <c r="J2239" t="str">
        <f>_xlfn.XLOOKUP($I2239,categories!$A$1:$A$8,categories!$B$1:$B$8)</f>
        <v>Cruisers Bicycles</v>
      </c>
    </row>
    <row r="2240" spans="1:10" ht="12.75" x14ac:dyDescent="0.2">
      <c r="A2240">
        <v>446</v>
      </c>
      <c r="B2240">
        <v>2</v>
      </c>
      <c r="C2240">
        <v>16</v>
      </c>
      <c r="D2240">
        <v>2</v>
      </c>
      <c r="E2240">
        <v>599.99</v>
      </c>
      <c r="F2240">
        <v>7.0000000000000007E-2</v>
      </c>
      <c r="G2240">
        <f>(E2240*B2240)-F2240</f>
        <v>1199.9100000000001</v>
      </c>
      <c r="H2240" t="str">
        <f>VLOOKUP($C2240,products!$A$1:$F$322,2,FALSE)</f>
        <v>Electra Townie Original 7D EQ - 2016</v>
      </c>
      <c r="I2240">
        <f>_xlfn.XLOOKUP(C2240, products!A:A, products!D:D)</f>
        <v>3</v>
      </c>
      <c r="J2240" t="str">
        <f>_xlfn.XLOOKUP($I2240,categories!$A$1:$A$8,categories!$B$1:$B$8)</f>
        <v>Cruisers Bicycles</v>
      </c>
    </row>
    <row r="2241" spans="1:10" ht="12.75" x14ac:dyDescent="0.2">
      <c r="A2241">
        <v>449</v>
      </c>
      <c r="B2241">
        <v>4</v>
      </c>
      <c r="C2241">
        <v>26</v>
      </c>
      <c r="D2241">
        <v>2</v>
      </c>
      <c r="E2241">
        <v>599.99</v>
      </c>
      <c r="F2241">
        <v>0.2</v>
      </c>
      <c r="G2241">
        <f>(E2241*B2241)-F2241</f>
        <v>2399.7600000000002</v>
      </c>
      <c r="H2241" t="str">
        <f>VLOOKUP($C2241,products!$A$1:$F$322,2,FALSE)</f>
        <v>Electra Townie Original 7D EQ - 2016</v>
      </c>
      <c r="I2241">
        <f>_xlfn.XLOOKUP(C2241, products!A:A, products!D:D)</f>
        <v>2</v>
      </c>
      <c r="J2241" t="str">
        <f>_xlfn.XLOOKUP($I2241,categories!$A$1:$A$8,categories!$B$1:$B$8)</f>
        <v>Comfort Bicycles</v>
      </c>
    </row>
    <row r="2242" spans="1:10" ht="12.75" x14ac:dyDescent="0.2">
      <c r="A2242">
        <v>452</v>
      </c>
      <c r="B2242">
        <v>2</v>
      </c>
      <c r="C2242">
        <v>16</v>
      </c>
      <c r="D2242">
        <v>1</v>
      </c>
      <c r="E2242">
        <v>599.99</v>
      </c>
      <c r="F2242">
        <v>0.05</v>
      </c>
      <c r="G2242">
        <f>(E2242*B2242)-F2242</f>
        <v>1199.93</v>
      </c>
      <c r="H2242" t="str">
        <f>VLOOKUP($C2242,products!$A$1:$F$322,2,FALSE)</f>
        <v>Electra Townie Original 7D EQ - 2016</v>
      </c>
      <c r="I2242">
        <f>_xlfn.XLOOKUP(C2242, products!A:A, products!D:D)</f>
        <v>3</v>
      </c>
      <c r="J2242" t="str">
        <f>_xlfn.XLOOKUP($I2242,categories!$A$1:$A$8,categories!$B$1:$B$8)</f>
        <v>Cruisers Bicycles</v>
      </c>
    </row>
    <row r="2243" spans="1:10" ht="12.75" x14ac:dyDescent="0.2">
      <c r="A2243">
        <v>453</v>
      </c>
      <c r="B2243">
        <v>2</v>
      </c>
      <c r="C2243">
        <v>20</v>
      </c>
      <c r="D2243">
        <v>2</v>
      </c>
      <c r="E2243">
        <v>599.99</v>
      </c>
      <c r="F2243">
        <v>0.2</v>
      </c>
      <c r="G2243">
        <f>(E2243*B2243)-F2243</f>
        <v>1199.78</v>
      </c>
      <c r="H2243" t="str">
        <f>VLOOKUP($C2243,products!$A$1:$F$322,2,FALSE)</f>
        <v>Electra Townie Original 7D EQ - Women's - 2016</v>
      </c>
      <c r="I2243">
        <f>_xlfn.XLOOKUP(C2243, products!A:A, products!D:D)</f>
        <v>3</v>
      </c>
      <c r="J2243" t="str">
        <f>_xlfn.XLOOKUP($I2243,categories!$A$1:$A$8,categories!$B$1:$B$8)</f>
        <v>Cruisers Bicycles</v>
      </c>
    </row>
    <row r="2244" spans="1:10" ht="12.75" x14ac:dyDescent="0.2">
      <c r="A2244">
        <v>461</v>
      </c>
      <c r="B2244">
        <v>1</v>
      </c>
      <c r="C2244">
        <v>16</v>
      </c>
      <c r="D2244">
        <v>1</v>
      </c>
      <c r="E2244">
        <v>599.99</v>
      </c>
      <c r="F2244">
        <v>7.0000000000000007E-2</v>
      </c>
      <c r="G2244">
        <f>(E2244*B2244)-F2244</f>
        <v>599.91999999999996</v>
      </c>
      <c r="H2244" t="str">
        <f>VLOOKUP($C2244,products!$A$1:$F$322,2,FALSE)</f>
        <v>Electra Townie Original 7D EQ - 2016</v>
      </c>
      <c r="I2244">
        <f>_xlfn.XLOOKUP(C2244, products!A:A, products!D:D)</f>
        <v>3</v>
      </c>
      <c r="J2244" t="str">
        <f>_xlfn.XLOOKUP($I2244,categories!$A$1:$A$8,categories!$B$1:$B$8)</f>
        <v>Cruisers Bicycles</v>
      </c>
    </row>
    <row r="2245" spans="1:10" ht="12.75" x14ac:dyDescent="0.2">
      <c r="A2245">
        <v>473</v>
      </c>
      <c r="B2245">
        <v>1</v>
      </c>
      <c r="C2245">
        <v>26</v>
      </c>
      <c r="D2245">
        <v>1</v>
      </c>
      <c r="E2245">
        <v>599.99</v>
      </c>
      <c r="F2245">
        <v>7.0000000000000007E-2</v>
      </c>
      <c r="G2245">
        <f>(E2245*B2245)-F2245</f>
        <v>599.91999999999996</v>
      </c>
      <c r="H2245" t="str">
        <f>VLOOKUP($C2245,products!$A$1:$F$322,2,FALSE)</f>
        <v>Electra Townie Original 7D EQ - 2016</v>
      </c>
      <c r="I2245">
        <f>_xlfn.XLOOKUP(C2245, products!A:A, products!D:D)</f>
        <v>2</v>
      </c>
      <c r="J2245" t="str">
        <f>_xlfn.XLOOKUP($I2245,categories!$A$1:$A$8,categories!$B$1:$B$8)</f>
        <v>Comfort Bicycles</v>
      </c>
    </row>
    <row r="2246" spans="1:10" ht="12.75" x14ac:dyDescent="0.2">
      <c r="A2246">
        <v>475</v>
      </c>
      <c r="B2246">
        <v>2</v>
      </c>
      <c r="C2246">
        <v>26</v>
      </c>
      <c r="D2246">
        <v>2</v>
      </c>
      <c r="E2246">
        <v>599.99</v>
      </c>
      <c r="F2246">
        <v>0.2</v>
      </c>
      <c r="G2246">
        <f>(E2246*B2246)-F2246</f>
        <v>1199.78</v>
      </c>
      <c r="H2246" t="str">
        <f>VLOOKUP($C2246,products!$A$1:$F$322,2,FALSE)</f>
        <v>Electra Townie Original 7D EQ - 2016</v>
      </c>
      <c r="I2246">
        <f>_xlfn.XLOOKUP(C2246, products!A:A, products!D:D)</f>
        <v>2</v>
      </c>
      <c r="J2246" t="str">
        <f>_xlfn.XLOOKUP($I2246,categories!$A$1:$A$8,categories!$B$1:$B$8)</f>
        <v>Comfort Bicycles</v>
      </c>
    </row>
    <row r="2247" spans="1:10" ht="12.75" x14ac:dyDescent="0.2">
      <c r="A2247">
        <v>476</v>
      </c>
      <c r="B2247">
        <v>4</v>
      </c>
      <c r="C2247">
        <v>20</v>
      </c>
      <c r="D2247">
        <v>2</v>
      </c>
      <c r="E2247">
        <v>599.99</v>
      </c>
      <c r="F2247">
        <v>0.05</v>
      </c>
      <c r="G2247">
        <f>(E2247*B2247)-F2247</f>
        <v>2399.91</v>
      </c>
      <c r="H2247" t="str">
        <f>VLOOKUP($C2247,products!$A$1:$F$322,2,FALSE)</f>
        <v>Electra Townie Original 7D EQ - Women's - 2016</v>
      </c>
      <c r="I2247">
        <f>_xlfn.XLOOKUP(C2247, products!A:A, products!D:D)</f>
        <v>3</v>
      </c>
      <c r="J2247" t="str">
        <f>_xlfn.XLOOKUP($I2247,categories!$A$1:$A$8,categories!$B$1:$B$8)</f>
        <v>Cruisers Bicycles</v>
      </c>
    </row>
    <row r="2248" spans="1:10" ht="12.75" x14ac:dyDescent="0.2">
      <c r="A2248">
        <v>479</v>
      </c>
      <c r="B2248">
        <v>1</v>
      </c>
      <c r="C2248">
        <v>26</v>
      </c>
      <c r="D2248">
        <v>1</v>
      </c>
      <c r="E2248">
        <v>599.99</v>
      </c>
      <c r="F2248">
        <v>7.0000000000000007E-2</v>
      </c>
      <c r="G2248">
        <f>(E2248*B2248)-F2248</f>
        <v>599.91999999999996</v>
      </c>
      <c r="H2248" t="str">
        <f>VLOOKUP($C2248,products!$A$1:$F$322,2,FALSE)</f>
        <v>Electra Townie Original 7D EQ - 2016</v>
      </c>
      <c r="I2248">
        <f>_xlfn.XLOOKUP(C2248, products!A:A, products!D:D)</f>
        <v>2</v>
      </c>
      <c r="J2248" t="str">
        <f>_xlfn.XLOOKUP($I2248,categories!$A$1:$A$8,categories!$B$1:$B$8)</f>
        <v>Comfort Bicycles</v>
      </c>
    </row>
    <row r="2249" spans="1:10" ht="12.75" x14ac:dyDescent="0.2">
      <c r="A2249">
        <v>481</v>
      </c>
      <c r="B2249">
        <v>2</v>
      </c>
      <c r="C2249">
        <v>16</v>
      </c>
      <c r="D2249">
        <v>2</v>
      </c>
      <c r="E2249">
        <v>599.99</v>
      </c>
      <c r="F2249">
        <v>7.0000000000000007E-2</v>
      </c>
      <c r="G2249">
        <f>(E2249*B2249)-F2249</f>
        <v>1199.9100000000001</v>
      </c>
      <c r="H2249" t="str">
        <f>VLOOKUP($C2249,products!$A$1:$F$322,2,FALSE)</f>
        <v>Electra Townie Original 7D EQ - 2016</v>
      </c>
      <c r="I2249">
        <f>_xlfn.XLOOKUP(C2249, products!A:A, products!D:D)</f>
        <v>3</v>
      </c>
      <c r="J2249" t="str">
        <f>_xlfn.XLOOKUP($I2249,categories!$A$1:$A$8,categories!$B$1:$B$8)</f>
        <v>Cruisers Bicycles</v>
      </c>
    </row>
    <row r="2250" spans="1:10" ht="12.75" x14ac:dyDescent="0.2">
      <c r="A2250">
        <v>485</v>
      </c>
      <c r="B2250">
        <v>2</v>
      </c>
      <c r="C2250">
        <v>26</v>
      </c>
      <c r="D2250">
        <v>2</v>
      </c>
      <c r="E2250">
        <v>599.99</v>
      </c>
      <c r="F2250">
        <v>0.05</v>
      </c>
      <c r="G2250">
        <f>(E2250*B2250)-F2250</f>
        <v>1199.93</v>
      </c>
      <c r="H2250" t="str">
        <f>VLOOKUP($C2250,products!$A$1:$F$322,2,FALSE)</f>
        <v>Electra Townie Original 7D EQ - 2016</v>
      </c>
      <c r="I2250">
        <f>_xlfn.XLOOKUP(C2250, products!A:A, products!D:D)</f>
        <v>2</v>
      </c>
      <c r="J2250" t="str">
        <f>_xlfn.XLOOKUP($I2250,categories!$A$1:$A$8,categories!$B$1:$B$8)</f>
        <v>Comfort Bicycles</v>
      </c>
    </row>
    <row r="2251" spans="1:10" ht="12.75" x14ac:dyDescent="0.2">
      <c r="A2251">
        <v>492</v>
      </c>
      <c r="B2251">
        <v>3</v>
      </c>
      <c r="C2251">
        <v>26</v>
      </c>
      <c r="D2251">
        <v>1</v>
      </c>
      <c r="E2251">
        <v>599.99</v>
      </c>
      <c r="F2251">
        <v>0.05</v>
      </c>
      <c r="G2251">
        <f>(E2251*B2251)-F2251</f>
        <v>1799.92</v>
      </c>
      <c r="H2251" t="str">
        <f>VLOOKUP($C2251,products!$A$1:$F$322,2,FALSE)</f>
        <v>Electra Townie Original 7D EQ - 2016</v>
      </c>
      <c r="I2251">
        <f>_xlfn.XLOOKUP(C2251, products!A:A, products!D:D)</f>
        <v>2</v>
      </c>
      <c r="J2251" t="str">
        <f>_xlfn.XLOOKUP($I2251,categories!$A$1:$A$8,categories!$B$1:$B$8)</f>
        <v>Comfort Bicycles</v>
      </c>
    </row>
    <row r="2252" spans="1:10" ht="12.75" x14ac:dyDescent="0.2">
      <c r="A2252">
        <v>493</v>
      </c>
      <c r="B2252">
        <v>3</v>
      </c>
      <c r="C2252">
        <v>26</v>
      </c>
      <c r="D2252">
        <v>1</v>
      </c>
      <c r="E2252">
        <v>599.99</v>
      </c>
      <c r="F2252">
        <v>0.05</v>
      </c>
      <c r="G2252">
        <f>(E2252*B2252)-F2252</f>
        <v>1799.92</v>
      </c>
      <c r="H2252" t="str">
        <f>VLOOKUP($C2252,products!$A$1:$F$322,2,FALSE)</f>
        <v>Electra Townie Original 7D EQ - 2016</v>
      </c>
      <c r="I2252">
        <f>_xlfn.XLOOKUP(C2252, products!A:A, products!D:D)</f>
        <v>2</v>
      </c>
      <c r="J2252" t="str">
        <f>_xlfn.XLOOKUP($I2252,categories!$A$1:$A$8,categories!$B$1:$B$8)</f>
        <v>Comfort Bicycles</v>
      </c>
    </row>
    <row r="2253" spans="1:10" ht="12.75" x14ac:dyDescent="0.2">
      <c r="A2253">
        <v>499</v>
      </c>
      <c r="B2253">
        <v>4</v>
      </c>
      <c r="C2253">
        <v>20</v>
      </c>
      <c r="D2253">
        <v>2</v>
      </c>
      <c r="E2253">
        <v>599.99</v>
      </c>
      <c r="F2253">
        <v>0.1</v>
      </c>
      <c r="G2253">
        <f>(E2253*B2253)-F2253</f>
        <v>2399.86</v>
      </c>
      <c r="H2253" t="str">
        <f>VLOOKUP($C2253,products!$A$1:$F$322,2,FALSE)</f>
        <v>Electra Townie Original 7D EQ - Women's - 2016</v>
      </c>
      <c r="I2253">
        <f>_xlfn.XLOOKUP(C2253, products!A:A, products!D:D)</f>
        <v>3</v>
      </c>
      <c r="J2253" t="str">
        <f>_xlfn.XLOOKUP($I2253,categories!$A$1:$A$8,categories!$B$1:$B$8)</f>
        <v>Cruisers Bicycles</v>
      </c>
    </row>
    <row r="2254" spans="1:10" ht="12.75" x14ac:dyDescent="0.2">
      <c r="A2254">
        <v>505</v>
      </c>
      <c r="B2254">
        <v>1</v>
      </c>
      <c r="C2254">
        <v>26</v>
      </c>
      <c r="D2254">
        <v>1</v>
      </c>
      <c r="E2254">
        <v>599.99</v>
      </c>
      <c r="F2254">
        <v>0.2</v>
      </c>
      <c r="G2254">
        <f>(E2254*B2254)-F2254</f>
        <v>599.79</v>
      </c>
      <c r="H2254" t="str">
        <f>VLOOKUP($C2254,products!$A$1:$F$322,2,FALSE)</f>
        <v>Electra Townie Original 7D EQ - 2016</v>
      </c>
      <c r="I2254">
        <f>_xlfn.XLOOKUP(C2254, products!A:A, products!D:D)</f>
        <v>2</v>
      </c>
      <c r="J2254" t="str">
        <f>_xlfn.XLOOKUP($I2254,categories!$A$1:$A$8,categories!$B$1:$B$8)</f>
        <v>Comfort Bicycles</v>
      </c>
    </row>
    <row r="2255" spans="1:10" ht="12.75" x14ac:dyDescent="0.2">
      <c r="A2255">
        <v>507</v>
      </c>
      <c r="B2255">
        <v>3</v>
      </c>
      <c r="C2255">
        <v>20</v>
      </c>
      <c r="D2255">
        <v>2</v>
      </c>
      <c r="E2255">
        <v>599.99</v>
      </c>
      <c r="F2255">
        <v>0.1</v>
      </c>
      <c r="G2255">
        <f>(E2255*B2255)-F2255</f>
        <v>1799.8700000000001</v>
      </c>
      <c r="H2255" t="str">
        <f>VLOOKUP($C2255,products!$A$1:$F$322,2,FALSE)</f>
        <v>Electra Townie Original 7D EQ - Women's - 2016</v>
      </c>
      <c r="I2255">
        <f>_xlfn.XLOOKUP(C2255, products!A:A, products!D:D)</f>
        <v>3</v>
      </c>
      <c r="J2255" t="str">
        <f>_xlfn.XLOOKUP($I2255,categories!$A$1:$A$8,categories!$B$1:$B$8)</f>
        <v>Cruisers Bicycles</v>
      </c>
    </row>
    <row r="2256" spans="1:10" ht="12.75" x14ac:dyDescent="0.2">
      <c r="A2256">
        <v>518</v>
      </c>
      <c r="B2256">
        <v>1</v>
      </c>
      <c r="C2256">
        <v>16</v>
      </c>
      <c r="D2256">
        <v>2</v>
      </c>
      <c r="E2256">
        <v>599.99</v>
      </c>
      <c r="F2256">
        <v>0.2</v>
      </c>
      <c r="G2256">
        <f>(E2256*B2256)-F2256</f>
        <v>599.79</v>
      </c>
      <c r="H2256" t="str">
        <f>VLOOKUP($C2256,products!$A$1:$F$322,2,FALSE)</f>
        <v>Electra Townie Original 7D EQ - 2016</v>
      </c>
      <c r="I2256">
        <f>_xlfn.XLOOKUP(C2256, products!A:A, products!D:D)</f>
        <v>3</v>
      </c>
      <c r="J2256" t="str">
        <f>_xlfn.XLOOKUP($I2256,categories!$A$1:$A$8,categories!$B$1:$B$8)</f>
        <v>Cruisers Bicycles</v>
      </c>
    </row>
    <row r="2257" spans="1:10" ht="12.75" x14ac:dyDescent="0.2">
      <c r="A2257">
        <v>519</v>
      </c>
      <c r="B2257">
        <v>2</v>
      </c>
      <c r="C2257">
        <v>16</v>
      </c>
      <c r="D2257">
        <v>1</v>
      </c>
      <c r="E2257">
        <v>599.99</v>
      </c>
      <c r="F2257">
        <v>0.1</v>
      </c>
      <c r="G2257">
        <f>(E2257*B2257)-F2257</f>
        <v>1199.8800000000001</v>
      </c>
      <c r="H2257" t="str">
        <f>VLOOKUP($C2257,products!$A$1:$F$322,2,FALSE)</f>
        <v>Electra Townie Original 7D EQ - 2016</v>
      </c>
      <c r="I2257">
        <f>_xlfn.XLOOKUP(C2257, products!A:A, products!D:D)</f>
        <v>3</v>
      </c>
      <c r="J2257" t="str">
        <f>_xlfn.XLOOKUP($I2257,categories!$A$1:$A$8,categories!$B$1:$B$8)</f>
        <v>Cruisers Bicycles</v>
      </c>
    </row>
    <row r="2258" spans="1:10" ht="12.75" x14ac:dyDescent="0.2">
      <c r="A2258">
        <v>520</v>
      </c>
      <c r="B2258">
        <v>1</v>
      </c>
      <c r="C2258">
        <v>26</v>
      </c>
      <c r="D2258">
        <v>1</v>
      </c>
      <c r="E2258">
        <v>599.99</v>
      </c>
      <c r="F2258">
        <v>0.1</v>
      </c>
      <c r="G2258">
        <f>(E2258*B2258)-F2258</f>
        <v>599.89</v>
      </c>
      <c r="H2258" t="str">
        <f>VLOOKUP($C2258,products!$A$1:$F$322,2,FALSE)</f>
        <v>Electra Townie Original 7D EQ - 2016</v>
      </c>
      <c r="I2258">
        <f>_xlfn.XLOOKUP(C2258, products!A:A, products!D:D)</f>
        <v>2</v>
      </c>
      <c r="J2258" t="str">
        <f>_xlfn.XLOOKUP($I2258,categories!$A$1:$A$8,categories!$B$1:$B$8)</f>
        <v>Comfort Bicycles</v>
      </c>
    </row>
    <row r="2259" spans="1:10" ht="12.75" x14ac:dyDescent="0.2">
      <c r="A2259">
        <v>523</v>
      </c>
      <c r="B2259">
        <v>2</v>
      </c>
      <c r="C2259">
        <v>20</v>
      </c>
      <c r="D2259">
        <v>1</v>
      </c>
      <c r="E2259">
        <v>599.99</v>
      </c>
      <c r="F2259">
        <v>0.05</v>
      </c>
      <c r="G2259">
        <f>(E2259*B2259)-F2259</f>
        <v>1199.93</v>
      </c>
      <c r="H2259" t="str">
        <f>VLOOKUP($C2259,products!$A$1:$F$322,2,FALSE)</f>
        <v>Electra Townie Original 7D EQ - Women's - 2016</v>
      </c>
      <c r="I2259">
        <f>_xlfn.XLOOKUP(C2259, products!A:A, products!D:D)</f>
        <v>3</v>
      </c>
      <c r="J2259" t="str">
        <f>_xlfn.XLOOKUP($I2259,categories!$A$1:$A$8,categories!$B$1:$B$8)</f>
        <v>Cruisers Bicycles</v>
      </c>
    </row>
    <row r="2260" spans="1:10" ht="12.75" x14ac:dyDescent="0.2">
      <c r="A2260">
        <v>523</v>
      </c>
      <c r="B2260">
        <v>4</v>
      </c>
      <c r="C2260">
        <v>16</v>
      </c>
      <c r="D2260">
        <v>2</v>
      </c>
      <c r="E2260">
        <v>599.99</v>
      </c>
      <c r="F2260">
        <v>7.0000000000000007E-2</v>
      </c>
      <c r="G2260">
        <f>(E2260*B2260)-F2260</f>
        <v>2399.89</v>
      </c>
      <c r="H2260" t="str">
        <f>VLOOKUP($C2260,products!$A$1:$F$322,2,FALSE)</f>
        <v>Electra Townie Original 7D EQ - 2016</v>
      </c>
      <c r="I2260">
        <f>_xlfn.XLOOKUP(C2260, products!A:A, products!D:D)</f>
        <v>3</v>
      </c>
      <c r="J2260" t="str">
        <f>_xlfn.XLOOKUP($I2260,categories!$A$1:$A$8,categories!$B$1:$B$8)</f>
        <v>Cruisers Bicycles</v>
      </c>
    </row>
    <row r="2261" spans="1:10" ht="12.75" x14ac:dyDescent="0.2">
      <c r="A2261">
        <v>524</v>
      </c>
      <c r="B2261">
        <v>5</v>
      </c>
      <c r="C2261">
        <v>26</v>
      </c>
      <c r="D2261">
        <v>1</v>
      </c>
      <c r="E2261">
        <v>599.99</v>
      </c>
      <c r="F2261">
        <v>0.05</v>
      </c>
      <c r="G2261">
        <f>(E2261*B2261)-F2261</f>
        <v>2999.8999999999996</v>
      </c>
      <c r="H2261" t="str">
        <f>VLOOKUP($C2261,products!$A$1:$F$322,2,FALSE)</f>
        <v>Electra Townie Original 7D EQ - 2016</v>
      </c>
      <c r="I2261">
        <f>_xlfn.XLOOKUP(C2261, products!A:A, products!D:D)</f>
        <v>2</v>
      </c>
      <c r="J2261" t="str">
        <f>_xlfn.XLOOKUP($I2261,categories!$A$1:$A$8,categories!$B$1:$B$8)</f>
        <v>Comfort Bicycles</v>
      </c>
    </row>
    <row r="2262" spans="1:10" ht="12.75" x14ac:dyDescent="0.2">
      <c r="A2262">
        <v>532</v>
      </c>
      <c r="B2262">
        <v>2</v>
      </c>
      <c r="C2262">
        <v>16</v>
      </c>
      <c r="D2262">
        <v>2</v>
      </c>
      <c r="E2262">
        <v>599.99</v>
      </c>
      <c r="F2262">
        <v>0.2</v>
      </c>
      <c r="G2262">
        <f>(E2262*B2262)-F2262</f>
        <v>1199.78</v>
      </c>
      <c r="H2262" t="str">
        <f>VLOOKUP($C2262,products!$A$1:$F$322,2,FALSE)</f>
        <v>Electra Townie Original 7D EQ - 2016</v>
      </c>
      <c r="I2262">
        <f>_xlfn.XLOOKUP(C2262, products!A:A, products!D:D)</f>
        <v>3</v>
      </c>
      <c r="J2262" t="str">
        <f>_xlfn.XLOOKUP($I2262,categories!$A$1:$A$8,categories!$B$1:$B$8)</f>
        <v>Cruisers Bicycles</v>
      </c>
    </row>
    <row r="2263" spans="1:10" ht="12.75" x14ac:dyDescent="0.2">
      <c r="A2263">
        <v>537</v>
      </c>
      <c r="B2263">
        <v>2</v>
      </c>
      <c r="C2263">
        <v>26</v>
      </c>
      <c r="D2263">
        <v>1</v>
      </c>
      <c r="E2263">
        <v>599.99</v>
      </c>
      <c r="F2263">
        <v>0.05</v>
      </c>
      <c r="G2263">
        <f>(E2263*B2263)-F2263</f>
        <v>1199.93</v>
      </c>
      <c r="H2263" t="str">
        <f>VLOOKUP($C2263,products!$A$1:$F$322,2,FALSE)</f>
        <v>Electra Townie Original 7D EQ - 2016</v>
      </c>
      <c r="I2263">
        <f>_xlfn.XLOOKUP(C2263, products!A:A, products!D:D)</f>
        <v>2</v>
      </c>
      <c r="J2263" t="str">
        <f>_xlfn.XLOOKUP($I2263,categories!$A$1:$A$8,categories!$B$1:$B$8)</f>
        <v>Comfort Bicycles</v>
      </c>
    </row>
    <row r="2264" spans="1:10" ht="12.75" x14ac:dyDescent="0.2">
      <c r="A2264">
        <v>540</v>
      </c>
      <c r="B2264">
        <v>2</v>
      </c>
      <c r="C2264">
        <v>26</v>
      </c>
      <c r="D2264">
        <v>2</v>
      </c>
      <c r="E2264">
        <v>599.99</v>
      </c>
      <c r="F2264">
        <v>0.1</v>
      </c>
      <c r="G2264">
        <f>(E2264*B2264)-F2264</f>
        <v>1199.8800000000001</v>
      </c>
      <c r="H2264" t="str">
        <f>VLOOKUP($C2264,products!$A$1:$F$322,2,FALSE)</f>
        <v>Electra Townie Original 7D EQ - 2016</v>
      </c>
      <c r="I2264">
        <f>_xlfn.XLOOKUP(C2264, products!A:A, products!D:D)</f>
        <v>2</v>
      </c>
      <c r="J2264" t="str">
        <f>_xlfn.XLOOKUP($I2264,categories!$A$1:$A$8,categories!$B$1:$B$8)</f>
        <v>Comfort Bicycles</v>
      </c>
    </row>
    <row r="2265" spans="1:10" ht="12.75" x14ac:dyDescent="0.2">
      <c r="A2265">
        <v>542</v>
      </c>
      <c r="B2265">
        <v>1</v>
      </c>
      <c r="C2265">
        <v>16</v>
      </c>
      <c r="D2265">
        <v>2</v>
      </c>
      <c r="E2265">
        <v>599.99</v>
      </c>
      <c r="F2265">
        <v>0.2</v>
      </c>
      <c r="G2265">
        <f>(E2265*B2265)-F2265</f>
        <v>599.79</v>
      </c>
      <c r="H2265" t="str">
        <f>VLOOKUP($C2265,products!$A$1:$F$322,2,FALSE)</f>
        <v>Electra Townie Original 7D EQ - 2016</v>
      </c>
      <c r="I2265">
        <f>_xlfn.XLOOKUP(C2265, products!A:A, products!D:D)</f>
        <v>3</v>
      </c>
      <c r="J2265" t="str">
        <f>_xlfn.XLOOKUP($I2265,categories!$A$1:$A$8,categories!$B$1:$B$8)</f>
        <v>Cruisers Bicycles</v>
      </c>
    </row>
    <row r="2266" spans="1:10" ht="12.75" x14ac:dyDescent="0.2">
      <c r="A2266">
        <v>542</v>
      </c>
      <c r="B2266">
        <v>3</v>
      </c>
      <c r="C2266">
        <v>20</v>
      </c>
      <c r="D2266">
        <v>1</v>
      </c>
      <c r="E2266">
        <v>599.99</v>
      </c>
      <c r="F2266">
        <v>0.1</v>
      </c>
      <c r="G2266">
        <f>(E2266*B2266)-F2266</f>
        <v>1799.8700000000001</v>
      </c>
      <c r="H2266" t="str">
        <f>VLOOKUP($C2266,products!$A$1:$F$322,2,FALSE)</f>
        <v>Electra Townie Original 7D EQ - Women's - 2016</v>
      </c>
      <c r="I2266">
        <f>_xlfn.XLOOKUP(C2266, products!A:A, products!D:D)</f>
        <v>3</v>
      </c>
      <c r="J2266" t="str">
        <f>_xlfn.XLOOKUP($I2266,categories!$A$1:$A$8,categories!$B$1:$B$8)</f>
        <v>Cruisers Bicycles</v>
      </c>
    </row>
    <row r="2267" spans="1:10" ht="12.75" x14ac:dyDescent="0.2">
      <c r="A2267">
        <v>543</v>
      </c>
      <c r="B2267">
        <v>3</v>
      </c>
      <c r="C2267">
        <v>26</v>
      </c>
      <c r="D2267">
        <v>2</v>
      </c>
      <c r="E2267">
        <v>599.99</v>
      </c>
      <c r="F2267">
        <v>0.05</v>
      </c>
      <c r="G2267">
        <f>(E2267*B2267)-F2267</f>
        <v>1799.92</v>
      </c>
      <c r="H2267" t="str">
        <f>VLOOKUP($C2267,products!$A$1:$F$322,2,FALSE)</f>
        <v>Electra Townie Original 7D EQ - 2016</v>
      </c>
      <c r="I2267">
        <f>_xlfn.XLOOKUP(C2267, products!A:A, products!D:D)</f>
        <v>2</v>
      </c>
      <c r="J2267" t="str">
        <f>_xlfn.XLOOKUP($I2267,categories!$A$1:$A$8,categories!$B$1:$B$8)</f>
        <v>Comfort Bicycles</v>
      </c>
    </row>
    <row r="2268" spans="1:10" ht="12.75" x14ac:dyDescent="0.2">
      <c r="A2268">
        <v>545</v>
      </c>
      <c r="B2268">
        <v>4</v>
      </c>
      <c r="C2268">
        <v>20</v>
      </c>
      <c r="D2268">
        <v>2</v>
      </c>
      <c r="E2268">
        <v>599.99</v>
      </c>
      <c r="F2268">
        <v>7.0000000000000007E-2</v>
      </c>
      <c r="G2268">
        <f>(E2268*B2268)-F2268</f>
        <v>2399.89</v>
      </c>
      <c r="H2268" t="str">
        <f>VLOOKUP($C2268,products!$A$1:$F$322,2,FALSE)</f>
        <v>Electra Townie Original 7D EQ - Women's - 2016</v>
      </c>
      <c r="I2268">
        <f>_xlfn.XLOOKUP(C2268, products!A:A, products!D:D)</f>
        <v>3</v>
      </c>
      <c r="J2268" t="str">
        <f>_xlfn.XLOOKUP($I2268,categories!$A$1:$A$8,categories!$B$1:$B$8)</f>
        <v>Cruisers Bicycles</v>
      </c>
    </row>
    <row r="2269" spans="1:10" ht="12.75" x14ac:dyDescent="0.2">
      <c r="A2269">
        <v>549</v>
      </c>
      <c r="B2269">
        <v>2</v>
      </c>
      <c r="C2269">
        <v>16</v>
      </c>
      <c r="D2269">
        <v>1</v>
      </c>
      <c r="E2269">
        <v>599.99</v>
      </c>
      <c r="F2269">
        <v>0.05</v>
      </c>
      <c r="G2269">
        <f>(E2269*B2269)-F2269</f>
        <v>1199.93</v>
      </c>
      <c r="H2269" t="str">
        <f>VLOOKUP($C2269,products!$A$1:$F$322,2,FALSE)</f>
        <v>Electra Townie Original 7D EQ - 2016</v>
      </c>
      <c r="I2269">
        <f>_xlfn.XLOOKUP(C2269, products!A:A, products!D:D)</f>
        <v>3</v>
      </c>
      <c r="J2269" t="str">
        <f>_xlfn.XLOOKUP($I2269,categories!$A$1:$A$8,categories!$B$1:$B$8)</f>
        <v>Cruisers Bicycles</v>
      </c>
    </row>
    <row r="2270" spans="1:10" ht="12.75" x14ac:dyDescent="0.2">
      <c r="A2270">
        <v>551</v>
      </c>
      <c r="B2270">
        <v>1</v>
      </c>
      <c r="C2270">
        <v>16</v>
      </c>
      <c r="D2270">
        <v>1</v>
      </c>
      <c r="E2270">
        <v>599.99</v>
      </c>
      <c r="F2270">
        <v>0.05</v>
      </c>
      <c r="G2270">
        <f>(E2270*B2270)-F2270</f>
        <v>599.94000000000005</v>
      </c>
      <c r="H2270" t="str">
        <f>VLOOKUP($C2270,products!$A$1:$F$322,2,FALSE)</f>
        <v>Electra Townie Original 7D EQ - 2016</v>
      </c>
      <c r="I2270">
        <f>_xlfn.XLOOKUP(C2270, products!A:A, products!D:D)</f>
        <v>3</v>
      </c>
      <c r="J2270" t="str">
        <f>_xlfn.XLOOKUP($I2270,categories!$A$1:$A$8,categories!$B$1:$B$8)</f>
        <v>Cruisers Bicycles</v>
      </c>
    </row>
    <row r="2271" spans="1:10" ht="12.75" x14ac:dyDescent="0.2">
      <c r="A2271">
        <v>551</v>
      </c>
      <c r="B2271">
        <v>2</v>
      </c>
      <c r="C2271">
        <v>26</v>
      </c>
      <c r="D2271">
        <v>1</v>
      </c>
      <c r="E2271">
        <v>599.99</v>
      </c>
      <c r="F2271">
        <v>7.0000000000000007E-2</v>
      </c>
      <c r="G2271">
        <f>(E2271*B2271)-F2271</f>
        <v>1199.9100000000001</v>
      </c>
      <c r="H2271" t="str">
        <f>VLOOKUP($C2271,products!$A$1:$F$322,2,FALSE)</f>
        <v>Electra Townie Original 7D EQ - 2016</v>
      </c>
      <c r="I2271">
        <f>_xlfn.XLOOKUP(C2271, products!A:A, products!D:D)</f>
        <v>2</v>
      </c>
      <c r="J2271" t="str">
        <f>_xlfn.XLOOKUP($I2271,categories!$A$1:$A$8,categories!$B$1:$B$8)</f>
        <v>Comfort Bicycles</v>
      </c>
    </row>
    <row r="2272" spans="1:10" ht="12.75" x14ac:dyDescent="0.2">
      <c r="A2272">
        <v>555</v>
      </c>
      <c r="B2272">
        <v>3</v>
      </c>
      <c r="C2272">
        <v>20</v>
      </c>
      <c r="D2272">
        <v>2</v>
      </c>
      <c r="E2272">
        <v>599.99</v>
      </c>
      <c r="F2272">
        <v>7.0000000000000007E-2</v>
      </c>
      <c r="G2272">
        <f>(E2272*B2272)-F2272</f>
        <v>1799.9</v>
      </c>
      <c r="H2272" t="str">
        <f>VLOOKUP($C2272,products!$A$1:$F$322,2,FALSE)</f>
        <v>Electra Townie Original 7D EQ - Women's - 2016</v>
      </c>
      <c r="I2272">
        <f>_xlfn.XLOOKUP(C2272, products!A:A, products!D:D)</f>
        <v>3</v>
      </c>
      <c r="J2272" t="str">
        <f>_xlfn.XLOOKUP($I2272,categories!$A$1:$A$8,categories!$B$1:$B$8)</f>
        <v>Cruisers Bicycles</v>
      </c>
    </row>
    <row r="2273" spans="1:10" ht="12.75" x14ac:dyDescent="0.2">
      <c r="A2273">
        <v>556</v>
      </c>
      <c r="B2273">
        <v>1</v>
      </c>
      <c r="C2273">
        <v>16</v>
      </c>
      <c r="D2273">
        <v>1</v>
      </c>
      <c r="E2273">
        <v>599.99</v>
      </c>
      <c r="F2273">
        <v>0.1</v>
      </c>
      <c r="G2273">
        <f>(E2273*B2273)-F2273</f>
        <v>599.89</v>
      </c>
      <c r="H2273" t="str">
        <f>VLOOKUP($C2273,products!$A$1:$F$322,2,FALSE)</f>
        <v>Electra Townie Original 7D EQ - 2016</v>
      </c>
      <c r="I2273">
        <f>_xlfn.XLOOKUP(C2273, products!A:A, products!D:D)</f>
        <v>3</v>
      </c>
      <c r="J2273" t="str">
        <f>_xlfn.XLOOKUP($I2273,categories!$A$1:$A$8,categories!$B$1:$B$8)</f>
        <v>Cruisers Bicycles</v>
      </c>
    </row>
    <row r="2274" spans="1:10" ht="12.75" x14ac:dyDescent="0.2">
      <c r="A2274">
        <v>558</v>
      </c>
      <c r="B2274">
        <v>2</v>
      </c>
      <c r="C2274">
        <v>16</v>
      </c>
      <c r="D2274">
        <v>1</v>
      </c>
      <c r="E2274">
        <v>599.99</v>
      </c>
      <c r="F2274">
        <v>7.0000000000000007E-2</v>
      </c>
      <c r="G2274">
        <f>(E2274*B2274)-F2274</f>
        <v>1199.9100000000001</v>
      </c>
      <c r="H2274" t="str">
        <f>VLOOKUP($C2274,products!$A$1:$F$322,2,FALSE)</f>
        <v>Electra Townie Original 7D EQ - 2016</v>
      </c>
      <c r="I2274">
        <f>_xlfn.XLOOKUP(C2274, products!A:A, products!D:D)</f>
        <v>3</v>
      </c>
      <c r="J2274" t="str">
        <f>_xlfn.XLOOKUP($I2274,categories!$A$1:$A$8,categories!$B$1:$B$8)</f>
        <v>Cruisers Bicycles</v>
      </c>
    </row>
    <row r="2275" spans="1:10" ht="12.75" x14ac:dyDescent="0.2">
      <c r="A2275">
        <v>560</v>
      </c>
      <c r="B2275">
        <v>1</v>
      </c>
      <c r="C2275">
        <v>16</v>
      </c>
      <c r="D2275">
        <v>1</v>
      </c>
      <c r="E2275">
        <v>599.99</v>
      </c>
      <c r="F2275">
        <v>0.05</v>
      </c>
      <c r="G2275">
        <f>(E2275*B2275)-F2275</f>
        <v>599.94000000000005</v>
      </c>
      <c r="H2275" t="str">
        <f>VLOOKUP($C2275,products!$A$1:$F$322,2,FALSE)</f>
        <v>Electra Townie Original 7D EQ - 2016</v>
      </c>
      <c r="I2275">
        <f>_xlfn.XLOOKUP(C2275, products!A:A, products!D:D)</f>
        <v>3</v>
      </c>
      <c r="J2275" t="str">
        <f>_xlfn.XLOOKUP($I2275,categories!$A$1:$A$8,categories!$B$1:$B$8)</f>
        <v>Cruisers Bicycles</v>
      </c>
    </row>
    <row r="2276" spans="1:10" ht="12.75" x14ac:dyDescent="0.2">
      <c r="A2276">
        <v>560</v>
      </c>
      <c r="B2276">
        <v>2</v>
      </c>
      <c r="C2276">
        <v>26</v>
      </c>
      <c r="D2276">
        <v>2</v>
      </c>
      <c r="E2276">
        <v>599.99</v>
      </c>
      <c r="F2276">
        <v>0.1</v>
      </c>
      <c r="G2276">
        <f>(E2276*B2276)-F2276</f>
        <v>1199.8800000000001</v>
      </c>
      <c r="H2276" t="str">
        <f>VLOOKUP($C2276,products!$A$1:$F$322,2,FALSE)</f>
        <v>Electra Townie Original 7D EQ - 2016</v>
      </c>
      <c r="I2276">
        <f>_xlfn.XLOOKUP(C2276, products!A:A, products!D:D)</f>
        <v>2</v>
      </c>
      <c r="J2276" t="str">
        <f>_xlfn.XLOOKUP($I2276,categories!$A$1:$A$8,categories!$B$1:$B$8)</f>
        <v>Comfort Bicycles</v>
      </c>
    </row>
    <row r="2277" spans="1:10" ht="12.75" x14ac:dyDescent="0.2">
      <c r="A2277">
        <v>562</v>
      </c>
      <c r="B2277">
        <v>2</v>
      </c>
      <c r="C2277">
        <v>26</v>
      </c>
      <c r="D2277">
        <v>1</v>
      </c>
      <c r="E2277">
        <v>599.99</v>
      </c>
      <c r="F2277">
        <v>0.05</v>
      </c>
      <c r="G2277">
        <f>(E2277*B2277)-F2277</f>
        <v>1199.93</v>
      </c>
      <c r="H2277" t="str">
        <f>VLOOKUP($C2277,products!$A$1:$F$322,2,FALSE)</f>
        <v>Electra Townie Original 7D EQ - 2016</v>
      </c>
      <c r="I2277">
        <f>_xlfn.XLOOKUP(C2277, products!A:A, products!D:D)</f>
        <v>2</v>
      </c>
      <c r="J2277" t="str">
        <f>_xlfn.XLOOKUP($I2277,categories!$A$1:$A$8,categories!$B$1:$B$8)</f>
        <v>Comfort Bicycles</v>
      </c>
    </row>
    <row r="2278" spans="1:10" ht="12.75" x14ac:dyDescent="0.2">
      <c r="A2278">
        <v>569</v>
      </c>
      <c r="B2278">
        <v>1</v>
      </c>
      <c r="C2278">
        <v>16</v>
      </c>
      <c r="D2278">
        <v>1</v>
      </c>
      <c r="E2278">
        <v>599.99</v>
      </c>
      <c r="F2278">
        <v>0.05</v>
      </c>
      <c r="G2278">
        <f>(E2278*B2278)-F2278</f>
        <v>599.94000000000005</v>
      </c>
      <c r="H2278" t="str">
        <f>VLOOKUP($C2278,products!$A$1:$F$322,2,FALSE)</f>
        <v>Electra Townie Original 7D EQ - 2016</v>
      </c>
      <c r="I2278">
        <f>_xlfn.XLOOKUP(C2278, products!A:A, products!D:D)</f>
        <v>3</v>
      </c>
      <c r="J2278" t="str">
        <f>_xlfn.XLOOKUP($I2278,categories!$A$1:$A$8,categories!$B$1:$B$8)</f>
        <v>Cruisers Bicycles</v>
      </c>
    </row>
    <row r="2279" spans="1:10" ht="12.75" x14ac:dyDescent="0.2">
      <c r="A2279">
        <v>570</v>
      </c>
      <c r="B2279">
        <v>5</v>
      </c>
      <c r="C2279">
        <v>16</v>
      </c>
      <c r="D2279">
        <v>1</v>
      </c>
      <c r="E2279">
        <v>599.99</v>
      </c>
      <c r="F2279">
        <v>0.05</v>
      </c>
      <c r="G2279">
        <f>(E2279*B2279)-F2279</f>
        <v>2999.8999999999996</v>
      </c>
      <c r="H2279" t="str">
        <f>VLOOKUP($C2279,products!$A$1:$F$322,2,FALSE)</f>
        <v>Electra Townie Original 7D EQ - 2016</v>
      </c>
      <c r="I2279">
        <f>_xlfn.XLOOKUP(C2279, products!A:A, products!D:D)</f>
        <v>3</v>
      </c>
      <c r="J2279" t="str">
        <f>_xlfn.XLOOKUP($I2279,categories!$A$1:$A$8,categories!$B$1:$B$8)</f>
        <v>Cruisers Bicycles</v>
      </c>
    </row>
    <row r="2280" spans="1:10" ht="12.75" x14ac:dyDescent="0.2">
      <c r="A2280">
        <v>574</v>
      </c>
      <c r="B2280">
        <v>1</v>
      </c>
      <c r="C2280">
        <v>26</v>
      </c>
      <c r="D2280">
        <v>1</v>
      </c>
      <c r="E2280">
        <v>599.99</v>
      </c>
      <c r="F2280">
        <v>0.05</v>
      </c>
      <c r="G2280">
        <f>(E2280*B2280)-F2280</f>
        <v>599.94000000000005</v>
      </c>
      <c r="H2280" t="str">
        <f>VLOOKUP($C2280,products!$A$1:$F$322,2,FALSE)</f>
        <v>Electra Townie Original 7D EQ - 2016</v>
      </c>
      <c r="I2280">
        <f>_xlfn.XLOOKUP(C2280, products!A:A, products!D:D)</f>
        <v>2</v>
      </c>
      <c r="J2280" t="str">
        <f>_xlfn.XLOOKUP($I2280,categories!$A$1:$A$8,categories!$B$1:$B$8)</f>
        <v>Comfort Bicycles</v>
      </c>
    </row>
    <row r="2281" spans="1:10" ht="12.75" x14ac:dyDescent="0.2">
      <c r="A2281">
        <v>580</v>
      </c>
      <c r="B2281">
        <v>1</v>
      </c>
      <c r="C2281">
        <v>16</v>
      </c>
      <c r="D2281">
        <v>2</v>
      </c>
      <c r="E2281">
        <v>599.99</v>
      </c>
      <c r="F2281">
        <v>0.2</v>
      </c>
      <c r="G2281">
        <f>(E2281*B2281)-F2281</f>
        <v>599.79</v>
      </c>
      <c r="H2281" t="str">
        <f>VLOOKUP($C2281,products!$A$1:$F$322,2,FALSE)</f>
        <v>Electra Townie Original 7D EQ - 2016</v>
      </c>
      <c r="I2281">
        <f>_xlfn.XLOOKUP(C2281, products!A:A, products!D:D)</f>
        <v>3</v>
      </c>
      <c r="J2281" t="str">
        <f>_xlfn.XLOOKUP($I2281,categories!$A$1:$A$8,categories!$B$1:$B$8)</f>
        <v>Cruisers Bicycles</v>
      </c>
    </row>
    <row r="2282" spans="1:10" ht="12.75" x14ac:dyDescent="0.2">
      <c r="A2282">
        <v>590</v>
      </c>
      <c r="B2282">
        <v>2</v>
      </c>
      <c r="C2282">
        <v>20</v>
      </c>
      <c r="D2282">
        <v>1</v>
      </c>
      <c r="E2282">
        <v>599.99</v>
      </c>
      <c r="F2282">
        <v>7.0000000000000007E-2</v>
      </c>
      <c r="G2282">
        <f>(E2282*B2282)-F2282</f>
        <v>1199.9100000000001</v>
      </c>
      <c r="H2282" t="str">
        <f>VLOOKUP($C2282,products!$A$1:$F$322,2,FALSE)</f>
        <v>Electra Townie Original 7D EQ - Women's - 2016</v>
      </c>
      <c r="I2282">
        <f>_xlfn.XLOOKUP(C2282, products!A:A, products!D:D)</f>
        <v>3</v>
      </c>
      <c r="J2282" t="str">
        <f>_xlfn.XLOOKUP($I2282,categories!$A$1:$A$8,categories!$B$1:$B$8)</f>
        <v>Cruisers Bicycles</v>
      </c>
    </row>
    <row r="2283" spans="1:10" ht="12.75" x14ac:dyDescent="0.2">
      <c r="A2283">
        <v>591</v>
      </c>
      <c r="B2283">
        <v>1</v>
      </c>
      <c r="C2283">
        <v>16</v>
      </c>
      <c r="D2283">
        <v>2</v>
      </c>
      <c r="E2283">
        <v>599.99</v>
      </c>
      <c r="F2283">
        <v>0.05</v>
      </c>
      <c r="G2283">
        <f>(E2283*B2283)-F2283</f>
        <v>599.94000000000005</v>
      </c>
      <c r="H2283" t="str">
        <f>VLOOKUP($C2283,products!$A$1:$F$322,2,FALSE)</f>
        <v>Electra Townie Original 7D EQ - 2016</v>
      </c>
      <c r="I2283">
        <f>_xlfn.XLOOKUP(C2283, products!A:A, products!D:D)</f>
        <v>3</v>
      </c>
      <c r="J2283" t="str">
        <f>_xlfn.XLOOKUP($I2283,categories!$A$1:$A$8,categories!$B$1:$B$8)</f>
        <v>Cruisers Bicycles</v>
      </c>
    </row>
    <row r="2284" spans="1:10" ht="12.75" x14ac:dyDescent="0.2">
      <c r="A2284">
        <v>592</v>
      </c>
      <c r="B2284">
        <v>2</v>
      </c>
      <c r="C2284">
        <v>16</v>
      </c>
      <c r="D2284">
        <v>1</v>
      </c>
      <c r="E2284">
        <v>599.99</v>
      </c>
      <c r="F2284">
        <v>0.05</v>
      </c>
      <c r="G2284">
        <f>(E2284*B2284)-F2284</f>
        <v>1199.93</v>
      </c>
      <c r="H2284" t="str">
        <f>VLOOKUP($C2284,products!$A$1:$F$322,2,FALSE)</f>
        <v>Electra Townie Original 7D EQ - 2016</v>
      </c>
      <c r="I2284">
        <f>_xlfn.XLOOKUP(C2284, products!A:A, products!D:D)</f>
        <v>3</v>
      </c>
      <c r="J2284" t="str">
        <f>_xlfn.XLOOKUP($I2284,categories!$A$1:$A$8,categories!$B$1:$B$8)</f>
        <v>Cruisers Bicycles</v>
      </c>
    </row>
    <row r="2285" spans="1:10" ht="12.75" x14ac:dyDescent="0.2">
      <c r="A2285">
        <v>594</v>
      </c>
      <c r="B2285">
        <v>1</v>
      </c>
      <c r="C2285">
        <v>26</v>
      </c>
      <c r="D2285">
        <v>1</v>
      </c>
      <c r="E2285">
        <v>599.99</v>
      </c>
      <c r="F2285">
        <v>0.1</v>
      </c>
      <c r="G2285">
        <f>(E2285*B2285)-F2285</f>
        <v>599.89</v>
      </c>
      <c r="H2285" t="str">
        <f>VLOOKUP($C2285,products!$A$1:$F$322,2,FALSE)</f>
        <v>Electra Townie Original 7D EQ - 2016</v>
      </c>
      <c r="I2285">
        <f>_xlfn.XLOOKUP(C2285, products!A:A, products!D:D)</f>
        <v>2</v>
      </c>
      <c r="J2285" t="str">
        <f>_xlfn.XLOOKUP($I2285,categories!$A$1:$A$8,categories!$B$1:$B$8)</f>
        <v>Comfort Bicycles</v>
      </c>
    </row>
    <row r="2286" spans="1:10" ht="12.75" x14ac:dyDescent="0.2">
      <c r="A2286">
        <v>595</v>
      </c>
      <c r="B2286">
        <v>5</v>
      </c>
      <c r="C2286">
        <v>26</v>
      </c>
      <c r="D2286">
        <v>2</v>
      </c>
      <c r="E2286">
        <v>599.99</v>
      </c>
      <c r="F2286">
        <v>0.05</v>
      </c>
      <c r="G2286">
        <f>(E2286*B2286)-F2286</f>
        <v>2999.8999999999996</v>
      </c>
      <c r="H2286" t="str">
        <f>VLOOKUP($C2286,products!$A$1:$F$322,2,FALSE)</f>
        <v>Electra Townie Original 7D EQ - 2016</v>
      </c>
      <c r="I2286">
        <f>_xlfn.XLOOKUP(C2286, products!A:A, products!D:D)</f>
        <v>2</v>
      </c>
      <c r="J2286" t="str">
        <f>_xlfn.XLOOKUP($I2286,categories!$A$1:$A$8,categories!$B$1:$B$8)</f>
        <v>Comfort Bicycles</v>
      </c>
    </row>
    <row r="2287" spans="1:10" ht="12.75" x14ac:dyDescent="0.2">
      <c r="A2287">
        <v>598</v>
      </c>
      <c r="B2287">
        <v>2</v>
      </c>
      <c r="C2287">
        <v>16</v>
      </c>
      <c r="D2287">
        <v>2</v>
      </c>
      <c r="E2287">
        <v>599.99</v>
      </c>
      <c r="F2287">
        <v>7.0000000000000007E-2</v>
      </c>
      <c r="G2287">
        <f>(E2287*B2287)-F2287</f>
        <v>1199.9100000000001</v>
      </c>
      <c r="H2287" t="str">
        <f>VLOOKUP($C2287,products!$A$1:$F$322,2,FALSE)</f>
        <v>Electra Townie Original 7D EQ - 2016</v>
      </c>
      <c r="I2287">
        <f>_xlfn.XLOOKUP(C2287, products!A:A, products!D:D)</f>
        <v>3</v>
      </c>
      <c r="J2287" t="str">
        <f>_xlfn.XLOOKUP($I2287,categories!$A$1:$A$8,categories!$B$1:$B$8)</f>
        <v>Cruisers Bicycles</v>
      </c>
    </row>
    <row r="2288" spans="1:10" ht="12.75" x14ac:dyDescent="0.2">
      <c r="A2288">
        <v>600</v>
      </c>
      <c r="B2288">
        <v>1</v>
      </c>
      <c r="C2288">
        <v>26</v>
      </c>
      <c r="D2288">
        <v>2</v>
      </c>
      <c r="E2288">
        <v>599.99</v>
      </c>
      <c r="F2288">
        <v>7.0000000000000007E-2</v>
      </c>
      <c r="G2288">
        <f>(E2288*B2288)-F2288</f>
        <v>599.91999999999996</v>
      </c>
      <c r="H2288" t="str">
        <f>VLOOKUP($C2288,products!$A$1:$F$322,2,FALSE)</f>
        <v>Electra Townie Original 7D EQ - 2016</v>
      </c>
      <c r="I2288">
        <f>_xlfn.XLOOKUP(C2288, products!A:A, products!D:D)</f>
        <v>2</v>
      </c>
      <c r="J2288" t="str">
        <f>_xlfn.XLOOKUP($I2288,categories!$A$1:$A$8,categories!$B$1:$B$8)</f>
        <v>Comfort Bicycles</v>
      </c>
    </row>
    <row r="2289" spans="1:10" ht="12.75" x14ac:dyDescent="0.2">
      <c r="A2289">
        <v>607</v>
      </c>
      <c r="B2289">
        <v>2</v>
      </c>
      <c r="C2289">
        <v>26</v>
      </c>
      <c r="D2289">
        <v>2</v>
      </c>
      <c r="E2289">
        <v>599.99</v>
      </c>
      <c r="F2289">
        <v>0.2</v>
      </c>
      <c r="G2289">
        <f>(E2289*B2289)-F2289</f>
        <v>1199.78</v>
      </c>
      <c r="H2289" t="str">
        <f>VLOOKUP($C2289,products!$A$1:$F$322,2,FALSE)</f>
        <v>Electra Townie Original 7D EQ - 2016</v>
      </c>
      <c r="I2289">
        <f>_xlfn.XLOOKUP(C2289, products!A:A, products!D:D)</f>
        <v>2</v>
      </c>
      <c r="J2289" t="str">
        <f>_xlfn.XLOOKUP($I2289,categories!$A$1:$A$8,categories!$B$1:$B$8)</f>
        <v>Comfort Bicycles</v>
      </c>
    </row>
    <row r="2290" spans="1:10" ht="12.75" x14ac:dyDescent="0.2">
      <c r="A2290">
        <v>610</v>
      </c>
      <c r="B2290">
        <v>1</v>
      </c>
      <c r="C2290">
        <v>26</v>
      </c>
      <c r="D2290">
        <v>1</v>
      </c>
      <c r="E2290">
        <v>599.99</v>
      </c>
      <c r="F2290">
        <v>0.1</v>
      </c>
      <c r="G2290">
        <f>(E2290*B2290)-F2290</f>
        <v>599.89</v>
      </c>
      <c r="H2290" t="str">
        <f>VLOOKUP($C2290,products!$A$1:$F$322,2,FALSE)</f>
        <v>Electra Townie Original 7D EQ - 2016</v>
      </c>
      <c r="I2290">
        <f>_xlfn.XLOOKUP(C2290, products!A:A, products!D:D)</f>
        <v>2</v>
      </c>
      <c r="J2290" t="str">
        <f>_xlfn.XLOOKUP($I2290,categories!$A$1:$A$8,categories!$B$1:$B$8)</f>
        <v>Comfort Bicycles</v>
      </c>
    </row>
    <row r="2291" spans="1:10" ht="12.75" x14ac:dyDescent="0.2">
      <c r="A2291">
        <v>611</v>
      </c>
      <c r="B2291">
        <v>1</v>
      </c>
      <c r="C2291">
        <v>16</v>
      </c>
      <c r="D2291">
        <v>2</v>
      </c>
      <c r="E2291">
        <v>599.99</v>
      </c>
      <c r="F2291">
        <v>7.0000000000000007E-2</v>
      </c>
      <c r="G2291">
        <f>(E2291*B2291)-F2291</f>
        <v>599.91999999999996</v>
      </c>
      <c r="H2291" t="str">
        <f>VLOOKUP($C2291,products!$A$1:$F$322,2,FALSE)</f>
        <v>Electra Townie Original 7D EQ - 2016</v>
      </c>
      <c r="I2291">
        <f>_xlfn.XLOOKUP(C2291, products!A:A, products!D:D)</f>
        <v>3</v>
      </c>
      <c r="J2291" t="str">
        <f>_xlfn.XLOOKUP($I2291,categories!$A$1:$A$8,categories!$B$1:$B$8)</f>
        <v>Cruisers Bicycles</v>
      </c>
    </row>
    <row r="2292" spans="1:10" ht="12.75" x14ac:dyDescent="0.2">
      <c r="A2292">
        <v>612</v>
      </c>
      <c r="B2292">
        <v>4</v>
      </c>
      <c r="C2292">
        <v>20</v>
      </c>
      <c r="D2292">
        <v>1</v>
      </c>
      <c r="E2292">
        <v>599.99</v>
      </c>
      <c r="F2292">
        <v>0.2</v>
      </c>
      <c r="G2292">
        <f>(E2292*B2292)-F2292</f>
        <v>2399.7600000000002</v>
      </c>
      <c r="H2292" t="str">
        <f>VLOOKUP($C2292,products!$A$1:$F$322,2,FALSE)</f>
        <v>Electra Townie Original 7D EQ - Women's - 2016</v>
      </c>
      <c r="I2292">
        <f>_xlfn.XLOOKUP(C2292, products!A:A, products!D:D)</f>
        <v>3</v>
      </c>
      <c r="J2292" t="str">
        <f>_xlfn.XLOOKUP($I2292,categories!$A$1:$A$8,categories!$B$1:$B$8)</f>
        <v>Cruisers Bicycles</v>
      </c>
    </row>
    <row r="2293" spans="1:10" ht="12.75" x14ac:dyDescent="0.2">
      <c r="A2293">
        <v>616</v>
      </c>
      <c r="B2293">
        <v>2</v>
      </c>
      <c r="C2293">
        <v>16</v>
      </c>
      <c r="D2293">
        <v>2</v>
      </c>
      <c r="E2293">
        <v>599.99</v>
      </c>
      <c r="F2293">
        <v>0.2</v>
      </c>
      <c r="G2293">
        <f>(E2293*B2293)-F2293</f>
        <v>1199.78</v>
      </c>
      <c r="H2293" t="str">
        <f>VLOOKUP($C2293,products!$A$1:$F$322,2,FALSE)</f>
        <v>Electra Townie Original 7D EQ - 2016</v>
      </c>
      <c r="I2293">
        <f>_xlfn.XLOOKUP(C2293, products!A:A, products!D:D)</f>
        <v>3</v>
      </c>
      <c r="J2293" t="str">
        <f>_xlfn.XLOOKUP($I2293,categories!$A$1:$A$8,categories!$B$1:$B$8)</f>
        <v>Cruisers Bicycles</v>
      </c>
    </row>
    <row r="2294" spans="1:10" ht="12.75" x14ac:dyDescent="0.2">
      <c r="A2294">
        <v>624</v>
      </c>
      <c r="B2294">
        <v>2</v>
      </c>
      <c r="C2294">
        <v>16</v>
      </c>
      <c r="D2294">
        <v>1</v>
      </c>
      <c r="E2294">
        <v>599.99</v>
      </c>
      <c r="F2294">
        <v>7.0000000000000007E-2</v>
      </c>
      <c r="G2294">
        <f>(E2294*B2294)-F2294</f>
        <v>1199.9100000000001</v>
      </c>
      <c r="H2294" t="str">
        <f>VLOOKUP($C2294,products!$A$1:$F$322,2,FALSE)</f>
        <v>Electra Townie Original 7D EQ - 2016</v>
      </c>
      <c r="I2294">
        <f>_xlfn.XLOOKUP(C2294, products!A:A, products!D:D)</f>
        <v>3</v>
      </c>
      <c r="J2294" t="str">
        <f>_xlfn.XLOOKUP($I2294,categories!$A$1:$A$8,categories!$B$1:$B$8)</f>
        <v>Cruisers Bicycles</v>
      </c>
    </row>
    <row r="2295" spans="1:10" ht="12.75" x14ac:dyDescent="0.2">
      <c r="A2295">
        <v>625</v>
      </c>
      <c r="B2295">
        <v>3</v>
      </c>
      <c r="C2295">
        <v>26</v>
      </c>
      <c r="D2295">
        <v>1</v>
      </c>
      <c r="E2295">
        <v>599.99</v>
      </c>
      <c r="F2295">
        <v>7.0000000000000007E-2</v>
      </c>
      <c r="G2295">
        <f>(E2295*B2295)-F2295</f>
        <v>1799.9</v>
      </c>
      <c r="H2295" t="str">
        <f>VLOOKUP($C2295,products!$A$1:$F$322,2,FALSE)</f>
        <v>Electra Townie Original 7D EQ - 2016</v>
      </c>
      <c r="I2295">
        <f>_xlfn.XLOOKUP(C2295, products!A:A, products!D:D)</f>
        <v>2</v>
      </c>
      <c r="J2295" t="str">
        <f>_xlfn.XLOOKUP($I2295,categories!$A$1:$A$8,categories!$B$1:$B$8)</f>
        <v>Comfort Bicycles</v>
      </c>
    </row>
    <row r="2296" spans="1:10" ht="12.75" x14ac:dyDescent="0.2">
      <c r="A2296">
        <v>627</v>
      </c>
      <c r="B2296">
        <v>3</v>
      </c>
      <c r="C2296">
        <v>26</v>
      </c>
      <c r="D2296">
        <v>1</v>
      </c>
      <c r="E2296">
        <v>599.99</v>
      </c>
      <c r="F2296">
        <v>7.0000000000000007E-2</v>
      </c>
      <c r="G2296">
        <f>(E2296*B2296)-F2296</f>
        <v>1799.9</v>
      </c>
      <c r="H2296" t="str">
        <f>VLOOKUP($C2296,products!$A$1:$F$322,2,FALSE)</f>
        <v>Electra Townie Original 7D EQ - 2016</v>
      </c>
      <c r="I2296">
        <f>_xlfn.XLOOKUP(C2296, products!A:A, products!D:D)</f>
        <v>2</v>
      </c>
      <c r="J2296" t="str">
        <f>_xlfn.XLOOKUP($I2296,categories!$A$1:$A$8,categories!$B$1:$B$8)</f>
        <v>Comfort Bicycles</v>
      </c>
    </row>
    <row r="2297" spans="1:10" ht="12.75" x14ac:dyDescent="0.2">
      <c r="A2297">
        <v>669</v>
      </c>
      <c r="B2297">
        <v>1</v>
      </c>
      <c r="C2297">
        <v>16</v>
      </c>
      <c r="D2297">
        <v>2</v>
      </c>
      <c r="E2297">
        <v>599.99</v>
      </c>
      <c r="F2297">
        <v>7.0000000000000007E-2</v>
      </c>
      <c r="G2297">
        <f>(E2297*B2297)-F2297</f>
        <v>599.91999999999996</v>
      </c>
      <c r="H2297" t="str">
        <f>VLOOKUP($C2297,products!$A$1:$F$322,2,FALSE)</f>
        <v>Electra Townie Original 7D EQ - 2016</v>
      </c>
      <c r="I2297">
        <f>_xlfn.XLOOKUP(C2297, products!A:A, products!D:D)</f>
        <v>3</v>
      </c>
      <c r="J2297" t="str">
        <f>_xlfn.XLOOKUP($I2297,categories!$A$1:$A$8,categories!$B$1:$B$8)</f>
        <v>Cruisers Bicycles</v>
      </c>
    </row>
    <row r="2298" spans="1:10" ht="12.75" x14ac:dyDescent="0.2">
      <c r="A2298">
        <v>674</v>
      </c>
      <c r="B2298">
        <v>1</v>
      </c>
      <c r="C2298">
        <v>26</v>
      </c>
      <c r="D2298">
        <v>2</v>
      </c>
      <c r="E2298">
        <v>599.99</v>
      </c>
      <c r="F2298">
        <v>0.2</v>
      </c>
      <c r="G2298">
        <f>(E2298*B2298)-F2298</f>
        <v>599.79</v>
      </c>
      <c r="H2298" t="str">
        <f>VLOOKUP($C2298,products!$A$1:$F$322,2,FALSE)</f>
        <v>Electra Townie Original 7D EQ - 2016</v>
      </c>
      <c r="I2298">
        <f>_xlfn.XLOOKUP(C2298, products!A:A, products!D:D)</f>
        <v>2</v>
      </c>
      <c r="J2298" t="str">
        <f>_xlfn.XLOOKUP($I2298,categories!$A$1:$A$8,categories!$B$1:$B$8)</f>
        <v>Comfort Bicycles</v>
      </c>
    </row>
    <row r="2299" spans="1:10" ht="12.75" x14ac:dyDescent="0.2">
      <c r="A2299">
        <v>677</v>
      </c>
      <c r="B2299">
        <v>1</v>
      </c>
      <c r="C2299">
        <v>75</v>
      </c>
      <c r="D2299">
        <v>1</v>
      </c>
      <c r="E2299">
        <v>599.99</v>
      </c>
      <c r="F2299">
        <v>7.0000000000000007E-2</v>
      </c>
      <c r="G2299">
        <f>(E2299*B2299)-F2299</f>
        <v>599.91999999999996</v>
      </c>
      <c r="H2299" t="str">
        <f>VLOOKUP($C2299,products!$A$1:$F$322,2,FALSE)</f>
        <v>Electra Cruiser Lux Fat Tire 1 Ladies - 2017</v>
      </c>
      <c r="I2299">
        <f>_xlfn.XLOOKUP(C2299, products!A:A, products!D:D)</f>
        <v>3</v>
      </c>
      <c r="J2299" t="str">
        <f>_xlfn.XLOOKUP($I2299,categories!$A$1:$A$8,categories!$B$1:$B$8)</f>
        <v>Cruisers Bicycles</v>
      </c>
    </row>
    <row r="2300" spans="1:10" ht="12.75" x14ac:dyDescent="0.2">
      <c r="A2300">
        <v>686</v>
      </c>
      <c r="B2300">
        <v>1</v>
      </c>
      <c r="C2300">
        <v>16</v>
      </c>
      <c r="D2300">
        <v>1</v>
      </c>
      <c r="E2300">
        <v>599.99</v>
      </c>
      <c r="F2300">
        <v>0.2</v>
      </c>
      <c r="G2300">
        <f>(E2300*B2300)-F2300</f>
        <v>599.79</v>
      </c>
      <c r="H2300" t="str">
        <f>VLOOKUP($C2300,products!$A$1:$F$322,2,FALSE)</f>
        <v>Electra Townie Original 7D EQ - 2016</v>
      </c>
      <c r="I2300">
        <f>_xlfn.XLOOKUP(C2300, products!A:A, products!D:D)</f>
        <v>3</v>
      </c>
      <c r="J2300" t="str">
        <f>_xlfn.XLOOKUP($I2300,categories!$A$1:$A$8,categories!$B$1:$B$8)</f>
        <v>Cruisers Bicycles</v>
      </c>
    </row>
    <row r="2301" spans="1:10" ht="12.75" x14ac:dyDescent="0.2">
      <c r="A2301">
        <v>691</v>
      </c>
      <c r="B2301">
        <v>4</v>
      </c>
      <c r="C2301">
        <v>20</v>
      </c>
      <c r="D2301">
        <v>1</v>
      </c>
      <c r="E2301">
        <v>599.99</v>
      </c>
      <c r="F2301">
        <v>0.2</v>
      </c>
      <c r="G2301">
        <f>(E2301*B2301)-F2301</f>
        <v>2399.7600000000002</v>
      </c>
      <c r="H2301" t="str">
        <f>VLOOKUP($C2301,products!$A$1:$F$322,2,FALSE)</f>
        <v>Electra Townie Original 7D EQ - Women's - 2016</v>
      </c>
      <c r="I2301">
        <f>_xlfn.XLOOKUP(C2301, products!A:A, products!D:D)</f>
        <v>3</v>
      </c>
      <c r="J2301" t="str">
        <f>_xlfn.XLOOKUP($I2301,categories!$A$1:$A$8,categories!$B$1:$B$8)</f>
        <v>Cruisers Bicycles</v>
      </c>
    </row>
    <row r="2302" spans="1:10" ht="12.75" x14ac:dyDescent="0.2">
      <c r="A2302">
        <v>692</v>
      </c>
      <c r="B2302">
        <v>2</v>
      </c>
      <c r="C2302">
        <v>75</v>
      </c>
      <c r="D2302">
        <v>1</v>
      </c>
      <c r="E2302">
        <v>599.99</v>
      </c>
      <c r="F2302">
        <v>7.0000000000000007E-2</v>
      </c>
      <c r="G2302">
        <f>(E2302*B2302)-F2302</f>
        <v>1199.9100000000001</v>
      </c>
      <c r="H2302" t="str">
        <f>VLOOKUP($C2302,products!$A$1:$F$322,2,FALSE)</f>
        <v>Electra Cruiser Lux Fat Tire 1 Ladies - 2017</v>
      </c>
      <c r="I2302">
        <f>_xlfn.XLOOKUP(C2302, products!A:A, products!D:D)</f>
        <v>3</v>
      </c>
      <c r="J2302" t="str">
        <f>_xlfn.XLOOKUP($I2302,categories!$A$1:$A$8,categories!$B$1:$B$8)</f>
        <v>Cruisers Bicycles</v>
      </c>
    </row>
    <row r="2303" spans="1:10" ht="12.75" x14ac:dyDescent="0.2">
      <c r="A2303">
        <v>707</v>
      </c>
      <c r="B2303">
        <v>4</v>
      </c>
      <c r="C2303">
        <v>26</v>
      </c>
      <c r="D2303">
        <v>2</v>
      </c>
      <c r="E2303">
        <v>599.99</v>
      </c>
      <c r="F2303">
        <v>0.1</v>
      </c>
      <c r="G2303">
        <f>(E2303*B2303)-F2303</f>
        <v>2399.86</v>
      </c>
      <c r="H2303" t="str">
        <f>VLOOKUP($C2303,products!$A$1:$F$322,2,FALSE)</f>
        <v>Electra Townie Original 7D EQ - 2016</v>
      </c>
      <c r="I2303">
        <f>_xlfn.XLOOKUP(C2303, products!A:A, products!D:D)</f>
        <v>2</v>
      </c>
      <c r="J2303" t="str">
        <f>_xlfn.XLOOKUP($I2303,categories!$A$1:$A$8,categories!$B$1:$B$8)</f>
        <v>Comfort Bicycles</v>
      </c>
    </row>
    <row r="2304" spans="1:10" ht="12.75" x14ac:dyDescent="0.2">
      <c r="A2304">
        <v>723</v>
      </c>
      <c r="B2304">
        <v>2</v>
      </c>
      <c r="C2304">
        <v>16</v>
      </c>
      <c r="D2304">
        <v>1</v>
      </c>
      <c r="E2304">
        <v>599.99</v>
      </c>
      <c r="F2304">
        <v>0.05</v>
      </c>
      <c r="G2304">
        <f>(E2304*B2304)-F2304</f>
        <v>1199.93</v>
      </c>
      <c r="H2304" t="str">
        <f>VLOOKUP($C2304,products!$A$1:$F$322,2,FALSE)</f>
        <v>Electra Townie Original 7D EQ - 2016</v>
      </c>
      <c r="I2304">
        <f>_xlfn.XLOOKUP(C2304, products!A:A, products!D:D)</f>
        <v>3</v>
      </c>
      <c r="J2304" t="str">
        <f>_xlfn.XLOOKUP($I2304,categories!$A$1:$A$8,categories!$B$1:$B$8)</f>
        <v>Cruisers Bicycles</v>
      </c>
    </row>
    <row r="2305" spans="1:10" ht="12.75" x14ac:dyDescent="0.2">
      <c r="A2305">
        <v>724</v>
      </c>
      <c r="B2305">
        <v>2</v>
      </c>
      <c r="C2305">
        <v>75</v>
      </c>
      <c r="D2305">
        <v>1</v>
      </c>
      <c r="E2305">
        <v>599.99</v>
      </c>
      <c r="F2305">
        <v>0.2</v>
      </c>
      <c r="G2305">
        <f>(E2305*B2305)-F2305</f>
        <v>1199.78</v>
      </c>
      <c r="H2305" t="str">
        <f>VLOOKUP($C2305,products!$A$1:$F$322,2,FALSE)</f>
        <v>Electra Cruiser Lux Fat Tire 1 Ladies - 2017</v>
      </c>
      <c r="I2305">
        <f>_xlfn.XLOOKUP(C2305, products!A:A, products!D:D)</f>
        <v>3</v>
      </c>
      <c r="J2305" t="str">
        <f>_xlfn.XLOOKUP($I2305,categories!$A$1:$A$8,categories!$B$1:$B$8)</f>
        <v>Cruisers Bicycles</v>
      </c>
    </row>
    <row r="2306" spans="1:10" ht="12.75" x14ac:dyDescent="0.2">
      <c r="A2306">
        <v>734</v>
      </c>
      <c r="B2306">
        <v>1</v>
      </c>
      <c r="C2306">
        <v>26</v>
      </c>
      <c r="D2306">
        <v>1</v>
      </c>
      <c r="E2306">
        <v>599.99</v>
      </c>
      <c r="F2306">
        <v>0.2</v>
      </c>
      <c r="G2306">
        <f>(E2306*B2306)-F2306</f>
        <v>599.79</v>
      </c>
      <c r="H2306" t="str">
        <f>VLOOKUP($C2306,products!$A$1:$F$322,2,FALSE)</f>
        <v>Electra Townie Original 7D EQ - 2016</v>
      </c>
      <c r="I2306">
        <f>_xlfn.XLOOKUP(C2306, products!A:A, products!D:D)</f>
        <v>2</v>
      </c>
      <c r="J2306" t="str">
        <f>_xlfn.XLOOKUP($I2306,categories!$A$1:$A$8,categories!$B$1:$B$8)</f>
        <v>Comfort Bicycles</v>
      </c>
    </row>
    <row r="2307" spans="1:10" ht="12.75" x14ac:dyDescent="0.2">
      <c r="A2307">
        <v>748</v>
      </c>
      <c r="B2307">
        <v>1</v>
      </c>
      <c r="C2307">
        <v>16</v>
      </c>
      <c r="D2307">
        <v>2</v>
      </c>
      <c r="E2307">
        <v>599.99</v>
      </c>
      <c r="F2307">
        <v>0.1</v>
      </c>
      <c r="G2307">
        <f>(E2307*B2307)-F2307</f>
        <v>599.89</v>
      </c>
      <c r="H2307" t="str">
        <f>VLOOKUP($C2307,products!$A$1:$F$322,2,FALSE)</f>
        <v>Electra Townie Original 7D EQ - 2016</v>
      </c>
      <c r="I2307">
        <f>_xlfn.XLOOKUP(C2307, products!A:A, products!D:D)</f>
        <v>3</v>
      </c>
      <c r="J2307" t="str">
        <f>_xlfn.XLOOKUP($I2307,categories!$A$1:$A$8,categories!$B$1:$B$8)</f>
        <v>Cruisers Bicycles</v>
      </c>
    </row>
    <row r="2308" spans="1:10" ht="12.75" x14ac:dyDescent="0.2">
      <c r="A2308">
        <v>774</v>
      </c>
      <c r="B2308">
        <v>3</v>
      </c>
      <c r="C2308">
        <v>20</v>
      </c>
      <c r="D2308">
        <v>1</v>
      </c>
      <c r="E2308">
        <v>599.99</v>
      </c>
      <c r="F2308">
        <v>0.2</v>
      </c>
      <c r="G2308">
        <f>(E2308*B2308)-F2308</f>
        <v>1799.77</v>
      </c>
      <c r="H2308" t="str">
        <f>VLOOKUP($C2308,products!$A$1:$F$322,2,FALSE)</f>
        <v>Electra Townie Original 7D EQ - Women's - 2016</v>
      </c>
      <c r="I2308">
        <f>_xlfn.XLOOKUP(C2308, products!A:A, products!D:D)</f>
        <v>3</v>
      </c>
      <c r="J2308" t="str">
        <f>_xlfn.XLOOKUP($I2308,categories!$A$1:$A$8,categories!$B$1:$B$8)</f>
        <v>Cruisers Bicycles</v>
      </c>
    </row>
    <row r="2309" spans="1:10" ht="12.75" x14ac:dyDescent="0.2">
      <c r="A2309">
        <v>782</v>
      </c>
      <c r="B2309">
        <v>1</v>
      </c>
      <c r="C2309">
        <v>20</v>
      </c>
      <c r="D2309">
        <v>2</v>
      </c>
      <c r="E2309">
        <v>599.99</v>
      </c>
      <c r="F2309">
        <v>7.0000000000000007E-2</v>
      </c>
      <c r="G2309">
        <f>(E2309*B2309)-F2309</f>
        <v>599.91999999999996</v>
      </c>
      <c r="H2309" t="str">
        <f>VLOOKUP($C2309,products!$A$1:$F$322,2,FALSE)</f>
        <v>Electra Townie Original 7D EQ - Women's - 2016</v>
      </c>
      <c r="I2309">
        <f>_xlfn.XLOOKUP(C2309, products!A:A, products!D:D)</f>
        <v>3</v>
      </c>
      <c r="J2309" t="str">
        <f>_xlfn.XLOOKUP($I2309,categories!$A$1:$A$8,categories!$B$1:$B$8)</f>
        <v>Cruisers Bicycles</v>
      </c>
    </row>
    <row r="2310" spans="1:10" ht="12.75" x14ac:dyDescent="0.2">
      <c r="A2310">
        <v>782</v>
      </c>
      <c r="B2310">
        <v>4</v>
      </c>
      <c r="C2310">
        <v>16</v>
      </c>
      <c r="D2310">
        <v>2</v>
      </c>
      <c r="E2310">
        <v>599.99</v>
      </c>
      <c r="F2310">
        <v>0.2</v>
      </c>
      <c r="G2310">
        <f>(E2310*B2310)-F2310</f>
        <v>2399.7600000000002</v>
      </c>
      <c r="H2310" t="str">
        <f>VLOOKUP($C2310,products!$A$1:$F$322,2,FALSE)</f>
        <v>Electra Townie Original 7D EQ - 2016</v>
      </c>
      <c r="I2310">
        <f>_xlfn.XLOOKUP(C2310, products!A:A, products!D:D)</f>
        <v>3</v>
      </c>
      <c r="J2310" t="str">
        <f>_xlfn.XLOOKUP($I2310,categories!$A$1:$A$8,categories!$B$1:$B$8)</f>
        <v>Cruisers Bicycles</v>
      </c>
    </row>
    <row r="2311" spans="1:10" ht="12.75" x14ac:dyDescent="0.2">
      <c r="A2311">
        <v>784</v>
      </c>
      <c r="B2311">
        <v>3</v>
      </c>
      <c r="C2311">
        <v>16</v>
      </c>
      <c r="D2311">
        <v>1</v>
      </c>
      <c r="E2311">
        <v>599.99</v>
      </c>
      <c r="F2311">
        <v>0.2</v>
      </c>
      <c r="G2311">
        <f>(E2311*B2311)-F2311</f>
        <v>1799.77</v>
      </c>
      <c r="H2311" t="str">
        <f>VLOOKUP($C2311,products!$A$1:$F$322,2,FALSE)</f>
        <v>Electra Townie Original 7D EQ - 2016</v>
      </c>
      <c r="I2311">
        <f>_xlfn.XLOOKUP(C2311, products!A:A, products!D:D)</f>
        <v>3</v>
      </c>
      <c r="J2311" t="str">
        <f>_xlfn.XLOOKUP($I2311,categories!$A$1:$A$8,categories!$B$1:$B$8)</f>
        <v>Cruisers Bicycles</v>
      </c>
    </row>
    <row r="2312" spans="1:10" ht="12.75" x14ac:dyDescent="0.2">
      <c r="A2312">
        <v>792</v>
      </c>
      <c r="B2312">
        <v>1</v>
      </c>
      <c r="C2312">
        <v>16</v>
      </c>
      <c r="D2312">
        <v>2</v>
      </c>
      <c r="E2312">
        <v>599.99</v>
      </c>
      <c r="F2312">
        <v>0.2</v>
      </c>
      <c r="G2312">
        <f>(E2312*B2312)-F2312</f>
        <v>599.79</v>
      </c>
      <c r="H2312" t="str">
        <f>VLOOKUP($C2312,products!$A$1:$F$322,2,FALSE)</f>
        <v>Electra Townie Original 7D EQ - 2016</v>
      </c>
      <c r="I2312">
        <f>_xlfn.XLOOKUP(C2312, products!A:A, products!D:D)</f>
        <v>3</v>
      </c>
      <c r="J2312" t="str">
        <f>_xlfn.XLOOKUP($I2312,categories!$A$1:$A$8,categories!$B$1:$B$8)</f>
        <v>Cruisers Bicycles</v>
      </c>
    </row>
    <row r="2313" spans="1:10" ht="12.75" x14ac:dyDescent="0.2">
      <c r="A2313">
        <v>793</v>
      </c>
      <c r="B2313">
        <v>3</v>
      </c>
      <c r="C2313">
        <v>75</v>
      </c>
      <c r="D2313">
        <v>2</v>
      </c>
      <c r="E2313">
        <v>599.99</v>
      </c>
      <c r="F2313">
        <v>0.05</v>
      </c>
      <c r="G2313">
        <f>(E2313*B2313)-F2313</f>
        <v>1799.92</v>
      </c>
      <c r="H2313" t="str">
        <f>VLOOKUP($C2313,products!$A$1:$F$322,2,FALSE)</f>
        <v>Electra Cruiser Lux Fat Tire 1 Ladies - 2017</v>
      </c>
      <c r="I2313">
        <f>_xlfn.XLOOKUP(C2313, products!A:A, products!D:D)</f>
        <v>3</v>
      </c>
      <c r="J2313" t="str">
        <f>_xlfn.XLOOKUP($I2313,categories!$A$1:$A$8,categories!$B$1:$B$8)</f>
        <v>Cruisers Bicycles</v>
      </c>
    </row>
    <row r="2314" spans="1:10" ht="12.75" x14ac:dyDescent="0.2">
      <c r="A2314">
        <v>798</v>
      </c>
      <c r="B2314">
        <v>5</v>
      </c>
      <c r="C2314">
        <v>26</v>
      </c>
      <c r="D2314">
        <v>2</v>
      </c>
      <c r="E2314">
        <v>599.99</v>
      </c>
      <c r="F2314">
        <v>0.05</v>
      </c>
      <c r="G2314">
        <f>(E2314*B2314)-F2314</f>
        <v>2999.8999999999996</v>
      </c>
      <c r="H2314" t="str">
        <f>VLOOKUP($C2314,products!$A$1:$F$322,2,FALSE)</f>
        <v>Electra Townie Original 7D EQ - 2016</v>
      </c>
      <c r="I2314">
        <f>_xlfn.XLOOKUP(C2314, products!A:A, products!D:D)</f>
        <v>2</v>
      </c>
      <c r="J2314" t="str">
        <f>_xlfn.XLOOKUP($I2314,categories!$A$1:$A$8,categories!$B$1:$B$8)</f>
        <v>Comfort Bicycles</v>
      </c>
    </row>
    <row r="2315" spans="1:10" ht="12.75" x14ac:dyDescent="0.2">
      <c r="A2315">
        <v>807</v>
      </c>
      <c r="B2315">
        <v>5</v>
      </c>
      <c r="C2315">
        <v>16</v>
      </c>
      <c r="D2315">
        <v>1</v>
      </c>
      <c r="E2315">
        <v>599.99</v>
      </c>
      <c r="F2315">
        <v>0.2</v>
      </c>
      <c r="G2315">
        <f>(E2315*B2315)-F2315</f>
        <v>2999.75</v>
      </c>
      <c r="H2315" t="str">
        <f>VLOOKUP($C2315,products!$A$1:$F$322,2,FALSE)</f>
        <v>Electra Townie Original 7D EQ - 2016</v>
      </c>
      <c r="I2315">
        <f>_xlfn.XLOOKUP(C2315, products!A:A, products!D:D)</f>
        <v>3</v>
      </c>
      <c r="J2315" t="str">
        <f>_xlfn.XLOOKUP($I2315,categories!$A$1:$A$8,categories!$B$1:$B$8)</f>
        <v>Cruisers Bicycles</v>
      </c>
    </row>
    <row r="2316" spans="1:10" ht="12.75" x14ac:dyDescent="0.2">
      <c r="A2316">
        <v>809</v>
      </c>
      <c r="B2316">
        <v>2</v>
      </c>
      <c r="C2316">
        <v>26</v>
      </c>
      <c r="D2316">
        <v>1</v>
      </c>
      <c r="E2316">
        <v>599.99</v>
      </c>
      <c r="F2316">
        <v>0.2</v>
      </c>
      <c r="G2316">
        <f>(E2316*B2316)-F2316</f>
        <v>1199.78</v>
      </c>
      <c r="H2316" t="str">
        <f>VLOOKUP($C2316,products!$A$1:$F$322,2,FALSE)</f>
        <v>Electra Townie Original 7D EQ - 2016</v>
      </c>
      <c r="I2316">
        <f>_xlfn.XLOOKUP(C2316, products!A:A, products!D:D)</f>
        <v>2</v>
      </c>
      <c r="J2316" t="str">
        <f>_xlfn.XLOOKUP($I2316,categories!$A$1:$A$8,categories!$B$1:$B$8)</f>
        <v>Comfort Bicycles</v>
      </c>
    </row>
    <row r="2317" spans="1:10" ht="12.75" x14ac:dyDescent="0.2">
      <c r="A2317">
        <v>813</v>
      </c>
      <c r="B2317">
        <v>4</v>
      </c>
      <c r="C2317">
        <v>26</v>
      </c>
      <c r="D2317">
        <v>2</v>
      </c>
      <c r="E2317">
        <v>599.99</v>
      </c>
      <c r="F2317">
        <v>7.0000000000000007E-2</v>
      </c>
      <c r="G2317">
        <f>(E2317*B2317)-F2317</f>
        <v>2399.89</v>
      </c>
      <c r="H2317" t="str">
        <f>VLOOKUP($C2317,products!$A$1:$F$322,2,FALSE)</f>
        <v>Electra Townie Original 7D EQ - 2016</v>
      </c>
      <c r="I2317">
        <f>_xlfn.XLOOKUP(C2317, products!A:A, products!D:D)</f>
        <v>2</v>
      </c>
      <c r="J2317" t="str">
        <f>_xlfn.XLOOKUP($I2317,categories!$A$1:$A$8,categories!$B$1:$B$8)</f>
        <v>Comfort Bicycles</v>
      </c>
    </row>
    <row r="2318" spans="1:10" ht="12.75" x14ac:dyDescent="0.2">
      <c r="A2318">
        <v>816</v>
      </c>
      <c r="B2318">
        <v>1</v>
      </c>
      <c r="C2318">
        <v>75</v>
      </c>
      <c r="D2318">
        <v>2</v>
      </c>
      <c r="E2318">
        <v>599.99</v>
      </c>
      <c r="F2318">
        <v>0.1</v>
      </c>
      <c r="G2318">
        <f>(E2318*B2318)-F2318</f>
        <v>599.89</v>
      </c>
      <c r="H2318" t="str">
        <f>VLOOKUP($C2318,products!$A$1:$F$322,2,FALSE)</f>
        <v>Electra Cruiser Lux Fat Tire 1 Ladies - 2017</v>
      </c>
      <c r="I2318">
        <f>_xlfn.XLOOKUP(C2318, products!A:A, products!D:D)</f>
        <v>3</v>
      </c>
      <c r="J2318" t="str">
        <f>_xlfn.XLOOKUP($I2318,categories!$A$1:$A$8,categories!$B$1:$B$8)</f>
        <v>Cruisers Bicycles</v>
      </c>
    </row>
    <row r="2319" spans="1:10" ht="12.75" x14ac:dyDescent="0.2">
      <c r="A2319">
        <v>832</v>
      </c>
      <c r="B2319">
        <v>4</v>
      </c>
      <c r="C2319">
        <v>16</v>
      </c>
      <c r="D2319">
        <v>2</v>
      </c>
      <c r="E2319">
        <v>599.99</v>
      </c>
      <c r="F2319">
        <v>0.1</v>
      </c>
      <c r="G2319">
        <f>(E2319*B2319)-F2319</f>
        <v>2399.86</v>
      </c>
      <c r="H2319" t="str">
        <f>VLOOKUP($C2319,products!$A$1:$F$322,2,FALSE)</f>
        <v>Electra Townie Original 7D EQ - 2016</v>
      </c>
      <c r="I2319">
        <f>_xlfn.XLOOKUP(C2319, products!A:A, products!D:D)</f>
        <v>3</v>
      </c>
      <c r="J2319" t="str">
        <f>_xlfn.XLOOKUP($I2319,categories!$A$1:$A$8,categories!$B$1:$B$8)</f>
        <v>Cruisers Bicycles</v>
      </c>
    </row>
    <row r="2320" spans="1:10" ht="12.75" x14ac:dyDescent="0.2">
      <c r="A2320">
        <v>833</v>
      </c>
      <c r="B2320">
        <v>1</v>
      </c>
      <c r="C2320">
        <v>20</v>
      </c>
      <c r="D2320">
        <v>2</v>
      </c>
      <c r="E2320">
        <v>599.99</v>
      </c>
      <c r="F2320">
        <v>0.05</v>
      </c>
      <c r="G2320">
        <f>(E2320*B2320)-F2320</f>
        <v>599.94000000000005</v>
      </c>
      <c r="H2320" t="str">
        <f>VLOOKUP($C2320,products!$A$1:$F$322,2,FALSE)</f>
        <v>Electra Townie Original 7D EQ - Women's - 2016</v>
      </c>
      <c r="I2320">
        <f>_xlfn.XLOOKUP(C2320, products!A:A, products!D:D)</f>
        <v>3</v>
      </c>
      <c r="J2320" t="str">
        <f>_xlfn.XLOOKUP($I2320,categories!$A$1:$A$8,categories!$B$1:$B$8)</f>
        <v>Cruisers Bicycles</v>
      </c>
    </row>
    <row r="2321" spans="1:10" ht="12.75" x14ac:dyDescent="0.2">
      <c r="A2321">
        <v>843</v>
      </c>
      <c r="B2321">
        <v>2</v>
      </c>
      <c r="C2321">
        <v>75</v>
      </c>
      <c r="D2321">
        <v>2</v>
      </c>
      <c r="E2321">
        <v>599.99</v>
      </c>
      <c r="F2321">
        <v>0.1</v>
      </c>
      <c r="G2321">
        <f>(E2321*B2321)-F2321</f>
        <v>1199.8800000000001</v>
      </c>
      <c r="H2321" t="str">
        <f>VLOOKUP($C2321,products!$A$1:$F$322,2,FALSE)</f>
        <v>Electra Cruiser Lux Fat Tire 1 Ladies - 2017</v>
      </c>
      <c r="I2321">
        <f>_xlfn.XLOOKUP(C2321, products!A:A, products!D:D)</f>
        <v>3</v>
      </c>
      <c r="J2321" t="str">
        <f>_xlfn.XLOOKUP($I2321,categories!$A$1:$A$8,categories!$B$1:$B$8)</f>
        <v>Cruisers Bicycles</v>
      </c>
    </row>
    <row r="2322" spans="1:10" ht="12.75" x14ac:dyDescent="0.2">
      <c r="A2322">
        <v>845</v>
      </c>
      <c r="B2322">
        <v>1</v>
      </c>
      <c r="C2322">
        <v>16</v>
      </c>
      <c r="D2322">
        <v>2</v>
      </c>
      <c r="E2322">
        <v>599.99</v>
      </c>
      <c r="F2322">
        <v>0.2</v>
      </c>
      <c r="G2322">
        <f>(E2322*B2322)-F2322</f>
        <v>599.79</v>
      </c>
      <c r="H2322" t="str">
        <f>VLOOKUP($C2322,products!$A$1:$F$322,2,FALSE)</f>
        <v>Electra Townie Original 7D EQ - 2016</v>
      </c>
      <c r="I2322">
        <f>_xlfn.XLOOKUP(C2322, products!A:A, products!D:D)</f>
        <v>3</v>
      </c>
      <c r="J2322" t="str">
        <f>_xlfn.XLOOKUP($I2322,categories!$A$1:$A$8,categories!$B$1:$B$8)</f>
        <v>Cruisers Bicycles</v>
      </c>
    </row>
    <row r="2323" spans="1:10" ht="12.75" x14ac:dyDescent="0.2">
      <c r="A2323">
        <v>845</v>
      </c>
      <c r="B2323">
        <v>2</v>
      </c>
      <c r="C2323">
        <v>75</v>
      </c>
      <c r="D2323">
        <v>1</v>
      </c>
      <c r="E2323">
        <v>599.99</v>
      </c>
      <c r="F2323">
        <v>0.2</v>
      </c>
      <c r="G2323">
        <f>(E2323*B2323)-F2323</f>
        <v>1199.78</v>
      </c>
      <c r="H2323" t="str">
        <f>VLOOKUP($C2323,products!$A$1:$F$322,2,FALSE)</f>
        <v>Electra Cruiser Lux Fat Tire 1 Ladies - 2017</v>
      </c>
      <c r="I2323">
        <f>_xlfn.XLOOKUP(C2323, products!A:A, products!D:D)</f>
        <v>3</v>
      </c>
      <c r="J2323" t="str">
        <f>_xlfn.XLOOKUP($I2323,categories!$A$1:$A$8,categories!$B$1:$B$8)</f>
        <v>Cruisers Bicycles</v>
      </c>
    </row>
    <row r="2324" spans="1:10" ht="12.75" x14ac:dyDescent="0.2">
      <c r="A2324">
        <v>845</v>
      </c>
      <c r="B2324">
        <v>3</v>
      </c>
      <c r="C2324">
        <v>26</v>
      </c>
      <c r="D2324">
        <v>2</v>
      </c>
      <c r="E2324">
        <v>599.99</v>
      </c>
      <c r="F2324">
        <v>0.05</v>
      </c>
      <c r="G2324">
        <f>(E2324*B2324)-F2324</f>
        <v>1799.92</v>
      </c>
      <c r="H2324" t="str">
        <f>VLOOKUP($C2324,products!$A$1:$F$322,2,FALSE)</f>
        <v>Electra Townie Original 7D EQ - 2016</v>
      </c>
      <c r="I2324">
        <f>_xlfn.XLOOKUP(C2324, products!A:A, products!D:D)</f>
        <v>2</v>
      </c>
      <c r="J2324" t="str">
        <f>_xlfn.XLOOKUP($I2324,categories!$A$1:$A$8,categories!$B$1:$B$8)</f>
        <v>Comfort Bicycles</v>
      </c>
    </row>
    <row r="2325" spans="1:10" ht="12.75" x14ac:dyDescent="0.2">
      <c r="A2325">
        <v>880</v>
      </c>
      <c r="B2325">
        <v>4</v>
      </c>
      <c r="C2325">
        <v>26</v>
      </c>
      <c r="D2325">
        <v>1</v>
      </c>
      <c r="E2325">
        <v>599.99</v>
      </c>
      <c r="F2325">
        <v>0.1</v>
      </c>
      <c r="G2325">
        <f>(E2325*B2325)-F2325</f>
        <v>2399.86</v>
      </c>
      <c r="H2325" t="str">
        <f>VLOOKUP($C2325,products!$A$1:$F$322,2,FALSE)</f>
        <v>Electra Townie Original 7D EQ - 2016</v>
      </c>
      <c r="I2325">
        <f>_xlfn.XLOOKUP(C2325, products!A:A, products!D:D)</f>
        <v>2</v>
      </c>
      <c r="J2325" t="str">
        <f>_xlfn.XLOOKUP($I2325,categories!$A$1:$A$8,categories!$B$1:$B$8)</f>
        <v>Comfort Bicycles</v>
      </c>
    </row>
    <row r="2326" spans="1:10" ht="12.75" x14ac:dyDescent="0.2">
      <c r="A2326">
        <v>888</v>
      </c>
      <c r="B2326">
        <v>2</v>
      </c>
      <c r="C2326">
        <v>26</v>
      </c>
      <c r="D2326">
        <v>2</v>
      </c>
      <c r="E2326">
        <v>599.99</v>
      </c>
      <c r="F2326">
        <v>0.2</v>
      </c>
      <c r="G2326">
        <f>(E2326*B2326)-F2326</f>
        <v>1199.78</v>
      </c>
      <c r="H2326" t="str">
        <f>VLOOKUP($C2326,products!$A$1:$F$322,2,FALSE)</f>
        <v>Electra Townie Original 7D EQ - 2016</v>
      </c>
      <c r="I2326">
        <f>_xlfn.XLOOKUP(C2326, products!A:A, products!D:D)</f>
        <v>2</v>
      </c>
      <c r="J2326" t="str">
        <f>_xlfn.XLOOKUP($I2326,categories!$A$1:$A$8,categories!$B$1:$B$8)</f>
        <v>Comfort Bicycles</v>
      </c>
    </row>
    <row r="2327" spans="1:10" ht="12.75" x14ac:dyDescent="0.2">
      <c r="A2327">
        <v>890</v>
      </c>
      <c r="B2327">
        <v>1</v>
      </c>
      <c r="C2327">
        <v>16</v>
      </c>
      <c r="D2327">
        <v>2</v>
      </c>
      <c r="E2327">
        <v>599.99</v>
      </c>
      <c r="F2327">
        <v>0.1</v>
      </c>
      <c r="G2327">
        <f>(E2327*B2327)-F2327</f>
        <v>599.89</v>
      </c>
      <c r="H2327" t="str">
        <f>VLOOKUP($C2327,products!$A$1:$F$322,2,FALSE)</f>
        <v>Electra Townie Original 7D EQ - 2016</v>
      </c>
      <c r="I2327">
        <f>_xlfn.XLOOKUP(C2327, products!A:A, products!D:D)</f>
        <v>3</v>
      </c>
      <c r="J2327" t="str">
        <f>_xlfn.XLOOKUP($I2327,categories!$A$1:$A$8,categories!$B$1:$B$8)</f>
        <v>Cruisers Bicycles</v>
      </c>
    </row>
    <row r="2328" spans="1:10" ht="12.75" x14ac:dyDescent="0.2">
      <c r="A2328">
        <v>898</v>
      </c>
      <c r="B2328">
        <v>2</v>
      </c>
      <c r="C2328">
        <v>16</v>
      </c>
      <c r="D2328">
        <v>1</v>
      </c>
      <c r="E2328">
        <v>599.99</v>
      </c>
      <c r="F2328">
        <v>7.0000000000000007E-2</v>
      </c>
      <c r="G2328">
        <f>(E2328*B2328)-F2328</f>
        <v>1199.9100000000001</v>
      </c>
      <c r="H2328" t="str">
        <f>VLOOKUP($C2328,products!$A$1:$F$322,2,FALSE)</f>
        <v>Electra Townie Original 7D EQ - 2016</v>
      </c>
      <c r="I2328">
        <f>_xlfn.XLOOKUP(C2328, products!A:A, products!D:D)</f>
        <v>3</v>
      </c>
      <c r="J2328" t="str">
        <f>_xlfn.XLOOKUP($I2328,categories!$A$1:$A$8,categories!$B$1:$B$8)</f>
        <v>Cruisers Bicycles</v>
      </c>
    </row>
    <row r="2329" spans="1:10" ht="12.75" x14ac:dyDescent="0.2">
      <c r="A2329">
        <v>900</v>
      </c>
      <c r="B2329">
        <v>1</v>
      </c>
      <c r="C2329">
        <v>26</v>
      </c>
      <c r="D2329">
        <v>2</v>
      </c>
      <c r="E2329">
        <v>599.99</v>
      </c>
      <c r="F2329">
        <v>0.05</v>
      </c>
      <c r="G2329">
        <f>(E2329*B2329)-F2329</f>
        <v>599.94000000000005</v>
      </c>
      <c r="H2329" t="str">
        <f>VLOOKUP($C2329,products!$A$1:$F$322,2,FALSE)</f>
        <v>Electra Townie Original 7D EQ - 2016</v>
      </c>
      <c r="I2329">
        <f>_xlfn.XLOOKUP(C2329, products!A:A, products!D:D)</f>
        <v>2</v>
      </c>
      <c r="J2329" t="str">
        <f>_xlfn.XLOOKUP($I2329,categories!$A$1:$A$8,categories!$B$1:$B$8)</f>
        <v>Comfort Bicycles</v>
      </c>
    </row>
    <row r="2330" spans="1:10" ht="12.75" x14ac:dyDescent="0.2">
      <c r="A2330">
        <v>905</v>
      </c>
      <c r="B2330">
        <v>4</v>
      </c>
      <c r="C2330">
        <v>20</v>
      </c>
      <c r="D2330">
        <v>1</v>
      </c>
      <c r="E2330">
        <v>599.99</v>
      </c>
      <c r="F2330">
        <v>0.2</v>
      </c>
      <c r="G2330">
        <f>(E2330*B2330)-F2330</f>
        <v>2399.7600000000002</v>
      </c>
      <c r="H2330" t="str">
        <f>VLOOKUP($C2330,products!$A$1:$F$322,2,FALSE)</f>
        <v>Electra Townie Original 7D EQ - Women's - 2016</v>
      </c>
      <c r="I2330">
        <f>_xlfn.XLOOKUP(C2330, products!A:A, products!D:D)</f>
        <v>3</v>
      </c>
      <c r="J2330" t="str">
        <f>_xlfn.XLOOKUP($I2330,categories!$A$1:$A$8,categories!$B$1:$B$8)</f>
        <v>Cruisers Bicycles</v>
      </c>
    </row>
    <row r="2331" spans="1:10" ht="12.75" x14ac:dyDescent="0.2">
      <c r="A2331">
        <v>914</v>
      </c>
      <c r="B2331">
        <v>2</v>
      </c>
      <c r="C2331">
        <v>20</v>
      </c>
      <c r="D2331">
        <v>2</v>
      </c>
      <c r="E2331">
        <v>599.99</v>
      </c>
      <c r="F2331">
        <v>0.2</v>
      </c>
      <c r="G2331">
        <f>(E2331*B2331)-F2331</f>
        <v>1199.78</v>
      </c>
      <c r="H2331" t="str">
        <f>VLOOKUP($C2331,products!$A$1:$F$322,2,FALSE)</f>
        <v>Electra Townie Original 7D EQ - Women's - 2016</v>
      </c>
      <c r="I2331">
        <f>_xlfn.XLOOKUP(C2331, products!A:A, products!D:D)</f>
        <v>3</v>
      </c>
      <c r="J2331" t="str">
        <f>_xlfn.XLOOKUP($I2331,categories!$A$1:$A$8,categories!$B$1:$B$8)</f>
        <v>Cruisers Bicycles</v>
      </c>
    </row>
    <row r="2332" spans="1:10" ht="12.75" x14ac:dyDescent="0.2">
      <c r="A2332">
        <v>921</v>
      </c>
      <c r="B2332">
        <v>2</v>
      </c>
      <c r="C2332">
        <v>75</v>
      </c>
      <c r="D2332">
        <v>2</v>
      </c>
      <c r="E2332">
        <v>599.99</v>
      </c>
      <c r="F2332">
        <v>7.0000000000000007E-2</v>
      </c>
      <c r="G2332">
        <f>(E2332*B2332)-F2332</f>
        <v>1199.9100000000001</v>
      </c>
      <c r="H2332" t="str">
        <f>VLOOKUP($C2332,products!$A$1:$F$322,2,FALSE)</f>
        <v>Electra Cruiser Lux Fat Tire 1 Ladies - 2017</v>
      </c>
      <c r="I2332">
        <f>_xlfn.XLOOKUP(C2332, products!A:A, products!D:D)</f>
        <v>3</v>
      </c>
      <c r="J2332" t="str">
        <f>_xlfn.XLOOKUP($I2332,categories!$A$1:$A$8,categories!$B$1:$B$8)</f>
        <v>Cruisers Bicycles</v>
      </c>
    </row>
    <row r="2333" spans="1:10" ht="12.75" x14ac:dyDescent="0.2">
      <c r="A2333">
        <v>927</v>
      </c>
      <c r="B2333">
        <v>2</v>
      </c>
      <c r="C2333">
        <v>16</v>
      </c>
      <c r="D2333">
        <v>2</v>
      </c>
      <c r="E2333">
        <v>599.99</v>
      </c>
      <c r="F2333">
        <v>0.2</v>
      </c>
      <c r="G2333">
        <f>(E2333*B2333)-F2333</f>
        <v>1199.78</v>
      </c>
      <c r="H2333" t="str">
        <f>VLOOKUP($C2333,products!$A$1:$F$322,2,FALSE)</f>
        <v>Electra Townie Original 7D EQ - 2016</v>
      </c>
      <c r="I2333">
        <f>_xlfn.XLOOKUP(C2333, products!A:A, products!D:D)</f>
        <v>3</v>
      </c>
      <c r="J2333" t="str">
        <f>_xlfn.XLOOKUP($I2333,categories!$A$1:$A$8,categories!$B$1:$B$8)</f>
        <v>Cruisers Bicycles</v>
      </c>
    </row>
    <row r="2334" spans="1:10" ht="12.75" x14ac:dyDescent="0.2">
      <c r="A2334">
        <v>933</v>
      </c>
      <c r="B2334">
        <v>3</v>
      </c>
      <c r="C2334">
        <v>75</v>
      </c>
      <c r="D2334">
        <v>2</v>
      </c>
      <c r="E2334">
        <v>599.99</v>
      </c>
      <c r="F2334">
        <v>0.05</v>
      </c>
      <c r="G2334">
        <f>(E2334*B2334)-F2334</f>
        <v>1799.92</v>
      </c>
      <c r="H2334" t="str">
        <f>VLOOKUP($C2334,products!$A$1:$F$322,2,FALSE)</f>
        <v>Electra Cruiser Lux Fat Tire 1 Ladies - 2017</v>
      </c>
      <c r="I2334">
        <f>_xlfn.XLOOKUP(C2334, products!A:A, products!D:D)</f>
        <v>3</v>
      </c>
      <c r="J2334" t="str">
        <f>_xlfn.XLOOKUP($I2334,categories!$A$1:$A$8,categories!$B$1:$B$8)</f>
        <v>Cruisers Bicycles</v>
      </c>
    </row>
    <row r="2335" spans="1:10" ht="12.75" x14ac:dyDescent="0.2">
      <c r="A2335">
        <v>940</v>
      </c>
      <c r="B2335">
        <v>1</v>
      </c>
      <c r="C2335">
        <v>75</v>
      </c>
      <c r="D2335">
        <v>2</v>
      </c>
      <c r="E2335">
        <v>599.99</v>
      </c>
      <c r="F2335">
        <v>0.2</v>
      </c>
      <c r="G2335">
        <f>(E2335*B2335)-F2335</f>
        <v>599.79</v>
      </c>
      <c r="H2335" t="str">
        <f>VLOOKUP($C2335,products!$A$1:$F$322,2,FALSE)</f>
        <v>Electra Cruiser Lux Fat Tire 1 Ladies - 2017</v>
      </c>
      <c r="I2335">
        <f>_xlfn.XLOOKUP(C2335, products!A:A, products!D:D)</f>
        <v>3</v>
      </c>
      <c r="J2335" t="str">
        <f>_xlfn.XLOOKUP($I2335,categories!$A$1:$A$8,categories!$B$1:$B$8)</f>
        <v>Cruisers Bicycles</v>
      </c>
    </row>
    <row r="2336" spans="1:10" ht="12.75" x14ac:dyDescent="0.2">
      <c r="A2336">
        <v>944</v>
      </c>
      <c r="B2336">
        <v>2</v>
      </c>
      <c r="C2336">
        <v>16</v>
      </c>
      <c r="D2336">
        <v>2</v>
      </c>
      <c r="E2336">
        <v>599.99</v>
      </c>
      <c r="F2336">
        <v>0.1</v>
      </c>
      <c r="G2336">
        <f>(E2336*B2336)-F2336</f>
        <v>1199.8800000000001</v>
      </c>
      <c r="H2336" t="str">
        <f>VLOOKUP($C2336,products!$A$1:$F$322,2,FALSE)</f>
        <v>Electra Townie Original 7D EQ - 2016</v>
      </c>
      <c r="I2336">
        <f>_xlfn.XLOOKUP(C2336, products!A:A, products!D:D)</f>
        <v>3</v>
      </c>
      <c r="J2336" t="str">
        <f>_xlfn.XLOOKUP($I2336,categories!$A$1:$A$8,categories!$B$1:$B$8)</f>
        <v>Cruisers Bicycles</v>
      </c>
    </row>
    <row r="2337" spans="1:10" ht="12.75" x14ac:dyDescent="0.2">
      <c r="A2337">
        <v>948</v>
      </c>
      <c r="B2337">
        <v>2</v>
      </c>
      <c r="C2337">
        <v>20</v>
      </c>
      <c r="D2337">
        <v>2</v>
      </c>
      <c r="E2337">
        <v>599.99</v>
      </c>
      <c r="F2337">
        <v>0.1</v>
      </c>
      <c r="G2337">
        <f>(E2337*B2337)-F2337</f>
        <v>1199.8800000000001</v>
      </c>
      <c r="H2337" t="str">
        <f>VLOOKUP($C2337,products!$A$1:$F$322,2,FALSE)</f>
        <v>Electra Townie Original 7D EQ - Women's - 2016</v>
      </c>
      <c r="I2337">
        <f>_xlfn.XLOOKUP(C2337, products!A:A, products!D:D)</f>
        <v>3</v>
      </c>
      <c r="J2337" t="str">
        <f>_xlfn.XLOOKUP($I2337,categories!$A$1:$A$8,categories!$B$1:$B$8)</f>
        <v>Cruisers Bicycles</v>
      </c>
    </row>
    <row r="2338" spans="1:10" ht="12.75" x14ac:dyDescent="0.2">
      <c r="A2338">
        <v>952</v>
      </c>
      <c r="B2338">
        <v>1</v>
      </c>
      <c r="C2338">
        <v>20</v>
      </c>
      <c r="D2338">
        <v>2</v>
      </c>
      <c r="E2338">
        <v>599.99</v>
      </c>
      <c r="F2338">
        <v>7.0000000000000007E-2</v>
      </c>
      <c r="G2338">
        <f>(E2338*B2338)-F2338</f>
        <v>599.91999999999996</v>
      </c>
      <c r="H2338" t="str">
        <f>VLOOKUP($C2338,products!$A$1:$F$322,2,FALSE)</f>
        <v>Electra Townie Original 7D EQ - Women's - 2016</v>
      </c>
      <c r="I2338">
        <f>_xlfn.XLOOKUP(C2338, products!A:A, products!D:D)</f>
        <v>3</v>
      </c>
      <c r="J2338" t="str">
        <f>_xlfn.XLOOKUP($I2338,categories!$A$1:$A$8,categories!$B$1:$B$8)</f>
        <v>Cruisers Bicycles</v>
      </c>
    </row>
    <row r="2339" spans="1:10" ht="12.75" x14ac:dyDescent="0.2">
      <c r="A2339">
        <v>976</v>
      </c>
      <c r="B2339">
        <v>1</v>
      </c>
      <c r="C2339">
        <v>26</v>
      </c>
      <c r="D2339">
        <v>2</v>
      </c>
      <c r="E2339">
        <v>599.99</v>
      </c>
      <c r="F2339">
        <v>0.1</v>
      </c>
      <c r="G2339">
        <f>(E2339*B2339)-F2339</f>
        <v>599.89</v>
      </c>
      <c r="H2339" t="str">
        <f>VLOOKUP($C2339,products!$A$1:$F$322,2,FALSE)</f>
        <v>Electra Townie Original 7D EQ - 2016</v>
      </c>
      <c r="I2339">
        <f>_xlfn.XLOOKUP(C2339, products!A:A, products!D:D)</f>
        <v>2</v>
      </c>
      <c r="J2339" t="str">
        <f>_xlfn.XLOOKUP($I2339,categories!$A$1:$A$8,categories!$B$1:$B$8)</f>
        <v>Comfort Bicycles</v>
      </c>
    </row>
    <row r="2340" spans="1:10" ht="12.75" x14ac:dyDescent="0.2">
      <c r="A2340">
        <v>983</v>
      </c>
      <c r="B2340">
        <v>2</v>
      </c>
      <c r="C2340">
        <v>20</v>
      </c>
      <c r="D2340">
        <v>2</v>
      </c>
      <c r="E2340">
        <v>599.99</v>
      </c>
      <c r="F2340">
        <v>0.2</v>
      </c>
      <c r="G2340">
        <f>(E2340*B2340)-F2340</f>
        <v>1199.78</v>
      </c>
      <c r="H2340" t="str">
        <f>VLOOKUP($C2340,products!$A$1:$F$322,2,FALSE)</f>
        <v>Electra Townie Original 7D EQ - Women's - 2016</v>
      </c>
      <c r="I2340">
        <f>_xlfn.XLOOKUP(C2340, products!A:A, products!D:D)</f>
        <v>3</v>
      </c>
      <c r="J2340" t="str">
        <f>_xlfn.XLOOKUP($I2340,categories!$A$1:$A$8,categories!$B$1:$B$8)</f>
        <v>Cruisers Bicycles</v>
      </c>
    </row>
    <row r="2341" spans="1:10" ht="12.75" x14ac:dyDescent="0.2">
      <c r="A2341">
        <v>986</v>
      </c>
      <c r="B2341">
        <v>3</v>
      </c>
      <c r="C2341">
        <v>26</v>
      </c>
      <c r="D2341">
        <v>2</v>
      </c>
      <c r="E2341">
        <v>599.99</v>
      </c>
      <c r="F2341">
        <v>7.0000000000000007E-2</v>
      </c>
      <c r="G2341">
        <f>(E2341*B2341)-F2341</f>
        <v>1799.9</v>
      </c>
      <c r="H2341" t="str">
        <f>VLOOKUP($C2341,products!$A$1:$F$322,2,FALSE)</f>
        <v>Electra Townie Original 7D EQ - 2016</v>
      </c>
      <c r="I2341">
        <f>_xlfn.XLOOKUP(C2341, products!A:A, products!D:D)</f>
        <v>2</v>
      </c>
      <c r="J2341" t="str">
        <f>_xlfn.XLOOKUP($I2341,categories!$A$1:$A$8,categories!$B$1:$B$8)</f>
        <v>Comfort Bicycles</v>
      </c>
    </row>
    <row r="2342" spans="1:10" ht="12.75" x14ac:dyDescent="0.2">
      <c r="A2342">
        <v>992</v>
      </c>
      <c r="B2342">
        <v>3</v>
      </c>
      <c r="C2342">
        <v>20</v>
      </c>
      <c r="D2342">
        <v>1</v>
      </c>
      <c r="E2342">
        <v>599.99</v>
      </c>
      <c r="F2342">
        <v>0.2</v>
      </c>
      <c r="G2342">
        <f>(E2342*B2342)-F2342</f>
        <v>1799.77</v>
      </c>
      <c r="H2342" t="str">
        <f>VLOOKUP($C2342,products!$A$1:$F$322,2,FALSE)</f>
        <v>Electra Townie Original 7D EQ - Women's - 2016</v>
      </c>
      <c r="I2342">
        <f>_xlfn.XLOOKUP(C2342, products!A:A, products!D:D)</f>
        <v>3</v>
      </c>
      <c r="J2342" t="str">
        <f>_xlfn.XLOOKUP($I2342,categories!$A$1:$A$8,categories!$B$1:$B$8)</f>
        <v>Cruisers Bicycles</v>
      </c>
    </row>
    <row r="2343" spans="1:10" ht="12.75" x14ac:dyDescent="0.2">
      <c r="A2343">
        <v>995</v>
      </c>
      <c r="B2343">
        <v>1</v>
      </c>
      <c r="C2343">
        <v>16</v>
      </c>
      <c r="D2343">
        <v>2</v>
      </c>
      <c r="E2343">
        <v>599.99</v>
      </c>
      <c r="F2343">
        <v>0.1</v>
      </c>
      <c r="G2343">
        <f>(E2343*B2343)-F2343</f>
        <v>599.89</v>
      </c>
      <c r="H2343" t="str">
        <f>VLOOKUP($C2343,products!$A$1:$F$322,2,FALSE)</f>
        <v>Electra Townie Original 7D EQ - 2016</v>
      </c>
      <c r="I2343">
        <f>_xlfn.XLOOKUP(C2343, products!A:A, products!D:D)</f>
        <v>3</v>
      </c>
      <c r="J2343" t="str">
        <f>_xlfn.XLOOKUP($I2343,categories!$A$1:$A$8,categories!$B$1:$B$8)</f>
        <v>Cruisers Bicycles</v>
      </c>
    </row>
    <row r="2344" spans="1:10" ht="12.75" x14ac:dyDescent="0.2">
      <c r="A2344">
        <v>998</v>
      </c>
      <c r="B2344">
        <v>1</v>
      </c>
      <c r="C2344">
        <v>26</v>
      </c>
      <c r="D2344">
        <v>2</v>
      </c>
      <c r="E2344">
        <v>599.99</v>
      </c>
      <c r="F2344">
        <v>0.05</v>
      </c>
      <c r="G2344">
        <f>(E2344*B2344)-F2344</f>
        <v>599.94000000000005</v>
      </c>
      <c r="H2344" t="str">
        <f>VLOOKUP($C2344,products!$A$1:$F$322,2,FALSE)</f>
        <v>Electra Townie Original 7D EQ - 2016</v>
      </c>
      <c r="I2344">
        <f>_xlfn.XLOOKUP(C2344, products!A:A, products!D:D)</f>
        <v>2</v>
      </c>
      <c r="J2344" t="str">
        <f>_xlfn.XLOOKUP($I2344,categories!$A$1:$A$8,categories!$B$1:$B$8)</f>
        <v>Comfort Bicycles</v>
      </c>
    </row>
    <row r="2345" spans="1:10" ht="12.75" x14ac:dyDescent="0.2">
      <c r="A2345">
        <v>1006</v>
      </c>
      <c r="B2345">
        <v>1</v>
      </c>
      <c r="C2345">
        <v>20</v>
      </c>
      <c r="D2345">
        <v>1</v>
      </c>
      <c r="E2345">
        <v>599.99</v>
      </c>
      <c r="F2345">
        <v>7.0000000000000007E-2</v>
      </c>
      <c r="G2345">
        <f>(E2345*B2345)-F2345</f>
        <v>599.91999999999996</v>
      </c>
      <c r="H2345" t="str">
        <f>VLOOKUP($C2345,products!$A$1:$F$322,2,FALSE)</f>
        <v>Electra Townie Original 7D EQ - Women's - 2016</v>
      </c>
      <c r="I2345">
        <f>_xlfn.XLOOKUP(C2345, products!A:A, products!D:D)</f>
        <v>3</v>
      </c>
      <c r="J2345" t="str">
        <f>_xlfn.XLOOKUP($I2345,categories!$A$1:$A$8,categories!$B$1:$B$8)</f>
        <v>Cruisers Bicycles</v>
      </c>
    </row>
    <row r="2346" spans="1:10" ht="12.75" x14ac:dyDescent="0.2">
      <c r="A2346">
        <v>1007</v>
      </c>
      <c r="B2346">
        <v>1</v>
      </c>
      <c r="C2346">
        <v>26</v>
      </c>
      <c r="D2346">
        <v>1</v>
      </c>
      <c r="E2346">
        <v>599.99</v>
      </c>
      <c r="F2346">
        <v>0.2</v>
      </c>
      <c r="G2346">
        <f>(E2346*B2346)-F2346</f>
        <v>599.79</v>
      </c>
      <c r="H2346" t="str">
        <f>VLOOKUP($C2346,products!$A$1:$F$322,2,FALSE)</f>
        <v>Electra Townie Original 7D EQ - 2016</v>
      </c>
      <c r="I2346">
        <f>_xlfn.XLOOKUP(C2346, products!A:A, products!D:D)</f>
        <v>2</v>
      </c>
      <c r="J2346" t="str">
        <f>_xlfn.XLOOKUP($I2346,categories!$A$1:$A$8,categories!$B$1:$B$8)</f>
        <v>Comfort Bicycles</v>
      </c>
    </row>
    <row r="2347" spans="1:10" ht="12.75" x14ac:dyDescent="0.2">
      <c r="A2347">
        <v>1011</v>
      </c>
      <c r="B2347">
        <v>3</v>
      </c>
      <c r="C2347">
        <v>16</v>
      </c>
      <c r="D2347">
        <v>2</v>
      </c>
      <c r="E2347">
        <v>599.99</v>
      </c>
      <c r="F2347">
        <v>0.2</v>
      </c>
      <c r="G2347">
        <f>(E2347*B2347)-F2347</f>
        <v>1799.77</v>
      </c>
      <c r="H2347" t="str">
        <f>VLOOKUP($C2347,products!$A$1:$F$322,2,FALSE)</f>
        <v>Electra Townie Original 7D EQ - 2016</v>
      </c>
      <c r="I2347">
        <f>_xlfn.XLOOKUP(C2347, products!A:A, products!D:D)</f>
        <v>3</v>
      </c>
      <c r="J2347" t="str">
        <f>_xlfn.XLOOKUP($I2347,categories!$A$1:$A$8,categories!$B$1:$B$8)</f>
        <v>Cruisers Bicycles</v>
      </c>
    </row>
    <row r="2348" spans="1:10" ht="12.75" x14ac:dyDescent="0.2">
      <c r="A2348">
        <v>1020</v>
      </c>
      <c r="B2348">
        <v>1</v>
      </c>
      <c r="C2348">
        <v>20</v>
      </c>
      <c r="D2348">
        <v>2</v>
      </c>
      <c r="E2348">
        <v>599.99</v>
      </c>
      <c r="F2348">
        <v>0.05</v>
      </c>
      <c r="G2348">
        <f>(E2348*B2348)-F2348</f>
        <v>599.94000000000005</v>
      </c>
      <c r="H2348" t="str">
        <f>VLOOKUP($C2348,products!$A$1:$F$322,2,FALSE)</f>
        <v>Electra Townie Original 7D EQ - Women's - 2016</v>
      </c>
      <c r="I2348">
        <f>_xlfn.XLOOKUP(C2348, products!A:A, products!D:D)</f>
        <v>3</v>
      </c>
      <c r="J2348" t="str">
        <f>_xlfn.XLOOKUP($I2348,categories!$A$1:$A$8,categories!$B$1:$B$8)</f>
        <v>Cruisers Bicycles</v>
      </c>
    </row>
    <row r="2349" spans="1:10" ht="12.75" x14ac:dyDescent="0.2">
      <c r="A2349">
        <v>1029</v>
      </c>
      <c r="B2349">
        <v>1</v>
      </c>
      <c r="C2349">
        <v>20</v>
      </c>
      <c r="D2349">
        <v>1</v>
      </c>
      <c r="E2349">
        <v>599.99</v>
      </c>
      <c r="F2349">
        <v>0.2</v>
      </c>
      <c r="G2349">
        <f>(E2349*B2349)-F2349</f>
        <v>599.79</v>
      </c>
      <c r="H2349" t="str">
        <f>VLOOKUP($C2349,products!$A$1:$F$322,2,FALSE)</f>
        <v>Electra Townie Original 7D EQ - Women's - 2016</v>
      </c>
      <c r="I2349">
        <f>_xlfn.XLOOKUP(C2349, products!A:A, products!D:D)</f>
        <v>3</v>
      </c>
      <c r="J2349" t="str">
        <f>_xlfn.XLOOKUP($I2349,categories!$A$1:$A$8,categories!$B$1:$B$8)</f>
        <v>Cruisers Bicycles</v>
      </c>
    </row>
    <row r="2350" spans="1:10" ht="12.75" x14ac:dyDescent="0.2">
      <c r="A2350">
        <v>1033</v>
      </c>
      <c r="B2350">
        <v>1</v>
      </c>
      <c r="C2350">
        <v>26</v>
      </c>
      <c r="D2350">
        <v>1</v>
      </c>
      <c r="E2350">
        <v>599.99</v>
      </c>
      <c r="F2350">
        <v>7.0000000000000007E-2</v>
      </c>
      <c r="G2350">
        <f>(E2350*B2350)-F2350</f>
        <v>599.91999999999996</v>
      </c>
      <c r="H2350" t="str">
        <f>VLOOKUP($C2350,products!$A$1:$F$322,2,FALSE)</f>
        <v>Electra Townie Original 7D EQ - 2016</v>
      </c>
      <c r="I2350">
        <f>_xlfn.XLOOKUP(C2350, products!A:A, products!D:D)</f>
        <v>2</v>
      </c>
      <c r="J2350" t="str">
        <f>_xlfn.XLOOKUP($I2350,categories!$A$1:$A$8,categories!$B$1:$B$8)</f>
        <v>Comfort Bicycles</v>
      </c>
    </row>
    <row r="2351" spans="1:10" ht="12.75" x14ac:dyDescent="0.2">
      <c r="A2351">
        <v>1043</v>
      </c>
      <c r="B2351">
        <v>2</v>
      </c>
      <c r="C2351">
        <v>20</v>
      </c>
      <c r="D2351">
        <v>1</v>
      </c>
      <c r="E2351">
        <v>599.99</v>
      </c>
      <c r="F2351">
        <v>7.0000000000000007E-2</v>
      </c>
      <c r="G2351">
        <f>(E2351*B2351)-F2351</f>
        <v>1199.9100000000001</v>
      </c>
      <c r="H2351" t="str">
        <f>VLOOKUP($C2351,products!$A$1:$F$322,2,FALSE)</f>
        <v>Electra Townie Original 7D EQ - Women's - 2016</v>
      </c>
      <c r="I2351">
        <f>_xlfn.XLOOKUP(C2351, products!A:A, products!D:D)</f>
        <v>3</v>
      </c>
      <c r="J2351" t="str">
        <f>_xlfn.XLOOKUP($I2351,categories!$A$1:$A$8,categories!$B$1:$B$8)</f>
        <v>Cruisers Bicycles</v>
      </c>
    </row>
    <row r="2352" spans="1:10" ht="12.75" x14ac:dyDescent="0.2">
      <c r="A2352">
        <v>1049</v>
      </c>
      <c r="B2352">
        <v>4</v>
      </c>
      <c r="C2352">
        <v>26</v>
      </c>
      <c r="D2352">
        <v>1</v>
      </c>
      <c r="E2352">
        <v>599.99</v>
      </c>
      <c r="F2352">
        <v>7.0000000000000007E-2</v>
      </c>
      <c r="G2352">
        <f>(E2352*B2352)-F2352</f>
        <v>2399.89</v>
      </c>
      <c r="H2352" t="str">
        <f>VLOOKUP($C2352,products!$A$1:$F$322,2,FALSE)</f>
        <v>Electra Townie Original 7D EQ - 2016</v>
      </c>
      <c r="I2352">
        <f>_xlfn.XLOOKUP(C2352, products!A:A, products!D:D)</f>
        <v>2</v>
      </c>
      <c r="J2352" t="str">
        <f>_xlfn.XLOOKUP($I2352,categories!$A$1:$A$8,categories!$B$1:$B$8)</f>
        <v>Comfort Bicycles</v>
      </c>
    </row>
    <row r="2353" spans="1:10" ht="12.75" x14ac:dyDescent="0.2">
      <c r="A2353">
        <v>1052</v>
      </c>
      <c r="B2353">
        <v>3</v>
      </c>
      <c r="C2353">
        <v>26</v>
      </c>
      <c r="D2353">
        <v>2</v>
      </c>
      <c r="E2353">
        <v>599.99</v>
      </c>
      <c r="F2353">
        <v>7.0000000000000007E-2</v>
      </c>
      <c r="G2353">
        <f>(E2353*B2353)-F2353</f>
        <v>1799.9</v>
      </c>
      <c r="H2353" t="str">
        <f>VLOOKUP($C2353,products!$A$1:$F$322,2,FALSE)</f>
        <v>Electra Townie Original 7D EQ - 2016</v>
      </c>
      <c r="I2353">
        <f>_xlfn.XLOOKUP(C2353, products!A:A, products!D:D)</f>
        <v>2</v>
      </c>
      <c r="J2353" t="str">
        <f>_xlfn.XLOOKUP($I2353,categories!$A$1:$A$8,categories!$B$1:$B$8)</f>
        <v>Comfort Bicycles</v>
      </c>
    </row>
    <row r="2354" spans="1:10" ht="12.75" x14ac:dyDescent="0.2">
      <c r="A2354">
        <v>1053</v>
      </c>
      <c r="B2354">
        <v>2</v>
      </c>
      <c r="C2354">
        <v>26</v>
      </c>
      <c r="D2354">
        <v>2</v>
      </c>
      <c r="E2354">
        <v>599.99</v>
      </c>
      <c r="F2354">
        <v>0.2</v>
      </c>
      <c r="G2354">
        <f>(E2354*B2354)-F2354</f>
        <v>1199.78</v>
      </c>
      <c r="H2354" t="str">
        <f>VLOOKUP($C2354,products!$A$1:$F$322,2,FALSE)</f>
        <v>Electra Townie Original 7D EQ - 2016</v>
      </c>
      <c r="I2354">
        <f>_xlfn.XLOOKUP(C2354, products!A:A, products!D:D)</f>
        <v>2</v>
      </c>
      <c r="J2354" t="str">
        <f>_xlfn.XLOOKUP($I2354,categories!$A$1:$A$8,categories!$B$1:$B$8)</f>
        <v>Comfort Bicycles</v>
      </c>
    </row>
    <row r="2355" spans="1:10" ht="12.75" x14ac:dyDescent="0.2">
      <c r="A2355">
        <v>1054</v>
      </c>
      <c r="B2355">
        <v>2</v>
      </c>
      <c r="C2355">
        <v>16</v>
      </c>
      <c r="D2355">
        <v>1</v>
      </c>
      <c r="E2355">
        <v>599.99</v>
      </c>
      <c r="F2355">
        <v>0.05</v>
      </c>
      <c r="G2355">
        <f>(E2355*B2355)-F2355</f>
        <v>1199.93</v>
      </c>
      <c r="H2355" t="str">
        <f>VLOOKUP($C2355,products!$A$1:$F$322,2,FALSE)</f>
        <v>Electra Townie Original 7D EQ - 2016</v>
      </c>
      <c r="I2355">
        <f>_xlfn.XLOOKUP(C2355, products!A:A, products!D:D)</f>
        <v>3</v>
      </c>
      <c r="J2355" t="str">
        <f>_xlfn.XLOOKUP($I2355,categories!$A$1:$A$8,categories!$B$1:$B$8)</f>
        <v>Cruisers Bicycles</v>
      </c>
    </row>
    <row r="2356" spans="1:10" ht="12.75" x14ac:dyDescent="0.2">
      <c r="A2356">
        <v>1073</v>
      </c>
      <c r="B2356">
        <v>3</v>
      </c>
      <c r="C2356">
        <v>20</v>
      </c>
      <c r="D2356">
        <v>1</v>
      </c>
      <c r="E2356">
        <v>599.99</v>
      </c>
      <c r="F2356">
        <v>0.2</v>
      </c>
      <c r="G2356">
        <f>(E2356*B2356)-F2356</f>
        <v>1799.77</v>
      </c>
      <c r="H2356" t="str">
        <f>VLOOKUP($C2356,products!$A$1:$F$322,2,FALSE)</f>
        <v>Electra Townie Original 7D EQ - Women's - 2016</v>
      </c>
      <c r="I2356">
        <f>_xlfn.XLOOKUP(C2356, products!A:A, products!D:D)</f>
        <v>3</v>
      </c>
      <c r="J2356" t="str">
        <f>_xlfn.XLOOKUP($I2356,categories!$A$1:$A$8,categories!$B$1:$B$8)</f>
        <v>Cruisers Bicycles</v>
      </c>
    </row>
    <row r="2357" spans="1:10" ht="12.75" x14ac:dyDescent="0.2">
      <c r="A2357">
        <v>1125</v>
      </c>
      <c r="B2357">
        <v>1</v>
      </c>
      <c r="C2357">
        <v>16</v>
      </c>
      <c r="D2357">
        <v>2</v>
      </c>
      <c r="E2357">
        <v>599.99</v>
      </c>
      <c r="F2357">
        <v>0.05</v>
      </c>
      <c r="G2357">
        <f>(E2357*B2357)-F2357</f>
        <v>599.94000000000005</v>
      </c>
      <c r="H2357" t="str">
        <f>VLOOKUP($C2357,products!$A$1:$F$322,2,FALSE)</f>
        <v>Electra Townie Original 7D EQ - 2016</v>
      </c>
      <c r="I2357">
        <f>_xlfn.XLOOKUP(C2357, products!A:A, products!D:D)</f>
        <v>3</v>
      </c>
      <c r="J2357" t="str">
        <f>_xlfn.XLOOKUP($I2357,categories!$A$1:$A$8,categories!$B$1:$B$8)</f>
        <v>Cruisers Bicycles</v>
      </c>
    </row>
    <row r="2358" spans="1:10" ht="12.75" x14ac:dyDescent="0.2">
      <c r="A2358">
        <v>1132</v>
      </c>
      <c r="B2358">
        <v>4</v>
      </c>
      <c r="C2358">
        <v>16</v>
      </c>
      <c r="D2358">
        <v>1</v>
      </c>
      <c r="E2358">
        <v>599.99</v>
      </c>
      <c r="F2358">
        <v>0.05</v>
      </c>
      <c r="G2358">
        <f>(E2358*B2358)-F2358</f>
        <v>2399.91</v>
      </c>
      <c r="H2358" t="str">
        <f>VLOOKUP($C2358,products!$A$1:$F$322,2,FALSE)</f>
        <v>Electra Townie Original 7D EQ - 2016</v>
      </c>
      <c r="I2358">
        <f>_xlfn.XLOOKUP(C2358, products!A:A, products!D:D)</f>
        <v>3</v>
      </c>
      <c r="J2358" t="str">
        <f>_xlfn.XLOOKUP($I2358,categories!$A$1:$A$8,categories!$B$1:$B$8)</f>
        <v>Cruisers Bicycles</v>
      </c>
    </row>
    <row r="2359" spans="1:10" ht="12.75" x14ac:dyDescent="0.2">
      <c r="A2359">
        <v>1142</v>
      </c>
      <c r="B2359">
        <v>1</v>
      </c>
      <c r="C2359">
        <v>20</v>
      </c>
      <c r="D2359">
        <v>2</v>
      </c>
      <c r="E2359">
        <v>599.99</v>
      </c>
      <c r="F2359">
        <v>7.0000000000000007E-2</v>
      </c>
      <c r="G2359">
        <f>(E2359*B2359)-F2359</f>
        <v>599.91999999999996</v>
      </c>
      <c r="H2359" t="str">
        <f>VLOOKUP($C2359,products!$A$1:$F$322,2,FALSE)</f>
        <v>Electra Townie Original 7D EQ - Women's - 2016</v>
      </c>
      <c r="I2359">
        <f>_xlfn.XLOOKUP(C2359, products!A:A, products!D:D)</f>
        <v>3</v>
      </c>
      <c r="J2359" t="str">
        <f>_xlfn.XLOOKUP($I2359,categories!$A$1:$A$8,categories!$B$1:$B$8)</f>
        <v>Cruisers Bicycles</v>
      </c>
    </row>
    <row r="2360" spans="1:10" ht="12.75" x14ac:dyDescent="0.2">
      <c r="A2360">
        <v>1157</v>
      </c>
      <c r="B2360">
        <v>1</v>
      </c>
      <c r="C2360">
        <v>20</v>
      </c>
      <c r="D2360">
        <v>1</v>
      </c>
      <c r="E2360">
        <v>599.99</v>
      </c>
      <c r="F2360">
        <v>0.1</v>
      </c>
      <c r="G2360">
        <f>(E2360*B2360)-F2360</f>
        <v>599.89</v>
      </c>
      <c r="H2360" t="str">
        <f>VLOOKUP($C2360,products!$A$1:$F$322,2,FALSE)</f>
        <v>Electra Townie Original 7D EQ - Women's - 2016</v>
      </c>
      <c r="I2360">
        <f>_xlfn.XLOOKUP(C2360, products!A:A, products!D:D)</f>
        <v>3</v>
      </c>
      <c r="J2360" t="str">
        <f>_xlfn.XLOOKUP($I2360,categories!$A$1:$A$8,categories!$B$1:$B$8)</f>
        <v>Cruisers Bicycles</v>
      </c>
    </row>
    <row r="2361" spans="1:10" ht="12.75" x14ac:dyDescent="0.2">
      <c r="A2361">
        <v>1175</v>
      </c>
      <c r="B2361">
        <v>3</v>
      </c>
      <c r="C2361">
        <v>20</v>
      </c>
      <c r="D2361">
        <v>1</v>
      </c>
      <c r="E2361">
        <v>599.99</v>
      </c>
      <c r="F2361">
        <v>0.05</v>
      </c>
      <c r="G2361">
        <f>(E2361*B2361)-F2361</f>
        <v>1799.92</v>
      </c>
      <c r="H2361" t="str">
        <f>VLOOKUP($C2361,products!$A$1:$F$322,2,FALSE)</f>
        <v>Electra Townie Original 7D EQ - Women's - 2016</v>
      </c>
      <c r="I2361">
        <f>_xlfn.XLOOKUP(C2361, products!A:A, products!D:D)</f>
        <v>3</v>
      </c>
      <c r="J2361" t="str">
        <f>_xlfn.XLOOKUP($I2361,categories!$A$1:$A$8,categories!$B$1:$B$8)</f>
        <v>Cruisers Bicycles</v>
      </c>
    </row>
    <row r="2362" spans="1:10" ht="12.75" x14ac:dyDescent="0.2">
      <c r="A2362">
        <v>1184</v>
      </c>
      <c r="B2362">
        <v>1</v>
      </c>
      <c r="C2362">
        <v>16</v>
      </c>
      <c r="D2362">
        <v>2</v>
      </c>
      <c r="E2362">
        <v>599.99</v>
      </c>
      <c r="F2362">
        <v>0.05</v>
      </c>
      <c r="G2362">
        <f>(E2362*B2362)-F2362</f>
        <v>599.94000000000005</v>
      </c>
      <c r="H2362" t="str">
        <f>VLOOKUP($C2362,products!$A$1:$F$322,2,FALSE)</f>
        <v>Electra Townie Original 7D EQ - 2016</v>
      </c>
      <c r="I2362">
        <f>_xlfn.XLOOKUP(C2362, products!A:A, products!D:D)</f>
        <v>3</v>
      </c>
      <c r="J2362" t="str">
        <f>_xlfn.XLOOKUP($I2362,categories!$A$1:$A$8,categories!$B$1:$B$8)</f>
        <v>Cruisers Bicycles</v>
      </c>
    </row>
    <row r="2363" spans="1:10" ht="12.75" x14ac:dyDescent="0.2">
      <c r="A2363">
        <v>1201</v>
      </c>
      <c r="B2363">
        <v>3</v>
      </c>
      <c r="C2363">
        <v>26</v>
      </c>
      <c r="D2363">
        <v>1</v>
      </c>
      <c r="E2363">
        <v>599.99</v>
      </c>
      <c r="F2363">
        <v>0.2</v>
      </c>
      <c r="G2363">
        <f>(E2363*B2363)-F2363</f>
        <v>1799.77</v>
      </c>
      <c r="H2363" t="str">
        <f>VLOOKUP($C2363,products!$A$1:$F$322,2,FALSE)</f>
        <v>Electra Townie Original 7D EQ - 2016</v>
      </c>
      <c r="I2363">
        <f>_xlfn.XLOOKUP(C2363, products!A:A, products!D:D)</f>
        <v>2</v>
      </c>
      <c r="J2363" t="str">
        <f>_xlfn.XLOOKUP($I2363,categories!$A$1:$A$8,categories!$B$1:$B$8)</f>
        <v>Comfort Bicycles</v>
      </c>
    </row>
    <row r="2364" spans="1:10" ht="12.75" x14ac:dyDescent="0.2">
      <c r="A2364">
        <v>1210</v>
      </c>
      <c r="B2364">
        <v>1</v>
      </c>
      <c r="C2364">
        <v>26</v>
      </c>
      <c r="D2364">
        <v>1</v>
      </c>
      <c r="E2364">
        <v>599.99</v>
      </c>
      <c r="F2364">
        <v>0.1</v>
      </c>
      <c r="G2364">
        <f>(E2364*B2364)-F2364</f>
        <v>599.89</v>
      </c>
      <c r="H2364" t="str">
        <f>VLOOKUP($C2364,products!$A$1:$F$322,2,FALSE)</f>
        <v>Electra Townie Original 7D EQ - 2016</v>
      </c>
      <c r="I2364">
        <f>_xlfn.XLOOKUP(C2364, products!A:A, products!D:D)</f>
        <v>2</v>
      </c>
      <c r="J2364" t="str">
        <f>_xlfn.XLOOKUP($I2364,categories!$A$1:$A$8,categories!$B$1:$B$8)</f>
        <v>Comfort Bicycles</v>
      </c>
    </row>
    <row r="2365" spans="1:10" ht="12.75" x14ac:dyDescent="0.2">
      <c r="A2365">
        <v>1227</v>
      </c>
      <c r="B2365">
        <v>3</v>
      </c>
      <c r="C2365">
        <v>26</v>
      </c>
      <c r="D2365">
        <v>1</v>
      </c>
      <c r="E2365">
        <v>599.99</v>
      </c>
      <c r="F2365">
        <v>0.05</v>
      </c>
      <c r="G2365">
        <f>(E2365*B2365)-F2365</f>
        <v>1799.92</v>
      </c>
      <c r="H2365" t="str">
        <f>VLOOKUP($C2365,products!$A$1:$F$322,2,FALSE)</f>
        <v>Electra Townie Original 7D EQ - 2016</v>
      </c>
      <c r="I2365">
        <f>_xlfn.XLOOKUP(C2365, products!A:A, products!D:D)</f>
        <v>2</v>
      </c>
      <c r="J2365" t="str">
        <f>_xlfn.XLOOKUP($I2365,categories!$A$1:$A$8,categories!$B$1:$B$8)</f>
        <v>Comfort Bicycles</v>
      </c>
    </row>
    <row r="2366" spans="1:10" ht="12.75" x14ac:dyDescent="0.2">
      <c r="A2366">
        <v>1228</v>
      </c>
      <c r="B2366">
        <v>3</v>
      </c>
      <c r="C2366">
        <v>20</v>
      </c>
      <c r="D2366">
        <v>2</v>
      </c>
      <c r="E2366">
        <v>599.99</v>
      </c>
      <c r="F2366">
        <v>0.05</v>
      </c>
      <c r="G2366">
        <f>(E2366*B2366)-F2366</f>
        <v>1799.92</v>
      </c>
      <c r="H2366" t="str">
        <f>VLOOKUP($C2366,products!$A$1:$F$322,2,FALSE)</f>
        <v>Electra Townie Original 7D EQ - Women's - 2016</v>
      </c>
      <c r="I2366">
        <f>_xlfn.XLOOKUP(C2366, products!A:A, products!D:D)</f>
        <v>3</v>
      </c>
      <c r="J2366" t="str">
        <f>_xlfn.XLOOKUP($I2366,categories!$A$1:$A$8,categories!$B$1:$B$8)</f>
        <v>Cruisers Bicycles</v>
      </c>
    </row>
    <row r="2367" spans="1:10" ht="12.75" x14ac:dyDescent="0.2">
      <c r="A2367">
        <v>1231</v>
      </c>
      <c r="B2367">
        <v>1</v>
      </c>
      <c r="C2367">
        <v>75</v>
      </c>
      <c r="D2367">
        <v>2</v>
      </c>
      <c r="E2367">
        <v>599.99</v>
      </c>
      <c r="F2367">
        <v>0.05</v>
      </c>
      <c r="G2367">
        <f>(E2367*B2367)-F2367</f>
        <v>599.94000000000005</v>
      </c>
      <c r="H2367" t="str">
        <f>VLOOKUP($C2367,products!$A$1:$F$322,2,FALSE)</f>
        <v>Electra Cruiser Lux Fat Tire 1 Ladies - 2017</v>
      </c>
      <c r="I2367">
        <f>_xlfn.XLOOKUP(C2367, products!A:A, products!D:D)</f>
        <v>3</v>
      </c>
      <c r="J2367" t="str">
        <f>_xlfn.XLOOKUP($I2367,categories!$A$1:$A$8,categories!$B$1:$B$8)</f>
        <v>Cruisers Bicycles</v>
      </c>
    </row>
    <row r="2368" spans="1:10" ht="12.75" x14ac:dyDescent="0.2">
      <c r="A2368">
        <v>1247</v>
      </c>
      <c r="B2368">
        <v>3</v>
      </c>
      <c r="C2368">
        <v>26</v>
      </c>
      <c r="D2368">
        <v>1</v>
      </c>
      <c r="E2368">
        <v>599.99</v>
      </c>
      <c r="F2368">
        <v>0.05</v>
      </c>
      <c r="G2368">
        <f>(E2368*B2368)-F2368</f>
        <v>1799.92</v>
      </c>
      <c r="H2368" t="str">
        <f>VLOOKUP($C2368,products!$A$1:$F$322,2,FALSE)</f>
        <v>Electra Townie Original 7D EQ - 2016</v>
      </c>
      <c r="I2368">
        <f>_xlfn.XLOOKUP(C2368, products!A:A, products!D:D)</f>
        <v>2</v>
      </c>
      <c r="J2368" t="str">
        <f>_xlfn.XLOOKUP($I2368,categories!$A$1:$A$8,categories!$B$1:$B$8)</f>
        <v>Comfort Bicycles</v>
      </c>
    </row>
    <row r="2369" spans="1:10" ht="12.75" x14ac:dyDescent="0.2">
      <c r="A2369">
        <v>1250</v>
      </c>
      <c r="B2369">
        <v>3</v>
      </c>
      <c r="C2369">
        <v>20</v>
      </c>
      <c r="D2369">
        <v>2</v>
      </c>
      <c r="E2369">
        <v>599.99</v>
      </c>
      <c r="F2369">
        <v>0.05</v>
      </c>
      <c r="G2369">
        <f>(E2369*B2369)-F2369</f>
        <v>1799.92</v>
      </c>
      <c r="H2369" t="str">
        <f>VLOOKUP($C2369,products!$A$1:$F$322,2,FALSE)</f>
        <v>Electra Townie Original 7D EQ - Women's - 2016</v>
      </c>
      <c r="I2369">
        <f>_xlfn.XLOOKUP(C2369, products!A:A, products!D:D)</f>
        <v>3</v>
      </c>
      <c r="J2369" t="str">
        <f>_xlfn.XLOOKUP($I2369,categories!$A$1:$A$8,categories!$B$1:$B$8)</f>
        <v>Cruisers Bicycles</v>
      </c>
    </row>
    <row r="2370" spans="1:10" ht="12.75" x14ac:dyDescent="0.2">
      <c r="A2370">
        <v>1255</v>
      </c>
      <c r="B2370">
        <v>4</v>
      </c>
      <c r="C2370">
        <v>26</v>
      </c>
      <c r="D2370">
        <v>2</v>
      </c>
      <c r="E2370">
        <v>599.99</v>
      </c>
      <c r="F2370">
        <v>0.05</v>
      </c>
      <c r="G2370">
        <f>(E2370*B2370)-F2370</f>
        <v>2399.91</v>
      </c>
      <c r="H2370" t="str">
        <f>VLOOKUP($C2370,products!$A$1:$F$322,2,FALSE)</f>
        <v>Electra Townie Original 7D EQ - 2016</v>
      </c>
      <c r="I2370">
        <f>_xlfn.XLOOKUP(C2370, products!A:A, products!D:D)</f>
        <v>2</v>
      </c>
      <c r="J2370" t="str">
        <f>_xlfn.XLOOKUP($I2370,categories!$A$1:$A$8,categories!$B$1:$B$8)</f>
        <v>Comfort Bicycles</v>
      </c>
    </row>
    <row r="2371" spans="1:10" ht="12.75" x14ac:dyDescent="0.2">
      <c r="A2371">
        <v>1272</v>
      </c>
      <c r="B2371">
        <v>1</v>
      </c>
      <c r="C2371">
        <v>16</v>
      </c>
      <c r="D2371">
        <v>2</v>
      </c>
      <c r="E2371">
        <v>599.99</v>
      </c>
      <c r="F2371">
        <v>0.2</v>
      </c>
      <c r="G2371">
        <f>(E2371*B2371)-F2371</f>
        <v>599.79</v>
      </c>
      <c r="H2371" t="str">
        <f>VLOOKUP($C2371,products!$A$1:$F$322,2,FALSE)</f>
        <v>Electra Townie Original 7D EQ - 2016</v>
      </c>
      <c r="I2371">
        <f>_xlfn.XLOOKUP(C2371, products!A:A, products!D:D)</f>
        <v>3</v>
      </c>
      <c r="J2371" t="str">
        <f>_xlfn.XLOOKUP($I2371,categories!$A$1:$A$8,categories!$B$1:$B$8)</f>
        <v>Cruisers Bicycles</v>
      </c>
    </row>
    <row r="2372" spans="1:10" ht="12.75" x14ac:dyDescent="0.2">
      <c r="A2372">
        <v>1273</v>
      </c>
      <c r="B2372">
        <v>2</v>
      </c>
      <c r="C2372">
        <v>20</v>
      </c>
      <c r="D2372">
        <v>1</v>
      </c>
      <c r="E2372">
        <v>599.99</v>
      </c>
      <c r="F2372">
        <v>7.0000000000000007E-2</v>
      </c>
      <c r="G2372">
        <f>(E2372*B2372)-F2372</f>
        <v>1199.9100000000001</v>
      </c>
      <c r="H2372" t="str">
        <f>VLOOKUP($C2372,products!$A$1:$F$322,2,FALSE)</f>
        <v>Electra Townie Original 7D EQ - Women's - 2016</v>
      </c>
      <c r="I2372">
        <f>_xlfn.XLOOKUP(C2372, products!A:A, products!D:D)</f>
        <v>3</v>
      </c>
      <c r="J2372" t="str">
        <f>_xlfn.XLOOKUP($I2372,categories!$A$1:$A$8,categories!$B$1:$B$8)</f>
        <v>Cruisers Bicycles</v>
      </c>
    </row>
    <row r="2373" spans="1:10" ht="12.75" x14ac:dyDescent="0.2">
      <c r="A2373">
        <v>1281</v>
      </c>
      <c r="B2373">
        <v>3</v>
      </c>
      <c r="C2373">
        <v>75</v>
      </c>
      <c r="D2373">
        <v>1</v>
      </c>
      <c r="E2373">
        <v>599.99</v>
      </c>
      <c r="F2373">
        <v>0.05</v>
      </c>
      <c r="G2373">
        <f>(E2373*B2373)-F2373</f>
        <v>1799.92</v>
      </c>
      <c r="H2373" t="str">
        <f>VLOOKUP($C2373,products!$A$1:$F$322,2,FALSE)</f>
        <v>Electra Cruiser Lux Fat Tire 1 Ladies - 2017</v>
      </c>
      <c r="I2373">
        <f>_xlfn.XLOOKUP(C2373, products!A:A, products!D:D)</f>
        <v>3</v>
      </c>
      <c r="J2373" t="str">
        <f>_xlfn.XLOOKUP($I2373,categories!$A$1:$A$8,categories!$B$1:$B$8)</f>
        <v>Cruisers Bicycles</v>
      </c>
    </row>
    <row r="2374" spans="1:10" ht="12.75" x14ac:dyDescent="0.2">
      <c r="A2374">
        <v>1290</v>
      </c>
      <c r="B2374">
        <v>1</v>
      </c>
      <c r="C2374">
        <v>75</v>
      </c>
      <c r="D2374">
        <v>2</v>
      </c>
      <c r="E2374">
        <v>599.99</v>
      </c>
      <c r="F2374">
        <v>0.05</v>
      </c>
      <c r="G2374">
        <f>(E2374*B2374)-F2374</f>
        <v>599.94000000000005</v>
      </c>
      <c r="H2374" t="str">
        <f>VLOOKUP($C2374,products!$A$1:$F$322,2,FALSE)</f>
        <v>Electra Cruiser Lux Fat Tire 1 Ladies - 2017</v>
      </c>
      <c r="I2374">
        <f>_xlfn.XLOOKUP(C2374, products!A:A, products!D:D)</f>
        <v>3</v>
      </c>
      <c r="J2374" t="str">
        <f>_xlfn.XLOOKUP($I2374,categories!$A$1:$A$8,categories!$B$1:$B$8)</f>
        <v>Cruisers Bicycles</v>
      </c>
    </row>
    <row r="2375" spans="1:10" ht="12.75" x14ac:dyDescent="0.2">
      <c r="A2375">
        <v>1296</v>
      </c>
      <c r="B2375">
        <v>3</v>
      </c>
      <c r="C2375">
        <v>16</v>
      </c>
      <c r="D2375">
        <v>1</v>
      </c>
      <c r="E2375">
        <v>599.99</v>
      </c>
      <c r="F2375">
        <v>0.05</v>
      </c>
      <c r="G2375">
        <f>(E2375*B2375)-F2375</f>
        <v>1799.92</v>
      </c>
      <c r="H2375" t="str">
        <f>VLOOKUP($C2375,products!$A$1:$F$322,2,FALSE)</f>
        <v>Electra Townie Original 7D EQ - 2016</v>
      </c>
      <c r="I2375">
        <f>_xlfn.XLOOKUP(C2375, products!A:A, products!D:D)</f>
        <v>3</v>
      </c>
      <c r="J2375" t="str">
        <f>_xlfn.XLOOKUP($I2375,categories!$A$1:$A$8,categories!$B$1:$B$8)</f>
        <v>Cruisers Bicycles</v>
      </c>
    </row>
    <row r="2376" spans="1:10" ht="12.75" x14ac:dyDescent="0.2">
      <c r="A2376">
        <v>1299</v>
      </c>
      <c r="B2376">
        <v>3</v>
      </c>
      <c r="C2376">
        <v>75</v>
      </c>
      <c r="D2376">
        <v>1</v>
      </c>
      <c r="E2376">
        <v>599.99</v>
      </c>
      <c r="F2376">
        <v>0.05</v>
      </c>
      <c r="G2376">
        <f>(E2376*B2376)-F2376</f>
        <v>1799.92</v>
      </c>
      <c r="H2376" t="str">
        <f>VLOOKUP($C2376,products!$A$1:$F$322,2,FALSE)</f>
        <v>Electra Cruiser Lux Fat Tire 1 Ladies - 2017</v>
      </c>
      <c r="I2376">
        <f>_xlfn.XLOOKUP(C2376, products!A:A, products!D:D)</f>
        <v>3</v>
      </c>
      <c r="J2376" t="str">
        <f>_xlfn.XLOOKUP($I2376,categories!$A$1:$A$8,categories!$B$1:$B$8)</f>
        <v>Cruisers Bicycles</v>
      </c>
    </row>
    <row r="2377" spans="1:10" ht="12.75" x14ac:dyDescent="0.2">
      <c r="A2377">
        <v>1302</v>
      </c>
      <c r="B2377">
        <v>2</v>
      </c>
      <c r="C2377">
        <v>20</v>
      </c>
      <c r="D2377">
        <v>2</v>
      </c>
      <c r="E2377">
        <v>599.99</v>
      </c>
      <c r="F2377">
        <v>0.1</v>
      </c>
      <c r="G2377">
        <f>(E2377*B2377)-F2377</f>
        <v>1199.8800000000001</v>
      </c>
      <c r="H2377" t="str">
        <f>VLOOKUP($C2377,products!$A$1:$F$322,2,FALSE)</f>
        <v>Electra Townie Original 7D EQ - Women's - 2016</v>
      </c>
      <c r="I2377">
        <f>_xlfn.XLOOKUP(C2377, products!A:A, products!D:D)</f>
        <v>3</v>
      </c>
      <c r="J2377" t="str">
        <f>_xlfn.XLOOKUP($I2377,categories!$A$1:$A$8,categories!$B$1:$B$8)</f>
        <v>Cruisers Bicycles</v>
      </c>
    </row>
    <row r="2378" spans="1:10" ht="12.75" x14ac:dyDescent="0.2">
      <c r="A2378">
        <v>1312</v>
      </c>
      <c r="B2378">
        <v>3</v>
      </c>
      <c r="C2378">
        <v>20</v>
      </c>
      <c r="D2378">
        <v>1</v>
      </c>
      <c r="E2378">
        <v>599.99</v>
      </c>
      <c r="F2378">
        <v>7.0000000000000007E-2</v>
      </c>
      <c r="G2378">
        <f>(E2378*B2378)-F2378</f>
        <v>1799.9</v>
      </c>
      <c r="H2378" t="str">
        <f>VLOOKUP($C2378,products!$A$1:$F$322,2,FALSE)</f>
        <v>Electra Townie Original 7D EQ - Women's - 2016</v>
      </c>
      <c r="I2378">
        <f>_xlfn.XLOOKUP(C2378, products!A:A, products!D:D)</f>
        <v>3</v>
      </c>
      <c r="J2378" t="str">
        <f>_xlfn.XLOOKUP($I2378,categories!$A$1:$A$8,categories!$B$1:$B$8)</f>
        <v>Cruisers Bicycles</v>
      </c>
    </row>
    <row r="2379" spans="1:10" ht="12.75" x14ac:dyDescent="0.2">
      <c r="A2379">
        <v>1313</v>
      </c>
      <c r="B2379">
        <v>1</v>
      </c>
      <c r="C2379">
        <v>75</v>
      </c>
      <c r="D2379">
        <v>1</v>
      </c>
      <c r="E2379">
        <v>599.99</v>
      </c>
      <c r="F2379">
        <v>0.2</v>
      </c>
      <c r="G2379">
        <f>(E2379*B2379)-F2379</f>
        <v>599.79</v>
      </c>
      <c r="H2379" t="str">
        <f>VLOOKUP($C2379,products!$A$1:$F$322,2,FALSE)</f>
        <v>Electra Cruiser Lux Fat Tire 1 Ladies - 2017</v>
      </c>
      <c r="I2379">
        <f>_xlfn.XLOOKUP(C2379, products!A:A, products!D:D)</f>
        <v>3</v>
      </c>
      <c r="J2379" t="str">
        <f>_xlfn.XLOOKUP($I2379,categories!$A$1:$A$8,categories!$B$1:$B$8)</f>
        <v>Cruisers Bicycles</v>
      </c>
    </row>
    <row r="2380" spans="1:10" ht="12.75" x14ac:dyDescent="0.2">
      <c r="A2380">
        <v>1315</v>
      </c>
      <c r="B2380">
        <v>4</v>
      </c>
      <c r="C2380">
        <v>26</v>
      </c>
      <c r="D2380">
        <v>1</v>
      </c>
      <c r="E2380">
        <v>599.99</v>
      </c>
      <c r="F2380">
        <v>7.0000000000000007E-2</v>
      </c>
      <c r="G2380">
        <f>(E2380*B2380)-F2380</f>
        <v>2399.89</v>
      </c>
      <c r="H2380" t="str">
        <f>VLOOKUP($C2380,products!$A$1:$F$322,2,FALSE)</f>
        <v>Electra Townie Original 7D EQ - 2016</v>
      </c>
      <c r="I2380">
        <f>_xlfn.XLOOKUP(C2380, products!A:A, products!D:D)</f>
        <v>2</v>
      </c>
      <c r="J2380" t="str">
        <f>_xlfn.XLOOKUP($I2380,categories!$A$1:$A$8,categories!$B$1:$B$8)</f>
        <v>Comfort Bicycles</v>
      </c>
    </row>
    <row r="2381" spans="1:10" ht="12.75" x14ac:dyDescent="0.2">
      <c r="A2381">
        <v>1315</v>
      </c>
      <c r="B2381">
        <v>5</v>
      </c>
      <c r="C2381">
        <v>16</v>
      </c>
      <c r="D2381">
        <v>2</v>
      </c>
      <c r="E2381">
        <v>599.99</v>
      </c>
      <c r="F2381">
        <v>0.2</v>
      </c>
      <c r="G2381">
        <f>(E2381*B2381)-F2381</f>
        <v>2999.75</v>
      </c>
      <c r="H2381" t="str">
        <f>VLOOKUP($C2381,products!$A$1:$F$322,2,FALSE)</f>
        <v>Electra Townie Original 7D EQ - 2016</v>
      </c>
      <c r="I2381">
        <f>_xlfn.XLOOKUP(C2381, products!A:A, products!D:D)</f>
        <v>3</v>
      </c>
      <c r="J2381" t="str">
        <f>_xlfn.XLOOKUP($I2381,categories!$A$1:$A$8,categories!$B$1:$B$8)</f>
        <v>Cruisers Bicycles</v>
      </c>
    </row>
    <row r="2382" spans="1:10" ht="12.75" x14ac:dyDescent="0.2">
      <c r="A2382">
        <v>1319</v>
      </c>
      <c r="B2382">
        <v>1</v>
      </c>
      <c r="C2382">
        <v>75</v>
      </c>
      <c r="D2382">
        <v>1</v>
      </c>
      <c r="E2382">
        <v>599.99</v>
      </c>
      <c r="F2382">
        <v>7.0000000000000007E-2</v>
      </c>
      <c r="G2382">
        <f>(E2382*B2382)-F2382</f>
        <v>599.91999999999996</v>
      </c>
      <c r="H2382" t="str">
        <f>VLOOKUP($C2382,products!$A$1:$F$322,2,FALSE)</f>
        <v>Electra Cruiser Lux Fat Tire 1 Ladies - 2017</v>
      </c>
      <c r="I2382">
        <f>_xlfn.XLOOKUP(C2382, products!A:A, products!D:D)</f>
        <v>3</v>
      </c>
      <c r="J2382" t="str">
        <f>_xlfn.XLOOKUP($I2382,categories!$A$1:$A$8,categories!$B$1:$B$8)</f>
        <v>Cruisers Bicycles</v>
      </c>
    </row>
    <row r="2383" spans="1:10" ht="12.75" x14ac:dyDescent="0.2">
      <c r="A2383">
        <v>1323</v>
      </c>
      <c r="B2383">
        <v>2</v>
      </c>
      <c r="C2383">
        <v>20</v>
      </c>
      <c r="D2383">
        <v>1</v>
      </c>
      <c r="E2383">
        <v>599.99</v>
      </c>
      <c r="F2383">
        <v>0.05</v>
      </c>
      <c r="G2383">
        <f>(E2383*B2383)-F2383</f>
        <v>1199.93</v>
      </c>
      <c r="H2383" t="str">
        <f>VLOOKUP($C2383,products!$A$1:$F$322,2,FALSE)</f>
        <v>Electra Townie Original 7D EQ - Women's - 2016</v>
      </c>
      <c r="I2383">
        <f>_xlfn.XLOOKUP(C2383, products!A:A, products!D:D)</f>
        <v>3</v>
      </c>
      <c r="J2383" t="str">
        <f>_xlfn.XLOOKUP($I2383,categories!$A$1:$A$8,categories!$B$1:$B$8)</f>
        <v>Cruisers Bicycles</v>
      </c>
    </row>
    <row r="2384" spans="1:10" ht="12.75" x14ac:dyDescent="0.2">
      <c r="A2384">
        <v>1328</v>
      </c>
      <c r="B2384">
        <v>5</v>
      </c>
      <c r="C2384">
        <v>247</v>
      </c>
      <c r="D2384">
        <v>1</v>
      </c>
      <c r="E2384">
        <v>599.99</v>
      </c>
      <c r="F2384">
        <v>0.1</v>
      </c>
      <c r="G2384">
        <f>(E2384*B2384)-F2384</f>
        <v>2999.85</v>
      </c>
      <c r="H2384" t="str">
        <f>VLOOKUP($C2384,products!$A$1:$F$322,2,FALSE)</f>
        <v>Electra Townie Original 7D EQ - 2018</v>
      </c>
      <c r="I2384">
        <f>_xlfn.XLOOKUP(C2384, products!A:A, products!D:D)</f>
        <v>3</v>
      </c>
      <c r="J2384" t="str">
        <f>_xlfn.XLOOKUP($I2384,categories!$A$1:$A$8,categories!$B$1:$B$8)</f>
        <v>Cruisers Bicycles</v>
      </c>
    </row>
    <row r="2385" spans="1:10" ht="12.75" x14ac:dyDescent="0.2">
      <c r="A2385">
        <v>1426</v>
      </c>
      <c r="B2385">
        <v>2</v>
      </c>
      <c r="C2385">
        <v>20</v>
      </c>
      <c r="D2385">
        <v>2</v>
      </c>
      <c r="E2385">
        <v>599.99</v>
      </c>
      <c r="F2385">
        <v>0.05</v>
      </c>
      <c r="G2385">
        <f>(E2385*B2385)-F2385</f>
        <v>1199.93</v>
      </c>
      <c r="H2385" t="str">
        <f>VLOOKUP($C2385,products!$A$1:$F$322,2,FALSE)</f>
        <v>Electra Townie Original 7D EQ - Women's - 2016</v>
      </c>
      <c r="I2385">
        <f>_xlfn.XLOOKUP(C2385, products!A:A, products!D:D)</f>
        <v>3</v>
      </c>
      <c r="J2385" t="str">
        <f>_xlfn.XLOOKUP($I2385,categories!$A$1:$A$8,categories!$B$1:$B$8)</f>
        <v>Cruisers Bicycles</v>
      </c>
    </row>
    <row r="2386" spans="1:10" ht="12.75" x14ac:dyDescent="0.2">
      <c r="A2386">
        <v>1475</v>
      </c>
      <c r="B2386">
        <v>4</v>
      </c>
      <c r="C2386">
        <v>248</v>
      </c>
      <c r="D2386">
        <v>2</v>
      </c>
      <c r="E2386">
        <v>599.99</v>
      </c>
      <c r="F2386">
        <v>0.2</v>
      </c>
      <c r="G2386">
        <f>(E2386*B2386)-F2386</f>
        <v>2399.7600000000002</v>
      </c>
      <c r="H2386" t="str">
        <f>VLOOKUP($C2386,products!$A$1:$F$322,2,FALSE)</f>
        <v>Electra Townie Original 7D EQ Ladies' - 2017/2018</v>
      </c>
      <c r="I2386">
        <f>_xlfn.XLOOKUP(C2386, products!A:A, products!D:D)</f>
        <v>3</v>
      </c>
      <c r="J2386" t="str">
        <f>_xlfn.XLOOKUP($I2386,categories!$A$1:$A$8,categories!$B$1:$B$8)</f>
        <v>Cruisers Bicycles</v>
      </c>
    </row>
    <row r="2387" spans="1:10" ht="12.75" x14ac:dyDescent="0.2">
      <c r="A2387">
        <v>1496</v>
      </c>
      <c r="B2387">
        <v>1</v>
      </c>
      <c r="C2387">
        <v>248</v>
      </c>
      <c r="D2387">
        <v>1</v>
      </c>
      <c r="E2387">
        <v>599.99</v>
      </c>
      <c r="F2387">
        <v>7.0000000000000007E-2</v>
      </c>
      <c r="G2387">
        <f>(E2387*B2387)-F2387</f>
        <v>599.91999999999996</v>
      </c>
      <c r="H2387" t="str">
        <f>VLOOKUP($C2387,products!$A$1:$F$322,2,FALSE)</f>
        <v>Electra Townie Original 7D EQ Ladies' - 2017/2018</v>
      </c>
      <c r="I2387">
        <f>_xlfn.XLOOKUP(C2387, products!A:A, products!D:D)</f>
        <v>3</v>
      </c>
      <c r="J2387" t="str">
        <f>_xlfn.XLOOKUP($I2387,categories!$A$1:$A$8,categories!$B$1:$B$8)</f>
        <v>Cruisers Bicycles</v>
      </c>
    </row>
    <row r="2388" spans="1:10" ht="12.75" x14ac:dyDescent="0.2">
      <c r="A2388">
        <v>1501</v>
      </c>
      <c r="B2388">
        <v>1</v>
      </c>
      <c r="C2388">
        <v>248</v>
      </c>
      <c r="D2388">
        <v>1</v>
      </c>
      <c r="E2388">
        <v>599.99</v>
      </c>
      <c r="F2388">
        <v>0.05</v>
      </c>
      <c r="G2388">
        <f>(E2388*B2388)-F2388</f>
        <v>599.94000000000005</v>
      </c>
      <c r="H2388" t="str">
        <f>VLOOKUP($C2388,products!$A$1:$F$322,2,FALSE)</f>
        <v>Electra Townie Original 7D EQ Ladies' - 2017/2018</v>
      </c>
      <c r="I2388">
        <f>_xlfn.XLOOKUP(C2388, products!A:A, products!D:D)</f>
        <v>3</v>
      </c>
      <c r="J2388" t="str">
        <f>_xlfn.XLOOKUP($I2388,categories!$A$1:$A$8,categories!$B$1:$B$8)</f>
        <v>Cruisers Bicycles</v>
      </c>
    </row>
    <row r="2389" spans="1:10" ht="12.75" x14ac:dyDescent="0.2">
      <c r="A2389">
        <v>1502</v>
      </c>
      <c r="B2389">
        <v>3</v>
      </c>
      <c r="C2389">
        <v>26</v>
      </c>
      <c r="D2389">
        <v>2</v>
      </c>
      <c r="E2389">
        <v>599.99</v>
      </c>
      <c r="F2389">
        <v>7.0000000000000007E-2</v>
      </c>
      <c r="G2389">
        <f>(E2389*B2389)-F2389</f>
        <v>1799.9</v>
      </c>
      <c r="H2389" t="str">
        <f>VLOOKUP($C2389,products!$A$1:$F$322,2,FALSE)</f>
        <v>Electra Townie Original 7D EQ - 2016</v>
      </c>
      <c r="I2389">
        <f>_xlfn.XLOOKUP(C2389, products!A:A, products!D:D)</f>
        <v>2</v>
      </c>
      <c r="J2389" t="str">
        <f>_xlfn.XLOOKUP($I2389,categories!$A$1:$A$8,categories!$B$1:$B$8)</f>
        <v>Comfort Bicycles</v>
      </c>
    </row>
    <row r="2390" spans="1:10" ht="12.75" x14ac:dyDescent="0.2">
      <c r="A2390">
        <v>1535</v>
      </c>
      <c r="B2390">
        <v>2</v>
      </c>
      <c r="C2390">
        <v>75</v>
      </c>
      <c r="D2390">
        <v>2</v>
      </c>
      <c r="E2390">
        <v>599.99</v>
      </c>
      <c r="F2390">
        <v>0.05</v>
      </c>
      <c r="G2390">
        <f>(E2390*B2390)-F2390</f>
        <v>1199.93</v>
      </c>
      <c r="H2390" t="str">
        <f>VLOOKUP($C2390,products!$A$1:$F$322,2,FALSE)</f>
        <v>Electra Cruiser Lux Fat Tire 1 Ladies - 2017</v>
      </c>
      <c r="I2390">
        <f>_xlfn.XLOOKUP(C2390, products!A:A, products!D:D)</f>
        <v>3</v>
      </c>
      <c r="J2390" t="str">
        <f>_xlfn.XLOOKUP($I2390,categories!$A$1:$A$8,categories!$B$1:$B$8)</f>
        <v>Cruisers Bicycles</v>
      </c>
    </row>
    <row r="2391" spans="1:10" ht="12.75" x14ac:dyDescent="0.2">
      <c r="A2391">
        <v>1541</v>
      </c>
      <c r="B2391">
        <v>2</v>
      </c>
      <c r="C2391">
        <v>248</v>
      </c>
      <c r="D2391">
        <v>2</v>
      </c>
      <c r="E2391">
        <v>599.99</v>
      </c>
      <c r="F2391">
        <v>7.0000000000000007E-2</v>
      </c>
      <c r="G2391">
        <f>(E2391*B2391)-F2391</f>
        <v>1199.9100000000001</v>
      </c>
      <c r="H2391" t="str">
        <f>VLOOKUP($C2391,products!$A$1:$F$322,2,FALSE)</f>
        <v>Electra Townie Original 7D EQ Ladies' - 2017/2018</v>
      </c>
      <c r="I2391">
        <f>_xlfn.XLOOKUP(C2391, products!A:A, products!D:D)</f>
        <v>3</v>
      </c>
      <c r="J2391" t="str">
        <f>_xlfn.XLOOKUP($I2391,categories!$A$1:$A$8,categories!$B$1:$B$8)</f>
        <v>Cruisers Bicycles</v>
      </c>
    </row>
    <row r="2392" spans="1:10" ht="12.75" x14ac:dyDescent="0.2">
      <c r="A2392">
        <v>1571</v>
      </c>
      <c r="B2392">
        <v>3</v>
      </c>
      <c r="C2392">
        <v>20</v>
      </c>
      <c r="D2392">
        <v>2</v>
      </c>
      <c r="E2392">
        <v>599.99</v>
      </c>
      <c r="F2392">
        <v>0.2</v>
      </c>
      <c r="G2392">
        <f>(E2392*B2392)-F2392</f>
        <v>1799.77</v>
      </c>
      <c r="H2392" t="str">
        <f>VLOOKUP($C2392,products!$A$1:$F$322,2,FALSE)</f>
        <v>Electra Townie Original 7D EQ - Women's - 2016</v>
      </c>
      <c r="I2392">
        <f>_xlfn.XLOOKUP(C2392, products!A:A, products!D:D)</f>
        <v>3</v>
      </c>
      <c r="J2392" t="str">
        <f>_xlfn.XLOOKUP($I2392,categories!$A$1:$A$8,categories!$B$1:$B$8)</f>
        <v>Cruisers Bicycles</v>
      </c>
    </row>
    <row r="2393" spans="1:10" ht="12.75" x14ac:dyDescent="0.2">
      <c r="A2393">
        <v>1582</v>
      </c>
      <c r="B2393">
        <v>1</v>
      </c>
      <c r="C2393">
        <v>75</v>
      </c>
      <c r="D2393">
        <v>1</v>
      </c>
      <c r="E2393">
        <v>599.99</v>
      </c>
      <c r="F2393">
        <v>7.0000000000000007E-2</v>
      </c>
      <c r="G2393">
        <f>(E2393*B2393)-F2393</f>
        <v>599.91999999999996</v>
      </c>
      <c r="H2393" t="str">
        <f>VLOOKUP($C2393,products!$A$1:$F$322,2,FALSE)</f>
        <v>Electra Cruiser Lux Fat Tire 1 Ladies - 2017</v>
      </c>
      <c r="I2393">
        <f>_xlfn.XLOOKUP(C2393, products!A:A, products!D:D)</f>
        <v>3</v>
      </c>
      <c r="J2393" t="str">
        <f>_xlfn.XLOOKUP($I2393,categories!$A$1:$A$8,categories!$B$1:$B$8)</f>
        <v>Cruisers Bicycles</v>
      </c>
    </row>
    <row r="2394" spans="1:10" ht="12.75" x14ac:dyDescent="0.2">
      <c r="A2394">
        <v>1590</v>
      </c>
      <c r="B2394">
        <v>2</v>
      </c>
      <c r="C2394">
        <v>248</v>
      </c>
      <c r="D2394">
        <v>1</v>
      </c>
      <c r="E2394">
        <v>599.99</v>
      </c>
      <c r="F2394">
        <v>0.2</v>
      </c>
      <c r="G2394">
        <f>(E2394*B2394)-F2394</f>
        <v>1199.78</v>
      </c>
      <c r="H2394" t="str">
        <f>VLOOKUP($C2394,products!$A$1:$F$322,2,FALSE)</f>
        <v>Electra Townie Original 7D EQ Ladies' - 2017/2018</v>
      </c>
      <c r="I2394">
        <f>_xlfn.XLOOKUP(C2394, products!A:A, products!D:D)</f>
        <v>3</v>
      </c>
      <c r="J2394" t="str">
        <f>_xlfn.XLOOKUP($I2394,categories!$A$1:$A$8,categories!$B$1:$B$8)</f>
        <v>Cruisers Bicycles</v>
      </c>
    </row>
    <row r="2395" spans="1:10" ht="12.75" x14ac:dyDescent="0.2">
      <c r="A2395">
        <v>1598</v>
      </c>
      <c r="B2395">
        <v>1</v>
      </c>
      <c r="C2395">
        <v>247</v>
      </c>
      <c r="D2395">
        <v>1</v>
      </c>
      <c r="E2395">
        <v>599.99</v>
      </c>
      <c r="F2395">
        <v>0.2</v>
      </c>
      <c r="G2395">
        <f>(E2395*B2395)-F2395</f>
        <v>599.79</v>
      </c>
      <c r="H2395" t="str">
        <f>VLOOKUP($C2395,products!$A$1:$F$322,2,FALSE)</f>
        <v>Electra Townie Original 7D EQ - 2018</v>
      </c>
      <c r="I2395">
        <f>_xlfn.XLOOKUP(C2395, products!A:A, products!D:D)</f>
        <v>3</v>
      </c>
      <c r="J2395" t="str">
        <f>_xlfn.XLOOKUP($I2395,categories!$A$1:$A$8,categories!$B$1:$B$8)</f>
        <v>Cruisers Bicycles</v>
      </c>
    </row>
    <row r="2396" spans="1:10" ht="12.75" x14ac:dyDescent="0.2">
      <c r="A2396">
        <v>1408</v>
      </c>
      <c r="B2396">
        <v>3</v>
      </c>
      <c r="C2396">
        <v>114</v>
      </c>
      <c r="D2396">
        <v>1</v>
      </c>
      <c r="E2396">
        <v>579.99</v>
      </c>
      <c r="F2396">
        <v>7.0000000000000007E-2</v>
      </c>
      <c r="G2396">
        <f>(E2396*B2396)-F2396</f>
        <v>1739.9</v>
      </c>
      <c r="H2396" t="str">
        <f>VLOOKUP($C2396,products!$A$1:$F$322,2,FALSE)</f>
        <v>Trek Marlin 6 - 2018</v>
      </c>
      <c r="I2396">
        <f>_xlfn.XLOOKUP(C2396, products!A:A, products!D:D)</f>
        <v>6</v>
      </c>
      <c r="J2396" t="str">
        <f>_xlfn.XLOOKUP($I2396,categories!$A$1:$A$8,categories!$B$1:$B$8)</f>
        <v>Mountain Bikes</v>
      </c>
    </row>
    <row r="2397" spans="1:10" ht="12.75" x14ac:dyDescent="0.2">
      <c r="A2397">
        <v>1601</v>
      </c>
      <c r="B2397">
        <v>1</v>
      </c>
      <c r="C2397">
        <v>114</v>
      </c>
      <c r="D2397">
        <v>2</v>
      </c>
      <c r="E2397">
        <v>579.99</v>
      </c>
      <c r="F2397">
        <v>0.2</v>
      </c>
      <c r="G2397">
        <f>(E2397*B2397)-F2397</f>
        <v>579.79</v>
      </c>
      <c r="H2397" t="str">
        <f>VLOOKUP($C2397,products!$A$1:$F$322,2,FALSE)</f>
        <v>Trek Marlin 6 - 2018</v>
      </c>
      <c r="I2397">
        <f>_xlfn.XLOOKUP(C2397, products!A:A, products!D:D)</f>
        <v>6</v>
      </c>
      <c r="J2397" t="str">
        <f>_xlfn.XLOOKUP($I2397,categories!$A$1:$A$8,categories!$B$1:$B$8)</f>
        <v>Mountain Bikes</v>
      </c>
    </row>
    <row r="2398" spans="1:10" ht="12.75" x14ac:dyDescent="0.2">
      <c r="A2398">
        <v>1343</v>
      </c>
      <c r="B2398">
        <v>1</v>
      </c>
      <c r="C2398">
        <v>244</v>
      </c>
      <c r="D2398">
        <v>1</v>
      </c>
      <c r="E2398">
        <v>559.99</v>
      </c>
      <c r="F2398">
        <v>0.05</v>
      </c>
      <c r="G2398">
        <f>(E2398*B2398)-F2398</f>
        <v>559.94000000000005</v>
      </c>
      <c r="H2398" t="str">
        <f>VLOOKUP($C2398,products!$A$1:$F$322,2,FALSE)</f>
        <v>Electra Townie Original 21D Ladies' - 2018</v>
      </c>
      <c r="I2398">
        <f>_xlfn.XLOOKUP(C2398, products!A:A, products!D:D)</f>
        <v>3</v>
      </c>
      <c r="J2398" t="str">
        <f>_xlfn.XLOOKUP($I2398,categories!$A$1:$A$8,categories!$B$1:$B$8)</f>
        <v>Cruisers Bicycles</v>
      </c>
    </row>
    <row r="2399" spans="1:10" ht="12.75" x14ac:dyDescent="0.2">
      <c r="A2399">
        <v>1436</v>
      </c>
      <c r="B2399">
        <v>1</v>
      </c>
      <c r="C2399">
        <v>244</v>
      </c>
      <c r="D2399">
        <v>2</v>
      </c>
      <c r="E2399">
        <v>559.99</v>
      </c>
      <c r="F2399">
        <v>7.0000000000000007E-2</v>
      </c>
      <c r="G2399">
        <f>(E2399*B2399)-F2399</f>
        <v>559.91999999999996</v>
      </c>
      <c r="H2399" t="str">
        <f>VLOOKUP($C2399,products!$A$1:$F$322,2,FALSE)</f>
        <v>Electra Townie Original 21D Ladies' - 2018</v>
      </c>
      <c r="I2399">
        <f>_xlfn.XLOOKUP(C2399, products!A:A, products!D:D)</f>
        <v>3</v>
      </c>
      <c r="J2399" t="str">
        <f>_xlfn.XLOOKUP($I2399,categories!$A$1:$A$8,categories!$B$1:$B$8)</f>
        <v>Cruisers Bicycles</v>
      </c>
    </row>
    <row r="2400" spans="1:10" ht="12.75" x14ac:dyDescent="0.2">
      <c r="A2400">
        <v>1450</v>
      </c>
      <c r="B2400">
        <v>3</v>
      </c>
      <c r="C2400">
        <v>299</v>
      </c>
      <c r="D2400">
        <v>1</v>
      </c>
      <c r="E2400">
        <v>559.99</v>
      </c>
      <c r="F2400">
        <v>0.2</v>
      </c>
      <c r="G2400">
        <f>(E2400*B2400)-F2400</f>
        <v>1679.77</v>
      </c>
      <c r="H2400" t="str">
        <f>VLOOKUP($C2400,products!$A$1:$F$322,2,FALSE)</f>
        <v>Electra Townie Original 21D - 2018</v>
      </c>
      <c r="I2400">
        <f>_xlfn.XLOOKUP(C2400, products!A:A, products!D:D)</f>
        <v>2</v>
      </c>
      <c r="J2400" t="str">
        <f>_xlfn.XLOOKUP($I2400,categories!$A$1:$A$8,categories!$B$1:$B$8)</f>
        <v>Comfort Bicycles</v>
      </c>
    </row>
    <row r="2401" spans="1:10" ht="12.75" x14ac:dyDescent="0.2">
      <c r="A2401">
        <v>1550</v>
      </c>
      <c r="B2401">
        <v>1</v>
      </c>
      <c r="C2401">
        <v>315</v>
      </c>
      <c r="D2401">
        <v>2</v>
      </c>
      <c r="E2401">
        <v>559.99</v>
      </c>
      <c r="F2401">
        <v>0.05</v>
      </c>
      <c r="G2401">
        <f>(E2401*B2401)-F2401</f>
        <v>559.94000000000005</v>
      </c>
      <c r="H2401" t="str">
        <f>VLOOKUP($C2401,products!$A$1:$F$322,2,FALSE)</f>
        <v>Electra Townie Original 21D Ladies' - 2018</v>
      </c>
      <c r="I2401">
        <f>_xlfn.XLOOKUP(C2401, products!A:A, products!D:D)</f>
        <v>2</v>
      </c>
      <c r="J2401" t="str">
        <f>_xlfn.XLOOKUP($I2401,categories!$A$1:$A$8,categories!$B$1:$B$8)</f>
        <v>Comfort Bicycles</v>
      </c>
    </row>
    <row r="2402" spans="1:10" ht="12.75" x14ac:dyDescent="0.2">
      <c r="A2402">
        <v>1571</v>
      </c>
      <c r="B2402">
        <v>2</v>
      </c>
      <c r="C2402">
        <v>212</v>
      </c>
      <c r="D2402">
        <v>1</v>
      </c>
      <c r="E2402">
        <v>559.99</v>
      </c>
      <c r="F2402">
        <v>7.0000000000000007E-2</v>
      </c>
      <c r="G2402">
        <f>(E2402*B2402)-F2402</f>
        <v>1119.9100000000001</v>
      </c>
      <c r="H2402" t="str">
        <f>VLOOKUP($C2402,products!$A$1:$F$322,2,FALSE)</f>
        <v>Electra Townie Original 21D - 2018</v>
      </c>
      <c r="I2402">
        <f>_xlfn.XLOOKUP(C2402, products!A:A, products!D:D)</f>
        <v>3</v>
      </c>
      <c r="J2402" t="str">
        <f>_xlfn.XLOOKUP($I2402,categories!$A$1:$A$8,categories!$B$1:$B$8)</f>
        <v>Cruisers Bicycles</v>
      </c>
    </row>
    <row r="2403" spans="1:10" ht="12.75" x14ac:dyDescent="0.2">
      <c r="A2403">
        <v>638</v>
      </c>
      <c r="B2403">
        <v>1</v>
      </c>
      <c r="C2403">
        <v>103</v>
      </c>
      <c r="D2403">
        <v>1</v>
      </c>
      <c r="E2403">
        <v>551.99</v>
      </c>
      <c r="F2403">
        <v>0.05</v>
      </c>
      <c r="G2403">
        <f>(E2403*B2403)-F2403</f>
        <v>551.94000000000005</v>
      </c>
      <c r="H2403" t="str">
        <f>VLOOKUP($C2403,products!$A$1:$F$322,2,FALSE)</f>
        <v>Sun Bicycles Streamway 3 - 2017</v>
      </c>
      <c r="I2403">
        <f>_xlfn.XLOOKUP(C2403, products!A:A, products!D:D)</f>
        <v>2</v>
      </c>
      <c r="J2403" t="str">
        <f>_xlfn.XLOOKUP($I2403,categories!$A$1:$A$8,categories!$B$1:$B$8)</f>
        <v>Comfort Bicycles</v>
      </c>
    </row>
    <row r="2404" spans="1:10" ht="12.75" x14ac:dyDescent="0.2">
      <c r="A2404">
        <v>694</v>
      </c>
      <c r="B2404">
        <v>4</v>
      </c>
      <c r="C2404">
        <v>103</v>
      </c>
      <c r="D2404">
        <v>2</v>
      </c>
      <c r="E2404">
        <v>551.99</v>
      </c>
      <c r="F2404">
        <v>0.2</v>
      </c>
      <c r="G2404">
        <f>(E2404*B2404)-F2404</f>
        <v>2207.7600000000002</v>
      </c>
      <c r="H2404" t="str">
        <f>VLOOKUP($C2404,products!$A$1:$F$322,2,FALSE)</f>
        <v>Sun Bicycles Streamway 3 - 2017</v>
      </c>
      <c r="I2404">
        <f>_xlfn.XLOOKUP(C2404, products!A:A, products!D:D)</f>
        <v>2</v>
      </c>
      <c r="J2404" t="str">
        <f>_xlfn.XLOOKUP($I2404,categories!$A$1:$A$8,categories!$B$1:$B$8)</f>
        <v>Comfort Bicycles</v>
      </c>
    </row>
    <row r="2405" spans="1:10" ht="12.75" x14ac:dyDescent="0.2">
      <c r="A2405">
        <v>763</v>
      </c>
      <c r="B2405">
        <v>2</v>
      </c>
      <c r="C2405">
        <v>103</v>
      </c>
      <c r="D2405">
        <v>1</v>
      </c>
      <c r="E2405">
        <v>551.99</v>
      </c>
      <c r="F2405">
        <v>0.1</v>
      </c>
      <c r="G2405">
        <f>(E2405*B2405)-F2405</f>
        <v>1103.8800000000001</v>
      </c>
      <c r="H2405" t="str">
        <f>VLOOKUP($C2405,products!$A$1:$F$322,2,FALSE)</f>
        <v>Sun Bicycles Streamway 3 - 2017</v>
      </c>
      <c r="I2405">
        <f>_xlfn.XLOOKUP(C2405, products!A:A, products!D:D)</f>
        <v>2</v>
      </c>
      <c r="J2405" t="str">
        <f>_xlfn.XLOOKUP($I2405,categories!$A$1:$A$8,categories!$B$1:$B$8)</f>
        <v>Comfort Bicycles</v>
      </c>
    </row>
    <row r="2406" spans="1:10" ht="12.75" x14ac:dyDescent="0.2">
      <c r="A2406">
        <v>770</v>
      </c>
      <c r="B2406">
        <v>3</v>
      </c>
      <c r="C2406">
        <v>103</v>
      </c>
      <c r="D2406">
        <v>1</v>
      </c>
      <c r="E2406">
        <v>551.99</v>
      </c>
      <c r="F2406">
        <v>0.2</v>
      </c>
      <c r="G2406">
        <f>(E2406*B2406)-F2406</f>
        <v>1655.77</v>
      </c>
      <c r="H2406" t="str">
        <f>VLOOKUP($C2406,products!$A$1:$F$322,2,FALSE)</f>
        <v>Sun Bicycles Streamway 3 - 2017</v>
      </c>
      <c r="I2406">
        <f>_xlfn.XLOOKUP(C2406, products!A:A, products!D:D)</f>
        <v>2</v>
      </c>
      <c r="J2406" t="str">
        <f>_xlfn.XLOOKUP($I2406,categories!$A$1:$A$8,categories!$B$1:$B$8)</f>
        <v>Comfort Bicycles</v>
      </c>
    </row>
    <row r="2407" spans="1:10" ht="12.75" x14ac:dyDescent="0.2">
      <c r="A2407">
        <v>772</v>
      </c>
      <c r="B2407">
        <v>1</v>
      </c>
      <c r="C2407">
        <v>103</v>
      </c>
      <c r="D2407">
        <v>1</v>
      </c>
      <c r="E2407">
        <v>551.99</v>
      </c>
      <c r="F2407">
        <v>7.0000000000000007E-2</v>
      </c>
      <c r="G2407">
        <f>(E2407*B2407)-F2407</f>
        <v>551.91999999999996</v>
      </c>
      <c r="H2407" t="str">
        <f>VLOOKUP($C2407,products!$A$1:$F$322,2,FALSE)</f>
        <v>Sun Bicycles Streamway 3 - 2017</v>
      </c>
      <c r="I2407">
        <f>_xlfn.XLOOKUP(C2407, products!A:A, products!D:D)</f>
        <v>2</v>
      </c>
      <c r="J2407" t="str">
        <f>_xlfn.XLOOKUP($I2407,categories!$A$1:$A$8,categories!$B$1:$B$8)</f>
        <v>Comfort Bicycles</v>
      </c>
    </row>
    <row r="2408" spans="1:10" ht="12.75" x14ac:dyDescent="0.2">
      <c r="A2408">
        <v>810</v>
      </c>
      <c r="B2408">
        <v>1</v>
      </c>
      <c r="C2408">
        <v>103</v>
      </c>
      <c r="D2408">
        <v>2</v>
      </c>
      <c r="E2408">
        <v>551.99</v>
      </c>
      <c r="F2408">
        <v>0.05</v>
      </c>
      <c r="G2408">
        <f>(E2408*B2408)-F2408</f>
        <v>551.94000000000005</v>
      </c>
      <c r="H2408" t="str">
        <f>VLOOKUP($C2408,products!$A$1:$F$322,2,FALSE)</f>
        <v>Sun Bicycles Streamway 3 - 2017</v>
      </c>
      <c r="I2408">
        <f>_xlfn.XLOOKUP(C2408, products!A:A, products!D:D)</f>
        <v>2</v>
      </c>
      <c r="J2408" t="str">
        <f>_xlfn.XLOOKUP($I2408,categories!$A$1:$A$8,categories!$B$1:$B$8)</f>
        <v>Comfort Bicycles</v>
      </c>
    </row>
    <row r="2409" spans="1:10" ht="12.75" x14ac:dyDescent="0.2">
      <c r="A2409">
        <v>818</v>
      </c>
      <c r="B2409">
        <v>1</v>
      </c>
      <c r="C2409">
        <v>103</v>
      </c>
      <c r="D2409">
        <v>1</v>
      </c>
      <c r="E2409">
        <v>551.99</v>
      </c>
      <c r="F2409">
        <v>0.05</v>
      </c>
      <c r="G2409">
        <f>(E2409*B2409)-F2409</f>
        <v>551.94000000000005</v>
      </c>
      <c r="H2409" t="str">
        <f>VLOOKUP($C2409,products!$A$1:$F$322,2,FALSE)</f>
        <v>Sun Bicycles Streamway 3 - 2017</v>
      </c>
      <c r="I2409">
        <f>_xlfn.XLOOKUP(C2409, products!A:A, products!D:D)</f>
        <v>2</v>
      </c>
      <c r="J2409" t="str">
        <f>_xlfn.XLOOKUP($I2409,categories!$A$1:$A$8,categories!$B$1:$B$8)</f>
        <v>Comfort Bicycles</v>
      </c>
    </row>
    <row r="2410" spans="1:10" ht="12.75" x14ac:dyDescent="0.2">
      <c r="A2410">
        <v>829</v>
      </c>
      <c r="B2410">
        <v>1</v>
      </c>
      <c r="C2410">
        <v>103</v>
      </c>
      <c r="D2410">
        <v>1</v>
      </c>
      <c r="E2410">
        <v>551.99</v>
      </c>
      <c r="F2410">
        <v>0.2</v>
      </c>
      <c r="G2410">
        <f>(E2410*B2410)-F2410</f>
        <v>551.79</v>
      </c>
      <c r="H2410" t="str">
        <f>VLOOKUP($C2410,products!$A$1:$F$322,2,FALSE)</f>
        <v>Sun Bicycles Streamway 3 - 2017</v>
      </c>
      <c r="I2410">
        <f>_xlfn.XLOOKUP(C2410, products!A:A, products!D:D)</f>
        <v>2</v>
      </c>
      <c r="J2410" t="str">
        <f>_xlfn.XLOOKUP($I2410,categories!$A$1:$A$8,categories!$B$1:$B$8)</f>
        <v>Comfort Bicycles</v>
      </c>
    </row>
    <row r="2411" spans="1:10" ht="12.75" x14ac:dyDescent="0.2">
      <c r="A2411">
        <v>846</v>
      </c>
      <c r="B2411">
        <v>5</v>
      </c>
      <c r="C2411">
        <v>103</v>
      </c>
      <c r="D2411">
        <v>2</v>
      </c>
      <c r="E2411">
        <v>551.99</v>
      </c>
      <c r="F2411">
        <v>7.0000000000000007E-2</v>
      </c>
      <c r="G2411">
        <f>(E2411*B2411)-F2411</f>
        <v>2759.8799999999997</v>
      </c>
      <c r="H2411" t="str">
        <f>VLOOKUP($C2411,products!$A$1:$F$322,2,FALSE)</f>
        <v>Sun Bicycles Streamway 3 - 2017</v>
      </c>
      <c r="I2411">
        <f>_xlfn.XLOOKUP(C2411, products!A:A, products!D:D)</f>
        <v>2</v>
      </c>
      <c r="J2411" t="str">
        <f>_xlfn.XLOOKUP($I2411,categories!$A$1:$A$8,categories!$B$1:$B$8)</f>
        <v>Comfort Bicycles</v>
      </c>
    </row>
    <row r="2412" spans="1:10" ht="12.75" x14ac:dyDescent="0.2">
      <c r="A2412">
        <v>877</v>
      </c>
      <c r="B2412">
        <v>2</v>
      </c>
      <c r="C2412">
        <v>103</v>
      </c>
      <c r="D2412">
        <v>1</v>
      </c>
      <c r="E2412">
        <v>551.99</v>
      </c>
      <c r="F2412">
        <v>0.1</v>
      </c>
      <c r="G2412">
        <f>(E2412*B2412)-F2412</f>
        <v>1103.8800000000001</v>
      </c>
      <c r="H2412" t="str">
        <f>VLOOKUP($C2412,products!$A$1:$F$322,2,FALSE)</f>
        <v>Sun Bicycles Streamway 3 - 2017</v>
      </c>
      <c r="I2412">
        <f>_xlfn.XLOOKUP(C2412, products!A:A, products!D:D)</f>
        <v>2</v>
      </c>
      <c r="J2412" t="str">
        <f>_xlfn.XLOOKUP($I2412,categories!$A$1:$A$8,categories!$B$1:$B$8)</f>
        <v>Comfort Bicycles</v>
      </c>
    </row>
    <row r="2413" spans="1:10" ht="12.75" x14ac:dyDescent="0.2">
      <c r="A2413">
        <v>878</v>
      </c>
      <c r="B2413">
        <v>1</v>
      </c>
      <c r="C2413">
        <v>103</v>
      </c>
      <c r="D2413">
        <v>1</v>
      </c>
      <c r="E2413">
        <v>551.99</v>
      </c>
      <c r="F2413">
        <v>0.2</v>
      </c>
      <c r="G2413">
        <f>(E2413*B2413)-F2413</f>
        <v>551.79</v>
      </c>
      <c r="H2413" t="str">
        <f>VLOOKUP($C2413,products!$A$1:$F$322,2,FALSE)</f>
        <v>Sun Bicycles Streamway 3 - 2017</v>
      </c>
      <c r="I2413">
        <f>_xlfn.XLOOKUP(C2413, products!A:A, products!D:D)</f>
        <v>2</v>
      </c>
      <c r="J2413" t="str">
        <f>_xlfn.XLOOKUP($I2413,categories!$A$1:$A$8,categories!$B$1:$B$8)</f>
        <v>Comfort Bicycles</v>
      </c>
    </row>
    <row r="2414" spans="1:10" ht="12.75" x14ac:dyDescent="0.2">
      <c r="A2414">
        <v>942</v>
      </c>
      <c r="B2414">
        <v>4</v>
      </c>
      <c r="C2414">
        <v>103</v>
      </c>
      <c r="D2414">
        <v>1</v>
      </c>
      <c r="E2414">
        <v>551.99</v>
      </c>
      <c r="F2414">
        <v>0.05</v>
      </c>
      <c r="G2414">
        <f>(E2414*B2414)-F2414</f>
        <v>2207.91</v>
      </c>
      <c r="H2414" t="str">
        <f>VLOOKUP($C2414,products!$A$1:$F$322,2,FALSE)</f>
        <v>Sun Bicycles Streamway 3 - 2017</v>
      </c>
      <c r="I2414">
        <f>_xlfn.XLOOKUP(C2414, products!A:A, products!D:D)</f>
        <v>2</v>
      </c>
      <c r="J2414" t="str">
        <f>_xlfn.XLOOKUP($I2414,categories!$A$1:$A$8,categories!$B$1:$B$8)</f>
        <v>Comfort Bicycles</v>
      </c>
    </row>
    <row r="2415" spans="1:10" ht="12.75" x14ac:dyDescent="0.2">
      <c r="A2415">
        <v>967</v>
      </c>
      <c r="B2415">
        <v>4</v>
      </c>
      <c r="C2415">
        <v>103</v>
      </c>
      <c r="D2415">
        <v>1</v>
      </c>
      <c r="E2415">
        <v>551.99</v>
      </c>
      <c r="F2415">
        <v>0.2</v>
      </c>
      <c r="G2415">
        <f>(E2415*B2415)-F2415</f>
        <v>2207.7600000000002</v>
      </c>
      <c r="H2415" t="str">
        <f>VLOOKUP($C2415,products!$A$1:$F$322,2,FALSE)</f>
        <v>Sun Bicycles Streamway 3 - 2017</v>
      </c>
      <c r="I2415">
        <f>_xlfn.XLOOKUP(C2415, products!A:A, products!D:D)</f>
        <v>2</v>
      </c>
      <c r="J2415" t="str">
        <f>_xlfn.XLOOKUP($I2415,categories!$A$1:$A$8,categories!$B$1:$B$8)</f>
        <v>Comfort Bicycles</v>
      </c>
    </row>
    <row r="2416" spans="1:10" ht="12.75" x14ac:dyDescent="0.2">
      <c r="A2416">
        <v>1052</v>
      </c>
      <c r="B2416">
        <v>2</v>
      </c>
      <c r="C2416">
        <v>103</v>
      </c>
      <c r="D2416">
        <v>1</v>
      </c>
      <c r="E2416">
        <v>551.99</v>
      </c>
      <c r="F2416">
        <v>0.05</v>
      </c>
      <c r="G2416">
        <f>(E2416*B2416)-F2416</f>
        <v>1103.93</v>
      </c>
      <c r="H2416" t="str">
        <f>VLOOKUP($C2416,products!$A$1:$F$322,2,FALSE)</f>
        <v>Sun Bicycles Streamway 3 - 2017</v>
      </c>
      <c r="I2416">
        <f>_xlfn.XLOOKUP(C2416, products!A:A, products!D:D)</f>
        <v>2</v>
      </c>
      <c r="J2416" t="str">
        <f>_xlfn.XLOOKUP($I2416,categories!$A$1:$A$8,categories!$B$1:$B$8)</f>
        <v>Comfort Bicycles</v>
      </c>
    </row>
    <row r="2417" spans="1:10" ht="12.75" x14ac:dyDescent="0.2">
      <c r="A2417">
        <v>1058</v>
      </c>
      <c r="B2417">
        <v>3</v>
      </c>
      <c r="C2417">
        <v>103</v>
      </c>
      <c r="D2417">
        <v>1</v>
      </c>
      <c r="E2417">
        <v>551.99</v>
      </c>
      <c r="F2417">
        <v>7.0000000000000007E-2</v>
      </c>
      <c r="G2417">
        <f>(E2417*B2417)-F2417</f>
        <v>1655.9</v>
      </c>
      <c r="H2417" t="str">
        <f>VLOOKUP($C2417,products!$A$1:$F$322,2,FALSE)</f>
        <v>Sun Bicycles Streamway 3 - 2017</v>
      </c>
      <c r="I2417">
        <f>_xlfn.XLOOKUP(C2417, products!A:A, products!D:D)</f>
        <v>2</v>
      </c>
      <c r="J2417" t="str">
        <f>_xlfn.XLOOKUP($I2417,categories!$A$1:$A$8,categories!$B$1:$B$8)</f>
        <v>Comfort Bicycles</v>
      </c>
    </row>
    <row r="2418" spans="1:10" ht="12.75" x14ac:dyDescent="0.2">
      <c r="A2418">
        <v>1065</v>
      </c>
      <c r="B2418">
        <v>2</v>
      </c>
      <c r="C2418">
        <v>103</v>
      </c>
      <c r="D2418">
        <v>2</v>
      </c>
      <c r="E2418">
        <v>551.99</v>
      </c>
      <c r="F2418">
        <v>0.05</v>
      </c>
      <c r="G2418">
        <f>(E2418*B2418)-F2418</f>
        <v>1103.93</v>
      </c>
      <c r="H2418" t="str">
        <f>VLOOKUP($C2418,products!$A$1:$F$322,2,FALSE)</f>
        <v>Sun Bicycles Streamway 3 - 2017</v>
      </c>
      <c r="I2418">
        <f>_xlfn.XLOOKUP(C2418, products!A:A, products!D:D)</f>
        <v>2</v>
      </c>
      <c r="J2418" t="str">
        <f>_xlfn.XLOOKUP($I2418,categories!$A$1:$A$8,categories!$B$1:$B$8)</f>
        <v>Comfort Bicycles</v>
      </c>
    </row>
    <row r="2419" spans="1:10" ht="12.75" x14ac:dyDescent="0.2">
      <c r="A2419">
        <v>1131</v>
      </c>
      <c r="B2419">
        <v>2</v>
      </c>
      <c r="C2419">
        <v>103</v>
      </c>
      <c r="D2419">
        <v>2</v>
      </c>
      <c r="E2419">
        <v>551.99</v>
      </c>
      <c r="F2419">
        <v>0.05</v>
      </c>
      <c r="G2419">
        <f>(E2419*B2419)-F2419</f>
        <v>1103.93</v>
      </c>
      <c r="H2419" t="str">
        <f>VLOOKUP($C2419,products!$A$1:$F$322,2,FALSE)</f>
        <v>Sun Bicycles Streamway 3 - 2017</v>
      </c>
      <c r="I2419">
        <f>_xlfn.XLOOKUP(C2419, products!A:A, products!D:D)</f>
        <v>2</v>
      </c>
      <c r="J2419" t="str">
        <f>_xlfn.XLOOKUP($I2419,categories!$A$1:$A$8,categories!$B$1:$B$8)</f>
        <v>Comfort Bicycles</v>
      </c>
    </row>
    <row r="2420" spans="1:10" ht="12.75" x14ac:dyDescent="0.2">
      <c r="A2420">
        <v>1153</v>
      </c>
      <c r="B2420">
        <v>1</v>
      </c>
      <c r="C2420">
        <v>103</v>
      </c>
      <c r="D2420">
        <v>1</v>
      </c>
      <c r="E2420">
        <v>551.99</v>
      </c>
      <c r="F2420">
        <v>0.1</v>
      </c>
      <c r="G2420">
        <f>(E2420*B2420)-F2420</f>
        <v>551.89</v>
      </c>
      <c r="H2420" t="str">
        <f>VLOOKUP($C2420,products!$A$1:$F$322,2,FALSE)</f>
        <v>Sun Bicycles Streamway 3 - 2017</v>
      </c>
      <c r="I2420">
        <f>_xlfn.XLOOKUP(C2420, products!A:A, products!D:D)</f>
        <v>2</v>
      </c>
      <c r="J2420" t="str">
        <f>_xlfn.XLOOKUP($I2420,categories!$A$1:$A$8,categories!$B$1:$B$8)</f>
        <v>Comfort Bicycles</v>
      </c>
    </row>
    <row r="2421" spans="1:10" ht="12.75" x14ac:dyDescent="0.2">
      <c r="A2421">
        <v>1164</v>
      </c>
      <c r="B2421">
        <v>3</v>
      </c>
      <c r="C2421">
        <v>103</v>
      </c>
      <c r="D2421">
        <v>2</v>
      </c>
      <c r="E2421">
        <v>551.99</v>
      </c>
      <c r="F2421">
        <v>0.05</v>
      </c>
      <c r="G2421">
        <f>(E2421*B2421)-F2421</f>
        <v>1655.92</v>
      </c>
      <c r="H2421" t="str">
        <f>VLOOKUP($C2421,products!$A$1:$F$322,2,FALSE)</f>
        <v>Sun Bicycles Streamway 3 - 2017</v>
      </c>
      <c r="I2421">
        <f>_xlfn.XLOOKUP(C2421, products!A:A, products!D:D)</f>
        <v>2</v>
      </c>
      <c r="J2421" t="str">
        <f>_xlfn.XLOOKUP($I2421,categories!$A$1:$A$8,categories!$B$1:$B$8)</f>
        <v>Comfort Bicycles</v>
      </c>
    </row>
    <row r="2422" spans="1:10" ht="12.75" x14ac:dyDescent="0.2">
      <c r="A2422">
        <v>1166</v>
      </c>
      <c r="B2422">
        <v>1</v>
      </c>
      <c r="C2422">
        <v>103</v>
      </c>
      <c r="D2422">
        <v>2</v>
      </c>
      <c r="E2422">
        <v>551.99</v>
      </c>
      <c r="F2422">
        <v>7.0000000000000007E-2</v>
      </c>
      <c r="G2422">
        <f>(E2422*B2422)-F2422</f>
        <v>551.91999999999996</v>
      </c>
      <c r="H2422" t="str">
        <f>VLOOKUP($C2422,products!$A$1:$F$322,2,FALSE)</f>
        <v>Sun Bicycles Streamway 3 - 2017</v>
      </c>
      <c r="I2422">
        <f>_xlfn.XLOOKUP(C2422, products!A:A, products!D:D)</f>
        <v>2</v>
      </c>
      <c r="J2422" t="str">
        <f>_xlfn.XLOOKUP($I2422,categories!$A$1:$A$8,categories!$B$1:$B$8)</f>
        <v>Comfort Bicycles</v>
      </c>
    </row>
    <row r="2423" spans="1:10" ht="12.75" x14ac:dyDescent="0.2">
      <c r="A2423">
        <v>1173</v>
      </c>
      <c r="B2423">
        <v>4</v>
      </c>
      <c r="C2423">
        <v>103</v>
      </c>
      <c r="D2423">
        <v>2</v>
      </c>
      <c r="E2423">
        <v>551.99</v>
      </c>
      <c r="F2423">
        <v>0.2</v>
      </c>
      <c r="G2423">
        <f>(E2423*B2423)-F2423</f>
        <v>2207.7600000000002</v>
      </c>
      <c r="H2423" t="str">
        <f>VLOOKUP($C2423,products!$A$1:$F$322,2,FALSE)</f>
        <v>Sun Bicycles Streamway 3 - 2017</v>
      </c>
      <c r="I2423">
        <f>_xlfn.XLOOKUP(C2423, products!A:A, products!D:D)</f>
        <v>2</v>
      </c>
      <c r="J2423" t="str">
        <f>_xlfn.XLOOKUP($I2423,categories!$A$1:$A$8,categories!$B$1:$B$8)</f>
        <v>Comfort Bicycles</v>
      </c>
    </row>
    <row r="2424" spans="1:10" ht="12.75" x14ac:dyDescent="0.2">
      <c r="A2424">
        <v>1207</v>
      </c>
      <c r="B2424">
        <v>2</v>
      </c>
      <c r="C2424">
        <v>103</v>
      </c>
      <c r="D2424">
        <v>1</v>
      </c>
      <c r="E2424">
        <v>551.99</v>
      </c>
      <c r="F2424">
        <v>0.1</v>
      </c>
      <c r="G2424">
        <f>(E2424*B2424)-F2424</f>
        <v>1103.8800000000001</v>
      </c>
      <c r="H2424" t="str">
        <f>VLOOKUP($C2424,products!$A$1:$F$322,2,FALSE)</f>
        <v>Sun Bicycles Streamway 3 - 2017</v>
      </c>
      <c r="I2424">
        <f>_xlfn.XLOOKUP(C2424, products!A:A, products!D:D)</f>
        <v>2</v>
      </c>
      <c r="J2424" t="str">
        <f>_xlfn.XLOOKUP($I2424,categories!$A$1:$A$8,categories!$B$1:$B$8)</f>
        <v>Comfort Bicycles</v>
      </c>
    </row>
    <row r="2425" spans="1:10" ht="12.75" x14ac:dyDescent="0.2">
      <c r="A2425">
        <v>1223</v>
      </c>
      <c r="B2425">
        <v>1</v>
      </c>
      <c r="C2425">
        <v>103</v>
      </c>
      <c r="D2425">
        <v>1</v>
      </c>
      <c r="E2425">
        <v>551.99</v>
      </c>
      <c r="F2425">
        <v>0.05</v>
      </c>
      <c r="G2425">
        <f>(E2425*B2425)-F2425</f>
        <v>551.94000000000005</v>
      </c>
      <c r="H2425" t="str">
        <f>VLOOKUP($C2425,products!$A$1:$F$322,2,FALSE)</f>
        <v>Sun Bicycles Streamway 3 - 2017</v>
      </c>
      <c r="I2425">
        <f>_xlfn.XLOOKUP(C2425, products!A:A, products!D:D)</f>
        <v>2</v>
      </c>
      <c r="J2425" t="str">
        <f>_xlfn.XLOOKUP($I2425,categories!$A$1:$A$8,categories!$B$1:$B$8)</f>
        <v>Comfort Bicycles</v>
      </c>
    </row>
    <row r="2426" spans="1:10" ht="12.75" x14ac:dyDescent="0.2">
      <c r="A2426">
        <v>1278</v>
      </c>
      <c r="B2426">
        <v>1</v>
      </c>
      <c r="C2426">
        <v>103</v>
      </c>
      <c r="D2426">
        <v>2</v>
      </c>
      <c r="E2426">
        <v>551.99</v>
      </c>
      <c r="F2426">
        <v>0.1</v>
      </c>
      <c r="G2426">
        <f>(E2426*B2426)-F2426</f>
        <v>551.89</v>
      </c>
      <c r="H2426" t="str">
        <f>VLOOKUP($C2426,products!$A$1:$F$322,2,FALSE)</f>
        <v>Sun Bicycles Streamway 3 - 2017</v>
      </c>
      <c r="I2426">
        <f>_xlfn.XLOOKUP(C2426, products!A:A, products!D:D)</f>
        <v>2</v>
      </c>
      <c r="J2426" t="str">
        <f>_xlfn.XLOOKUP($I2426,categories!$A$1:$A$8,categories!$B$1:$B$8)</f>
        <v>Comfort Bicycles</v>
      </c>
    </row>
    <row r="2427" spans="1:10" ht="12.75" x14ac:dyDescent="0.2">
      <c r="A2427">
        <v>1287</v>
      </c>
      <c r="B2427">
        <v>3</v>
      </c>
      <c r="C2427">
        <v>103</v>
      </c>
      <c r="D2427">
        <v>1</v>
      </c>
      <c r="E2427">
        <v>551.99</v>
      </c>
      <c r="F2427">
        <v>0.1</v>
      </c>
      <c r="G2427">
        <f>(E2427*B2427)-F2427</f>
        <v>1655.8700000000001</v>
      </c>
      <c r="H2427" t="str">
        <f>VLOOKUP($C2427,products!$A$1:$F$322,2,FALSE)</f>
        <v>Sun Bicycles Streamway 3 - 2017</v>
      </c>
      <c r="I2427">
        <f>_xlfn.XLOOKUP(C2427, products!A:A, products!D:D)</f>
        <v>2</v>
      </c>
      <c r="J2427" t="str">
        <f>_xlfn.XLOOKUP($I2427,categories!$A$1:$A$8,categories!$B$1:$B$8)</f>
        <v>Comfort Bicycles</v>
      </c>
    </row>
    <row r="2428" spans="1:10" ht="12.75" x14ac:dyDescent="0.2">
      <c r="A2428">
        <v>1306</v>
      </c>
      <c r="B2428">
        <v>1</v>
      </c>
      <c r="C2428">
        <v>103</v>
      </c>
      <c r="D2428">
        <v>2</v>
      </c>
      <c r="E2428">
        <v>551.99</v>
      </c>
      <c r="F2428">
        <v>0.05</v>
      </c>
      <c r="G2428">
        <f>(E2428*B2428)-F2428</f>
        <v>551.94000000000005</v>
      </c>
      <c r="H2428" t="str">
        <f>VLOOKUP($C2428,products!$A$1:$F$322,2,FALSE)</f>
        <v>Sun Bicycles Streamway 3 - 2017</v>
      </c>
      <c r="I2428">
        <f>_xlfn.XLOOKUP(C2428, products!A:A, products!D:D)</f>
        <v>2</v>
      </c>
      <c r="J2428" t="str">
        <f>_xlfn.XLOOKUP($I2428,categories!$A$1:$A$8,categories!$B$1:$B$8)</f>
        <v>Comfort Bicycles</v>
      </c>
    </row>
    <row r="2429" spans="1:10" ht="12.75" x14ac:dyDescent="0.2">
      <c r="A2429">
        <v>1344</v>
      </c>
      <c r="B2429">
        <v>2</v>
      </c>
      <c r="C2429">
        <v>103</v>
      </c>
      <c r="D2429">
        <v>2</v>
      </c>
      <c r="E2429">
        <v>551.99</v>
      </c>
      <c r="F2429">
        <v>0.2</v>
      </c>
      <c r="G2429">
        <f>(E2429*B2429)-F2429</f>
        <v>1103.78</v>
      </c>
      <c r="H2429" t="str">
        <f>VLOOKUP($C2429,products!$A$1:$F$322,2,FALSE)</f>
        <v>Sun Bicycles Streamway 3 - 2017</v>
      </c>
      <c r="I2429">
        <f>_xlfn.XLOOKUP(C2429, products!A:A, products!D:D)</f>
        <v>2</v>
      </c>
      <c r="J2429" t="str">
        <f>_xlfn.XLOOKUP($I2429,categories!$A$1:$A$8,categories!$B$1:$B$8)</f>
        <v>Comfort Bicycles</v>
      </c>
    </row>
    <row r="2430" spans="1:10" ht="12.75" x14ac:dyDescent="0.2">
      <c r="A2430">
        <v>1527</v>
      </c>
      <c r="B2430">
        <v>2</v>
      </c>
      <c r="C2430">
        <v>103</v>
      </c>
      <c r="D2430">
        <v>1</v>
      </c>
      <c r="E2430">
        <v>551.99</v>
      </c>
      <c r="F2430">
        <v>0.05</v>
      </c>
      <c r="G2430">
        <f>(E2430*B2430)-F2430</f>
        <v>1103.93</v>
      </c>
      <c r="H2430" t="str">
        <f>VLOOKUP($C2430,products!$A$1:$F$322,2,FALSE)</f>
        <v>Sun Bicycles Streamway 3 - 2017</v>
      </c>
      <c r="I2430">
        <f>_xlfn.XLOOKUP(C2430, products!A:A, products!D:D)</f>
        <v>2</v>
      </c>
      <c r="J2430" t="str">
        <f>_xlfn.XLOOKUP($I2430,categories!$A$1:$A$8,categories!$B$1:$B$8)</f>
        <v>Comfort Bicycles</v>
      </c>
    </row>
    <row r="2431" spans="1:10" ht="12.75" x14ac:dyDescent="0.2">
      <c r="A2431">
        <v>6</v>
      </c>
      <c r="B2431">
        <v>2</v>
      </c>
      <c r="C2431">
        <v>12</v>
      </c>
      <c r="D2431">
        <v>2</v>
      </c>
      <c r="E2431">
        <v>549.99</v>
      </c>
      <c r="F2431">
        <v>0.05</v>
      </c>
      <c r="G2431">
        <f>(E2431*B2431)-F2431</f>
        <v>1099.93</v>
      </c>
      <c r="H2431" t="str">
        <f>VLOOKUP($C2431,products!$A$1:$F$322,2,FALSE)</f>
        <v>Electra Townie Original 21D - 2016</v>
      </c>
      <c r="I2431">
        <f>_xlfn.XLOOKUP(C2431, products!A:A, products!D:D)</f>
        <v>3</v>
      </c>
      <c r="J2431" t="str">
        <f>_xlfn.XLOOKUP($I2431,categories!$A$1:$A$8,categories!$B$1:$B$8)</f>
        <v>Cruisers Bicycles</v>
      </c>
    </row>
    <row r="2432" spans="1:10" ht="12.75" x14ac:dyDescent="0.2">
      <c r="A2432">
        <v>15</v>
      </c>
      <c r="B2432">
        <v>1</v>
      </c>
      <c r="C2432">
        <v>12</v>
      </c>
      <c r="D2432">
        <v>2</v>
      </c>
      <c r="E2432">
        <v>549.99</v>
      </c>
      <c r="F2432">
        <v>7.0000000000000007E-2</v>
      </c>
      <c r="G2432">
        <f>(E2432*B2432)-F2432</f>
        <v>549.91999999999996</v>
      </c>
      <c r="H2432" t="str">
        <f>VLOOKUP($C2432,products!$A$1:$F$322,2,FALSE)</f>
        <v>Electra Townie Original 21D - 2016</v>
      </c>
      <c r="I2432">
        <f>_xlfn.XLOOKUP(C2432, products!A:A, products!D:D)</f>
        <v>3</v>
      </c>
      <c r="J2432" t="str">
        <f>_xlfn.XLOOKUP($I2432,categories!$A$1:$A$8,categories!$B$1:$B$8)</f>
        <v>Cruisers Bicycles</v>
      </c>
    </row>
    <row r="2433" spans="1:10" ht="12.75" x14ac:dyDescent="0.2">
      <c r="A2433">
        <v>26</v>
      </c>
      <c r="B2433">
        <v>3</v>
      </c>
      <c r="C2433">
        <v>12</v>
      </c>
      <c r="D2433">
        <v>1</v>
      </c>
      <c r="E2433">
        <v>549.99</v>
      </c>
      <c r="F2433">
        <v>0.2</v>
      </c>
      <c r="G2433">
        <f>(E2433*B2433)-F2433</f>
        <v>1649.77</v>
      </c>
      <c r="H2433" t="str">
        <f>VLOOKUP($C2433,products!$A$1:$F$322,2,FALSE)</f>
        <v>Electra Townie Original 21D - 2016</v>
      </c>
      <c r="I2433">
        <f>_xlfn.XLOOKUP(C2433, products!A:A, products!D:D)</f>
        <v>3</v>
      </c>
      <c r="J2433" t="str">
        <f>_xlfn.XLOOKUP($I2433,categories!$A$1:$A$8,categories!$B$1:$B$8)</f>
        <v>Cruisers Bicycles</v>
      </c>
    </row>
    <row r="2434" spans="1:10" ht="12.75" x14ac:dyDescent="0.2">
      <c r="A2434">
        <v>29</v>
      </c>
      <c r="B2434">
        <v>1</v>
      </c>
      <c r="C2434">
        <v>24</v>
      </c>
      <c r="D2434">
        <v>2</v>
      </c>
      <c r="E2434">
        <v>549.99</v>
      </c>
      <c r="F2434">
        <v>0.05</v>
      </c>
      <c r="G2434">
        <f>(E2434*B2434)-F2434</f>
        <v>549.94000000000005</v>
      </c>
      <c r="H2434" t="str">
        <f>VLOOKUP($C2434,products!$A$1:$F$322,2,FALSE)</f>
        <v>Electra Townie Original 21D - 2016</v>
      </c>
      <c r="I2434">
        <f>_xlfn.XLOOKUP(C2434, products!A:A, products!D:D)</f>
        <v>2</v>
      </c>
      <c r="J2434" t="str">
        <f>_xlfn.XLOOKUP($I2434,categories!$A$1:$A$8,categories!$B$1:$B$8)</f>
        <v>Comfort Bicycles</v>
      </c>
    </row>
    <row r="2435" spans="1:10" ht="12.75" x14ac:dyDescent="0.2">
      <c r="A2435">
        <v>32</v>
      </c>
      <c r="B2435">
        <v>2</v>
      </c>
      <c r="C2435">
        <v>12</v>
      </c>
      <c r="D2435">
        <v>2</v>
      </c>
      <c r="E2435">
        <v>549.99</v>
      </c>
      <c r="F2435">
        <v>7.0000000000000007E-2</v>
      </c>
      <c r="G2435">
        <f>(E2435*B2435)-F2435</f>
        <v>1099.9100000000001</v>
      </c>
      <c r="H2435" t="str">
        <f>VLOOKUP($C2435,products!$A$1:$F$322,2,FALSE)</f>
        <v>Electra Townie Original 21D - 2016</v>
      </c>
      <c r="I2435">
        <f>_xlfn.XLOOKUP(C2435, products!A:A, products!D:D)</f>
        <v>3</v>
      </c>
      <c r="J2435" t="str">
        <f>_xlfn.XLOOKUP($I2435,categories!$A$1:$A$8,categories!$B$1:$B$8)</f>
        <v>Cruisers Bicycles</v>
      </c>
    </row>
    <row r="2436" spans="1:10" ht="12.75" x14ac:dyDescent="0.2">
      <c r="A2436">
        <v>38</v>
      </c>
      <c r="B2436">
        <v>5</v>
      </c>
      <c r="C2436">
        <v>24</v>
      </c>
      <c r="D2436">
        <v>1</v>
      </c>
      <c r="E2436">
        <v>549.99</v>
      </c>
      <c r="F2436">
        <v>7.0000000000000007E-2</v>
      </c>
      <c r="G2436">
        <f>(E2436*B2436)-F2436</f>
        <v>2749.8799999999997</v>
      </c>
      <c r="H2436" t="str">
        <f>VLOOKUP($C2436,products!$A$1:$F$322,2,FALSE)</f>
        <v>Electra Townie Original 21D - 2016</v>
      </c>
      <c r="I2436">
        <f>_xlfn.XLOOKUP(C2436, products!A:A, products!D:D)</f>
        <v>2</v>
      </c>
      <c r="J2436" t="str">
        <f>_xlfn.XLOOKUP($I2436,categories!$A$1:$A$8,categories!$B$1:$B$8)</f>
        <v>Comfort Bicycles</v>
      </c>
    </row>
    <row r="2437" spans="1:10" ht="12.75" x14ac:dyDescent="0.2">
      <c r="A2437">
        <v>43</v>
      </c>
      <c r="B2437">
        <v>2</v>
      </c>
      <c r="C2437">
        <v>12</v>
      </c>
      <c r="D2437">
        <v>2</v>
      </c>
      <c r="E2437">
        <v>549.99</v>
      </c>
      <c r="F2437">
        <v>0.05</v>
      </c>
      <c r="G2437">
        <f>(E2437*B2437)-F2437</f>
        <v>1099.93</v>
      </c>
      <c r="H2437" t="str">
        <f>VLOOKUP($C2437,products!$A$1:$F$322,2,FALSE)</f>
        <v>Electra Townie Original 21D - 2016</v>
      </c>
      <c r="I2437">
        <f>_xlfn.XLOOKUP(C2437, products!A:A, products!D:D)</f>
        <v>3</v>
      </c>
      <c r="J2437" t="str">
        <f>_xlfn.XLOOKUP($I2437,categories!$A$1:$A$8,categories!$B$1:$B$8)</f>
        <v>Cruisers Bicycles</v>
      </c>
    </row>
    <row r="2438" spans="1:10" ht="12.75" x14ac:dyDescent="0.2">
      <c r="A2438">
        <v>64</v>
      </c>
      <c r="B2438">
        <v>4</v>
      </c>
      <c r="C2438">
        <v>24</v>
      </c>
      <c r="D2438">
        <v>2</v>
      </c>
      <c r="E2438">
        <v>549.99</v>
      </c>
      <c r="F2438">
        <v>0.1</v>
      </c>
      <c r="G2438">
        <f>(E2438*B2438)-F2438</f>
        <v>2199.86</v>
      </c>
      <c r="H2438" t="str">
        <f>VLOOKUP($C2438,products!$A$1:$F$322,2,FALSE)</f>
        <v>Electra Townie Original 21D - 2016</v>
      </c>
      <c r="I2438">
        <f>_xlfn.XLOOKUP(C2438, products!A:A, products!D:D)</f>
        <v>2</v>
      </c>
      <c r="J2438" t="str">
        <f>_xlfn.XLOOKUP($I2438,categories!$A$1:$A$8,categories!$B$1:$B$8)</f>
        <v>Comfort Bicycles</v>
      </c>
    </row>
    <row r="2439" spans="1:10" ht="12.75" x14ac:dyDescent="0.2">
      <c r="A2439">
        <v>65</v>
      </c>
      <c r="B2439">
        <v>1</v>
      </c>
      <c r="C2439">
        <v>12</v>
      </c>
      <c r="D2439">
        <v>1</v>
      </c>
      <c r="E2439">
        <v>549.99</v>
      </c>
      <c r="F2439">
        <v>0.1</v>
      </c>
      <c r="G2439">
        <f>(E2439*B2439)-F2439</f>
        <v>549.89</v>
      </c>
      <c r="H2439" t="str">
        <f>VLOOKUP($C2439,products!$A$1:$F$322,2,FALSE)</f>
        <v>Electra Townie Original 21D - 2016</v>
      </c>
      <c r="I2439">
        <f>_xlfn.XLOOKUP(C2439, products!A:A, products!D:D)</f>
        <v>3</v>
      </c>
      <c r="J2439" t="str">
        <f>_xlfn.XLOOKUP($I2439,categories!$A$1:$A$8,categories!$B$1:$B$8)</f>
        <v>Cruisers Bicycles</v>
      </c>
    </row>
    <row r="2440" spans="1:10" ht="12.75" x14ac:dyDescent="0.2">
      <c r="A2440">
        <v>66</v>
      </c>
      <c r="B2440">
        <v>3</v>
      </c>
      <c r="C2440">
        <v>12</v>
      </c>
      <c r="D2440">
        <v>1</v>
      </c>
      <c r="E2440">
        <v>549.99</v>
      </c>
      <c r="F2440">
        <v>7.0000000000000007E-2</v>
      </c>
      <c r="G2440">
        <f>(E2440*B2440)-F2440</f>
        <v>1649.9</v>
      </c>
      <c r="H2440" t="str">
        <f>VLOOKUP($C2440,products!$A$1:$F$322,2,FALSE)</f>
        <v>Electra Townie Original 21D - 2016</v>
      </c>
      <c r="I2440">
        <f>_xlfn.XLOOKUP(C2440, products!A:A, products!D:D)</f>
        <v>3</v>
      </c>
      <c r="J2440" t="str">
        <f>_xlfn.XLOOKUP($I2440,categories!$A$1:$A$8,categories!$B$1:$B$8)</f>
        <v>Cruisers Bicycles</v>
      </c>
    </row>
    <row r="2441" spans="1:10" ht="12.75" x14ac:dyDescent="0.2">
      <c r="A2441">
        <v>67</v>
      </c>
      <c r="B2441">
        <v>2</v>
      </c>
      <c r="C2441">
        <v>12</v>
      </c>
      <c r="D2441">
        <v>2</v>
      </c>
      <c r="E2441">
        <v>549.99</v>
      </c>
      <c r="F2441">
        <v>0.1</v>
      </c>
      <c r="G2441">
        <f>(E2441*B2441)-F2441</f>
        <v>1099.8800000000001</v>
      </c>
      <c r="H2441" t="str">
        <f>VLOOKUP($C2441,products!$A$1:$F$322,2,FALSE)</f>
        <v>Electra Townie Original 21D - 2016</v>
      </c>
      <c r="I2441">
        <f>_xlfn.XLOOKUP(C2441, products!A:A, products!D:D)</f>
        <v>3</v>
      </c>
      <c r="J2441" t="str">
        <f>_xlfn.XLOOKUP($I2441,categories!$A$1:$A$8,categories!$B$1:$B$8)</f>
        <v>Cruisers Bicycles</v>
      </c>
    </row>
    <row r="2442" spans="1:10" ht="12.75" x14ac:dyDescent="0.2">
      <c r="A2442">
        <v>71</v>
      </c>
      <c r="B2442">
        <v>2</v>
      </c>
      <c r="C2442">
        <v>24</v>
      </c>
      <c r="D2442">
        <v>1</v>
      </c>
      <c r="E2442">
        <v>549.99</v>
      </c>
      <c r="F2442">
        <v>0.2</v>
      </c>
      <c r="G2442">
        <f>(E2442*B2442)-F2442</f>
        <v>1099.78</v>
      </c>
      <c r="H2442" t="str">
        <f>VLOOKUP($C2442,products!$A$1:$F$322,2,FALSE)</f>
        <v>Electra Townie Original 21D - 2016</v>
      </c>
      <c r="I2442">
        <f>_xlfn.XLOOKUP(C2442, products!A:A, products!D:D)</f>
        <v>2</v>
      </c>
      <c r="J2442" t="str">
        <f>_xlfn.XLOOKUP($I2442,categories!$A$1:$A$8,categories!$B$1:$B$8)</f>
        <v>Comfort Bicycles</v>
      </c>
    </row>
    <row r="2443" spans="1:10" ht="12.75" x14ac:dyDescent="0.2">
      <c r="A2443">
        <v>72</v>
      </c>
      <c r="B2443">
        <v>2</v>
      </c>
      <c r="C2443">
        <v>12</v>
      </c>
      <c r="D2443">
        <v>1</v>
      </c>
      <c r="E2443">
        <v>549.99</v>
      </c>
      <c r="F2443">
        <v>0.05</v>
      </c>
      <c r="G2443">
        <f>(E2443*B2443)-F2443</f>
        <v>1099.93</v>
      </c>
      <c r="H2443" t="str">
        <f>VLOOKUP($C2443,products!$A$1:$F$322,2,FALSE)</f>
        <v>Electra Townie Original 21D - 2016</v>
      </c>
      <c r="I2443">
        <f>_xlfn.XLOOKUP(C2443, products!A:A, products!D:D)</f>
        <v>3</v>
      </c>
      <c r="J2443" t="str">
        <f>_xlfn.XLOOKUP($I2443,categories!$A$1:$A$8,categories!$B$1:$B$8)</f>
        <v>Cruisers Bicycles</v>
      </c>
    </row>
    <row r="2444" spans="1:10" ht="12.75" x14ac:dyDescent="0.2">
      <c r="A2444">
        <v>76</v>
      </c>
      <c r="B2444">
        <v>1</v>
      </c>
      <c r="C2444">
        <v>12</v>
      </c>
      <c r="D2444">
        <v>1</v>
      </c>
      <c r="E2444">
        <v>549.99</v>
      </c>
      <c r="F2444">
        <v>0.05</v>
      </c>
      <c r="G2444">
        <f>(E2444*B2444)-F2444</f>
        <v>549.94000000000005</v>
      </c>
      <c r="H2444" t="str">
        <f>VLOOKUP($C2444,products!$A$1:$F$322,2,FALSE)</f>
        <v>Electra Townie Original 21D - 2016</v>
      </c>
      <c r="I2444">
        <f>_xlfn.XLOOKUP(C2444, products!A:A, products!D:D)</f>
        <v>3</v>
      </c>
      <c r="J2444" t="str">
        <f>_xlfn.XLOOKUP($I2444,categories!$A$1:$A$8,categories!$B$1:$B$8)</f>
        <v>Cruisers Bicycles</v>
      </c>
    </row>
    <row r="2445" spans="1:10" ht="12.75" x14ac:dyDescent="0.2">
      <c r="A2445">
        <v>77</v>
      </c>
      <c r="B2445">
        <v>2</v>
      </c>
      <c r="C2445">
        <v>24</v>
      </c>
      <c r="D2445">
        <v>2</v>
      </c>
      <c r="E2445">
        <v>549.99</v>
      </c>
      <c r="F2445">
        <v>0.1</v>
      </c>
      <c r="G2445">
        <f>(E2445*B2445)-F2445</f>
        <v>1099.8800000000001</v>
      </c>
      <c r="H2445" t="str">
        <f>VLOOKUP($C2445,products!$A$1:$F$322,2,FALSE)</f>
        <v>Electra Townie Original 21D - 2016</v>
      </c>
      <c r="I2445">
        <f>_xlfn.XLOOKUP(C2445, products!A:A, products!D:D)</f>
        <v>2</v>
      </c>
      <c r="J2445" t="str">
        <f>_xlfn.XLOOKUP($I2445,categories!$A$1:$A$8,categories!$B$1:$B$8)</f>
        <v>Comfort Bicycles</v>
      </c>
    </row>
    <row r="2446" spans="1:10" ht="12.75" x14ac:dyDescent="0.2">
      <c r="A2446">
        <v>80</v>
      </c>
      <c r="B2446">
        <v>2</v>
      </c>
      <c r="C2446">
        <v>24</v>
      </c>
      <c r="D2446">
        <v>1</v>
      </c>
      <c r="E2446">
        <v>549.99</v>
      </c>
      <c r="F2446">
        <v>0.1</v>
      </c>
      <c r="G2446">
        <f>(E2446*B2446)-F2446</f>
        <v>1099.8800000000001</v>
      </c>
      <c r="H2446" t="str">
        <f>VLOOKUP($C2446,products!$A$1:$F$322,2,FALSE)</f>
        <v>Electra Townie Original 21D - 2016</v>
      </c>
      <c r="I2446">
        <f>_xlfn.XLOOKUP(C2446, products!A:A, products!D:D)</f>
        <v>2</v>
      </c>
      <c r="J2446" t="str">
        <f>_xlfn.XLOOKUP($I2446,categories!$A$1:$A$8,categories!$B$1:$B$8)</f>
        <v>Comfort Bicycles</v>
      </c>
    </row>
    <row r="2447" spans="1:10" ht="12.75" x14ac:dyDescent="0.2">
      <c r="A2447">
        <v>94</v>
      </c>
      <c r="B2447">
        <v>1</v>
      </c>
      <c r="C2447">
        <v>12</v>
      </c>
      <c r="D2447">
        <v>1</v>
      </c>
      <c r="E2447">
        <v>549.99</v>
      </c>
      <c r="F2447">
        <v>0.05</v>
      </c>
      <c r="G2447">
        <f>(E2447*B2447)-F2447</f>
        <v>549.94000000000005</v>
      </c>
      <c r="H2447" t="str">
        <f>VLOOKUP($C2447,products!$A$1:$F$322,2,FALSE)</f>
        <v>Electra Townie Original 21D - 2016</v>
      </c>
      <c r="I2447">
        <f>_xlfn.XLOOKUP(C2447, products!A:A, products!D:D)</f>
        <v>3</v>
      </c>
      <c r="J2447" t="str">
        <f>_xlfn.XLOOKUP($I2447,categories!$A$1:$A$8,categories!$B$1:$B$8)</f>
        <v>Cruisers Bicycles</v>
      </c>
    </row>
    <row r="2448" spans="1:10" ht="12.75" x14ac:dyDescent="0.2">
      <c r="A2448">
        <v>100</v>
      </c>
      <c r="B2448">
        <v>1</v>
      </c>
      <c r="C2448">
        <v>12</v>
      </c>
      <c r="D2448">
        <v>2</v>
      </c>
      <c r="E2448">
        <v>549.99</v>
      </c>
      <c r="F2448">
        <v>0.05</v>
      </c>
      <c r="G2448">
        <f>(E2448*B2448)-F2448</f>
        <v>549.94000000000005</v>
      </c>
      <c r="H2448" t="str">
        <f>VLOOKUP($C2448,products!$A$1:$F$322,2,FALSE)</f>
        <v>Electra Townie Original 21D - 2016</v>
      </c>
      <c r="I2448">
        <f>_xlfn.XLOOKUP(C2448, products!A:A, products!D:D)</f>
        <v>3</v>
      </c>
      <c r="J2448" t="str">
        <f>_xlfn.XLOOKUP($I2448,categories!$A$1:$A$8,categories!$B$1:$B$8)</f>
        <v>Cruisers Bicycles</v>
      </c>
    </row>
    <row r="2449" spans="1:10" ht="12.75" x14ac:dyDescent="0.2">
      <c r="A2449">
        <v>100</v>
      </c>
      <c r="B2449">
        <v>5</v>
      </c>
      <c r="C2449">
        <v>24</v>
      </c>
      <c r="D2449">
        <v>2</v>
      </c>
      <c r="E2449">
        <v>549.99</v>
      </c>
      <c r="F2449">
        <v>0.1</v>
      </c>
      <c r="G2449">
        <f>(E2449*B2449)-F2449</f>
        <v>2749.85</v>
      </c>
      <c r="H2449" t="str">
        <f>VLOOKUP($C2449,products!$A$1:$F$322,2,FALSE)</f>
        <v>Electra Townie Original 21D - 2016</v>
      </c>
      <c r="I2449">
        <f>_xlfn.XLOOKUP(C2449, products!A:A, products!D:D)</f>
        <v>2</v>
      </c>
      <c r="J2449" t="str">
        <f>_xlfn.XLOOKUP($I2449,categories!$A$1:$A$8,categories!$B$1:$B$8)</f>
        <v>Comfort Bicycles</v>
      </c>
    </row>
    <row r="2450" spans="1:10" ht="12.75" x14ac:dyDescent="0.2">
      <c r="A2450">
        <v>101</v>
      </c>
      <c r="B2450">
        <v>1</v>
      </c>
      <c r="C2450">
        <v>12</v>
      </c>
      <c r="D2450">
        <v>2</v>
      </c>
      <c r="E2450">
        <v>549.99</v>
      </c>
      <c r="F2450">
        <v>0.2</v>
      </c>
      <c r="G2450">
        <f>(E2450*B2450)-F2450</f>
        <v>549.79</v>
      </c>
      <c r="H2450" t="str">
        <f>VLOOKUP($C2450,products!$A$1:$F$322,2,FALSE)</f>
        <v>Electra Townie Original 21D - 2016</v>
      </c>
      <c r="I2450">
        <f>_xlfn.XLOOKUP(C2450, products!A:A, products!D:D)</f>
        <v>3</v>
      </c>
      <c r="J2450" t="str">
        <f>_xlfn.XLOOKUP($I2450,categories!$A$1:$A$8,categories!$B$1:$B$8)</f>
        <v>Cruisers Bicycles</v>
      </c>
    </row>
    <row r="2451" spans="1:10" ht="12.75" x14ac:dyDescent="0.2">
      <c r="A2451">
        <v>111</v>
      </c>
      <c r="B2451">
        <v>2</v>
      </c>
      <c r="C2451">
        <v>12</v>
      </c>
      <c r="D2451">
        <v>2</v>
      </c>
      <c r="E2451">
        <v>549.99</v>
      </c>
      <c r="F2451">
        <v>7.0000000000000007E-2</v>
      </c>
      <c r="G2451">
        <f>(E2451*B2451)-F2451</f>
        <v>1099.9100000000001</v>
      </c>
      <c r="H2451" t="str">
        <f>VLOOKUP($C2451,products!$A$1:$F$322,2,FALSE)</f>
        <v>Electra Townie Original 21D - 2016</v>
      </c>
      <c r="I2451">
        <f>_xlfn.XLOOKUP(C2451, products!A:A, products!D:D)</f>
        <v>3</v>
      </c>
      <c r="J2451" t="str">
        <f>_xlfn.XLOOKUP($I2451,categories!$A$1:$A$8,categories!$B$1:$B$8)</f>
        <v>Cruisers Bicycles</v>
      </c>
    </row>
    <row r="2452" spans="1:10" ht="12.75" x14ac:dyDescent="0.2">
      <c r="A2452">
        <v>112</v>
      </c>
      <c r="B2452">
        <v>3</v>
      </c>
      <c r="C2452">
        <v>24</v>
      </c>
      <c r="D2452">
        <v>2</v>
      </c>
      <c r="E2452">
        <v>549.99</v>
      </c>
      <c r="F2452">
        <v>0.05</v>
      </c>
      <c r="G2452">
        <f>(E2452*B2452)-F2452</f>
        <v>1649.92</v>
      </c>
      <c r="H2452" t="str">
        <f>VLOOKUP($C2452,products!$A$1:$F$322,2,FALSE)</f>
        <v>Electra Townie Original 21D - 2016</v>
      </c>
      <c r="I2452">
        <f>_xlfn.XLOOKUP(C2452, products!A:A, products!D:D)</f>
        <v>2</v>
      </c>
      <c r="J2452" t="str">
        <f>_xlfn.XLOOKUP($I2452,categories!$A$1:$A$8,categories!$B$1:$B$8)</f>
        <v>Comfort Bicycles</v>
      </c>
    </row>
    <row r="2453" spans="1:10" ht="12.75" x14ac:dyDescent="0.2">
      <c r="A2453">
        <v>113</v>
      </c>
      <c r="B2453">
        <v>1</v>
      </c>
      <c r="C2453">
        <v>12</v>
      </c>
      <c r="D2453">
        <v>2</v>
      </c>
      <c r="E2453">
        <v>549.99</v>
      </c>
      <c r="F2453">
        <v>7.0000000000000007E-2</v>
      </c>
      <c r="G2453">
        <f>(E2453*B2453)-F2453</f>
        <v>549.91999999999996</v>
      </c>
      <c r="H2453" t="str">
        <f>VLOOKUP($C2453,products!$A$1:$F$322,2,FALSE)</f>
        <v>Electra Townie Original 21D - 2016</v>
      </c>
      <c r="I2453">
        <f>_xlfn.XLOOKUP(C2453, products!A:A, products!D:D)</f>
        <v>3</v>
      </c>
      <c r="J2453" t="str">
        <f>_xlfn.XLOOKUP($I2453,categories!$A$1:$A$8,categories!$B$1:$B$8)</f>
        <v>Cruisers Bicycles</v>
      </c>
    </row>
    <row r="2454" spans="1:10" ht="12.75" x14ac:dyDescent="0.2">
      <c r="A2454">
        <v>113</v>
      </c>
      <c r="B2454">
        <v>2</v>
      </c>
      <c r="C2454">
        <v>24</v>
      </c>
      <c r="D2454">
        <v>2</v>
      </c>
      <c r="E2454">
        <v>549.99</v>
      </c>
      <c r="F2454">
        <v>0.1</v>
      </c>
      <c r="G2454">
        <f>(E2454*B2454)-F2454</f>
        <v>1099.8800000000001</v>
      </c>
      <c r="H2454" t="str">
        <f>VLOOKUP($C2454,products!$A$1:$F$322,2,FALSE)</f>
        <v>Electra Townie Original 21D - 2016</v>
      </c>
      <c r="I2454">
        <f>_xlfn.XLOOKUP(C2454, products!A:A, products!D:D)</f>
        <v>2</v>
      </c>
      <c r="J2454" t="str">
        <f>_xlfn.XLOOKUP($I2454,categories!$A$1:$A$8,categories!$B$1:$B$8)</f>
        <v>Comfort Bicycles</v>
      </c>
    </row>
    <row r="2455" spans="1:10" ht="12.75" x14ac:dyDescent="0.2">
      <c r="A2455">
        <v>114</v>
      </c>
      <c r="B2455">
        <v>1</v>
      </c>
      <c r="C2455">
        <v>12</v>
      </c>
      <c r="D2455">
        <v>1</v>
      </c>
      <c r="E2455">
        <v>549.99</v>
      </c>
      <c r="F2455">
        <v>0.05</v>
      </c>
      <c r="G2455">
        <f>(E2455*B2455)-F2455</f>
        <v>549.94000000000005</v>
      </c>
      <c r="H2455" t="str">
        <f>VLOOKUP($C2455,products!$A$1:$F$322,2,FALSE)</f>
        <v>Electra Townie Original 21D - 2016</v>
      </c>
      <c r="I2455">
        <f>_xlfn.XLOOKUP(C2455, products!A:A, products!D:D)</f>
        <v>3</v>
      </c>
      <c r="J2455" t="str">
        <f>_xlfn.XLOOKUP($I2455,categories!$A$1:$A$8,categories!$B$1:$B$8)</f>
        <v>Cruisers Bicycles</v>
      </c>
    </row>
    <row r="2456" spans="1:10" ht="12.75" x14ac:dyDescent="0.2">
      <c r="A2456">
        <v>121</v>
      </c>
      <c r="B2456">
        <v>4</v>
      </c>
      <c r="C2456">
        <v>24</v>
      </c>
      <c r="D2456">
        <v>2</v>
      </c>
      <c r="E2456">
        <v>549.99</v>
      </c>
      <c r="F2456">
        <v>7.0000000000000007E-2</v>
      </c>
      <c r="G2456">
        <f>(E2456*B2456)-F2456</f>
        <v>2199.89</v>
      </c>
      <c r="H2456" t="str">
        <f>VLOOKUP($C2456,products!$A$1:$F$322,2,FALSE)</f>
        <v>Electra Townie Original 21D - 2016</v>
      </c>
      <c r="I2456">
        <f>_xlfn.XLOOKUP(C2456, products!A:A, products!D:D)</f>
        <v>2</v>
      </c>
      <c r="J2456" t="str">
        <f>_xlfn.XLOOKUP($I2456,categories!$A$1:$A$8,categories!$B$1:$B$8)</f>
        <v>Comfort Bicycles</v>
      </c>
    </row>
    <row r="2457" spans="1:10" ht="12.75" x14ac:dyDescent="0.2">
      <c r="A2457">
        <v>123</v>
      </c>
      <c r="B2457">
        <v>1</v>
      </c>
      <c r="C2457">
        <v>12</v>
      </c>
      <c r="D2457">
        <v>2</v>
      </c>
      <c r="E2457">
        <v>549.99</v>
      </c>
      <c r="F2457">
        <v>0.1</v>
      </c>
      <c r="G2457">
        <f>(E2457*B2457)-F2457</f>
        <v>549.89</v>
      </c>
      <c r="H2457" t="str">
        <f>VLOOKUP($C2457,products!$A$1:$F$322,2,FALSE)</f>
        <v>Electra Townie Original 21D - 2016</v>
      </c>
      <c r="I2457">
        <f>_xlfn.XLOOKUP(C2457, products!A:A, products!D:D)</f>
        <v>3</v>
      </c>
      <c r="J2457" t="str">
        <f>_xlfn.XLOOKUP($I2457,categories!$A$1:$A$8,categories!$B$1:$B$8)</f>
        <v>Cruisers Bicycles</v>
      </c>
    </row>
    <row r="2458" spans="1:10" ht="12.75" x14ac:dyDescent="0.2">
      <c r="A2458">
        <v>128</v>
      </c>
      <c r="B2458">
        <v>1</v>
      </c>
      <c r="C2458">
        <v>24</v>
      </c>
      <c r="D2458">
        <v>2</v>
      </c>
      <c r="E2458">
        <v>549.99</v>
      </c>
      <c r="F2458">
        <v>0.1</v>
      </c>
      <c r="G2458">
        <f>(E2458*B2458)-F2458</f>
        <v>549.89</v>
      </c>
      <c r="H2458" t="str">
        <f>VLOOKUP($C2458,products!$A$1:$F$322,2,FALSE)</f>
        <v>Electra Townie Original 21D - 2016</v>
      </c>
      <c r="I2458">
        <f>_xlfn.XLOOKUP(C2458, products!A:A, products!D:D)</f>
        <v>2</v>
      </c>
      <c r="J2458" t="str">
        <f>_xlfn.XLOOKUP($I2458,categories!$A$1:$A$8,categories!$B$1:$B$8)</f>
        <v>Comfort Bicycles</v>
      </c>
    </row>
    <row r="2459" spans="1:10" ht="12.75" x14ac:dyDescent="0.2">
      <c r="A2459">
        <v>131</v>
      </c>
      <c r="B2459">
        <v>3</v>
      </c>
      <c r="C2459">
        <v>24</v>
      </c>
      <c r="D2459">
        <v>2</v>
      </c>
      <c r="E2459">
        <v>549.99</v>
      </c>
      <c r="F2459">
        <v>0.1</v>
      </c>
      <c r="G2459">
        <f>(E2459*B2459)-F2459</f>
        <v>1649.8700000000001</v>
      </c>
      <c r="H2459" t="str">
        <f>VLOOKUP($C2459,products!$A$1:$F$322,2,FALSE)</f>
        <v>Electra Townie Original 21D - 2016</v>
      </c>
      <c r="I2459">
        <f>_xlfn.XLOOKUP(C2459, products!A:A, products!D:D)</f>
        <v>2</v>
      </c>
      <c r="J2459" t="str">
        <f>_xlfn.XLOOKUP($I2459,categories!$A$1:$A$8,categories!$B$1:$B$8)</f>
        <v>Comfort Bicycles</v>
      </c>
    </row>
    <row r="2460" spans="1:10" ht="12.75" x14ac:dyDescent="0.2">
      <c r="A2460">
        <v>140</v>
      </c>
      <c r="B2460">
        <v>3</v>
      </c>
      <c r="C2460">
        <v>12</v>
      </c>
      <c r="D2460">
        <v>2</v>
      </c>
      <c r="E2460">
        <v>549.99</v>
      </c>
      <c r="F2460">
        <v>0.2</v>
      </c>
      <c r="G2460">
        <f>(E2460*B2460)-F2460</f>
        <v>1649.77</v>
      </c>
      <c r="H2460" t="str">
        <f>VLOOKUP($C2460,products!$A$1:$F$322,2,FALSE)</f>
        <v>Electra Townie Original 21D - 2016</v>
      </c>
      <c r="I2460">
        <f>_xlfn.XLOOKUP(C2460, products!A:A, products!D:D)</f>
        <v>3</v>
      </c>
      <c r="J2460" t="str">
        <f>_xlfn.XLOOKUP($I2460,categories!$A$1:$A$8,categories!$B$1:$B$8)</f>
        <v>Cruisers Bicycles</v>
      </c>
    </row>
    <row r="2461" spans="1:10" ht="12.75" x14ac:dyDescent="0.2">
      <c r="A2461">
        <v>146</v>
      </c>
      <c r="B2461">
        <v>2</v>
      </c>
      <c r="C2461">
        <v>12</v>
      </c>
      <c r="D2461">
        <v>1</v>
      </c>
      <c r="E2461">
        <v>549.99</v>
      </c>
      <c r="F2461">
        <v>0.1</v>
      </c>
      <c r="G2461">
        <f>(E2461*B2461)-F2461</f>
        <v>1099.8800000000001</v>
      </c>
      <c r="H2461" t="str">
        <f>VLOOKUP($C2461,products!$A$1:$F$322,2,FALSE)</f>
        <v>Electra Townie Original 21D - 2016</v>
      </c>
      <c r="I2461">
        <f>_xlfn.XLOOKUP(C2461, products!A:A, products!D:D)</f>
        <v>3</v>
      </c>
      <c r="J2461" t="str">
        <f>_xlfn.XLOOKUP($I2461,categories!$A$1:$A$8,categories!$B$1:$B$8)</f>
        <v>Cruisers Bicycles</v>
      </c>
    </row>
    <row r="2462" spans="1:10" ht="12.75" x14ac:dyDescent="0.2">
      <c r="A2462">
        <v>149</v>
      </c>
      <c r="B2462">
        <v>1</v>
      </c>
      <c r="C2462">
        <v>12</v>
      </c>
      <c r="D2462">
        <v>2</v>
      </c>
      <c r="E2462">
        <v>549.99</v>
      </c>
      <c r="F2462">
        <v>7.0000000000000007E-2</v>
      </c>
      <c r="G2462">
        <f>(E2462*B2462)-F2462</f>
        <v>549.91999999999996</v>
      </c>
      <c r="H2462" t="str">
        <f>VLOOKUP($C2462,products!$A$1:$F$322,2,FALSE)</f>
        <v>Electra Townie Original 21D - 2016</v>
      </c>
      <c r="I2462">
        <f>_xlfn.XLOOKUP(C2462, products!A:A, products!D:D)</f>
        <v>3</v>
      </c>
      <c r="J2462" t="str">
        <f>_xlfn.XLOOKUP($I2462,categories!$A$1:$A$8,categories!$B$1:$B$8)</f>
        <v>Cruisers Bicycles</v>
      </c>
    </row>
    <row r="2463" spans="1:10" ht="12.75" x14ac:dyDescent="0.2">
      <c r="A2463">
        <v>154</v>
      </c>
      <c r="B2463">
        <v>1</v>
      </c>
      <c r="C2463">
        <v>12</v>
      </c>
      <c r="D2463">
        <v>1</v>
      </c>
      <c r="E2463">
        <v>549.99</v>
      </c>
      <c r="F2463">
        <v>0.1</v>
      </c>
      <c r="G2463">
        <f>(E2463*B2463)-F2463</f>
        <v>549.89</v>
      </c>
      <c r="H2463" t="str">
        <f>VLOOKUP($C2463,products!$A$1:$F$322,2,FALSE)</f>
        <v>Electra Townie Original 21D - 2016</v>
      </c>
      <c r="I2463">
        <f>_xlfn.XLOOKUP(C2463, products!A:A, products!D:D)</f>
        <v>3</v>
      </c>
      <c r="J2463" t="str">
        <f>_xlfn.XLOOKUP($I2463,categories!$A$1:$A$8,categories!$B$1:$B$8)</f>
        <v>Cruisers Bicycles</v>
      </c>
    </row>
    <row r="2464" spans="1:10" ht="12.75" x14ac:dyDescent="0.2">
      <c r="A2464">
        <v>158</v>
      </c>
      <c r="B2464">
        <v>1</v>
      </c>
      <c r="C2464">
        <v>24</v>
      </c>
      <c r="D2464">
        <v>1</v>
      </c>
      <c r="E2464">
        <v>549.99</v>
      </c>
      <c r="F2464">
        <v>0.1</v>
      </c>
      <c r="G2464">
        <f>(E2464*B2464)-F2464</f>
        <v>549.89</v>
      </c>
      <c r="H2464" t="str">
        <f>VLOOKUP($C2464,products!$A$1:$F$322,2,FALSE)</f>
        <v>Electra Townie Original 21D - 2016</v>
      </c>
      <c r="I2464">
        <f>_xlfn.XLOOKUP(C2464, products!A:A, products!D:D)</f>
        <v>2</v>
      </c>
      <c r="J2464" t="str">
        <f>_xlfn.XLOOKUP($I2464,categories!$A$1:$A$8,categories!$B$1:$B$8)</f>
        <v>Comfort Bicycles</v>
      </c>
    </row>
    <row r="2465" spans="1:10" ht="12.75" x14ac:dyDescent="0.2">
      <c r="A2465">
        <v>161</v>
      </c>
      <c r="B2465">
        <v>1</v>
      </c>
      <c r="C2465">
        <v>24</v>
      </c>
      <c r="D2465">
        <v>2</v>
      </c>
      <c r="E2465">
        <v>549.99</v>
      </c>
      <c r="F2465">
        <v>7.0000000000000007E-2</v>
      </c>
      <c r="G2465">
        <f>(E2465*B2465)-F2465</f>
        <v>549.91999999999996</v>
      </c>
      <c r="H2465" t="str">
        <f>VLOOKUP($C2465,products!$A$1:$F$322,2,FALSE)</f>
        <v>Electra Townie Original 21D - 2016</v>
      </c>
      <c r="I2465">
        <f>_xlfn.XLOOKUP(C2465, products!A:A, products!D:D)</f>
        <v>2</v>
      </c>
      <c r="J2465" t="str">
        <f>_xlfn.XLOOKUP($I2465,categories!$A$1:$A$8,categories!$B$1:$B$8)</f>
        <v>Comfort Bicycles</v>
      </c>
    </row>
    <row r="2466" spans="1:10" ht="12.75" x14ac:dyDescent="0.2">
      <c r="A2466">
        <v>163</v>
      </c>
      <c r="B2466">
        <v>1</v>
      </c>
      <c r="C2466">
        <v>12</v>
      </c>
      <c r="D2466">
        <v>1</v>
      </c>
      <c r="E2466">
        <v>549.99</v>
      </c>
      <c r="F2466">
        <v>0.1</v>
      </c>
      <c r="G2466">
        <f>(E2466*B2466)-F2466</f>
        <v>549.89</v>
      </c>
      <c r="H2466" t="str">
        <f>VLOOKUP($C2466,products!$A$1:$F$322,2,FALSE)</f>
        <v>Electra Townie Original 21D - 2016</v>
      </c>
      <c r="I2466">
        <f>_xlfn.XLOOKUP(C2466, products!A:A, products!D:D)</f>
        <v>3</v>
      </c>
      <c r="J2466" t="str">
        <f>_xlfn.XLOOKUP($I2466,categories!$A$1:$A$8,categories!$B$1:$B$8)</f>
        <v>Cruisers Bicycles</v>
      </c>
    </row>
    <row r="2467" spans="1:10" ht="12.75" x14ac:dyDescent="0.2">
      <c r="A2467">
        <v>167</v>
      </c>
      <c r="B2467">
        <v>1</v>
      </c>
      <c r="C2467">
        <v>12</v>
      </c>
      <c r="D2467">
        <v>1</v>
      </c>
      <c r="E2467">
        <v>549.99</v>
      </c>
      <c r="F2467">
        <v>0.05</v>
      </c>
      <c r="G2467">
        <f>(E2467*B2467)-F2467</f>
        <v>549.94000000000005</v>
      </c>
      <c r="H2467" t="str">
        <f>VLOOKUP($C2467,products!$A$1:$F$322,2,FALSE)</f>
        <v>Electra Townie Original 21D - 2016</v>
      </c>
      <c r="I2467">
        <f>_xlfn.XLOOKUP(C2467, products!A:A, products!D:D)</f>
        <v>3</v>
      </c>
      <c r="J2467" t="str">
        <f>_xlfn.XLOOKUP($I2467,categories!$A$1:$A$8,categories!$B$1:$B$8)</f>
        <v>Cruisers Bicycles</v>
      </c>
    </row>
    <row r="2468" spans="1:10" ht="12.75" x14ac:dyDescent="0.2">
      <c r="A2468">
        <v>168</v>
      </c>
      <c r="B2468">
        <v>3</v>
      </c>
      <c r="C2468">
        <v>12</v>
      </c>
      <c r="D2468">
        <v>2</v>
      </c>
      <c r="E2468">
        <v>549.99</v>
      </c>
      <c r="F2468">
        <v>7.0000000000000007E-2</v>
      </c>
      <c r="G2468">
        <f>(E2468*B2468)-F2468</f>
        <v>1649.9</v>
      </c>
      <c r="H2468" t="str">
        <f>VLOOKUP($C2468,products!$A$1:$F$322,2,FALSE)</f>
        <v>Electra Townie Original 21D - 2016</v>
      </c>
      <c r="I2468">
        <f>_xlfn.XLOOKUP(C2468, products!A:A, products!D:D)</f>
        <v>3</v>
      </c>
      <c r="J2468" t="str">
        <f>_xlfn.XLOOKUP($I2468,categories!$A$1:$A$8,categories!$B$1:$B$8)</f>
        <v>Cruisers Bicycles</v>
      </c>
    </row>
    <row r="2469" spans="1:10" ht="12.75" x14ac:dyDescent="0.2">
      <c r="A2469">
        <v>170</v>
      </c>
      <c r="B2469">
        <v>1</v>
      </c>
      <c r="C2469">
        <v>12</v>
      </c>
      <c r="D2469">
        <v>2</v>
      </c>
      <c r="E2469">
        <v>549.99</v>
      </c>
      <c r="F2469">
        <v>0.1</v>
      </c>
      <c r="G2469">
        <f>(E2469*B2469)-F2469</f>
        <v>549.89</v>
      </c>
      <c r="H2469" t="str">
        <f>VLOOKUP($C2469,products!$A$1:$F$322,2,FALSE)</f>
        <v>Electra Townie Original 21D - 2016</v>
      </c>
      <c r="I2469">
        <f>_xlfn.XLOOKUP(C2469, products!A:A, products!D:D)</f>
        <v>3</v>
      </c>
      <c r="J2469" t="str">
        <f>_xlfn.XLOOKUP($I2469,categories!$A$1:$A$8,categories!$B$1:$B$8)</f>
        <v>Cruisers Bicycles</v>
      </c>
    </row>
    <row r="2470" spans="1:10" ht="12.75" x14ac:dyDescent="0.2">
      <c r="A2470">
        <v>170</v>
      </c>
      <c r="B2470">
        <v>2</v>
      </c>
      <c r="C2470">
        <v>24</v>
      </c>
      <c r="D2470">
        <v>1</v>
      </c>
      <c r="E2470">
        <v>549.99</v>
      </c>
      <c r="F2470">
        <v>0.05</v>
      </c>
      <c r="G2470">
        <f>(E2470*B2470)-F2470</f>
        <v>1099.93</v>
      </c>
      <c r="H2470" t="str">
        <f>VLOOKUP($C2470,products!$A$1:$F$322,2,FALSE)</f>
        <v>Electra Townie Original 21D - 2016</v>
      </c>
      <c r="I2470">
        <f>_xlfn.XLOOKUP(C2470, products!A:A, products!D:D)</f>
        <v>2</v>
      </c>
      <c r="J2470" t="str">
        <f>_xlfn.XLOOKUP($I2470,categories!$A$1:$A$8,categories!$B$1:$B$8)</f>
        <v>Comfort Bicycles</v>
      </c>
    </row>
    <row r="2471" spans="1:10" ht="12.75" x14ac:dyDescent="0.2">
      <c r="A2471">
        <v>178</v>
      </c>
      <c r="B2471">
        <v>2</v>
      </c>
      <c r="C2471">
        <v>12</v>
      </c>
      <c r="D2471">
        <v>1</v>
      </c>
      <c r="E2471">
        <v>549.99</v>
      </c>
      <c r="F2471">
        <v>0.05</v>
      </c>
      <c r="G2471">
        <f>(E2471*B2471)-F2471</f>
        <v>1099.93</v>
      </c>
      <c r="H2471" t="str">
        <f>VLOOKUP($C2471,products!$A$1:$F$322,2,FALSE)</f>
        <v>Electra Townie Original 21D - 2016</v>
      </c>
      <c r="I2471">
        <f>_xlfn.XLOOKUP(C2471, products!A:A, products!D:D)</f>
        <v>3</v>
      </c>
      <c r="J2471" t="str">
        <f>_xlfn.XLOOKUP($I2471,categories!$A$1:$A$8,categories!$B$1:$B$8)</f>
        <v>Cruisers Bicycles</v>
      </c>
    </row>
    <row r="2472" spans="1:10" ht="12.75" x14ac:dyDescent="0.2">
      <c r="A2472">
        <v>179</v>
      </c>
      <c r="B2472">
        <v>4</v>
      </c>
      <c r="C2472">
        <v>12</v>
      </c>
      <c r="D2472">
        <v>2</v>
      </c>
      <c r="E2472">
        <v>549.99</v>
      </c>
      <c r="F2472">
        <v>0.2</v>
      </c>
      <c r="G2472">
        <f>(E2472*B2472)-F2472</f>
        <v>2199.7600000000002</v>
      </c>
      <c r="H2472" t="str">
        <f>VLOOKUP($C2472,products!$A$1:$F$322,2,FALSE)</f>
        <v>Electra Townie Original 21D - 2016</v>
      </c>
      <c r="I2472">
        <f>_xlfn.XLOOKUP(C2472, products!A:A, products!D:D)</f>
        <v>3</v>
      </c>
      <c r="J2472" t="str">
        <f>_xlfn.XLOOKUP($I2472,categories!$A$1:$A$8,categories!$B$1:$B$8)</f>
        <v>Cruisers Bicycles</v>
      </c>
    </row>
    <row r="2473" spans="1:10" ht="12.75" x14ac:dyDescent="0.2">
      <c r="A2473">
        <v>181</v>
      </c>
      <c r="B2473">
        <v>4</v>
      </c>
      <c r="C2473">
        <v>24</v>
      </c>
      <c r="D2473">
        <v>2</v>
      </c>
      <c r="E2473">
        <v>549.99</v>
      </c>
      <c r="F2473">
        <v>0.05</v>
      </c>
      <c r="G2473">
        <f>(E2473*B2473)-F2473</f>
        <v>2199.91</v>
      </c>
      <c r="H2473" t="str">
        <f>VLOOKUP($C2473,products!$A$1:$F$322,2,FALSE)</f>
        <v>Electra Townie Original 21D - 2016</v>
      </c>
      <c r="I2473">
        <f>_xlfn.XLOOKUP(C2473, products!A:A, products!D:D)</f>
        <v>2</v>
      </c>
      <c r="J2473" t="str">
        <f>_xlfn.XLOOKUP($I2473,categories!$A$1:$A$8,categories!$B$1:$B$8)</f>
        <v>Comfort Bicycles</v>
      </c>
    </row>
    <row r="2474" spans="1:10" ht="12.75" x14ac:dyDescent="0.2">
      <c r="A2474">
        <v>182</v>
      </c>
      <c r="B2474">
        <v>2</v>
      </c>
      <c r="C2474">
        <v>24</v>
      </c>
      <c r="D2474">
        <v>2</v>
      </c>
      <c r="E2474">
        <v>549.99</v>
      </c>
      <c r="F2474">
        <v>7.0000000000000007E-2</v>
      </c>
      <c r="G2474">
        <f>(E2474*B2474)-F2474</f>
        <v>1099.9100000000001</v>
      </c>
      <c r="H2474" t="str">
        <f>VLOOKUP($C2474,products!$A$1:$F$322,2,FALSE)</f>
        <v>Electra Townie Original 21D - 2016</v>
      </c>
      <c r="I2474">
        <f>_xlfn.XLOOKUP(C2474, products!A:A, products!D:D)</f>
        <v>2</v>
      </c>
      <c r="J2474" t="str">
        <f>_xlfn.XLOOKUP($I2474,categories!$A$1:$A$8,categories!$B$1:$B$8)</f>
        <v>Comfort Bicycles</v>
      </c>
    </row>
    <row r="2475" spans="1:10" ht="12.75" x14ac:dyDescent="0.2">
      <c r="A2475">
        <v>183</v>
      </c>
      <c r="B2475">
        <v>2</v>
      </c>
      <c r="C2475">
        <v>12</v>
      </c>
      <c r="D2475">
        <v>2</v>
      </c>
      <c r="E2475">
        <v>549.99</v>
      </c>
      <c r="F2475">
        <v>0.05</v>
      </c>
      <c r="G2475">
        <f>(E2475*B2475)-F2475</f>
        <v>1099.93</v>
      </c>
      <c r="H2475" t="str">
        <f>VLOOKUP($C2475,products!$A$1:$F$322,2,FALSE)</f>
        <v>Electra Townie Original 21D - 2016</v>
      </c>
      <c r="I2475">
        <f>_xlfn.XLOOKUP(C2475, products!A:A, products!D:D)</f>
        <v>3</v>
      </c>
      <c r="J2475" t="str">
        <f>_xlfn.XLOOKUP($I2475,categories!$A$1:$A$8,categories!$B$1:$B$8)</f>
        <v>Cruisers Bicycles</v>
      </c>
    </row>
    <row r="2476" spans="1:10" ht="12.75" x14ac:dyDescent="0.2">
      <c r="A2476">
        <v>190</v>
      </c>
      <c r="B2476">
        <v>1</v>
      </c>
      <c r="C2476">
        <v>24</v>
      </c>
      <c r="D2476">
        <v>1</v>
      </c>
      <c r="E2476">
        <v>549.99</v>
      </c>
      <c r="F2476">
        <v>0.05</v>
      </c>
      <c r="G2476">
        <f>(E2476*B2476)-F2476</f>
        <v>549.94000000000005</v>
      </c>
      <c r="H2476" t="str">
        <f>VLOOKUP($C2476,products!$A$1:$F$322,2,FALSE)</f>
        <v>Electra Townie Original 21D - 2016</v>
      </c>
      <c r="I2476">
        <f>_xlfn.XLOOKUP(C2476, products!A:A, products!D:D)</f>
        <v>2</v>
      </c>
      <c r="J2476" t="str">
        <f>_xlfn.XLOOKUP($I2476,categories!$A$1:$A$8,categories!$B$1:$B$8)</f>
        <v>Comfort Bicycles</v>
      </c>
    </row>
    <row r="2477" spans="1:10" ht="12.75" x14ac:dyDescent="0.2">
      <c r="A2477">
        <v>191</v>
      </c>
      <c r="B2477">
        <v>2</v>
      </c>
      <c r="C2477">
        <v>12</v>
      </c>
      <c r="D2477">
        <v>2</v>
      </c>
      <c r="E2477">
        <v>549.99</v>
      </c>
      <c r="F2477">
        <v>0.2</v>
      </c>
      <c r="G2477">
        <f>(E2477*B2477)-F2477</f>
        <v>1099.78</v>
      </c>
      <c r="H2477" t="str">
        <f>VLOOKUP($C2477,products!$A$1:$F$322,2,FALSE)</f>
        <v>Electra Townie Original 21D - 2016</v>
      </c>
      <c r="I2477">
        <f>_xlfn.XLOOKUP(C2477, products!A:A, products!D:D)</f>
        <v>3</v>
      </c>
      <c r="J2477" t="str">
        <f>_xlfn.XLOOKUP($I2477,categories!$A$1:$A$8,categories!$B$1:$B$8)</f>
        <v>Cruisers Bicycles</v>
      </c>
    </row>
    <row r="2478" spans="1:10" ht="12.75" x14ac:dyDescent="0.2">
      <c r="A2478">
        <v>192</v>
      </c>
      <c r="B2478">
        <v>4</v>
      </c>
      <c r="C2478">
        <v>24</v>
      </c>
      <c r="D2478">
        <v>2</v>
      </c>
      <c r="E2478">
        <v>549.99</v>
      </c>
      <c r="F2478">
        <v>7.0000000000000007E-2</v>
      </c>
      <c r="G2478">
        <f>(E2478*B2478)-F2478</f>
        <v>2199.89</v>
      </c>
      <c r="H2478" t="str">
        <f>VLOOKUP($C2478,products!$A$1:$F$322,2,FALSE)</f>
        <v>Electra Townie Original 21D - 2016</v>
      </c>
      <c r="I2478">
        <f>_xlfn.XLOOKUP(C2478, products!A:A, products!D:D)</f>
        <v>2</v>
      </c>
      <c r="J2478" t="str">
        <f>_xlfn.XLOOKUP($I2478,categories!$A$1:$A$8,categories!$B$1:$B$8)</f>
        <v>Comfort Bicycles</v>
      </c>
    </row>
    <row r="2479" spans="1:10" ht="12.75" x14ac:dyDescent="0.2">
      <c r="A2479">
        <v>193</v>
      </c>
      <c r="B2479">
        <v>1</v>
      </c>
      <c r="C2479">
        <v>12</v>
      </c>
      <c r="D2479">
        <v>2</v>
      </c>
      <c r="E2479">
        <v>549.99</v>
      </c>
      <c r="F2479">
        <v>0.1</v>
      </c>
      <c r="G2479">
        <f>(E2479*B2479)-F2479</f>
        <v>549.89</v>
      </c>
      <c r="H2479" t="str">
        <f>VLOOKUP($C2479,products!$A$1:$F$322,2,FALSE)</f>
        <v>Electra Townie Original 21D - 2016</v>
      </c>
      <c r="I2479">
        <f>_xlfn.XLOOKUP(C2479, products!A:A, products!D:D)</f>
        <v>3</v>
      </c>
      <c r="J2479" t="str">
        <f>_xlfn.XLOOKUP($I2479,categories!$A$1:$A$8,categories!$B$1:$B$8)</f>
        <v>Cruisers Bicycles</v>
      </c>
    </row>
    <row r="2480" spans="1:10" ht="12.75" x14ac:dyDescent="0.2">
      <c r="A2480">
        <v>196</v>
      </c>
      <c r="B2480">
        <v>4</v>
      </c>
      <c r="C2480">
        <v>12</v>
      </c>
      <c r="D2480">
        <v>1</v>
      </c>
      <c r="E2480">
        <v>549.99</v>
      </c>
      <c r="F2480">
        <v>7.0000000000000007E-2</v>
      </c>
      <c r="G2480">
        <f>(E2480*B2480)-F2480</f>
        <v>2199.89</v>
      </c>
      <c r="H2480" t="str">
        <f>VLOOKUP($C2480,products!$A$1:$F$322,2,FALSE)</f>
        <v>Electra Townie Original 21D - 2016</v>
      </c>
      <c r="I2480">
        <f>_xlfn.XLOOKUP(C2480, products!A:A, products!D:D)</f>
        <v>3</v>
      </c>
      <c r="J2480" t="str">
        <f>_xlfn.XLOOKUP($I2480,categories!$A$1:$A$8,categories!$B$1:$B$8)</f>
        <v>Cruisers Bicycles</v>
      </c>
    </row>
    <row r="2481" spans="1:10" ht="12.75" x14ac:dyDescent="0.2">
      <c r="A2481">
        <v>201</v>
      </c>
      <c r="B2481">
        <v>1</v>
      </c>
      <c r="C2481">
        <v>24</v>
      </c>
      <c r="D2481">
        <v>1</v>
      </c>
      <c r="E2481">
        <v>549.99</v>
      </c>
      <c r="F2481">
        <v>0.05</v>
      </c>
      <c r="G2481">
        <f>(E2481*B2481)-F2481</f>
        <v>549.94000000000005</v>
      </c>
      <c r="H2481" t="str">
        <f>VLOOKUP($C2481,products!$A$1:$F$322,2,FALSE)</f>
        <v>Electra Townie Original 21D - 2016</v>
      </c>
      <c r="I2481">
        <f>_xlfn.XLOOKUP(C2481, products!A:A, products!D:D)</f>
        <v>2</v>
      </c>
      <c r="J2481" t="str">
        <f>_xlfn.XLOOKUP($I2481,categories!$A$1:$A$8,categories!$B$1:$B$8)</f>
        <v>Comfort Bicycles</v>
      </c>
    </row>
    <row r="2482" spans="1:10" ht="12.75" x14ac:dyDescent="0.2">
      <c r="A2482">
        <v>205</v>
      </c>
      <c r="B2482">
        <v>2</v>
      </c>
      <c r="C2482">
        <v>24</v>
      </c>
      <c r="D2482">
        <v>2</v>
      </c>
      <c r="E2482">
        <v>549.99</v>
      </c>
      <c r="F2482">
        <v>0.1</v>
      </c>
      <c r="G2482">
        <f>(E2482*B2482)-F2482</f>
        <v>1099.8800000000001</v>
      </c>
      <c r="H2482" t="str">
        <f>VLOOKUP($C2482,products!$A$1:$F$322,2,FALSE)</f>
        <v>Electra Townie Original 21D - 2016</v>
      </c>
      <c r="I2482">
        <f>_xlfn.XLOOKUP(C2482, products!A:A, products!D:D)</f>
        <v>2</v>
      </c>
      <c r="J2482" t="str">
        <f>_xlfn.XLOOKUP($I2482,categories!$A$1:$A$8,categories!$B$1:$B$8)</f>
        <v>Comfort Bicycles</v>
      </c>
    </row>
    <row r="2483" spans="1:10" ht="12.75" x14ac:dyDescent="0.2">
      <c r="A2483">
        <v>207</v>
      </c>
      <c r="B2483">
        <v>1</v>
      </c>
      <c r="C2483">
        <v>12</v>
      </c>
      <c r="D2483">
        <v>2</v>
      </c>
      <c r="E2483">
        <v>549.99</v>
      </c>
      <c r="F2483">
        <v>0.2</v>
      </c>
      <c r="G2483">
        <f>(E2483*B2483)-F2483</f>
        <v>549.79</v>
      </c>
      <c r="H2483" t="str">
        <f>VLOOKUP($C2483,products!$A$1:$F$322,2,FALSE)</f>
        <v>Electra Townie Original 21D - 2016</v>
      </c>
      <c r="I2483">
        <f>_xlfn.XLOOKUP(C2483, products!A:A, products!D:D)</f>
        <v>3</v>
      </c>
      <c r="J2483" t="str">
        <f>_xlfn.XLOOKUP($I2483,categories!$A$1:$A$8,categories!$B$1:$B$8)</f>
        <v>Cruisers Bicycles</v>
      </c>
    </row>
    <row r="2484" spans="1:10" ht="12.75" x14ac:dyDescent="0.2">
      <c r="A2484">
        <v>208</v>
      </c>
      <c r="B2484">
        <v>4</v>
      </c>
      <c r="C2484">
        <v>12</v>
      </c>
      <c r="D2484">
        <v>1</v>
      </c>
      <c r="E2484">
        <v>549.99</v>
      </c>
      <c r="F2484">
        <v>0.2</v>
      </c>
      <c r="G2484">
        <f>(E2484*B2484)-F2484</f>
        <v>2199.7600000000002</v>
      </c>
      <c r="H2484" t="str">
        <f>VLOOKUP($C2484,products!$A$1:$F$322,2,FALSE)</f>
        <v>Electra Townie Original 21D - 2016</v>
      </c>
      <c r="I2484">
        <f>_xlfn.XLOOKUP(C2484, products!A:A, products!D:D)</f>
        <v>3</v>
      </c>
      <c r="J2484" t="str">
        <f>_xlfn.XLOOKUP($I2484,categories!$A$1:$A$8,categories!$B$1:$B$8)</f>
        <v>Cruisers Bicycles</v>
      </c>
    </row>
    <row r="2485" spans="1:10" ht="12.75" x14ac:dyDescent="0.2">
      <c r="A2485">
        <v>212</v>
      </c>
      <c r="B2485">
        <v>2</v>
      </c>
      <c r="C2485">
        <v>12</v>
      </c>
      <c r="D2485">
        <v>2</v>
      </c>
      <c r="E2485">
        <v>549.99</v>
      </c>
      <c r="F2485">
        <v>0.2</v>
      </c>
      <c r="G2485">
        <f>(E2485*B2485)-F2485</f>
        <v>1099.78</v>
      </c>
      <c r="H2485" t="str">
        <f>VLOOKUP($C2485,products!$A$1:$F$322,2,FALSE)</f>
        <v>Electra Townie Original 21D - 2016</v>
      </c>
      <c r="I2485">
        <f>_xlfn.XLOOKUP(C2485, products!A:A, products!D:D)</f>
        <v>3</v>
      </c>
      <c r="J2485" t="str">
        <f>_xlfn.XLOOKUP($I2485,categories!$A$1:$A$8,categories!$B$1:$B$8)</f>
        <v>Cruisers Bicycles</v>
      </c>
    </row>
    <row r="2486" spans="1:10" ht="12.75" x14ac:dyDescent="0.2">
      <c r="A2486">
        <v>215</v>
      </c>
      <c r="B2486">
        <v>2</v>
      </c>
      <c r="C2486">
        <v>12</v>
      </c>
      <c r="D2486">
        <v>2</v>
      </c>
      <c r="E2486">
        <v>549.99</v>
      </c>
      <c r="F2486">
        <v>0.1</v>
      </c>
      <c r="G2486">
        <f>(E2486*B2486)-F2486</f>
        <v>1099.8800000000001</v>
      </c>
      <c r="H2486" t="str">
        <f>VLOOKUP($C2486,products!$A$1:$F$322,2,FALSE)</f>
        <v>Electra Townie Original 21D - 2016</v>
      </c>
      <c r="I2486">
        <f>_xlfn.XLOOKUP(C2486, products!A:A, products!D:D)</f>
        <v>3</v>
      </c>
      <c r="J2486" t="str">
        <f>_xlfn.XLOOKUP($I2486,categories!$A$1:$A$8,categories!$B$1:$B$8)</f>
        <v>Cruisers Bicycles</v>
      </c>
    </row>
    <row r="2487" spans="1:10" ht="12.75" x14ac:dyDescent="0.2">
      <c r="A2487">
        <v>218</v>
      </c>
      <c r="B2487">
        <v>3</v>
      </c>
      <c r="C2487">
        <v>12</v>
      </c>
      <c r="D2487">
        <v>1</v>
      </c>
      <c r="E2487">
        <v>549.99</v>
      </c>
      <c r="F2487">
        <v>0.05</v>
      </c>
      <c r="G2487">
        <f>(E2487*B2487)-F2487</f>
        <v>1649.92</v>
      </c>
      <c r="H2487" t="str">
        <f>VLOOKUP($C2487,products!$A$1:$F$322,2,FALSE)</f>
        <v>Electra Townie Original 21D - 2016</v>
      </c>
      <c r="I2487">
        <f>_xlfn.XLOOKUP(C2487, products!A:A, products!D:D)</f>
        <v>3</v>
      </c>
      <c r="J2487" t="str">
        <f>_xlfn.XLOOKUP($I2487,categories!$A$1:$A$8,categories!$B$1:$B$8)</f>
        <v>Cruisers Bicycles</v>
      </c>
    </row>
    <row r="2488" spans="1:10" ht="12.75" x14ac:dyDescent="0.2">
      <c r="A2488">
        <v>233</v>
      </c>
      <c r="B2488">
        <v>3</v>
      </c>
      <c r="C2488">
        <v>12</v>
      </c>
      <c r="D2488">
        <v>1</v>
      </c>
      <c r="E2488">
        <v>549.99</v>
      </c>
      <c r="F2488">
        <v>0.2</v>
      </c>
      <c r="G2488">
        <f>(E2488*B2488)-F2488</f>
        <v>1649.77</v>
      </c>
      <c r="H2488" t="str">
        <f>VLOOKUP($C2488,products!$A$1:$F$322,2,FALSE)</f>
        <v>Electra Townie Original 21D - 2016</v>
      </c>
      <c r="I2488">
        <f>_xlfn.XLOOKUP(C2488, products!A:A, products!D:D)</f>
        <v>3</v>
      </c>
      <c r="J2488" t="str">
        <f>_xlfn.XLOOKUP($I2488,categories!$A$1:$A$8,categories!$B$1:$B$8)</f>
        <v>Cruisers Bicycles</v>
      </c>
    </row>
    <row r="2489" spans="1:10" ht="12.75" x14ac:dyDescent="0.2">
      <c r="A2489">
        <v>234</v>
      </c>
      <c r="B2489">
        <v>3</v>
      </c>
      <c r="C2489">
        <v>12</v>
      </c>
      <c r="D2489">
        <v>1</v>
      </c>
      <c r="E2489">
        <v>549.99</v>
      </c>
      <c r="F2489">
        <v>0.1</v>
      </c>
      <c r="G2489">
        <f>(E2489*B2489)-F2489</f>
        <v>1649.8700000000001</v>
      </c>
      <c r="H2489" t="str">
        <f>VLOOKUP($C2489,products!$A$1:$F$322,2,FALSE)</f>
        <v>Electra Townie Original 21D - 2016</v>
      </c>
      <c r="I2489">
        <f>_xlfn.XLOOKUP(C2489, products!A:A, products!D:D)</f>
        <v>3</v>
      </c>
      <c r="J2489" t="str">
        <f>_xlfn.XLOOKUP($I2489,categories!$A$1:$A$8,categories!$B$1:$B$8)</f>
        <v>Cruisers Bicycles</v>
      </c>
    </row>
    <row r="2490" spans="1:10" ht="12.75" x14ac:dyDescent="0.2">
      <c r="A2490">
        <v>237</v>
      </c>
      <c r="B2490">
        <v>2</v>
      </c>
      <c r="C2490">
        <v>24</v>
      </c>
      <c r="D2490">
        <v>1</v>
      </c>
      <c r="E2490">
        <v>549.99</v>
      </c>
      <c r="F2490">
        <v>7.0000000000000007E-2</v>
      </c>
      <c r="G2490">
        <f>(E2490*B2490)-F2490</f>
        <v>1099.9100000000001</v>
      </c>
      <c r="H2490" t="str">
        <f>VLOOKUP($C2490,products!$A$1:$F$322,2,FALSE)</f>
        <v>Electra Townie Original 21D - 2016</v>
      </c>
      <c r="I2490">
        <f>_xlfn.XLOOKUP(C2490, products!A:A, products!D:D)</f>
        <v>2</v>
      </c>
      <c r="J2490" t="str">
        <f>_xlfn.XLOOKUP($I2490,categories!$A$1:$A$8,categories!$B$1:$B$8)</f>
        <v>Comfort Bicycles</v>
      </c>
    </row>
    <row r="2491" spans="1:10" ht="12.75" x14ac:dyDescent="0.2">
      <c r="A2491">
        <v>254</v>
      </c>
      <c r="B2491">
        <v>3</v>
      </c>
      <c r="C2491">
        <v>12</v>
      </c>
      <c r="D2491">
        <v>1</v>
      </c>
      <c r="E2491">
        <v>549.99</v>
      </c>
      <c r="F2491">
        <v>0.05</v>
      </c>
      <c r="G2491">
        <f>(E2491*B2491)-F2491</f>
        <v>1649.92</v>
      </c>
      <c r="H2491" t="str">
        <f>VLOOKUP($C2491,products!$A$1:$F$322,2,FALSE)</f>
        <v>Electra Townie Original 21D - 2016</v>
      </c>
      <c r="I2491">
        <f>_xlfn.XLOOKUP(C2491, products!A:A, products!D:D)</f>
        <v>3</v>
      </c>
      <c r="J2491" t="str">
        <f>_xlfn.XLOOKUP($I2491,categories!$A$1:$A$8,categories!$B$1:$B$8)</f>
        <v>Cruisers Bicycles</v>
      </c>
    </row>
    <row r="2492" spans="1:10" ht="12.75" x14ac:dyDescent="0.2">
      <c r="A2492">
        <v>260</v>
      </c>
      <c r="B2492">
        <v>3</v>
      </c>
      <c r="C2492">
        <v>24</v>
      </c>
      <c r="D2492">
        <v>2</v>
      </c>
      <c r="E2492">
        <v>549.99</v>
      </c>
      <c r="F2492">
        <v>0.2</v>
      </c>
      <c r="G2492">
        <f>(E2492*B2492)-F2492</f>
        <v>1649.77</v>
      </c>
      <c r="H2492" t="str">
        <f>VLOOKUP($C2492,products!$A$1:$F$322,2,FALSE)</f>
        <v>Electra Townie Original 21D - 2016</v>
      </c>
      <c r="I2492">
        <f>_xlfn.XLOOKUP(C2492, products!A:A, products!D:D)</f>
        <v>2</v>
      </c>
      <c r="J2492" t="str">
        <f>_xlfn.XLOOKUP($I2492,categories!$A$1:$A$8,categories!$B$1:$B$8)</f>
        <v>Comfort Bicycles</v>
      </c>
    </row>
    <row r="2493" spans="1:10" ht="12.75" x14ac:dyDescent="0.2">
      <c r="A2493">
        <v>264</v>
      </c>
      <c r="B2493">
        <v>2</v>
      </c>
      <c r="C2493">
        <v>24</v>
      </c>
      <c r="D2493">
        <v>2</v>
      </c>
      <c r="E2493">
        <v>549.99</v>
      </c>
      <c r="F2493">
        <v>0.05</v>
      </c>
      <c r="G2493">
        <f>(E2493*B2493)-F2493</f>
        <v>1099.93</v>
      </c>
      <c r="H2493" t="str">
        <f>VLOOKUP($C2493,products!$A$1:$F$322,2,FALSE)</f>
        <v>Electra Townie Original 21D - 2016</v>
      </c>
      <c r="I2493">
        <f>_xlfn.XLOOKUP(C2493, products!A:A, products!D:D)</f>
        <v>2</v>
      </c>
      <c r="J2493" t="str">
        <f>_xlfn.XLOOKUP($I2493,categories!$A$1:$A$8,categories!$B$1:$B$8)</f>
        <v>Comfort Bicycles</v>
      </c>
    </row>
    <row r="2494" spans="1:10" ht="12.75" x14ac:dyDescent="0.2">
      <c r="A2494">
        <v>267</v>
      </c>
      <c r="B2494">
        <v>3</v>
      </c>
      <c r="C2494">
        <v>24</v>
      </c>
      <c r="D2494">
        <v>1</v>
      </c>
      <c r="E2494">
        <v>549.99</v>
      </c>
      <c r="F2494">
        <v>0.1</v>
      </c>
      <c r="G2494">
        <f>(E2494*B2494)-F2494</f>
        <v>1649.8700000000001</v>
      </c>
      <c r="H2494" t="str">
        <f>VLOOKUP($C2494,products!$A$1:$F$322,2,FALSE)</f>
        <v>Electra Townie Original 21D - 2016</v>
      </c>
      <c r="I2494">
        <f>_xlfn.XLOOKUP(C2494, products!A:A, products!D:D)</f>
        <v>2</v>
      </c>
      <c r="J2494" t="str">
        <f>_xlfn.XLOOKUP($I2494,categories!$A$1:$A$8,categories!$B$1:$B$8)</f>
        <v>Comfort Bicycles</v>
      </c>
    </row>
    <row r="2495" spans="1:10" ht="12.75" x14ac:dyDescent="0.2">
      <c r="A2495">
        <v>284</v>
      </c>
      <c r="B2495">
        <v>1</v>
      </c>
      <c r="C2495">
        <v>24</v>
      </c>
      <c r="D2495">
        <v>2</v>
      </c>
      <c r="E2495">
        <v>549.99</v>
      </c>
      <c r="F2495">
        <v>0.2</v>
      </c>
      <c r="G2495">
        <f>(E2495*B2495)-F2495</f>
        <v>549.79</v>
      </c>
      <c r="H2495" t="str">
        <f>VLOOKUP($C2495,products!$A$1:$F$322,2,FALSE)</f>
        <v>Electra Townie Original 21D - 2016</v>
      </c>
      <c r="I2495">
        <f>_xlfn.XLOOKUP(C2495, products!A:A, products!D:D)</f>
        <v>2</v>
      </c>
      <c r="J2495" t="str">
        <f>_xlfn.XLOOKUP($I2495,categories!$A$1:$A$8,categories!$B$1:$B$8)</f>
        <v>Comfort Bicycles</v>
      </c>
    </row>
    <row r="2496" spans="1:10" ht="12.75" x14ac:dyDescent="0.2">
      <c r="A2496">
        <v>285</v>
      </c>
      <c r="B2496">
        <v>2</v>
      </c>
      <c r="C2496">
        <v>12</v>
      </c>
      <c r="D2496">
        <v>1</v>
      </c>
      <c r="E2496">
        <v>549.99</v>
      </c>
      <c r="F2496">
        <v>0.05</v>
      </c>
      <c r="G2496">
        <f>(E2496*B2496)-F2496</f>
        <v>1099.93</v>
      </c>
      <c r="H2496" t="str">
        <f>VLOOKUP($C2496,products!$A$1:$F$322,2,FALSE)</f>
        <v>Electra Townie Original 21D - 2016</v>
      </c>
      <c r="I2496">
        <f>_xlfn.XLOOKUP(C2496, products!A:A, products!D:D)</f>
        <v>3</v>
      </c>
      <c r="J2496" t="str">
        <f>_xlfn.XLOOKUP($I2496,categories!$A$1:$A$8,categories!$B$1:$B$8)</f>
        <v>Cruisers Bicycles</v>
      </c>
    </row>
    <row r="2497" spans="1:10" ht="12.75" x14ac:dyDescent="0.2">
      <c r="A2497">
        <v>289</v>
      </c>
      <c r="B2497">
        <v>2</v>
      </c>
      <c r="C2497">
        <v>24</v>
      </c>
      <c r="D2497">
        <v>1</v>
      </c>
      <c r="E2497">
        <v>549.99</v>
      </c>
      <c r="F2497">
        <v>0.2</v>
      </c>
      <c r="G2497">
        <f>(E2497*B2497)-F2497</f>
        <v>1099.78</v>
      </c>
      <c r="H2497" t="str">
        <f>VLOOKUP($C2497,products!$A$1:$F$322,2,FALSE)</f>
        <v>Electra Townie Original 21D - 2016</v>
      </c>
      <c r="I2497">
        <f>_xlfn.XLOOKUP(C2497, products!A:A, products!D:D)</f>
        <v>2</v>
      </c>
      <c r="J2497" t="str">
        <f>_xlfn.XLOOKUP($I2497,categories!$A$1:$A$8,categories!$B$1:$B$8)</f>
        <v>Comfort Bicycles</v>
      </c>
    </row>
    <row r="2498" spans="1:10" ht="12.75" x14ac:dyDescent="0.2">
      <c r="A2498">
        <v>296</v>
      </c>
      <c r="B2498">
        <v>2</v>
      </c>
      <c r="C2498">
        <v>12</v>
      </c>
      <c r="D2498">
        <v>2</v>
      </c>
      <c r="E2498">
        <v>549.99</v>
      </c>
      <c r="F2498">
        <v>0.1</v>
      </c>
      <c r="G2498">
        <f>(E2498*B2498)-F2498</f>
        <v>1099.8800000000001</v>
      </c>
      <c r="H2498" t="str">
        <f>VLOOKUP($C2498,products!$A$1:$F$322,2,FALSE)</f>
        <v>Electra Townie Original 21D - 2016</v>
      </c>
      <c r="I2498">
        <f>_xlfn.XLOOKUP(C2498, products!A:A, products!D:D)</f>
        <v>3</v>
      </c>
      <c r="J2498" t="str">
        <f>_xlfn.XLOOKUP($I2498,categories!$A$1:$A$8,categories!$B$1:$B$8)</f>
        <v>Cruisers Bicycles</v>
      </c>
    </row>
    <row r="2499" spans="1:10" ht="12.75" x14ac:dyDescent="0.2">
      <c r="A2499">
        <v>302</v>
      </c>
      <c r="B2499">
        <v>1</v>
      </c>
      <c r="C2499">
        <v>24</v>
      </c>
      <c r="D2499">
        <v>2</v>
      </c>
      <c r="E2499">
        <v>549.99</v>
      </c>
      <c r="F2499">
        <v>0.2</v>
      </c>
      <c r="G2499">
        <f>(E2499*B2499)-F2499</f>
        <v>549.79</v>
      </c>
      <c r="H2499" t="str">
        <f>VLOOKUP($C2499,products!$A$1:$F$322,2,FALSE)</f>
        <v>Electra Townie Original 21D - 2016</v>
      </c>
      <c r="I2499">
        <f>_xlfn.XLOOKUP(C2499, products!A:A, products!D:D)</f>
        <v>2</v>
      </c>
      <c r="J2499" t="str">
        <f>_xlfn.XLOOKUP($I2499,categories!$A$1:$A$8,categories!$B$1:$B$8)</f>
        <v>Comfort Bicycles</v>
      </c>
    </row>
    <row r="2500" spans="1:10" ht="12.75" x14ac:dyDescent="0.2">
      <c r="A2500">
        <v>303</v>
      </c>
      <c r="B2500">
        <v>2</v>
      </c>
      <c r="C2500">
        <v>24</v>
      </c>
      <c r="D2500">
        <v>2</v>
      </c>
      <c r="E2500">
        <v>549.99</v>
      </c>
      <c r="F2500">
        <v>0.05</v>
      </c>
      <c r="G2500">
        <f>(E2500*B2500)-F2500</f>
        <v>1099.93</v>
      </c>
      <c r="H2500" t="str">
        <f>VLOOKUP($C2500,products!$A$1:$F$322,2,FALSE)</f>
        <v>Electra Townie Original 21D - 2016</v>
      </c>
      <c r="I2500">
        <f>_xlfn.XLOOKUP(C2500, products!A:A, products!D:D)</f>
        <v>2</v>
      </c>
      <c r="J2500" t="str">
        <f>_xlfn.XLOOKUP($I2500,categories!$A$1:$A$8,categories!$B$1:$B$8)</f>
        <v>Comfort Bicycles</v>
      </c>
    </row>
    <row r="2501" spans="1:10" ht="12.75" x14ac:dyDescent="0.2">
      <c r="A2501">
        <v>309</v>
      </c>
      <c r="B2501">
        <v>2</v>
      </c>
      <c r="C2501">
        <v>12</v>
      </c>
      <c r="D2501">
        <v>1</v>
      </c>
      <c r="E2501">
        <v>549.99</v>
      </c>
      <c r="F2501">
        <v>0.05</v>
      </c>
      <c r="G2501">
        <f>(E2501*B2501)-F2501</f>
        <v>1099.93</v>
      </c>
      <c r="H2501" t="str">
        <f>VLOOKUP($C2501,products!$A$1:$F$322,2,FALSE)</f>
        <v>Electra Townie Original 21D - 2016</v>
      </c>
      <c r="I2501">
        <f>_xlfn.XLOOKUP(C2501, products!A:A, products!D:D)</f>
        <v>3</v>
      </c>
      <c r="J2501" t="str">
        <f>_xlfn.XLOOKUP($I2501,categories!$A$1:$A$8,categories!$B$1:$B$8)</f>
        <v>Cruisers Bicycles</v>
      </c>
    </row>
    <row r="2502" spans="1:10" ht="12.75" x14ac:dyDescent="0.2">
      <c r="A2502">
        <v>312</v>
      </c>
      <c r="B2502">
        <v>1</v>
      </c>
      <c r="C2502">
        <v>24</v>
      </c>
      <c r="D2502">
        <v>2</v>
      </c>
      <c r="E2502">
        <v>549.99</v>
      </c>
      <c r="F2502">
        <v>0.05</v>
      </c>
      <c r="G2502">
        <f>(E2502*B2502)-F2502</f>
        <v>549.94000000000005</v>
      </c>
      <c r="H2502" t="str">
        <f>VLOOKUP($C2502,products!$A$1:$F$322,2,FALSE)</f>
        <v>Electra Townie Original 21D - 2016</v>
      </c>
      <c r="I2502">
        <f>_xlfn.XLOOKUP(C2502, products!A:A, products!D:D)</f>
        <v>2</v>
      </c>
      <c r="J2502" t="str">
        <f>_xlfn.XLOOKUP($I2502,categories!$A$1:$A$8,categories!$B$1:$B$8)</f>
        <v>Comfort Bicycles</v>
      </c>
    </row>
    <row r="2503" spans="1:10" ht="12.75" x14ac:dyDescent="0.2">
      <c r="A2503">
        <v>321</v>
      </c>
      <c r="B2503">
        <v>2</v>
      </c>
      <c r="C2503">
        <v>12</v>
      </c>
      <c r="D2503">
        <v>2</v>
      </c>
      <c r="E2503">
        <v>549.99</v>
      </c>
      <c r="F2503">
        <v>0.2</v>
      </c>
      <c r="G2503">
        <f>(E2503*B2503)-F2503</f>
        <v>1099.78</v>
      </c>
      <c r="H2503" t="str">
        <f>VLOOKUP($C2503,products!$A$1:$F$322,2,FALSE)</f>
        <v>Electra Townie Original 21D - 2016</v>
      </c>
      <c r="I2503">
        <f>_xlfn.XLOOKUP(C2503, products!A:A, products!D:D)</f>
        <v>3</v>
      </c>
      <c r="J2503" t="str">
        <f>_xlfn.XLOOKUP($I2503,categories!$A$1:$A$8,categories!$B$1:$B$8)</f>
        <v>Cruisers Bicycles</v>
      </c>
    </row>
    <row r="2504" spans="1:10" ht="12.75" x14ac:dyDescent="0.2">
      <c r="A2504">
        <v>324</v>
      </c>
      <c r="B2504">
        <v>5</v>
      </c>
      <c r="C2504">
        <v>12</v>
      </c>
      <c r="D2504">
        <v>1</v>
      </c>
      <c r="E2504">
        <v>549.99</v>
      </c>
      <c r="F2504">
        <v>0.05</v>
      </c>
      <c r="G2504">
        <f>(E2504*B2504)-F2504</f>
        <v>2749.8999999999996</v>
      </c>
      <c r="H2504" t="str">
        <f>VLOOKUP($C2504,products!$A$1:$F$322,2,FALSE)</f>
        <v>Electra Townie Original 21D - 2016</v>
      </c>
      <c r="I2504">
        <f>_xlfn.XLOOKUP(C2504, products!A:A, products!D:D)</f>
        <v>3</v>
      </c>
      <c r="J2504" t="str">
        <f>_xlfn.XLOOKUP($I2504,categories!$A$1:$A$8,categories!$B$1:$B$8)</f>
        <v>Cruisers Bicycles</v>
      </c>
    </row>
    <row r="2505" spans="1:10" ht="12.75" x14ac:dyDescent="0.2">
      <c r="A2505">
        <v>325</v>
      </c>
      <c r="B2505">
        <v>2</v>
      </c>
      <c r="C2505">
        <v>12</v>
      </c>
      <c r="D2505">
        <v>1</v>
      </c>
      <c r="E2505">
        <v>549.99</v>
      </c>
      <c r="F2505">
        <v>0.2</v>
      </c>
      <c r="G2505">
        <f>(E2505*B2505)-F2505</f>
        <v>1099.78</v>
      </c>
      <c r="H2505" t="str">
        <f>VLOOKUP($C2505,products!$A$1:$F$322,2,FALSE)</f>
        <v>Electra Townie Original 21D - 2016</v>
      </c>
      <c r="I2505">
        <f>_xlfn.XLOOKUP(C2505, products!A:A, products!D:D)</f>
        <v>3</v>
      </c>
      <c r="J2505" t="str">
        <f>_xlfn.XLOOKUP($I2505,categories!$A$1:$A$8,categories!$B$1:$B$8)</f>
        <v>Cruisers Bicycles</v>
      </c>
    </row>
    <row r="2506" spans="1:10" ht="12.75" x14ac:dyDescent="0.2">
      <c r="A2506">
        <v>326</v>
      </c>
      <c r="B2506">
        <v>1</v>
      </c>
      <c r="C2506">
        <v>12</v>
      </c>
      <c r="D2506">
        <v>1</v>
      </c>
      <c r="E2506">
        <v>549.99</v>
      </c>
      <c r="F2506">
        <v>0.1</v>
      </c>
      <c r="G2506">
        <f>(E2506*B2506)-F2506</f>
        <v>549.89</v>
      </c>
      <c r="H2506" t="str">
        <f>VLOOKUP($C2506,products!$A$1:$F$322,2,FALSE)</f>
        <v>Electra Townie Original 21D - 2016</v>
      </c>
      <c r="I2506">
        <f>_xlfn.XLOOKUP(C2506, products!A:A, products!D:D)</f>
        <v>3</v>
      </c>
      <c r="J2506" t="str">
        <f>_xlfn.XLOOKUP($I2506,categories!$A$1:$A$8,categories!$B$1:$B$8)</f>
        <v>Cruisers Bicycles</v>
      </c>
    </row>
    <row r="2507" spans="1:10" ht="12.75" x14ac:dyDescent="0.2">
      <c r="A2507">
        <v>327</v>
      </c>
      <c r="B2507">
        <v>1</v>
      </c>
      <c r="C2507">
        <v>12</v>
      </c>
      <c r="D2507">
        <v>2</v>
      </c>
      <c r="E2507">
        <v>549.99</v>
      </c>
      <c r="F2507">
        <v>7.0000000000000007E-2</v>
      </c>
      <c r="G2507">
        <f>(E2507*B2507)-F2507</f>
        <v>549.91999999999996</v>
      </c>
      <c r="H2507" t="str">
        <f>VLOOKUP($C2507,products!$A$1:$F$322,2,FALSE)</f>
        <v>Electra Townie Original 21D - 2016</v>
      </c>
      <c r="I2507">
        <f>_xlfn.XLOOKUP(C2507, products!A:A, products!D:D)</f>
        <v>3</v>
      </c>
      <c r="J2507" t="str">
        <f>_xlfn.XLOOKUP($I2507,categories!$A$1:$A$8,categories!$B$1:$B$8)</f>
        <v>Cruisers Bicycles</v>
      </c>
    </row>
    <row r="2508" spans="1:10" ht="12.75" x14ac:dyDescent="0.2">
      <c r="A2508">
        <v>336</v>
      </c>
      <c r="B2508">
        <v>2</v>
      </c>
      <c r="C2508">
        <v>12</v>
      </c>
      <c r="D2508">
        <v>1</v>
      </c>
      <c r="E2508">
        <v>549.99</v>
      </c>
      <c r="F2508">
        <v>0.2</v>
      </c>
      <c r="G2508">
        <f>(E2508*B2508)-F2508</f>
        <v>1099.78</v>
      </c>
      <c r="H2508" t="str">
        <f>VLOOKUP($C2508,products!$A$1:$F$322,2,FALSE)</f>
        <v>Electra Townie Original 21D - 2016</v>
      </c>
      <c r="I2508">
        <f>_xlfn.XLOOKUP(C2508, products!A:A, products!D:D)</f>
        <v>3</v>
      </c>
      <c r="J2508" t="str">
        <f>_xlfn.XLOOKUP($I2508,categories!$A$1:$A$8,categories!$B$1:$B$8)</f>
        <v>Cruisers Bicycles</v>
      </c>
    </row>
    <row r="2509" spans="1:10" ht="12.75" x14ac:dyDescent="0.2">
      <c r="A2509">
        <v>340</v>
      </c>
      <c r="B2509">
        <v>2</v>
      </c>
      <c r="C2509">
        <v>24</v>
      </c>
      <c r="D2509">
        <v>1</v>
      </c>
      <c r="E2509">
        <v>549.99</v>
      </c>
      <c r="F2509">
        <v>0.05</v>
      </c>
      <c r="G2509">
        <f>(E2509*B2509)-F2509</f>
        <v>1099.93</v>
      </c>
      <c r="H2509" t="str">
        <f>VLOOKUP($C2509,products!$A$1:$F$322,2,FALSE)</f>
        <v>Electra Townie Original 21D - 2016</v>
      </c>
      <c r="I2509">
        <f>_xlfn.XLOOKUP(C2509, products!A:A, products!D:D)</f>
        <v>2</v>
      </c>
      <c r="J2509" t="str">
        <f>_xlfn.XLOOKUP($I2509,categories!$A$1:$A$8,categories!$B$1:$B$8)</f>
        <v>Comfort Bicycles</v>
      </c>
    </row>
    <row r="2510" spans="1:10" ht="12.75" x14ac:dyDescent="0.2">
      <c r="A2510">
        <v>340</v>
      </c>
      <c r="B2510">
        <v>4</v>
      </c>
      <c r="C2510">
        <v>12</v>
      </c>
      <c r="D2510">
        <v>2</v>
      </c>
      <c r="E2510">
        <v>549.99</v>
      </c>
      <c r="F2510">
        <v>7.0000000000000007E-2</v>
      </c>
      <c r="G2510">
        <f>(E2510*B2510)-F2510</f>
        <v>2199.89</v>
      </c>
      <c r="H2510" t="str">
        <f>VLOOKUP($C2510,products!$A$1:$F$322,2,FALSE)</f>
        <v>Electra Townie Original 21D - 2016</v>
      </c>
      <c r="I2510">
        <f>_xlfn.XLOOKUP(C2510, products!A:A, products!D:D)</f>
        <v>3</v>
      </c>
      <c r="J2510" t="str">
        <f>_xlfn.XLOOKUP($I2510,categories!$A$1:$A$8,categories!$B$1:$B$8)</f>
        <v>Cruisers Bicycles</v>
      </c>
    </row>
    <row r="2511" spans="1:10" ht="12.75" x14ac:dyDescent="0.2">
      <c r="A2511">
        <v>345</v>
      </c>
      <c r="B2511">
        <v>2</v>
      </c>
      <c r="C2511">
        <v>24</v>
      </c>
      <c r="D2511">
        <v>2</v>
      </c>
      <c r="E2511">
        <v>549.99</v>
      </c>
      <c r="F2511">
        <v>7.0000000000000007E-2</v>
      </c>
      <c r="G2511">
        <f>(E2511*B2511)-F2511</f>
        <v>1099.9100000000001</v>
      </c>
      <c r="H2511" t="str">
        <f>VLOOKUP($C2511,products!$A$1:$F$322,2,FALSE)</f>
        <v>Electra Townie Original 21D - 2016</v>
      </c>
      <c r="I2511">
        <f>_xlfn.XLOOKUP(C2511, products!A:A, products!D:D)</f>
        <v>2</v>
      </c>
      <c r="J2511" t="str">
        <f>_xlfn.XLOOKUP($I2511,categories!$A$1:$A$8,categories!$B$1:$B$8)</f>
        <v>Comfort Bicycles</v>
      </c>
    </row>
    <row r="2512" spans="1:10" ht="12.75" x14ac:dyDescent="0.2">
      <c r="A2512">
        <v>351</v>
      </c>
      <c r="B2512">
        <v>2</v>
      </c>
      <c r="C2512">
        <v>24</v>
      </c>
      <c r="D2512">
        <v>2</v>
      </c>
      <c r="E2512">
        <v>549.99</v>
      </c>
      <c r="F2512">
        <v>0.1</v>
      </c>
      <c r="G2512">
        <f>(E2512*B2512)-F2512</f>
        <v>1099.8800000000001</v>
      </c>
      <c r="H2512" t="str">
        <f>VLOOKUP($C2512,products!$A$1:$F$322,2,FALSE)</f>
        <v>Electra Townie Original 21D - 2016</v>
      </c>
      <c r="I2512">
        <f>_xlfn.XLOOKUP(C2512, products!A:A, products!D:D)</f>
        <v>2</v>
      </c>
      <c r="J2512" t="str">
        <f>_xlfn.XLOOKUP($I2512,categories!$A$1:$A$8,categories!$B$1:$B$8)</f>
        <v>Comfort Bicycles</v>
      </c>
    </row>
    <row r="2513" spans="1:10" ht="12.75" x14ac:dyDescent="0.2">
      <c r="A2513">
        <v>357</v>
      </c>
      <c r="B2513">
        <v>3</v>
      </c>
      <c r="C2513">
        <v>24</v>
      </c>
      <c r="D2513">
        <v>1</v>
      </c>
      <c r="E2513">
        <v>549.99</v>
      </c>
      <c r="F2513">
        <v>7.0000000000000007E-2</v>
      </c>
      <c r="G2513">
        <f>(E2513*B2513)-F2513</f>
        <v>1649.9</v>
      </c>
      <c r="H2513" t="str">
        <f>VLOOKUP($C2513,products!$A$1:$F$322,2,FALSE)</f>
        <v>Electra Townie Original 21D - 2016</v>
      </c>
      <c r="I2513">
        <f>_xlfn.XLOOKUP(C2513, products!A:A, products!D:D)</f>
        <v>2</v>
      </c>
      <c r="J2513" t="str">
        <f>_xlfn.XLOOKUP($I2513,categories!$A$1:$A$8,categories!$B$1:$B$8)</f>
        <v>Comfort Bicycles</v>
      </c>
    </row>
    <row r="2514" spans="1:10" ht="12.75" x14ac:dyDescent="0.2">
      <c r="A2514">
        <v>361</v>
      </c>
      <c r="B2514">
        <v>1</v>
      </c>
      <c r="C2514">
        <v>24</v>
      </c>
      <c r="D2514">
        <v>2</v>
      </c>
      <c r="E2514">
        <v>549.99</v>
      </c>
      <c r="F2514">
        <v>0.05</v>
      </c>
      <c r="G2514">
        <f>(E2514*B2514)-F2514</f>
        <v>549.94000000000005</v>
      </c>
      <c r="H2514" t="str">
        <f>VLOOKUP($C2514,products!$A$1:$F$322,2,FALSE)</f>
        <v>Electra Townie Original 21D - 2016</v>
      </c>
      <c r="I2514">
        <f>_xlfn.XLOOKUP(C2514, products!A:A, products!D:D)</f>
        <v>2</v>
      </c>
      <c r="J2514" t="str">
        <f>_xlfn.XLOOKUP($I2514,categories!$A$1:$A$8,categories!$B$1:$B$8)</f>
        <v>Comfort Bicycles</v>
      </c>
    </row>
    <row r="2515" spans="1:10" ht="12.75" x14ac:dyDescent="0.2">
      <c r="A2515">
        <v>365</v>
      </c>
      <c r="B2515">
        <v>1</v>
      </c>
      <c r="C2515">
        <v>24</v>
      </c>
      <c r="D2515">
        <v>2</v>
      </c>
      <c r="E2515">
        <v>549.99</v>
      </c>
      <c r="F2515">
        <v>7.0000000000000007E-2</v>
      </c>
      <c r="G2515">
        <f>(E2515*B2515)-F2515</f>
        <v>549.91999999999996</v>
      </c>
      <c r="H2515" t="str">
        <f>VLOOKUP($C2515,products!$A$1:$F$322,2,FALSE)</f>
        <v>Electra Townie Original 21D - 2016</v>
      </c>
      <c r="I2515">
        <f>_xlfn.XLOOKUP(C2515, products!A:A, products!D:D)</f>
        <v>2</v>
      </c>
      <c r="J2515" t="str">
        <f>_xlfn.XLOOKUP($I2515,categories!$A$1:$A$8,categories!$B$1:$B$8)</f>
        <v>Comfort Bicycles</v>
      </c>
    </row>
    <row r="2516" spans="1:10" ht="12.75" x14ac:dyDescent="0.2">
      <c r="A2516">
        <v>371</v>
      </c>
      <c r="B2516">
        <v>2</v>
      </c>
      <c r="C2516">
        <v>12</v>
      </c>
      <c r="D2516">
        <v>1</v>
      </c>
      <c r="E2516">
        <v>549.99</v>
      </c>
      <c r="F2516">
        <v>0.2</v>
      </c>
      <c r="G2516">
        <f>(E2516*B2516)-F2516</f>
        <v>1099.78</v>
      </c>
      <c r="H2516" t="str">
        <f>VLOOKUP($C2516,products!$A$1:$F$322,2,FALSE)</f>
        <v>Electra Townie Original 21D - 2016</v>
      </c>
      <c r="I2516">
        <f>_xlfn.XLOOKUP(C2516, products!A:A, products!D:D)</f>
        <v>3</v>
      </c>
      <c r="J2516" t="str">
        <f>_xlfn.XLOOKUP($I2516,categories!$A$1:$A$8,categories!$B$1:$B$8)</f>
        <v>Cruisers Bicycles</v>
      </c>
    </row>
    <row r="2517" spans="1:10" ht="12.75" x14ac:dyDescent="0.2">
      <c r="A2517">
        <v>373</v>
      </c>
      <c r="B2517">
        <v>4</v>
      </c>
      <c r="C2517">
        <v>12</v>
      </c>
      <c r="D2517">
        <v>1</v>
      </c>
      <c r="E2517">
        <v>549.99</v>
      </c>
      <c r="F2517">
        <v>0.1</v>
      </c>
      <c r="G2517">
        <f>(E2517*B2517)-F2517</f>
        <v>2199.86</v>
      </c>
      <c r="H2517" t="str">
        <f>VLOOKUP($C2517,products!$A$1:$F$322,2,FALSE)</f>
        <v>Electra Townie Original 21D - 2016</v>
      </c>
      <c r="I2517">
        <f>_xlfn.XLOOKUP(C2517, products!A:A, products!D:D)</f>
        <v>3</v>
      </c>
      <c r="J2517" t="str">
        <f>_xlfn.XLOOKUP($I2517,categories!$A$1:$A$8,categories!$B$1:$B$8)</f>
        <v>Cruisers Bicycles</v>
      </c>
    </row>
    <row r="2518" spans="1:10" ht="12.75" x14ac:dyDescent="0.2">
      <c r="A2518">
        <v>375</v>
      </c>
      <c r="B2518">
        <v>4</v>
      </c>
      <c r="C2518">
        <v>12</v>
      </c>
      <c r="D2518">
        <v>2</v>
      </c>
      <c r="E2518">
        <v>549.99</v>
      </c>
      <c r="F2518">
        <v>0.05</v>
      </c>
      <c r="G2518">
        <f>(E2518*B2518)-F2518</f>
        <v>2199.91</v>
      </c>
      <c r="H2518" t="str">
        <f>VLOOKUP($C2518,products!$A$1:$F$322,2,FALSE)</f>
        <v>Electra Townie Original 21D - 2016</v>
      </c>
      <c r="I2518">
        <f>_xlfn.XLOOKUP(C2518, products!A:A, products!D:D)</f>
        <v>3</v>
      </c>
      <c r="J2518" t="str">
        <f>_xlfn.XLOOKUP($I2518,categories!$A$1:$A$8,categories!$B$1:$B$8)</f>
        <v>Cruisers Bicycles</v>
      </c>
    </row>
    <row r="2519" spans="1:10" ht="12.75" x14ac:dyDescent="0.2">
      <c r="A2519">
        <v>391</v>
      </c>
      <c r="B2519">
        <v>3</v>
      </c>
      <c r="C2519">
        <v>24</v>
      </c>
      <c r="D2519">
        <v>2</v>
      </c>
      <c r="E2519">
        <v>549.99</v>
      </c>
      <c r="F2519">
        <v>7.0000000000000007E-2</v>
      </c>
      <c r="G2519">
        <f>(E2519*B2519)-F2519</f>
        <v>1649.9</v>
      </c>
      <c r="H2519" t="str">
        <f>VLOOKUP($C2519,products!$A$1:$F$322,2,FALSE)</f>
        <v>Electra Townie Original 21D - 2016</v>
      </c>
      <c r="I2519">
        <f>_xlfn.XLOOKUP(C2519, products!A:A, products!D:D)</f>
        <v>2</v>
      </c>
      <c r="J2519" t="str">
        <f>_xlfn.XLOOKUP($I2519,categories!$A$1:$A$8,categories!$B$1:$B$8)</f>
        <v>Comfort Bicycles</v>
      </c>
    </row>
    <row r="2520" spans="1:10" ht="12.75" x14ac:dyDescent="0.2">
      <c r="A2520">
        <v>396</v>
      </c>
      <c r="B2520">
        <v>1</v>
      </c>
      <c r="C2520">
        <v>12</v>
      </c>
      <c r="D2520">
        <v>1</v>
      </c>
      <c r="E2520">
        <v>549.99</v>
      </c>
      <c r="F2520">
        <v>0.1</v>
      </c>
      <c r="G2520">
        <f>(E2520*B2520)-F2520</f>
        <v>549.89</v>
      </c>
      <c r="H2520" t="str">
        <f>VLOOKUP($C2520,products!$A$1:$F$322,2,FALSE)</f>
        <v>Electra Townie Original 21D - 2016</v>
      </c>
      <c r="I2520">
        <f>_xlfn.XLOOKUP(C2520, products!A:A, products!D:D)</f>
        <v>3</v>
      </c>
      <c r="J2520" t="str">
        <f>_xlfn.XLOOKUP($I2520,categories!$A$1:$A$8,categories!$B$1:$B$8)</f>
        <v>Cruisers Bicycles</v>
      </c>
    </row>
    <row r="2521" spans="1:10" ht="12.75" x14ac:dyDescent="0.2">
      <c r="A2521">
        <v>400</v>
      </c>
      <c r="B2521">
        <v>1</v>
      </c>
      <c r="C2521">
        <v>24</v>
      </c>
      <c r="D2521">
        <v>2</v>
      </c>
      <c r="E2521">
        <v>549.99</v>
      </c>
      <c r="F2521">
        <v>7.0000000000000007E-2</v>
      </c>
      <c r="G2521">
        <f>(E2521*B2521)-F2521</f>
        <v>549.91999999999996</v>
      </c>
      <c r="H2521" t="str">
        <f>VLOOKUP($C2521,products!$A$1:$F$322,2,FALSE)</f>
        <v>Electra Townie Original 21D - 2016</v>
      </c>
      <c r="I2521">
        <f>_xlfn.XLOOKUP(C2521, products!A:A, products!D:D)</f>
        <v>2</v>
      </c>
      <c r="J2521" t="str">
        <f>_xlfn.XLOOKUP($I2521,categories!$A$1:$A$8,categories!$B$1:$B$8)</f>
        <v>Comfort Bicycles</v>
      </c>
    </row>
    <row r="2522" spans="1:10" ht="12.75" x14ac:dyDescent="0.2">
      <c r="A2522">
        <v>403</v>
      </c>
      <c r="B2522">
        <v>1</v>
      </c>
      <c r="C2522">
        <v>12</v>
      </c>
      <c r="D2522">
        <v>2</v>
      </c>
      <c r="E2522">
        <v>549.99</v>
      </c>
      <c r="F2522">
        <v>0.1</v>
      </c>
      <c r="G2522">
        <f>(E2522*B2522)-F2522</f>
        <v>549.89</v>
      </c>
      <c r="H2522" t="str">
        <f>VLOOKUP($C2522,products!$A$1:$F$322,2,FALSE)</f>
        <v>Electra Townie Original 21D - 2016</v>
      </c>
      <c r="I2522">
        <f>_xlfn.XLOOKUP(C2522, products!A:A, products!D:D)</f>
        <v>3</v>
      </c>
      <c r="J2522" t="str">
        <f>_xlfn.XLOOKUP($I2522,categories!$A$1:$A$8,categories!$B$1:$B$8)</f>
        <v>Cruisers Bicycles</v>
      </c>
    </row>
    <row r="2523" spans="1:10" ht="12.75" x14ac:dyDescent="0.2">
      <c r="A2523">
        <v>403</v>
      </c>
      <c r="B2523">
        <v>4</v>
      </c>
      <c r="C2523">
        <v>24</v>
      </c>
      <c r="D2523">
        <v>1</v>
      </c>
      <c r="E2523">
        <v>549.99</v>
      </c>
      <c r="F2523">
        <v>0.2</v>
      </c>
      <c r="G2523">
        <f>(E2523*B2523)-F2523</f>
        <v>2199.7600000000002</v>
      </c>
      <c r="H2523" t="str">
        <f>VLOOKUP($C2523,products!$A$1:$F$322,2,FALSE)</f>
        <v>Electra Townie Original 21D - 2016</v>
      </c>
      <c r="I2523">
        <f>_xlfn.XLOOKUP(C2523, products!A:A, products!D:D)</f>
        <v>2</v>
      </c>
      <c r="J2523" t="str">
        <f>_xlfn.XLOOKUP($I2523,categories!$A$1:$A$8,categories!$B$1:$B$8)</f>
        <v>Comfort Bicycles</v>
      </c>
    </row>
    <row r="2524" spans="1:10" ht="12.75" x14ac:dyDescent="0.2">
      <c r="A2524">
        <v>410</v>
      </c>
      <c r="B2524">
        <v>3</v>
      </c>
      <c r="C2524">
        <v>24</v>
      </c>
      <c r="D2524">
        <v>2</v>
      </c>
      <c r="E2524">
        <v>549.99</v>
      </c>
      <c r="F2524">
        <v>0.1</v>
      </c>
      <c r="G2524">
        <f>(E2524*B2524)-F2524</f>
        <v>1649.8700000000001</v>
      </c>
      <c r="H2524" t="str">
        <f>VLOOKUP($C2524,products!$A$1:$F$322,2,FALSE)</f>
        <v>Electra Townie Original 21D - 2016</v>
      </c>
      <c r="I2524">
        <f>_xlfn.XLOOKUP(C2524, products!A:A, products!D:D)</f>
        <v>2</v>
      </c>
      <c r="J2524" t="str">
        <f>_xlfn.XLOOKUP($I2524,categories!$A$1:$A$8,categories!$B$1:$B$8)</f>
        <v>Comfort Bicycles</v>
      </c>
    </row>
    <row r="2525" spans="1:10" ht="12.75" x14ac:dyDescent="0.2">
      <c r="A2525">
        <v>412</v>
      </c>
      <c r="B2525">
        <v>2</v>
      </c>
      <c r="C2525">
        <v>24</v>
      </c>
      <c r="D2525">
        <v>1</v>
      </c>
      <c r="E2525">
        <v>549.99</v>
      </c>
      <c r="F2525">
        <v>7.0000000000000007E-2</v>
      </c>
      <c r="G2525">
        <f>(E2525*B2525)-F2525</f>
        <v>1099.9100000000001</v>
      </c>
      <c r="H2525" t="str">
        <f>VLOOKUP($C2525,products!$A$1:$F$322,2,FALSE)</f>
        <v>Electra Townie Original 21D - 2016</v>
      </c>
      <c r="I2525">
        <f>_xlfn.XLOOKUP(C2525, products!A:A, products!D:D)</f>
        <v>2</v>
      </c>
      <c r="J2525" t="str">
        <f>_xlfn.XLOOKUP($I2525,categories!$A$1:$A$8,categories!$B$1:$B$8)</f>
        <v>Comfort Bicycles</v>
      </c>
    </row>
    <row r="2526" spans="1:10" ht="12.75" x14ac:dyDescent="0.2">
      <c r="A2526">
        <v>416</v>
      </c>
      <c r="B2526">
        <v>3</v>
      </c>
      <c r="C2526">
        <v>24</v>
      </c>
      <c r="D2526">
        <v>1</v>
      </c>
      <c r="E2526">
        <v>549.99</v>
      </c>
      <c r="F2526">
        <v>0.1</v>
      </c>
      <c r="G2526">
        <f>(E2526*B2526)-F2526</f>
        <v>1649.8700000000001</v>
      </c>
      <c r="H2526" t="str">
        <f>VLOOKUP($C2526,products!$A$1:$F$322,2,FALSE)</f>
        <v>Electra Townie Original 21D - 2016</v>
      </c>
      <c r="I2526">
        <f>_xlfn.XLOOKUP(C2526, products!A:A, products!D:D)</f>
        <v>2</v>
      </c>
      <c r="J2526" t="str">
        <f>_xlfn.XLOOKUP($I2526,categories!$A$1:$A$8,categories!$B$1:$B$8)</f>
        <v>Comfort Bicycles</v>
      </c>
    </row>
    <row r="2527" spans="1:10" ht="12.75" x14ac:dyDescent="0.2">
      <c r="A2527">
        <v>418</v>
      </c>
      <c r="B2527">
        <v>1</v>
      </c>
      <c r="C2527">
        <v>12</v>
      </c>
      <c r="D2527">
        <v>1</v>
      </c>
      <c r="E2527">
        <v>549.99</v>
      </c>
      <c r="F2527">
        <v>0.05</v>
      </c>
      <c r="G2527">
        <f>(E2527*B2527)-F2527</f>
        <v>549.94000000000005</v>
      </c>
      <c r="H2527" t="str">
        <f>VLOOKUP($C2527,products!$A$1:$F$322,2,FALSE)</f>
        <v>Electra Townie Original 21D - 2016</v>
      </c>
      <c r="I2527">
        <f>_xlfn.XLOOKUP(C2527, products!A:A, products!D:D)</f>
        <v>3</v>
      </c>
      <c r="J2527" t="str">
        <f>_xlfn.XLOOKUP($I2527,categories!$A$1:$A$8,categories!$B$1:$B$8)</f>
        <v>Cruisers Bicycles</v>
      </c>
    </row>
    <row r="2528" spans="1:10" ht="12.75" x14ac:dyDescent="0.2">
      <c r="A2528">
        <v>427</v>
      </c>
      <c r="B2528">
        <v>1</v>
      </c>
      <c r="C2528">
        <v>12</v>
      </c>
      <c r="D2528">
        <v>2</v>
      </c>
      <c r="E2528">
        <v>549.99</v>
      </c>
      <c r="F2528">
        <v>7.0000000000000007E-2</v>
      </c>
      <c r="G2528">
        <f>(E2528*B2528)-F2528</f>
        <v>549.91999999999996</v>
      </c>
      <c r="H2528" t="str">
        <f>VLOOKUP($C2528,products!$A$1:$F$322,2,FALSE)</f>
        <v>Electra Townie Original 21D - 2016</v>
      </c>
      <c r="I2528">
        <f>_xlfn.XLOOKUP(C2528, products!A:A, products!D:D)</f>
        <v>3</v>
      </c>
      <c r="J2528" t="str">
        <f>_xlfn.XLOOKUP($I2528,categories!$A$1:$A$8,categories!$B$1:$B$8)</f>
        <v>Cruisers Bicycles</v>
      </c>
    </row>
    <row r="2529" spans="1:10" ht="12.75" x14ac:dyDescent="0.2">
      <c r="A2529">
        <v>433</v>
      </c>
      <c r="B2529">
        <v>3</v>
      </c>
      <c r="C2529">
        <v>24</v>
      </c>
      <c r="D2529">
        <v>1</v>
      </c>
      <c r="E2529">
        <v>549.99</v>
      </c>
      <c r="F2529">
        <v>0.1</v>
      </c>
      <c r="G2529">
        <f>(E2529*B2529)-F2529</f>
        <v>1649.8700000000001</v>
      </c>
      <c r="H2529" t="str">
        <f>VLOOKUP($C2529,products!$A$1:$F$322,2,FALSE)</f>
        <v>Electra Townie Original 21D - 2016</v>
      </c>
      <c r="I2529">
        <f>_xlfn.XLOOKUP(C2529, products!A:A, products!D:D)</f>
        <v>2</v>
      </c>
      <c r="J2529" t="str">
        <f>_xlfn.XLOOKUP($I2529,categories!$A$1:$A$8,categories!$B$1:$B$8)</f>
        <v>Comfort Bicycles</v>
      </c>
    </row>
    <row r="2530" spans="1:10" ht="12.75" x14ac:dyDescent="0.2">
      <c r="A2530">
        <v>441</v>
      </c>
      <c r="B2530">
        <v>1</v>
      </c>
      <c r="C2530">
        <v>12</v>
      </c>
      <c r="D2530">
        <v>1</v>
      </c>
      <c r="E2530">
        <v>549.99</v>
      </c>
      <c r="F2530">
        <v>7.0000000000000007E-2</v>
      </c>
      <c r="G2530">
        <f>(E2530*B2530)-F2530</f>
        <v>549.91999999999996</v>
      </c>
      <c r="H2530" t="str">
        <f>VLOOKUP($C2530,products!$A$1:$F$322,2,FALSE)</f>
        <v>Electra Townie Original 21D - 2016</v>
      </c>
      <c r="I2530">
        <f>_xlfn.XLOOKUP(C2530, products!A:A, products!D:D)</f>
        <v>3</v>
      </c>
      <c r="J2530" t="str">
        <f>_xlfn.XLOOKUP($I2530,categories!$A$1:$A$8,categories!$B$1:$B$8)</f>
        <v>Cruisers Bicycles</v>
      </c>
    </row>
    <row r="2531" spans="1:10" ht="12.75" x14ac:dyDescent="0.2">
      <c r="A2531">
        <v>450</v>
      </c>
      <c r="B2531">
        <v>1</v>
      </c>
      <c r="C2531">
        <v>24</v>
      </c>
      <c r="D2531">
        <v>1</v>
      </c>
      <c r="E2531">
        <v>549.99</v>
      </c>
      <c r="F2531">
        <v>0.05</v>
      </c>
      <c r="G2531">
        <f>(E2531*B2531)-F2531</f>
        <v>549.94000000000005</v>
      </c>
      <c r="H2531" t="str">
        <f>VLOOKUP($C2531,products!$A$1:$F$322,2,FALSE)</f>
        <v>Electra Townie Original 21D - 2016</v>
      </c>
      <c r="I2531">
        <f>_xlfn.XLOOKUP(C2531, products!A:A, products!D:D)</f>
        <v>2</v>
      </c>
      <c r="J2531" t="str">
        <f>_xlfn.XLOOKUP($I2531,categories!$A$1:$A$8,categories!$B$1:$B$8)</f>
        <v>Comfort Bicycles</v>
      </c>
    </row>
    <row r="2532" spans="1:10" ht="12.75" x14ac:dyDescent="0.2">
      <c r="A2532">
        <v>450</v>
      </c>
      <c r="B2532">
        <v>2</v>
      </c>
      <c r="C2532">
        <v>12</v>
      </c>
      <c r="D2532">
        <v>1</v>
      </c>
      <c r="E2532">
        <v>549.99</v>
      </c>
      <c r="F2532">
        <v>7.0000000000000007E-2</v>
      </c>
      <c r="G2532">
        <f>(E2532*B2532)-F2532</f>
        <v>1099.9100000000001</v>
      </c>
      <c r="H2532" t="str">
        <f>VLOOKUP($C2532,products!$A$1:$F$322,2,FALSE)</f>
        <v>Electra Townie Original 21D - 2016</v>
      </c>
      <c r="I2532">
        <f>_xlfn.XLOOKUP(C2532, products!A:A, products!D:D)</f>
        <v>3</v>
      </c>
      <c r="J2532" t="str">
        <f>_xlfn.XLOOKUP($I2532,categories!$A$1:$A$8,categories!$B$1:$B$8)</f>
        <v>Cruisers Bicycles</v>
      </c>
    </row>
    <row r="2533" spans="1:10" ht="12.75" x14ac:dyDescent="0.2">
      <c r="A2533">
        <v>454</v>
      </c>
      <c r="B2533">
        <v>3</v>
      </c>
      <c r="C2533">
        <v>24</v>
      </c>
      <c r="D2533">
        <v>2</v>
      </c>
      <c r="E2533">
        <v>549.99</v>
      </c>
      <c r="F2533">
        <v>0.1</v>
      </c>
      <c r="G2533">
        <f>(E2533*B2533)-F2533</f>
        <v>1649.8700000000001</v>
      </c>
      <c r="H2533" t="str">
        <f>VLOOKUP($C2533,products!$A$1:$F$322,2,FALSE)</f>
        <v>Electra Townie Original 21D - 2016</v>
      </c>
      <c r="I2533">
        <f>_xlfn.XLOOKUP(C2533, products!A:A, products!D:D)</f>
        <v>2</v>
      </c>
      <c r="J2533" t="str">
        <f>_xlfn.XLOOKUP($I2533,categories!$A$1:$A$8,categories!$B$1:$B$8)</f>
        <v>Comfort Bicycles</v>
      </c>
    </row>
    <row r="2534" spans="1:10" ht="12.75" x14ac:dyDescent="0.2">
      <c r="A2534">
        <v>457</v>
      </c>
      <c r="B2534">
        <v>1</v>
      </c>
      <c r="C2534">
        <v>24</v>
      </c>
      <c r="D2534">
        <v>2</v>
      </c>
      <c r="E2534">
        <v>549.99</v>
      </c>
      <c r="F2534">
        <v>7.0000000000000007E-2</v>
      </c>
      <c r="G2534">
        <f>(E2534*B2534)-F2534</f>
        <v>549.91999999999996</v>
      </c>
      <c r="H2534" t="str">
        <f>VLOOKUP($C2534,products!$A$1:$F$322,2,FALSE)</f>
        <v>Electra Townie Original 21D - 2016</v>
      </c>
      <c r="I2534">
        <f>_xlfn.XLOOKUP(C2534, products!A:A, products!D:D)</f>
        <v>2</v>
      </c>
      <c r="J2534" t="str">
        <f>_xlfn.XLOOKUP($I2534,categories!$A$1:$A$8,categories!$B$1:$B$8)</f>
        <v>Comfort Bicycles</v>
      </c>
    </row>
    <row r="2535" spans="1:10" ht="12.75" x14ac:dyDescent="0.2">
      <c r="A2535">
        <v>458</v>
      </c>
      <c r="B2535">
        <v>4</v>
      </c>
      <c r="C2535">
        <v>24</v>
      </c>
      <c r="D2535">
        <v>1</v>
      </c>
      <c r="E2535">
        <v>549.99</v>
      </c>
      <c r="F2535">
        <v>0.2</v>
      </c>
      <c r="G2535">
        <f>(E2535*B2535)-F2535</f>
        <v>2199.7600000000002</v>
      </c>
      <c r="H2535" t="str">
        <f>VLOOKUP($C2535,products!$A$1:$F$322,2,FALSE)</f>
        <v>Electra Townie Original 21D - 2016</v>
      </c>
      <c r="I2535">
        <f>_xlfn.XLOOKUP(C2535, products!A:A, products!D:D)</f>
        <v>2</v>
      </c>
      <c r="J2535" t="str">
        <f>_xlfn.XLOOKUP($I2535,categories!$A$1:$A$8,categories!$B$1:$B$8)</f>
        <v>Comfort Bicycles</v>
      </c>
    </row>
    <row r="2536" spans="1:10" ht="12.75" x14ac:dyDescent="0.2">
      <c r="A2536">
        <v>461</v>
      </c>
      <c r="B2536">
        <v>4</v>
      </c>
      <c r="C2536">
        <v>24</v>
      </c>
      <c r="D2536">
        <v>1</v>
      </c>
      <c r="E2536">
        <v>549.99</v>
      </c>
      <c r="F2536">
        <v>0.1</v>
      </c>
      <c r="G2536">
        <f>(E2536*B2536)-F2536</f>
        <v>2199.86</v>
      </c>
      <c r="H2536" t="str">
        <f>VLOOKUP($C2536,products!$A$1:$F$322,2,FALSE)</f>
        <v>Electra Townie Original 21D - 2016</v>
      </c>
      <c r="I2536">
        <f>_xlfn.XLOOKUP(C2536, products!A:A, products!D:D)</f>
        <v>2</v>
      </c>
      <c r="J2536" t="str">
        <f>_xlfn.XLOOKUP($I2536,categories!$A$1:$A$8,categories!$B$1:$B$8)</f>
        <v>Comfort Bicycles</v>
      </c>
    </row>
    <row r="2537" spans="1:10" ht="12.75" x14ac:dyDescent="0.2">
      <c r="A2537">
        <v>462</v>
      </c>
      <c r="B2537">
        <v>1</v>
      </c>
      <c r="C2537">
        <v>12</v>
      </c>
      <c r="D2537">
        <v>2</v>
      </c>
      <c r="E2537">
        <v>549.99</v>
      </c>
      <c r="F2537">
        <v>0.1</v>
      </c>
      <c r="G2537">
        <f>(E2537*B2537)-F2537</f>
        <v>549.89</v>
      </c>
      <c r="H2537" t="str">
        <f>VLOOKUP($C2537,products!$A$1:$F$322,2,FALSE)</f>
        <v>Electra Townie Original 21D - 2016</v>
      </c>
      <c r="I2537">
        <f>_xlfn.XLOOKUP(C2537, products!A:A, products!D:D)</f>
        <v>3</v>
      </c>
      <c r="J2537" t="str">
        <f>_xlfn.XLOOKUP($I2537,categories!$A$1:$A$8,categories!$B$1:$B$8)</f>
        <v>Cruisers Bicycles</v>
      </c>
    </row>
    <row r="2538" spans="1:10" ht="12.75" x14ac:dyDescent="0.2">
      <c r="A2538">
        <v>479</v>
      </c>
      <c r="B2538">
        <v>2</v>
      </c>
      <c r="C2538">
        <v>12</v>
      </c>
      <c r="D2538">
        <v>1</v>
      </c>
      <c r="E2538">
        <v>549.99</v>
      </c>
      <c r="F2538">
        <v>0.05</v>
      </c>
      <c r="G2538">
        <f>(E2538*B2538)-F2538</f>
        <v>1099.93</v>
      </c>
      <c r="H2538" t="str">
        <f>VLOOKUP($C2538,products!$A$1:$F$322,2,FALSE)</f>
        <v>Electra Townie Original 21D - 2016</v>
      </c>
      <c r="I2538">
        <f>_xlfn.XLOOKUP(C2538, products!A:A, products!D:D)</f>
        <v>3</v>
      </c>
      <c r="J2538" t="str">
        <f>_xlfn.XLOOKUP($I2538,categories!$A$1:$A$8,categories!$B$1:$B$8)</f>
        <v>Cruisers Bicycles</v>
      </c>
    </row>
    <row r="2539" spans="1:10" ht="12.75" x14ac:dyDescent="0.2">
      <c r="A2539">
        <v>484</v>
      </c>
      <c r="B2539">
        <v>2</v>
      </c>
      <c r="C2539">
        <v>24</v>
      </c>
      <c r="D2539">
        <v>1</v>
      </c>
      <c r="E2539">
        <v>549.99</v>
      </c>
      <c r="F2539">
        <v>0.05</v>
      </c>
      <c r="G2539">
        <f>(E2539*B2539)-F2539</f>
        <v>1099.93</v>
      </c>
      <c r="H2539" t="str">
        <f>VLOOKUP($C2539,products!$A$1:$F$322,2,FALSE)</f>
        <v>Electra Townie Original 21D - 2016</v>
      </c>
      <c r="I2539">
        <f>_xlfn.XLOOKUP(C2539, products!A:A, products!D:D)</f>
        <v>2</v>
      </c>
      <c r="J2539" t="str">
        <f>_xlfn.XLOOKUP($I2539,categories!$A$1:$A$8,categories!$B$1:$B$8)</f>
        <v>Comfort Bicycles</v>
      </c>
    </row>
    <row r="2540" spans="1:10" ht="12.75" x14ac:dyDescent="0.2">
      <c r="A2540">
        <v>490</v>
      </c>
      <c r="B2540">
        <v>1</v>
      </c>
      <c r="C2540">
        <v>12</v>
      </c>
      <c r="D2540">
        <v>1</v>
      </c>
      <c r="E2540">
        <v>549.99</v>
      </c>
      <c r="F2540">
        <v>0.1</v>
      </c>
      <c r="G2540">
        <f>(E2540*B2540)-F2540</f>
        <v>549.89</v>
      </c>
      <c r="H2540" t="str">
        <f>VLOOKUP($C2540,products!$A$1:$F$322,2,FALSE)</f>
        <v>Electra Townie Original 21D - 2016</v>
      </c>
      <c r="I2540">
        <f>_xlfn.XLOOKUP(C2540, products!A:A, products!D:D)</f>
        <v>3</v>
      </c>
      <c r="J2540" t="str">
        <f>_xlfn.XLOOKUP($I2540,categories!$A$1:$A$8,categories!$B$1:$B$8)</f>
        <v>Cruisers Bicycles</v>
      </c>
    </row>
    <row r="2541" spans="1:10" ht="12.75" x14ac:dyDescent="0.2">
      <c r="A2541">
        <v>498</v>
      </c>
      <c r="B2541">
        <v>1</v>
      </c>
      <c r="C2541">
        <v>24</v>
      </c>
      <c r="D2541">
        <v>1</v>
      </c>
      <c r="E2541">
        <v>549.99</v>
      </c>
      <c r="F2541">
        <v>7.0000000000000007E-2</v>
      </c>
      <c r="G2541">
        <f>(E2541*B2541)-F2541</f>
        <v>549.91999999999996</v>
      </c>
      <c r="H2541" t="str">
        <f>VLOOKUP($C2541,products!$A$1:$F$322,2,FALSE)</f>
        <v>Electra Townie Original 21D - 2016</v>
      </c>
      <c r="I2541">
        <f>_xlfn.XLOOKUP(C2541, products!A:A, products!D:D)</f>
        <v>2</v>
      </c>
      <c r="J2541" t="str">
        <f>_xlfn.XLOOKUP($I2541,categories!$A$1:$A$8,categories!$B$1:$B$8)</f>
        <v>Comfort Bicycles</v>
      </c>
    </row>
    <row r="2542" spans="1:10" ht="12.75" x14ac:dyDescent="0.2">
      <c r="A2542">
        <v>500</v>
      </c>
      <c r="B2542">
        <v>1</v>
      </c>
      <c r="C2542">
        <v>12</v>
      </c>
      <c r="D2542">
        <v>2</v>
      </c>
      <c r="E2542">
        <v>549.99</v>
      </c>
      <c r="F2542">
        <v>0.05</v>
      </c>
      <c r="G2542">
        <f>(E2542*B2542)-F2542</f>
        <v>549.94000000000005</v>
      </c>
      <c r="H2542" t="str">
        <f>VLOOKUP($C2542,products!$A$1:$F$322,2,FALSE)</f>
        <v>Electra Townie Original 21D - 2016</v>
      </c>
      <c r="I2542">
        <f>_xlfn.XLOOKUP(C2542, products!A:A, products!D:D)</f>
        <v>3</v>
      </c>
      <c r="J2542" t="str">
        <f>_xlfn.XLOOKUP($I2542,categories!$A$1:$A$8,categories!$B$1:$B$8)</f>
        <v>Cruisers Bicycles</v>
      </c>
    </row>
    <row r="2543" spans="1:10" ht="12.75" x14ac:dyDescent="0.2">
      <c r="A2543">
        <v>504</v>
      </c>
      <c r="B2543">
        <v>1</v>
      </c>
      <c r="C2543">
        <v>24</v>
      </c>
      <c r="D2543">
        <v>2</v>
      </c>
      <c r="E2543">
        <v>549.99</v>
      </c>
      <c r="F2543">
        <v>0.1</v>
      </c>
      <c r="G2543">
        <f>(E2543*B2543)-F2543</f>
        <v>549.89</v>
      </c>
      <c r="H2543" t="str">
        <f>VLOOKUP($C2543,products!$A$1:$F$322,2,FALSE)</f>
        <v>Electra Townie Original 21D - 2016</v>
      </c>
      <c r="I2543">
        <f>_xlfn.XLOOKUP(C2543, products!A:A, products!D:D)</f>
        <v>2</v>
      </c>
      <c r="J2543" t="str">
        <f>_xlfn.XLOOKUP($I2543,categories!$A$1:$A$8,categories!$B$1:$B$8)</f>
        <v>Comfort Bicycles</v>
      </c>
    </row>
    <row r="2544" spans="1:10" ht="12.75" x14ac:dyDescent="0.2">
      <c r="A2544">
        <v>520</v>
      </c>
      <c r="B2544">
        <v>2</v>
      </c>
      <c r="C2544">
        <v>24</v>
      </c>
      <c r="D2544">
        <v>1</v>
      </c>
      <c r="E2544">
        <v>549.99</v>
      </c>
      <c r="F2544">
        <v>0.2</v>
      </c>
      <c r="G2544">
        <f>(E2544*B2544)-F2544</f>
        <v>1099.78</v>
      </c>
      <c r="H2544" t="str">
        <f>VLOOKUP($C2544,products!$A$1:$F$322,2,FALSE)</f>
        <v>Electra Townie Original 21D - 2016</v>
      </c>
      <c r="I2544">
        <f>_xlfn.XLOOKUP(C2544, products!A:A, products!D:D)</f>
        <v>2</v>
      </c>
      <c r="J2544" t="str">
        <f>_xlfn.XLOOKUP($I2544,categories!$A$1:$A$8,categories!$B$1:$B$8)</f>
        <v>Comfort Bicycles</v>
      </c>
    </row>
    <row r="2545" spans="1:10" ht="12.75" x14ac:dyDescent="0.2">
      <c r="A2545">
        <v>523</v>
      </c>
      <c r="B2545">
        <v>1</v>
      </c>
      <c r="C2545">
        <v>12</v>
      </c>
      <c r="D2545">
        <v>1</v>
      </c>
      <c r="E2545">
        <v>549.99</v>
      </c>
      <c r="F2545">
        <v>0.2</v>
      </c>
      <c r="G2545">
        <f>(E2545*B2545)-F2545</f>
        <v>549.79</v>
      </c>
      <c r="H2545" t="str">
        <f>VLOOKUP($C2545,products!$A$1:$F$322,2,FALSE)</f>
        <v>Electra Townie Original 21D - 2016</v>
      </c>
      <c r="I2545">
        <f>_xlfn.XLOOKUP(C2545, products!A:A, products!D:D)</f>
        <v>3</v>
      </c>
      <c r="J2545" t="str">
        <f>_xlfn.XLOOKUP($I2545,categories!$A$1:$A$8,categories!$B$1:$B$8)</f>
        <v>Cruisers Bicycles</v>
      </c>
    </row>
    <row r="2546" spans="1:10" ht="12.75" x14ac:dyDescent="0.2">
      <c r="A2546">
        <v>529</v>
      </c>
      <c r="B2546">
        <v>1</v>
      </c>
      <c r="C2546">
        <v>12</v>
      </c>
      <c r="D2546">
        <v>2</v>
      </c>
      <c r="E2546">
        <v>549.99</v>
      </c>
      <c r="F2546">
        <v>7.0000000000000007E-2</v>
      </c>
      <c r="G2546">
        <f>(E2546*B2546)-F2546</f>
        <v>549.91999999999996</v>
      </c>
      <c r="H2546" t="str">
        <f>VLOOKUP($C2546,products!$A$1:$F$322,2,FALSE)</f>
        <v>Electra Townie Original 21D - 2016</v>
      </c>
      <c r="I2546">
        <f>_xlfn.XLOOKUP(C2546, products!A:A, products!D:D)</f>
        <v>3</v>
      </c>
      <c r="J2546" t="str">
        <f>_xlfn.XLOOKUP($I2546,categories!$A$1:$A$8,categories!$B$1:$B$8)</f>
        <v>Cruisers Bicycles</v>
      </c>
    </row>
    <row r="2547" spans="1:10" ht="12.75" x14ac:dyDescent="0.2">
      <c r="A2547">
        <v>531</v>
      </c>
      <c r="B2547">
        <v>2</v>
      </c>
      <c r="C2547">
        <v>12</v>
      </c>
      <c r="D2547">
        <v>2</v>
      </c>
      <c r="E2547">
        <v>549.99</v>
      </c>
      <c r="F2547">
        <v>0.2</v>
      </c>
      <c r="G2547">
        <f>(E2547*B2547)-F2547</f>
        <v>1099.78</v>
      </c>
      <c r="H2547" t="str">
        <f>VLOOKUP($C2547,products!$A$1:$F$322,2,FALSE)</f>
        <v>Electra Townie Original 21D - 2016</v>
      </c>
      <c r="I2547">
        <f>_xlfn.XLOOKUP(C2547, products!A:A, products!D:D)</f>
        <v>3</v>
      </c>
      <c r="J2547" t="str">
        <f>_xlfn.XLOOKUP($I2547,categories!$A$1:$A$8,categories!$B$1:$B$8)</f>
        <v>Cruisers Bicycles</v>
      </c>
    </row>
    <row r="2548" spans="1:10" ht="12.75" x14ac:dyDescent="0.2">
      <c r="A2548">
        <v>532</v>
      </c>
      <c r="B2548">
        <v>3</v>
      </c>
      <c r="C2548">
        <v>12</v>
      </c>
      <c r="D2548">
        <v>1</v>
      </c>
      <c r="E2548">
        <v>549.99</v>
      </c>
      <c r="F2548">
        <v>0.1</v>
      </c>
      <c r="G2548">
        <f>(E2548*B2548)-F2548</f>
        <v>1649.8700000000001</v>
      </c>
      <c r="H2548" t="str">
        <f>VLOOKUP($C2548,products!$A$1:$F$322,2,FALSE)</f>
        <v>Electra Townie Original 21D - 2016</v>
      </c>
      <c r="I2548">
        <f>_xlfn.XLOOKUP(C2548, products!A:A, products!D:D)</f>
        <v>3</v>
      </c>
      <c r="J2548" t="str">
        <f>_xlfn.XLOOKUP($I2548,categories!$A$1:$A$8,categories!$B$1:$B$8)</f>
        <v>Cruisers Bicycles</v>
      </c>
    </row>
    <row r="2549" spans="1:10" ht="12.75" x14ac:dyDescent="0.2">
      <c r="A2549">
        <v>533</v>
      </c>
      <c r="B2549">
        <v>2</v>
      </c>
      <c r="C2549">
        <v>12</v>
      </c>
      <c r="D2549">
        <v>2</v>
      </c>
      <c r="E2549">
        <v>549.99</v>
      </c>
      <c r="F2549">
        <v>0.1</v>
      </c>
      <c r="G2549">
        <f>(E2549*B2549)-F2549</f>
        <v>1099.8800000000001</v>
      </c>
      <c r="H2549" t="str">
        <f>VLOOKUP($C2549,products!$A$1:$F$322,2,FALSE)</f>
        <v>Electra Townie Original 21D - 2016</v>
      </c>
      <c r="I2549">
        <f>_xlfn.XLOOKUP(C2549, products!A:A, products!D:D)</f>
        <v>3</v>
      </c>
      <c r="J2549" t="str">
        <f>_xlfn.XLOOKUP($I2549,categories!$A$1:$A$8,categories!$B$1:$B$8)</f>
        <v>Cruisers Bicycles</v>
      </c>
    </row>
    <row r="2550" spans="1:10" ht="12.75" x14ac:dyDescent="0.2">
      <c r="A2550">
        <v>534</v>
      </c>
      <c r="B2550">
        <v>4</v>
      </c>
      <c r="C2550">
        <v>24</v>
      </c>
      <c r="D2550">
        <v>2</v>
      </c>
      <c r="E2550">
        <v>549.99</v>
      </c>
      <c r="F2550">
        <v>0.1</v>
      </c>
      <c r="G2550">
        <f>(E2550*B2550)-F2550</f>
        <v>2199.86</v>
      </c>
      <c r="H2550" t="str">
        <f>VLOOKUP($C2550,products!$A$1:$F$322,2,FALSE)</f>
        <v>Electra Townie Original 21D - 2016</v>
      </c>
      <c r="I2550">
        <f>_xlfn.XLOOKUP(C2550, products!A:A, products!D:D)</f>
        <v>2</v>
      </c>
      <c r="J2550" t="str">
        <f>_xlfn.XLOOKUP($I2550,categories!$A$1:$A$8,categories!$B$1:$B$8)</f>
        <v>Comfort Bicycles</v>
      </c>
    </row>
    <row r="2551" spans="1:10" ht="12.75" x14ac:dyDescent="0.2">
      <c r="A2551">
        <v>535</v>
      </c>
      <c r="B2551">
        <v>1</v>
      </c>
      <c r="C2551">
        <v>24</v>
      </c>
      <c r="D2551">
        <v>1</v>
      </c>
      <c r="E2551">
        <v>549.99</v>
      </c>
      <c r="F2551">
        <v>0.05</v>
      </c>
      <c r="G2551">
        <f>(E2551*B2551)-F2551</f>
        <v>549.94000000000005</v>
      </c>
      <c r="H2551" t="str">
        <f>VLOOKUP($C2551,products!$A$1:$F$322,2,FALSE)</f>
        <v>Electra Townie Original 21D - 2016</v>
      </c>
      <c r="I2551">
        <f>_xlfn.XLOOKUP(C2551, products!A:A, products!D:D)</f>
        <v>2</v>
      </c>
      <c r="J2551" t="str">
        <f>_xlfn.XLOOKUP($I2551,categories!$A$1:$A$8,categories!$B$1:$B$8)</f>
        <v>Comfort Bicycles</v>
      </c>
    </row>
    <row r="2552" spans="1:10" ht="12.75" x14ac:dyDescent="0.2">
      <c r="A2552">
        <v>536</v>
      </c>
      <c r="B2552">
        <v>3</v>
      </c>
      <c r="C2552">
        <v>12</v>
      </c>
      <c r="D2552">
        <v>2</v>
      </c>
      <c r="E2552">
        <v>549.99</v>
      </c>
      <c r="F2552">
        <v>0.05</v>
      </c>
      <c r="G2552">
        <f>(E2552*B2552)-F2552</f>
        <v>1649.92</v>
      </c>
      <c r="H2552" t="str">
        <f>VLOOKUP($C2552,products!$A$1:$F$322,2,FALSE)</f>
        <v>Electra Townie Original 21D - 2016</v>
      </c>
      <c r="I2552">
        <f>_xlfn.XLOOKUP(C2552, products!A:A, products!D:D)</f>
        <v>3</v>
      </c>
      <c r="J2552" t="str">
        <f>_xlfn.XLOOKUP($I2552,categories!$A$1:$A$8,categories!$B$1:$B$8)</f>
        <v>Cruisers Bicycles</v>
      </c>
    </row>
    <row r="2553" spans="1:10" ht="12.75" x14ac:dyDescent="0.2">
      <c r="A2553">
        <v>544</v>
      </c>
      <c r="B2553">
        <v>1</v>
      </c>
      <c r="C2553">
        <v>12</v>
      </c>
      <c r="D2553">
        <v>1</v>
      </c>
      <c r="E2553">
        <v>549.99</v>
      </c>
      <c r="F2553">
        <v>0.05</v>
      </c>
      <c r="G2553">
        <f>(E2553*B2553)-F2553</f>
        <v>549.94000000000005</v>
      </c>
      <c r="H2553" t="str">
        <f>VLOOKUP($C2553,products!$A$1:$F$322,2,FALSE)</f>
        <v>Electra Townie Original 21D - 2016</v>
      </c>
      <c r="I2553">
        <f>_xlfn.XLOOKUP(C2553, products!A:A, products!D:D)</f>
        <v>3</v>
      </c>
      <c r="J2553" t="str">
        <f>_xlfn.XLOOKUP($I2553,categories!$A$1:$A$8,categories!$B$1:$B$8)</f>
        <v>Cruisers Bicycles</v>
      </c>
    </row>
    <row r="2554" spans="1:10" ht="12.75" x14ac:dyDescent="0.2">
      <c r="A2554">
        <v>545</v>
      </c>
      <c r="B2554">
        <v>3</v>
      </c>
      <c r="C2554">
        <v>24</v>
      </c>
      <c r="D2554">
        <v>1</v>
      </c>
      <c r="E2554">
        <v>549.99</v>
      </c>
      <c r="F2554">
        <v>0.2</v>
      </c>
      <c r="G2554">
        <f>(E2554*B2554)-F2554</f>
        <v>1649.77</v>
      </c>
      <c r="H2554" t="str">
        <f>VLOOKUP($C2554,products!$A$1:$F$322,2,FALSE)</f>
        <v>Electra Townie Original 21D - 2016</v>
      </c>
      <c r="I2554">
        <f>_xlfn.XLOOKUP(C2554, products!A:A, products!D:D)</f>
        <v>2</v>
      </c>
      <c r="J2554" t="str">
        <f>_xlfn.XLOOKUP($I2554,categories!$A$1:$A$8,categories!$B$1:$B$8)</f>
        <v>Comfort Bicycles</v>
      </c>
    </row>
    <row r="2555" spans="1:10" ht="12.75" x14ac:dyDescent="0.2">
      <c r="A2555">
        <v>552</v>
      </c>
      <c r="B2555">
        <v>3</v>
      </c>
      <c r="C2555">
        <v>24</v>
      </c>
      <c r="D2555">
        <v>1</v>
      </c>
      <c r="E2555">
        <v>549.99</v>
      </c>
      <c r="F2555">
        <v>0.2</v>
      </c>
      <c r="G2555">
        <f>(E2555*B2555)-F2555</f>
        <v>1649.77</v>
      </c>
      <c r="H2555" t="str">
        <f>VLOOKUP($C2555,products!$A$1:$F$322,2,FALSE)</f>
        <v>Electra Townie Original 21D - 2016</v>
      </c>
      <c r="I2555">
        <f>_xlfn.XLOOKUP(C2555, products!A:A, products!D:D)</f>
        <v>2</v>
      </c>
      <c r="J2555" t="str">
        <f>_xlfn.XLOOKUP($I2555,categories!$A$1:$A$8,categories!$B$1:$B$8)</f>
        <v>Comfort Bicycles</v>
      </c>
    </row>
    <row r="2556" spans="1:10" ht="12.75" x14ac:dyDescent="0.2">
      <c r="A2556">
        <v>553</v>
      </c>
      <c r="B2556">
        <v>1</v>
      </c>
      <c r="C2556">
        <v>24</v>
      </c>
      <c r="D2556">
        <v>1</v>
      </c>
      <c r="E2556">
        <v>549.99</v>
      </c>
      <c r="F2556">
        <v>0.1</v>
      </c>
      <c r="G2556">
        <f>(E2556*B2556)-F2556</f>
        <v>549.89</v>
      </c>
      <c r="H2556" t="str">
        <f>VLOOKUP($C2556,products!$A$1:$F$322,2,FALSE)</f>
        <v>Electra Townie Original 21D - 2016</v>
      </c>
      <c r="I2556">
        <f>_xlfn.XLOOKUP(C2556, products!A:A, products!D:D)</f>
        <v>2</v>
      </c>
      <c r="J2556" t="str">
        <f>_xlfn.XLOOKUP($I2556,categories!$A$1:$A$8,categories!$B$1:$B$8)</f>
        <v>Comfort Bicycles</v>
      </c>
    </row>
    <row r="2557" spans="1:10" ht="12.75" x14ac:dyDescent="0.2">
      <c r="A2557">
        <v>553</v>
      </c>
      <c r="B2557">
        <v>3</v>
      </c>
      <c r="C2557">
        <v>12</v>
      </c>
      <c r="D2557">
        <v>1</v>
      </c>
      <c r="E2557">
        <v>549.99</v>
      </c>
      <c r="F2557">
        <v>7.0000000000000007E-2</v>
      </c>
      <c r="G2557">
        <f>(E2557*B2557)-F2557</f>
        <v>1649.9</v>
      </c>
      <c r="H2557" t="str">
        <f>VLOOKUP($C2557,products!$A$1:$F$322,2,FALSE)</f>
        <v>Electra Townie Original 21D - 2016</v>
      </c>
      <c r="I2557">
        <f>_xlfn.XLOOKUP(C2557, products!A:A, products!D:D)</f>
        <v>3</v>
      </c>
      <c r="J2557" t="str">
        <f>_xlfn.XLOOKUP($I2557,categories!$A$1:$A$8,categories!$B$1:$B$8)</f>
        <v>Cruisers Bicycles</v>
      </c>
    </row>
    <row r="2558" spans="1:10" ht="12.75" x14ac:dyDescent="0.2">
      <c r="A2558">
        <v>566</v>
      </c>
      <c r="B2558">
        <v>1</v>
      </c>
      <c r="C2558">
        <v>24</v>
      </c>
      <c r="D2558">
        <v>2</v>
      </c>
      <c r="E2558">
        <v>549.99</v>
      </c>
      <c r="F2558">
        <v>7.0000000000000007E-2</v>
      </c>
      <c r="G2558">
        <f>(E2558*B2558)-F2558</f>
        <v>549.91999999999996</v>
      </c>
      <c r="H2558" t="str">
        <f>VLOOKUP($C2558,products!$A$1:$F$322,2,FALSE)</f>
        <v>Electra Townie Original 21D - 2016</v>
      </c>
      <c r="I2558">
        <f>_xlfn.XLOOKUP(C2558, products!A:A, products!D:D)</f>
        <v>2</v>
      </c>
      <c r="J2558" t="str">
        <f>_xlfn.XLOOKUP($I2558,categories!$A$1:$A$8,categories!$B$1:$B$8)</f>
        <v>Comfort Bicycles</v>
      </c>
    </row>
    <row r="2559" spans="1:10" ht="12.75" x14ac:dyDescent="0.2">
      <c r="A2559">
        <v>569</v>
      </c>
      <c r="B2559">
        <v>2</v>
      </c>
      <c r="C2559">
        <v>24</v>
      </c>
      <c r="D2559">
        <v>2</v>
      </c>
      <c r="E2559">
        <v>549.99</v>
      </c>
      <c r="F2559">
        <v>0.1</v>
      </c>
      <c r="G2559">
        <f>(E2559*B2559)-F2559</f>
        <v>1099.8800000000001</v>
      </c>
      <c r="H2559" t="str">
        <f>VLOOKUP($C2559,products!$A$1:$F$322,2,FALSE)</f>
        <v>Electra Townie Original 21D - 2016</v>
      </c>
      <c r="I2559">
        <f>_xlfn.XLOOKUP(C2559, products!A:A, products!D:D)</f>
        <v>2</v>
      </c>
      <c r="J2559" t="str">
        <f>_xlfn.XLOOKUP($I2559,categories!$A$1:$A$8,categories!$B$1:$B$8)</f>
        <v>Comfort Bicycles</v>
      </c>
    </row>
    <row r="2560" spans="1:10" ht="12.75" x14ac:dyDescent="0.2">
      <c r="A2560">
        <v>570</v>
      </c>
      <c r="B2560">
        <v>2</v>
      </c>
      <c r="C2560">
        <v>24</v>
      </c>
      <c r="D2560">
        <v>2</v>
      </c>
      <c r="E2560">
        <v>549.99</v>
      </c>
      <c r="F2560">
        <v>0.1</v>
      </c>
      <c r="G2560">
        <f>(E2560*B2560)-F2560</f>
        <v>1099.8800000000001</v>
      </c>
      <c r="H2560" t="str">
        <f>VLOOKUP($C2560,products!$A$1:$F$322,2,FALSE)</f>
        <v>Electra Townie Original 21D - 2016</v>
      </c>
      <c r="I2560">
        <f>_xlfn.XLOOKUP(C2560, products!A:A, products!D:D)</f>
        <v>2</v>
      </c>
      <c r="J2560" t="str">
        <f>_xlfn.XLOOKUP($I2560,categories!$A$1:$A$8,categories!$B$1:$B$8)</f>
        <v>Comfort Bicycles</v>
      </c>
    </row>
    <row r="2561" spans="1:10" ht="12.75" x14ac:dyDescent="0.2">
      <c r="A2561">
        <v>574</v>
      </c>
      <c r="B2561">
        <v>3</v>
      </c>
      <c r="C2561">
        <v>12</v>
      </c>
      <c r="D2561">
        <v>2</v>
      </c>
      <c r="E2561">
        <v>549.99</v>
      </c>
      <c r="F2561">
        <v>0.1</v>
      </c>
      <c r="G2561">
        <f>(E2561*B2561)-F2561</f>
        <v>1649.8700000000001</v>
      </c>
      <c r="H2561" t="str">
        <f>VLOOKUP($C2561,products!$A$1:$F$322,2,FALSE)</f>
        <v>Electra Townie Original 21D - 2016</v>
      </c>
      <c r="I2561">
        <f>_xlfn.XLOOKUP(C2561, products!A:A, products!D:D)</f>
        <v>3</v>
      </c>
      <c r="J2561" t="str">
        <f>_xlfn.XLOOKUP($I2561,categories!$A$1:$A$8,categories!$B$1:$B$8)</f>
        <v>Cruisers Bicycles</v>
      </c>
    </row>
    <row r="2562" spans="1:10" ht="12.75" x14ac:dyDescent="0.2">
      <c r="A2562">
        <v>575</v>
      </c>
      <c r="B2562">
        <v>2</v>
      </c>
      <c r="C2562">
        <v>12</v>
      </c>
      <c r="D2562">
        <v>1</v>
      </c>
      <c r="E2562">
        <v>549.99</v>
      </c>
      <c r="F2562">
        <v>0.2</v>
      </c>
      <c r="G2562">
        <f>(E2562*B2562)-F2562</f>
        <v>1099.78</v>
      </c>
      <c r="H2562" t="str">
        <f>VLOOKUP($C2562,products!$A$1:$F$322,2,FALSE)</f>
        <v>Electra Townie Original 21D - 2016</v>
      </c>
      <c r="I2562">
        <f>_xlfn.XLOOKUP(C2562, products!A:A, products!D:D)</f>
        <v>3</v>
      </c>
      <c r="J2562" t="str">
        <f>_xlfn.XLOOKUP($I2562,categories!$A$1:$A$8,categories!$B$1:$B$8)</f>
        <v>Cruisers Bicycles</v>
      </c>
    </row>
    <row r="2563" spans="1:10" ht="12.75" x14ac:dyDescent="0.2">
      <c r="A2563">
        <v>585</v>
      </c>
      <c r="B2563">
        <v>4</v>
      </c>
      <c r="C2563">
        <v>12</v>
      </c>
      <c r="D2563">
        <v>2</v>
      </c>
      <c r="E2563">
        <v>549.99</v>
      </c>
      <c r="F2563">
        <v>7.0000000000000007E-2</v>
      </c>
      <c r="G2563">
        <f>(E2563*B2563)-F2563</f>
        <v>2199.89</v>
      </c>
      <c r="H2563" t="str">
        <f>VLOOKUP($C2563,products!$A$1:$F$322,2,FALSE)</f>
        <v>Electra Townie Original 21D - 2016</v>
      </c>
      <c r="I2563">
        <f>_xlfn.XLOOKUP(C2563, products!A:A, products!D:D)</f>
        <v>3</v>
      </c>
      <c r="J2563" t="str">
        <f>_xlfn.XLOOKUP($I2563,categories!$A$1:$A$8,categories!$B$1:$B$8)</f>
        <v>Cruisers Bicycles</v>
      </c>
    </row>
    <row r="2564" spans="1:10" ht="12.75" x14ac:dyDescent="0.2">
      <c r="A2564">
        <v>587</v>
      </c>
      <c r="B2564">
        <v>1</v>
      </c>
      <c r="C2564">
        <v>24</v>
      </c>
      <c r="D2564">
        <v>1</v>
      </c>
      <c r="E2564">
        <v>549.99</v>
      </c>
      <c r="F2564">
        <v>0.05</v>
      </c>
      <c r="G2564">
        <f>(E2564*B2564)-F2564</f>
        <v>549.94000000000005</v>
      </c>
      <c r="H2564" t="str">
        <f>VLOOKUP($C2564,products!$A$1:$F$322,2,FALSE)</f>
        <v>Electra Townie Original 21D - 2016</v>
      </c>
      <c r="I2564">
        <f>_xlfn.XLOOKUP(C2564, products!A:A, products!D:D)</f>
        <v>2</v>
      </c>
      <c r="J2564" t="str">
        <f>_xlfn.XLOOKUP($I2564,categories!$A$1:$A$8,categories!$B$1:$B$8)</f>
        <v>Comfort Bicycles</v>
      </c>
    </row>
    <row r="2565" spans="1:10" ht="12.75" x14ac:dyDescent="0.2">
      <c r="A2565">
        <v>590</v>
      </c>
      <c r="B2565">
        <v>5</v>
      </c>
      <c r="C2565">
        <v>24</v>
      </c>
      <c r="D2565">
        <v>1</v>
      </c>
      <c r="E2565">
        <v>549.99</v>
      </c>
      <c r="F2565">
        <v>0.1</v>
      </c>
      <c r="G2565">
        <f>(E2565*B2565)-F2565</f>
        <v>2749.85</v>
      </c>
      <c r="H2565" t="str">
        <f>VLOOKUP($C2565,products!$A$1:$F$322,2,FALSE)</f>
        <v>Electra Townie Original 21D - 2016</v>
      </c>
      <c r="I2565">
        <f>_xlfn.XLOOKUP(C2565, products!A:A, products!D:D)</f>
        <v>2</v>
      </c>
      <c r="J2565" t="str">
        <f>_xlfn.XLOOKUP($I2565,categories!$A$1:$A$8,categories!$B$1:$B$8)</f>
        <v>Comfort Bicycles</v>
      </c>
    </row>
    <row r="2566" spans="1:10" ht="12.75" x14ac:dyDescent="0.2">
      <c r="A2566">
        <v>601</v>
      </c>
      <c r="B2566">
        <v>1</v>
      </c>
      <c r="C2566">
        <v>12</v>
      </c>
      <c r="D2566">
        <v>2</v>
      </c>
      <c r="E2566">
        <v>549.99</v>
      </c>
      <c r="F2566">
        <v>0.2</v>
      </c>
      <c r="G2566">
        <f>(E2566*B2566)-F2566</f>
        <v>549.79</v>
      </c>
      <c r="H2566" t="str">
        <f>VLOOKUP($C2566,products!$A$1:$F$322,2,FALSE)</f>
        <v>Electra Townie Original 21D - 2016</v>
      </c>
      <c r="I2566">
        <f>_xlfn.XLOOKUP(C2566, products!A:A, products!D:D)</f>
        <v>3</v>
      </c>
      <c r="J2566" t="str">
        <f>_xlfn.XLOOKUP($I2566,categories!$A$1:$A$8,categories!$B$1:$B$8)</f>
        <v>Cruisers Bicycles</v>
      </c>
    </row>
    <row r="2567" spans="1:10" ht="12.75" x14ac:dyDescent="0.2">
      <c r="A2567">
        <v>603</v>
      </c>
      <c r="B2567">
        <v>1</v>
      </c>
      <c r="C2567">
        <v>12</v>
      </c>
      <c r="D2567">
        <v>1</v>
      </c>
      <c r="E2567">
        <v>549.99</v>
      </c>
      <c r="F2567">
        <v>7.0000000000000007E-2</v>
      </c>
      <c r="G2567">
        <f>(E2567*B2567)-F2567</f>
        <v>549.91999999999996</v>
      </c>
      <c r="H2567" t="str">
        <f>VLOOKUP($C2567,products!$A$1:$F$322,2,FALSE)</f>
        <v>Electra Townie Original 21D - 2016</v>
      </c>
      <c r="I2567">
        <f>_xlfn.XLOOKUP(C2567, products!A:A, products!D:D)</f>
        <v>3</v>
      </c>
      <c r="J2567" t="str">
        <f>_xlfn.XLOOKUP($I2567,categories!$A$1:$A$8,categories!$B$1:$B$8)</f>
        <v>Cruisers Bicycles</v>
      </c>
    </row>
    <row r="2568" spans="1:10" ht="12.75" x14ac:dyDescent="0.2">
      <c r="A2568">
        <v>608</v>
      </c>
      <c r="B2568">
        <v>3</v>
      </c>
      <c r="C2568">
        <v>24</v>
      </c>
      <c r="D2568">
        <v>1</v>
      </c>
      <c r="E2568">
        <v>549.99</v>
      </c>
      <c r="F2568">
        <v>0.1</v>
      </c>
      <c r="G2568">
        <f>(E2568*B2568)-F2568</f>
        <v>1649.8700000000001</v>
      </c>
      <c r="H2568" t="str">
        <f>VLOOKUP($C2568,products!$A$1:$F$322,2,FALSE)</f>
        <v>Electra Townie Original 21D - 2016</v>
      </c>
      <c r="I2568">
        <f>_xlfn.XLOOKUP(C2568, products!A:A, products!D:D)</f>
        <v>2</v>
      </c>
      <c r="J2568" t="str">
        <f>_xlfn.XLOOKUP($I2568,categories!$A$1:$A$8,categories!$B$1:$B$8)</f>
        <v>Comfort Bicycles</v>
      </c>
    </row>
    <row r="2569" spans="1:10" ht="12.75" x14ac:dyDescent="0.2">
      <c r="A2569">
        <v>610</v>
      </c>
      <c r="B2569">
        <v>2</v>
      </c>
      <c r="C2569">
        <v>24</v>
      </c>
      <c r="D2569">
        <v>1</v>
      </c>
      <c r="E2569">
        <v>549.99</v>
      </c>
      <c r="F2569">
        <v>7.0000000000000007E-2</v>
      </c>
      <c r="G2569">
        <f>(E2569*B2569)-F2569</f>
        <v>1099.9100000000001</v>
      </c>
      <c r="H2569" t="str">
        <f>VLOOKUP($C2569,products!$A$1:$F$322,2,FALSE)</f>
        <v>Electra Townie Original 21D - 2016</v>
      </c>
      <c r="I2569">
        <f>_xlfn.XLOOKUP(C2569, products!A:A, products!D:D)</f>
        <v>2</v>
      </c>
      <c r="J2569" t="str">
        <f>_xlfn.XLOOKUP($I2569,categories!$A$1:$A$8,categories!$B$1:$B$8)</f>
        <v>Comfort Bicycles</v>
      </c>
    </row>
    <row r="2570" spans="1:10" ht="12.75" x14ac:dyDescent="0.2">
      <c r="A2570">
        <v>613</v>
      </c>
      <c r="B2570">
        <v>3</v>
      </c>
      <c r="C2570">
        <v>12</v>
      </c>
      <c r="D2570">
        <v>1</v>
      </c>
      <c r="E2570">
        <v>549.99</v>
      </c>
      <c r="F2570">
        <v>7.0000000000000007E-2</v>
      </c>
      <c r="G2570">
        <f>(E2570*B2570)-F2570</f>
        <v>1649.9</v>
      </c>
      <c r="H2570" t="str">
        <f>VLOOKUP($C2570,products!$A$1:$F$322,2,FALSE)</f>
        <v>Electra Townie Original 21D - 2016</v>
      </c>
      <c r="I2570">
        <f>_xlfn.XLOOKUP(C2570, products!A:A, products!D:D)</f>
        <v>3</v>
      </c>
      <c r="J2570" t="str">
        <f>_xlfn.XLOOKUP($I2570,categories!$A$1:$A$8,categories!$B$1:$B$8)</f>
        <v>Cruisers Bicycles</v>
      </c>
    </row>
    <row r="2571" spans="1:10" ht="12.75" x14ac:dyDescent="0.2">
      <c r="A2571">
        <v>616</v>
      </c>
      <c r="B2571">
        <v>1</v>
      </c>
      <c r="C2571">
        <v>24</v>
      </c>
      <c r="D2571">
        <v>1</v>
      </c>
      <c r="E2571">
        <v>549.99</v>
      </c>
      <c r="F2571">
        <v>0.2</v>
      </c>
      <c r="G2571">
        <f>(E2571*B2571)-F2571</f>
        <v>549.79</v>
      </c>
      <c r="H2571" t="str">
        <f>VLOOKUP($C2571,products!$A$1:$F$322,2,FALSE)</f>
        <v>Electra Townie Original 21D - 2016</v>
      </c>
      <c r="I2571">
        <f>_xlfn.XLOOKUP(C2571, products!A:A, products!D:D)</f>
        <v>2</v>
      </c>
      <c r="J2571" t="str">
        <f>_xlfn.XLOOKUP($I2571,categories!$A$1:$A$8,categories!$B$1:$B$8)</f>
        <v>Comfort Bicycles</v>
      </c>
    </row>
    <row r="2572" spans="1:10" ht="12.75" x14ac:dyDescent="0.2">
      <c r="A2572">
        <v>631</v>
      </c>
      <c r="B2572">
        <v>1</v>
      </c>
      <c r="C2572">
        <v>24</v>
      </c>
      <c r="D2572">
        <v>2</v>
      </c>
      <c r="E2572">
        <v>549.99</v>
      </c>
      <c r="F2572">
        <v>7.0000000000000007E-2</v>
      </c>
      <c r="G2572">
        <f>(E2572*B2572)-F2572</f>
        <v>549.91999999999996</v>
      </c>
      <c r="H2572" t="str">
        <f>VLOOKUP($C2572,products!$A$1:$F$322,2,FALSE)</f>
        <v>Electra Townie Original 21D - 2016</v>
      </c>
      <c r="I2572">
        <f>_xlfn.XLOOKUP(C2572, products!A:A, products!D:D)</f>
        <v>2</v>
      </c>
      <c r="J2572" t="str">
        <f>_xlfn.XLOOKUP($I2572,categories!$A$1:$A$8,categories!$B$1:$B$8)</f>
        <v>Comfort Bicycles</v>
      </c>
    </row>
    <row r="2573" spans="1:10" ht="12.75" x14ac:dyDescent="0.2">
      <c r="A2573">
        <v>633</v>
      </c>
      <c r="B2573">
        <v>1</v>
      </c>
      <c r="C2573">
        <v>12</v>
      </c>
      <c r="D2573">
        <v>2</v>
      </c>
      <c r="E2573">
        <v>549.99</v>
      </c>
      <c r="F2573">
        <v>0.05</v>
      </c>
      <c r="G2573">
        <f>(E2573*B2573)-F2573</f>
        <v>549.94000000000005</v>
      </c>
      <c r="H2573" t="str">
        <f>VLOOKUP($C2573,products!$A$1:$F$322,2,FALSE)</f>
        <v>Electra Townie Original 21D - 2016</v>
      </c>
      <c r="I2573">
        <f>_xlfn.XLOOKUP(C2573, products!A:A, products!D:D)</f>
        <v>3</v>
      </c>
      <c r="J2573" t="str">
        <f>_xlfn.XLOOKUP($I2573,categories!$A$1:$A$8,categories!$B$1:$B$8)</f>
        <v>Cruisers Bicycles</v>
      </c>
    </row>
    <row r="2574" spans="1:10" ht="12.75" x14ac:dyDescent="0.2">
      <c r="A2574">
        <v>634</v>
      </c>
      <c r="B2574">
        <v>2</v>
      </c>
      <c r="C2574">
        <v>12</v>
      </c>
      <c r="D2574">
        <v>1</v>
      </c>
      <c r="E2574">
        <v>549.99</v>
      </c>
      <c r="F2574">
        <v>0.1</v>
      </c>
      <c r="G2574">
        <f>(E2574*B2574)-F2574</f>
        <v>1099.8800000000001</v>
      </c>
      <c r="H2574" t="str">
        <f>VLOOKUP($C2574,products!$A$1:$F$322,2,FALSE)</f>
        <v>Electra Townie Original 21D - 2016</v>
      </c>
      <c r="I2574">
        <f>_xlfn.XLOOKUP(C2574, products!A:A, products!D:D)</f>
        <v>3</v>
      </c>
      <c r="J2574" t="str">
        <f>_xlfn.XLOOKUP($I2574,categories!$A$1:$A$8,categories!$B$1:$B$8)</f>
        <v>Cruisers Bicycles</v>
      </c>
    </row>
    <row r="2575" spans="1:10" ht="12.75" x14ac:dyDescent="0.2">
      <c r="A2575">
        <v>646</v>
      </c>
      <c r="B2575">
        <v>4</v>
      </c>
      <c r="C2575">
        <v>12</v>
      </c>
      <c r="D2575">
        <v>1</v>
      </c>
      <c r="E2575">
        <v>549.99</v>
      </c>
      <c r="F2575">
        <v>0.2</v>
      </c>
      <c r="G2575">
        <f>(E2575*B2575)-F2575</f>
        <v>2199.7600000000002</v>
      </c>
      <c r="H2575" t="str">
        <f>VLOOKUP($C2575,products!$A$1:$F$322,2,FALSE)</f>
        <v>Electra Townie Original 21D - 2016</v>
      </c>
      <c r="I2575">
        <f>_xlfn.XLOOKUP(C2575, products!A:A, products!D:D)</f>
        <v>3</v>
      </c>
      <c r="J2575" t="str">
        <f>_xlfn.XLOOKUP($I2575,categories!$A$1:$A$8,categories!$B$1:$B$8)</f>
        <v>Cruisers Bicycles</v>
      </c>
    </row>
    <row r="2576" spans="1:10" ht="12.75" x14ac:dyDescent="0.2">
      <c r="A2576">
        <v>648</v>
      </c>
      <c r="B2576">
        <v>1</v>
      </c>
      <c r="C2576">
        <v>24</v>
      </c>
      <c r="D2576">
        <v>1</v>
      </c>
      <c r="E2576">
        <v>549.99</v>
      </c>
      <c r="F2576">
        <v>7.0000000000000007E-2</v>
      </c>
      <c r="G2576">
        <f>(E2576*B2576)-F2576</f>
        <v>549.91999999999996</v>
      </c>
      <c r="H2576" t="str">
        <f>VLOOKUP($C2576,products!$A$1:$F$322,2,FALSE)</f>
        <v>Electra Townie Original 21D - 2016</v>
      </c>
      <c r="I2576">
        <f>_xlfn.XLOOKUP(C2576, products!A:A, products!D:D)</f>
        <v>2</v>
      </c>
      <c r="J2576" t="str">
        <f>_xlfn.XLOOKUP($I2576,categories!$A$1:$A$8,categories!$B$1:$B$8)</f>
        <v>Comfort Bicycles</v>
      </c>
    </row>
    <row r="2577" spans="1:10" ht="12.75" x14ac:dyDescent="0.2">
      <c r="A2577">
        <v>673</v>
      </c>
      <c r="B2577">
        <v>2</v>
      </c>
      <c r="C2577">
        <v>38</v>
      </c>
      <c r="D2577">
        <v>1</v>
      </c>
      <c r="E2577">
        <v>549.99</v>
      </c>
      <c r="F2577">
        <v>0.2</v>
      </c>
      <c r="G2577">
        <f>(E2577*B2577)-F2577</f>
        <v>1099.78</v>
      </c>
      <c r="H2577" t="str">
        <f>VLOOKUP($C2577,products!$A$1:$F$322,2,FALSE)</f>
        <v>Haro Flightline Two 26 Plus - 2017</v>
      </c>
      <c r="I2577">
        <f>_xlfn.XLOOKUP(C2577, products!A:A, products!D:D)</f>
        <v>6</v>
      </c>
      <c r="J2577" t="str">
        <f>_xlfn.XLOOKUP($I2577,categories!$A$1:$A$8,categories!$B$1:$B$8)</f>
        <v>Mountain Bikes</v>
      </c>
    </row>
    <row r="2578" spans="1:10" ht="12.75" x14ac:dyDescent="0.2">
      <c r="A2578">
        <v>676</v>
      </c>
      <c r="B2578">
        <v>3</v>
      </c>
      <c r="C2578">
        <v>24</v>
      </c>
      <c r="D2578">
        <v>1</v>
      </c>
      <c r="E2578">
        <v>549.99</v>
      </c>
      <c r="F2578">
        <v>0.1</v>
      </c>
      <c r="G2578">
        <f>(E2578*B2578)-F2578</f>
        <v>1649.8700000000001</v>
      </c>
      <c r="H2578" t="str">
        <f>VLOOKUP($C2578,products!$A$1:$F$322,2,FALSE)</f>
        <v>Electra Townie Original 21D - 2016</v>
      </c>
      <c r="I2578">
        <f>_xlfn.XLOOKUP(C2578, products!A:A, products!D:D)</f>
        <v>2</v>
      </c>
      <c r="J2578" t="str">
        <f>_xlfn.XLOOKUP($I2578,categories!$A$1:$A$8,categories!$B$1:$B$8)</f>
        <v>Comfort Bicycles</v>
      </c>
    </row>
    <row r="2579" spans="1:10" ht="12.75" x14ac:dyDescent="0.2">
      <c r="A2579">
        <v>698</v>
      </c>
      <c r="B2579">
        <v>2</v>
      </c>
      <c r="C2579">
        <v>12</v>
      </c>
      <c r="D2579">
        <v>1</v>
      </c>
      <c r="E2579">
        <v>549.99</v>
      </c>
      <c r="F2579">
        <v>7.0000000000000007E-2</v>
      </c>
      <c r="G2579">
        <f>(E2579*B2579)-F2579</f>
        <v>1099.9100000000001</v>
      </c>
      <c r="H2579" t="str">
        <f>VLOOKUP($C2579,products!$A$1:$F$322,2,FALSE)</f>
        <v>Electra Townie Original 21D - 2016</v>
      </c>
      <c r="I2579">
        <f>_xlfn.XLOOKUP(C2579, products!A:A, products!D:D)</f>
        <v>3</v>
      </c>
      <c r="J2579" t="str">
        <f>_xlfn.XLOOKUP($I2579,categories!$A$1:$A$8,categories!$B$1:$B$8)</f>
        <v>Cruisers Bicycles</v>
      </c>
    </row>
    <row r="2580" spans="1:10" ht="12.75" x14ac:dyDescent="0.2">
      <c r="A2580">
        <v>699</v>
      </c>
      <c r="B2580">
        <v>4</v>
      </c>
      <c r="C2580">
        <v>24</v>
      </c>
      <c r="D2580">
        <v>2</v>
      </c>
      <c r="E2580">
        <v>549.99</v>
      </c>
      <c r="F2580">
        <v>0.1</v>
      </c>
      <c r="G2580">
        <f>(E2580*B2580)-F2580</f>
        <v>2199.86</v>
      </c>
      <c r="H2580" t="str">
        <f>VLOOKUP($C2580,products!$A$1:$F$322,2,FALSE)</f>
        <v>Electra Townie Original 21D - 2016</v>
      </c>
      <c r="I2580">
        <f>_xlfn.XLOOKUP(C2580, products!A:A, products!D:D)</f>
        <v>2</v>
      </c>
      <c r="J2580" t="str">
        <f>_xlfn.XLOOKUP($I2580,categories!$A$1:$A$8,categories!$B$1:$B$8)</f>
        <v>Comfort Bicycles</v>
      </c>
    </row>
    <row r="2581" spans="1:10" ht="12.75" x14ac:dyDescent="0.2">
      <c r="A2581">
        <v>723</v>
      </c>
      <c r="B2581">
        <v>1</v>
      </c>
      <c r="C2581">
        <v>24</v>
      </c>
      <c r="D2581">
        <v>2</v>
      </c>
      <c r="E2581">
        <v>549.99</v>
      </c>
      <c r="F2581">
        <v>7.0000000000000007E-2</v>
      </c>
      <c r="G2581">
        <f>(E2581*B2581)-F2581</f>
        <v>549.91999999999996</v>
      </c>
      <c r="H2581" t="str">
        <f>VLOOKUP($C2581,products!$A$1:$F$322,2,FALSE)</f>
        <v>Electra Townie Original 21D - 2016</v>
      </c>
      <c r="I2581">
        <f>_xlfn.XLOOKUP(C2581, products!A:A, products!D:D)</f>
        <v>2</v>
      </c>
      <c r="J2581" t="str">
        <f>_xlfn.XLOOKUP($I2581,categories!$A$1:$A$8,categories!$B$1:$B$8)</f>
        <v>Comfort Bicycles</v>
      </c>
    </row>
    <row r="2582" spans="1:10" ht="12.75" x14ac:dyDescent="0.2">
      <c r="A2582">
        <v>738</v>
      </c>
      <c r="B2582">
        <v>2</v>
      </c>
      <c r="C2582">
        <v>38</v>
      </c>
      <c r="D2582">
        <v>2</v>
      </c>
      <c r="E2582">
        <v>549.99</v>
      </c>
      <c r="F2582">
        <v>0.2</v>
      </c>
      <c r="G2582">
        <f>(E2582*B2582)-F2582</f>
        <v>1099.78</v>
      </c>
      <c r="H2582" t="str">
        <f>VLOOKUP($C2582,products!$A$1:$F$322,2,FALSE)</f>
        <v>Haro Flightline Two 26 Plus - 2017</v>
      </c>
      <c r="I2582">
        <f>_xlfn.XLOOKUP(C2582, products!A:A, products!D:D)</f>
        <v>6</v>
      </c>
      <c r="J2582" t="str">
        <f>_xlfn.XLOOKUP($I2582,categories!$A$1:$A$8,categories!$B$1:$B$8)</f>
        <v>Mountain Bikes</v>
      </c>
    </row>
    <row r="2583" spans="1:10" ht="12.75" x14ac:dyDescent="0.2">
      <c r="A2583">
        <v>740</v>
      </c>
      <c r="B2583">
        <v>5</v>
      </c>
      <c r="C2583">
        <v>12</v>
      </c>
      <c r="D2583">
        <v>2</v>
      </c>
      <c r="E2583">
        <v>549.99</v>
      </c>
      <c r="F2583">
        <v>7.0000000000000007E-2</v>
      </c>
      <c r="G2583">
        <f>(E2583*B2583)-F2583</f>
        <v>2749.8799999999997</v>
      </c>
      <c r="H2583" t="str">
        <f>VLOOKUP($C2583,products!$A$1:$F$322,2,FALSE)</f>
        <v>Electra Townie Original 21D - 2016</v>
      </c>
      <c r="I2583">
        <f>_xlfn.XLOOKUP(C2583, products!A:A, products!D:D)</f>
        <v>3</v>
      </c>
      <c r="J2583" t="str">
        <f>_xlfn.XLOOKUP($I2583,categories!$A$1:$A$8,categories!$B$1:$B$8)</f>
        <v>Cruisers Bicycles</v>
      </c>
    </row>
    <row r="2584" spans="1:10" ht="12.75" x14ac:dyDescent="0.2">
      <c r="A2584">
        <v>749</v>
      </c>
      <c r="B2584">
        <v>4</v>
      </c>
      <c r="C2584">
        <v>24</v>
      </c>
      <c r="D2584">
        <v>1</v>
      </c>
      <c r="E2584">
        <v>549.99</v>
      </c>
      <c r="F2584">
        <v>0.05</v>
      </c>
      <c r="G2584">
        <f>(E2584*B2584)-F2584</f>
        <v>2199.91</v>
      </c>
      <c r="H2584" t="str">
        <f>VLOOKUP($C2584,products!$A$1:$F$322,2,FALSE)</f>
        <v>Electra Townie Original 21D - 2016</v>
      </c>
      <c r="I2584">
        <f>_xlfn.XLOOKUP(C2584, products!A:A, products!D:D)</f>
        <v>2</v>
      </c>
      <c r="J2584" t="str">
        <f>_xlfn.XLOOKUP($I2584,categories!$A$1:$A$8,categories!$B$1:$B$8)</f>
        <v>Comfort Bicycles</v>
      </c>
    </row>
    <row r="2585" spans="1:10" ht="12.75" x14ac:dyDescent="0.2">
      <c r="A2585">
        <v>752</v>
      </c>
      <c r="B2585">
        <v>1</v>
      </c>
      <c r="C2585">
        <v>12</v>
      </c>
      <c r="D2585">
        <v>2</v>
      </c>
      <c r="E2585">
        <v>549.99</v>
      </c>
      <c r="F2585">
        <v>0.05</v>
      </c>
      <c r="G2585">
        <f>(E2585*B2585)-F2585</f>
        <v>549.94000000000005</v>
      </c>
      <c r="H2585" t="str">
        <f>VLOOKUP($C2585,products!$A$1:$F$322,2,FALSE)</f>
        <v>Electra Townie Original 21D - 2016</v>
      </c>
      <c r="I2585">
        <f>_xlfn.XLOOKUP(C2585, products!A:A, products!D:D)</f>
        <v>3</v>
      </c>
      <c r="J2585" t="str">
        <f>_xlfn.XLOOKUP($I2585,categories!$A$1:$A$8,categories!$B$1:$B$8)</f>
        <v>Cruisers Bicycles</v>
      </c>
    </row>
    <row r="2586" spans="1:10" ht="12.75" x14ac:dyDescent="0.2">
      <c r="A2586">
        <v>754</v>
      </c>
      <c r="B2586">
        <v>2</v>
      </c>
      <c r="C2586">
        <v>12</v>
      </c>
      <c r="D2586">
        <v>2</v>
      </c>
      <c r="E2586">
        <v>549.99</v>
      </c>
      <c r="F2586">
        <v>7.0000000000000007E-2</v>
      </c>
      <c r="G2586">
        <f>(E2586*B2586)-F2586</f>
        <v>1099.9100000000001</v>
      </c>
      <c r="H2586" t="str">
        <f>VLOOKUP($C2586,products!$A$1:$F$322,2,FALSE)</f>
        <v>Electra Townie Original 21D - 2016</v>
      </c>
      <c r="I2586">
        <f>_xlfn.XLOOKUP(C2586, products!A:A, products!D:D)</f>
        <v>3</v>
      </c>
      <c r="J2586" t="str">
        <f>_xlfn.XLOOKUP($I2586,categories!$A$1:$A$8,categories!$B$1:$B$8)</f>
        <v>Cruisers Bicycles</v>
      </c>
    </row>
    <row r="2587" spans="1:10" ht="12.75" x14ac:dyDescent="0.2">
      <c r="A2587">
        <v>765</v>
      </c>
      <c r="B2587">
        <v>2</v>
      </c>
      <c r="C2587">
        <v>12</v>
      </c>
      <c r="D2587">
        <v>1</v>
      </c>
      <c r="E2587">
        <v>549.99</v>
      </c>
      <c r="F2587">
        <v>7.0000000000000007E-2</v>
      </c>
      <c r="G2587">
        <f>(E2587*B2587)-F2587</f>
        <v>1099.9100000000001</v>
      </c>
      <c r="H2587" t="str">
        <f>VLOOKUP($C2587,products!$A$1:$F$322,2,FALSE)</f>
        <v>Electra Townie Original 21D - 2016</v>
      </c>
      <c r="I2587">
        <f>_xlfn.XLOOKUP(C2587, products!A:A, products!D:D)</f>
        <v>3</v>
      </c>
      <c r="J2587" t="str">
        <f>_xlfn.XLOOKUP($I2587,categories!$A$1:$A$8,categories!$B$1:$B$8)</f>
        <v>Cruisers Bicycles</v>
      </c>
    </row>
    <row r="2588" spans="1:10" ht="12.75" x14ac:dyDescent="0.2">
      <c r="A2588">
        <v>805</v>
      </c>
      <c r="B2588">
        <v>1</v>
      </c>
      <c r="C2588">
        <v>24</v>
      </c>
      <c r="D2588">
        <v>1</v>
      </c>
      <c r="E2588">
        <v>549.99</v>
      </c>
      <c r="F2588">
        <v>0.05</v>
      </c>
      <c r="G2588">
        <f>(E2588*B2588)-F2588</f>
        <v>549.94000000000005</v>
      </c>
      <c r="H2588" t="str">
        <f>VLOOKUP($C2588,products!$A$1:$F$322,2,FALSE)</f>
        <v>Electra Townie Original 21D - 2016</v>
      </c>
      <c r="I2588">
        <f>_xlfn.XLOOKUP(C2588, products!A:A, products!D:D)</f>
        <v>2</v>
      </c>
      <c r="J2588" t="str">
        <f>_xlfn.XLOOKUP($I2588,categories!$A$1:$A$8,categories!$B$1:$B$8)</f>
        <v>Comfort Bicycles</v>
      </c>
    </row>
    <row r="2589" spans="1:10" ht="12.75" x14ac:dyDescent="0.2">
      <c r="A2589">
        <v>828</v>
      </c>
      <c r="B2589">
        <v>2</v>
      </c>
      <c r="C2589">
        <v>24</v>
      </c>
      <c r="D2589">
        <v>1</v>
      </c>
      <c r="E2589">
        <v>549.99</v>
      </c>
      <c r="F2589">
        <v>0.2</v>
      </c>
      <c r="G2589">
        <f>(E2589*B2589)-F2589</f>
        <v>1099.78</v>
      </c>
      <c r="H2589" t="str">
        <f>VLOOKUP($C2589,products!$A$1:$F$322,2,FALSE)</f>
        <v>Electra Townie Original 21D - 2016</v>
      </c>
      <c r="I2589">
        <f>_xlfn.XLOOKUP(C2589, products!A:A, products!D:D)</f>
        <v>2</v>
      </c>
      <c r="J2589" t="str">
        <f>_xlfn.XLOOKUP($I2589,categories!$A$1:$A$8,categories!$B$1:$B$8)</f>
        <v>Comfort Bicycles</v>
      </c>
    </row>
    <row r="2590" spans="1:10" ht="12.75" x14ac:dyDescent="0.2">
      <c r="A2590">
        <v>844</v>
      </c>
      <c r="B2590">
        <v>2</v>
      </c>
      <c r="C2590">
        <v>12</v>
      </c>
      <c r="D2590">
        <v>1</v>
      </c>
      <c r="E2590">
        <v>549.99</v>
      </c>
      <c r="F2590">
        <v>0.1</v>
      </c>
      <c r="G2590">
        <f>(E2590*B2590)-F2590</f>
        <v>1099.8800000000001</v>
      </c>
      <c r="H2590" t="str">
        <f>VLOOKUP($C2590,products!$A$1:$F$322,2,FALSE)</f>
        <v>Electra Townie Original 21D - 2016</v>
      </c>
      <c r="I2590">
        <f>_xlfn.XLOOKUP(C2590, products!A:A, products!D:D)</f>
        <v>3</v>
      </c>
      <c r="J2590" t="str">
        <f>_xlfn.XLOOKUP($I2590,categories!$A$1:$A$8,categories!$B$1:$B$8)</f>
        <v>Cruisers Bicycles</v>
      </c>
    </row>
    <row r="2591" spans="1:10" ht="12.75" x14ac:dyDescent="0.2">
      <c r="A2591">
        <v>856</v>
      </c>
      <c r="B2591">
        <v>1</v>
      </c>
      <c r="C2591">
        <v>38</v>
      </c>
      <c r="D2591">
        <v>2</v>
      </c>
      <c r="E2591">
        <v>549.99</v>
      </c>
      <c r="F2591">
        <v>0.05</v>
      </c>
      <c r="G2591">
        <f>(E2591*B2591)-F2591</f>
        <v>549.94000000000005</v>
      </c>
      <c r="H2591" t="str">
        <f>VLOOKUP($C2591,products!$A$1:$F$322,2,FALSE)</f>
        <v>Haro Flightline Two 26 Plus - 2017</v>
      </c>
      <c r="I2591">
        <f>_xlfn.XLOOKUP(C2591, products!A:A, products!D:D)</f>
        <v>6</v>
      </c>
      <c r="J2591" t="str">
        <f>_xlfn.XLOOKUP($I2591,categories!$A$1:$A$8,categories!$B$1:$B$8)</f>
        <v>Mountain Bikes</v>
      </c>
    </row>
    <row r="2592" spans="1:10" ht="12.75" x14ac:dyDescent="0.2">
      <c r="A2592">
        <v>859</v>
      </c>
      <c r="B2592">
        <v>1</v>
      </c>
      <c r="C2592">
        <v>38</v>
      </c>
      <c r="D2592">
        <v>2</v>
      </c>
      <c r="E2592">
        <v>549.99</v>
      </c>
      <c r="F2592">
        <v>7.0000000000000007E-2</v>
      </c>
      <c r="G2592">
        <f>(E2592*B2592)-F2592</f>
        <v>549.91999999999996</v>
      </c>
      <c r="H2592" t="str">
        <f>VLOOKUP($C2592,products!$A$1:$F$322,2,FALSE)</f>
        <v>Haro Flightline Two 26 Plus - 2017</v>
      </c>
      <c r="I2592">
        <f>_xlfn.XLOOKUP(C2592, products!A:A, products!D:D)</f>
        <v>6</v>
      </c>
      <c r="J2592" t="str">
        <f>_xlfn.XLOOKUP($I2592,categories!$A$1:$A$8,categories!$B$1:$B$8)</f>
        <v>Mountain Bikes</v>
      </c>
    </row>
    <row r="2593" spans="1:10" ht="12.75" x14ac:dyDescent="0.2">
      <c r="A2593">
        <v>860</v>
      </c>
      <c r="B2593">
        <v>2</v>
      </c>
      <c r="C2593">
        <v>24</v>
      </c>
      <c r="D2593">
        <v>2</v>
      </c>
      <c r="E2593">
        <v>549.99</v>
      </c>
      <c r="F2593">
        <v>0.2</v>
      </c>
      <c r="G2593">
        <f>(E2593*B2593)-F2593</f>
        <v>1099.78</v>
      </c>
      <c r="H2593" t="str">
        <f>VLOOKUP($C2593,products!$A$1:$F$322,2,FALSE)</f>
        <v>Electra Townie Original 21D - 2016</v>
      </c>
      <c r="I2593">
        <f>_xlfn.XLOOKUP(C2593, products!A:A, products!D:D)</f>
        <v>2</v>
      </c>
      <c r="J2593" t="str">
        <f>_xlfn.XLOOKUP($I2593,categories!$A$1:$A$8,categories!$B$1:$B$8)</f>
        <v>Comfort Bicycles</v>
      </c>
    </row>
    <row r="2594" spans="1:10" ht="12.75" x14ac:dyDescent="0.2">
      <c r="A2594">
        <v>871</v>
      </c>
      <c r="B2594">
        <v>2</v>
      </c>
      <c r="C2594">
        <v>38</v>
      </c>
      <c r="D2594">
        <v>1</v>
      </c>
      <c r="E2594">
        <v>549.99</v>
      </c>
      <c r="F2594">
        <v>0.1</v>
      </c>
      <c r="G2594">
        <f>(E2594*B2594)-F2594</f>
        <v>1099.8800000000001</v>
      </c>
      <c r="H2594" t="str">
        <f>VLOOKUP($C2594,products!$A$1:$F$322,2,FALSE)</f>
        <v>Haro Flightline Two 26 Plus - 2017</v>
      </c>
      <c r="I2594">
        <f>_xlfn.XLOOKUP(C2594, products!A:A, products!D:D)</f>
        <v>6</v>
      </c>
      <c r="J2594" t="str">
        <f>_xlfn.XLOOKUP($I2594,categories!$A$1:$A$8,categories!$B$1:$B$8)</f>
        <v>Mountain Bikes</v>
      </c>
    </row>
    <row r="2595" spans="1:10" ht="12.75" x14ac:dyDescent="0.2">
      <c r="A2595">
        <v>889</v>
      </c>
      <c r="B2595">
        <v>1</v>
      </c>
      <c r="C2595">
        <v>12</v>
      </c>
      <c r="D2595">
        <v>2</v>
      </c>
      <c r="E2595">
        <v>549.99</v>
      </c>
      <c r="F2595">
        <v>0.1</v>
      </c>
      <c r="G2595">
        <f>(E2595*B2595)-F2595</f>
        <v>549.89</v>
      </c>
      <c r="H2595" t="str">
        <f>VLOOKUP($C2595,products!$A$1:$F$322,2,FALSE)</f>
        <v>Electra Townie Original 21D - 2016</v>
      </c>
      <c r="I2595">
        <f>_xlfn.XLOOKUP(C2595, products!A:A, products!D:D)</f>
        <v>3</v>
      </c>
      <c r="J2595" t="str">
        <f>_xlfn.XLOOKUP($I2595,categories!$A$1:$A$8,categories!$B$1:$B$8)</f>
        <v>Cruisers Bicycles</v>
      </c>
    </row>
    <row r="2596" spans="1:10" ht="12.75" x14ac:dyDescent="0.2">
      <c r="A2596">
        <v>902</v>
      </c>
      <c r="B2596">
        <v>1</v>
      </c>
      <c r="C2596">
        <v>38</v>
      </c>
      <c r="D2596">
        <v>2</v>
      </c>
      <c r="E2596">
        <v>549.99</v>
      </c>
      <c r="F2596">
        <v>7.0000000000000007E-2</v>
      </c>
      <c r="G2596">
        <f>(E2596*B2596)-F2596</f>
        <v>549.91999999999996</v>
      </c>
      <c r="H2596" t="str">
        <f>VLOOKUP($C2596,products!$A$1:$F$322,2,FALSE)</f>
        <v>Haro Flightline Two 26 Plus - 2017</v>
      </c>
      <c r="I2596">
        <f>_xlfn.XLOOKUP(C2596, products!A:A, products!D:D)</f>
        <v>6</v>
      </c>
      <c r="J2596" t="str">
        <f>_xlfn.XLOOKUP($I2596,categories!$A$1:$A$8,categories!$B$1:$B$8)</f>
        <v>Mountain Bikes</v>
      </c>
    </row>
    <row r="2597" spans="1:10" ht="12.75" x14ac:dyDescent="0.2">
      <c r="A2597">
        <v>902</v>
      </c>
      <c r="B2597">
        <v>3</v>
      </c>
      <c r="C2597">
        <v>12</v>
      </c>
      <c r="D2597">
        <v>1</v>
      </c>
      <c r="E2597">
        <v>549.99</v>
      </c>
      <c r="F2597">
        <v>0.2</v>
      </c>
      <c r="G2597">
        <f>(E2597*B2597)-F2597</f>
        <v>1649.77</v>
      </c>
      <c r="H2597" t="str">
        <f>VLOOKUP($C2597,products!$A$1:$F$322,2,FALSE)</f>
        <v>Electra Townie Original 21D - 2016</v>
      </c>
      <c r="I2597">
        <f>_xlfn.XLOOKUP(C2597, products!A:A, products!D:D)</f>
        <v>3</v>
      </c>
      <c r="J2597" t="str">
        <f>_xlfn.XLOOKUP($I2597,categories!$A$1:$A$8,categories!$B$1:$B$8)</f>
        <v>Cruisers Bicycles</v>
      </c>
    </row>
    <row r="2598" spans="1:10" ht="12.75" x14ac:dyDescent="0.2">
      <c r="A2598">
        <v>913</v>
      </c>
      <c r="B2598">
        <v>2</v>
      </c>
      <c r="C2598">
        <v>24</v>
      </c>
      <c r="D2598">
        <v>2</v>
      </c>
      <c r="E2598">
        <v>549.99</v>
      </c>
      <c r="F2598">
        <v>0.05</v>
      </c>
      <c r="G2598">
        <f>(E2598*B2598)-F2598</f>
        <v>1099.93</v>
      </c>
      <c r="H2598" t="str">
        <f>VLOOKUP($C2598,products!$A$1:$F$322,2,FALSE)</f>
        <v>Electra Townie Original 21D - 2016</v>
      </c>
      <c r="I2598">
        <f>_xlfn.XLOOKUP(C2598, products!A:A, products!D:D)</f>
        <v>2</v>
      </c>
      <c r="J2598" t="str">
        <f>_xlfn.XLOOKUP($I2598,categories!$A$1:$A$8,categories!$B$1:$B$8)</f>
        <v>Comfort Bicycles</v>
      </c>
    </row>
    <row r="2599" spans="1:10" ht="12.75" x14ac:dyDescent="0.2">
      <c r="A2599">
        <v>914</v>
      </c>
      <c r="B2599">
        <v>1</v>
      </c>
      <c r="C2599">
        <v>38</v>
      </c>
      <c r="D2599">
        <v>1</v>
      </c>
      <c r="E2599">
        <v>549.99</v>
      </c>
      <c r="F2599">
        <v>7.0000000000000007E-2</v>
      </c>
      <c r="G2599">
        <f>(E2599*B2599)-F2599</f>
        <v>549.91999999999996</v>
      </c>
      <c r="H2599" t="str">
        <f>VLOOKUP($C2599,products!$A$1:$F$322,2,FALSE)</f>
        <v>Haro Flightline Two 26 Plus - 2017</v>
      </c>
      <c r="I2599">
        <f>_xlfn.XLOOKUP(C2599, products!A:A, products!D:D)</f>
        <v>6</v>
      </c>
      <c r="J2599" t="str">
        <f>_xlfn.XLOOKUP($I2599,categories!$A$1:$A$8,categories!$B$1:$B$8)</f>
        <v>Mountain Bikes</v>
      </c>
    </row>
    <row r="2600" spans="1:10" ht="12.75" x14ac:dyDescent="0.2">
      <c r="A2600">
        <v>929</v>
      </c>
      <c r="B2600">
        <v>3</v>
      </c>
      <c r="C2600">
        <v>24</v>
      </c>
      <c r="D2600">
        <v>1</v>
      </c>
      <c r="E2600">
        <v>549.99</v>
      </c>
      <c r="F2600">
        <v>0.05</v>
      </c>
      <c r="G2600">
        <f>(E2600*B2600)-F2600</f>
        <v>1649.92</v>
      </c>
      <c r="H2600" t="str">
        <f>VLOOKUP($C2600,products!$A$1:$F$322,2,FALSE)</f>
        <v>Electra Townie Original 21D - 2016</v>
      </c>
      <c r="I2600">
        <f>_xlfn.XLOOKUP(C2600, products!A:A, products!D:D)</f>
        <v>2</v>
      </c>
      <c r="J2600" t="str">
        <f>_xlfn.XLOOKUP($I2600,categories!$A$1:$A$8,categories!$B$1:$B$8)</f>
        <v>Comfort Bicycles</v>
      </c>
    </row>
    <row r="2601" spans="1:10" ht="12.75" x14ac:dyDescent="0.2">
      <c r="A2601">
        <v>935</v>
      </c>
      <c r="B2601">
        <v>4</v>
      </c>
      <c r="C2601">
        <v>38</v>
      </c>
      <c r="D2601">
        <v>1</v>
      </c>
      <c r="E2601">
        <v>549.99</v>
      </c>
      <c r="F2601">
        <v>7.0000000000000007E-2</v>
      </c>
      <c r="G2601">
        <f>(E2601*B2601)-F2601</f>
        <v>2199.89</v>
      </c>
      <c r="H2601" t="str">
        <f>VLOOKUP($C2601,products!$A$1:$F$322,2,FALSE)</f>
        <v>Haro Flightline Two 26 Plus - 2017</v>
      </c>
      <c r="I2601">
        <f>_xlfn.XLOOKUP(C2601, products!A:A, products!D:D)</f>
        <v>6</v>
      </c>
      <c r="J2601" t="str">
        <f>_xlfn.XLOOKUP($I2601,categories!$A$1:$A$8,categories!$B$1:$B$8)</f>
        <v>Mountain Bikes</v>
      </c>
    </row>
    <row r="2602" spans="1:10" ht="12.75" x14ac:dyDescent="0.2">
      <c r="A2602">
        <v>971</v>
      </c>
      <c r="B2602">
        <v>4</v>
      </c>
      <c r="C2602">
        <v>12</v>
      </c>
      <c r="D2602">
        <v>2</v>
      </c>
      <c r="E2602">
        <v>549.99</v>
      </c>
      <c r="F2602">
        <v>7.0000000000000007E-2</v>
      </c>
      <c r="G2602">
        <f>(E2602*B2602)-F2602</f>
        <v>2199.89</v>
      </c>
      <c r="H2602" t="str">
        <f>VLOOKUP($C2602,products!$A$1:$F$322,2,FALSE)</f>
        <v>Electra Townie Original 21D - 2016</v>
      </c>
      <c r="I2602">
        <f>_xlfn.XLOOKUP(C2602, products!A:A, products!D:D)</f>
        <v>3</v>
      </c>
      <c r="J2602" t="str">
        <f>_xlfn.XLOOKUP($I2602,categories!$A$1:$A$8,categories!$B$1:$B$8)</f>
        <v>Cruisers Bicycles</v>
      </c>
    </row>
    <row r="2603" spans="1:10" ht="12.75" x14ac:dyDescent="0.2">
      <c r="A2603">
        <v>971</v>
      </c>
      <c r="B2603">
        <v>5</v>
      </c>
      <c r="C2603">
        <v>38</v>
      </c>
      <c r="D2603">
        <v>1</v>
      </c>
      <c r="E2603">
        <v>549.99</v>
      </c>
      <c r="F2603">
        <v>0.2</v>
      </c>
      <c r="G2603">
        <f>(E2603*B2603)-F2603</f>
        <v>2749.75</v>
      </c>
      <c r="H2603" t="str">
        <f>VLOOKUP($C2603,products!$A$1:$F$322,2,FALSE)</f>
        <v>Haro Flightline Two 26 Plus - 2017</v>
      </c>
      <c r="I2603">
        <f>_xlfn.XLOOKUP(C2603, products!A:A, products!D:D)</f>
        <v>6</v>
      </c>
      <c r="J2603" t="str">
        <f>_xlfn.XLOOKUP($I2603,categories!$A$1:$A$8,categories!$B$1:$B$8)</f>
        <v>Mountain Bikes</v>
      </c>
    </row>
    <row r="2604" spans="1:10" ht="12.75" x14ac:dyDescent="0.2">
      <c r="A2604">
        <v>979</v>
      </c>
      <c r="B2604">
        <v>3</v>
      </c>
      <c r="C2604">
        <v>12</v>
      </c>
      <c r="D2604">
        <v>2</v>
      </c>
      <c r="E2604">
        <v>549.99</v>
      </c>
      <c r="F2604">
        <v>0.1</v>
      </c>
      <c r="G2604">
        <f>(E2604*B2604)-F2604</f>
        <v>1649.8700000000001</v>
      </c>
      <c r="H2604" t="str">
        <f>VLOOKUP($C2604,products!$A$1:$F$322,2,FALSE)</f>
        <v>Electra Townie Original 21D - 2016</v>
      </c>
      <c r="I2604">
        <f>_xlfn.XLOOKUP(C2604, products!A:A, products!D:D)</f>
        <v>3</v>
      </c>
      <c r="J2604" t="str">
        <f>_xlfn.XLOOKUP($I2604,categories!$A$1:$A$8,categories!$B$1:$B$8)</f>
        <v>Cruisers Bicycles</v>
      </c>
    </row>
    <row r="2605" spans="1:10" ht="12.75" x14ac:dyDescent="0.2">
      <c r="A2605">
        <v>984</v>
      </c>
      <c r="B2605">
        <v>3</v>
      </c>
      <c r="C2605">
        <v>12</v>
      </c>
      <c r="D2605">
        <v>1</v>
      </c>
      <c r="E2605">
        <v>549.99</v>
      </c>
      <c r="F2605">
        <v>0.1</v>
      </c>
      <c r="G2605">
        <f>(E2605*B2605)-F2605</f>
        <v>1649.8700000000001</v>
      </c>
      <c r="H2605" t="str">
        <f>VLOOKUP($C2605,products!$A$1:$F$322,2,FALSE)</f>
        <v>Electra Townie Original 21D - 2016</v>
      </c>
      <c r="I2605">
        <f>_xlfn.XLOOKUP(C2605, products!A:A, products!D:D)</f>
        <v>3</v>
      </c>
      <c r="J2605" t="str">
        <f>_xlfn.XLOOKUP($I2605,categories!$A$1:$A$8,categories!$B$1:$B$8)</f>
        <v>Cruisers Bicycles</v>
      </c>
    </row>
    <row r="2606" spans="1:10" ht="12.75" x14ac:dyDescent="0.2">
      <c r="A2606">
        <v>988</v>
      </c>
      <c r="B2606">
        <v>2</v>
      </c>
      <c r="C2606">
        <v>38</v>
      </c>
      <c r="D2606">
        <v>1</v>
      </c>
      <c r="E2606">
        <v>549.99</v>
      </c>
      <c r="F2606">
        <v>7.0000000000000007E-2</v>
      </c>
      <c r="G2606">
        <f>(E2606*B2606)-F2606</f>
        <v>1099.9100000000001</v>
      </c>
      <c r="H2606" t="str">
        <f>VLOOKUP($C2606,products!$A$1:$F$322,2,FALSE)</f>
        <v>Haro Flightline Two 26 Plus - 2017</v>
      </c>
      <c r="I2606">
        <f>_xlfn.XLOOKUP(C2606, products!A:A, products!D:D)</f>
        <v>6</v>
      </c>
      <c r="J2606" t="str">
        <f>_xlfn.XLOOKUP($I2606,categories!$A$1:$A$8,categories!$B$1:$B$8)</f>
        <v>Mountain Bikes</v>
      </c>
    </row>
    <row r="2607" spans="1:10" ht="12.75" x14ac:dyDescent="0.2">
      <c r="A2607">
        <v>988</v>
      </c>
      <c r="B2607">
        <v>3</v>
      </c>
      <c r="C2607">
        <v>12</v>
      </c>
      <c r="D2607">
        <v>2</v>
      </c>
      <c r="E2607">
        <v>549.99</v>
      </c>
      <c r="F2607">
        <v>7.0000000000000007E-2</v>
      </c>
      <c r="G2607">
        <f>(E2607*B2607)-F2607</f>
        <v>1649.9</v>
      </c>
      <c r="H2607" t="str">
        <f>VLOOKUP($C2607,products!$A$1:$F$322,2,FALSE)</f>
        <v>Electra Townie Original 21D - 2016</v>
      </c>
      <c r="I2607">
        <f>_xlfn.XLOOKUP(C2607, products!A:A, products!D:D)</f>
        <v>3</v>
      </c>
      <c r="J2607" t="str">
        <f>_xlfn.XLOOKUP($I2607,categories!$A$1:$A$8,categories!$B$1:$B$8)</f>
        <v>Cruisers Bicycles</v>
      </c>
    </row>
    <row r="2608" spans="1:10" ht="12.75" x14ac:dyDescent="0.2">
      <c r="A2608">
        <v>1036</v>
      </c>
      <c r="B2608">
        <v>5</v>
      </c>
      <c r="C2608">
        <v>12</v>
      </c>
      <c r="D2608">
        <v>1</v>
      </c>
      <c r="E2608">
        <v>549.99</v>
      </c>
      <c r="F2608">
        <v>0.2</v>
      </c>
      <c r="G2608">
        <f>(E2608*B2608)-F2608</f>
        <v>2749.75</v>
      </c>
      <c r="H2608" t="str">
        <f>VLOOKUP($C2608,products!$A$1:$F$322,2,FALSE)</f>
        <v>Electra Townie Original 21D - 2016</v>
      </c>
      <c r="I2608">
        <f>_xlfn.XLOOKUP(C2608, products!A:A, products!D:D)</f>
        <v>3</v>
      </c>
      <c r="J2608" t="str">
        <f>_xlfn.XLOOKUP($I2608,categories!$A$1:$A$8,categories!$B$1:$B$8)</f>
        <v>Cruisers Bicycles</v>
      </c>
    </row>
    <row r="2609" spans="1:10" ht="12.75" x14ac:dyDescent="0.2">
      <c r="A2609">
        <v>1055</v>
      </c>
      <c r="B2609">
        <v>3</v>
      </c>
      <c r="C2609">
        <v>12</v>
      </c>
      <c r="D2609">
        <v>2</v>
      </c>
      <c r="E2609">
        <v>549.99</v>
      </c>
      <c r="F2609">
        <v>0.1</v>
      </c>
      <c r="G2609">
        <f>(E2609*B2609)-F2609</f>
        <v>1649.8700000000001</v>
      </c>
      <c r="H2609" t="str">
        <f>VLOOKUP($C2609,products!$A$1:$F$322,2,FALSE)</f>
        <v>Electra Townie Original 21D - 2016</v>
      </c>
      <c r="I2609">
        <f>_xlfn.XLOOKUP(C2609, products!A:A, products!D:D)</f>
        <v>3</v>
      </c>
      <c r="J2609" t="str">
        <f>_xlfn.XLOOKUP($I2609,categories!$A$1:$A$8,categories!$B$1:$B$8)</f>
        <v>Cruisers Bicycles</v>
      </c>
    </row>
    <row r="2610" spans="1:10" ht="12.75" x14ac:dyDescent="0.2">
      <c r="A2610">
        <v>1062</v>
      </c>
      <c r="B2610">
        <v>4</v>
      </c>
      <c r="C2610">
        <v>12</v>
      </c>
      <c r="D2610">
        <v>1</v>
      </c>
      <c r="E2610">
        <v>549.99</v>
      </c>
      <c r="F2610">
        <v>0.2</v>
      </c>
      <c r="G2610">
        <f>(E2610*B2610)-F2610</f>
        <v>2199.7600000000002</v>
      </c>
      <c r="H2610" t="str">
        <f>VLOOKUP($C2610,products!$A$1:$F$322,2,FALSE)</f>
        <v>Electra Townie Original 21D - 2016</v>
      </c>
      <c r="I2610">
        <f>_xlfn.XLOOKUP(C2610, products!A:A, products!D:D)</f>
        <v>3</v>
      </c>
      <c r="J2610" t="str">
        <f>_xlfn.XLOOKUP($I2610,categories!$A$1:$A$8,categories!$B$1:$B$8)</f>
        <v>Cruisers Bicycles</v>
      </c>
    </row>
    <row r="2611" spans="1:10" ht="12.75" x14ac:dyDescent="0.2">
      <c r="A2611">
        <v>1066</v>
      </c>
      <c r="B2611">
        <v>3</v>
      </c>
      <c r="C2611">
        <v>12</v>
      </c>
      <c r="D2611">
        <v>1</v>
      </c>
      <c r="E2611">
        <v>549.99</v>
      </c>
      <c r="F2611">
        <v>0.1</v>
      </c>
      <c r="G2611">
        <f>(E2611*B2611)-F2611</f>
        <v>1649.8700000000001</v>
      </c>
      <c r="H2611" t="str">
        <f>VLOOKUP($C2611,products!$A$1:$F$322,2,FALSE)</f>
        <v>Electra Townie Original 21D - 2016</v>
      </c>
      <c r="I2611">
        <f>_xlfn.XLOOKUP(C2611, products!A:A, products!D:D)</f>
        <v>3</v>
      </c>
      <c r="J2611" t="str">
        <f>_xlfn.XLOOKUP($I2611,categories!$A$1:$A$8,categories!$B$1:$B$8)</f>
        <v>Cruisers Bicycles</v>
      </c>
    </row>
    <row r="2612" spans="1:10" ht="12.75" x14ac:dyDescent="0.2">
      <c r="A2612">
        <v>1094</v>
      </c>
      <c r="B2612">
        <v>3</v>
      </c>
      <c r="C2612">
        <v>24</v>
      </c>
      <c r="D2612">
        <v>1</v>
      </c>
      <c r="E2612">
        <v>549.99</v>
      </c>
      <c r="F2612">
        <v>0.1</v>
      </c>
      <c r="G2612">
        <f>(E2612*B2612)-F2612</f>
        <v>1649.8700000000001</v>
      </c>
      <c r="H2612" t="str">
        <f>VLOOKUP($C2612,products!$A$1:$F$322,2,FALSE)</f>
        <v>Electra Townie Original 21D - 2016</v>
      </c>
      <c r="I2612">
        <f>_xlfn.XLOOKUP(C2612, products!A:A, products!D:D)</f>
        <v>2</v>
      </c>
      <c r="J2612" t="str">
        <f>_xlfn.XLOOKUP($I2612,categories!$A$1:$A$8,categories!$B$1:$B$8)</f>
        <v>Comfort Bicycles</v>
      </c>
    </row>
    <row r="2613" spans="1:10" ht="12.75" x14ac:dyDescent="0.2">
      <c r="A2613">
        <v>1100</v>
      </c>
      <c r="B2613">
        <v>1</v>
      </c>
      <c r="C2613">
        <v>12</v>
      </c>
      <c r="D2613">
        <v>1</v>
      </c>
      <c r="E2613">
        <v>549.99</v>
      </c>
      <c r="F2613">
        <v>0.05</v>
      </c>
      <c r="G2613">
        <f>(E2613*B2613)-F2613</f>
        <v>549.94000000000005</v>
      </c>
      <c r="H2613" t="str">
        <f>VLOOKUP($C2613,products!$A$1:$F$322,2,FALSE)</f>
        <v>Electra Townie Original 21D - 2016</v>
      </c>
      <c r="I2613">
        <f>_xlfn.XLOOKUP(C2613, products!A:A, products!D:D)</f>
        <v>3</v>
      </c>
      <c r="J2613" t="str">
        <f>_xlfn.XLOOKUP($I2613,categories!$A$1:$A$8,categories!$B$1:$B$8)</f>
        <v>Cruisers Bicycles</v>
      </c>
    </row>
    <row r="2614" spans="1:10" ht="12.75" x14ac:dyDescent="0.2">
      <c r="A2614">
        <v>1111</v>
      </c>
      <c r="B2614">
        <v>4</v>
      </c>
      <c r="C2614">
        <v>24</v>
      </c>
      <c r="D2614">
        <v>1</v>
      </c>
      <c r="E2614">
        <v>549.99</v>
      </c>
      <c r="F2614">
        <v>7.0000000000000007E-2</v>
      </c>
      <c r="G2614">
        <f>(E2614*B2614)-F2614</f>
        <v>2199.89</v>
      </c>
      <c r="H2614" t="str">
        <f>VLOOKUP($C2614,products!$A$1:$F$322,2,FALSE)</f>
        <v>Electra Townie Original 21D - 2016</v>
      </c>
      <c r="I2614">
        <f>_xlfn.XLOOKUP(C2614, products!A:A, products!D:D)</f>
        <v>2</v>
      </c>
      <c r="J2614" t="str">
        <f>_xlfn.XLOOKUP($I2614,categories!$A$1:$A$8,categories!$B$1:$B$8)</f>
        <v>Comfort Bicycles</v>
      </c>
    </row>
    <row r="2615" spans="1:10" ht="12.75" x14ac:dyDescent="0.2">
      <c r="A2615">
        <v>1125</v>
      </c>
      <c r="B2615">
        <v>4</v>
      </c>
      <c r="C2615">
        <v>24</v>
      </c>
      <c r="D2615">
        <v>1</v>
      </c>
      <c r="E2615">
        <v>549.99</v>
      </c>
      <c r="F2615">
        <v>7.0000000000000007E-2</v>
      </c>
      <c r="G2615">
        <f>(E2615*B2615)-F2615</f>
        <v>2199.89</v>
      </c>
      <c r="H2615" t="str">
        <f>VLOOKUP($C2615,products!$A$1:$F$322,2,FALSE)</f>
        <v>Electra Townie Original 21D - 2016</v>
      </c>
      <c r="I2615">
        <f>_xlfn.XLOOKUP(C2615, products!A:A, products!D:D)</f>
        <v>2</v>
      </c>
      <c r="J2615" t="str">
        <f>_xlfn.XLOOKUP($I2615,categories!$A$1:$A$8,categories!$B$1:$B$8)</f>
        <v>Comfort Bicycles</v>
      </c>
    </row>
    <row r="2616" spans="1:10" ht="12.75" x14ac:dyDescent="0.2">
      <c r="A2616">
        <v>1140</v>
      </c>
      <c r="B2616">
        <v>3</v>
      </c>
      <c r="C2616">
        <v>38</v>
      </c>
      <c r="D2616">
        <v>2</v>
      </c>
      <c r="E2616">
        <v>549.99</v>
      </c>
      <c r="F2616">
        <v>0.1</v>
      </c>
      <c r="G2616">
        <f>(E2616*B2616)-F2616</f>
        <v>1649.8700000000001</v>
      </c>
      <c r="H2616" t="str">
        <f>VLOOKUP($C2616,products!$A$1:$F$322,2,FALSE)</f>
        <v>Haro Flightline Two 26 Plus - 2017</v>
      </c>
      <c r="I2616">
        <f>_xlfn.XLOOKUP(C2616, products!A:A, products!D:D)</f>
        <v>6</v>
      </c>
      <c r="J2616" t="str">
        <f>_xlfn.XLOOKUP($I2616,categories!$A$1:$A$8,categories!$B$1:$B$8)</f>
        <v>Mountain Bikes</v>
      </c>
    </row>
    <row r="2617" spans="1:10" ht="12.75" x14ac:dyDescent="0.2">
      <c r="A2617">
        <v>1152</v>
      </c>
      <c r="B2617">
        <v>3</v>
      </c>
      <c r="C2617">
        <v>24</v>
      </c>
      <c r="D2617">
        <v>1</v>
      </c>
      <c r="E2617">
        <v>549.99</v>
      </c>
      <c r="F2617">
        <v>0.05</v>
      </c>
      <c r="G2617">
        <f>(E2617*B2617)-F2617</f>
        <v>1649.92</v>
      </c>
      <c r="H2617" t="str">
        <f>VLOOKUP($C2617,products!$A$1:$F$322,2,FALSE)</f>
        <v>Electra Townie Original 21D - 2016</v>
      </c>
      <c r="I2617">
        <f>_xlfn.XLOOKUP(C2617, products!A:A, products!D:D)</f>
        <v>2</v>
      </c>
      <c r="J2617" t="str">
        <f>_xlfn.XLOOKUP($I2617,categories!$A$1:$A$8,categories!$B$1:$B$8)</f>
        <v>Comfort Bicycles</v>
      </c>
    </row>
    <row r="2618" spans="1:10" ht="12.75" x14ac:dyDescent="0.2">
      <c r="A2618">
        <v>1159</v>
      </c>
      <c r="B2618">
        <v>1</v>
      </c>
      <c r="C2618">
        <v>12</v>
      </c>
      <c r="D2618">
        <v>2</v>
      </c>
      <c r="E2618">
        <v>549.99</v>
      </c>
      <c r="F2618">
        <v>0.1</v>
      </c>
      <c r="G2618">
        <f>(E2618*B2618)-F2618</f>
        <v>549.89</v>
      </c>
      <c r="H2618" t="str">
        <f>VLOOKUP($C2618,products!$A$1:$F$322,2,FALSE)</f>
        <v>Electra Townie Original 21D - 2016</v>
      </c>
      <c r="I2618">
        <f>_xlfn.XLOOKUP(C2618, products!A:A, products!D:D)</f>
        <v>3</v>
      </c>
      <c r="J2618" t="str">
        <f>_xlfn.XLOOKUP($I2618,categories!$A$1:$A$8,categories!$B$1:$B$8)</f>
        <v>Cruisers Bicycles</v>
      </c>
    </row>
    <row r="2619" spans="1:10" ht="12.75" x14ac:dyDescent="0.2">
      <c r="A2619">
        <v>1161</v>
      </c>
      <c r="B2619">
        <v>2</v>
      </c>
      <c r="C2619">
        <v>38</v>
      </c>
      <c r="D2619">
        <v>1</v>
      </c>
      <c r="E2619">
        <v>549.99</v>
      </c>
      <c r="F2619">
        <v>7.0000000000000007E-2</v>
      </c>
      <c r="G2619">
        <f>(E2619*B2619)-F2619</f>
        <v>1099.9100000000001</v>
      </c>
      <c r="H2619" t="str">
        <f>VLOOKUP($C2619,products!$A$1:$F$322,2,FALSE)</f>
        <v>Haro Flightline Two 26 Plus - 2017</v>
      </c>
      <c r="I2619">
        <f>_xlfn.XLOOKUP(C2619, products!A:A, products!D:D)</f>
        <v>6</v>
      </c>
      <c r="J2619" t="str">
        <f>_xlfn.XLOOKUP($I2619,categories!$A$1:$A$8,categories!$B$1:$B$8)</f>
        <v>Mountain Bikes</v>
      </c>
    </row>
    <row r="2620" spans="1:10" ht="12.75" x14ac:dyDescent="0.2">
      <c r="A2620">
        <v>1162</v>
      </c>
      <c r="B2620">
        <v>5</v>
      </c>
      <c r="C2620">
        <v>12</v>
      </c>
      <c r="D2620">
        <v>2</v>
      </c>
      <c r="E2620">
        <v>549.99</v>
      </c>
      <c r="F2620">
        <v>0.05</v>
      </c>
      <c r="G2620">
        <f>(E2620*B2620)-F2620</f>
        <v>2749.8999999999996</v>
      </c>
      <c r="H2620" t="str">
        <f>VLOOKUP($C2620,products!$A$1:$F$322,2,FALSE)</f>
        <v>Electra Townie Original 21D - 2016</v>
      </c>
      <c r="I2620">
        <f>_xlfn.XLOOKUP(C2620, products!A:A, products!D:D)</f>
        <v>3</v>
      </c>
      <c r="J2620" t="str">
        <f>_xlfn.XLOOKUP($I2620,categories!$A$1:$A$8,categories!$B$1:$B$8)</f>
        <v>Cruisers Bicycles</v>
      </c>
    </row>
    <row r="2621" spans="1:10" ht="12.75" x14ac:dyDescent="0.2">
      <c r="A2621">
        <v>1192</v>
      </c>
      <c r="B2621">
        <v>1</v>
      </c>
      <c r="C2621">
        <v>24</v>
      </c>
      <c r="D2621">
        <v>2</v>
      </c>
      <c r="E2621">
        <v>549.99</v>
      </c>
      <c r="F2621">
        <v>0.1</v>
      </c>
      <c r="G2621">
        <f>(E2621*B2621)-F2621</f>
        <v>549.89</v>
      </c>
      <c r="H2621" t="str">
        <f>VLOOKUP($C2621,products!$A$1:$F$322,2,FALSE)</f>
        <v>Electra Townie Original 21D - 2016</v>
      </c>
      <c r="I2621">
        <f>_xlfn.XLOOKUP(C2621, products!A:A, products!D:D)</f>
        <v>2</v>
      </c>
      <c r="J2621" t="str">
        <f>_xlfn.XLOOKUP($I2621,categories!$A$1:$A$8,categories!$B$1:$B$8)</f>
        <v>Comfort Bicycles</v>
      </c>
    </row>
    <row r="2622" spans="1:10" ht="12.75" x14ac:dyDescent="0.2">
      <c r="A2622">
        <v>1208</v>
      </c>
      <c r="B2622">
        <v>1</v>
      </c>
      <c r="C2622">
        <v>12</v>
      </c>
      <c r="D2622">
        <v>1</v>
      </c>
      <c r="E2622">
        <v>549.99</v>
      </c>
      <c r="F2622">
        <v>0.2</v>
      </c>
      <c r="G2622">
        <f>(E2622*B2622)-F2622</f>
        <v>549.79</v>
      </c>
      <c r="H2622" t="str">
        <f>VLOOKUP($C2622,products!$A$1:$F$322,2,FALSE)</f>
        <v>Electra Townie Original 21D - 2016</v>
      </c>
      <c r="I2622">
        <f>_xlfn.XLOOKUP(C2622, products!A:A, products!D:D)</f>
        <v>3</v>
      </c>
      <c r="J2622" t="str">
        <f>_xlfn.XLOOKUP($I2622,categories!$A$1:$A$8,categories!$B$1:$B$8)</f>
        <v>Cruisers Bicycles</v>
      </c>
    </row>
    <row r="2623" spans="1:10" ht="12.75" x14ac:dyDescent="0.2">
      <c r="A2623">
        <v>1221</v>
      </c>
      <c r="B2623">
        <v>4</v>
      </c>
      <c r="C2623">
        <v>38</v>
      </c>
      <c r="D2623">
        <v>2</v>
      </c>
      <c r="E2623">
        <v>549.99</v>
      </c>
      <c r="F2623">
        <v>0.1</v>
      </c>
      <c r="G2623">
        <f>(E2623*B2623)-F2623</f>
        <v>2199.86</v>
      </c>
      <c r="H2623" t="str">
        <f>VLOOKUP($C2623,products!$A$1:$F$322,2,FALSE)</f>
        <v>Haro Flightline Two 26 Plus - 2017</v>
      </c>
      <c r="I2623">
        <f>_xlfn.XLOOKUP(C2623, products!A:A, products!D:D)</f>
        <v>6</v>
      </c>
      <c r="J2623" t="str">
        <f>_xlfn.XLOOKUP($I2623,categories!$A$1:$A$8,categories!$B$1:$B$8)</f>
        <v>Mountain Bikes</v>
      </c>
    </row>
    <row r="2624" spans="1:10" ht="12.75" x14ac:dyDescent="0.2">
      <c r="A2624">
        <v>1230</v>
      </c>
      <c r="B2624">
        <v>2</v>
      </c>
      <c r="C2624">
        <v>38</v>
      </c>
      <c r="D2624">
        <v>2</v>
      </c>
      <c r="E2624">
        <v>549.99</v>
      </c>
      <c r="F2624">
        <v>7.0000000000000007E-2</v>
      </c>
      <c r="G2624">
        <f>(E2624*B2624)-F2624</f>
        <v>1099.9100000000001</v>
      </c>
      <c r="H2624" t="str">
        <f>VLOOKUP($C2624,products!$A$1:$F$322,2,FALSE)</f>
        <v>Haro Flightline Two 26 Plus - 2017</v>
      </c>
      <c r="I2624">
        <f>_xlfn.XLOOKUP(C2624, products!A:A, products!D:D)</f>
        <v>6</v>
      </c>
      <c r="J2624" t="str">
        <f>_xlfn.XLOOKUP($I2624,categories!$A$1:$A$8,categories!$B$1:$B$8)</f>
        <v>Mountain Bikes</v>
      </c>
    </row>
    <row r="2625" spans="1:10" ht="12.75" x14ac:dyDescent="0.2">
      <c r="A2625">
        <v>1244</v>
      </c>
      <c r="B2625">
        <v>2</v>
      </c>
      <c r="C2625">
        <v>38</v>
      </c>
      <c r="D2625">
        <v>2</v>
      </c>
      <c r="E2625">
        <v>549.99</v>
      </c>
      <c r="F2625">
        <v>7.0000000000000007E-2</v>
      </c>
      <c r="G2625">
        <f>(E2625*B2625)-F2625</f>
        <v>1099.9100000000001</v>
      </c>
      <c r="H2625" t="str">
        <f>VLOOKUP($C2625,products!$A$1:$F$322,2,FALSE)</f>
        <v>Haro Flightline Two 26 Plus - 2017</v>
      </c>
      <c r="I2625">
        <f>_xlfn.XLOOKUP(C2625, products!A:A, products!D:D)</f>
        <v>6</v>
      </c>
      <c r="J2625" t="str">
        <f>_xlfn.XLOOKUP($I2625,categories!$A$1:$A$8,categories!$B$1:$B$8)</f>
        <v>Mountain Bikes</v>
      </c>
    </row>
    <row r="2626" spans="1:10" ht="12.75" x14ac:dyDescent="0.2">
      <c r="A2626">
        <v>1248</v>
      </c>
      <c r="B2626">
        <v>4</v>
      </c>
      <c r="C2626">
        <v>12</v>
      </c>
      <c r="D2626">
        <v>1</v>
      </c>
      <c r="E2626">
        <v>549.99</v>
      </c>
      <c r="F2626">
        <v>0.05</v>
      </c>
      <c r="G2626">
        <f>(E2626*B2626)-F2626</f>
        <v>2199.91</v>
      </c>
      <c r="H2626" t="str">
        <f>VLOOKUP($C2626,products!$A$1:$F$322,2,FALSE)</f>
        <v>Electra Townie Original 21D - 2016</v>
      </c>
      <c r="I2626">
        <f>_xlfn.XLOOKUP(C2626, products!A:A, products!D:D)</f>
        <v>3</v>
      </c>
      <c r="J2626" t="str">
        <f>_xlfn.XLOOKUP($I2626,categories!$A$1:$A$8,categories!$B$1:$B$8)</f>
        <v>Cruisers Bicycles</v>
      </c>
    </row>
    <row r="2627" spans="1:10" ht="12.75" x14ac:dyDescent="0.2">
      <c r="A2627">
        <v>1276</v>
      </c>
      <c r="B2627">
        <v>4</v>
      </c>
      <c r="C2627">
        <v>24</v>
      </c>
      <c r="D2627">
        <v>2</v>
      </c>
      <c r="E2627">
        <v>549.99</v>
      </c>
      <c r="F2627">
        <v>0.2</v>
      </c>
      <c r="G2627">
        <f>(E2627*B2627)-F2627</f>
        <v>2199.7600000000002</v>
      </c>
      <c r="H2627" t="str">
        <f>VLOOKUP($C2627,products!$A$1:$F$322,2,FALSE)</f>
        <v>Electra Townie Original 21D - 2016</v>
      </c>
      <c r="I2627">
        <f>_xlfn.XLOOKUP(C2627, products!A:A, products!D:D)</f>
        <v>2</v>
      </c>
      <c r="J2627" t="str">
        <f>_xlfn.XLOOKUP($I2627,categories!$A$1:$A$8,categories!$B$1:$B$8)</f>
        <v>Comfort Bicycles</v>
      </c>
    </row>
    <row r="2628" spans="1:10" ht="12.75" x14ac:dyDescent="0.2">
      <c r="A2628">
        <v>1293</v>
      </c>
      <c r="B2628">
        <v>3</v>
      </c>
      <c r="C2628">
        <v>38</v>
      </c>
      <c r="D2628">
        <v>2</v>
      </c>
      <c r="E2628">
        <v>549.99</v>
      </c>
      <c r="F2628">
        <v>7.0000000000000007E-2</v>
      </c>
      <c r="G2628">
        <f>(E2628*B2628)-F2628</f>
        <v>1649.9</v>
      </c>
      <c r="H2628" t="str">
        <f>VLOOKUP($C2628,products!$A$1:$F$322,2,FALSE)</f>
        <v>Haro Flightline Two 26 Plus - 2017</v>
      </c>
      <c r="I2628">
        <f>_xlfn.XLOOKUP(C2628, products!A:A, products!D:D)</f>
        <v>6</v>
      </c>
      <c r="J2628" t="str">
        <f>_xlfn.XLOOKUP($I2628,categories!$A$1:$A$8,categories!$B$1:$B$8)</f>
        <v>Mountain Bikes</v>
      </c>
    </row>
    <row r="2629" spans="1:10" ht="12.75" x14ac:dyDescent="0.2">
      <c r="A2629">
        <v>1302</v>
      </c>
      <c r="B2629">
        <v>1</v>
      </c>
      <c r="C2629">
        <v>38</v>
      </c>
      <c r="D2629">
        <v>1</v>
      </c>
      <c r="E2629">
        <v>549.99</v>
      </c>
      <c r="F2629">
        <v>0.05</v>
      </c>
      <c r="G2629">
        <f>(E2629*B2629)-F2629</f>
        <v>549.94000000000005</v>
      </c>
      <c r="H2629" t="str">
        <f>VLOOKUP($C2629,products!$A$1:$F$322,2,FALSE)</f>
        <v>Haro Flightline Two 26 Plus - 2017</v>
      </c>
      <c r="I2629">
        <f>_xlfn.XLOOKUP(C2629, products!A:A, products!D:D)</f>
        <v>6</v>
      </c>
      <c r="J2629" t="str">
        <f>_xlfn.XLOOKUP($I2629,categories!$A$1:$A$8,categories!$B$1:$B$8)</f>
        <v>Mountain Bikes</v>
      </c>
    </row>
    <row r="2630" spans="1:10" ht="12.75" x14ac:dyDescent="0.2">
      <c r="A2630">
        <v>1303</v>
      </c>
      <c r="B2630">
        <v>5</v>
      </c>
      <c r="C2630">
        <v>24</v>
      </c>
      <c r="D2630">
        <v>2</v>
      </c>
      <c r="E2630">
        <v>549.99</v>
      </c>
      <c r="F2630">
        <v>0.1</v>
      </c>
      <c r="G2630">
        <f>(E2630*B2630)-F2630</f>
        <v>2749.85</v>
      </c>
      <c r="H2630" t="str">
        <f>VLOOKUP($C2630,products!$A$1:$F$322,2,FALSE)</f>
        <v>Electra Townie Original 21D - 2016</v>
      </c>
      <c r="I2630">
        <f>_xlfn.XLOOKUP(C2630, products!A:A, products!D:D)</f>
        <v>2</v>
      </c>
      <c r="J2630" t="str">
        <f>_xlfn.XLOOKUP($I2630,categories!$A$1:$A$8,categories!$B$1:$B$8)</f>
        <v>Comfort Bicycles</v>
      </c>
    </row>
    <row r="2631" spans="1:10" ht="12.75" x14ac:dyDescent="0.2">
      <c r="A2631">
        <v>1315</v>
      </c>
      <c r="B2631">
        <v>3</v>
      </c>
      <c r="C2631">
        <v>24</v>
      </c>
      <c r="D2631">
        <v>1</v>
      </c>
      <c r="E2631">
        <v>549.99</v>
      </c>
      <c r="F2631">
        <v>0.1</v>
      </c>
      <c r="G2631">
        <f>(E2631*B2631)-F2631</f>
        <v>1649.8700000000001</v>
      </c>
      <c r="H2631" t="str">
        <f>VLOOKUP($C2631,products!$A$1:$F$322,2,FALSE)</f>
        <v>Electra Townie Original 21D - 2016</v>
      </c>
      <c r="I2631">
        <f>_xlfn.XLOOKUP(C2631, products!A:A, products!D:D)</f>
        <v>2</v>
      </c>
      <c r="J2631" t="str">
        <f>_xlfn.XLOOKUP($I2631,categories!$A$1:$A$8,categories!$B$1:$B$8)</f>
        <v>Comfort Bicycles</v>
      </c>
    </row>
    <row r="2632" spans="1:10" ht="12.75" x14ac:dyDescent="0.2">
      <c r="A2632">
        <v>1333</v>
      </c>
      <c r="B2632">
        <v>4</v>
      </c>
      <c r="C2632">
        <v>12</v>
      </c>
      <c r="D2632">
        <v>1</v>
      </c>
      <c r="E2632">
        <v>549.99</v>
      </c>
      <c r="F2632">
        <v>0.05</v>
      </c>
      <c r="G2632">
        <f>(E2632*B2632)-F2632</f>
        <v>2199.91</v>
      </c>
      <c r="H2632" t="str">
        <f>VLOOKUP($C2632,products!$A$1:$F$322,2,FALSE)</f>
        <v>Electra Townie Original 21D - 2016</v>
      </c>
      <c r="I2632">
        <f>_xlfn.XLOOKUP(C2632, products!A:A, products!D:D)</f>
        <v>3</v>
      </c>
      <c r="J2632" t="str">
        <f>_xlfn.XLOOKUP($I2632,categories!$A$1:$A$8,categories!$B$1:$B$8)</f>
        <v>Cruisers Bicycles</v>
      </c>
    </row>
    <row r="2633" spans="1:10" ht="12.75" x14ac:dyDescent="0.2">
      <c r="A2633">
        <v>1367</v>
      </c>
      <c r="B2633">
        <v>4</v>
      </c>
      <c r="C2633">
        <v>24</v>
      </c>
      <c r="D2633">
        <v>2</v>
      </c>
      <c r="E2633">
        <v>549.99</v>
      </c>
      <c r="F2633">
        <v>0.05</v>
      </c>
      <c r="G2633">
        <f>(E2633*B2633)-F2633</f>
        <v>2199.91</v>
      </c>
      <c r="H2633" t="str">
        <f>VLOOKUP($C2633,products!$A$1:$F$322,2,FALSE)</f>
        <v>Electra Townie Original 21D - 2016</v>
      </c>
      <c r="I2633">
        <f>_xlfn.XLOOKUP(C2633, products!A:A, products!D:D)</f>
        <v>2</v>
      </c>
      <c r="J2633" t="str">
        <f>_xlfn.XLOOKUP($I2633,categories!$A$1:$A$8,categories!$B$1:$B$8)</f>
        <v>Comfort Bicycles</v>
      </c>
    </row>
    <row r="2634" spans="1:10" ht="12.75" x14ac:dyDescent="0.2">
      <c r="A2634">
        <v>1385</v>
      </c>
      <c r="B2634">
        <v>1</v>
      </c>
      <c r="C2634">
        <v>24</v>
      </c>
      <c r="D2634">
        <v>2</v>
      </c>
      <c r="E2634">
        <v>549.99</v>
      </c>
      <c r="F2634">
        <v>0.05</v>
      </c>
      <c r="G2634">
        <f>(E2634*B2634)-F2634</f>
        <v>549.94000000000005</v>
      </c>
      <c r="H2634" t="str">
        <f>VLOOKUP($C2634,products!$A$1:$F$322,2,FALSE)</f>
        <v>Electra Townie Original 21D - 2016</v>
      </c>
      <c r="I2634">
        <f>_xlfn.XLOOKUP(C2634, products!A:A, products!D:D)</f>
        <v>2</v>
      </c>
      <c r="J2634" t="str">
        <f>_xlfn.XLOOKUP($I2634,categories!$A$1:$A$8,categories!$B$1:$B$8)</f>
        <v>Comfort Bicycles</v>
      </c>
    </row>
    <row r="2635" spans="1:10" ht="12.75" x14ac:dyDescent="0.2">
      <c r="A2635">
        <v>1400</v>
      </c>
      <c r="B2635">
        <v>1</v>
      </c>
      <c r="C2635">
        <v>24</v>
      </c>
      <c r="D2635">
        <v>2</v>
      </c>
      <c r="E2635">
        <v>549.99</v>
      </c>
      <c r="F2635">
        <v>0.2</v>
      </c>
      <c r="G2635">
        <f>(E2635*B2635)-F2635</f>
        <v>549.79</v>
      </c>
      <c r="H2635" t="str">
        <f>VLOOKUP($C2635,products!$A$1:$F$322,2,FALSE)</f>
        <v>Electra Townie Original 21D - 2016</v>
      </c>
      <c r="I2635">
        <f>_xlfn.XLOOKUP(C2635, products!A:A, products!D:D)</f>
        <v>2</v>
      </c>
      <c r="J2635" t="str">
        <f>_xlfn.XLOOKUP($I2635,categories!$A$1:$A$8,categories!$B$1:$B$8)</f>
        <v>Comfort Bicycles</v>
      </c>
    </row>
    <row r="2636" spans="1:10" ht="12.75" x14ac:dyDescent="0.2">
      <c r="A2636">
        <v>1454</v>
      </c>
      <c r="B2636">
        <v>4</v>
      </c>
      <c r="C2636">
        <v>38</v>
      </c>
      <c r="D2636">
        <v>2</v>
      </c>
      <c r="E2636">
        <v>549.99</v>
      </c>
      <c r="F2636">
        <v>0.05</v>
      </c>
      <c r="G2636">
        <f>(E2636*B2636)-F2636</f>
        <v>2199.91</v>
      </c>
      <c r="H2636" t="str">
        <f>VLOOKUP($C2636,products!$A$1:$F$322,2,FALSE)</f>
        <v>Haro Flightline Two 26 Plus - 2017</v>
      </c>
      <c r="I2636">
        <f>_xlfn.XLOOKUP(C2636, products!A:A, products!D:D)</f>
        <v>6</v>
      </c>
      <c r="J2636" t="str">
        <f>_xlfn.XLOOKUP($I2636,categories!$A$1:$A$8,categories!$B$1:$B$8)</f>
        <v>Mountain Bikes</v>
      </c>
    </row>
    <row r="2637" spans="1:10" ht="12.75" x14ac:dyDescent="0.2">
      <c r="A2637">
        <v>1458</v>
      </c>
      <c r="B2637">
        <v>3</v>
      </c>
      <c r="C2637">
        <v>12</v>
      </c>
      <c r="D2637">
        <v>1</v>
      </c>
      <c r="E2637">
        <v>549.99</v>
      </c>
      <c r="F2637">
        <v>0.05</v>
      </c>
      <c r="G2637">
        <f>(E2637*B2637)-F2637</f>
        <v>1649.92</v>
      </c>
      <c r="H2637" t="str">
        <f>VLOOKUP($C2637,products!$A$1:$F$322,2,FALSE)</f>
        <v>Electra Townie Original 21D - 2016</v>
      </c>
      <c r="I2637">
        <f>_xlfn.XLOOKUP(C2637, products!A:A, products!D:D)</f>
        <v>3</v>
      </c>
      <c r="J2637" t="str">
        <f>_xlfn.XLOOKUP($I2637,categories!$A$1:$A$8,categories!$B$1:$B$8)</f>
        <v>Cruisers Bicycles</v>
      </c>
    </row>
    <row r="2638" spans="1:10" ht="12.75" x14ac:dyDescent="0.2">
      <c r="A2638">
        <v>1505</v>
      </c>
      <c r="B2638">
        <v>2</v>
      </c>
      <c r="C2638">
        <v>24</v>
      </c>
      <c r="D2638">
        <v>2</v>
      </c>
      <c r="E2638">
        <v>549.99</v>
      </c>
      <c r="F2638">
        <v>7.0000000000000007E-2</v>
      </c>
      <c r="G2638">
        <f>(E2638*B2638)-F2638</f>
        <v>1099.9100000000001</v>
      </c>
      <c r="H2638" t="str">
        <f>VLOOKUP($C2638,products!$A$1:$F$322,2,FALSE)</f>
        <v>Electra Townie Original 21D - 2016</v>
      </c>
      <c r="I2638">
        <f>_xlfn.XLOOKUP(C2638, products!A:A, products!D:D)</f>
        <v>2</v>
      </c>
      <c r="J2638" t="str">
        <f>_xlfn.XLOOKUP($I2638,categories!$A$1:$A$8,categories!$B$1:$B$8)</f>
        <v>Comfort Bicycles</v>
      </c>
    </row>
    <row r="2639" spans="1:10" ht="12.75" x14ac:dyDescent="0.2">
      <c r="A2639">
        <v>1539</v>
      </c>
      <c r="B2639">
        <v>2</v>
      </c>
      <c r="C2639">
        <v>12</v>
      </c>
      <c r="D2639">
        <v>2</v>
      </c>
      <c r="E2639">
        <v>549.99</v>
      </c>
      <c r="F2639">
        <v>0.05</v>
      </c>
      <c r="G2639">
        <f>(E2639*B2639)-F2639</f>
        <v>1099.93</v>
      </c>
      <c r="H2639" t="str">
        <f>VLOOKUP($C2639,products!$A$1:$F$322,2,FALSE)</f>
        <v>Electra Townie Original 21D - 2016</v>
      </c>
      <c r="I2639">
        <f>_xlfn.XLOOKUP(C2639, products!A:A, products!D:D)</f>
        <v>3</v>
      </c>
      <c r="J2639" t="str">
        <f>_xlfn.XLOOKUP($I2639,categories!$A$1:$A$8,categories!$B$1:$B$8)</f>
        <v>Cruisers Bicycles</v>
      </c>
    </row>
    <row r="2640" spans="1:10" ht="12.75" x14ac:dyDescent="0.2">
      <c r="A2640">
        <v>1553</v>
      </c>
      <c r="B2640">
        <v>2</v>
      </c>
      <c r="C2640">
        <v>12</v>
      </c>
      <c r="D2640">
        <v>1</v>
      </c>
      <c r="E2640">
        <v>549.99</v>
      </c>
      <c r="F2640">
        <v>0.1</v>
      </c>
      <c r="G2640">
        <f>(E2640*B2640)-F2640</f>
        <v>1099.8800000000001</v>
      </c>
      <c r="H2640" t="str">
        <f>VLOOKUP($C2640,products!$A$1:$F$322,2,FALSE)</f>
        <v>Electra Townie Original 21D - 2016</v>
      </c>
      <c r="I2640">
        <f>_xlfn.XLOOKUP(C2640, products!A:A, products!D:D)</f>
        <v>3</v>
      </c>
      <c r="J2640" t="str">
        <f>_xlfn.XLOOKUP($I2640,categories!$A$1:$A$8,categories!$B$1:$B$8)</f>
        <v>Cruisers Bicycles</v>
      </c>
    </row>
    <row r="2641" spans="1:10" ht="12.75" x14ac:dyDescent="0.2">
      <c r="A2641">
        <v>1555</v>
      </c>
      <c r="B2641">
        <v>1</v>
      </c>
      <c r="C2641">
        <v>24</v>
      </c>
      <c r="D2641">
        <v>2</v>
      </c>
      <c r="E2641">
        <v>549.99</v>
      </c>
      <c r="F2641">
        <v>0.1</v>
      </c>
      <c r="G2641">
        <f>(E2641*B2641)-F2641</f>
        <v>549.89</v>
      </c>
      <c r="H2641" t="str">
        <f>VLOOKUP($C2641,products!$A$1:$F$322,2,FALSE)</f>
        <v>Electra Townie Original 21D - 2016</v>
      </c>
      <c r="I2641">
        <f>_xlfn.XLOOKUP(C2641, products!A:A, products!D:D)</f>
        <v>2</v>
      </c>
      <c r="J2641" t="str">
        <f>_xlfn.XLOOKUP($I2641,categories!$A$1:$A$8,categories!$B$1:$B$8)</f>
        <v>Comfort Bicycles</v>
      </c>
    </row>
    <row r="2642" spans="1:10" ht="12.75" x14ac:dyDescent="0.2">
      <c r="A2642">
        <v>712</v>
      </c>
      <c r="B2642">
        <v>1</v>
      </c>
      <c r="C2642">
        <v>44</v>
      </c>
      <c r="D2642">
        <v>2</v>
      </c>
      <c r="E2642">
        <v>539.99</v>
      </c>
      <c r="F2642">
        <v>0.2</v>
      </c>
      <c r="G2642">
        <f>(E2642*B2642)-F2642</f>
        <v>539.79</v>
      </c>
      <c r="H2642" t="str">
        <f>VLOOKUP($C2642,products!$A$1:$F$322,2,FALSE)</f>
        <v>Haro SR 1.1 - 2017</v>
      </c>
      <c r="I2642">
        <f>_xlfn.XLOOKUP(C2642, products!A:A, products!D:D)</f>
        <v>6</v>
      </c>
      <c r="J2642" t="str">
        <f>_xlfn.XLOOKUP($I2642,categories!$A$1:$A$8,categories!$B$1:$B$8)</f>
        <v>Mountain Bikes</v>
      </c>
    </row>
    <row r="2643" spans="1:10" ht="12.75" x14ac:dyDescent="0.2">
      <c r="A2643">
        <v>818</v>
      </c>
      <c r="B2643">
        <v>2</v>
      </c>
      <c r="C2643">
        <v>44</v>
      </c>
      <c r="D2643">
        <v>2</v>
      </c>
      <c r="E2643">
        <v>539.99</v>
      </c>
      <c r="F2643">
        <v>7.0000000000000007E-2</v>
      </c>
      <c r="G2643">
        <f>(E2643*B2643)-F2643</f>
        <v>1079.9100000000001</v>
      </c>
      <c r="H2643" t="str">
        <f>VLOOKUP($C2643,products!$A$1:$F$322,2,FALSE)</f>
        <v>Haro SR 1.1 - 2017</v>
      </c>
      <c r="I2643">
        <f>_xlfn.XLOOKUP(C2643, products!A:A, products!D:D)</f>
        <v>6</v>
      </c>
      <c r="J2643" t="str">
        <f>_xlfn.XLOOKUP($I2643,categories!$A$1:$A$8,categories!$B$1:$B$8)</f>
        <v>Mountain Bikes</v>
      </c>
    </row>
    <row r="2644" spans="1:10" ht="12.75" x14ac:dyDescent="0.2">
      <c r="A2644">
        <v>883</v>
      </c>
      <c r="B2644">
        <v>1</v>
      </c>
      <c r="C2644">
        <v>44</v>
      </c>
      <c r="D2644">
        <v>1</v>
      </c>
      <c r="E2644">
        <v>539.99</v>
      </c>
      <c r="F2644">
        <v>0.05</v>
      </c>
      <c r="G2644">
        <f>(E2644*B2644)-F2644</f>
        <v>539.94000000000005</v>
      </c>
      <c r="H2644" t="str">
        <f>VLOOKUP($C2644,products!$A$1:$F$322,2,FALSE)</f>
        <v>Haro SR 1.1 - 2017</v>
      </c>
      <c r="I2644">
        <f>_xlfn.XLOOKUP(C2644, products!A:A, products!D:D)</f>
        <v>6</v>
      </c>
      <c r="J2644" t="str">
        <f>_xlfn.XLOOKUP($I2644,categories!$A$1:$A$8,categories!$B$1:$B$8)</f>
        <v>Mountain Bikes</v>
      </c>
    </row>
    <row r="2645" spans="1:10" ht="12.75" x14ac:dyDescent="0.2">
      <c r="A2645">
        <v>919</v>
      </c>
      <c r="B2645">
        <v>2</v>
      </c>
      <c r="C2645">
        <v>44</v>
      </c>
      <c r="D2645">
        <v>1</v>
      </c>
      <c r="E2645">
        <v>539.99</v>
      </c>
      <c r="F2645">
        <v>0.1</v>
      </c>
      <c r="G2645">
        <f>(E2645*B2645)-F2645</f>
        <v>1079.8800000000001</v>
      </c>
      <c r="H2645" t="str">
        <f>VLOOKUP($C2645,products!$A$1:$F$322,2,FALSE)</f>
        <v>Haro SR 1.1 - 2017</v>
      </c>
      <c r="I2645">
        <f>_xlfn.XLOOKUP(C2645, products!A:A, products!D:D)</f>
        <v>6</v>
      </c>
      <c r="J2645" t="str">
        <f>_xlfn.XLOOKUP($I2645,categories!$A$1:$A$8,categories!$B$1:$B$8)</f>
        <v>Mountain Bikes</v>
      </c>
    </row>
    <row r="2646" spans="1:10" ht="12.75" x14ac:dyDescent="0.2">
      <c r="A2646">
        <v>936</v>
      </c>
      <c r="B2646">
        <v>2</v>
      </c>
      <c r="C2646">
        <v>44</v>
      </c>
      <c r="D2646">
        <v>1</v>
      </c>
      <c r="E2646">
        <v>539.99</v>
      </c>
      <c r="F2646">
        <v>7.0000000000000007E-2</v>
      </c>
      <c r="G2646">
        <f>(E2646*B2646)-F2646</f>
        <v>1079.9100000000001</v>
      </c>
      <c r="H2646" t="str">
        <f>VLOOKUP($C2646,products!$A$1:$F$322,2,FALSE)</f>
        <v>Haro SR 1.1 - 2017</v>
      </c>
      <c r="I2646">
        <f>_xlfn.XLOOKUP(C2646, products!A:A, products!D:D)</f>
        <v>6</v>
      </c>
      <c r="J2646" t="str">
        <f>_xlfn.XLOOKUP($I2646,categories!$A$1:$A$8,categories!$B$1:$B$8)</f>
        <v>Mountain Bikes</v>
      </c>
    </row>
    <row r="2647" spans="1:10" ht="12.75" x14ac:dyDescent="0.2">
      <c r="A2647">
        <v>945</v>
      </c>
      <c r="B2647">
        <v>4</v>
      </c>
      <c r="C2647">
        <v>44</v>
      </c>
      <c r="D2647">
        <v>2</v>
      </c>
      <c r="E2647">
        <v>539.99</v>
      </c>
      <c r="F2647">
        <v>0.1</v>
      </c>
      <c r="G2647">
        <f>(E2647*B2647)-F2647</f>
        <v>2159.86</v>
      </c>
      <c r="H2647" t="str">
        <f>VLOOKUP($C2647,products!$A$1:$F$322,2,FALSE)</f>
        <v>Haro SR 1.1 - 2017</v>
      </c>
      <c r="I2647">
        <f>_xlfn.XLOOKUP(C2647, products!A:A, products!D:D)</f>
        <v>6</v>
      </c>
      <c r="J2647" t="str">
        <f>_xlfn.XLOOKUP($I2647,categories!$A$1:$A$8,categories!$B$1:$B$8)</f>
        <v>Mountain Bikes</v>
      </c>
    </row>
    <row r="2648" spans="1:10" ht="12.75" x14ac:dyDescent="0.2">
      <c r="A2648">
        <v>947</v>
      </c>
      <c r="B2648">
        <v>3</v>
      </c>
      <c r="C2648">
        <v>44</v>
      </c>
      <c r="D2648">
        <v>1</v>
      </c>
      <c r="E2648">
        <v>539.99</v>
      </c>
      <c r="F2648">
        <v>7.0000000000000007E-2</v>
      </c>
      <c r="G2648">
        <f>(E2648*B2648)-F2648</f>
        <v>1619.9</v>
      </c>
      <c r="H2648" t="str">
        <f>VLOOKUP($C2648,products!$A$1:$F$322,2,FALSE)</f>
        <v>Haro SR 1.1 - 2017</v>
      </c>
      <c r="I2648">
        <f>_xlfn.XLOOKUP(C2648, products!A:A, products!D:D)</f>
        <v>6</v>
      </c>
      <c r="J2648" t="str">
        <f>_xlfn.XLOOKUP($I2648,categories!$A$1:$A$8,categories!$B$1:$B$8)</f>
        <v>Mountain Bikes</v>
      </c>
    </row>
    <row r="2649" spans="1:10" ht="12.75" x14ac:dyDescent="0.2">
      <c r="A2649">
        <v>1009</v>
      </c>
      <c r="B2649">
        <v>2</v>
      </c>
      <c r="C2649">
        <v>44</v>
      </c>
      <c r="D2649">
        <v>1</v>
      </c>
      <c r="E2649">
        <v>539.99</v>
      </c>
      <c r="F2649">
        <v>7.0000000000000007E-2</v>
      </c>
      <c r="G2649">
        <f>(E2649*B2649)-F2649</f>
        <v>1079.9100000000001</v>
      </c>
      <c r="H2649" t="str">
        <f>VLOOKUP($C2649,products!$A$1:$F$322,2,FALSE)</f>
        <v>Haro SR 1.1 - 2017</v>
      </c>
      <c r="I2649">
        <f>_xlfn.XLOOKUP(C2649, products!A:A, products!D:D)</f>
        <v>6</v>
      </c>
      <c r="J2649" t="str">
        <f>_xlfn.XLOOKUP($I2649,categories!$A$1:$A$8,categories!$B$1:$B$8)</f>
        <v>Mountain Bikes</v>
      </c>
    </row>
    <row r="2650" spans="1:10" ht="12.75" x14ac:dyDescent="0.2">
      <c r="A2650">
        <v>1128</v>
      </c>
      <c r="B2650">
        <v>1</v>
      </c>
      <c r="C2650">
        <v>44</v>
      </c>
      <c r="D2650">
        <v>1</v>
      </c>
      <c r="E2650">
        <v>539.99</v>
      </c>
      <c r="F2650">
        <v>0.05</v>
      </c>
      <c r="G2650">
        <f>(E2650*B2650)-F2650</f>
        <v>539.94000000000005</v>
      </c>
      <c r="H2650" t="str">
        <f>VLOOKUP($C2650,products!$A$1:$F$322,2,FALSE)</f>
        <v>Haro SR 1.1 - 2017</v>
      </c>
      <c r="I2650">
        <f>_xlfn.XLOOKUP(C2650, products!A:A, products!D:D)</f>
        <v>6</v>
      </c>
      <c r="J2650" t="str">
        <f>_xlfn.XLOOKUP($I2650,categories!$A$1:$A$8,categories!$B$1:$B$8)</f>
        <v>Mountain Bikes</v>
      </c>
    </row>
    <row r="2651" spans="1:10" ht="12.75" x14ac:dyDescent="0.2">
      <c r="A2651">
        <v>1139</v>
      </c>
      <c r="B2651">
        <v>2</v>
      </c>
      <c r="C2651">
        <v>44</v>
      </c>
      <c r="D2651">
        <v>2</v>
      </c>
      <c r="E2651">
        <v>539.99</v>
      </c>
      <c r="F2651">
        <v>0.1</v>
      </c>
      <c r="G2651">
        <f>(E2651*B2651)-F2651</f>
        <v>1079.8800000000001</v>
      </c>
      <c r="H2651" t="str">
        <f>VLOOKUP($C2651,products!$A$1:$F$322,2,FALSE)</f>
        <v>Haro SR 1.1 - 2017</v>
      </c>
      <c r="I2651">
        <f>_xlfn.XLOOKUP(C2651, products!A:A, products!D:D)</f>
        <v>6</v>
      </c>
      <c r="J2651" t="str">
        <f>_xlfn.XLOOKUP($I2651,categories!$A$1:$A$8,categories!$B$1:$B$8)</f>
        <v>Mountain Bikes</v>
      </c>
    </row>
    <row r="2652" spans="1:10" ht="12.75" x14ac:dyDescent="0.2">
      <c r="A2652">
        <v>1164</v>
      </c>
      <c r="B2652">
        <v>4</v>
      </c>
      <c r="C2652">
        <v>44</v>
      </c>
      <c r="D2652">
        <v>2</v>
      </c>
      <c r="E2652">
        <v>539.99</v>
      </c>
      <c r="F2652">
        <v>0.05</v>
      </c>
      <c r="G2652">
        <f>(E2652*B2652)-F2652</f>
        <v>2159.91</v>
      </c>
      <c r="H2652" t="str">
        <f>VLOOKUP($C2652,products!$A$1:$F$322,2,FALSE)</f>
        <v>Haro SR 1.1 - 2017</v>
      </c>
      <c r="I2652">
        <f>_xlfn.XLOOKUP(C2652, products!A:A, products!D:D)</f>
        <v>6</v>
      </c>
      <c r="J2652" t="str">
        <f>_xlfn.XLOOKUP($I2652,categories!$A$1:$A$8,categories!$B$1:$B$8)</f>
        <v>Mountain Bikes</v>
      </c>
    </row>
    <row r="2653" spans="1:10" ht="12.75" x14ac:dyDescent="0.2">
      <c r="A2653">
        <v>1227</v>
      </c>
      <c r="B2653">
        <v>2</v>
      </c>
      <c r="C2653">
        <v>44</v>
      </c>
      <c r="D2653">
        <v>1</v>
      </c>
      <c r="E2653">
        <v>539.99</v>
      </c>
      <c r="F2653">
        <v>7.0000000000000007E-2</v>
      </c>
      <c r="G2653">
        <f>(E2653*B2653)-F2653</f>
        <v>1079.9100000000001</v>
      </c>
      <c r="H2653" t="str">
        <f>VLOOKUP($C2653,products!$A$1:$F$322,2,FALSE)</f>
        <v>Haro SR 1.1 - 2017</v>
      </c>
      <c r="I2653">
        <f>_xlfn.XLOOKUP(C2653, products!A:A, products!D:D)</f>
        <v>6</v>
      </c>
      <c r="J2653" t="str">
        <f>_xlfn.XLOOKUP($I2653,categories!$A$1:$A$8,categories!$B$1:$B$8)</f>
        <v>Mountain Bikes</v>
      </c>
    </row>
    <row r="2654" spans="1:10" ht="12.75" x14ac:dyDescent="0.2">
      <c r="A2654">
        <v>1243</v>
      </c>
      <c r="B2654">
        <v>1</v>
      </c>
      <c r="C2654">
        <v>44</v>
      </c>
      <c r="D2654">
        <v>1</v>
      </c>
      <c r="E2654">
        <v>539.99</v>
      </c>
      <c r="F2654">
        <v>7.0000000000000007E-2</v>
      </c>
      <c r="G2654">
        <f>(E2654*B2654)-F2654</f>
        <v>539.91999999999996</v>
      </c>
      <c r="H2654" t="str">
        <f>VLOOKUP($C2654,products!$A$1:$F$322,2,FALSE)</f>
        <v>Haro SR 1.1 - 2017</v>
      </c>
      <c r="I2654">
        <f>_xlfn.XLOOKUP(C2654, products!A:A, products!D:D)</f>
        <v>6</v>
      </c>
      <c r="J2654" t="str">
        <f>_xlfn.XLOOKUP($I2654,categories!$A$1:$A$8,categories!$B$1:$B$8)</f>
        <v>Mountain Bikes</v>
      </c>
    </row>
    <row r="2655" spans="1:10" ht="12.75" x14ac:dyDescent="0.2">
      <c r="A2655">
        <v>1256</v>
      </c>
      <c r="B2655">
        <v>1</v>
      </c>
      <c r="C2655">
        <v>44</v>
      </c>
      <c r="D2655">
        <v>2</v>
      </c>
      <c r="E2655">
        <v>539.99</v>
      </c>
      <c r="F2655">
        <v>0.2</v>
      </c>
      <c r="G2655">
        <f>(E2655*B2655)-F2655</f>
        <v>539.79</v>
      </c>
      <c r="H2655" t="str">
        <f>VLOOKUP($C2655,products!$A$1:$F$322,2,FALSE)</f>
        <v>Haro SR 1.1 - 2017</v>
      </c>
      <c r="I2655">
        <f>_xlfn.XLOOKUP(C2655, products!A:A, products!D:D)</f>
        <v>6</v>
      </c>
      <c r="J2655" t="str">
        <f>_xlfn.XLOOKUP($I2655,categories!$A$1:$A$8,categories!$B$1:$B$8)</f>
        <v>Mountain Bikes</v>
      </c>
    </row>
    <row r="2656" spans="1:10" ht="12.75" x14ac:dyDescent="0.2">
      <c r="A2656">
        <v>1294</v>
      </c>
      <c r="B2656">
        <v>2</v>
      </c>
      <c r="C2656">
        <v>44</v>
      </c>
      <c r="D2656">
        <v>1</v>
      </c>
      <c r="E2656">
        <v>539.99</v>
      </c>
      <c r="F2656">
        <v>0.05</v>
      </c>
      <c r="G2656">
        <f>(E2656*B2656)-F2656</f>
        <v>1079.93</v>
      </c>
      <c r="H2656" t="str">
        <f>VLOOKUP($C2656,products!$A$1:$F$322,2,FALSE)</f>
        <v>Haro SR 1.1 - 2017</v>
      </c>
      <c r="I2656">
        <f>_xlfn.XLOOKUP(C2656, products!A:A, products!D:D)</f>
        <v>6</v>
      </c>
      <c r="J2656" t="str">
        <f>_xlfn.XLOOKUP($I2656,categories!$A$1:$A$8,categories!$B$1:$B$8)</f>
        <v>Mountain Bikes</v>
      </c>
    </row>
    <row r="2657" spans="1:10" ht="12.75" x14ac:dyDescent="0.2">
      <c r="A2657">
        <v>1575</v>
      </c>
      <c r="B2657">
        <v>1</v>
      </c>
      <c r="C2657">
        <v>44</v>
      </c>
      <c r="D2657">
        <v>1</v>
      </c>
      <c r="E2657">
        <v>539.99</v>
      </c>
      <c r="F2657">
        <v>7.0000000000000007E-2</v>
      </c>
      <c r="G2657">
        <f>(E2657*B2657)-F2657</f>
        <v>539.91999999999996</v>
      </c>
      <c r="H2657" t="str">
        <f>VLOOKUP($C2657,products!$A$1:$F$322,2,FALSE)</f>
        <v>Haro SR 1.1 - 2017</v>
      </c>
      <c r="I2657">
        <f>_xlfn.XLOOKUP(C2657, products!A:A, products!D:D)</f>
        <v>6</v>
      </c>
      <c r="J2657" t="str">
        <f>_xlfn.XLOOKUP($I2657,categories!$A$1:$A$8,categories!$B$1:$B$8)</f>
        <v>Mountain Bikes</v>
      </c>
    </row>
    <row r="2658" spans="1:10" ht="12.75" x14ac:dyDescent="0.2">
      <c r="A2658">
        <v>677</v>
      </c>
      <c r="B2658">
        <v>3</v>
      </c>
      <c r="C2658">
        <v>105</v>
      </c>
      <c r="D2658">
        <v>2</v>
      </c>
      <c r="E2658">
        <v>533.99</v>
      </c>
      <c r="F2658">
        <v>7.0000000000000007E-2</v>
      </c>
      <c r="G2658">
        <f>(E2658*B2658)-F2658</f>
        <v>1601.9</v>
      </c>
      <c r="H2658" t="str">
        <f>VLOOKUP($C2658,products!$A$1:$F$322,2,FALSE)</f>
        <v>Sun Bicycles Streamway 7 - 2017</v>
      </c>
      <c r="I2658">
        <f>_xlfn.XLOOKUP(C2658, products!A:A, products!D:D)</f>
        <v>2</v>
      </c>
      <c r="J2658" t="str">
        <f>_xlfn.XLOOKUP($I2658,categories!$A$1:$A$8,categories!$B$1:$B$8)</f>
        <v>Comfort Bicycles</v>
      </c>
    </row>
    <row r="2659" spans="1:10" ht="12.75" x14ac:dyDescent="0.2">
      <c r="A2659">
        <v>753</v>
      </c>
      <c r="B2659">
        <v>1</v>
      </c>
      <c r="C2659">
        <v>105</v>
      </c>
      <c r="D2659">
        <v>2</v>
      </c>
      <c r="E2659">
        <v>533.99</v>
      </c>
      <c r="F2659">
        <v>7.0000000000000007E-2</v>
      </c>
      <c r="G2659">
        <f>(E2659*B2659)-F2659</f>
        <v>533.91999999999996</v>
      </c>
      <c r="H2659" t="str">
        <f>VLOOKUP($C2659,products!$A$1:$F$322,2,FALSE)</f>
        <v>Sun Bicycles Streamway 7 - 2017</v>
      </c>
      <c r="I2659">
        <f>_xlfn.XLOOKUP(C2659, products!A:A, products!D:D)</f>
        <v>2</v>
      </c>
      <c r="J2659" t="str">
        <f>_xlfn.XLOOKUP($I2659,categories!$A$1:$A$8,categories!$B$1:$B$8)</f>
        <v>Comfort Bicycles</v>
      </c>
    </row>
    <row r="2660" spans="1:10" ht="12.75" x14ac:dyDescent="0.2">
      <c r="A2660">
        <v>815</v>
      </c>
      <c r="B2660">
        <v>1</v>
      </c>
      <c r="C2660">
        <v>105</v>
      </c>
      <c r="D2660">
        <v>2</v>
      </c>
      <c r="E2660">
        <v>533.99</v>
      </c>
      <c r="F2660">
        <v>0.2</v>
      </c>
      <c r="G2660">
        <f>(E2660*B2660)-F2660</f>
        <v>533.79</v>
      </c>
      <c r="H2660" t="str">
        <f>VLOOKUP($C2660,products!$A$1:$F$322,2,FALSE)</f>
        <v>Sun Bicycles Streamway 7 - 2017</v>
      </c>
      <c r="I2660">
        <f>_xlfn.XLOOKUP(C2660, products!A:A, products!D:D)</f>
        <v>2</v>
      </c>
      <c r="J2660" t="str">
        <f>_xlfn.XLOOKUP($I2660,categories!$A$1:$A$8,categories!$B$1:$B$8)</f>
        <v>Comfort Bicycles</v>
      </c>
    </row>
    <row r="2661" spans="1:10" ht="12.75" x14ac:dyDescent="0.2">
      <c r="A2661">
        <v>817</v>
      </c>
      <c r="B2661">
        <v>2</v>
      </c>
      <c r="C2661">
        <v>105</v>
      </c>
      <c r="D2661">
        <v>2</v>
      </c>
      <c r="E2661">
        <v>533.99</v>
      </c>
      <c r="F2661">
        <v>7.0000000000000007E-2</v>
      </c>
      <c r="G2661">
        <f>(E2661*B2661)-F2661</f>
        <v>1067.9100000000001</v>
      </c>
      <c r="H2661" t="str">
        <f>VLOOKUP($C2661,products!$A$1:$F$322,2,FALSE)</f>
        <v>Sun Bicycles Streamway 7 - 2017</v>
      </c>
      <c r="I2661">
        <f>_xlfn.XLOOKUP(C2661, products!A:A, products!D:D)</f>
        <v>2</v>
      </c>
      <c r="J2661" t="str">
        <f>_xlfn.XLOOKUP($I2661,categories!$A$1:$A$8,categories!$B$1:$B$8)</f>
        <v>Comfort Bicycles</v>
      </c>
    </row>
    <row r="2662" spans="1:10" ht="12.75" x14ac:dyDescent="0.2">
      <c r="A2662">
        <v>829</v>
      </c>
      <c r="B2662">
        <v>2</v>
      </c>
      <c r="C2662">
        <v>105</v>
      </c>
      <c r="D2662">
        <v>2</v>
      </c>
      <c r="E2662">
        <v>533.99</v>
      </c>
      <c r="F2662">
        <v>0.1</v>
      </c>
      <c r="G2662">
        <f>(E2662*B2662)-F2662</f>
        <v>1067.8800000000001</v>
      </c>
      <c r="H2662" t="str">
        <f>VLOOKUP($C2662,products!$A$1:$F$322,2,FALSE)</f>
        <v>Sun Bicycles Streamway 7 - 2017</v>
      </c>
      <c r="I2662">
        <f>_xlfn.XLOOKUP(C2662, products!A:A, products!D:D)</f>
        <v>2</v>
      </c>
      <c r="J2662" t="str">
        <f>_xlfn.XLOOKUP($I2662,categories!$A$1:$A$8,categories!$B$1:$B$8)</f>
        <v>Comfort Bicycles</v>
      </c>
    </row>
    <row r="2663" spans="1:10" ht="12.75" x14ac:dyDescent="0.2">
      <c r="A2663">
        <v>890</v>
      </c>
      <c r="B2663">
        <v>2</v>
      </c>
      <c r="C2663">
        <v>105</v>
      </c>
      <c r="D2663">
        <v>2</v>
      </c>
      <c r="E2663">
        <v>533.99</v>
      </c>
      <c r="F2663">
        <v>0.1</v>
      </c>
      <c r="G2663">
        <f>(E2663*B2663)-F2663</f>
        <v>1067.8800000000001</v>
      </c>
      <c r="H2663" t="str">
        <f>VLOOKUP($C2663,products!$A$1:$F$322,2,FALSE)</f>
        <v>Sun Bicycles Streamway 7 - 2017</v>
      </c>
      <c r="I2663">
        <f>_xlfn.XLOOKUP(C2663, products!A:A, products!D:D)</f>
        <v>2</v>
      </c>
      <c r="J2663" t="str">
        <f>_xlfn.XLOOKUP($I2663,categories!$A$1:$A$8,categories!$B$1:$B$8)</f>
        <v>Comfort Bicycles</v>
      </c>
    </row>
    <row r="2664" spans="1:10" ht="12.75" x14ac:dyDescent="0.2">
      <c r="A2664">
        <v>897</v>
      </c>
      <c r="B2664">
        <v>1</v>
      </c>
      <c r="C2664">
        <v>105</v>
      </c>
      <c r="D2664">
        <v>1</v>
      </c>
      <c r="E2664">
        <v>533.99</v>
      </c>
      <c r="F2664">
        <v>0.05</v>
      </c>
      <c r="G2664">
        <f>(E2664*B2664)-F2664</f>
        <v>533.94000000000005</v>
      </c>
      <c r="H2664" t="str">
        <f>VLOOKUP($C2664,products!$A$1:$F$322,2,FALSE)</f>
        <v>Sun Bicycles Streamway 7 - 2017</v>
      </c>
      <c r="I2664">
        <f>_xlfn.XLOOKUP(C2664, products!A:A, products!D:D)</f>
        <v>2</v>
      </c>
      <c r="J2664" t="str">
        <f>_xlfn.XLOOKUP($I2664,categories!$A$1:$A$8,categories!$B$1:$B$8)</f>
        <v>Comfort Bicycles</v>
      </c>
    </row>
    <row r="2665" spans="1:10" ht="12.75" x14ac:dyDescent="0.2">
      <c r="A2665">
        <v>945</v>
      </c>
      <c r="B2665">
        <v>1</v>
      </c>
      <c r="C2665">
        <v>105</v>
      </c>
      <c r="D2665">
        <v>1</v>
      </c>
      <c r="E2665">
        <v>533.99</v>
      </c>
      <c r="F2665">
        <v>0.05</v>
      </c>
      <c r="G2665">
        <f>(E2665*B2665)-F2665</f>
        <v>533.94000000000005</v>
      </c>
      <c r="H2665" t="str">
        <f>VLOOKUP($C2665,products!$A$1:$F$322,2,FALSE)</f>
        <v>Sun Bicycles Streamway 7 - 2017</v>
      </c>
      <c r="I2665">
        <f>_xlfn.XLOOKUP(C2665, products!A:A, products!D:D)</f>
        <v>2</v>
      </c>
      <c r="J2665" t="str">
        <f>_xlfn.XLOOKUP($I2665,categories!$A$1:$A$8,categories!$B$1:$B$8)</f>
        <v>Comfort Bicycles</v>
      </c>
    </row>
    <row r="2666" spans="1:10" ht="12.75" x14ac:dyDescent="0.2">
      <c r="A2666">
        <v>961</v>
      </c>
      <c r="B2666">
        <v>1</v>
      </c>
      <c r="C2666">
        <v>105</v>
      </c>
      <c r="D2666">
        <v>1</v>
      </c>
      <c r="E2666">
        <v>533.99</v>
      </c>
      <c r="F2666">
        <v>0.1</v>
      </c>
      <c r="G2666">
        <f>(E2666*B2666)-F2666</f>
        <v>533.89</v>
      </c>
      <c r="H2666" t="str">
        <f>VLOOKUP($C2666,products!$A$1:$F$322,2,FALSE)</f>
        <v>Sun Bicycles Streamway 7 - 2017</v>
      </c>
      <c r="I2666">
        <f>_xlfn.XLOOKUP(C2666, products!A:A, products!D:D)</f>
        <v>2</v>
      </c>
      <c r="J2666" t="str">
        <f>_xlfn.XLOOKUP($I2666,categories!$A$1:$A$8,categories!$B$1:$B$8)</f>
        <v>Comfort Bicycles</v>
      </c>
    </row>
    <row r="2667" spans="1:10" ht="12.75" x14ac:dyDescent="0.2">
      <c r="A2667">
        <v>997</v>
      </c>
      <c r="B2667">
        <v>2</v>
      </c>
      <c r="C2667">
        <v>105</v>
      </c>
      <c r="D2667">
        <v>2</v>
      </c>
      <c r="E2667">
        <v>533.99</v>
      </c>
      <c r="F2667">
        <v>0.2</v>
      </c>
      <c r="G2667">
        <f>(E2667*B2667)-F2667</f>
        <v>1067.78</v>
      </c>
      <c r="H2667" t="str">
        <f>VLOOKUP($C2667,products!$A$1:$F$322,2,FALSE)</f>
        <v>Sun Bicycles Streamway 7 - 2017</v>
      </c>
      <c r="I2667">
        <f>_xlfn.XLOOKUP(C2667, products!A:A, products!D:D)</f>
        <v>2</v>
      </c>
      <c r="J2667" t="str">
        <f>_xlfn.XLOOKUP($I2667,categories!$A$1:$A$8,categories!$B$1:$B$8)</f>
        <v>Comfort Bicycles</v>
      </c>
    </row>
    <row r="2668" spans="1:10" ht="12.75" x14ac:dyDescent="0.2">
      <c r="A2668">
        <v>998</v>
      </c>
      <c r="B2668">
        <v>2</v>
      </c>
      <c r="C2668">
        <v>105</v>
      </c>
      <c r="D2668">
        <v>1</v>
      </c>
      <c r="E2668">
        <v>533.99</v>
      </c>
      <c r="F2668">
        <v>0.2</v>
      </c>
      <c r="G2668">
        <f>(E2668*B2668)-F2668</f>
        <v>1067.78</v>
      </c>
      <c r="H2668" t="str">
        <f>VLOOKUP($C2668,products!$A$1:$F$322,2,FALSE)</f>
        <v>Sun Bicycles Streamway 7 - 2017</v>
      </c>
      <c r="I2668">
        <f>_xlfn.XLOOKUP(C2668, products!A:A, products!D:D)</f>
        <v>2</v>
      </c>
      <c r="J2668" t="str">
        <f>_xlfn.XLOOKUP($I2668,categories!$A$1:$A$8,categories!$B$1:$B$8)</f>
        <v>Comfort Bicycles</v>
      </c>
    </row>
    <row r="2669" spans="1:10" ht="12.75" x14ac:dyDescent="0.2">
      <c r="A2669">
        <v>1057</v>
      </c>
      <c r="B2669">
        <v>1</v>
      </c>
      <c r="C2669">
        <v>105</v>
      </c>
      <c r="D2669">
        <v>1</v>
      </c>
      <c r="E2669">
        <v>533.99</v>
      </c>
      <c r="F2669">
        <v>0.2</v>
      </c>
      <c r="G2669">
        <f>(E2669*B2669)-F2669</f>
        <v>533.79</v>
      </c>
      <c r="H2669" t="str">
        <f>VLOOKUP($C2669,products!$A$1:$F$322,2,FALSE)</f>
        <v>Sun Bicycles Streamway 7 - 2017</v>
      </c>
      <c r="I2669">
        <f>_xlfn.XLOOKUP(C2669, products!A:A, products!D:D)</f>
        <v>2</v>
      </c>
      <c r="J2669" t="str">
        <f>_xlfn.XLOOKUP($I2669,categories!$A$1:$A$8,categories!$B$1:$B$8)</f>
        <v>Comfort Bicycles</v>
      </c>
    </row>
    <row r="2670" spans="1:10" ht="12.75" x14ac:dyDescent="0.2">
      <c r="A2670">
        <v>1101</v>
      </c>
      <c r="B2670">
        <v>1</v>
      </c>
      <c r="C2670">
        <v>105</v>
      </c>
      <c r="D2670">
        <v>1</v>
      </c>
      <c r="E2670">
        <v>533.99</v>
      </c>
      <c r="F2670">
        <v>7.0000000000000007E-2</v>
      </c>
      <c r="G2670">
        <f>(E2670*B2670)-F2670</f>
        <v>533.91999999999996</v>
      </c>
      <c r="H2670" t="str">
        <f>VLOOKUP($C2670,products!$A$1:$F$322,2,FALSE)</f>
        <v>Sun Bicycles Streamway 7 - 2017</v>
      </c>
      <c r="I2670">
        <f>_xlfn.XLOOKUP(C2670, products!A:A, products!D:D)</f>
        <v>2</v>
      </c>
      <c r="J2670" t="str">
        <f>_xlfn.XLOOKUP($I2670,categories!$A$1:$A$8,categories!$B$1:$B$8)</f>
        <v>Comfort Bicycles</v>
      </c>
    </row>
    <row r="2671" spans="1:10" ht="12.75" x14ac:dyDescent="0.2">
      <c r="A2671">
        <v>1108</v>
      </c>
      <c r="B2671">
        <v>3</v>
      </c>
      <c r="C2671">
        <v>105</v>
      </c>
      <c r="D2671">
        <v>1</v>
      </c>
      <c r="E2671">
        <v>533.99</v>
      </c>
      <c r="F2671">
        <v>7.0000000000000007E-2</v>
      </c>
      <c r="G2671">
        <f>(E2671*B2671)-F2671</f>
        <v>1601.9</v>
      </c>
      <c r="H2671" t="str">
        <f>VLOOKUP($C2671,products!$A$1:$F$322,2,FALSE)</f>
        <v>Sun Bicycles Streamway 7 - 2017</v>
      </c>
      <c r="I2671">
        <f>_xlfn.XLOOKUP(C2671, products!A:A, products!D:D)</f>
        <v>2</v>
      </c>
      <c r="J2671" t="str">
        <f>_xlfn.XLOOKUP($I2671,categories!$A$1:$A$8,categories!$B$1:$B$8)</f>
        <v>Comfort Bicycles</v>
      </c>
    </row>
    <row r="2672" spans="1:10" ht="12.75" x14ac:dyDescent="0.2">
      <c r="A2672">
        <v>1136</v>
      </c>
      <c r="B2672">
        <v>1</v>
      </c>
      <c r="C2672">
        <v>105</v>
      </c>
      <c r="D2672">
        <v>1</v>
      </c>
      <c r="E2672">
        <v>533.99</v>
      </c>
      <c r="F2672">
        <v>0.1</v>
      </c>
      <c r="G2672">
        <f>(E2672*B2672)-F2672</f>
        <v>533.89</v>
      </c>
      <c r="H2672" t="str">
        <f>VLOOKUP($C2672,products!$A$1:$F$322,2,FALSE)</f>
        <v>Sun Bicycles Streamway 7 - 2017</v>
      </c>
      <c r="I2672">
        <f>_xlfn.XLOOKUP(C2672, products!A:A, products!D:D)</f>
        <v>2</v>
      </c>
      <c r="J2672" t="str">
        <f>_xlfn.XLOOKUP($I2672,categories!$A$1:$A$8,categories!$B$1:$B$8)</f>
        <v>Comfort Bicycles</v>
      </c>
    </row>
    <row r="2673" spans="1:10" ht="12.75" x14ac:dyDescent="0.2">
      <c r="A2673">
        <v>1138</v>
      </c>
      <c r="B2673">
        <v>2</v>
      </c>
      <c r="C2673">
        <v>105</v>
      </c>
      <c r="D2673">
        <v>2</v>
      </c>
      <c r="E2673">
        <v>533.99</v>
      </c>
      <c r="F2673">
        <v>0.05</v>
      </c>
      <c r="G2673">
        <f>(E2673*B2673)-F2673</f>
        <v>1067.93</v>
      </c>
      <c r="H2673" t="str">
        <f>VLOOKUP($C2673,products!$A$1:$F$322,2,FALSE)</f>
        <v>Sun Bicycles Streamway 7 - 2017</v>
      </c>
      <c r="I2673">
        <f>_xlfn.XLOOKUP(C2673, products!A:A, products!D:D)</f>
        <v>2</v>
      </c>
      <c r="J2673" t="str">
        <f>_xlfn.XLOOKUP($I2673,categories!$A$1:$A$8,categories!$B$1:$B$8)</f>
        <v>Comfort Bicycles</v>
      </c>
    </row>
    <row r="2674" spans="1:10" ht="12.75" x14ac:dyDescent="0.2">
      <c r="A2674">
        <v>1145</v>
      </c>
      <c r="B2674">
        <v>1</v>
      </c>
      <c r="C2674">
        <v>105</v>
      </c>
      <c r="D2674">
        <v>2</v>
      </c>
      <c r="E2674">
        <v>533.99</v>
      </c>
      <c r="F2674">
        <v>7.0000000000000007E-2</v>
      </c>
      <c r="G2674">
        <f>(E2674*B2674)-F2674</f>
        <v>533.91999999999996</v>
      </c>
      <c r="H2674" t="str">
        <f>VLOOKUP($C2674,products!$A$1:$F$322,2,FALSE)</f>
        <v>Sun Bicycles Streamway 7 - 2017</v>
      </c>
      <c r="I2674">
        <f>_xlfn.XLOOKUP(C2674, products!A:A, products!D:D)</f>
        <v>2</v>
      </c>
      <c r="J2674" t="str">
        <f>_xlfn.XLOOKUP($I2674,categories!$A$1:$A$8,categories!$B$1:$B$8)</f>
        <v>Comfort Bicycles</v>
      </c>
    </row>
    <row r="2675" spans="1:10" ht="12.75" x14ac:dyDescent="0.2">
      <c r="A2675">
        <v>1194</v>
      </c>
      <c r="B2675">
        <v>3</v>
      </c>
      <c r="C2675">
        <v>105</v>
      </c>
      <c r="D2675">
        <v>2</v>
      </c>
      <c r="E2675">
        <v>533.99</v>
      </c>
      <c r="F2675">
        <v>0.1</v>
      </c>
      <c r="G2675">
        <f>(E2675*B2675)-F2675</f>
        <v>1601.8700000000001</v>
      </c>
      <c r="H2675" t="str">
        <f>VLOOKUP($C2675,products!$A$1:$F$322,2,FALSE)</f>
        <v>Sun Bicycles Streamway 7 - 2017</v>
      </c>
      <c r="I2675">
        <f>_xlfn.XLOOKUP(C2675, products!A:A, products!D:D)</f>
        <v>2</v>
      </c>
      <c r="J2675" t="str">
        <f>_xlfn.XLOOKUP($I2675,categories!$A$1:$A$8,categories!$B$1:$B$8)</f>
        <v>Comfort Bicycles</v>
      </c>
    </row>
    <row r="2676" spans="1:10" ht="12.75" x14ac:dyDescent="0.2">
      <c r="A2676">
        <v>1198</v>
      </c>
      <c r="B2676">
        <v>1</v>
      </c>
      <c r="C2676">
        <v>105</v>
      </c>
      <c r="D2676">
        <v>1</v>
      </c>
      <c r="E2676">
        <v>533.99</v>
      </c>
      <c r="F2676">
        <v>0.05</v>
      </c>
      <c r="G2676">
        <f>(E2676*B2676)-F2676</f>
        <v>533.94000000000005</v>
      </c>
      <c r="H2676" t="str">
        <f>VLOOKUP($C2676,products!$A$1:$F$322,2,FALSE)</f>
        <v>Sun Bicycles Streamway 7 - 2017</v>
      </c>
      <c r="I2676">
        <f>_xlfn.XLOOKUP(C2676, products!A:A, products!D:D)</f>
        <v>2</v>
      </c>
      <c r="J2676" t="str">
        <f>_xlfn.XLOOKUP($I2676,categories!$A$1:$A$8,categories!$B$1:$B$8)</f>
        <v>Comfort Bicycles</v>
      </c>
    </row>
    <row r="2677" spans="1:10" ht="12.75" x14ac:dyDescent="0.2">
      <c r="A2677">
        <v>1205</v>
      </c>
      <c r="B2677">
        <v>1</v>
      </c>
      <c r="C2677">
        <v>105</v>
      </c>
      <c r="D2677">
        <v>2</v>
      </c>
      <c r="E2677">
        <v>533.99</v>
      </c>
      <c r="F2677">
        <v>0.2</v>
      </c>
      <c r="G2677">
        <f>(E2677*B2677)-F2677</f>
        <v>533.79</v>
      </c>
      <c r="H2677" t="str">
        <f>VLOOKUP($C2677,products!$A$1:$F$322,2,FALSE)</f>
        <v>Sun Bicycles Streamway 7 - 2017</v>
      </c>
      <c r="I2677">
        <f>_xlfn.XLOOKUP(C2677, products!A:A, products!D:D)</f>
        <v>2</v>
      </c>
      <c r="J2677" t="str">
        <f>_xlfn.XLOOKUP($I2677,categories!$A$1:$A$8,categories!$B$1:$B$8)</f>
        <v>Comfort Bicycles</v>
      </c>
    </row>
    <row r="2678" spans="1:10" ht="12.75" x14ac:dyDescent="0.2">
      <c r="A2678">
        <v>1301</v>
      </c>
      <c r="B2678">
        <v>2</v>
      </c>
      <c r="C2678">
        <v>105</v>
      </c>
      <c r="D2678">
        <v>2</v>
      </c>
      <c r="E2678">
        <v>533.99</v>
      </c>
      <c r="F2678">
        <v>0.1</v>
      </c>
      <c r="G2678">
        <f>(E2678*B2678)-F2678</f>
        <v>1067.8800000000001</v>
      </c>
      <c r="H2678" t="str">
        <f>VLOOKUP($C2678,products!$A$1:$F$322,2,FALSE)</f>
        <v>Sun Bicycles Streamway 7 - 2017</v>
      </c>
      <c r="I2678">
        <f>_xlfn.XLOOKUP(C2678, products!A:A, products!D:D)</f>
        <v>2</v>
      </c>
      <c r="J2678" t="str">
        <f>_xlfn.XLOOKUP($I2678,categories!$A$1:$A$8,categories!$B$1:$B$8)</f>
        <v>Comfort Bicycles</v>
      </c>
    </row>
    <row r="2679" spans="1:10" ht="12.75" x14ac:dyDescent="0.2">
      <c r="A2679">
        <v>1458</v>
      </c>
      <c r="B2679">
        <v>2</v>
      </c>
      <c r="C2679">
        <v>105</v>
      </c>
      <c r="D2679">
        <v>1</v>
      </c>
      <c r="E2679">
        <v>533.99</v>
      </c>
      <c r="F2679">
        <v>0.05</v>
      </c>
      <c r="G2679">
        <f>(E2679*B2679)-F2679</f>
        <v>1067.93</v>
      </c>
      <c r="H2679" t="str">
        <f>VLOOKUP($C2679,products!$A$1:$F$322,2,FALSE)</f>
        <v>Sun Bicycles Streamway 7 - 2017</v>
      </c>
      <c r="I2679">
        <f>_xlfn.XLOOKUP(C2679, products!A:A, products!D:D)</f>
        <v>2</v>
      </c>
      <c r="J2679" t="str">
        <f>_xlfn.XLOOKUP($I2679,categories!$A$1:$A$8,categories!$B$1:$B$8)</f>
        <v>Comfort Bicycles</v>
      </c>
    </row>
    <row r="2680" spans="1:10" ht="12.75" x14ac:dyDescent="0.2">
      <c r="A2680">
        <v>1568</v>
      </c>
      <c r="B2680">
        <v>2</v>
      </c>
      <c r="C2680">
        <v>105</v>
      </c>
      <c r="D2680">
        <v>1</v>
      </c>
      <c r="E2680">
        <v>533.99</v>
      </c>
      <c r="F2680">
        <v>7.0000000000000007E-2</v>
      </c>
      <c r="G2680">
        <f>(E2680*B2680)-F2680</f>
        <v>1067.9100000000001</v>
      </c>
      <c r="H2680" t="str">
        <f>VLOOKUP($C2680,products!$A$1:$F$322,2,FALSE)</f>
        <v>Sun Bicycles Streamway 7 - 2017</v>
      </c>
      <c r="I2680">
        <f>_xlfn.XLOOKUP(C2680, products!A:A, products!D:D)</f>
        <v>2</v>
      </c>
      <c r="J2680" t="str">
        <f>_xlfn.XLOOKUP($I2680,categories!$A$1:$A$8,categories!$B$1:$B$8)</f>
        <v>Comfort Bicycles</v>
      </c>
    </row>
    <row r="2681" spans="1:10" ht="12.75" x14ac:dyDescent="0.2">
      <c r="A2681">
        <v>1594</v>
      </c>
      <c r="B2681">
        <v>2</v>
      </c>
      <c r="C2681">
        <v>105</v>
      </c>
      <c r="D2681">
        <v>1</v>
      </c>
      <c r="E2681">
        <v>533.99</v>
      </c>
      <c r="F2681">
        <v>0.1</v>
      </c>
      <c r="G2681">
        <f>(E2681*B2681)-F2681</f>
        <v>1067.8800000000001</v>
      </c>
      <c r="H2681" t="str">
        <f>VLOOKUP($C2681,products!$A$1:$F$322,2,FALSE)</f>
        <v>Sun Bicycles Streamway 7 - 2017</v>
      </c>
      <c r="I2681">
        <f>_xlfn.XLOOKUP(C2681, products!A:A, products!D:D)</f>
        <v>2</v>
      </c>
      <c r="J2681" t="str">
        <f>_xlfn.XLOOKUP($I2681,categories!$A$1:$A$8,categories!$B$1:$B$8)</f>
        <v>Comfort Bicycles</v>
      </c>
    </row>
    <row r="2682" spans="1:10" ht="12.75" x14ac:dyDescent="0.2">
      <c r="A2682">
        <v>1609</v>
      </c>
      <c r="B2682">
        <v>4</v>
      </c>
      <c r="C2682">
        <v>105</v>
      </c>
      <c r="D2682">
        <v>1</v>
      </c>
      <c r="E2682">
        <v>533.99</v>
      </c>
      <c r="F2682">
        <v>0.2</v>
      </c>
      <c r="G2682">
        <f>(E2682*B2682)-F2682</f>
        <v>2135.7600000000002</v>
      </c>
      <c r="H2682" t="str">
        <f>VLOOKUP($C2682,products!$A$1:$F$322,2,FALSE)</f>
        <v>Sun Bicycles Streamway 7 - 2017</v>
      </c>
      <c r="I2682">
        <f>_xlfn.XLOOKUP(C2682, products!A:A, products!D:D)</f>
        <v>2</v>
      </c>
      <c r="J2682" t="str">
        <f>_xlfn.XLOOKUP($I2682,categories!$A$1:$A$8,categories!$B$1:$B$8)</f>
        <v>Comfort Bicycles</v>
      </c>
    </row>
    <row r="2683" spans="1:10" ht="12.75" x14ac:dyDescent="0.2">
      <c r="A2683">
        <v>7</v>
      </c>
      <c r="B2683">
        <v>1</v>
      </c>
      <c r="C2683">
        <v>15</v>
      </c>
      <c r="D2683">
        <v>1</v>
      </c>
      <c r="E2683">
        <v>529.99</v>
      </c>
      <c r="F2683">
        <v>7.0000000000000007E-2</v>
      </c>
      <c r="G2683">
        <f>(E2683*B2683)-F2683</f>
        <v>529.91999999999996</v>
      </c>
      <c r="H2683" t="str">
        <f>VLOOKUP($C2683,products!$A$1:$F$322,2,FALSE)</f>
        <v>Electra Moto 1 - 2016</v>
      </c>
      <c r="I2683">
        <f>_xlfn.XLOOKUP(C2683, products!A:A, products!D:D)</f>
        <v>3</v>
      </c>
      <c r="J2683" t="str">
        <f>_xlfn.XLOOKUP($I2683,categories!$A$1:$A$8,categories!$B$1:$B$8)</f>
        <v>Cruisers Bicycles</v>
      </c>
    </row>
    <row r="2684" spans="1:10" ht="12.75" x14ac:dyDescent="0.2">
      <c r="A2684">
        <v>22</v>
      </c>
      <c r="B2684">
        <v>1</v>
      </c>
      <c r="C2684">
        <v>15</v>
      </c>
      <c r="D2684">
        <v>2</v>
      </c>
      <c r="E2684">
        <v>529.99</v>
      </c>
      <c r="F2684">
        <v>0.2</v>
      </c>
      <c r="G2684">
        <f>(E2684*B2684)-F2684</f>
        <v>529.79</v>
      </c>
      <c r="H2684" t="str">
        <f>VLOOKUP($C2684,products!$A$1:$F$322,2,FALSE)</f>
        <v>Electra Moto 1 - 2016</v>
      </c>
      <c r="I2684">
        <f>_xlfn.XLOOKUP(C2684, products!A:A, products!D:D)</f>
        <v>3</v>
      </c>
      <c r="J2684" t="str">
        <f>_xlfn.XLOOKUP($I2684,categories!$A$1:$A$8,categories!$B$1:$B$8)</f>
        <v>Cruisers Bicycles</v>
      </c>
    </row>
    <row r="2685" spans="1:10" ht="12.75" x14ac:dyDescent="0.2">
      <c r="A2685">
        <v>39</v>
      </c>
      <c r="B2685">
        <v>4</v>
      </c>
      <c r="C2685">
        <v>15</v>
      </c>
      <c r="D2685">
        <v>1</v>
      </c>
      <c r="E2685">
        <v>529.99</v>
      </c>
      <c r="F2685">
        <v>0.1</v>
      </c>
      <c r="G2685">
        <f>(E2685*B2685)-F2685</f>
        <v>2119.86</v>
      </c>
      <c r="H2685" t="str">
        <f>VLOOKUP($C2685,products!$A$1:$F$322,2,FALSE)</f>
        <v>Electra Moto 1 - 2016</v>
      </c>
      <c r="I2685">
        <f>_xlfn.XLOOKUP(C2685, products!A:A, products!D:D)</f>
        <v>3</v>
      </c>
      <c r="J2685" t="str">
        <f>_xlfn.XLOOKUP($I2685,categories!$A$1:$A$8,categories!$B$1:$B$8)</f>
        <v>Cruisers Bicycles</v>
      </c>
    </row>
    <row r="2686" spans="1:10" ht="12.75" x14ac:dyDescent="0.2">
      <c r="A2686">
        <v>47</v>
      </c>
      <c r="B2686">
        <v>2</v>
      </c>
      <c r="C2686">
        <v>15</v>
      </c>
      <c r="D2686">
        <v>1</v>
      </c>
      <c r="E2686">
        <v>529.99</v>
      </c>
      <c r="F2686">
        <v>0.1</v>
      </c>
      <c r="G2686">
        <f>(E2686*B2686)-F2686</f>
        <v>1059.8800000000001</v>
      </c>
      <c r="H2686" t="str">
        <f>VLOOKUP($C2686,products!$A$1:$F$322,2,FALSE)</f>
        <v>Electra Moto 1 - 2016</v>
      </c>
      <c r="I2686">
        <f>_xlfn.XLOOKUP(C2686, products!A:A, products!D:D)</f>
        <v>3</v>
      </c>
      <c r="J2686" t="str">
        <f>_xlfn.XLOOKUP($I2686,categories!$A$1:$A$8,categories!$B$1:$B$8)</f>
        <v>Cruisers Bicycles</v>
      </c>
    </row>
    <row r="2687" spans="1:10" ht="12.75" x14ac:dyDescent="0.2">
      <c r="A2687">
        <v>55</v>
      </c>
      <c r="B2687">
        <v>3</v>
      </c>
      <c r="C2687">
        <v>15</v>
      </c>
      <c r="D2687">
        <v>2</v>
      </c>
      <c r="E2687">
        <v>529.99</v>
      </c>
      <c r="F2687">
        <v>0.2</v>
      </c>
      <c r="G2687">
        <f>(E2687*B2687)-F2687</f>
        <v>1589.77</v>
      </c>
      <c r="H2687" t="str">
        <f>VLOOKUP($C2687,products!$A$1:$F$322,2,FALSE)</f>
        <v>Electra Moto 1 - 2016</v>
      </c>
      <c r="I2687">
        <f>_xlfn.XLOOKUP(C2687, products!A:A, products!D:D)</f>
        <v>3</v>
      </c>
      <c r="J2687" t="str">
        <f>_xlfn.XLOOKUP($I2687,categories!$A$1:$A$8,categories!$B$1:$B$8)</f>
        <v>Cruisers Bicycles</v>
      </c>
    </row>
    <row r="2688" spans="1:10" ht="12.75" x14ac:dyDescent="0.2">
      <c r="A2688">
        <v>60</v>
      </c>
      <c r="B2688">
        <v>3</v>
      </c>
      <c r="C2688">
        <v>15</v>
      </c>
      <c r="D2688">
        <v>1</v>
      </c>
      <c r="E2688">
        <v>529.99</v>
      </c>
      <c r="F2688">
        <v>7.0000000000000007E-2</v>
      </c>
      <c r="G2688">
        <f>(E2688*B2688)-F2688</f>
        <v>1589.9</v>
      </c>
      <c r="H2688" t="str">
        <f>VLOOKUP($C2688,products!$A$1:$F$322,2,FALSE)</f>
        <v>Electra Moto 1 - 2016</v>
      </c>
      <c r="I2688">
        <f>_xlfn.XLOOKUP(C2688, products!A:A, products!D:D)</f>
        <v>3</v>
      </c>
      <c r="J2688" t="str">
        <f>_xlfn.XLOOKUP($I2688,categories!$A$1:$A$8,categories!$B$1:$B$8)</f>
        <v>Cruisers Bicycles</v>
      </c>
    </row>
    <row r="2689" spans="1:10" ht="12.75" x14ac:dyDescent="0.2">
      <c r="A2689">
        <v>61</v>
      </c>
      <c r="B2689">
        <v>2</v>
      </c>
      <c r="C2689">
        <v>15</v>
      </c>
      <c r="D2689">
        <v>2</v>
      </c>
      <c r="E2689">
        <v>529.99</v>
      </c>
      <c r="F2689">
        <v>0.05</v>
      </c>
      <c r="G2689">
        <f>(E2689*B2689)-F2689</f>
        <v>1059.93</v>
      </c>
      <c r="H2689" t="str">
        <f>VLOOKUP($C2689,products!$A$1:$F$322,2,FALSE)</f>
        <v>Electra Moto 1 - 2016</v>
      </c>
      <c r="I2689">
        <f>_xlfn.XLOOKUP(C2689, products!A:A, products!D:D)</f>
        <v>3</v>
      </c>
      <c r="J2689" t="str">
        <f>_xlfn.XLOOKUP($I2689,categories!$A$1:$A$8,categories!$B$1:$B$8)</f>
        <v>Cruisers Bicycles</v>
      </c>
    </row>
    <row r="2690" spans="1:10" ht="12.75" x14ac:dyDescent="0.2">
      <c r="A2690">
        <v>75</v>
      </c>
      <c r="B2690">
        <v>3</v>
      </c>
      <c r="C2690">
        <v>15</v>
      </c>
      <c r="D2690">
        <v>1</v>
      </c>
      <c r="E2690">
        <v>529.99</v>
      </c>
      <c r="F2690">
        <v>0.2</v>
      </c>
      <c r="G2690">
        <f>(E2690*B2690)-F2690</f>
        <v>1589.77</v>
      </c>
      <c r="H2690" t="str">
        <f>VLOOKUP($C2690,products!$A$1:$F$322,2,FALSE)</f>
        <v>Electra Moto 1 - 2016</v>
      </c>
      <c r="I2690">
        <f>_xlfn.XLOOKUP(C2690, products!A:A, products!D:D)</f>
        <v>3</v>
      </c>
      <c r="J2690" t="str">
        <f>_xlfn.XLOOKUP($I2690,categories!$A$1:$A$8,categories!$B$1:$B$8)</f>
        <v>Cruisers Bicycles</v>
      </c>
    </row>
    <row r="2691" spans="1:10" ht="12.75" x14ac:dyDescent="0.2">
      <c r="A2691">
        <v>84</v>
      </c>
      <c r="B2691">
        <v>2</v>
      </c>
      <c r="C2691">
        <v>15</v>
      </c>
      <c r="D2691">
        <v>2</v>
      </c>
      <c r="E2691">
        <v>529.99</v>
      </c>
      <c r="F2691">
        <v>7.0000000000000007E-2</v>
      </c>
      <c r="G2691">
        <f>(E2691*B2691)-F2691</f>
        <v>1059.9100000000001</v>
      </c>
      <c r="H2691" t="str">
        <f>VLOOKUP($C2691,products!$A$1:$F$322,2,FALSE)</f>
        <v>Electra Moto 1 - 2016</v>
      </c>
      <c r="I2691">
        <f>_xlfn.XLOOKUP(C2691, products!A:A, products!D:D)</f>
        <v>3</v>
      </c>
      <c r="J2691" t="str">
        <f>_xlfn.XLOOKUP($I2691,categories!$A$1:$A$8,categories!$B$1:$B$8)</f>
        <v>Cruisers Bicycles</v>
      </c>
    </row>
    <row r="2692" spans="1:10" ht="12.75" x14ac:dyDescent="0.2">
      <c r="A2692">
        <v>86</v>
      </c>
      <c r="B2692">
        <v>4</v>
      </c>
      <c r="C2692">
        <v>15</v>
      </c>
      <c r="D2692">
        <v>1</v>
      </c>
      <c r="E2692">
        <v>529.99</v>
      </c>
      <c r="F2692">
        <v>0.1</v>
      </c>
      <c r="G2692">
        <f>(E2692*B2692)-F2692</f>
        <v>2119.86</v>
      </c>
      <c r="H2692" t="str">
        <f>VLOOKUP($C2692,products!$A$1:$F$322,2,FALSE)</f>
        <v>Electra Moto 1 - 2016</v>
      </c>
      <c r="I2692">
        <f>_xlfn.XLOOKUP(C2692, products!A:A, products!D:D)</f>
        <v>3</v>
      </c>
      <c r="J2692" t="str">
        <f>_xlfn.XLOOKUP($I2692,categories!$A$1:$A$8,categories!$B$1:$B$8)</f>
        <v>Cruisers Bicycles</v>
      </c>
    </row>
    <row r="2693" spans="1:10" ht="12.75" x14ac:dyDescent="0.2">
      <c r="A2693">
        <v>91</v>
      </c>
      <c r="B2693">
        <v>3</v>
      </c>
      <c r="C2693">
        <v>15</v>
      </c>
      <c r="D2693">
        <v>2</v>
      </c>
      <c r="E2693">
        <v>529.99</v>
      </c>
      <c r="F2693">
        <v>7.0000000000000007E-2</v>
      </c>
      <c r="G2693">
        <f>(E2693*B2693)-F2693</f>
        <v>1589.9</v>
      </c>
      <c r="H2693" t="str">
        <f>VLOOKUP($C2693,products!$A$1:$F$322,2,FALSE)</f>
        <v>Electra Moto 1 - 2016</v>
      </c>
      <c r="I2693">
        <f>_xlfn.XLOOKUP(C2693, products!A:A, products!D:D)</f>
        <v>3</v>
      </c>
      <c r="J2693" t="str">
        <f>_xlfn.XLOOKUP($I2693,categories!$A$1:$A$8,categories!$B$1:$B$8)</f>
        <v>Cruisers Bicycles</v>
      </c>
    </row>
    <row r="2694" spans="1:10" ht="12.75" x14ac:dyDescent="0.2">
      <c r="A2694">
        <v>102</v>
      </c>
      <c r="B2694">
        <v>1</v>
      </c>
      <c r="C2694">
        <v>15</v>
      </c>
      <c r="D2694">
        <v>1</v>
      </c>
      <c r="E2694">
        <v>529.99</v>
      </c>
      <c r="F2694">
        <v>0.05</v>
      </c>
      <c r="G2694">
        <f>(E2694*B2694)-F2694</f>
        <v>529.94000000000005</v>
      </c>
      <c r="H2694" t="str">
        <f>VLOOKUP($C2694,products!$A$1:$F$322,2,FALSE)</f>
        <v>Electra Moto 1 - 2016</v>
      </c>
      <c r="I2694">
        <f>_xlfn.XLOOKUP(C2694, products!A:A, products!D:D)</f>
        <v>3</v>
      </c>
      <c r="J2694" t="str">
        <f>_xlfn.XLOOKUP($I2694,categories!$A$1:$A$8,categories!$B$1:$B$8)</f>
        <v>Cruisers Bicycles</v>
      </c>
    </row>
    <row r="2695" spans="1:10" ht="12.75" x14ac:dyDescent="0.2">
      <c r="A2695">
        <v>103</v>
      </c>
      <c r="B2695">
        <v>4</v>
      </c>
      <c r="C2695">
        <v>15</v>
      </c>
      <c r="D2695">
        <v>2</v>
      </c>
      <c r="E2695">
        <v>529.99</v>
      </c>
      <c r="F2695">
        <v>0.1</v>
      </c>
      <c r="G2695">
        <f>(E2695*B2695)-F2695</f>
        <v>2119.86</v>
      </c>
      <c r="H2695" t="str">
        <f>VLOOKUP($C2695,products!$A$1:$F$322,2,FALSE)</f>
        <v>Electra Moto 1 - 2016</v>
      </c>
      <c r="I2695">
        <f>_xlfn.XLOOKUP(C2695, products!A:A, products!D:D)</f>
        <v>3</v>
      </c>
      <c r="J2695" t="str">
        <f>_xlfn.XLOOKUP($I2695,categories!$A$1:$A$8,categories!$B$1:$B$8)</f>
        <v>Cruisers Bicycles</v>
      </c>
    </row>
    <row r="2696" spans="1:10" ht="12.75" x14ac:dyDescent="0.2">
      <c r="A2696">
        <v>140</v>
      </c>
      <c r="B2696">
        <v>1</v>
      </c>
      <c r="C2696">
        <v>15</v>
      </c>
      <c r="D2696">
        <v>1</v>
      </c>
      <c r="E2696">
        <v>529.99</v>
      </c>
      <c r="F2696">
        <v>0.2</v>
      </c>
      <c r="G2696">
        <f>(E2696*B2696)-F2696</f>
        <v>529.79</v>
      </c>
      <c r="H2696" t="str">
        <f>VLOOKUP($C2696,products!$A$1:$F$322,2,FALSE)</f>
        <v>Electra Moto 1 - 2016</v>
      </c>
      <c r="I2696">
        <f>_xlfn.XLOOKUP(C2696, products!A:A, products!D:D)</f>
        <v>3</v>
      </c>
      <c r="J2696" t="str">
        <f>_xlfn.XLOOKUP($I2696,categories!$A$1:$A$8,categories!$B$1:$B$8)</f>
        <v>Cruisers Bicycles</v>
      </c>
    </row>
    <row r="2697" spans="1:10" ht="12.75" x14ac:dyDescent="0.2">
      <c r="A2697">
        <v>153</v>
      </c>
      <c r="B2697">
        <v>3</v>
      </c>
      <c r="C2697">
        <v>15</v>
      </c>
      <c r="D2697">
        <v>2</v>
      </c>
      <c r="E2697">
        <v>529.99</v>
      </c>
      <c r="F2697">
        <v>0.05</v>
      </c>
      <c r="G2697">
        <f>(E2697*B2697)-F2697</f>
        <v>1589.92</v>
      </c>
      <c r="H2697" t="str">
        <f>VLOOKUP($C2697,products!$A$1:$F$322,2,FALSE)</f>
        <v>Electra Moto 1 - 2016</v>
      </c>
      <c r="I2697">
        <f>_xlfn.XLOOKUP(C2697, products!A:A, products!D:D)</f>
        <v>3</v>
      </c>
      <c r="J2697" t="str">
        <f>_xlfn.XLOOKUP($I2697,categories!$A$1:$A$8,categories!$B$1:$B$8)</f>
        <v>Cruisers Bicycles</v>
      </c>
    </row>
    <row r="2698" spans="1:10" ht="12.75" x14ac:dyDescent="0.2">
      <c r="A2698">
        <v>160</v>
      </c>
      <c r="B2698">
        <v>2</v>
      </c>
      <c r="C2698">
        <v>15</v>
      </c>
      <c r="D2698">
        <v>2</v>
      </c>
      <c r="E2698">
        <v>529.99</v>
      </c>
      <c r="F2698">
        <v>7.0000000000000007E-2</v>
      </c>
      <c r="G2698">
        <f>(E2698*B2698)-F2698</f>
        <v>1059.9100000000001</v>
      </c>
      <c r="H2698" t="str">
        <f>VLOOKUP($C2698,products!$A$1:$F$322,2,FALSE)</f>
        <v>Electra Moto 1 - 2016</v>
      </c>
      <c r="I2698">
        <f>_xlfn.XLOOKUP(C2698, products!A:A, products!D:D)</f>
        <v>3</v>
      </c>
      <c r="J2698" t="str">
        <f>_xlfn.XLOOKUP($I2698,categories!$A$1:$A$8,categories!$B$1:$B$8)</f>
        <v>Cruisers Bicycles</v>
      </c>
    </row>
    <row r="2699" spans="1:10" ht="12.75" x14ac:dyDescent="0.2">
      <c r="A2699">
        <v>181</v>
      </c>
      <c r="B2699">
        <v>3</v>
      </c>
      <c r="C2699">
        <v>15</v>
      </c>
      <c r="D2699">
        <v>2</v>
      </c>
      <c r="E2699">
        <v>529.99</v>
      </c>
      <c r="F2699">
        <v>0.2</v>
      </c>
      <c r="G2699">
        <f>(E2699*B2699)-F2699</f>
        <v>1589.77</v>
      </c>
      <c r="H2699" t="str">
        <f>VLOOKUP($C2699,products!$A$1:$F$322,2,FALSE)</f>
        <v>Electra Moto 1 - 2016</v>
      </c>
      <c r="I2699">
        <f>_xlfn.XLOOKUP(C2699, products!A:A, products!D:D)</f>
        <v>3</v>
      </c>
      <c r="J2699" t="str">
        <f>_xlfn.XLOOKUP($I2699,categories!$A$1:$A$8,categories!$B$1:$B$8)</f>
        <v>Cruisers Bicycles</v>
      </c>
    </row>
    <row r="2700" spans="1:10" ht="12.75" x14ac:dyDescent="0.2">
      <c r="A2700">
        <v>190</v>
      </c>
      <c r="B2700">
        <v>2</v>
      </c>
      <c r="C2700">
        <v>15</v>
      </c>
      <c r="D2700">
        <v>1</v>
      </c>
      <c r="E2700">
        <v>529.99</v>
      </c>
      <c r="F2700">
        <v>0.2</v>
      </c>
      <c r="G2700">
        <f>(E2700*B2700)-F2700</f>
        <v>1059.78</v>
      </c>
      <c r="H2700" t="str">
        <f>VLOOKUP($C2700,products!$A$1:$F$322,2,FALSE)</f>
        <v>Electra Moto 1 - 2016</v>
      </c>
      <c r="I2700">
        <f>_xlfn.XLOOKUP(C2700, products!A:A, products!D:D)</f>
        <v>3</v>
      </c>
      <c r="J2700" t="str">
        <f>_xlfn.XLOOKUP($I2700,categories!$A$1:$A$8,categories!$B$1:$B$8)</f>
        <v>Cruisers Bicycles</v>
      </c>
    </row>
    <row r="2701" spans="1:10" ht="12.75" x14ac:dyDescent="0.2">
      <c r="A2701">
        <v>202</v>
      </c>
      <c r="B2701">
        <v>3</v>
      </c>
      <c r="C2701">
        <v>15</v>
      </c>
      <c r="D2701">
        <v>2</v>
      </c>
      <c r="E2701">
        <v>529.99</v>
      </c>
      <c r="F2701">
        <v>0.05</v>
      </c>
      <c r="G2701">
        <f>(E2701*B2701)-F2701</f>
        <v>1589.92</v>
      </c>
      <c r="H2701" t="str">
        <f>VLOOKUP($C2701,products!$A$1:$F$322,2,FALSE)</f>
        <v>Electra Moto 1 - 2016</v>
      </c>
      <c r="I2701">
        <f>_xlfn.XLOOKUP(C2701, products!A:A, products!D:D)</f>
        <v>3</v>
      </c>
      <c r="J2701" t="str">
        <f>_xlfn.XLOOKUP($I2701,categories!$A$1:$A$8,categories!$B$1:$B$8)</f>
        <v>Cruisers Bicycles</v>
      </c>
    </row>
    <row r="2702" spans="1:10" ht="12.75" x14ac:dyDescent="0.2">
      <c r="A2702">
        <v>223</v>
      </c>
      <c r="B2702">
        <v>5</v>
      </c>
      <c r="C2702">
        <v>15</v>
      </c>
      <c r="D2702">
        <v>1</v>
      </c>
      <c r="E2702">
        <v>529.99</v>
      </c>
      <c r="F2702">
        <v>0.05</v>
      </c>
      <c r="G2702">
        <f>(E2702*B2702)-F2702</f>
        <v>2649.8999999999996</v>
      </c>
      <c r="H2702" t="str">
        <f>VLOOKUP($C2702,products!$A$1:$F$322,2,FALSE)</f>
        <v>Electra Moto 1 - 2016</v>
      </c>
      <c r="I2702">
        <f>_xlfn.XLOOKUP(C2702, products!A:A, products!D:D)</f>
        <v>3</v>
      </c>
      <c r="J2702" t="str">
        <f>_xlfn.XLOOKUP($I2702,categories!$A$1:$A$8,categories!$B$1:$B$8)</f>
        <v>Cruisers Bicycles</v>
      </c>
    </row>
    <row r="2703" spans="1:10" ht="12.75" x14ac:dyDescent="0.2">
      <c r="A2703">
        <v>227</v>
      </c>
      <c r="B2703">
        <v>2</v>
      </c>
      <c r="C2703">
        <v>15</v>
      </c>
      <c r="D2703">
        <v>2</v>
      </c>
      <c r="E2703">
        <v>529.99</v>
      </c>
      <c r="F2703">
        <v>0.1</v>
      </c>
      <c r="G2703">
        <f>(E2703*B2703)-F2703</f>
        <v>1059.8800000000001</v>
      </c>
      <c r="H2703" t="str">
        <f>VLOOKUP($C2703,products!$A$1:$F$322,2,FALSE)</f>
        <v>Electra Moto 1 - 2016</v>
      </c>
      <c r="I2703">
        <f>_xlfn.XLOOKUP(C2703, products!A:A, products!D:D)</f>
        <v>3</v>
      </c>
      <c r="J2703" t="str">
        <f>_xlfn.XLOOKUP($I2703,categories!$A$1:$A$8,categories!$B$1:$B$8)</f>
        <v>Cruisers Bicycles</v>
      </c>
    </row>
    <row r="2704" spans="1:10" ht="12.75" x14ac:dyDescent="0.2">
      <c r="A2704">
        <v>233</v>
      </c>
      <c r="B2704">
        <v>4</v>
      </c>
      <c r="C2704">
        <v>15</v>
      </c>
      <c r="D2704">
        <v>2</v>
      </c>
      <c r="E2704">
        <v>529.99</v>
      </c>
      <c r="F2704">
        <v>7.0000000000000007E-2</v>
      </c>
      <c r="G2704">
        <f>(E2704*B2704)-F2704</f>
        <v>2119.89</v>
      </c>
      <c r="H2704" t="str">
        <f>VLOOKUP($C2704,products!$A$1:$F$322,2,FALSE)</f>
        <v>Electra Moto 1 - 2016</v>
      </c>
      <c r="I2704">
        <f>_xlfn.XLOOKUP(C2704, products!A:A, products!D:D)</f>
        <v>3</v>
      </c>
      <c r="J2704" t="str">
        <f>_xlfn.XLOOKUP($I2704,categories!$A$1:$A$8,categories!$B$1:$B$8)</f>
        <v>Cruisers Bicycles</v>
      </c>
    </row>
    <row r="2705" spans="1:10" ht="12.75" x14ac:dyDescent="0.2">
      <c r="A2705">
        <v>237</v>
      </c>
      <c r="B2705">
        <v>1</v>
      </c>
      <c r="C2705">
        <v>15</v>
      </c>
      <c r="D2705">
        <v>1</v>
      </c>
      <c r="E2705">
        <v>529.99</v>
      </c>
      <c r="F2705">
        <v>0.2</v>
      </c>
      <c r="G2705">
        <f>(E2705*B2705)-F2705</f>
        <v>529.79</v>
      </c>
      <c r="H2705" t="str">
        <f>VLOOKUP($C2705,products!$A$1:$F$322,2,FALSE)</f>
        <v>Electra Moto 1 - 2016</v>
      </c>
      <c r="I2705">
        <f>_xlfn.XLOOKUP(C2705, products!A:A, products!D:D)</f>
        <v>3</v>
      </c>
      <c r="J2705" t="str">
        <f>_xlfn.XLOOKUP($I2705,categories!$A$1:$A$8,categories!$B$1:$B$8)</f>
        <v>Cruisers Bicycles</v>
      </c>
    </row>
    <row r="2706" spans="1:10" ht="12.75" x14ac:dyDescent="0.2">
      <c r="A2706">
        <v>257</v>
      </c>
      <c r="B2706">
        <v>4</v>
      </c>
      <c r="C2706">
        <v>15</v>
      </c>
      <c r="D2706">
        <v>1</v>
      </c>
      <c r="E2706">
        <v>529.99</v>
      </c>
      <c r="F2706">
        <v>0.1</v>
      </c>
      <c r="G2706">
        <f>(E2706*B2706)-F2706</f>
        <v>2119.86</v>
      </c>
      <c r="H2706" t="str">
        <f>VLOOKUP($C2706,products!$A$1:$F$322,2,FALSE)</f>
        <v>Electra Moto 1 - 2016</v>
      </c>
      <c r="I2706">
        <f>_xlfn.XLOOKUP(C2706, products!A:A, products!D:D)</f>
        <v>3</v>
      </c>
      <c r="J2706" t="str">
        <f>_xlfn.XLOOKUP($I2706,categories!$A$1:$A$8,categories!$B$1:$B$8)</f>
        <v>Cruisers Bicycles</v>
      </c>
    </row>
    <row r="2707" spans="1:10" ht="12.75" x14ac:dyDescent="0.2">
      <c r="A2707">
        <v>264</v>
      </c>
      <c r="B2707">
        <v>3</v>
      </c>
      <c r="C2707">
        <v>15</v>
      </c>
      <c r="D2707">
        <v>2</v>
      </c>
      <c r="E2707">
        <v>529.99</v>
      </c>
      <c r="F2707">
        <v>0.1</v>
      </c>
      <c r="G2707">
        <f>(E2707*B2707)-F2707</f>
        <v>1589.8700000000001</v>
      </c>
      <c r="H2707" t="str">
        <f>VLOOKUP($C2707,products!$A$1:$F$322,2,FALSE)</f>
        <v>Electra Moto 1 - 2016</v>
      </c>
      <c r="I2707">
        <f>_xlfn.XLOOKUP(C2707, products!A:A, products!D:D)</f>
        <v>3</v>
      </c>
      <c r="J2707" t="str">
        <f>_xlfn.XLOOKUP($I2707,categories!$A$1:$A$8,categories!$B$1:$B$8)</f>
        <v>Cruisers Bicycles</v>
      </c>
    </row>
    <row r="2708" spans="1:10" ht="12.75" x14ac:dyDescent="0.2">
      <c r="A2708">
        <v>270</v>
      </c>
      <c r="B2708">
        <v>2</v>
      </c>
      <c r="C2708">
        <v>15</v>
      </c>
      <c r="D2708">
        <v>1</v>
      </c>
      <c r="E2708">
        <v>529.99</v>
      </c>
      <c r="F2708">
        <v>0.1</v>
      </c>
      <c r="G2708">
        <f>(E2708*B2708)-F2708</f>
        <v>1059.8800000000001</v>
      </c>
      <c r="H2708" t="str">
        <f>VLOOKUP($C2708,products!$A$1:$F$322,2,FALSE)</f>
        <v>Electra Moto 1 - 2016</v>
      </c>
      <c r="I2708">
        <f>_xlfn.XLOOKUP(C2708, products!A:A, products!D:D)</f>
        <v>3</v>
      </c>
      <c r="J2708" t="str">
        <f>_xlfn.XLOOKUP($I2708,categories!$A$1:$A$8,categories!$B$1:$B$8)</f>
        <v>Cruisers Bicycles</v>
      </c>
    </row>
    <row r="2709" spans="1:10" ht="12.75" x14ac:dyDescent="0.2">
      <c r="A2709">
        <v>307</v>
      </c>
      <c r="B2709">
        <v>1</v>
      </c>
      <c r="C2709">
        <v>15</v>
      </c>
      <c r="D2709">
        <v>2</v>
      </c>
      <c r="E2709">
        <v>529.99</v>
      </c>
      <c r="F2709">
        <v>0.05</v>
      </c>
      <c r="G2709">
        <f>(E2709*B2709)-F2709</f>
        <v>529.94000000000005</v>
      </c>
      <c r="H2709" t="str">
        <f>VLOOKUP($C2709,products!$A$1:$F$322,2,FALSE)</f>
        <v>Electra Moto 1 - 2016</v>
      </c>
      <c r="I2709">
        <f>_xlfn.XLOOKUP(C2709, products!A:A, products!D:D)</f>
        <v>3</v>
      </c>
      <c r="J2709" t="str">
        <f>_xlfn.XLOOKUP($I2709,categories!$A$1:$A$8,categories!$B$1:$B$8)</f>
        <v>Cruisers Bicycles</v>
      </c>
    </row>
    <row r="2710" spans="1:10" ht="12.75" x14ac:dyDescent="0.2">
      <c r="A2710">
        <v>317</v>
      </c>
      <c r="B2710">
        <v>3</v>
      </c>
      <c r="C2710">
        <v>15</v>
      </c>
      <c r="D2710">
        <v>1</v>
      </c>
      <c r="E2710">
        <v>529.99</v>
      </c>
      <c r="F2710">
        <v>0.05</v>
      </c>
      <c r="G2710">
        <f>(E2710*B2710)-F2710</f>
        <v>1589.92</v>
      </c>
      <c r="H2710" t="str">
        <f>VLOOKUP($C2710,products!$A$1:$F$322,2,FALSE)</f>
        <v>Electra Moto 1 - 2016</v>
      </c>
      <c r="I2710">
        <f>_xlfn.XLOOKUP(C2710, products!A:A, products!D:D)</f>
        <v>3</v>
      </c>
      <c r="J2710" t="str">
        <f>_xlfn.XLOOKUP($I2710,categories!$A$1:$A$8,categories!$B$1:$B$8)</f>
        <v>Cruisers Bicycles</v>
      </c>
    </row>
    <row r="2711" spans="1:10" ht="12.75" x14ac:dyDescent="0.2">
      <c r="A2711">
        <v>319</v>
      </c>
      <c r="B2711">
        <v>3</v>
      </c>
      <c r="C2711">
        <v>15</v>
      </c>
      <c r="D2711">
        <v>2</v>
      </c>
      <c r="E2711">
        <v>529.99</v>
      </c>
      <c r="F2711">
        <v>0.1</v>
      </c>
      <c r="G2711">
        <f>(E2711*B2711)-F2711</f>
        <v>1589.8700000000001</v>
      </c>
      <c r="H2711" t="str">
        <f>VLOOKUP($C2711,products!$A$1:$F$322,2,FALSE)</f>
        <v>Electra Moto 1 - 2016</v>
      </c>
      <c r="I2711">
        <f>_xlfn.XLOOKUP(C2711, products!A:A, products!D:D)</f>
        <v>3</v>
      </c>
      <c r="J2711" t="str">
        <f>_xlfn.XLOOKUP($I2711,categories!$A$1:$A$8,categories!$B$1:$B$8)</f>
        <v>Cruisers Bicycles</v>
      </c>
    </row>
    <row r="2712" spans="1:10" ht="12.75" x14ac:dyDescent="0.2">
      <c r="A2712">
        <v>339</v>
      </c>
      <c r="B2712">
        <v>2</v>
      </c>
      <c r="C2712">
        <v>15</v>
      </c>
      <c r="D2712">
        <v>2</v>
      </c>
      <c r="E2712">
        <v>529.99</v>
      </c>
      <c r="F2712">
        <v>0.05</v>
      </c>
      <c r="G2712">
        <f>(E2712*B2712)-F2712</f>
        <v>1059.93</v>
      </c>
      <c r="H2712" t="str">
        <f>VLOOKUP($C2712,products!$A$1:$F$322,2,FALSE)</f>
        <v>Electra Moto 1 - 2016</v>
      </c>
      <c r="I2712">
        <f>_xlfn.XLOOKUP(C2712, products!A:A, products!D:D)</f>
        <v>3</v>
      </c>
      <c r="J2712" t="str">
        <f>_xlfn.XLOOKUP($I2712,categories!$A$1:$A$8,categories!$B$1:$B$8)</f>
        <v>Cruisers Bicycles</v>
      </c>
    </row>
    <row r="2713" spans="1:10" ht="12.75" x14ac:dyDescent="0.2">
      <c r="A2713">
        <v>346</v>
      </c>
      <c r="B2713">
        <v>4</v>
      </c>
      <c r="C2713">
        <v>15</v>
      </c>
      <c r="D2713">
        <v>1</v>
      </c>
      <c r="E2713">
        <v>529.99</v>
      </c>
      <c r="F2713">
        <v>0.05</v>
      </c>
      <c r="G2713">
        <f>(E2713*B2713)-F2713</f>
        <v>2119.91</v>
      </c>
      <c r="H2713" t="str">
        <f>VLOOKUP($C2713,products!$A$1:$F$322,2,FALSE)</f>
        <v>Electra Moto 1 - 2016</v>
      </c>
      <c r="I2713">
        <f>_xlfn.XLOOKUP(C2713, products!A:A, products!D:D)</f>
        <v>3</v>
      </c>
      <c r="J2713" t="str">
        <f>_xlfn.XLOOKUP($I2713,categories!$A$1:$A$8,categories!$B$1:$B$8)</f>
        <v>Cruisers Bicycles</v>
      </c>
    </row>
    <row r="2714" spans="1:10" ht="12.75" x14ac:dyDescent="0.2">
      <c r="A2714">
        <v>348</v>
      </c>
      <c r="B2714">
        <v>2</v>
      </c>
      <c r="C2714">
        <v>15</v>
      </c>
      <c r="D2714">
        <v>2</v>
      </c>
      <c r="E2714">
        <v>529.99</v>
      </c>
      <c r="F2714">
        <v>7.0000000000000007E-2</v>
      </c>
      <c r="G2714">
        <f>(E2714*B2714)-F2714</f>
        <v>1059.9100000000001</v>
      </c>
      <c r="H2714" t="str">
        <f>VLOOKUP($C2714,products!$A$1:$F$322,2,FALSE)</f>
        <v>Electra Moto 1 - 2016</v>
      </c>
      <c r="I2714">
        <f>_xlfn.XLOOKUP(C2714, products!A:A, products!D:D)</f>
        <v>3</v>
      </c>
      <c r="J2714" t="str">
        <f>_xlfn.XLOOKUP($I2714,categories!$A$1:$A$8,categories!$B$1:$B$8)</f>
        <v>Cruisers Bicycles</v>
      </c>
    </row>
    <row r="2715" spans="1:10" ht="12.75" x14ac:dyDescent="0.2">
      <c r="A2715">
        <v>359</v>
      </c>
      <c r="B2715">
        <v>1</v>
      </c>
      <c r="C2715">
        <v>15</v>
      </c>
      <c r="D2715">
        <v>2</v>
      </c>
      <c r="E2715">
        <v>529.99</v>
      </c>
      <c r="F2715">
        <v>7.0000000000000007E-2</v>
      </c>
      <c r="G2715">
        <f>(E2715*B2715)-F2715</f>
        <v>529.91999999999996</v>
      </c>
      <c r="H2715" t="str">
        <f>VLOOKUP($C2715,products!$A$1:$F$322,2,FALSE)</f>
        <v>Electra Moto 1 - 2016</v>
      </c>
      <c r="I2715">
        <f>_xlfn.XLOOKUP(C2715, products!A:A, products!D:D)</f>
        <v>3</v>
      </c>
      <c r="J2715" t="str">
        <f>_xlfn.XLOOKUP($I2715,categories!$A$1:$A$8,categories!$B$1:$B$8)</f>
        <v>Cruisers Bicycles</v>
      </c>
    </row>
    <row r="2716" spans="1:10" ht="12.75" x14ac:dyDescent="0.2">
      <c r="A2716">
        <v>363</v>
      </c>
      <c r="B2716">
        <v>3</v>
      </c>
      <c r="C2716">
        <v>15</v>
      </c>
      <c r="D2716">
        <v>1</v>
      </c>
      <c r="E2716">
        <v>529.99</v>
      </c>
      <c r="F2716">
        <v>0.1</v>
      </c>
      <c r="G2716">
        <f>(E2716*B2716)-F2716</f>
        <v>1589.8700000000001</v>
      </c>
      <c r="H2716" t="str">
        <f>VLOOKUP($C2716,products!$A$1:$F$322,2,FALSE)</f>
        <v>Electra Moto 1 - 2016</v>
      </c>
      <c r="I2716">
        <f>_xlfn.XLOOKUP(C2716, products!A:A, products!D:D)</f>
        <v>3</v>
      </c>
      <c r="J2716" t="str">
        <f>_xlfn.XLOOKUP($I2716,categories!$A$1:$A$8,categories!$B$1:$B$8)</f>
        <v>Cruisers Bicycles</v>
      </c>
    </row>
    <row r="2717" spans="1:10" ht="12.75" x14ac:dyDescent="0.2">
      <c r="A2717">
        <v>384</v>
      </c>
      <c r="B2717">
        <v>4</v>
      </c>
      <c r="C2717">
        <v>15</v>
      </c>
      <c r="D2717">
        <v>1</v>
      </c>
      <c r="E2717">
        <v>529.99</v>
      </c>
      <c r="F2717">
        <v>0.1</v>
      </c>
      <c r="G2717">
        <f>(E2717*B2717)-F2717</f>
        <v>2119.86</v>
      </c>
      <c r="H2717" t="str">
        <f>VLOOKUP($C2717,products!$A$1:$F$322,2,FALSE)</f>
        <v>Electra Moto 1 - 2016</v>
      </c>
      <c r="I2717">
        <f>_xlfn.XLOOKUP(C2717, products!A:A, products!D:D)</f>
        <v>3</v>
      </c>
      <c r="J2717" t="str">
        <f>_xlfn.XLOOKUP($I2717,categories!$A$1:$A$8,categories!$B$1:$B$8)</f>
        <v>Cruisers Bicycles</v>
      </c>
    </row>
    <row r="2718" spans="1:10" ht="12.75" x14ac:dyDescent="0.2">
      <c r="A2718">
        <v>389</v>
      </c>
      <c r="B2718">
        <v>2</v>
      </c>
      <c r="C2718">
        <v>15</v>
      </c>
      <c r="D2718">
        <v>2</v>
      </c>
      <c r="E2718">
        <v>529.99</v>
      </c>
      <c r="F2718">
        <v>7.0000000000000007E-2</v>
      </c>
      <c r="G2718">
        <f>(E2718*B2718)-F2718</f>
        <v>1059.9100000000001</v>
      </c>
      <c r="H2718" t="str">
        <f>VLOOKUP($C2718,products!$A$1:$F$322,2,FALSE)</f>
        <v>Electra Moto 1 - 2016</v>
      </c>
      <c r="I2718">
        <f>_xlfn.XLOOKUP(C2718, products!A:A, products!D:D)</f>
        <v>3</v>
      </c>
      <c r="J2718" t="str">
        <f>_xlfn.XLOOKUP($I2718,categories!$A$1:$A$8,categories!$B$1:$B$8)</f>
        <v>Cruisers Bicycles</v>
      </c>
    </row>
    <row r="2719" spans="1:10" ht="12.75" x14ac:dyDescent="0.2">
      <c r="A2719">
        <v>409</v>
      </c>
      <c r="B2719">
        <v>1</v>
      </c>
      <c r="C2719">
        <v>15</v>
      </c>
      <c r="D2719">
        <v>1</v>
      </c>
      <c r="E2719">
        <v>529.99</v>
      </c>
      <c r="F2719">
        <v>7.0000000000000007E-2</v>
      </c>
      <c r="G2719">
        <f>(E2719*B2719)-F2719</f>
        <v>529.91999999999996</v>
      </c>
      <c r="H2719" t="str">
        <f>VLOOKUP($C2719,products!$A$1:$F$322,2,FALSE)</f>
        <v>Electra Moto 1 - 2016</v>
      </c>
      <c r="I2719">
        <f>_xlfn.XLOOKUP(C2719, products!A:A, products!D:D)</f>
        <v>3</v>
      </c>
      <c r="J2719" t="str">
        <f>_xlfn.XLOOKUP($I2719,categories!$A$1:$A$8,categories!$B$1:$B$8)</f>
        <v>Cruisers Bicycles</v>
      </c>
    </row>
    <row r="2720" spans="1:10" ht="12.75" x14ac:dyDescent="0.2">
      <c r="A2720">
        <v>420</v>
      </c>
      <c r="B2720">
        <v>2</v>
      </c>
      <c r="C2720">
        <v>15</v>
      </c>
      <c r="D2720">
        <v>2</v>
      </c>
      <c r="E2720">
        <v>529.99</v>
      </c>
      <c r="F2720">
        <v>0.1</v>
      </c>
      <c r="G2720">
        <f>(E2720*B2720)-F2720</f>
        <v>1059.8800000000001</v>
      </c>
      <c r="H2720" t="str">
        <f>VLOOKUP($C2720,products!$A$1:$F$322,2,FALSE)</f>
        <v>Electra Moto 1 - 2016</v>
      </c>
      <c r="I2720">
        <f>_xlfn.XLOOKUP(C2720, products!A:A, products!D:D)</f>
        <v>3</v>
      </c>
      <c r="J2720" t="str">
        <f>_xlfn.XLOOKUP($I2720,categories!$A$1:$A$8,categories!$B$1:$B$8)</f>
        <v>Cruisers Bicycles</v>
      </c>
    </row>
    <row r="2721" spans="1:10" ht="12.75" x14ac:dyDescent="0.2">
      <c r="A2721">
        <v>427</v>
      </c>
      <c r="B2721">
        <v>2</v>
      </c>
      <c r="C2721">
        <v>15</v>
      </c>
      <c r="D2721">
        <v>2</v>
      </c>
      <c r="E2721">
        <v>529.99</v>
      </c>
      <c r="F2721">
        <v>0.1</v>
      </c>
      <c r="G2721">
        <f>(E2721*B2721)-F2721</f>
        <v>1059.8800000000001</v>
      </c>
      <c r="H2721" t="str">
        <f>VLOOKUP($C2721,products!$A$1:$F$322,2,FALSE)</f>
        <v>Electra Moto 1 - 2016</v>
      </c>
      <c r="I2721">
        <f>_xlfn.XLOOKUP(C2721, products!A:A, products!D:D)</f>
        <v>3</v>
      </c>
      <c r="J2721" t="str">
        <f>_xlfn.XLOOKUP($I2721,categories!$A$1:$A$8,categories!$B$1:$B$8)</f>
        <v>Cruisers Bicycles</v>
      </c>
    </row>
    <row r="2722" spans="1:10" ht="12.75" x14ac:dyDescent="0.2">
      <c r="A2722">
        <v>441</v>
      </c>
      <c r="B2722">
        <v>2</v>
      </c>
      <c r="C2722">
        <v>15</v>
      </c>
      <c r="D2722">
        <v>1</v>
      </c>
      <c r="E2722">
        <v>529.99</v>
      </c>
      <c r="F2722">
        <v>0.1</v>
      </c>
      <c r="G2722">
        <f>(E2722*B2722)-F2722</f>
        <v>1059.8800000000001</v>
      </c>
      <c r="H2722" t="str">
        <f>VLOOKUP($C2722,products!$A$1:$F$322,2,FALSE)</f>
        <v>Electra Moto 1 - 2016</v>
      </c>
      <c r="I2722">
        <f>_xlfn.XLOOKUP(C2722, products!A:A, products!D:D)</f>
        <v>3</v>
      </c>
      <c r="J2722" t="str">
        <f>_xlfn.XLOOKUP($I2722,categories!$A$1:$A$8,categories!$B$1:$B$8)</f>
        <v>Cruisers Bicycles</v>
      </c>
    </row>
    <row r="2723" spans="1:10" ht="12.75" x14ac:dyDescent="0.2">
      <c r="A2723">
        <v>444</v>
      </c>
      <c r="B2723">
        <v>2</v>
      </c>
      <c r="C2723">
        <v>15</v>
      </c>
      <c r="D2723">
        <v>2</v>
      </c>
      <c r="E2723">
        <v>529.99</v>
      </c>
      <c r="F2723">
        <v>7.0000000000000007E-2</v>
      </c>
      <c r="G2723">
        <f>(E2723*B2723)-F2723</f>
        <v>1059.9100000000001</v>
      </c>
      <c r="H2723" t="str">
        <f>VLOOKUP($C2723,products!$A$1:$F$322,2,FALSE)</f>
        <v>Electra Moto 1 - 2016</v>
      </c>
      <c r="I2723">
        <f>_xlfn.XLOOKUP(C2723, products!A:A, products!D:D)</f>
        <v>3</v>
      </c>
      <c r="J2723" t="str">
        <f>_xlfn.XLOOKUP($I2723,categories!$A$1:$A$8,categories!$B$1:$B$8)</f>
        <v>Cruisers Bicycles</v>
      </c>
    </row>
    <row r="2724" spans="1:10" ht="12.75" x14ac:dyDescent="0.2">
      <c r="A2724">
        <v>466</v>
      </c>
      <c r="B2724">
        <v>4</v>
      </c>
      <c r="C2724">
        <v>15</v>
      </c>
      <c r="D2724">
        <v>1</v>
      </c>
      <c r="E2724">
        <v>529.99</v>
      </c>
      <c r="F2724">
        <v>0.1</v>
      </c>
      <c r="G2724">
        <f>(E2724*B2724)-F2724</f>
        <v>2119.86</v>
      </c>
      <c r="H2724" t="str">
        <f>VLOOKUP($C2724,products!$A$1:$F$322,2,FALSE)</f>
        <v>Electra Moto 1 - 2016</v>
      </c>
      <c r="I2724">
        <f>_xlfn.XLOOKUP(C2724, products!A:A, products!D:D)</f>
        <v>3</v>
      </c>
      <c r="J2724" t="str">
        <f>_xlfn.XLOOKUP($I2724,categories!$A$1:$A$8,categories!$B$1:$B$8)</f>
        <v>Cruisers Bicycles</v>
      </c>
    </row>
    <row r="2725" spans="1:10" ht="12.75" x14ac:dyDescent="0.2">
      <c r="A2725">
        <v>469</v>
      </c>
      <c r="B2725">
        <v>3</v>
      </c>
      <c r="C2725">
        <v>15</v>
      </c>
      <c r="D2725">
        <v>2</v>
      </c>
      <c r="E2725">
        <v>529.99</v>
      </c>
      <c r="F2725">
        <v>0.2</v>
      </c>
      <c r="G2725">
        <f>(E2725*B2725)-F2725</f>
        <v>1589.77</v>
      </c>
      <c r="H2725" t="str">
        <f>VLOOKUP($C2725,products!$A$1:$F$322,2,FALSE)</f>
        <v>Electra Moto 1 - 2016</v>
      </c>
      <c r="I2725">
        <f>_xlfn.XLOOKUP(C2725, products!A:A, products!D:D)</f>
        <v>3</v>
      </c>
      <c r="J2725" t="str">
        <f>_xlfn.XLOOKUP($I2725,categories!$A$1:$A$8,categories!$B$1:$B$8)</f>
        <v>Cruisers Bicycles</v>
      </c>
    </row>
    <row r="2726" spans="1:10" ht="12.75" x14ac:dyDescent="0.2">
      <c r="A2726">
        <v>472</v>
      </c>
      <c r="B2726">
        <v>1</v>
      </c>
      <c r="C2726">
        <v>15</v>
      </c>
      <c r="D2726">
        <v>1</v>
      </c>
      <c r="E2726">
        <v>529.99</v>
      </c>
      <c r="F2726">
        <v>0.1</v>
      </c>
      <c r="G2726">
        <f>(E2726*B2726)-F2726</f>
        <v>529.89</v>
      </c>
      <c r="H2726" t="str">
        <f>VLOOKUP($C2726,products!$A$1:$F$322,2,FALSE)</f>
        <v>Electra Moto 1 - 2016</v>
      </c>
      <c r="I2726">
        <f>_xlfn.XLOOKUP(C2726, products!A:A, products!D:D)</f>
        <v>3</v>
      </c>
      <c r="J2726" t="str">
        <f>_xlfn.XLOOKUP($I2726,categories!$A$1:$A$8,categories!$B$1:$B$8)</f>
        <v>Cruisers Bicycles</v>
      </c>
    </row>
    <row r="2727" spans="1:10" ht="12.75" x14ac:dyDescent="0.2">
      <c r="A2727">
        <v>480</v>
      </c>
      <c r="B2727">
        <v>2</v>
      </c>
      <c r="C2727">
        <v>15</v>
      </c>
      <c r="D2727">
        <v>1</v>
      </c>
      <c r="E2727">
        <v>529.99</v>
      </c>
      <c r="F2727">
        <v>0.05</v>
      </c>
      <c r="G2727">
        <f>(E2727*B2727)-F2727</f>
        <v>1059.93</v>
      </c>
      <c r="H2727" t="str">
        <f>VLOOKUP($C2727,products!$A$1:$F$322,2,FALSE)</f>
        <v>Electra Moto 1 - 2016</v>
      </c>
      <c r="I2727">
        <f>_xlfn.XLOOKUP(C2727, products!A:A, products!D:D)</f>
        <v>3</v>
      </c>
      <c r="J2727" t="str">
        <f>_xlfn.XLOOKUP($I2727,categories!$A$1:$A$8,categories!$B$1:$B$8)</f>
        <v>Cruisers Bicycles</v>
      </c>
    </row>
    <row r="2728" spans="1:10" ht="12.75" x14ac:dyDescent="0.2">
      <c r="A2728">
        <v>491</v>
      </c>
      <c r="B2728">
        <v>3</v>
      </c>
      <c r="C2728">
        <v>15</v>
      </c>
      <c r="D2728">
        <v>2</v>
      </c>
      <c r="E2728">
        <v>529.99</v>
      </c>
      <c r="F2728">
        <v>0.05</v>
      </c>
      <c r="G2728">
        <f>(E2728*B2728)-F2728</f>
        <v>1589.92</v>
      </c>
      <c r="H2728" t="str">
        <f>VLOOKUP($C2728,products!$A$1:$F$322,2,FALSE)</f>
        <v>Electra Moto 1 - 2016</v>
      </c>
      <c r="I2728">
        <f>_xlfn.XLOOKUP(C2728, products!A:A, products!D:D)</f>
        <v>3</v>
      </c>
      <c r="J2728" t="str">
        <f>_xlfn.XLOOKUP($I2728,categories!$A$1:$A$8,categories!$B$1:$B$8)</f>
        <v>Cruisers Bicycles</v>
      </c>
    </row>
    <row r="2729" spans="1:10" ht="12.75" x14ac:dyDescent="0.2">
      <c r="A2729">
        <v>493</v>
      </c>
      <c r="B2729">
        <v>1</v>
      </c>
      <c r="C2729">
        <v>15</v>
      </c>
      <c r="D2729">
        <v>1</v>
      </c>
      <c r="E2729">
        <v>529.99</v>
      </c>
      <c r="F2729">
        <v>0.05</v>
      </c>
      <c r="G2729">
        <f>(E2729*B2729)-F2729</f>
        <v>529.94000000000005</v>
      </c>
      <c r="H2729" t="str">
        <f>VLOOKUP($C2729,products!$A$1:$F$322,2,FALSE)</f>
        <v>Electra Moto 1 - 2016</v>
      </c>
      <c r="I2729">
        <f>_xlfn.XLOOKUP(C2729, products!A:A, products!D:D)</f>
        <v>3</v>
      </c>
      <c r="J2729" t="str">
        <f>_xlfn.XLOOKUP($I2729,categories!$A$1:$A$8,categories!$B$1:$B$8)</f>
        <v>Cruisers Bicycles</v>
      </c>
    </row>
    <row r="2730" spans="1:10" ht="12.75" x14ac:dyDescent="0.2">
      <c r="A2730">
        <v>499</v>
      </c>
      <c r="B2730">
        <v>2</v>
      </c>
      <c r="C2730">
        <v>15</v>
      </c>
      <c r="D2730">
        <v>1</v>
      </c>
      <c r="E2730">
        <v>529.99</v>
      </c>
      <c r="F2730">
        <v>7.0000000000000007E-2</v>
      </c>
      <c r="G2730">
        <f>(E2730*B2730)-F2730</f>
        <v>1059.9100000000001</v>
      </c>
      <c r="H2730" t="str">
        <f>VLOOKUP($C2730,products!$A$1:$F$322,2,FALSE)</f>
        <v>Electra Moto 1 - 2016</v>
      </c>
      <c r="I2730">
        <f>_xlfn.XLOOKUP(C2730, products!A:A, products!D:D)</f>
        <v>3</v>
      </c>
      <c r="J2730" t="str">
        <f>_xlfn.XLOOKUP($I2730,categories!$A$1:$A$8,categories!$B$1:$B$8)</f>
        <v>Cruisers Bicycles</v>
      </c>
    </row>
    <row r="2731" spans="1:10" ht="12.75" x14ac:dyDescent="0.2">
      <c r="A2731">
        <v>518</v>
      </c>
      <c r="B2731">
        <v>4</v>
      </c>
      <c r="C2731">
        <v>15</v>
      </c>
      <c r="D2731">
        <v>2</v>
      </c>
      <c r="E2731">
        <v>529.99</v>
      </c>
      <c r="F2731">
        <v>0.2</v>
      </c>
      <c r="G2731">
        <f>(E2731*B2731)-F2731</f>
        <v>2119.7600000000002</v>
      </c>
      <c r="H2731" t="str">
        <f>VLOOKUP($C2731,products!$A$1:$F$322,2,FALSE)</f>
        <v>Electra Moto 1 - 2016</v>
      </c>
      <c r="I2731">
        <f>_xlfn.XLOOKUP(C2731, products!A:A, products!D:D)</f>
        <v>3</v>
      </c>
      <c r="J2731" t="str">
        <f>_xlfn.XLOOKUP($I2731,categories!$A$1:$A$8,categories!$B$1:$B$8)</f>
        <v>Cruisers Bicycles</v>
      </c>
    </row>
    <row r="2732" spans="1:10" ht="12.75" x14ac:dyDescent="0.2">
      <c r="A2732">
        <v>526</v>
      </c>
      <c r="B2732">
        <v>4</v>
      </c>
      <c r="C2732">
        <v>15</v>
      </c>
      <c r="D2732">
        <v>1</v>
      </c>
      <c r="E2732">
        <v>529.99</v>
      </c>
      <c r="F2732">
        <v>7.0000000000000007E-2</v>
      </c>
      <c r="G2732">
        <f>(E2732*B2732)-F2732</f>
        <v>2119.89</v>
      </c>
      <c r="H2732" t="str">
        <f>VLOOKUP($C2732,products!$A$1:$F$322,2,FALSE)</f>
        <v>Electra Moto 1 - 2016</v>
      </c>
      <c r="I2732">
        <f>_xlfn.XLOOKUP(C2732, products!A:A, products!D:D)</f>
        <v>3</v>
      </c>
      <c r="J2732" t="str">
        <f>_xlfn.XLOOKUP($I2732,categories!$A$1:$A$8,categories!$B$1:$B$8)</f>
        <v>Cruisers Bicycles</v>
      </c>
    </row>
    <row r="2733" spans="1:10" ht="12.75" x14ac:dyDescent="0.2">
      <c r="A2733">
        <v>535</v>
      </c>
      <c r="B2733">
        <v>2</v>
      </c>
      <c r="C2733">
        <v>15</v>
      </c>
      <c r="D2733">
        <v>1</v>
      </c>
      <c r="E2733">
        <v>529.99</v>
      </c>
      <c r="F2733">
        <v>0.1</v>
      </c>
      <c r="G2733">
        <f>(E2733*B2733)-F2733</f>
        <v>1059.8800000000001</v>
      </c>
      <c r="H2733" t="str">
        <f>VLOOKUP($C2733,products!$A$1:$F$322,2,FALSE)</f>
        <v>Electra Moto 1 - 2016</v>
      </c>
      <c r="I2733">
        <f>_xlfn.XLOOKUP(C2733, products!A:A, products!D:D)</f>
        <v>3</v>
      </c>
      <c r="J2733" t="str">
        <f>_xlfn.XLOOKUP($I2733,categories!$A$1:$A$8,categories!$B$1:$B$8)</f>
        <v>Cruisers Bicycles</v>
      </c>
    </row>
    <row r="2734" spans="1:10" ht="12.75" x14ac:dyDescent="0.2">
      <c r="A2734">
        <v>549</v>
      </c>
      <c r="B2734">
        <v>1</v>
      </c>
      <c r="C2734">
        <v>15</v>
      </c>
      <c r="D2734">
        <v>1</v>
      </c>
      <c r="E2734">
        <v>529.99</v>
      </c>
      <c r="F2734">
        <v>7.0000000000000007E-2</v>
      </c>
      <c r="G2734">
        <f>(E2734*B2734)-F2734</f>
        <v>529.91999999999996</v>
      </c>
      <c r="H2734" t="str">
        <f>VLOOKUP($C2734,products!$A$1:$F$322,2,FALSE)</f>
        <v>Electra Moto 1 - 2016</v>
      </c>
      <c r="I2734">
        <f>_xlfn.XLOOKUP(C2734, products!A:A, products!D:D)</f>
        <v>3</v>
      </c>
      <c r="J2734" t="str">
        <f>_xlfn.XLOOKUP($I2734,categories!$A$1:$A$8,categories!$B$1:$B$8)</f>
        <v>Cruisers Bicycles</v>
      </c>
    </row>
    <row r="2735" spans="1:10" ht="12.75" x14ac:dyDescent="0.2">
      <c r="A2735">
        <v>551</v>
      </c>
      <c r="B2735">
        <v>4</v>
      </c>
      <c r="C2735">
        <v>15</v>
      </c>
      <c r="D2735">
        <v>2</v>
      </c>
      <c r="E2735">
        <v>529.99</v>
      </c>
      <c r="F2735">
        <v>0.2</v>
      </c>
      <c r="G2735">
        <f>(E2735*B2735)-F2735</f>
        <v>2119.7600000000002</v>
      </c>
      <c r="H2735" t="str">
        <f>VLOOKUP($C2735,products!$A$1:$F$322,2,FALSE)</f>
        <v>Electra Moto 1 - 2016</v>
      </c>
      <c r="I2735">
        <f>_xlfn.XLOOKUP(C2735, products!A:A, products!D:D)</f>
        <v>3</v>
      </c>
      <c r="J2735" t="str">
        <f>_xlfn.XLOOKUP($I2735,categories!$A$1:$A$8,categories!$B$1:$B$8)</f>
        <v>Cruisers Bicycles</v>
      </c>
    </row>
    <row r="2736" spans="1:10" ht="12.75" x14ac:dyDescent="0.2">
      <c r="A2736">
        <v>559</v>
      </c>
      <c r="B2736">
        <v>1</v>
      </c>
      <c r="C2736">
        <v>15</v>
      </c>
      <c r="D2736">
        <v>2</v>
      </c>
      <c r="E2736">
        <v>529.99</v>
      </c>
      <c r="F2736">
        <v>0.1</v>
      </c>
      <c r="G2736">
        <f>(E2736*B2736)-F2736</f>
        <v>529.89</v>
      </c>
      <c r="H2736" t="str">
        <f>VLOOKUP($C2736,products!$A$1:$F$322,2,FALSE)</f>
        <v>Electra Moto 1 - 2016</v>
      </c>
      <c r="I2736">
        <f>_xlfn.XLOOKUP(C2736, products!A:A, products!D:D)</f>
        <v>3</v>
      </c>
      <c r="J2736" t="str">
        <f>_xlfn.XLOOKUP($I2736,categories!$A$1:$A$8,categories!$B$1:$B$8)</f>
        <v>Cruisers Bicycles</v>
      </c>
    </row>
    <row r="2737" spans="1:10" ht="12.75" x14ac:dyDescent="0.2">
      <c r="A2737">
        <v>561</v>
      </c>
      <c r="B2737">
        <v>1</v>
      </c>
      <c r="C2737">
        <v>15</v>
      </c>
      <c r="D2737">
        <v>2</v>
      </c>
      <c r="E2737">
        <v>529.99</v>
      </c>
      <c r="F2737">
        <v>0.05</v>
      </c>
      <c r="G2737">
        <f>(E2737*B2737)-F2737</f>
        <v>529.94000000000005</v>
      </c>
      <c r="H2737" t="str">
        <f>VLOOKUP($C2737,products!$A$1:$F$322,2,FALSE)</f>
        <v>Electra Moto 1 - 2016</v>
      </c>
      <c r="I2737">
        <f>_xlfn.XLOOKUP(C2737, products!A:A, products!D:D)</f>
        <v>3</v>
      </c>
      <c r="J2737" t="str">
        <f>_xlfn.XLOOKUP($I2737,categories!$A$1:$A$8,categories!$B$1:$B$8)</f>
        <v>Cruisers Bicycles</v>
      </c>
    </row>
    <row r="2738" spans="1:10" ht="12.75" x14ac:dyDescent="0.2">
      <c r="A2738">
        <v>564</v>
      </c>
      <c r="B2738">
        <v>2</v>
      </c>
      <c r="C2738">
        <v>15</v>
      </c>
      <c r="D2738">
        <v>1</v>
      </c>
      <c r="E2738">
        <v>529.99</v>
      </c>
      <c r="F2738">
        <v>0.2</v>
      </c>
      <c r="G2738">
        <f>(E2738*B2738)-F2738</f>
        <v>1059.78</v>
      </c>
      <c r="H2738" t="str">
        <f>VLOOKUP($C2738,products!$A$1:$F$322,2,FALSE)</f>
        <v>Electra Moto 1 - 2016</v>
      </c>
      <c r="I2738">
        <f>_xlfn.XLOOKUP(C2738, products!A:A, products!D:D)</f>
        <v>3</v>
      </c>
      <c r="J2738" t="str">
        <f>_xlfn.XLOOKUP($I2738,categories!$A$1:$A$8,categories!$B$1:$B$8)</f>
        <v>Cruisers Bicycles</v>
      </c>
    </row>
    <row r="2739" spans="1:10" ht="12.75" x14ac:dyDescent="0.2">
      <c r="A2739">
        <v>580</v>
      </c>
      <c r="B2739">
        <v>2</v>
      </c>
      <c r="C2739">
        <v>15</v>
      </c>
      <c r="D2739">
        <v>1</v>
      </c>
      <c r="E2739">
        <v>529.99</v>
      </c>
      <c r="F2739">
        <v>7.0000000000000007E-2</v>
      </c>
      <c r="G2739">
        <f>(E2739*B2739)-F2739</f>
        <v>1059.9100000000001</v>
      </c>
      <c r="H2739" t="str">
        <f>VLOOKUP($C2739,products!$A$1:$F$322,2,FALSE)</f>
        <v>Electra Moto 1 - 2016</v>
      </c>
      <c r="I2739">
        <f>_xlfn.XLOOKUP(C2739, products!A:A, products!D:D)</f>
        <v>3</v>
      </c>
      <c r="J2739" t="str">
        <f>_xlfn.XLOOKUP($I2739,categories!$A$1:$A$8,categories!$B$1:$B$8)</f>
        <v>Cruisers Bicycles</v>
      </c>
    </row>
    <row r="2740" spans="1:10" ht="12.75" x14ac:dyDescent="0.2">
      <c r="A2740">
        <v>583</v>
      </c>
      <c r="B2740">
        <v>1</v>
      </c>
      <c r="C2740">
        <v>15</v>
      </c>
      <c r="D2740">
        <v>2</v>
      </c>
      <c r="E2740">
        <v>529.99</v>
      </c>
      <c r="F2740">
        <v>0.2</v>
      </c>
      <c r="G2740">
        <f>(E2740*B2740)-F2740</f>
        <v>529.79</v>
      </c>
      <c r="H2740" t="str">
        <f>VLOOKUP($C2740,products!$A$1:$F$322,2,FALSE)</f>
        <v>Electra Moto 1 - 2016</v>
      </c>
      <c r="I2740">
        <f>_xlfn.XLOOKUP(C2740, products!A:A, products!D:D)</f>
        <v>3</v>
      </c>
      <c r="J2740" t="str">
        <f>_xlfn.XLOOKUP($I2740,categories!$A$1:$A$8,categories!$B$1:$B$8)</f>
        <v>Cruisers Bicycles</v>
      </c>
    </row>
    <row r="2741" spans="1:10" ht="12.75" x14ac:dyDescent="0.2">
      <c r="A2741">
        <v>584</v>
      </c>
      <c r="B2741">
        <v>3</v>
      </c>
      <c r="C2741">
        <v>15</v>
      </c>
      <c r="D2741">
        <v>1</v>
      </c>
      <c r="E2741">
        <v>529.99</v>
      </c>
      <c r="F2741">
        <v>0.1</v>
      </c>
      <c r="G2741">
        <f>(E2741*B2741)-F2741</f>
        <v>1589.8700000000001</v>
      </c>
      <c r="H2741" t="str">
        <f>VLOOKUP($C2741,products!$A$1:$F$322,2,FALSE)</f>
        <v>Electra Moto 1 - 2016</v>
      </c>
      <c r="I2741">
        <f>_xlfn.XLOOKUP(C2741, products!A:A, products!D:D)</f>
        <v>3</v>
      </c>
      <c r="J2741" t="str">
        <f>_xlfn.XLOOKUP($I2741,categories!$A$1:$A$8,categories!$B$1:$B$8)</f>
        <v>Cruisers Bicycles</v>
      </c>
    </row>
    <row r="2742" spans="1:10" ht="12.75" x14ac:dyDescent="0.2">
      <c r="A2742">
        <v>585</v>
      </c>
      <c r="B2742">
        <v>3</v>
      </c>
      <c r="C2742">
        <v>15</v>
      </c>
      <c r="D2742">
        <v>1</v>
      </c>
      <c r="E2742">
        <v>529.99</v>
      </c>
      <c r="F2742">
        <v>0.05</v>
      </c>
      <c r="G2742">
        <f>(E2742*B2742)-F2742</f>
        <v>1589.92</v>
      </c>
      <c r="H2742" t="str">
        <f>VLOOKUP($C2742,products!$A$1:$F$322,2,FALSE)</f>
        <v>Electra Moto 1 - 2016</v>
      </c>
      <c r="I2742">
        <f>_xlfn.XLOOKUP(C2742, products!A:A, products!D:D)</f>
        <v>3</v>
      </c>
      <c r="J2742" t="str">
        <f>_xlfn.XLOOKUP($I2742,categories!$A$1:$A$8,categories!$B$1:$B$8)</f>
        <v>Cruisers Bicycles</v>
      </c>
    </row>
    <row r="2743" spans="1:10" ht="12.75" x14ac:dyDescent="0.2">
      <c r="A2743">
        <v>589</v>
      </c>
      <c r="B2743">
        <v>1</v>
      </c>
      <c r="C2743">
        <v>15</v>
      </c>
      <c r="D2743">
        <v>2</v>
      </c>
      <c r="E2743">
        <v>529.99</v>
      </c>
      <c r="F2743">
        <v>0.05</v>
      </c>
      <c r="G2743">
        <f>(E2743*B2743)-F2743</f>
        <v>529.94000000000005</v>
      </c>
      <c r="H2743" t="str">
        <f>VLOOKUP($C2743,products!$A$1:$F$322,2,FALSE)</f>
        <v>Electra Moto 1 - 2016</v>
      </c>
      <c r="I2743">
        <f>_xlfn.XLOOKUP(C2743, products!A:A, products!D:D)</f>
        <v>3</v>
      </c>
      <c r="J2743" t="str">
        <f>_xlfn.XLOOKUP($I2743,categories!$A$1:$A$8,categories!$B$1:$B$8)</f>
        <v>Cruisers Bicycles</v>
      </c>
    </row>
    <row r="2744" spans="1:10" ht="12.75" x14ac:dyDescent="0.2">
      <c r="A2744">
        <v>602</v>
      </c>
      <c r="B2744">
        <v>1</v>
      </c>
      <c r="C2744">
        <v>15</v>
      </c>
      <c r="D2744">
        <v>2</v>
      </c>
      <c r="E2744">
        <v>529.99</v>
      </c>
      <c r="F2744">
        <v>0.05</v>
      </c>
      <c r="G2744">
        <f>(E2744*B2744)-F2744</f>
        <v>529.94000000000005</v>
      </c>
      <c r="H2744" t="str">
        <f>VLOOKUP($C2744,products!$A$1:$F$322,2,FALSE)</f>
        <v>Electra Moto 1 - 2016</v>
      </c>
      <c r="I2744">
        <f>_xlfn.XLOOKUP(C2744, products!A:A, products!D:D)</f>
        <v>3</v>
      </c>
      <c r="J2744" t="str">
        <f>_xlfn.XLOOKUP($I2744,categories!$A$1:$A$8,categories!$B$1:$B$8)</f>
        <v>Cruisers Bicycles</v>
      </c>
    </row>
    <row r="2745" spans="1:10" ht="12.75" x14ac:dyDescent="0.2">
      <c r="A2745">
        <v>617</v>
      </c>
      <c r="B2745">
        <v>1</v>
      </c>
      <c r="C2745">
        <v>15</v>
      </c>
      <c r="D2745">
        <v>2</v>
      </c>
      <c r="E2745">
        <v>529.99</v>
      </c>
      <c r="F2745">
        <v>0.2</v>
      </c>
      <c r="G2745">
        <f>(E2745*B2745)-F2745</f>
        <v>529.79</v>
      </c>
      <c r="H2745" t="str">
        <f>VLOOKUP($C2745,products!$A$1:$F$322,2,FALSE)</f>
        <v>Electra Moto 1 - 2016</v>
      </c>
      <c r="I2745">
        <f>_xlfn.XLOOKUP(C2745, products!A:A, products!D:D)</f>
        <v>3</v>
      </c>
      <c r="J2745" t="str">
        <f>_xlfn.XLOOKUP($I2745,categories!$A$1:$A$8,categories!$B$1:$B$8)</f>
        <v>Cruisers Bicycles</v>
      </c>
    </row>
    <row r="2746" spans="1:10" ht="12.75" x14ac:dyDescent="0.2">
      <c r="A2746">
        <v>626</v>
      </c>
      <c r="B2746">
        <v>1</v>
      </c>
      <c r="C2746">
        <v>15</v>
      </c>
      <c r="D2746">
        <v>1</v>
      </c>
      <c r="E2746">
        <v>529.99</v>
      </c>
      <c r="F2746">
        <v>0.2</v>
      </c>
      <c r="G2746">
        <f>(E2746*B2746)-F2746</f>
        <v>529.79</v>
      </c>
      <c r="H2746" t="str">
        <f>VLOOKUP($C2746,products!$A$1:$F$322,2,FALSE)</f>
        <v>Electra Moto 1 - 2016</v>
      </c>
      <c r="I2746">
        <f>_xlfn.XLOOKUP(C2746, products!A:A, products!D:D)</f>
        <v>3</v>
      </c>
      <c r="J2746" t="str">
        <f>_xlfn.XLOOKUP($I2746,categories!$A$1:$A$8,categories!$B$1:$B$8)</f>
        <v>Cruisers Bicycles</v>
      </c>
    </row>
    <row r="2747" spans="1:10" ht="12.75" x14ac:dyDescent="0.2">
      <c r="A2747">
        <v>628</v>
      </c>
      <c r="B2747">
        <v>1</v>
      </c>
      <c r="C2747">
        <v>15</v>
      </c>
      <c r="D2747">
        <v>2</v>
      </c>
      <c r="E2747">
        <v>529.99</v>
      </c>
      <c r="F2747">
        <v>0.1</v>
      </c>
      <c r="G2747">
        <f>(E2747*B2747)-F2747</f>
        <v>529.89</v>
      </c>
      <c r="H2747" t="str">
        <f>VLOOKUP($C2747,products!$A$1:$F$322,2,FALSE)</f>
        <v>Electra Moto 1 - 2016</v>
      </c>
      <c r="I2747">
        <f>_xlfn.XLOOKUP(C2747, products!A:A, products!D:D)</f>
        <v>3</v>
      </c>
      <c r="J2747" t="str">
        <f>_xlfn.XLOOKUP($I2747,categories!$A$1:$A$8,categories!$B$1:$B$8)</f>
        <v>Cruisers Bicycles</v>
      </c>
    </row>
    <row r="2748" spans="1:10" ht="12.75" x14ac:dyDescent="0.2">
      <c r="A2748">
        <v>631</v>
      </c>
      <c r="B2748">
        <v>2</v>
      </c>
      <c r="C2748">
        <v>15</v>
      </c>
      <c r="D2748">
        <v>2</v>
      </c>
      <c r="E2748">
        <v>529.99</v>
      </c>
      <c r="F2748">
        <v>7.0000000000000007E-2</v>
      </c>
      <c r="G2748">
        <f>(E2748*B2748)-F2748</f>
        <v>1059.9100000000001</v>
      </c>
      <c r="H2748" t="str">
        <f>VLOOKUP($C2748,products!$A$1:$F$322,2,FALSE)</f>
        <v>Electra Moto 1 - 2016</v>
      </c>
      <c r="I2748">
        <f>_xlfn.XLOOKUP(C2748, products!A:A, products!D:D)</f>
        <v>3</v>
      </c>
      <c r="J2748" t="str">
        <f>_xlfn.XLOOKUP($I2748,categories!$A$1:$A$8,categories!$B$1:$B$8)</f>
        <v>Cruisers Bicycles</v>
      </c>
    </row>
    <row r="2749" spans="1:10" ht="12.75" x14ac:dyDescent="0.2">
      <c r="A2749">
        <v>632</v>
      </c>
      <c r="B2749">
        <v>3</v>
      </c>
      <c r="C2749">
        <v>15</v>
      </c>
      <c r="D2749">
        <v>1</v>
      </c>
      <c r="E2749">
        <v>529.99</v>
      </c>
      <c r="F2749">
        <v>7.0000000000000007E-2</v>
      </c>
      <c r="G2749">
        <f>(E2749*B2749)-F2749</f>
        <v>1589.9</v>
      </c>
      <c r="H2749" t="str">
        <f>VLOOKUP($C2749,products!$A$1:$F$322,2,FALSE)</f>
        <v>Electra Moto 1 - 2016</v>
      </c>
      <c r="I2749">
        <f>_xlfn.XLOOKUP(C2749, products!A:A, products!D:D)</f>
        <v>3</v>
      </c>
      <c r="J2749" t="str">
        <f>_xlfn.XLOOKUP($I2749,categories!$A$1:$A$8,categories!$B$1:$B$8)</f>
        <v>Cruisers Bicycles</v>
      </c>
    </row>
    <row r="2750" spans="1:10" ht="12.75" x14ac:dyDescent="0.2">
      <c r="A2750">
        <v>639</v>
      </c>
      <c r="B2750">
        <v>1</v>
      </c>
      <c r="C2750">
        <v>15</v>
      </c>
      <c r="D2750">
        <v>1</v>
      </c>
      <c r="E2750">
        <v>529.99</v>
      </c>
      <c r="F2750">
        <v>7.0000000000000007E-2</v>
      </c>
      <c r="G2750">
        <f>(E2750*B2750)-F2750</f>
        <v>529.91999999999996</v>
      </c>
      <c r="H2750" t="str">
        <f>VLOOKUP($C2750,products!$A$1:$F$322,2,FALSE)</f>
        <v>Electra Moto 1 - 2016</v>
      </c>
      <c r="I2750">
        <f>_xlfn.XLOOKUP(C2750, products!A:A, products!D:D)</f>
        <v>3</v>
      </c>
      <c r="J2750" t="str">
        <f>_xlfn.XLOOKUP($I2750,categories!$A$1:$A$8,categories!$B$1:$B$8)</f>
        <v>Cruisers Bicycles</v>
      </c>
    </row>
    <row r="2751" spans="1:10" ht="12.75" x14ac:dyDescent="0.2">
      <c r="A2751">
        <v>641</v>
      </c>
      <c r="B2751">
        <v>1</v>
      </c>
      <c r="C2751">
        <v>15</v>
      </c>
      <c r="D2751">
        <v>1</v>
      </c>
      <c r="E2751">
        <v>529.99</v>
      </c>
      <c r="F2751">
        <v>0.05</v>
      </c>
      <c r="G2751">
        <f>(E2751*B2751)-F2751</f>
        <v>529.94000000000005</v>
      </c>
      <c r="H2751" t="str">
        <f>VLOOKUP($C2751,products!$A$1:$F$322,2,FALSE)</f>
        <v>Electra Moto 1 - 2016</v>
      </c>
      <c r="I2751">
        <f>_xlfn.XLOOKUP(C2751, products!A:A, products!D:D)</f>
        <v>3</v>
      </c>
      <c r="J2751" t="str">
        <f>_xlfn.XLOOKUP($I2751,categories!$A$1:$A$8,categories!$B$1:$B$8)</f>
        <v>Cruisers Bicycles</v>
      </c>
    </row>
    <row r="2752" spans="1:10" ht="12.75" x14ac:dyDescent="0.2">
      <c r="A2752">
        <v>646</v>
      </c>
      <c r="B2752">
        <v>1</v>
      </c>
      <c r="C2752">
        <v>15</v>
      </c>
      <c r="D2752">
        <v>2</v>
      </c>
      <c r="E2752">
        <v>529.99</v>
      </c>
      <c r="F2752">
        <v>0.2</v>
      </c>
      <c r="G2752">
        <f>(E2752*B2752)-F2752</f>
        <v>529.79</v>
      </c>
      <c r="H2752" t="str">
        <f>VLOOKUP($C2752,products!$A$1:$F$322,2,FALSE)</f>
        <v>Electra Moto 1 - 2016</v>
      </c>
      <c r="I2752">
        <f>_xlfn.XLOOKUP(C2752, products!A:A, products!D:D)</f>
        <v>3</v>
      </c>
      <c r="J2752" t="str">
        <f>_xlfn.XLOOKUP($I2752,categories!$A$1:$A$8,categories!$B$1:$B$8)</f>
        <v>Cruisers Bicycles</v>
      </c>
    </row>
    <row r="2753" spans="1:10" ht="12.75" x14ac:dyDescent="0.2">
      <c r="A2753">
        <v>679</v>
      </c>
      <c r="B2753">
        <v>1</v>
      </c>
      <c r="C2753">
        <v>15</v>
      </c>
      <c r="D2753">
        <v>2</v>
      </c>
      <c r="E2753">
        <v>529.99</v>
      </c>
      <c r="F2753">
        <v>0.2</v>
      </c>
      <c r="G2753">
        <f>(E2753*B2753)-F2753</f>
        <v>529.79</v>
      </c>
      <c r="H2753" t="str">
        <f>VLOOKUP($C2753,products!$A$1:$F$322,2,FALSE)</f>
        <v>Electra Moto 1 - 2016</v>
      </c>
      <c r="I2753">
        <f>_xlfn.XLOOKUP(C2753, products!A:A, products!D:D)</f>
        <v>3</v>
      </c>
      <c r="J2753" t="str">
        <f>_xlfn.XLOOKUP($I2753,categories!$A$1:$A$8,categories!$B$1:$B$8)</f>
        <v>Cruisers Bicycles</v>
      </c>
    </row>
    <row r="2754" spans="1:10" ht="12.75" x14ac:dyDescent="0.2">
      <c r="A2754">
        <v>692</v>
      </c>
      <c r="B2754">
        <v>3</v>
      </c>
      <c r="C2754">
        <v>15</v>
      </c>
      <c r="D2754">
        <v>2</v>
      </c>
      <c r="E2754">
        <v>529.99</v>
      </c>
      <c r="F2754">
        <v>7.0000000000000007E-2</v>
      </c>
      <c r="G2754">
        <f>(E2754*B2754)-F2754</f>
        <v>1589.9</v>
      </c>
      <c r="H2754" t="str">
        <f>VLOOKUP($C2754,products!$A$1:$F$322,2,FALSE)</f>
        <v>Electra Moto 1 - 2016</v>
      </c>
      <c r="I2754">
        <f>_xlfn.XLOOKUP(C2754, products!A:A, products!D:D)</f>
        <v>3</v>
      </c>
      <c r="J2754" t="str">
        <f>_xlfn.XLOOKUP($I2754,categories!$A$1:$A$8,categories!$B$1:$B$8)</f>
        <v>Cruisers Bicycles</v>
      </c>
    </row>
    <row r="2755" spans="1:10" ht="12.75" x14ac:dyDescent="0.2">
      <c r="A2755">
        <v>875</v>
      </c>
      <c r="B2755">
        <v>2</v>
      </c>
      <c r="C2755">
        <v>15</v>
      </c>
      <c r="D2755">
        <v>2</v>
      </c>
      <c r="E2755">
        <v>529.99</v>
      </c>
      <c r="F2755">
        <v>0.05</v>
      </c>
      <c r="G2755">
        <f>(E2755*B2755)-F2755</f>
        <v>1059.93</v>
      </c>
      <c r="H2755" t="str">
        <f>VLOOKUP($C2755,products!$A$1:$F$322,2,FALSE)</f>
        <v>Electra Moto 1 - 2016</v>
      </c>
      <c r="I2755">
        <f>_xlfn.XLOOKUP(C2755, products!A:A, products!D:D)</f>
        <v>3</v>
      </c>
      <c r="J2755" t="str">
        <f>_xlfn.XLOOKUP($I2755,categories!$A$1:$A$8,categories!$B$1:$B$8)</f>
        <v>Cruisers Bicycles</v>
      </c>
    </row>
    <row r="2756" spans="1:10" ht="12.75" x14ac:dyDescent="0.2">
      <c r="A2756">
        <v>959</v>
      </c>
      <c r="B2756">
        <v>1</v>
      </c>
      <c r="C2756">
        <v>15</v>
      </c>
      <c r="D2756">
        <v>1</v>
      </c>
      <c r="E2756">
        <v>529.99</v>
      </c>
      <c r="F2756">
        <v>0.2</v>
      </c>
      <c r="G2756">
        <f>(E2756*B2756)-F2756</f>
        <v>529.79</v>
      </c>
      <c r="H2756" t="str">
        <f>VLOOKUP($C2756,products!$A$1:$F$322,2,FALSE)</f>
        <v>Electra Moto 1 - 2016</v>
      </c>
      <c r="I2756">
        <f>_xlfn.XLOOKUP(C2756, products!A:A, products!D:D)</f>
        <v>3</v>
      </c>
      <c r="J2756" t="str">
        <f>_xlfn.XLOOKUP($I2756,categories!$A$1:$A$8,categories!$B$1:$B$8)</f>
        <v>Cruisers Bicycles</v>
      </c>
    </row>
    <row r="2757" spans="1:10" ht="12.75" x14ac:dyDescent="0.2">
      <c r="A2757">
        <v>1020</v>
      </c>
      <c r="B2757">
        <v>3</v>
      </c>
      <c r="C2757">
        <v>15</v>
      </c>
      <c r="D2757">
        <v>1</v>
      </c>
      <c r="E2757">
        <v>529.99</v>
      </c>
      <c r="F2757">
        <v>7.0000000000000007E-2</v>
      </c>
      <c r="G2757">
        <f>(E2757*B2757)-F2757</f>
        <v>1589.9</v>
      </c>
      <c r="H2757" t="str">
        <f>VLOOKUP($C2757,products!$A$1:$F$322,2,FALSE)</f>
        <v>Electra Moto 1 - 2016</v>
      </c>
      <c r="I2757">
        <f>_xlfn.XLOOKUP(C2757, products!A:A, products!D:D)</f>
        <v>3</v>
      </c>
      <c r="J2757" t="str">
        <f>_xlfn.XLOOKUP($I2757,categories!$A$1:$A$8,categories!$B$1:$B$8)</f>
        <v>Cruisers Bicycles</v>
      </c>
    </row>
    <row r="2758" spans="1:10" ht="12.75" x14ac:dyDescent="0.2">
      <c r="A2758">
        <v>1025</v>
      </c>
      <c r="B2758">
        <v>4</v>
      </c>
      <c r="C2758">
        <v>15</v>
      </c>
      <c r="D2758">
        <v>1</v>
      </c>
      <c r="E2758">
        <v>529.99</v>
      </c>
      <c r="F2758">
        <v>0.05</v>
      </c>
      <c r="G2758">
        <f>(E2758*B2758)-F2758</f>
        <v>2119.91</v>
      </c>
      <c r="H2758" t="str">
        <f>VLOOKUP($C2758,products!$A$1:$F$322,2,FALSE)</f>
        <v>Electra Moto 1 - 2016</v>
      </c>
      <c r="I2758">
        <f>_xlfn.XLOOKUP(C2758, products!A:A, products!D:D)</f>
        <v>3</v>
      </c>
      <c r="J2758" t="str">
        <f>_xlfn.XLOOKUP($I2758,categories!$A$1:$A$8,categories!$B$1:$B$8)</f>
        <v>Cruisers Bicycles</v>
      </c>
    </row>
    <row r="2759" spans="1:10" ht="12.75" x14ac:dyDescent="0.2">
      <c r="A2759">
        <v>1066</v>
      </c>
      <c r="B2759">
        <v>1</v>
      </c>
      <c r="C2759">
        <v>15</v>
      </c>
      <c r="D2759">
        <v>2</v>
      </c>
      <c r="E2759">
        <v>529.99</v>
      </c>
      <c r="F2759">
        <v>0.05</v>
      </c>
      <c r="G2759">
        <f>(E2759*B2759)-F2759</f>
        <v>529.94000000000005</v>
      </c>
      <c r="H2759" t="str">
        <f>VLOOKUP($C2759,products!$A$1:$F$322,2,FALSE)</f>
        <v>Electra Moto 1 - 2016</v>
      </c>
      <c r="I2759">
        <f>_xlfn.XLOOKUP(C2759, products!A:A, products!D:D)</f>
        <v>3</v>
      </c>
      <c r="J2759" t="str">
        <f>_xlfn.XLOOKUP($I2759,categories!$A$1:$A$8,categories!$B$1:$B$8)</f>
        <v>Cruisers Bicycles</v>
      </c>
    </row>
    <row r="2760" spans="1:10" ht="12.75" x14ac:dyDescent="0.2">
      <c r="A2760">
        <v>1078</v>
      </c>
      <c r="B2760">
        <v>3</v>
      </c>
      <c r="C2760">
        <v>15</v>
      </c>
      <c r="D2760">
        <v>1</v>
      </c>
      <c r="E2760">
        <v>529.99</v>
      </c>
      <c r="F2760">
        <v>7.0000000000000007E-2</v>
      </c>
      <c r="G2760">
        <f>(E2760*B2760)-F2760</f>
        <v>1589.9</v>
      </c>
      <c r="H2760" t="str">
        <f>VLOOKUP($C2760,products!$A$1:$F$322,2,FALSE)</f>
        <v>Electra Moto 1 - 2016</v>
      </c>
      <c r="I2760">
        <f>_xlfn.XLOOKUP(C2760, products!A:A, products!D:D)</f>
        <v>3</v>
      </c>
      <c r="J2760" t="str">
        <f>_xlfn.XLOOKUP($I2760,categories!$A$1:$A$8,categories!$B$1:$B$8)</f>
        <v>Cruisers Bicycles</v>
      </c>
    </row>
    <row r="2761" spans="1:10" ht="12.75" x14ac:dyDescent="0.2">
      <c r="A2761">
        <v>1087</v>
      </c>
      <c r="B2761">
        <v>1</v>
      </c>
      <c r="C2761">
        <v>15</v>
      </c>
      <c r="D2761">
        <v>1</v>
      </c>
      <c r="E2761">
        <v>529.99</v>
      </c>
      <c r="F2761">
        <v>7.0000000000000007E-2</v>
      </c>
      <c r="G2761">
        <f>(E2761*B2761)-F2761</f>
        <v>529.91999999999996</v>
      </c>
      <c r="H2761" t="str">
        <f>VLOOKUP($C2761,products!$A$1:$F$322,2,FALSE)</f>
        <v>Electra Moto 1 - 2016</v>
      </c>
      <c r="I2761">
        <f>_xlfn.XLOOKUP(C2761, products!A:A, products!D:D)</f>
        <v>3</v>
      </c>
      <c r="J2761" t="str">
        <f>_xlfn.XLOOKUP($I2761,categories!$A$1:$A$8,categories!$B$1:$B$8)</f>
        <v>Cruisers Bicycles</v>
      </c>
    </row>
    <row r="2762" spans="1:10" ht="12.75" x14ac:dyDescent="0.2">
      <c r="A2762">
        <v>1095</v>
      </c>
      <c r="B2762">
        <v>3</v>
      </c>
      <c r="C2762">
        <v>15</v>
      </c>
      <c r="D2762">
        <v>2</v>
      </c>
      <c r="E2762">
        <v>529.99</v>
      </c>
      <c r="F2762">
        <v>0.1</v>
      </c>
      <c r="G2762">
        <f>(E2762*B2762)-F2762</f>
        <v>1589.8700000000001</v>
      </c>
      <c r="H2762" t="str">
        <f>VLOOKUP($C2762,products!$A$1:$F$322,2,FALSE)</f>
        <v>Electra Moto 1 - 2016</v>
      </c>
      <c r="I2762">
        <f>_xlfn.XLOOKUP(C2762, products!A:A, products!D:D)</f>
        <v>3</v>
      </c>
      <c r="J2762" t="str">
        <f>_xlfn.XLOOKUP($I2762,categories!$A$1:$A$8,categories!$B$1:$B$8)</f>
        <v>Cruisers Bicycles</v>
      </c>
    </row>
    <row r="2763" spans="1:10" ht="12.75" x14ac:dyDescent="0.2">
      <c r="A2763">
        <v>1168</v>
      </c>
      <c r="B2763">
        <v>5</v>
      </c>
      <c r="C2763">
        <v>15</v>
      </c>
      <c r="D2763">
        <v>2</v>
      </c>
      <c r="E2763">
        <v>529.99</v>
      </c>
      <c r="F2763">
        <v>0.05</v>
      </c>
      <c r="G2763">
        <f>(E2763*B2763)-F2763</f>
        <v>2649.8999999999996</v>
      </c>
      <c r="H2763" t="str">
        <f>VLOOKUP($C2763,products!$A$1:$F$322,2,FALSE)</f>
        <v>Electra Moto 1 - 2016</v>
      </c>
      <c r="I2763">
        <f>_xlfn.XLOOKUP(C2763, products!A:A, products!D:D)</f>
        <v>3</v>
      </c>
      <c r="J2763" t="str">
        <f>_xlfn.XLOOKUP($I2763,categories!$A$1:$A$8,categories!$B$1:$B$8)</f>
        <v>Cruisers Bicycles</v>
      </c>
    </row>
    <row r="2764" spans="1:10" ht="12.75" x14ac:dyDescent="0.2">
      <c r="A2764">
        <v>1170</v>
      </c>
      <c r="B2764">
        <v>1</v>
      </c>
      <c r="C2764">
        <v>15</v>
      </c>
      <c r="D2764">
        <v>1</v>
      </c>
      <c r="E2764">
        <v>529.99</v>
      </c>
      <c r="F2764">
        <v>0.1</v>
      </c>
      <c r="G2764">
        <f>(E2764*B2764)-F2764</f>
        <v>529.89</v>
      </c>
      <c r="H2764" t="str">
        <f>VLOOKUP($C2764,products!$A$1:$F$322,2,FALSE)</f>
        <v>Electra Moto 1 - 2016</v>
      </c>
      <c r="I2764">
        <f>_xlfn.XLOOKUP(C2764, products!A:A, products!D:D)</f>
        <v>3</v>
      </c>
      <c r="J2764" t="str">
        <f>_xlfn.XLOOKUP($I2764,categories!$A$1:$A$8,categories!$B$1:$B$8)</f>
        <v>Cruisers Bicycles</v>
      </c>
    </row>
    <row r="2765" spans="1:10" ht="12.75" x14ac:dyDescent="0.2">
      <c r="A2765">
        <v>1211</v>
      </c>
      <c r="B2765">
        <v>1</v>
      </c>
      <c r="C2765">
        <v>15</v>
      </c>
      <c r="D2765">
        <v>2</v>
      </c>
      <c r="E2765">
        <v>529.99</v>
      </c>
      <c r="F2765">
        <v>0.2</v>
      </c>
      <c r="G2765">
        <f>(E2765*B2765)-F2765</f>
        <v>529.79</v>
      </c>
      <c r="H2765" t="str">
        <f>VLOOKUP($C2765,products!$A$1:$F$322,2,FALSE)</f>
        <v>Electra Moto 1 - 2016</v>
      </c>
      <c r="I2765">
        <f>_xlfn.XLOOKUP(C2765, products!A:A, products!D:D)</f>
        <v>3</v>
      </c>
      <c r="J2765" t="str">
        <f>_xlfn.XLOOKUP($I2765,categories!$A$1:$A$8,categories!$B$1:$B$8)</f>
        <v>Cruisers Bicycles</v>
      </c>
    </row>
    <row r="2766" spans="1:10" ht="12.75" x14ac:dyDescent="0.2">
      <c r="A2766">
        <v>1213</v>
      </c>
      <c r="B2766">
        <v>4</v>
      </c>
      <c r="C2766">
        <v>15</v>
      </c>
      <c r="D2766">
        <v>1</v>
      </c>
      <c r="E2766">
        <v>529.99</v>
      </c>
      <c r="F2766">
        <v>0.05</v>
      </c>
      <c r="G2766">
        <f>(E2766*B2766)-F2766</f>
        <v>2119.91</v>
      </c>
      <c r="H2766" t="str">
        <f>VLOOKUP($C2766,products!$A$1:$F$322,2,FALSE)</f>
        <v>Electra Moto 1 - 2016</v>
      </c>
      <c r="I2766">
        <f>_xlfn.XLOOKUP(C2766, products!A:A, products!D:D)</f>
        <v>3</v>
      </c>
      <c r="J2766" t="str">
        <f>_xlfn.XLOOKUP($I2766,categories!$A$1:$A$8,categories!$B$1:$B$8)</f>
        <v>Cruisers Bicycles</v>
      </c>
    </row>
    <row r="2767" spans="1:10" ht="12.75" x14ac:dyDescent="0.2">
      <c r="A2767">
        <v>1239</v>
      </c>
      <c r="B2767">
        <v>1</v>
      </c>
      <c r="C2767">
        <v>15</v>
      </c>
      <c r="D2767">
        <v>2</v>
      </c>
      <c r="E2767">
        <v>529.99</v>
      </c>
      <c r="F2767">
        <v>0.2</v>
      </c>
      <c r="G2767">
        <f>(E2767*B2767)-F2767</f>
        <v>529.79</v>
      </c>
      <c r="H2767" t="str">
        <f>VLOOKUP($C2767,products!$A$1:$F$322,2,FALSE)</f>
        <v>Electra Moto 1 - 2016</v>
      </c>
      <c r="I2767">
        <f>_xlfn.XLOOKUP(C2767, products!A:A, products!D:D)</f>
        <v>3</v>
      </c>
      <c r="J2767" t="str">
        <f>_xlfn.XLOOKUP($I2767,categories!$A$1:$A$8,categories!$B$1:$B$8)</f>
        <v>Cruisers Bicycles</v>
      </c>
    </row>
    <row r="2768" spans="1:10" ht="12.75" x14ac:dyDescent="0.2">
      <c r="A2768">
        <v>1240</v>
      </c>
      <c r="B2768">
        <v>3</v>
      </c>
      <c r="C2768">
        <v>15</v>
      </c>
      <c r="D2768">
        <v>2</v>
      </c>
      <c r="E2768">
        <v>529.99</v>
      </c>
      <c r="F2768">
        <v>0.2</v>
      </c>
      <c r="G2768">
        <f>(E2768*B2768)-F2768</f>
        <v>1589.77</v>
      </c>
      <c r="H2768" t="str">
        <f>VLOOKUP($C2768,products!$A$1:$F$322,2,FALSE)</f>
        <v>Electra Moto 1 - 2016</v>
      </c>
      <c r="I2768">
        <f>_xlfn.XLOOKUP(C2768, products!A:A, products!D:D)</f>
        <v>3</v>
      </c>
      <c r="J2768" t="str">
        <f>_xlfn.XLOOKUP($I2768,categories!$A$1:$A$8,categories!$B$1:$B$8)</f>
        <v>Cruisers Bicycles</v>
      </c>
    </row>
    <row r="2769" spans="1:10" ht="12.75" x14ac:dyDescent="0.2">
      <c r="A2769">
        <v>1247</v>
      </c>
      <c r="B2769">
        <v>1</v>
      </c>
      <c r="C2769">
        <v>15</v>
      </c>
      <c r="D2769">
        <v>2</v>
      </c>
      <c r="E2769">
        <v>529.99</v>
      </c>
      <c r="F2769">
        <v>0.1</v>
      </c>
      <c r="G2769">
        <f>(E2769*B2769)-F2769</f>
        <v>529.89</v>
      </c>
      <c r="H2769" t="str">
        <f>VLOOKUP($C2769,products!$A$1:$F$322,2,FALSE)</f>
        <v>Electra Moto 1 - 2016</v>
      </c>
      <c r="I2769">
        <f>_xlfn.XLOOKUP(C2769, products!A:A, products!D:D)</f>
        <v>3</v>
      </c>
      <c r="J2769" t="str">
        <f>_xlfn.XLOOKUP($I2769,categories!$A$1:$A$8,categories!$B$1:$B$8)</f>
        <v>Cruisers Bicycles</v>
      </c>
    </row>
    <row r="2770" spans="1:10" ht="12.75" x14ac:dyDescent="0.2">
      <c r="A2770">
        <v>1371</v>
      </c>
      <c r="B2770">
        <v>1</v>
      </c>
      <c r="C2770">
        <v>223</v>
      </c>
      <c r="D2770">
        <v>2</v>
      </c>
      <c r="E2770">
        <v>529.99</v>
      </c>
      <c r="F2770">
        <v>7.0000000000000007E-2</v>
      </c>
      <c r="G2770">
        <f>(E2770*B2770)-F2770</f>
        <v>529.91999999999996</v>
      </c>
      <c r="H2770" t="str">
        <f>VLOOKUP($C2770,products!$A$1:$F$322,2,FALSE)</f>
        <v>Electra Cruiser Lux 3i - 2018</v>
      </c>
      <c r="I2770">
        <f>_xlfn.XLOOKUP(C2770, products!A:A, products!D:D)</f>
        <v>3</v>
      </c>
      <c r="J2770" t="str">
        <f>_xlfn.XLOOKUP($I2770,categories!$A$1:$A$8,categories!$B$1:$B$8)</f>
        <v>Cruisers Bicycles</v>
      </c>
    </row>
    <row r="2771" spans="1:10" ht="12.75" x14ac:dyDescent="0.2">
      <c r="A2771">
        <v>1379</v>
      </c>
      <c r="B2771">
        <v>1</v>
      </c>
      <c r="C2771">
        <v>15</v>
      </c>
      <c r="D2771">
        <v>1</v>
      </c>
      <c r="E2771">
        <v>529.99</v>
      </c>
      <c r="F2771">
        <v>0.1</v>
      </c>
      <c r="G2771">
        <f>(E2771*B2771)-F2771</f>
        <v>529.89</v>
      </c>
      <c r="H2771" t="str">
        <f>VLOOKUP($C2771,products!$A$1:$F$322,2,FALSE)</f>
        <v>Electra Moto 1 - 2016</v>
      </c>
      <c r="I2771">
        <f>_xlfn.XLOOKUP(C2771, products!A:A, products!D:D)</f>
        <v>3</v>
      </c>
      <c r="J2771" t="str">
        <f>_xlfn.XLOOKUP($I2771,categories!$A$1:$A$8,categories!$B$1:$B$8)</f>
        <v>Cruisers Bicycles</v>
      </c>
    </row>
    <row r="2772" spans="1:10" ht="12.75" x14ac:dyDescent="0.2">
      <c r="A2772">
        <v>1391</v>
      </c>
      <c r="B2772">
        <v>1</v>
      </c>
      <c r="C2772">
        <v>223</v>
      </c>
      <c r="D2772">
        <v>2</v>
      </c>
      <c r="E2772">
        <v>529.99</v>
      </c>
      <c r="F2772">
        <v>7.0000000000000007E-2</v>
      </c>
      <c r="G2772">
        <f>(E2772*B2772)-F2772</f>
        <v>529.91999999999996</v>
      </c>
      <c r="H2772" t="str">
        <f>VLOOKUP($C2772,products!$A$1:$F$322,2,FALSE)</f>
        <v>Electra Cruiser Lux 3i - 2018</v>
      </c>
      <c r="I2772">
        <f>_xlfn.XLOOKUP(C2772, products!A:A, products!D:D)</f>
        <v>3</v>
      </c>
      <c r="J2772" t="str">
        <f>_xlfn.XLOOKUP($I2772,categories!$A$1:$A$8,categories!$B$1:$B$8)</f>
        <v>Cruisers Bicycles</v>
      </c>
    </row>
    <row r="2773" spans="1:10" ht="12.75" x14ac:dyDescent="0.2">
      <c r="A2773">
        <v>1462</v>
      </c>
      <c r="B2773">
        <v>3</v>
      </c>
      <c r="C2773">
        <v>223</v>
      </c>
      <c r="D2773">
        <v>1</v>
      </c>
      <c r="E2773">
        <v>529.99</v>
      </c>
      <c r="F2773">
        <v>0.1</v>
      </c>
      <c r="G2773">
        <f>(E2773*B2773)-F2773</f>
        <v>1589.8700000000001</v>
      </c>
      <c r="H2773" t="str">
        <f>VLOOKUP($C2773,products!$A$1:$F$322,2,FALSE)</f>
        <v>Electra Cruiser Lux 3i - 2018</v>
      </c>
      <c r="I2773">
        <f>_xlfn.XLOOKUP(C2773, products!A:A, products!D:D)</f>
        <v>3</v>
      </c>
      <c r="J2773" t="str">
        <f>_xlfn.XLOOKUP($I2773,categories!$A$1:$A$8,categories!$B$1:$B$8)</f>
        <v>Cruisers Bicycles</v>
      </c>
    </row>
    <row r="2774" spans="1:10" ht="12.75" x14ac:dyDescent="0.2">
      <c r="A2774">
        <v>1501</v>
      </c>
      <c r="B2774">
        <v>3</v>
      </c>
      <c r="C2774">
        <v>15</v>
      </c>
      <c r="D2774">
        <v>1</v>
      </c>
      <c r="E2774">
        <v>529.99</v>
      </c>
      <c r="F2774">
        <v>0.05</v>
      </c>
      <c r="G2774">
        <f>(E2774*B2774)-F2774</f>
        <v>1589.92</v>
      </c>
      <c r="H2774" t="str">
        <f>VLOOKUP($C2774,products!$A$1:$F$322,2,FALSE)</f>
        <v>Electra Moto 1 - 2016</v>
      </c>
      <c r="I2774">
        <f>_xlfn.XLOOKUP(C2774, products!A:A, products!D:D)</f>
        <v>3</v>
      </c>
      <c r="J2774" t="str">
        <f>_xlfn.XLOOKUP($I2774,categories!$A$1:$A$8,categories!$B$1:$B$8)</f>
        <v>Cruisers Bicycles</v>
      </c>
    </row>
    <row r="2775" spans="1:10" ht="12.75" x14ac:dyDescent="0.2">
      <c r="A2775">
        <v>1502</v>
      </c>
      <c r="B2775">
        <v>1</v>
      </c>
      <c r="C2775">
        <v>231</v>
      </c>
      <c r="D2775">
        <v>2</v>
      </c>
      <c r="E2775">
        <v>529.99</v>
      </c>
      <c r="F2775">
        <v>0.2</v>
      </c>
      <c r="G2775">
        <f>(E2775*B2775)-F2775</f>
        <v>529.79</v>
      </c>
      <c r="H2775" t="str">
        <f>VLOOKUP($C2775,products!$A$1:$F$322,2,FALSE)</f>
        <v>Electra Cruiser Lux 3i Ladies' - 2018</v>
      </c>
      <c r="I2775">
        <f>_xlfn.XLOOKUP(C2775, products!A:A, products!D:D)</f>
        <v>3</v>
      </c>
      <c r="J2775" t="str">
        <f>_xlfn.XLOOKUP($I2775,categories!$A$1:$A$8,categories!$B$1:$B$8)</f>
        <v>Cruisers Bicycles</v>
      </c>
    </row>
    <row r="2776" spans="1:10" ht="12.75" x14ac:dyDescent="0.2">
      <c r="A2776">
        <v>1505</v>
      </c>
      <c r="B2776">
        <v>1</v>
      </c>
      <c r="C2776">
        <v>223</v>
      </c>
      <c r="D2776">
        <v>2</v>
      </c>
      <c r="E2776">
        <v>529.99</v>
      </c>
      <c r="F2776">
        <v>0.05</v>
      </c>
      <c r="G2776">
        <f>(E2776*B2776)-F2776</f>
        <v>529.94000000000005</v>
      </c>
      <c r="H2776" t="str">
        <f>VLOOKUP($C2776,products!$A$1:$F$322,2,FALSE)</f>
        <v>Electra Cruiser Lux 3i - 2018</v>
      </c>
      <c r="I2776">
        <f>_xlfn.XLOOKUP(C2776, products!A:A, products!D:D)</f>
        <v>3</v>
      </c>
      <c r="J2776" t="str">
        <f>_xlfn.XLOOKUP($I2776,categories!$A$1:$A$8,categories!$B$1:$B$8)</f>
        <v>Cruisers Bicycles</v>
      </c>
    </row>
    <row r="2777" spans="1:10" ht="12.75" x14ac:dyDescent="0.2">
      <c r="A2777">
        <v>1573</v>
      </c>
      <c r="B2777">
        <v>3</v>
      </c>
      <c r="C2777">
        <v>15</v>
      </c>
      <c r="D2777">
        <v>2</v>
      </c>
      <c r="E2777">
        <v>529.99</v>
      </c>
      <c r="F2777">
        <v>0.1</v>
      </c>
      <c r="G2777">
        <f>(E2777*B2777)-F2777</f>
        <v>1589.8700000000001</v>
      </c>
      <c r="H2777" t="str">
        <f>VLOOKUP($C2777,products!$A$1:$F$322,2,FALSE)</f>
        <v>Electra Moto 1 - 2016</v>
      </c>
      <c r="I2777">
        <f>_xlfn.XLOOKUP(C2777, products!A:A, products!D:D)</f>
        <v>3</v>
      </c>
      <c r="J2777" t="str">
        <f>_xlfn.XLOOKUP($I2777,categories!$A$1:$A$8,categories!$B$1:$B$8)</f>
        <v>Cruisers Bicycles</v>
      </c>
    </row>
    <row r="2778" spans="1:10" ht="12.75" x14ac:dyDescent="0.2">
      <c r="A2778">
        <v>1583</v>
      </c>
      <c r="B2778">
        <v>1</v>
      </c>
      <c r="C2778">
        <v>15</v>
      </c>
      <c r="D2778">
        <v>1</v>
      </c>
      <c r="E2778">
        <v>529.99</v>
      </c>
      <c r="F2778">
        <v>0.05</v>
      </c>
      <c r="G2778">
        <f>(E2778*B2778)-F2778</f>
        <v>529.94000000000005</v>
      </c>
      <c r="H2778" t="str">
        <f>VLOOKUP($C2778,products!$A$1:$F$322,2,FALSE)</f>
        <v>Electra Moto 1 - 2016</v>
      </c>
      <c r="I2778">
        <f>_xlfn.XLOOKUP(C2778, products!A:A, products!D:D)</f>
        <v>3</v>
      </c>
      <c r="J2778" t="str">
        <f>_xlfn.XLOOKUP($I2778,categories!$A$1:$A$8,categories!$B$1:$B$8)</f>
        <v>Cruisers Bicycles</v>
      </c>
    </row>
    <row r="2779" spans="1:10" ht="12.75" x14ac:dyDescent="0.2">
      <c r="A2779">
        <v>1608</v>
      </c>
      <c r="B2779">
        <v>1</v>
      </c>
      <c r="C2779">
        <v>231</v>
      </c>
      <c r="D2779">
        <v>2</v>
      </c>
      <c r="E2779">
        <v>529.99</v>
      </c>
      <c r="F2779">
        <v>0.05</v>
      </c>
      <c r="G2779">
        <f>(E2779*B2779)-F2779</f>
        <v>529.94000000000005</v>
      </c>
      <c r="H2779" t="str">
        <f>VLOOKUP($C2779,products!$A$1:$F$322,2,FALSE)</f>
        <v>Electra Cruiser Lux 3i Ladies' - 2018</v>
      </c>
      <c r="I2779">
        <f>_xlfn.XLOOKUP(C2779, products!A:A, products!D:D)</f>
        <v>3</v>
      </c>
      <c r="J2779" t="str">
        <f>_xlfn.XLOOKUP($I2779,categories!$A$1:$A$8,categories!$B$1:$B$8)</f>
        <v>Cruisers Bicycles</v>
      </c>
    </row>
    <row r="2780" spans="1:10" ht="12.75" x14ac:dyDescent="0.2">
      <c r="A2780">
        <v>18</v>
      </c>
      <c r="B2780">
        <v>4</v>
      </c>
      <c r="C2780">
        <v>25</v>
      </c>
      <c r="D2780">
        <v>2</v>
      </c>
      <c r="E2780">
        <v>499.99</v>
      </c>
      <c r="F2780">
        <v>0.05</v>
      </c>
      <c r="G2780">
        <f>(E2780*B2780)-F2780</f>
        <v>1999.91</v>
      </c>
      <c r="H2780" t="str">
        <f>VLOOKUP($C2780,products!$A$1:$F$322,2,FALSE)</f>
        <v>Electra Townie Original 7D - 2015/2016</v>
      </c>
      <c r="I2780">
        <f>_xlfn.XLOOKUP(C2780, products!A:A, products!D:D)</f>
        <v>2</v>
      </c>
      <c r="J2780" t="str">
        <f>_xlfn.XLOOKUP($I2780,categories!$A$1:$A$8,categories!$B$1:$B$8)</f>
        <v>Comfort Bicycles</v>
      </c>
    </row>
    <row r="2781" spans="1:10" ht="12.75" x14ac:dyDescent="0.2">
      <c r="A2781">
        <v>32</v>
      </c>
      <c r="B2781">
        <v>3</v>
      </c>
      <c r="C2781">
        <v>25</v>
      </c>
      <c r="D2781">
        <v>2</v>
      </c>
      <c r="E2781">
        <v>499.99</v>
      </c>
      <c r="F2781">
        <v>0.1</v>
      </c>
      <c r="G2781">
        <f>(E2781*B2781)-F2781</f>
        <v>1499.8700000000001</v>
      </c>
      <c r="H2781" t="str">
        <f>VLOOKUP($C2781,products!$A$1:$F$322,2,FALSE)</f>
        <v>Electra Townie Original 7D - 2015/2016</v>
      </c>
      <c r="I2781">
        <f>_xlfn.XLOOKUP(C2781, products!A:A, products!D:D)</f>
        <v>2</v>
      </c>
      <c r="J2781" t="str">
        <f>_xlfn.XLOOKUP($I2781,categories!$A$1:$A$8,categories!$B$1:$B$8)</f>
        <v>Comfort Bicycles</v>
      </c>
    </row>
    <row r="2782" spans="1:10" ht="12.75" x14ac:dyDescent="0.2">
      <c r="A2782">
        <v>38</v>
      </c>
      <c r="B2782">
        <v>3</v>
      </c>
      <c r="C2782">
        <v>25</v>
      </c>
      <c r="D2782">
        <v>1</v>
      </c>
      <c r="E2782">
        <v>499.99</v>
      </c>
      <c r="F2782">
        <v>0.2</v>
      </c>
      <c r="G2782">
        <f>(E2782*B2782)-F2782</f>
        <v>1499.77</v>
      </c>
      <c r="H2782" t="str">
        <f>VLOOKUP($C2782,products!$A$1:$F$322,2,FALSE)</f>
        <v>Electra Townie Original 7D - 2015/2016</v>
      </c>
      <c r="I2782">
        <f>_xlfn.XLOOKUP(C2782, products!A:A, products!D:D)</f>
        <v>2</v>
      </c>
      <c r="J2782" t="str">
        <f>_xlfn.XLOOKUP($I2782,categories!$A$1:$A$8,categories!$B$1:$B$8)</f>
        <v>Comfort Bicycles</v>
      </c>
    </row>
    <row r="2783" spans="1:10" ht="12.75" x14ac:dyDescent="0.2">
      <c r="A2783">
        <v>47</v>
      </c>
      <c r="B2783">
        <v>3</v>
      </c>
      <c r="C2783">
        <v>25</v>
      </c>
      <c r="D2783">
        <v>2</v>
      </c>
      <c r="E2783">
        <v>499.99</v>
      </c>
      <c r="F2783">
        <v>7.0000000000000007E-2</v>
      </c>
      <c r="G2783">
        <f>(E2783*B2783)-F2783</f>
        <v>1499.9</v>
      </c>
      <c r="H2783" t="str">
        <f>VLOOKUP($C2783,products!$A$1:$F$322,2,FALSE)</f>
        <v>Electra Townie Original 7D - 2015/2016</v>
      </c>
      <c r="I2783">
        <f>_xlfn.XLOOKUP(C2783, products!A:A, products!D:D)</f>
        <v>2</v>
      </c>
      <c r="J2783" t="str">
        <f>_xlfn.XLOOKUP($I2783,categories!$A$1:$A$8,categories!$B$1:$B$8)</f>
        <v>Comfort Bicycles</v>
      </c>
    </row>
    <row r="2784" spans="1:10" ht="12.75" x14ac:dyDescent="0.2">
      <c r="A2784">
        <v>52</v>
      </c>
      <c r="B2784">
        <v>1</v>
      </c>
      <c r="C2784">
        <v>25</v>
      </c>
      <c r="D2784">
        <v>1</v>
      </c>
      <c r="E2784">
        <v>499.99</v>
      </c>
      <c r="F2784">
        <v>7.0000000000000007E-2</v>
      </c>
      <c r="G2784">
        <f>(E2784*B2784)-F2784</f>
        <v>499.92</v>
      </c>
      <c r="H2784" t="str">
        <f>VLOOKUP($C2784,products!$A$1:$F$322,2,FALSE)</f>
        <v>Electra Townie Original 7D - 2015/2016</v>
      </c>
      <c r="I2784">
        <f>_xlfn.XLOOKUP(C2784, products!A:A, products!D:D)</f>
        <v>2</v>
      </c>
      <c r="J2784" t="str">
        <f>_xlfn.XLOOKUP($I2784,categories!$A$1:$A$8,categories!$B$1:$B$8)</f>
        <v>Comfort Bicycles</v>
      </c>
    </row>
    <row r="2785" spans="1:10" ht="12.75" x14ac:dyDescent="0.2">
      <c r="A2785">
        <v>53</v>
      </c>
      <c r="B2785">
        <v>4</v>
      </c>
      <c r="C2785">
        <v>25</v>
      </c>
      <c r="D2785">
        <v>2</v>
      </c>
      <c r="E2785">
        <v>499.99</v>
      </c>
      <c r="F2785">
        <v>0.1</v>
      </c>
      <c r="G2785">
        <f>(E2785*B2785)-F2785</f>
        <v>1999.8600000000001</v>
      </c>
      <c r="H2785" t="str">
        <f>VLOOKUP($C2785,products!$A$1:$F$322,2,FALSE)</f>
        <v>Electra Townie Original 7D - 2015/2016</v>
      </c>
      <c r="I2785">
        <f>_xlfn.XLOOKUP(C2785, products!A:A, products!D:D)</f>
        <v>2</v>
      </c>
      <c r="J2785" t="str">
        <f>_xlfn.XLOOKUP($I2785,categories!$A$1:$A$8,categories!$B$1:$B$8)</f>
        <v>Comfort Bicycles</v>
      </c>
    </row>
    <row r="2786" spans="1:10" ht="12.75" x14ac:dyDescent="0.2">
      <c r="A2786">
        <v>55</v>
      </c>
      <c r="B2786">
        <v>2</v>
      </c>
      <c r="C2786">
        <v>25</v>
      </c>
      <c r="D2786">
        <v>2</v>
      </c>
      <c r="E2786">
        <v>499.99</v>
      </c>
      <c r="F2786">
        <v>0.2</v>
      </c>
      <c r="G2786">
        <f>(E2786*B2786)-F2786</f>
        <v>999.78</v>
      </c>
      <c r="H2786" t="str">
        <f>VLOOKUP($C2786,products!$A$1:$F$322,2,FALSE)</f>
        <v>Electra Townie Original 7D - 2015/2016</v>
      </c>
      <c r="I2786">
        <f>_xlfn.XLOOKUP(C2786, products!A:A, products!D:D)</f>
        <v>2</v>
      </c>
      <c r="J2786" t="str">
        <f>_xlfn.XLOOKUP($I2786,categories!$A$1:$A$8,categories!$B$1:$B$8)</f>
        <v>Comfort Bicycles</v>
      </c>
    </row>
    <row r="2787" spans="1:10" ht="12.75" x14ac:dyDescent="0.2">
      <c r="A2787">
        <v>61</v>
      </c>
      <c r="B2787">
        <v>1</v>
      </c>
      <c r="C2787">
        <v>25</v>
      </c>
      <c r="D2787">
        <v>1</v>
      </c>
      <c r="E2787">
        <v>499.99</v>
      </c>
      <c r="F2787">
        <v>0.1</v>
      </c>
      <c r="G2787">
        <f>(E2787*B2787)-F2787</f>
        <v>499.89</v>
      </c>
      <c r="H2787" t="str">
        <f>VLOOKUP($C2787,products!$A$1:$F$322,2,FALSE)</f>
        <v>Electra Townie Original 7D - 2015/2016</v>
      </c>
      <c r="I2787">
        <f>_xlfn.XLOOKUP(C2787, products!A:A, products!D:D)</f>
        <v>2</v>
      </c>
      <c r="J2787" t="str">
        <f>_xlfn.XLOOKUP($I2787,categories!$A$1:$A$8,categories!$B$1:$B$8)</f>
        <v>Comfort Bicycles</v>
      </c>
    </row>
    <row r="2788" spans="1:10" ht="12.75" x14ac:dyDescent="0.2">
      <c r="A2788">
        <v>63</v>
      </c>
      <c r="B2788">
        <v>1</v>
      </c>
      <c r="C2788">
        <v>25</v>
      </c>
      <c r="D2788">
        <v>2</v>
      </c>
      <c r="E2788">
        <v>499.99</v>
      </c>
      <c r="F2788">
        <v>0.1</v>
      </c>
      <c r="G2788">
        <f>(E2788*B2788)-F2788</f>
        <v>499.89</v>
      </c>
      <c r="H2788" t="str">
        <f>VLOOKUP($C2788,products!$A$1:$F$322,2,FALSE)</f>
        <v>Electra Townie Original 7D - 2015/2016</v>
      </c>
      <c r="I2788">
        <f>_xlfn.XLOOKUP(C2788, products!A:A, products!D:D)</f>
        <v>2</v>
      </c>
      <c r="J2788" t="str">
        <f>_xlfn.XLOOKUP($I2788,categories!$A$1:$A$8,categories!$B$1:$B$8)</f>
        <v>Comfort Bicycles</v>
      </c>
    </row>
    <row r="2789" spans="1:10" ht="12.75" x14ac:dyDescent="0.2">
      <c r="A2789">
        <v>64</v>
      </c>
      <c r="B2789">
        <v>1</v>
      </c>
      <c r="C2789">
        <v>25</v>
      </c>
      <c r="D2789">
        <v>2</v>
      </c>
      <c r="E2789">
        <v>499.99</v>
      </c>
      <c r="F2789">
        <v>0.1</v>
      </c>
      <c r="G2789">
        <f>(E2789*B2789)-F2789</f>
        <v>499.89</v>
      </c>
      <c r="H2789" t="str">
        <f>VLOOKUP($C2789,products!$A$1:$F$322,2,FALSE)</f>
        <v>Electra Townie Original 7D - 2015/2016</v>
      </c>
      <c r="I2789">
        <f>_xlfn.XLOOKUP(C2789, products!A:A, products!D:D)</f>
        <v>2</v>
      </c>
      <c r="J2789" t="str">
        <f>_xlfn.XLOOKUP($I2789,categories!$A$1:$A$8,categories!$B$1:$B$8)</f>
        <v>Comfort Bicycles</v>
      </c>
    </row>
    <row r="2790" spans="1:10" ht="12.75" x14ac:dyDescent="0.2">
      <c r="A2790">
        <v>73</v>
      </c>
      <c r="B2790">
        <v>4</v>
      </c>
      <c r="C2790">
        <v>25</v>
      </c>
      <c r="D2790">
        <v>1</v>
      </c>
      <c r="E2790">
        <v>499.99</v>
      </c>
      <c r="F2790">
        <v>7.0000000000000007E-2</v>
      </c>
      <c r="G2790">
        <f>(E2790*B2790)-F2790</f>
        <v>1999.89</v>
      </c>
      <c r="H2790" t="str">
        <f>VLOOKUP($C2790,products!$A$1:$F$322,2,FALSE)</f>
        <v>Electra Townie Original 7D - 2015/2016</v>
      </c>
      <c r="I2790">
        <f>_xlfn.XLOOKUP(C2790, products!A:A, products!D:D)</f>
        <v>2</v>
      </c>
      <c r="J2790" t="str">
        <f>_xlfn.XLOOKUP($I2790,categories!$A$1:$A$8,categories!$B$1:$B$8)</f>
        <v>Comfort Bicycles</v>
      </c>
    </row>
    <row r="2791" spans="1:10" ht="12.75" x14ac:dyDescent="0.2">
      <c r="A2791">
        <v>77</v>
      </c>
      <c r="B2791">
        <v>4</v>
      </c>
      <c r="C2791">
        <v>25</v>
      </c>
      <c r="D2791">
        <v>1</v>
      </c>
      <c r="E2791">
        <v>499.99</v>
      </c>
      <c r="F2791">
        <v>0.2</v>
      </c>
      <c r="G2791">
        <f>(E2791*B2791)-F2791</f>
        <v>1999.76</v>
      </c>
      <c r="H2791" t="str">
        <f>VLOOKUP($C2791,products!$A$1:$F$322,2,FALSE)</f>
        <v>Electra Townie Original 7D - 2015/2016</v>
      </c>
      <c r="I2791">
        <f>_xlfn.XLOOKUP(C2791, products!A:A, products!D:D)</f>
        <v>2</v>
      </c>
      <c r="J2791" t="str">
        <f>_xlfn.XLOOKUP($I2791,categories!$A$1:$A$8,categories!$B$1:$B$8)</f>
        <v>Comfort Bicycles</v>
      </c>
    </row>
    <row r="2792" spans="1:10" ht="12.75" x14ac:dyDescent="0.2">
      <c r="A2792">
        <v>79</v>
      </c>
      <c r="B2792">
        <v>4</v>
      </c>
      <c r="C2792">
        <v>25</v>
      </c>
      <c r="D2792">
        <v>2</v>
      </c>
      <c r="E2792">
        <v>499.99</v>
      </c>
      <c r="F2792">
        <v>7.0000000000000007E-2</v>
      </c>
      <c r="G2792">
        <f>(E2792*B2792)-F2792</f>
        <v>1999.89</v>
      </c>
      <c r="H2792" t="str">
        <f>VLOOKUP($C2792,products!$A$1:$F$322,2,FALSE)</f>
        <v>Electra Townie Original 7D - 2015/2016</v>
      </c>
      <c r="I2792">
        <f>_xlfn.XLOOKUP(C2792, products!A:A, products!D:D)</f>
        <v>2</v>
      </c>
      <c r="J2792" t="str">
        <f>_xlfn.XLOOKUP($I2792,categories!$A$1:$A$8,categories!$B$1:$B$8)</f>
        <v>Comfort Bicycles</v>
      </c>
    </row>
    <row r="2793" spans="1:10" ht="12.75" x14ac:dyDescent="0.2">
      <c r="A2793">
        <v>81</v>
      </c>
      <c r="B2793">
        <v>3</v>
      </c>
      <c r="C2793">
        <v>25</v>
      </c>
      <c r="D2793">
        <v>2</v>
      </c>
      <c r="E2793">
        <v>499.99</v>
      </c>
      <c r="F2793">
        <v>0.05</v>
      </c>
      <c r="G2793">
        <f>(E2793*B2793)-F2793</f>
        <v>1499.92</v>
      </c>
      <c r="H2793" t="str">
        <f>VLOOKUP($C2793,products!$A$1:$F$322,2,FALSE)</f>
        <v>Electra Townie Original 7D - 2015/2016</v>
      </c>
      <c r="I2793">
        <f>_xlfn.XLOOKUP(C2793, products!A:A, products!D:D)</f>
        <v>2</v>
      </c>
      <c r="J2793" t="str">
        <f>_xlfn.XLOOKUP($I2793,categories!$A$1:$A$8,categories!$B$1:$B$8)</f>
        <v>Comfort Bicycles</v>
      </c>
    </row>
    <row r="2794" spans="1:10" ht="12.75" x14ac:dyDescent="0.2">
      <c r="A2794">
        <v>82</v>
      </c>
      <c r="B2794">
        <v>1</v>
      </c>
      <c r="C2794">
        <v>25</v>
      </c>
      <c r="D2794">
        <v>2</v>
      </c>
      <c r="E2794">
        <v>499.99</v>
      </c>
      <c r="F2794">
        <v>0.1</v>
      </c>
      <c r="G2794">
        <f>(E2794*B2794)-F2794</f>
        <v>499.89</v>
      </c>
      <c r="H2794" t="str">
        <f>VLOOKUP($C2794,products!$A$1:$F$322,2,FALSE)</f>
        <v>Electra Townie Original 7D - 2015/2016</v>
      </c>
      <c r="I2794">
        <f>_xlfn.XLOOKUP(C2794, products!A:A, products!D:D)</f>
        <v>2</v>
      </c>
      <c r="J2794" t="str">
        <f>_xlfn.XLOOKUP($I2794,categories!$A$1:$A$8,categories!$B$1:$B$8)</f>
        <v>Comfort Bicycles</v>
      </c>
    </row>
    <row r="2795" spans="1:10" ht="12.75" x14ac:dyDescent="0.2">
      <c r="A2795">
        <v>91</v>
      </c>
      <c r="B2795">
        <v>2</v>
      </c>
      <c r="C2795">
        <v>25</v>
      </c>
      <c r="D2795">
        <v>1</v>
      </c>
      <c r="E2795">
        <v>499.99</v>
      </c>
      <c r="F2795">
        <v>0.05</v>
      </c>
      <c r="G2795">
        <f>(E2795*B2795)-F2795</f>
        <v>999.93000000000006</v>
      </c>
      <c r="H2795" t="str">
        <f>VLOOKUP($C2795,products!$A$1:$F$322,2,FALSE)</f>
        <v>Electra Townie Original 7D - 2015/2016</v>
      </c>
      <c r="I2795">
        <f>_xlfn.XLOOKUP(C2795, products!A:A, products!D:D)</f>
        <v>2</v>
      </c>
      <c r="J2795" t="str">
        <f>_xlfn.XLOOKUP($I2795,categories!$A$1:$A$8,categories!$B$1:$B$8)</f>
        <v>Comfort Bicycles</v>
      </c>
    </row>
    <row r="2796" spans="1:10" ht="12.75" x14ac:dyDescent="0.2">
      <c r="A2796">
        <v>99</v>
      </c>
      <c r="B2796">
        <v>3</v>
      </c>
      <c r="C2796">
        <v>25</v>
      </c>
      <c r="D2796">
        <v>2</v>
      </c>
      <c r="E2796">
        <v>499.99</v>
      </c>
      <c r="F2796">
        <v>0.05</v>
      </c>
      <c r="G2796">
        <f>(E2796*B2796)-F2796</f>
        <v>1499.92</v>
      </c>
      <c r="H2796" t="str">
        <f>VLOOKUP($C2796,products!$A$1:$F$322,2,FALSE)</f>
        <v>Electra Townie Original 7D - 2015/2016</v>
      </c>
      <c r="I2796">
        <f>_xlfn.XLOOKUP(C2796, products!A:A, products!D:D)</f>
        <v>2</v>
      </c>
      <c r="J2796" t="str">
        <f>_xlfn.XLOOKUP($I2796,categories!$A$1:$A$8,categories!$B$1:$B$8)</f>
        <v>Comfort Bicycles</v>
      </c>
    </row>
    <row r="2797" spans="1:10" ht="12.75" x14ac:dyDescent="0.2">
      <c r="A2797">
        <v>112</v>
      </c>
      <c r="B2797">
        <v>2</v>
      </c>
      <c r="C2797">
        <v>25</v>
      </c>
      <c r="D2797">
        <v>2</v>
      </c>
      <c r="E2797">
        <v>499.99</v>
      </c>
      <c r="F2797">
        <v>7.0000000000000007E-2</v>
      </c>
      <c r="G2797">
        <f>(E2797*B2797)-F2797</f>
        <v>999.91</v>
      </c>
      <c r="H2797" t="str">
        <f>VLOOKUP($C2797,products!$A$1:$F$322,2,FALSE)</f>
        <v>Electra Townie Original 7D - 2015/2016</v>
      </c>
      <c r="I2797">
        <f>_xlfn.XLOOKUP(C2797, products!A:A, products!D:D)</f>
        <v>2</v>
      </c>
      <c r="J2797" t="str">
        <f>_xlfn.XLOOKUP($I2797,categories!$A$1:$A$8,categories!$B$1:$B$8)</f>
        <v>Comfort Bicycles</v>
      </c>
    </row>
    <row r="2798" spans="1:10" ht="12.75" x14ac:dyDescent="0.2">
      <c r="A2798">
        <v>119</v>
      </c>
      <c r="B2798">
        <v>1</v>
      </c>
      <c r="C2798">
        <v>25</v>
      </c>
      <c r="D2798">
        <v>1</v>
      </c>
      <c r="E2798">
        <v>499.99</v>
      </c>
      <c r="F2798">
        <v>0.05</v>
      </c>
      <c r="G2798">
        <f>(E2798*B2798)-F2798</f>
        <v>499.94</v>
      </c>
      <c r="H2798" t="str">
        <f>VLOOKUP($C2798,products!$A$1:$F$322,2,FALSE)</f>
        <v>Electra Townie Original 7D - 2015/2016</v>
      </c>
      <c r="I2798">
        <f>_xlfn.XLOOKUP(C2798, products!A:A, products!D:D)</f>
        <v>2</v>
      </c>
      <c r="J2798" t="str">
        <f>_xlfn.XLOOKUP($I2798,categories!$A$1:$A$8,categories!$B$1:$B$8)</f>
        <v>Comfort Bicycles</v>
      </c>
    </row>
    <row r="2799" spans="1:10" ht="12.75" x14ac:dyDescent="0.2">
      <c r="A2799">
        <v>135</v>
      </c>
      <c r="B2799">
        <v>3</v>
      </c>
      <c r="C2799">
        <v>25</v>
      </c>
      <c r="D2799">
        <v>1</v>
      </c>
      <c r="E2799">
        <v>499.99</v>
      </c>
      <c r="F2799">
        <v>0.2</v>
      </c>
      <c r="G2799">
        <f>(E2799*B2799)-F2799</f>
        <v>1499.77</v>
      </c>
      <c r="H2799" t="str">
        <f>VLOOKUP($C2799,products!$A$1:$F$322,2,FALSE)</f>
        <v>Electra Townie Original 7D - 2015/2016</v>
      </c>
      <c r="I2799">
        <f>_xlfn.XLOOKUP(C2799, products!A:A, products!D:D)</f>
        <v>2</v>
      </c>
      <c r="J2799" t="str">
        <f>_xlfn.XLOOKUP($I2799,categories!$A$1:$A$8,categories!$B$1:$B$8)</f>
        <v>Comfort Bicycles</v>
      </c>
    </row>
    <row r="2800" spans="1:10" ht="12.75" x14ac:dyDescent="0.2">
      <c r="A2800">
        <v>150</v>
      </c>
      <c r="B2800">
        <v>4</v>
      </c>
      <c r="C2800">
        <v>25</v>
      </c>
      <c r="D2800">
        <v>2</v>
      </c>
      <c r="E2800">
        <v>499.99</v>
      </c>
      <c r="F2800">
        <v>7.0000000000000007E-2</v>
      </c>
      <c r="G2800">
        <f>(E2800*B2800)-F2800</f>
        <v>1999.89</v>
      </c>
      <c r="H2800" t="str">
        <f>VLOOKUP($C2800,products!$A$1:$F$322,2,FALSE)</f>
        <v>Electra Townie Original 7D - 2015/2016</v>
      </c>
      <c r="I2800">
        <f>_xlfn.XLOOKUP(C2800, products!A:A, products!D:D)</f>
        <v>2</v>
      </c>
      <c r="J2800" t="str">
        <f>_xlfn.XLOOKUP($I2800,categories!$A$1:$A$8,categories!$B$1:$B$8)</f>
        <v>Comfort Bicycles</v>
      </c>
    </row>
    <row r="2801" spans="1:10" ht="12.75" x14ac:dyDescent="0.2">
      <c r="A2801">
        <v>182</v>
      </c>
      <c r="B2801">
        <v>1</v>
      </c>
      <c r="C2801">
        <v>25</v>
      </c>
      <c r="D2801">
        <v>2</v>
      </c>
      <c r="E2801">
        <v>499.99</v>
      </c>
      <c r="F2801">
        <v>0.05</v>
      </c>
      <c r="G2801">
        <f>(E2801*B2801)-F2801</f>
        <v>499.94</v>
      </c>
      <c r="H2801" t="str">
        <f>VLOOKUP($C2801,products!$A$1:$F$322,2,FALSE)</f>
        <v>Electra Townie Original 7D - 2015/2016</v>
      </c>
      <c r="I2801">
        <f>_xlfn.XLOOKUP(C2801, products!A:A, products!D:D)</f>
        <v>2</v>
      </c>
      <c r="J2801" t="str">
        <f>_xlfn.XLOOKUP($I2801,categories!$A$1:$A$8,categories!$B$1:$B$8)</f>
        <v>Comfort Bicycles</v>
      </c>
    </row>
    <row r="2802" spans="1:10" ht="12.75" x14ac:dyDescent="0.2">
      <c r="A2802">
        <v>191</v>
      </c>
      <c r="B2802">
        <v>1</v>
      </c>
      <c r="C2802">
        <v>25</v>
      </c>
      <c r="D2802">
        <v>1</v>
      </c>
      <c r="E2802">
        <v>499.99</v>
      </c>
      <c r="F2802">
        <v>0.05</v>
      </c>
      <c r="G2802">
        <f>(E2802*B2802)-F2802</f>
        <v>499.94</v>
      </c>
      <c r="H2802" t="str">
        <f>VLOOKUP($C2802,products!$A$1:$F$322,2,FALSE)</f>
        <v>Electra Townie Original 7D - 2015/2016</v>
      </c>
      <c r="I2802">
        <f>_xlfn.XLOOKUP(C2802, products!A:A, products!D:D)</f>
        <v>2</v>
      </c>
      <c r="J2802" t="str">
        <f>_xlfn.XLOOKUP($I2802,categories!$A$1:$A$8,categories!$B$1:$B$8)</f>
        <v>Comfort Bicycles</v>
      </c>
    </row>
    <row r="2803" spans="1:10" ht="12.75" x14ac:dyDescent="0.2">
      <c r="A2803">
        <v>192</v>
      </c>
      <c r="B2803">
        <v>2</v>
      </c>
      <c r="C2803">
        <v>25</v>
      </c>
      <c r="D2803">
        <v>1</v>
      </c>
      <c r="E2803">
        <v>499.99</v>
      </c>
      <c r="F2803">
        <v>7.0000000000000007E-2</v>
      </c>
      <c r="G2803">
        <f>(E2803*B2803)-F2803</f>
        <v>999.91</v>
      </c>
      <c r="H2803" t="str">
        <f>VLOOKUP($C2803,products!$A$1:$F$322,2,FALSE)</f>
        <v>Electra Townie Original 7D - 2015/2016</v>
      </c>
      <c r="I2803">
        <f>_xlfn.XLOOKUP(C2803, products!A:A, products!D:D)</f>
        <v>2</v>
      </c>
      <c r="J2803" t="str">
        <f>_xlfn.XLOOKUP($I2803,categories!$A$1:$A$8,categories!$B$1:$B$8)</f>
        <v>Comfort Bicycles</v>
      </c>
    </row>
    <row r="2804" spans="1:10" ht="12.75" x14ac:dyDescent="0.2">
      <c r="A2804">
        <v>199</v>
      </c>
      <c r="B2804">
        <v>1</v>
      </c>
      <c r="C2804">
        <v>25</v>
      </c>
      <c r="D2804">
        <v>2</v>
      </c>
      <c r="E2804">
        <v>499.99</v>
      </c>
      <c r="F2804">
        <v>0.05</v>
      </c>
      <c r="G2804">
        <f>(E2804*B2804)-F2804</f>
        <v>499.94</v>
      </c>
      <c r="H2804" t="str">
        <f>VLOOKUP($C2804,products!$A$1:$F$322,2,FALSE)</f>
        <v>Electra Townie Original 7D - 2015/2016</v>
      </c>
      <c r="I2804">
        <f>_xlfn.XLOOKUP(C2804, products!A:A, products!D:D)</f>
        <v>2</v>
      </c>
      <c r="J2804" t="str">
        <f>_xlfn.XLOOKUP($I2804,categories!$A$1:$A$8,categories!$B$1:$B$8)</f>
        <v>Comfort Bicycles</v>
      </c>
    </row>
    <row r="2805" spans="1:10" ht="12.75" x14ac:dyDescent="0.2">
      <c r="A2805">
        <v>202</v>
      </c>
      <c r="B2805">
        <v>4</v>
      </c>
      <c r="C2805">
        <v>25</v>
      </c>
      <c r="D2805">
        <v>2</v>
      </c>
      <c r="E2805">
        <v>499.99</v>
      </c>
      <c r="F2805">
        <v>0.05</v>
      </c>
      <c r="G2805">
        <f>(E2805*B2805)-F2805</f>
        <v>1999.91</v>
      </c>
      <c r="H2805" t="str">
        <f>VLOOKUP($C2805,products!$A$1:$F$322,2,FALSE)</f>
        <v>Electra Townie Original 7D - 2015/2016</v>
      </c>
      <c r="I2805">
        <f>_xlfn.XLOOKUP(C2805, products!A:A, products!D:D)</f>
        <v>2</v>
      </c>
      <c r="J2805" t="str">
        <f>_xlfn.XLOOKUP($I2805,categories!$A$1:$A$8,categories!$B$1:$B$8)</f>
        <v>Comfort Bicycles</v>
      </c>
    </row>
    <row r="2806" spans="1:10" ht="12.75" x14ac:dyDescent="0.2">
      <c r="A2806">
        <v>206</v>
      </c>
      <c r="B2806">
        <v>1</v>
      </c>
      <c r="C2806">
        <v>25</v>
      </c>
      <c r="D2806">
        <v>1</v>
      </c>
      <c r="E2806">
        <v>499.99</v>
      </c>
      <c r="F2806">
        <v>0.05</v>
      </c>
      <c r="G2806">
        <f>(E2806*B2806)-F2806</f>
        <v>499.94</v>
      </c>
      <c r="H2806" t="str">
        <f>VLOOKUP($C2806,products!$A$1:$F$322,2,FALSE)</f>
        <v>Electra Townie Original 7D - 2015/2016</v>
      </c>
      <c r="I2806">
        <f>_xlfn.XLOOKUP(C2806, products!A:A, products!D:D)</f>
        <v>2</v>
      </c>
      <c r="J2806" t="str">
        <f>_xlfn.XLOOKUP($I2806,categories!$A$1:$A$8,categories!$B$1:$B$8)</f>
        <v>Comfort Bicycles</v>
      </c>
    </row>
    <row r="2807" spans="1:10" ht="12.75" x14ac:dyDescent="0.2">
      <c r="A2807">
        <v>220</v>
      </c>
      <c r="B2807">
        <v>2</v>
      </c>
      <c r="C2807">
        <v>25</v>
      </c>
      <c r="D2807">
        <v>1</v>
      </c>
      <c r="E2807">
        <v>499.99</v>
      </c>
      <c r="F2807">
        <v>7.0000000000000007E-2</v>
      </c>
      <c r="G2807">
        <f>(E2807*B2807)-F2807</f>
        <v>999.91</v>
      </c>
      <c r="H2807" t="str">
        <f>VLOOKUP($C2807,products!$A$1:$F$322,2,FALSE)</f>
        <v>Electra Townie Original 7D - 2015/2016</v>
      </c>
      <c r="I2807">
        <f>_xlfn.XLOOKUP(C2807, products!A:A, products!D:D)</f>
        <v>2</v>
      </c>
      <c r="J2807" t="str">
        <f>_xlfn.XLOOKUP($I2807,categories!$A$1:$A$8,categories!$B$1:$B$8)</f>
        <v>Comfort Bicycles</v>
      </c>
    </row>
    <row r="2808" spans="1:10" ht="12.75" x14ac:dyDescent="0.2">
      <c r="A2808">
        <v>224</v>
      </c>
      <c r="B2808">
        <v>4</v>
      </c>
      <c r="C2808">
        <v>25</v>
      </c>
      <c r="D2808">
        <v>1</v>
      </c>
      <c r="E2808">
        <v>499.99</v>
      </c>
      <c r="F2808">
        <v>0.05</v>
      </c>
      <c r="G2808">
        <f>(E2808*B2808)-F2808</f>
        <v>1999.91</v>
      </c>
      <c r="H2808" t="str">
        <f>VLOOKUP($C2808,products!$A$1:$F$322,2,FALSE)</f>
        <v>Electra Townie Original 7D - 2015/2016</v>
      </c>
      <c r="I2808">
        <f>_xlfn.XLOOKUP(C2808, products!A:A, products!D:D)</f>
        <v>2</v>
      </c>
      <c r="J2808" t="str">
        <f>_xlfn.XLOOKUP($I2808,categories!$A$1:$A$8,categories!$B$1:$B$8)</f>
        <v>Comfort Bicycles</v>
      </c>
    </row>
    <row r="2809" spans="1:10" ht="12.75" x14ac:dyDescent="0.2">
      <c r="A2809">
        <v>228</v>
      </c>
      <c r="B2809">
        <v>1</v>
      </c>
      <c r="C2809">
        <v>25</v>
      </c>
      <c r="D2809">
        <v>1</v>
      </c>
      <c r="E2809">
        <v>499.99</v>
      </c>
      <c r="F2809">
        <v>0.2</v>
      </c>
      <c r="G2809">
        <f>(E2809*B2809)-F2809</f>
        <v>499.79</v>
      </c>
      <c r="H2809" t="str">
        <f>VLOOKUP($C2809,products!$A$1:$F$322,2,FALSE)</f>
        <v>Electra Townie Original 7D - 2015/2016</v>
      </c>
      <c r="I2809">
        <f>_xlfn.XLOOKUP(C2809, products!A:A, products!D:D)</f>
        <v>2</v>
      </c>
      <c r="J2809" t="str">
        <f>_xlfn.XLOOKUP($I2809,categories!$A$1:$A$8,categories!$B$1:$B$8)</f>
        <v>Comfort Bicycles</v>
      </c>
    </row>
    <row r="2810" spans="1:10" ht="12.75" x14ac:dyDescent="0.2">
      <c r="A2810">
        <v>229</v>
      </c>
      <c r="B2810">
        <v>1</v>
      </c>
      <c r="C2810">
        <v>25</v>
      </c>
      <c r="D2810">
        <v>2</v>
      </c>
      <c r="E2810">
        <v>499.99</v>
      </c>
      <c r="F2810">
        <v>0.2</v>
      </c>
      <c r="G2810">
        <f>(E2810*B2810)-F2810</f>
        <v>499.79</v>
      </c>
      <c r="H2810" t="str">
        <f>VLOOKUP($C2810,products!$A$1:$F$322,2,FALSE)</f>
        <v>Electra Townie Original 7D - 2015/2016</v>
      </c>
      <c r="I2810">
        <f>_xlfn.XLOOKUP(C2810, products!A:A, products!D:D)</f>
        <v>2</v>
      </c>
      <c r="J2810" t="str">
        <f>_xlfn.XLOOKUP($I2810,categories!$A$1:$A$8,categories!$B$1:$B$8)</f>
        <v>Comfort Bicycles</v>
      </c>
    </row>
    <row r="2811" spans="1:10" ht="12.75" x14ac:dyDescent="0.2">
      <c r="A2811">
        <v>238</v>
      </c>
      <c r="B2811">
        <v>2</v>
      </c>
      <c r="C2811">
        <v>25</v>
      </c>
      <c r="D2811">
        <v>1</v>
      </c>
      <c r="E2811">
        <v>499.99</v>
      </c>
      <c r="F2811">
        <v>7.0000000000000007E-2</v>
      </c>
      <c r="G2811">
        <f>(E2811*B2811)-F2811</f>
        <v>999.91</v>
      </c>
      <c r="H2811" t="str">
        <f>VLOOKUP($C2811,products!$A$1:$F$322,2,FALSE)</f>
        <v>Electra Townie Original 7D - 2015/2016</v>
      </c>
      <c r="I2811">
        <f>_xlfn.XLOOKUP(C2811, products!A:A, products!D:D)</f>
        <v>2</v>
      </c>
      <c r="J2811" t="str">
        <f>_xlfn.XLOOKUP($I2811,categories!$A$1:$A$8,categories!$B$1:$B$8)</f>
        <v>Comfort Bicycles</v>
      </c>
    </row>
    <row r="2812" spans="1:10" ht="12.75" x14ac:dyDescent="0.2">
      <c r="A2812">
        <v>243</v>
      </c>
      <c r="B2812">
        <v>1</v>
      </c>
      <c r="C2812">
        <v>25</v>
      </c>
      <c r="D2812">
        <v>2</v>
      </c>
      <c r="E2812">
        <v>499.99</v>
      </c>
      <c r="F2812">
        <v>0.05</v>
      </c>
      <c r="G2812">
        <f>(E2812*B2812)-F2812</f>
        <v>499.94</v>
      </c>
      <c r="H2812" t="str">
        <f>VLOOKUP($C2812,products!$A$1:$F$322,2,FALSE)</f>
        <v>Electra Townie Original 7D - 2015/2016</v>
      </c>
      <c r="I2812">
        <f>_xlfn.XLOOKUP(C2812, products!A:A, products!D:D)</f>
        <v>2</v>
      </c>
      <c r="J2812" t="str">
        <f>_xlfn.XLOOKUP($I2812,categories!$A$1:$A$8,categories!$B$1:$B$8)</f>
        <v>Comfort Bicycles</v>
      </c>
    </row>
    <row r="2813" spans="1:10" ht="12.75" x14ac:dyDescent="0.2">
      <c r="A2813">
        <v>244</v>
      </c>
      <c r="B2813">
        <v>2</v>
      </c>
      <c r="C2813">
        <v>25</v>
      </c>
      <c r="D2813">
        <v>1</v>
      </c>
      <c r="E2813">
        <v>499.99</v>
      </c>
      <c r="F2813">
        <v>0.2</v>
      </c>
      <c r="G2813">
        <f>(E2813*B2813)-F2813</f>
        <v>999.78</v>
      </c>
      <c r="H2813" t="str">
        <f>VLOOKUP($C2813,products!$A$1:$F$322,2,FALSE)</f>
        <v>Electra Townie Original 7D - 2015/2016</v>
      </c>
      <c r="I2813">
        <f>_xlfn.XLOOKUP(C2813, products!A:A, products!D:D)</f>
        <v>2</v>
      </c>
      <c r="J2813" t="str">
        <f>_xlfn.XLOOKUP($I2813,categories!$A$1:$A$8,categories!$B$1:$B$8)</f>
        <v>Comfort Bicycles</v>
      </c>
    </row>
    <row r="2814" spans="1:10" ht="12.75" x14ac:dyDescent="0.2">
      <c r="A2814">
        <v>247</v>
      </c>
      <c r="B2814">
        <v>1</v>
      </c>
      <c r="C2814">
        <v>25</v>
      </c>
      <c r="D2814">
        <v>1</v>
      </c>
      <c r="E2814">
        <v>499.99</v>
      </c>
      <c r="F2814">
        <v>7.0000000000000007E-2</v>
      </c>
      <c r="G2814">
        <f>(E2814*B2814)-F2814</f>
        <v>499.92</v>
      </c>
      <c r="H2814" t="str">
        <f>VLOOKUP($C2814,products!$A$1:$F$322,2,FALSE)</f>
        <v>Electra Townie Original 7D - 2015/2016</v>
      </c>
      <c r="I2814">
        <f>_xlfn.XLOOKUP(C2814, products!A:A, products!D:D)</f>
        <v>2</v>
      </c>
      <c r="J2814" t="str">
        <f>_xlfn.XLOOKUP($I2814,categories!$A$1:$A$8,categories!$B$1:$B$8)</f>
        <v>Comfort Bicycles</v>
      </c>
    </row>
    <row r="2815" spans="1:10" ht="12.75" x14ac:dyDescent="0.2">
      <c r="A2815">
        <v>266</v>
      </c>
      <c r="B2815">
        <v>3</v>
      </c>
      <c r="C2815">
        <v>25</v>
      </c>
      <c r="D2815">
        <v>1</v>
      </c>
      <c r="E2815">
        <v>499.99</v>
      </c>
      <c r="F2815">
        <v>0.05</v>
      </c>
      <c r="G2815">
        <f>(E2815*B2815)-F2815</f>
        <v>1499.92</v>
      </c>
      <c r="H2815" t="str">
        <f>VLOOKUP($C2815,products!$A$1:$F$322,2,FALSE)</f>
        <v>Electra Townie Original 7D - 2015/2016</v>
      </c>
      <c r="I2815">
        <f>_xlfn.XLOOKUP(C2815, products!A:A, products!D:D)</f>
        <v>2</v>
      </c>
      <c r="J2815" t="str">
        <f>_xlfn.XLOOKUP($I2815,categories!$A$1:$A$8,categories!$B$1:$B$8)</f>
        <v>Comfort Bicycles</v>
      </c>
    </row>
    <row r="2816" spans="1:10" ht="12.75" x14ac:dyDescent="0.2">
      <c r="A2816">
        <v>270</v>
      </c>
      <c r="B2816">
        <v>1</v>
      </c>
      <c r="C2816">
        <v>25</v>
      </c>
      <c r="D2816">
        <v>2</v>
      </c>
      <c r="E2816">
        <v>499.99</v>
      </c>
      <c r="F2816">
        <v>0.2</v>
      </c>
      <c r="G2816">
        <f>(E2816*B2816)-F2816</f>
        <v>499.79</v>
      </c>
      <c r="H2816" t="str">
        <f>VLOOKUP($C2816,products!$A$1:$F$322,2,FALSE)</f>
        <v>Electra Townie Original 7D - 2015/2016</v>
      </c>
      <c r="I2816">
        <f>_xlfn.XLOOKUP(C2816, products!A:A, products!D:D)</f>
        <v>2</v>
      </c>
      <c r="J2816" t="str">
        <f>_xlfn.XLOOKUP($I2816,categories!$A$1:$A$8,categories!$B$1:$B$8)</f>
        <v>Comfort Bicycles</v>
      </c>
    </row>
    <row r="2817" spans="1:10" ht="12.75" x14ac:dyDescent="0.2">
      <c r="A2817">
        <v>274</v>
      </c>
      <c r="B2817">
        <v>2</v>
      </c>
      <c r="C2817">
        <v>25</v>
      </c>
      <c r="D2817">
        <v>2</v>
      </c>
      <c r="E2817">
        <v>499.99</v>
      </c>
      <c r="F2817">
        <v>0.1</v>
      </c>
      <c r="G2817">
        <f>(E2817*B2817)-F2817</f>
        <v>999.88</v>
      </c>
      <c r="H2817" t="str">
        <f>VLOOKUP($C2817,products!$A$1:$F$322,2,FALSE)</f>
        <v>Electra Townie Original 7D - 2015/2016</v>
      </c>
      <c r="I2817">
        <f>_xlfn.XLOOKUP(C2817, products!A:A, products!D:D)</f>
        <v>2</v>
      </c>
      <c r="J2817" t="str">
        <f>_xlfn.XLOOKUP($I2817,categories!$A$1:$A$8,categories!$B$1:$B$8)</f>
        <v>Comfort Bicycles</v>
      </c>
    </row>
    <row r="2818" spans="1:10" ht="12.75" x14ac:dyDescent="0.2">
      <c r="A2818">
        <v>275</v>
      </c>
      <c r="B2818">
        <v>2</v>
      </c>
      <c r="C2818">
        <v>25</v>
      </c>
      <c r="D2818">
        <v>1</v>
      </c>
      <c r="E2818">
        <v>499.99</v>
      </c>
      <c r="F2818">
        <v>0.1</v>
      </c>
      <c r="G2818">
        <f>(E2818*B2818)-F2818</f>
        <v>999.88</v>
      </c>
      <c r="H2818" t="str">
        <f>VLOOKUP($C2818,products!$A$1:$F$322,2,FALSE)</f>
        <v>Electra Townie Original 7D - 2015/2016</v>
      </c>
      <c r="I2818">
        <f>_xlfn.XLOOKUP(C2818, products!A:A, products!D:D)</f>
        <v>2</v>
      </c>
      <c r="J2818" t="str">
        <f>_xlfn.XLOOKUP($I2818,categories!$A$1:$A$8,categories!$B$1:$B$8)</f>
        <v>Comfort Bicycles</v>
      </c>
    </row>
    <row r="2819" spans="1:10" ht="12.75" x14ac:dyDescent="0.2">
      <c r="A2819">
        <v>279</v>
      </c>
      <c r="B2819">
        <v>1</v>
      </c>
      <c r="C2819">
        <v>25</v>
      </c>
      <c r="D2819">
        <v>1</v>
      </c>
      <c r="E2819">
        <v>499.99</v>
      </c>
      <c r="F2819">
        <v>7.0000000000000007E-2</v>
      </c>
      <c r="G2819">
        <f>(E2819*B2819)-F2819</f>
        <v>499.92</v>
      </c>
      <c r="H2819" t="str">
        <f>VLOOKUP($C2819,products!$A$1:$F$322,2,FALSE)</f>
        <v>Electra Townie Original 7D - 2015/2016</v>
      </c>
      <c r="I2819">
        <f>_xlfn.XLOOKUP(C2819, products!A:A, products!D:D)</f>
        <v>2</v>
      </c>
      <c r="J2819" t="str">
        <f>_xlfn.XLOOKUP($I2819,categories!$A$1:$A$8,categories!$B$1:$B$8)</f>
        <v>Comfort Bicycles</v>
      </c>
    </row>
    <row r="2820" spans="1:10" ht="12.75" x14ac:dyDescent="0.2">
      <c r="A2820">
        <v>280</v>
      </c>
      <c r="B2820">
        <v>1</v>
      </c>
      <c r="C2820">
        <v>25</v>
      </c>
      <c r="D2820">
        <v>1</v>
      </c>
      <c r="E2820">
        <v>499.99</v>
      </c>
      <c r="F2820">
        <v>7.0000000000000007E-2</v>
      </c>
      <c r="G2820">
        <f>(E2820*B2820)-F2820</f>
        <v>499.92</v>
      </c>
      <c r="H2820" t="str">
        <f>VLOOKUP($C2820,products!$A$1:$F$322,2,FALSE)</f>
        <v>Electra Townie Original 7D - 2015/2016</v>
      </c>
      <c r="I2820">
        <f>_xlfn.XLOOKUP(C2820, products!A:A, products!D:D)</f>
        <v>2</v>
      </c>
      <c r="J2820" t="str">
        <f>_xlfn.XLOOKUP($I2820,categories!$A$1:$A$8,categories!$B$1:$B$8)</f>
        <v>Comfort Bicycles</v>
      </c>
    </row>
    <row r="2821" spans="1:10" ht="12.75" x14ac:dyDescent="0.2">
      <c r="A2821">
        <v>294</v>
      </c>
      <c r="B2821">
        <v>4</v>
      </c>
      <c r="C2821">
        <v>25</v>
      </c>
      <c r="D2821">
        <v>2</v>
      </c>
      <c r="E2821">
        <v>499.99</v>
      </c>
      <c r="F2821">
        <v>0.2</v>
      </c>
      <c r="G2821">
        <f>(E2821*B2821)-F2821</f>
        <v>1999.76</v>
      </c>
      <c r="H2821" t="str">
        <f>VLOOKUP($C2821,products!$A$1:$F$322,2,FALSE)</f>
        <v>Electra Townie Original 7D - 2015/2016</v>
      </c>
      <c r="I2821">
        <f>_xlfn.XLOOKUP(C2821, products!A:A, products!D:D)</f>
        <v>2</v>
      </c>
      <c r="J2821" t="str">
        <f>_xlfn.XLOOKUP($I2821,categories!$A$1:$A$8,categories!$B$1:$B$8)</f>
        <v>Comfort Bicycles</v>
      </c>
    </row>
    <row r="2822" spans="1:10" ht="12.75" x14ac:dyDescent="0.2">
      <c r="A2822">
        <v>296</v>
      </c>
      <c r="B2822">
        <v>1</v>
      </c>
      <c r="C2822">
        <v>25</v>
      </c>
      <c r="D2822">
        <v>2</v>
      </c>
      <c r="E2822">
        <v>499.99</v>
      </c>
      <c r="F2822">
        <v>7.0000000000000007E-2</v>
      </c>
      <c r="G2822">
        <f>(E2822*B2822)-F2822</f>
        <v>499.92</v>
      </c>
      <c r="H2822" t="str">
        <f>VLOOKUP($C2822,products!$A$1:$F$322,2,FALSE)</f>
        <v>Electra Townie Original 7D - 2015/2016</v>
      </c>
      <c r="I2822">
        <f>_xlfn.XLOOKUP(C2822, products!A:A, products!D:D)</f>
        <v>2</v>
      </c>
      <c r="J2822" t="str">
        <f>_xlfn.XLOOKUP($I2822,categories!$A$1:$A$8,categories!$B$1:$B$8)</f>
        <v>Comfort Bicycles</v>
      </c>
    </row>
    <row r="2823" spans="1:10" ht="12.75" x14ac:dyDescent="0.2">
      <c r="A2823">
        <v>318</v>
      </c>
      <c r="B2823">
        <v>2</v>
      </c>
      <c r="C2823">
        <v>25</v>
      </c>
      <c r="D2823">
        <v>2</v>
      </c>
      <c r="E2823">
        <v>499.99</v>
      </c>
      <c r="F2823">
        <v>0.2</v>
      </c>
      <c r="G2823">
        <f>(E2823*B2823)-F2823</f>
        <v>999.78</v>
      </c>
      <c r="H2823" t="str">
        <f>VLOOKUP($C2823,products!$A$1:$F$322,2,FALSE)</f>
        <v>Electra Townie Original 7D - 2015/2016</v>
      </c>
      <c r="I2823">
        <f>_xlfn.XLOOKUP(C2823, products!A:A, products!D:D)</f>
        <v>2</v>
      </c>
      <c r="J2823" t="str">
        <f>_xlfn.XLOOKUP($I2823,categories!$A$1:$A$8,categories!$B$1:$B$8)</f>
        <v>Comfort Bicycles</v>
      </c>
    </row>
    <row r="2824" spans="1:10" ht="12.75" x14ac:dyDescent="0.2">
      <c r="A2824">
        <v>343</v>
      </c>
      <c r="B2824">
        <v>2</v>
      </c>
      <c r="C2824">
        <v>25</v>
      </c>
      <c r="D2824">
        <v>1</v>
      </c>
      <c r="E2824">
        <v>499.99</v>
      </c>
      <c r="F2824">
        <v>0.05</v>
      </c>
      <c r="G2824">
        <f>(E2824*B2824)-F2824</f>
        <v>999.93000000000006</v>
      </c>
      <c r="H2824" t="str">
        <f>VLOOKUP($C2824,products!$A$1:$F$322,2,FALSE)</f>
        <v>Electra Townie Original 7D - 2015/2016</v>
      </c>
      <c r="I2824">
        <f>_xlfn.XLOOKUP(C2824, products!A:A, products!D:D)</f>
        <v>2</v>
      </c>
      <c r="J2824" t="str">
        <f>_xlfn.XLOOKUP($I2824,categories!$A$1:$A$8,categories!$B$1:$B$8)</f>
        <v>Comfort Bicycles</v>
      </c>
    </row>
    <row r="2825" spans="1:10" ht="12.75" x14ac:dyDescent="0.2">
      <c r="A2825">
        <v>360</v>
      </c>
      <c r="B2825">
        <v>4</v>
      </c>
      <c r="C2825">
        <v>25</v>
      </c>
      <c r="D2825">
        <v>1</v>
      </c>
      <c r="E2825">
        <v>499.99</v>
      </c>
      <c r="F2825">
        <v>0.1</v>
      </c>
      <c r="G2825">
        <f>(E2825*B2825)-F2825</f>
        <v>1999.8600000000001</v>
      </c>
      <c r="H2825" t="str">
        <f>VLOOKUP($C2825,products!$A$1:$F$322,2,FALSE)</f>
        <v>Electra Townie Original 7D - 2015/2016</v>
      </c>
      <c r="I2825">
        <f>_xlfn.XLOOKUP(C2825, products!A:A, products!D:D)</f>
        <v>2</v>
      </c>
      <c r="J2825" t="str">
        <f>_xlfn.XLOOKUP($I2825,categories!$A$1:$A$8,categories!$B$1:$B$8)</f>
        <v>Comfort Bicycles</v>
      </c>
    </row>
    <row r="2826" spans="1:10" ht="12.75" x14ac:dyDescent="0.2">
      <c r="A2826">
        <v>364</v>
      </c>
      <c r="B2826">
        <v>1</v>
      </c>
      <c r="C2826">
        <v>25</v>
      </c>
      <c r="D2826">
        <v>2</v>
      </c>
      <c r="E2826">
        <v>499.99</v>
      </c>
      <c r="F2826">
        <v>0.05</v>
      </c>
      <c r="G2826">
        <f>(E2826*B2826)-F2826</f>
        <v>499.94</v>
      </c>
      <c r="H2826" t="str">
        <f>VLOOKUP($C2826,products!$A$1:$F$322,2,FALSE)</f>
        <v>Electra Townie Original 7D - 2015/2016</v>
      </c>
      <c r="I2826">
        <f>_xlfn.XLOOKUP(C2826, products!A:A, products!D:D)</f>
        <v>2</v>
      </c>
      <c r="J2826" t="str">
        <f>_xlfn.XLOOKUP($I2826,categories!$A$1:$A$8,categories!$B$1:$B$8)</f>
        <v>Comfort Bicycles</v>
      </c>
    </row>
    <row r="2827" spans="1:10" ht="12.75" x14ac:dyDescent="0.2">
      <c r="A2827">
        <v>370</v>
      </c>
      <c r="B2827">
        <v>1</v>
      </c>
      <c r="C2827">
        <v>25</v>
      </c>
      <c r="D2827">
        <v>2</v>
      </c>
      <c r="E2827">
        <v>499.99</v>
      </c>
      <c r="F2827">
        <v>0.05</v>
      </c>
      <c r="G2827">
        <f>(E2827*B2827)-F2827</f>
        <v>499.94</v>
      </c>
      <c r="H2827" t="str">
        <f>VLOOKUP($C2827,products!$A$1:$F$322,2,FALSE)</f>
        <v>Electra Townie Original 7D - 2015/2016</v>
      </c>
      <c r="I2827">
        <f>_xlfn.XLOOKUP(C2827, products!A:A, products!D:D)</f>
        <v>2</v>
      </c>
      <c r="J2827" t="str">
        <f>_xlfn.XLOOKUP($I2827,categories!$A$1:$A$8,categories!$B$1:$B$8)</f>
        <v>Comfort Bicycles</v>
      </c>
    </row>
    <row r="2828" spans="1:10" ht="12.75" x14ac:dyDescent="0.2">
      <c r="A2828">
        <v>396</v>
      </c>
      <c r="B2828">
        <v>2</v>
      </c>
      <c r="C2828">
        <v>25</v>
      </c>
      <c r="D2828">
        <v>2</v>
      </c>
      <c r="E2828">
        <v>499.99</v>
      </c>
      <c r="F2828">
        <v>0.05</v>
      </c>
      <c r="G2828">
        <f>(E2828*B2828)-F2828</f>
        <v>999.93000000000006</v>
      </c>
      <c r="H2828" t="str">
        <f>VLOOKUP($C2828,products!$A$1:$F$322,2,FALSE)</f>
        <v>Electra Townie Original 7D - 2015/2016</v>
      </c>
      <c r="I2828">
        <f>_xlfn.XLOOKUP(C2828, products!A:A, products!D:D)</f>
        <v>2</v>
      </c>
      <c r="J2828" t="str">
        <f>_xlfn.XLOOKUP($I2828,categories!$A$1:$A$8,categories!$B$1:$B$8)</f>
        <v>Comfort Bicycles</v>
      </c>
    </row>
    <row r="2829" spans="1:10" ht="12.75" x14ac:dyDescent="0.2">
      <c r="A2829">
        <v>398</v>
      </c>
      <c r="B2829">
        <v>3</v>
      </c>
      <c r="C2829">
        <v>25</v>
      </c>
      <c r="D2829">
        <v>1</v>
      </c>
      <c r="E2829">
        <v>499.99</v>
      </c>
      <c r="F2829">
        <v>0.2</v>
      </c>
      <c r="G2829">
        <f>(E2829*B2829)-F2829</f>
        <v>1499.77</v>
      </c>
      <c r="H2829" t="str">
        <f>VLOOKUP($C2829,products!$A$1:$F$322,2,FALSE)</f>
        <v>Electra Townie Original 7D - 2015/2016</v>
      </c>
      <c r="I2829">
        <f>_xlfn.XLOOKUP(C2829, products!A:A, products!D:D)</f>
        <v>2</v>
      </c>
      <c r="J2829" t="str">
        <f>_xlfn.XLOOKUP($I2829,categories!$A$1:$A$8,categories!$B$1:$B$8)</f>
        <v>Comfort Bicycles</v>
      </c>
    </row>
    <row r="2830" spans="1:10" ht="12.75" x14ac:dyDescent="0.2">
      <c r="A2830">
        <v>399</v>
      </c>
      <c r="B2830">
        <v>1</v>
      </c>
      <c r="C2830">
        <v>25</v>
      </c>
      <c r="D2830">
        <v>1</v>
      </c>
      <c r="E2830">
        <v>499.99</v>
      </c>
      <c r="F2830">
        <v>0.05</v>
      </c>
      <c r="G2830">
        <f>(E2830*B2830)-F2830</f>
        <v>499.94</v>
      </c>
      <c r="H2830" t="str">
        <f>VLOOKUP($C2830,products!$A$1:$F$322,2,FALSE)</f>
        <v>Electra Townie Original 7D - 2015/2016</v>
      </c>
      <c r="I2830">
        <f>_xlfn.XLOOKUP(C2830, products!A:A, products!D:D)</f>
        <v>2</v>
      </c>
      <c r="J2830" t="str">
        <f>_xlfn.XLOOKUP($I2830,categories!$A$1:$A$8,categories!$B$1:$B$8)</f>
        <v>Comfort Bicycles</v>
      </c>
    </row>
    <row r="2831" spans="1:10" ht="12.75" x14ac:dyDescent="0.2">
      <c r="A2831">
        <v>404</v>
      </c>
      <c r="B2831">
        <v>2</v>
      </c>
      <c r="C2831">
        <v>25</v>
      </c>
      <c r="D2831">
        <v>2</v>
      </c>
      <c r="E2831">
        <v>499.99</v>
      </c>
      <c r="F2831">
        <v>0.05</v>
      </c>
      <c r="G2831">
        <f>(E2831*B2831)-F2831</f>
        <v>999.93000000000006</v>
      </c>
      <c r="H2831" t="str">
        <f>VLOOKUP($C2831,products!$A$1:$F$322,2,FALSE)</f>
        <v>Electra Townie Original 7D - 2015/2016</v>
      </c>
      <c r="I2831">
        <f>_xlfn.XLOOKUP(C2831, products!A:A, products!D:D)</f>
        <v>2</v>
      </c>
      <c r="J2831" t="str">
        <f>_xlfn.XLOOKUP($I2831,categories!$A$1:$A$8,categories!$B$1:$B$8)</f>
        <v>Comfort Bicycles</v>
      </c>
    </row>
    <row r="2832" spans="1:10" ht="12.75" x14ac:dyDescent="0.2">
      <c r="A2832">
        <v>410</v>
      </c>
      <c r="B2832">
        <v>1</v>
      </c>
      <c r="C2832">
        <v>25</v>
      </c>
      <c r="D2832">
        <v>1</v>
      </c>
      <c r="E2832">
        <v>499.99</v>
      </c>
      <c r="F2832">
        <v>0.1</v>
      </c>
      <c r="G2832">
        <f>(E2832*B2832)-F2832</f>
        <v>499.89</v>
      </c>
      <c r="H2832" t="str">
        <f>VLOOKUP($C2832,products!$A$1:$F$322,2,FALSE)</f>
        <v>Electra Townie Original 7D - 2015/2016</v>
      </c>
      <c r="I2832">
        <f>_xlfn.XLOOKUP(C2832, products!A:A, products!D:D)</f>
        <v>2</v>
      </c>
      <c r="J2832" t="str">
        <f>_xlfn.XLOOKUP($I2832,categories!$A$1:$A$8,categories!$B$1:$B$8)</f>
        <v>Comfort Bicycles</v>
      </c>
    </row>
    <row r="2833" spans="1:10" ht="12.75" x14ac:dyDescent="0.2">
      <c r="A2833">
        <v>413</v>
      </c>
      <c r="B2833">
        <v>2</v>
      </c>
      <c r="C2833">
        <v>25</v>
      </c>
      <c r="D2833">
        <v>1</v>
      </c>
      <c r="E2833">
        <v>499.99</v>
      </c>
      <c r="F2833">
        <v>0.1</v>
      </c>
      <c r="G2833">
        <f>(E2833*B2833)-F2833</f>
        <v>999.88</v>
      </c>
      <c r="H2833" t="str">
        <f>VLOOKUP($C2833,products!$A$1:$F$322,2,FALSE)</f>
        <v>Electra Townie Original 7D - 2015/2016</v>
      </c>
      <c r="I2833">
        <f>_xlfn.XLOOKUP(C2833, products!A:A, products!D:D)</f>
        <v>2</v>
      </c>
      <c r="J2833" t="str">
        <f>_xlfn.XLOOKUP($I2833,categories!$A$1:$A$8,categories!$B$1:$B$8)</f>
        <v>Comfort Bicycles</v>
      </c>
    </row>
    <row r="2834" spans="1:10" ht="12.75" x14ac:dyDescent="0.2">
      <c r="A2834">
        <v>454</v>
      </c>
      <c r="B2834">
        <v>1</v>
      </c>
      <c r="C2834">
        <v>25</v>
      </c>
      <c r="D2834">
        <v>2</v>
      </c>
      <c r="E2834">
        <v>499.99</v>
      </c>
      <c r="F2834">
        <v>7.0000000000000007E-2</v>
      </c>
      <c r="G2834">
        <f>(E2834*B2834)-F2834</f>
        <v>499.92</v>
      </c>
      <c r="H2834" t="str">
        <f>VLOOKUP($C2834,products!$A$1:$F$322,2,FALSE)</f>
        <v>Electra Townie Original 7D - 2015/2016</v>
      </c>
      <c r="I2834">
        <f>_xlfn.XLOOKUP(C2834, products!A:A, products!D:D)</f>
        <v>2</v>
      </c>
      <c r="J2834" t="str">
        <f>_xlfn.XLOOKUP($I2834,categories!$A$1:$A$8,categories!$B$1:$B$8)</f>
        <v>Comfort Bicycles</v>
      </c>
    </row>
    <row r="2835" spans="1:10" ht="12.75" x14ac:dyDescent="0.2">
      <c r="A2835">
        <v>465</v>
      </c>
      <c r="B2835">
        <v>2</v>
      </c>
      <c r="C2835">
        <v>25</v>
      </c>
      <c r="D2835">
        <v>2</v>
      </c>
      <c r="E2835">
        <v>499.99</v>
      </c>
      <c r="F2835">
        <v>0.1</v>
      </c>
      <c r="G2835">
        <f>(E2835*B2835)-F2835</f>
        <v>999.88</v>
      </c>
      <c r="H2835" t="str">
        <f>VLOOKUP($C2835,products!$A$1:$F$322,2,FALSE)</f>
        <v>Electra Townie Original 7D - 2015/2016</v>
      </c>
      <c r="I2835">
        <f>_xlfn.XLOOKUP(C2835, products!A:A, products!D:D)</f>
        <v>2</v>
      </c>
      <c r="J2835" t="str">
        <f>_xlfn.XLOOKUP($I2835,categories!$A$1:$A$8,categories!$B$1:$B$8)</f>
        <v>Comfort Bicycles</v>
      </c>
    </row>
    <row r="2836" spans="1:10" ht="12.75" x14ac:dyDescent="0.2">
      <c r="A2836">
        <v>468</v>
      </c>
      <c r="B2836">
        <v>4</v>
      </c>
      <c r="C2836">
        <v>25</v>
      </c>
      <c r="D2836">
        <v>1</v>
      </c>
      <c r="E2836">
        <v>499.99</v>
      </c>
      <c r="F2836">
        <v>0.1</v>
      </c>
      <c r="G2836">
        <f>(E2836*B2836)-F2836</f>
        <v>1999.8600000000001</v>
      </c>
      <c r="H2836" t="str">
        <f>VLOOKUP($C2836,products!$A$1:$F$322,2,FALSE)</f>
        <v>Electra Townie Original 7D - 2015/2016</v>
      </c>
      <c r="I2836">
        <f>_xlfn.XLOOKUP(C2836, products!A:A, products!D:D)</f>
        <v>2</v>
      </c>
      <c r="J2836" t="str">
        <f>_xlfn.XLOOKUP($I2836,categories!$A$1:$A$8,categories!$B$1:$B$8)</f>
        <v>Comfort Bicycles</v>
      </c>
    </row>
    <row r="2837" spans="1:10" ht="12.75" x14ac:dyDescent="0.2">
      <c r="A2837">
        <v>475</v>
      </c>
      <c r="B2837">
        <v>3</v>
      </c>
      <c r="C2837">
        <v>25</v>
      </c>
      <c r="D2837">
        <v>1</v>
      </c>
      <c r="E2837">
        <v>499.99</v>
      </c>
      <c r="F2837">
        <v>0.2</v>
      </c>
      <c r="G2837">
        <f>(E2837*B2837)-F2837</f>
        <v>1499.77</v>
      </c>
      <c r="H2837" t="str">
        <f>VLOOKUP($C2837,products!$A$1:$F$322,2,FALSE)</f>
        <v>Electra Townie Original 7D - 2015/2016</v>
      </c>
      <c r="I2837">
        <f>_xlfn.XLOOKUP(C2837, products!A:A, products!D:D)</f>
        <v>2</v>
      </c>
      <c r="J2837" t="str">
        <f>_xlfn.XLOOKUP($I2837,categories!$A$1:$A$8,categories!$B$1:$B$8)</f>
        <v>Comfort Bicycles</v>
      </c>
    </row>
    <row r="2838" spans="1:10" ht="12.75" x14ac:dyDescent="0.2">
      <c r="A2838">
        <v>497</v>
      </c>
      <c r="B2838">
        <v>1</v>
      </c>
      <c r="C2838">
        <v>25</v>
      </c>
      <c r="D2838">
        <v>2</v>
      </c>
      <c r="E2838">
        <v>499.99</v>
      </c>
      <c r="F2838">
        <v>7.0000000000000007E-2</v>
      </c>
      <c r="G2838">
        <f>(E2838*B2838)-F2838</f>
        <v>499.92</v>
      </c>
      <c r="H2838" t="str">
        <f>VLOOKUP($C2838,products!$A$1:$F$322,2,FALSE)</f>
        <v>Electra Townie Original 7D - 2015/2016</v>
      </c>
      <c r="I2838">
        <f>_xlfn.XLOOKUP(C2838, products!A:A, products!D:D)</f>
        <v>2</v>
      </c>
      <c r="J2838" t="str">
        <f>_xlfn.XLOOKUP($I2838,categories!$A$1:$A$8,categories!$B$1:$B$8)</f>
        <v>Comfort Bicycles</v>
      </c>
    </row>
    <row r="2839" spans="1:10" ht="12.75" x14ac:dyDescent="0.2">
      <c r="A2839">
        <v>506</v>
      </c>
      <c r="B2839">
        <v>1</v>
      </c>
      <c r="C2839">
        <v>25</v>
      </c>
      <c r="D2839">
        <v>1</v>
      </c>
      <c r="E2839">
        <v>499.99</v>
      </c>
      <c r="F2839">
        <v>0.1</v>
      </c>
      <c r="G2839">
        <f>(E2839*B2839)-F2839</f>
        <v>499.89</v>
      </c>
      <c r="H2839" t="str">
        <f>VLOOKUP($C2839,products!$A$1:$F$322,2,FALSE)</f>
        <v>Electra Townie Original 7D - 2015/2016</v>
      </c>
      <c r="I2839">
        <f>_xlfn.XLOOKUP(C2839, products!A:A, products!D:D)</f>
        <v>2</v>
      </c>
      <c r="J2839" t="str">
        <f>_xlfn.XLOOKUP($I2839,categories!$A$1:$A$8,categories!$B$1:$B$8)</f>
        <v>Comfort Bicycles</v>
      </c>
    </row>
    <row r="2840" spans="1:10" ht="12.75" x14ac:dyDescent="0.2">
      <c r="A2840">
        <v>508</v>
      </c>
      <c r="B2840">
        <v>4</v>
      </c>
      <c r="C2840">
        <v>25</v>
      </c>
      <c r="D2840">
        <v>1</v>
      </c>
      <c r="E2840">
        <v>499.99</v>
      </c>
      <c r="F2840">
        <v>7.0000000000000007E-2</v>
      </c>
      <c r="G2840">
        <f>(E2840*B2840)-F2840</f>
        <v>1999.89</v>
      </c>
      <c r="H2840" t="str">
        <f>VLOOKUP($C2840,products!$A$1:$F$322,2,FALSE)</f>
        <v>Electra Townie Original 7D - 2015/2016</v>
      </c>
      <c r="I2840">
        <f>_xlfn.XLOOKUP(C2840, products!A:A, products!D:D)</f>
        <v>2</v>
      </c>
      <c r="J2840" t="str">
        <f>_xlfn.XLOOKUP($I2840,categories!$A$1:$A$8,categories!$B$1:$B$8)</f>
        <v>Comfort Bicycles</v>
      </c>
    </row>
    <row r="2841" spans="1:10" ht="12.75" x14ac:dyDescent="0.2">
      <c r="A2841">
        <v>515</v>
      </c>
      <c r="B2841">
        <v>3</v>
      </c>
      <c r="C2841">
        <v>25</v>
      </c>
      <c r="D2841">
        <v>2</v>
      </c>
      <c r="E2841">
        <v>499.99</v>
      </c>
      <c r="F2841">
        <v>7.0000000000000007E-2</v>
      </c>
      <c r="G2841">
        <f>(E2841*B2841)-F2841</f>
        <v>1499.9</v>
      </c>
      <c r="H2841" t="str">
        <f>VLOOKUP($C2841,products!$A$1:$F$322,2,FALSE)</f>
        <v>Electra Townie Original 7D - 2015/2016</v>
      </c>
      <c r="I2841">
        <f>_xlfn.XLOOKUP(C2841, products!A:A, products!D:D)</f>
        <v>2</v>
      </c>
      <c r="J2841" t="str">
        <f>_xlfn.XLOOKUP($I2841,categories!$A$1:$A$8,categories!$B$1:$B$8)</f>
        <v>Comfort Bicycles</v>
      </c>
    </row>
    <row r="2842" spans="1:10" ht="12.75" x14ac:dyDescent="0.2">
      <c r="A2842">
        <v>518</v>
      </c>
      <c r="B2842">
        <v>3</v>
      </c>
      <c r="C2842">
        <v>25</v>
      </c>
      <c r="D2842">
        <v>2</v>
      </c>
      <c r="E2842">
        <v>499.99</v>
      </c>
      <c r="F2842">
        <v>0.05</v>
      </c>
      <c r="G2842">
        <f>(E2842*B2842)-F2842</f>
        <v>1499.92</v>
      </c>
      <c r="H2842" t="str">
        <f>VLOOKUP($C2842,products!$A$1:$F$322,2,FALSE)</f>
        <v>Electra Townie Original 7D - 2015/2016</v>
      </c>
      <c r="I2842">
        <f>_xlfn.XLOOKUP(C2842, products!A:A, products!D:D)</f>
        <v>2</v>
      </c>
      <c r="J2842" t="str">
        <f>_xlfn.XLOOKUP($I2842,categories!$A$1:$A$8,categories!$B$1:$B$8)</f>
        <v>Comfort Bicycles</v>
      </c>
    </row>
    <row r="2843" spans="1:10" ht="12.75" x14ac:dyDescent="0.2">
      <c r="A2843">
        <v>531</v>
      </c>
      <c r="B2843">
        <v>3</v>
      </c>
      <c r="C2843">
        <v>25</v>
      </c>
      <c r="D2843">
        <v>1</v>
      </c>
      <c r="E2843">
        <v>499.99</v>
      </c>
      <c r="F2843">
        <v>7.0000000000000007E-2</v>
      </c>
      <c r="G2843">
        <f>(E2843*B2843)-F2843</f>
        <v>1499.9</v>
      </c>
      <c r="H2843" t="str">
        <f>VLOOKUP($C2843,products!$A$1:$F$322,2,FALSE)</f>
        <v>Electra Townie Original 7D - 2015/2016</v>
      </c>
      <c r="I2843">
        <f>_xlfn.XLOOKUP(C2843, products!A:A, products!D:D)</f>
        <v>2</v>
      </c>
      <c r="J2843" t="str">
        <f>_xlfn.XLOOKUP($I2843,categories!$A$1:$A$8,categories!$B$1:$B$8)</f>
        <v>Comfort Bicycles</v>
      </c>
    </row>
    <row r="2844" spans="1:10" ht="12.75" x14ac:dyDescent="0.2">
      <c r="A2844">
        <v>533</v>
      </c>
      <c r="B2844">
        <v>4</v>
      </c>
      <c r="C2844">
        <v>25</v>
      </c>
      <c r="D2844">
        <v>1</v>
      </c>
      <c r="E2844">
        <v>499.99</v>
      </c>
      <c r="F2844">
        <v>0.05</v>
      </c>
      <c r="G2844">
        <f>(E2844*B2844)-F2844</f>
        <v>1999.91</v>
      </c>
      <c r="H2844" t="str">
        <f>VLOOKUP($C2844,products!$A$1:$F$322,2,FALSE)</f>
        <v>Electra Townie Original 7D - 2015/2016</v>
      </c>
      <c r="I2844">
        <f>_xlfn.XLOOKUP(C2844, products!A:A, products!D:D)</f>
        <v>2</v>
      </c>
      <c r="J2844" t="str">
        <f>_xlfn.XLOOKUP($I2844,categories!$A$1:$A$8,categories!$B$1:$B$8)</f>
        <v>Comfort Bicycles</v>
      </c>
    </row>
    <row r="2845" spans="1:10" ht="12.75" x14ac:dyDescent="0.2">
      <c r="A2845">
        <v>537</v>
      </c>
      <c r="B2845">
        <v>4</v>
      </c>
      <c r="C2845">
        <v>25</v>
      </c>
      <c r="D2845">
        <v>2</v>
      </c>
      <c r="E2845">
        <v>499.99</v>
      </c>
      <c r="F2845">
        <v>0.2</v>
      </c>
      <c r="G2845">
        <f>(E2845*B2845)-F2845</f>
        <v>1999.76</v>
      </c>
      <c r="H2845" t="str">
        <f>VLOOKUP($C2845,products!$A$1:$F$322,2,FALSE)</f>
        <v>Electra Townie Original 7D - 2015/2016</v>
      </c>
      <c r="I2845">
        <f>_xlfn.XLOOKUP(C2845, products!A:A, products!D:D)</f>
        <v>2</v>
      </c>
      <c r="J2845" t="str">
        <f>_xlfn.XLOOKUP($I2845,categories!$A$1:$A$8,categories!$B$1:$B$8)</f>
        <v>Comfort Bicycles</v>
      </c>
    </row>
    <row r="2846" spans="1:10" ht="12.75" x14ac:dyDescent="0.2">
      <c r="A2846">
        <v>543</v>
      </c>
      <c r="B2846">
        <v>1</v>
      </c>
      <c r="C2846">
        <v>25</v>
      </c>
      <c r="D2846">
        <v>1</v>
      </c>
      <c r="E2846">
        <v>499.99</v>
      </c>
      <c r="F2846">
        <v>0.2</v>
      </c>
      <c r="G2846">
        <f>(E2846*B2846)-F2846</f>
        <v>499.79</v>
      </c>
      <c r="H2846" t="str">
        <f>VLOOKUP($C2846,products!$A$1:$F$322,2,FALSE)</f>
        <v>Electra Townie Original 7D - 2015/2016</v>
      </c>
      <c r="I2846">
        <f>_xlfn.XLOOKUP(C2846, products!A:A, products!D:D)</f>
        <v>2</v>
      </c>
      <c r="J2846" t="str">
        <f>_xlfn.XLOOKUP($I2846,categories!$A$1:$A$8,categories!$B$1:$B$8)</f>
        <v>Comfort Bicycles</v>
      </c>
    </row>
    <row r="2847" spans="1:10" ht="12.75" x14ac:dyDescent="0.2">
      <c r="A2847">
        <v>545</v>
      </c>
      <c r="B2847">
        <v>1</v>
      </c>
      <c r="C2847">
        <v>25</v>
      </c>
      <c r="D2847">
        <v>2</v>
      </c>
      <c r="E2847">
        <v>499.99</v>
      </c>
      <c r="F2847">
        <v>0.2</v>
      </c>
      <c r="G2847">
        <f>(E2847*B2847)-F2847</f>
        <v>499.79</v>
      </c>
      <c r="H2847" t="str">
        <f>VLOOKUP($C2847,products!$A$1:$F$322,2,FALSE)</f>
        <v>Electra Townie Original 7D - 2015/2016</v>
      </c>
      <c r="I2847">
        <f>_xlfn.XLOOKUP(C2847, products!A:A, products!D:D)</f>
        <v>2</v>
      </c>
      <c r="J2847" t="str">
        <f>_xlfn.XLOOKUP($I2847,categories!$A$1:$A$8,categories!$B$1:$B$8)</f>
        <v>Comfort Bicycles</v>
      </c>
    </row>
    <row r="2848" spans="1:10" ht="12.75" x14ac:dyDescent="0.2">
      <c r="A2848">
        <v>562</v>
      </c>
      <c r="B2848">
        <v>1</v>
      </c>
      <c r="C2848">
        <v>25</v>
      </c>
      <c r="D2848">
        <v>2</v>
      </c>
      <c r="E2848">
        <v>499.99</v>
      </c>
      <c r="F2848">
        <v>7.0000000000000007E-2</v>
      </c>
      <c r="G2848">
        <f>(E2848*B2848)-F2848</f>
        <v>499.92</v>
      </c>
      <c r="H2848" t="str">
        <f>VLOOKUP($C2848,products!$A$1:$F$322,2,FALSE)</f>
        <v>Electra Townie Original 7D - 2015/2016</v>
      </c>
      <c r="I2848">
        <f>_xlfn.XLOOKUP(C2848, products!A:A, products!D:D)</f>
        <v>2</v>
      </c>
      <c r="J2848" t="str">
        <f>_xlfn.XLOOKUP($I2848,categories!$A$1:$A$8,categories!$B$1:$B$8)</f>
        <v>Comfort Bicycles</v>
      </c>
    </row>
    <row r="2849" spans="1:10" ht="12.75" x14ac:dyDescent="0.2">
      <c r="A2849">
        <v>565</v>
      </c>
      <c r="B2849">
        <v>2</v>
      </c>
      <c r="C2849">
        <v>25</v>
      </c>
      <c r="D2849">
        <v>2</v>
      </c>
      <c r="E2849">
        <v>499.99</v>
      </c>
      <c r="F2849">
        <v>0.1</v>
      </c>
      <c r="G2849">
        <f>(E2849*B2849)-F2849</f>
        <v>999.88</v>
      </c>
      <c r="H2849" t="str">
        <f>VLOOKUP($C2849,products!$A$1:$F$322,2,FALSE)</f>
        <v>Electra Townie Original 7D - 2015/2016</v>
      </c>
      <c r="I2849">
        <f>_xlfn.XLOOKUP(C2849, products!A:A, products!D:D)</f>
        <v>2</v>
      </c>
      <c r="J2849" t="str">
        <f>_xlfn.XLOOKUP($I2849,categories!$A$1:$A$8,categories!$B$1:$B$8)</f>
        <v>Comfort Bicycles</v>
      </c>
    </row>
    <row r="2850" spans="1:10" ht="12.75" x14ac:dyDescent="0.2">
      <c r="A2850">
        <v>578</v>
      </c>
      <c r="B2850">
        <v>2</v>
      </c>
      <c r="C2850">
        <v>25</v>
      </c>
      <c r="D2850">
        <v>2</v>
      </c>
      <c r="E2850">
        <v>499.99</v>
      </c>
      <c r="F2850">
        <v>0.2</v>
      </c>
      <c r="G2850">
        <f>(E2850*B2850)-F2850</f>
        <v>999.78</v>
      </c>
      <c r="H2850" t="str">
        <f>VLOOKUP($C2850,products!$A$1:$F$322,2,FALSE)</f>
        <v>Electra Townie Original 7D - 2015/2016</v>
      </c>
      <c r="I2850">
        <f>_xlfn.XLOOKUP(C2850, products!A:A, products!D:D)</f>
        <v>2</v>
      </c>
      <c r="J2850" t="str">
        <f>_xlfn.XLOOKUP($I2850,categories!$A$1:$A$8,categories!$B$1:$B$8)</f>
        <v>Comfort Bicycles</v>
      </c>
    </row>
    <row r="2851" spans="1:10" ht="12.75" x14ac:dyDescent="0.2">
      <c r="A2851">
        <v>591</v>
      </c>
      <c r="B2851">
        <v>2</v>
      </c>
      <c r="C2851">
        <v>25</v>
      </c>
      <c r="D2851">
        <v>2</v>
      </c>
      <c r="E2851">
        <v>499.99</v>
      </c>
      <c r="F2851">
        <v>0.05</v>
      </c>
      <c r="G2851">
        <f>(E2851*B2851)-F2851</f>
        <v>999.93000000000006</v>
      </c>
      <c r="H2851" t="str">
        <f>VLOOKUP($C2851,products!$A$1:$F$322,2,FALSE)</f>
        <v>Electra Townie Original 7D - 2015/2016</v>
      </c>
      <c r="I2851">
        <f>_xlfn.XLOOKUP(C2851, products!A:A, products!D:D)</f>
        <v>2</v>
      </c>
      <c r="J2851" t="str">
        <f>_xlfn.XLOOKUP($I2851,categories!$A$1:$A$8,categories!$B$1:$B$8)</f>
        <v>Comfort Bicycles</v>
      </c>
    </row>
    <row r="2852" spans="1:10" ht="12.75" x14ac:dyDescent="0.2">
      <c r="A2852">
        <v>593</v>
      </c>
      <c r="B2852">
        <v>2</v>
      </c>
      <c r="C2852">
        <v>25</v>
      </c>
      <c r="D2852">
        <v>1</v>
      </c>
      <c r="E2852">
        <v>499.99</v>
      </c>
      <c r="F2852">
        <v>7.0000000000000007E-2</v>
      </c>
      <c r="G2852">
        <f>(E2852*B2852)-F2852</f>
        <v>999.91</v>
      </c>
      <c r="H2852" t="str">
        <f>VLOOKUP($C2852,products!$A$1:$F$322,2,FALSE)</f>
        <v>Electra Townie Original 7D - 2015/2016</v>
      </c>
      <c r="I2852">
        <f>_xlfn.XLOOKUP(C2852, products!A:A, products!D:D)</f>
        <v>2</v>
      </c>
      <c r="J2852" t="str">
        <f>_xlfn.XLOOKUP($I2852,categories!$A$1:$A$8,categories!$B$1:$B$8)</f>
        <v>Comfort Bicycles</v>
      </c>
    </row>
    <row r="2853" spans="1:10" ht="12.75" x14ac:dyDescent="0.2">
      <c r="A2853">
        <v>605</v>
      </c>
      <c r="B2853">
        <v>2</v>
      </c>
      <c r="C2853">
        <v>25</v>
      </c>
      <c r="D2853">
        <v>2</v>
      </c>
      <c r="E2853">
        <v>499.99</v>
      </c>
      <c r="F2853">
        <v>0.05</v>
      </c>
      <c r="G2853">
        <f>(E2853*B2853)-F2853</f>
        <v>999.93000000000006</v>
      </c>
      <c r="H2853" t="str">
        <f>VLOOKUP($C2853,products!$A$1:$F$322,2,FALSE)</f>
        <v>Electra Townie Original 7D - 2015/2016</v>
      </c>
      <c r="I2853">
        <f>_xlfn.XLOOKUP(C2853, products!A:A, products!D:D)</f>
        <v>2</v>
      </c>
      <c r="J2853" t="str">
        <f>_xlfn.XLOOKUP($I2853,categories!$A$1:$A$8,categories!$B$1:$B$8)</f>
        <v>Comfort Bicycles</v>
      </c>
    </row>
    <row r="2854" spans="1:10" ht="12.75" x14ac:dyDescent="0.2">
      <c r="A2854">
        <v>619</v>
      </c>
      <c r="B2854">
        <v>1</v>
      </c>
      <c r="C2854">
        <v>25</v>
      </c>
      <c r="D2854">
        <v>1</v>
      </c>
      <c r="E2854">
        <v>499.99</v>
      </c>
      <c r="F2854">
        <v>7.0000000000000007E-2</v>
      </c>
      <c r="G2854">
        <f>(E2854*B2854)-F2854</f>
        <v>499.92</v>
      </c>
      <c r="H2854" t="str">
        <f>VLOOKUP($C2854,products!$A$1:$F$322,2,FALSE)</f>
        <v>Electra Townie Original 7D - 2015/2016</v>
      </c>
      <c r="I2854">
        <f>_xlfn.XLOOKUP(C2854, products!A:A, products!D:D)</f>
        <v>2</v>
      </c>
      <c r="J2854" t="str">
        <f>_xlfn.XLOOKUP($I2854,categories!$A$1:$A$8,categories!$B$1:$B$8)</f>
        <v>Comfort Bicycles</v>
      </c>
    </row>
    <row r="2855" spans="1:10" ht="12.75" x14ac:dyDescent="0.2">
      <c r="A2855">
        <v>622</v>
      </c>
      <c r="B2855">
        <v>4</v>
      </c>
      <c r="C2855">
        <v>25</v>
      </c>
      <c r="D2855">
        <v>1</v>
      </c>
      <c r="E2855">
        <v>499.99</v>
      </c>
      <c r="F2855">
        <v>7.0000000000000007E-2</v>
      </c>
      <c r="G2855">
        <f>(E2855*B2855)-F2855</f>
        <v>1999.89</v>
      </c>
      <c r="H2855" t="str">
        <f>VLOOKUP($C2855,products!$A$1:$F$322,2,FALSE)</f>
        <v>Electra Townie Original 7D - 2015/2016</v>
      </c>
      <c r="I2855">
        <f>_xlfn.XLOOKUP(C2855, products!A:A, products!D:D)</f>
        <v>2</v>
      </c>
      <c r="J2855" t="str">
        <f>_xlfn.XLOOKUP($I2855,categories!$A$1:$A$8,categories!$B$1:$B$8)</f>
        <v>Comfort Bicycles</v>
      </c>
    </row>
    <row r="2856" spans="1:10" ht="12.75" x14ac:dyDescent="0.2">
      <c r="A2856">
        <v>630</v>
      </c>
      <c r="B2856">
        <v>2</v>
      </c>
      <c r="C2856">
        <v>25</v>
      </c>
      <c r="D2856">
        <v>1</v>
      </c>
      <c r="E2856">
        <v>499.99</v>
      </c>
      <c r="F2856">
        <v>0.1</v>
      </c>
      <c r="G2856">
        <f>(E2856*B2856)-F2856</f>
        <v>999.88</v>
      </c>
      <c r="H2856" t="str">
        <f>VLOOKUP($C2856,products!$A$1:$F$322,2,FALSE)</f>
        <v>Electra Townie Original 7D - 2015/2016</v>
      </c>
      <c r="I2856">
        <f>_xlfn.XLOOKUP(C2856, products!A:A, products!D:D)</f>
        <v>2</v>
      </c>
      <c r="J2856" t="str">
        <f>_xlfn.XLOOKUP($I2856,categories!$A$1:$A$8,categories!$B$1:$B$8)</f>
        <v>Comfort Bicycles</v>
      </c>
    </row>
    <row r="2857" spans="1:10" ht="12.75" x14ac:dyDescent="0.2">
      <c r="A2857">
        <v>632</v>
      </c>
      <c r="B2857">
        <v>1</v>
      </c>
      <c r="C2857">
        <v>25</v>
      </c>
      <c r="D2857">
        <v>1</v>
      </c>
      <c r="E2857">
        <v>499.99</v>
      </c>
      <c r="F2857">
        <v>0.2</v>
      </c>
      <c r="G2857">
        <f>(E2857*B2857)-F2857</f>
        <v>499.79</v>
      </c>
      <c r="H2857" t="str">
        <f>VLOOKUP($C2857,products!$A$1:$F$322,2,FALSE)</f>
        <v>Electra Townie Original 7D - 2015/2016</v>
      </c>
      <c r="I2857">
        <f>_xlfn.XLOOKUP(C2857, products!A:A, products!D:D)</f>
        <v>2</v>
      </c>
      <c r="J2857" t="str">
        <f>_xlfn.XLOOKUP($I2857,categories!$A$1:$A$8,categories!$B$1:$B$8)</f>
        <v>Comfort Bicycles</v>
      </c>
    </row>
    <row r="2858" spans="1:10" ht="12.75" x14ac:dyDescent="0.2">
      <c r="A2858">
        <v>647</v>
      </c>
      <c r="B2858">
        <v>1</v>
      </c>
      <c r="C2858">
        <v>25</v>
      </c>
      <c r="D2858">
        <v>2</v>
      </c>
      <c r="E2858">
        <v>499.99</v>
      </c>
      <c r="F2858">
        <v>7.0000000000000007E-2</v>
      </c>
      <c r="G2858">
        <f>(E2858*B2858)-F2858</f>
        <v>499.92</v>
      </c>
      <c r="H2858" t="str">
        <f>VLOOKUP($C2858,products!$A$1:$F$322,2,FALSE)</f>
        <v>Electra Townie Original 7D - 2015/2016</v>
      </c>
      <c r="I2858">
        <f>_xlfn.XLOOKUP(C2858, products!A:A, products!D:D)</f>
        <v>2</v>
      </c>
      <c r="J2858" t="str">
        <f>_xlfn.XLOOKUP($I2858,categories!$A$1:$A$8,categories!$B$1:$B$8)</f>
        <v>Comfort Bicycles</v>
      </c>
    </row>
    <row r="2859" spans="1:10" ht="12.75" x14ac:dyDescent="0.2">
      <c r="A2859">
        <v>665</v>
      </c>
      <c r="B2859">
        <v>3</v>
      </c>
      <c r="C2859">
        <v>25</v>
      </c>
      <c r="D2859">
        <v>2</v>
      </c>
      <c r="E2859">
        <v>499.99</v>
      </c>
      <c r="F2859">
        <v>0.05</v>
      </c>
      <c r="G2859">
        <f>(E2859*B2859)-F2859</f>
        <v>1499.92</v>
      </c>
      <c r="H2859" t="str">
        <f>VLOOKUP($C2859,products!$A$1:$F$322,2,FALSE)</f>
        <v>Electra Townie Original 7D - 2015/2016</v>
      </c>
      <c r="I2859">
        <f>_xlfn.XLOOKUP(C2859, products!A:A, products!D:D)</f>
        <v>2</v>
      </c>
      <c r="J2859" t="str">
        <f>_xlfn.XLOOKUP($I2859,categories!$A$1:$A$8,categories!$B$1:$B$8)</f>
        <v>Comfort Bicycles</v>
      </c>
    </row>
    <row r="2860" spans="1:10" ht="12.75" x14ac:dyDescent="0.2">
      <c r="A2860">
        <v>702</v>
      </c>
      <c r="B2860">
        <v>1</v>
      </c>
      <c r="C2860">
        <v>25</v>
      </c>
      <c r="D2860">
        <v>2</v>
      </c>
      <c r="E2860">
        <v>499.99</v>
      </c>
      <c r="F2860">
        <v>0.05</v>
      </c>
      <c r="G2860">
        <f>(E2860*B2860)-F2860</f>
        <v>499.94</v>
      </c>
      <c r="H2860" t="str">
        <f>VLOOKUP($C2860,products!$A$1:$F$322,2,FALSE)</f>
        <v>Electra Townie Original 7D - 2015/2016</v>
      </c>
      <c r="I2860">
        <f>_xlfn.XLOOKUP(C2860, products!A:A, products!D:D)</f>
        <v>2</v>
      </c>
      <c r="J2860" t="str">
        <f>_xlfn.XLOOKUP($I2860,categories!$A$1:$A$8,categories!$B$1:$B$8)</f>
        <v>Comfort Bicycles</v>
      </c>
    </row>
    <row r="2861" spans="1:10" ht="12.75" x14ac:dyDescent="0.2">
      <c r="A2861">
        <v>738</v>
      </c>
      <c r="B2861">
        <v>3</v>
      </c>
      <c r="C2861">
        <v>25</v>
      </c>
      <c r="D2861">
        <v>1</v>
      </c>
      <c r="E2861">
        <v>499.99</v>
      </c>
      <c r="F2861">
        <v>0.1</v>
      </c>
      <c r="G2861">
        <f>(E2861*B2861)-F2861</f>
        <v>1499.8700000000001</v>
      </c>
      <c r="H2861" t="str">
        <f>VLOOKUP($C2861,products!$A$1:$F$322,2,FALSE)</f>
        <v>Electra Townie Original 7D - 2015/2016</v>
      </c>
      <c r="I2861">
        <f>_xlfn.XLOOKUP(C2861, products!A:A, products!D:D)</f>
        <v>2</v>
      </c>
      <c r="J2861" t="str">
        <f>_xlfn.XLOOKUP($I2861,categories!$A$1:$A$8,categories!$B$1:$B$8)</f>
        <v>Comfort Bicycles</v>
      </c>
    </row>
    <row r="2862" spans="1:10" ht="12.75" x14ac:dyDescent="0.2">
      <c r="A2862">
        <v>765</v>
      </c>
      <c r="B2862">
        <v>3</v>
      </c>
      <c r="C2862">
        <v>25</v>
      </c>
      <c r="D2862">
        <v>1</v>
      </c>
      <c r="E2862">
        <v>499.99</v>
      </c>
      <c r="F2862">
        <v>0.2</v>
      </c>
      <c r="G2862">
        <f>(E2862*B2862)-F2862</f>
        <v>1499.77</v>
      </c>
      <c r="H2862" t="str">
        <f>VLOOKUP($C2862,products!$A$1:$F$322,2,FALSE)</f>
        <v>Electra Townie Original 7D - 2015/2016</v>
      </c>
      <c r="I2862">
        <f>_xlfn.XLOOKUP(C2862, products!A:A, products!D:D)</f>
        <v>2</v>
      </c>
      <c r="J2862" t="str">
        <f>_xlfn.XLOOKUP($I2862,categories!$A$1:$A$8,categories!$B$1:$B$8)</f>
        <v>Comfort Bicycles</v>
      </c>
    </row>
    <row r="2863" spans="1:10" ht="12.75" x14ac:dyDescent="0.2">
      <c r="A2863">
        <v>785</v>
      </c>
      <c r="B2863">
        <v>3</v>
      </c>
      <c r="C2863">
        <v>25</v>
      </c>
      <c r="D2863">
        <v>1</v>
      </c>
      <c r="E2863">
        <v>499.99</v>
      </c>
      <c r="F2863">
        <v>7.0000000000000007E-2</v>
      </c>
      <c r="G2863">
        <f>(E2863*B2863)-F2863</f>
        <v>1499.9</v>
      </c>
      <c r="H2863" t="str">
        <f>VLOOKUP($C2863,products!$A$1:$F$322,2,FALSE)</f>
        <v>Electra Townie Original 7D - 2015/2016</v>
      </c>
      <c r="I2863">
        <f>_xlfn.XLOOKUP(C2863, products!A:A, products!D:D)</f>
        <v>2</v>
      </c>
      <c r="J2863" t="str">
        <f>_xlfn.XLOOKUP($I2863,categories!$A$1:$A$8,categories!$B$1:$B$8)</f>
        <v>Comfort Bicycles</v>
      </c>
    </row>
    <row r="2864" spans="1:10" ht="12.75" x14ac:dyDescent="0.2">
      <c r="A2864">
        <v>791</v>
      </c>
      <c r="B2864">
        <v>2</v>
      </c>
      <c r="C2864">
        <v>25</v>
      </c>
      <c r="D2864">
        <v>2</v>
      </c>
      <c r="E2864">
        <v>499.99</v>
      </c>
      <c r="F2864">
        <v>7.0000000000000007E-2</v>
      </c>
      <c r="G2864">
        <f>(E2864*B2864)-F2864</f>
        <v>999.91</v>
      </c>
      <c r="H2864" t="str">
        <f>VLOOKUP($C2864,products!$A$1:$F$322,2,FALSE)</f>
        <v>Electra Townie Original 7D - 2015/2016</v>
      </c>
      <c r="I2864">
        <f>_xlfn.XLOOKUP(C2864, products!A:A, products!D:D)</f>
        <v>2</v>
      </c>
      <c r="J2864" t="str">
        <f>_xlfn.XLOOKUP($I2864,categories!$A$1:$A$8,categories!$B$1:$B$8)</f>
        <v>Comfort Bicycles</v>
      </c>
    </row>
    <row r="2865" spans="1:10" ht="12.75" x14ac:dyDescent="0.2">
      <c r="A2865">
        <v>828</v>
      </c>
      <c r="B2865">
        <v>1</v>
      </c>
      <c r="C2865">
        <v>25</v>
      </c>
      <c r="D2865">
        <v>2</v>
      </c>
      <c r="E2865">
        <v>499.99</v>
      </c>
      <c r="F2865">
        <v>0.2</v>
      </c>
      <c r="G2865">
        <f>(E2865*B2865)-F2865</f>
        <v>499.79</v>
      </c>
      <c r="H2865" t="str">
        <f>VLOOKUP($C2865,products!$A$1:$F$322,2,FALSE)</f>
        <v>Electra Townie Original 7D - 2015/2016</v>
      </c>
      <c r="I2865">
        <f>_xlfn.XLOOKUP(C2865, products!A:A, products!D:D)</f>
        <v>2</v>
      </c>
      <c r="J2865" t="str">
        <f>_xlfn.XLOOKUP($I2865,categories!$A$1:$A$8,categories!$B$1:$B$8)</f>
        <v>Comfort Bicycles</v>
      </c>
    </row>
    <row r="2866" spans="1:10" ht="12.75" x14ac:dyDescent="0.2">
      <c r="A2866">
        <v>860</v>
      </c>
      <c r="B2866">
        <v>3</v>
      </c>
      <c r="C2866">
        <v>25</v>
      </c>
      <c r="D2866">
        <v>1</v>
      </c>
      <c r="E2866">
        <v>499.99</v>
      </c>
      <c r="F2866">
        <v>0.2</v>
      </c>
      <c r="G2866">
        <f>(E2866*B2866)-F2866</f>
        <v>1499.77</v>
      </c>
      <c r="H2866" t="str">
        <f>VLOOKUP($C2866,products!$A$1:$F$322,2,FALSE)</f>
        <v>Electra Townie Original 7D - 2015/2016</v>
      </c>
      <c r="I2866">
        <f>_xlfn.XLOOKUP(C2866, products!A:A, products!D:D)</f>
        <v>2</v>
      </c>
      <c r="J2866" t="str">
        <f>_xlfn.XLOOKUP($I2866,categories!$A$1:$A$8,categories!$B$1:$B$8)</f>
        <v>Comfort Bicycles</v>
      </c>
    </row>
    <row r="2867" spans="1:10" ht="12.75" x14ac:dyDescent="0.2">
      <c r="A2867">
        <v>941</v>
      </c>
      <c r="B2867">
        <v>1</v>
      </c>
      <c r="C2867">
        <v>25</v>
      </c>
      <c r="D2867">
        <v>1</v>
      </c>
      <c r="E2867">
        <v>499.99</v>
      </c>
      <c r="F2867">
        <v>0.1</v>
      </c>
      <c r="G2867">
        <f>(E2867*B2867)-F2867</f>
        <v>499.89</v>
      </c>
      <c r="H2867" t="str">
        <f>VLOOKUP($C2867,products!$A$1:$F$322,2,FALSE)</f>
        <v>Electra Townie Original 7D - 2015/2016</v>
      </c>
      <c r="I2867">
        <f>_xlfn.XLOOKUP(C2867, products!A:A, products!D:D)</f>
        <v>2</v>
      </c>
      <c r="J2867" t="str">
        <f>_xlfn.XLOOKUP($I2867,categories!$A$1:$A$8,categories!$B$1:$B$8)</f>
        <v>Comfort Bicycles</v>
      </c>
    </row>
    <row r="2868" spans="1:10" ht="12.75" x14ac:dyDescent="0.2">
      <c r="A2868">
        <v>943</v>
      </c>
      <c r="B2868">
        <v>1</v>
      </c>
      <c r="C2868">
        <v>25</v>
      </c>
      <c r="D2868">
        <v>1</v>
      </c>
      <c r="E2868">
        <v>499.99</v>
      </c>
      <c r="F2868">
        <v>0.2</v>
      </c>
      <c r="G2868">
        <f>(E2868*B2868)-F2868</f>
        <v>499.79</v>
      </c>
      <c r="H2868" t="str">
        <f>VLOOKUP($C2868,products!$A$1:$F$322,2,FALSE)</f>
        <v>Electra Townie Original 7D - 2015/2016</v>
      </c>
      <c r="I2868">
        <f>_xlfn.XLOOKUP(C2868, products!A:A, products!D:D)</f>
        <v>2</v>
      </c>
      <c r="J2868" t="str">
        <f>_xlfn.XLOOKUP($I2868,categories!$A$1:$A$8,categories!$B$1:$B$8)</f>
        <v>Comfort Bicycles</v>
      </c>
    </row>
    <row r="2869" spans="1:10" ht="12.75" x14ac:dyDescent="0.2">
      <c r="A2869">
        <v>978</v>
      </c>
      <c r="B2869">
        <v>2</v>
      </c>
      <c r="C2869">
        <v>25</v>
      </c>
      <c r="D2869">
        <v>2</v>
      </c>
      <c r="E2869">
        <v>499.99</v>
      </c>
      <c r="F2869">
        <v>0.2</v>
      </c>
      <c r="G2869">
        <f>(E2869*B2869)-F2869</f>
        <v>999.78</v>
      </c>
      <c r="H2869" t="str">
        <f>VLOOKUP($C2869,products!$A$1:$F$322,2,FALSE)</f>
        <v>Electra Townie Original 7D - 2015/2016</v>
      </c>
      <c r="I2869">
        <f>_xlfn.XLOOKUP(C2869, products!A:A, products!D:D)</f>
        <v>2</v>
      </c>
      <c r="J2869" t="str">
        <f>_xlfn.XLOOKUP($I2869,categories!$A$1:$A$8,categories!$B$1:$B$8)</f>
        <v>Comfort Bicycles</v>
      </c>
    </row>
    <row r="2870" spans="1:10" ht="12.75" x14ac:dyDescent="0.2">
      <c r="A2870">
        <v>1071</v>
      </c>
      <c r="B2870">
        <v>1</v>
      </c>
      <c r="C2870">
        <v>25</v>
      </c>
      <c r="D2870">
        <v>2</v>
      </c>
      <c r="E2870">
        <v>499.99</v>
      </c>
      <c r="F2870">
        <v>0.2</v>
      </c>
      <c r="G2870">
        <f>(E2870*B2870)-F2870</f>
        <v>499.79</v>
      </c>
      <c r="H2870" t="str">
        <f>VLOOKUP($C2870,products!$A$1:$F$322,2,FALSE)</f>
        <v>Electra Townie Original 7D - 2015/2016</v>
      </c>
      <c r="I2870">
        <f>_xlfn.XLOOKUP(C2870, products!A:A, products!D:D)</f>
        <v>2</v>
      </c>
      <c r="J2870" t="str">
        <f>_xlfn.XLOOKUP($I2870,categories!$A$1:$A$8,categories!$B$1:$B$8)</f>
        <v>Comfort Bicycles</v>
      </c>
    </row>
    <row r="2871" spans="1:10" ht="12.75" x14ac:dyDescent="0.2">
      <c r="A2871">
        <v>1139</v>
      </c>
      <c r="B2871">
        <v>4</v>
      </c>
      <c r="C2871">
        <v>25</v>
      </c>
      <c r="D2871">
        <v>2</v>
      </c>
      <c r="E2871">
        <v>499.99</v>
      </c>
      <c r="F2871">
        <v>0.1</v>
      </c>
      <c r="G2871">
        <f>(E2871*B2871)-F2871</f>
        <v>1999.8600000000001</v>
      </c>
      <c r="H2871" t="str">
        <f>VLOOKUP($C2871,products!$A$1:$F$322,2,FALSE)</f>
        <v>Electra Townie Original 7D - 2015/2016</v>
      </c>
      <c r="I2871">
        <f>_xlfn.XLOOKUP(C2871, products!A:A, products!D:D)</f>
        <v>2</v>
      </c>
      <c r="J2871" t="str">
        <f>_xlfn.XLOOKUP($I2871,categories!$A$1:$A$8,categories!$B$1:$B$8)</f>
        <v>Comfort Bicycles</v>
      </c>
    </row>
    <row r="2872" spans="1:10" ht="12.75" x14ac:dyDescent="0.2">
      <c r="A2872">
        <v>1237</v>
      </c>
      <c r="B2872">
        <v>5</v>
      </c>
      <c r="C2872">
        <v>25</v>
      </c>
      <c r="D2872">
        <v>1</v>
      </c>
      <c r="E2872">
        <v>499.99</v>
      </c>
      <c r="F2872">
        <v>7.0000000000000007E-2</v>
      </c>
      <c r="G2872">
        <f>(E2872*B2872)-F2872</f>
        <v>2499.8799999999997</v>
      </c>
      <c r="H2872" t="str">
        <f>VLOOKUP($C2872,products!$A$1:$F$322,2,FALSE)</f>
        <v>Electra Townie Original 7D - 2015/2016</v>
      </c>
      <c r="I2872">
        <f>_xlfn.XLOOKUP(C2872, products!A:A, products!D:D)</f>
        <v>2</v>
      </c>
      <c r="J2872" t="str">
        <f>_xlfn.XLOOKUP($I2872,categories!$A$1:$A$8,categories!$B$1:$B$8)</f>
        <v>Comfort Bicycles</v>
      </c>
    </row>
    <row r="2873" spans="1:10" ht="12.75" x14ac:dyDescent="0.2">
      <c r="A2873">
        <v>1253</v>
      </c>
      <c r="B2873">
        <v>1</v>
      </c>
      <c r="C2873">
        <v>25</v>
      </c>
      <c r="D2873">
        <v>2</v>
      </c>
      <c r="E2873">
        <v>499.99</v>
      </c>
      <c r="F2873">
        <v>0.1</v>
      </c>
      <c r="G2873">
        <f>(E2873*B2873)-F2873</f>
        <v>499.89</v>
      </c>
      <c r="H2873" t="str">
        <f>VLOOKUP($C2873,products!$A$1:$F$322,2,FALSE)</f>
        <v>Electra Townie Original 7D - 2015/2016</v>
      </c>
      <c r="I2873">
        <f>_xlfn.XLOOKUP(C2873, products!A:A, products!D:D)</f>
        <v>2</v>
      </c>
      <c r="J2873" t="str">
        <f>_xlfn.XLOOKUP($I2873,categories!$A$1:$A$8,categories!$B$1:$B$8)</f>
        <v>Comfort Bicycles</v>
      </c>
    </row>
    <row r="2874" spans="1:10" ht="12.75" x14ac:dyDescent="0.2">
      <c r="A2874">
        <v>1271</v>
      </c>
      <c r="B2874">
        <v>1</v>
      </c>
      <c r="C2874">
        <v>25</v>
      </c>
      <c r="D2874">
        <v>2</v>
      </c>
      <c r="E2874">
        <v>499.99</v>
      </c>
      <c r="F2874">
        <v>0.1</v>
      </c>
      <c r="G2874">
        <f>(E2874*B2874)-F2874</f>
        <v>499.89</v>
      </c>
      <c r="H2874" t="str">
        <f>VLOOKUP($C2874,products!$A$1:$F$322,2,FALSE)</f>
        <v>Electra Townie Original 7D - 2015/2016</v>
      </c>
      <c r="I2874">
        <f>_xlfn.XLOOKUP(C2874, products!A:A, products!D:D)</f>
        <v>2</v>
      </c>
      <c r="J2874" t="str">
        <f>_xlfn.XLOOKUP($I2874,categories!$A$1:$A$8,categories!$B$1:$B$8)</f>
        <v>Comfort Bicycles</v>
      </c>
    </row>
    <row r="2875" spans="1:10" ht="12.75" x14ac:dyDescent="0.2">
      <c r="A2875">
        <v>1296</v>
      </c>
      <c r="B2875">
        <v>1</v>
      </c>
      <c r="C2875">
        <v>25</v>
      </c>
      <c r="D2875">
        <v>2</v>
      </c>
      <c r="E2875">
        <v>499.99</v>
      </c>
      <c r="F2875">
        <v>0.05</v>
      </c>
      <c r="G2875">
        <f>(E2875*B2875)-F2875</f>
        <v>499.94</v>
      </c>
      <c r="H2875" t="str">
        <f>VLOOKUP($C2875,products!$A$1:$F$322,2,FALSE)</f>
        <v>Electra Townie Original 7D - 2015/2016</v>
      </c>
      <c r="I2875">
        <f>_xlfn.XLOOKUP(C2875, products!A:A, products!D:D)</f>
        <v>2</v>
      </c>
      <c r="J2875" t="str">
        <f>_xlfn.XLOOKUP($I2875,categories!$A$1:$A$8,categories!$B$1:$B$8)</f>
        <v>Comfort Bicycles</v>
      </c>
    </row>
    <row r="2876" spans="1:10" ht="12.75" x14ac:dyDescent="0.2">
      <c r="A2876">
        <v>1462</v>
      </c>
      <c r="B2876">
        <v>2</v>
      </c>
      <c r="C2876">
        <v>25</v>
      </c>
      <c r="D2876">
        <v>1</v>
      </c>
      <c r="E2876">
        <v>499.99</v>
      </c>
      <c r="F2876">
        <v>7.0000000000000007E-2</v>
      </c>
      <c r="G2876">
        <f>(E2876*B2876)-F2876</f>
        <v>999.91</v>
      </c>
      <c r="H2876" t="str">
        <f>VLOOKUP($C2876,products!$A$1:$F$322,2,FALSE)</f>
        <v>Electra Townie Original 7D - 2015/2016</v>
      </c>
      <c r="I2876">
        <f>_xlfn.XLOOKUP(C2876, products!A:A, products!D:D)</f>
        <v>2</v>
      </c>
      <c r="J2876" t="str">
        <f>_xlfn.XLOOKUP($I2876,categories!$A$1:$A$8,categories!$B$1:$B$8)</f>
        <v>Comfort Bicycles</v>
      </c>
    </row>
    <row r="2877" spans="1:10" ht="12.75" x14ac:dyDescent="0.2">
      <c r="A2877">
        <v>1546</v>
      </c>
      <c r="B2877">
        <v>4</v>
      </c>
      <c r="C2877">
        <v>25</v>
      </c>
      <c r="D2877">
        <v>1</v>
      </c>
      <c r="E2877">
        <v>499.99</v>
      </c>
      <c r="F2877">
        <v>0.05</v>
      </c>
      <c r="G2877">
        <f>(E2877*B2877)-F2877</f>
        <v>1999.91</v>
      </c>
      <c r="H2877" t="str">
        <f>VLOOKUP($C2877,products!$A$1:$F$322,2,FALSE)</f>
        <v>Electra Townie Original 7D - 2015/2016</v>
      </c>
      <c r="I2877">
        <f>_xlfn.XLOOKUP(C2877, products!A:A, products!D:D)</f>
        <v>2</v>
      </c>
      <c r="J2877" t="str">
        <f>_xlfn.XLOOKUP($I2877,categories!$A$1:$A$8,categories!$B$1:$B$8)</f>
        <v>Comfort Bicycles</v>
      </c>
    </row>
    <row r="2878" spans="1:10" ht="12.75" x14ac:dyDescent="0.2">
      <c r="A2878">
        <v>641</v>
      </c>
      <c r="B2878">
        <v>3</v>
      </c>
      <c r="C2878">
        <v>64</v>
      </c>
      <c r="D2878">
        <v>1</v>
      </c>
      <c r="E2878">
        <v>489.99</v>
      </c>
      <c r="F2878">
        <v>0.2</v>
      </c>
      <c r="G2878">
        <f>(E2878*B2878)-F2878</f>
        <v>1469.77</v>
      </c>
      <c r="H2878" t="str">
        <f>VLOOKUP($C2878,products!$A$1:$F$322,2,FALSE)</f>
        <v>Electra Townie Original 7D - 2017</v>
      </c>
      <c r="I2878">
        <f>_xlfn.XLOOKUP(C2878, products!A:A, products!D:D)</f>
        <v>3</v>
      </c>
      <c r="J2878" t="str">
        <f>_xlfn.XLOOKUP($I2878,categories!$A$1:$A$8,categories!$B$1:$B$8)</f>
        <v>Cruisers Bicycles</v>
      </c>
    </row>
    <row r="2879" spans="1:10" ht="12.75" x14ac:dyDescent="0.2">
      <c r="A2879">
        <v>651</v>
      </c>
      <c r="B2879">
        <v>3</v>
      </c>
      <c r="C2879">
        <v>102</v>
      </c>
      <c r="D2879">
        <v>2</v>
      </c>
      <c r="E2879">
        <v>489.99</v>
      </c>
      <c r="F2879">
        <v>0.05</v>
      </c>
      <c r="G2879">
        <f>(E2879*B2879)-F2879</f>
        <v>1469.92</v>
      </c>
      <c r="H2879" t="str">
        <f>VLOOKUP($C2879,products!$A$1:$F$322,2,FALSE)</f>
        <v>Electra Townie Original 7D - 2017</v>
      </c>
      <c r="I2879">
        <f>_xlfn.XLOOKUP(C2879, products!A:A, products!D:D)</f>
        <v>2</v>
      </c>
      <c r="J2879" t="str">
        <f>_xlfn.XLOOKUP($I2879,categories!$A$1:$A$8,categories!$B$1:$B$8)</f>
        <v>Comfort Bicycles</v>
      </c>
    </row>
    <row r="2880" spans="1:10" ht="12.75" x14ac:dyDescent="0.2">
      <c r="A2880">
        <v>652</v>
      </c>
      <c r="B2880">
        <v>1</v>
      </c>
      <c r="C2880">
        <v>102</v>
      </c>
      <c r="D2880">
        <v>1</v>
      </c>
      <c r="E2880">
        <v>489.99</v>
      </c>
      <c r="F2880">
        <v>0.1</v>
      </c>
      <c r="G2880">
        <f>(E2880*B2880)-F2880</f>
        <v>489.89</v>
      </c>
      <c r="H2880" t="str">
        <f>VLOOKUP($C2880,products!$A$1:$F$322,2,FALSE)</f>
        <v>Electra Townie Original 7D - 2017</v>
      </c>
      <c r="I2880">
        <f>_xlfn.XLOOKUP(C2880, products!A:A, products!D:D)</f>
        <v>2</v>
      </c>
      <c r="J2880" t="str">
        <f>_xlfn.XLOOKUP($I2880,categories!$A$1:$A$8,categories!$B$1:$B$8)</f>
        <v>Comfort Bicycles</v>
      </c>
    </row>
    <row r="2881" spans="1:10" ht="12.75" x14ac:dyDescent="0.2">
      <c r="A2881">
        <v>662</v>
      </c>
      <c r="B2881">
        <v>3</v>
      </c>
      <c r="C2881">
        <v>102</v>
      </c>
      <c r="D2881">
        <v>2</v>
      </c>
      <c r="E2881">
        <v>489.99</v>
      </c>
      <c r="F2881">
        <v>7.0000000000000007E-2</v>
      </c>
      <c r="G2881">
        <f>(E2881*B2881)-F2881</f>
        <v>1469.9</v>
      </c>
      <c r="H2881" t="str">
        <f>VLOOKUP($C2881,products!$A$1:$F$322,2,FALSE)</f>
        <v>Electra Townie Original 7D - 2017</v>
      </c>
      <c r="I2881">
        <f>_xlfn.XLOOKUP(C2881, products!A:A, products!D:D)</f>
        <v>2</v>
      </c>
      <c r="J2881" t="str">
        <f>_xlfn.XLOOKUP($I2881,categories!$A$1:$A$8,categories!$B$1:$B$8)</f>
        <v>Comfort Bicycles</v>
      </c>
    </row>
    <row r="2882" spans="1:10" ht="12.75" x14ac:dyDescent="0.2">
      <c r="A2882">
        <v>666</v>
      </c>
      <c r="B2882">
        <v>1</v>
      </c>
      <c r="C2882">
        <v>98</v>
      </c>
      <c r="D2882">
        <v>2</v>
      </c>
      <c r="E2882">
        <v>489.99</v>
      </c>
      <c r="F2882">
        <v>0.2</v>
      </c>
      <c r="G2882">
        <f>(E2882*B2882)-F2882</f>
        <v>489.79</v>
      </c>
      <c r="H2882" t="str">
        <f>VLOOKUP($C2882,products!$A$1:$F$322,2,FALSE)</f>
        <v>Electra Straight 8 3i (20-inch) - Boy's - 2017</v>
      </c>
      <c r="I2882">
        <f>_xlfn.XLOOKUP(C2882, products!A:A, products!D:D)</f>
        <v>1</v>
      </c>
      <c r="J2882" t="str">
        <f>_xlfn.XLOOKUP($I2882,categories!$A$1:$A$8,categories!$B$1:$B$8)</f>
        <v>Children Bicycles</v>
      </c>
    </row>
    <row r="2883" spans="1:10" ht="12.75" x14ac:dyDescent="0.2">
      <c r="A2883">
        <v>685</v>
      </c>
      <c r="B2883">
        <v>4</v>
      </c>
      <c r="C2883">
        <v>98</v>
      </c>
      <c r="D2883">
        <v>2</v>
      </c>
      <c r="E2883">
        <v>489.99</v>
      </c>
      <c r="F2883">
        <v>0.2</v>
      </c>
      <c r="G2883">
        <f>(E2883*B2883)-F2883</f>
        <v>1959.76</v>
      </c>
      <c r="H2883" t="str">
        <f>VLOOKUP($C2883,products!$A$1:$F$322,2,FALSE)</f>
        <v>Electra Straight 8 3i (20-inch) - Boy's - 2017</v>
      </c>
      <c r="I2883">
        <f>_xlfn.XLOOKUP(C2883, products!A:A, products!D:D)</f>
        <v>1</v>
      </c>
      <c r="J2883" t="str">
        <f>_xlfn.XLOOKUP($I2883,categories!$A$1:$A$8,categories!$B$1:$B$8)</f>
        <v>Children Bicycles</v>
      </c>
    </row>
    <row r="2884" spans="1:10" ht="12.75" x14ac:dyDescent="0.2">
      <c r="A2884">
        <v>704</v>
      </c>
      <c r="B2884">
        <v>3</v>
      </c>
      <c r="C2884">
        <v>100</v>
      </c>
      <c r="D2884">
        <v>2</v>
      </c>
      <c r="E2884">
        <v>489.99</v>
      </c>
      <c r="F2884">
        <v>7.0000000000000007E-2</v>
      </c>
      <c r="G2884">
        <f>(E2884*B2884)-F2884</f>
        <v>1469.9</v>
      </c>
      <c r="H2884" t="str">
        <f>VLOOKUP($C2884,products!$A$1:$F$322,2,FALSE)</f>
        <v>Electra Townie 3i EQ (20-inch) - Boys' - 2017</v>
      </c>
      <c r="I2884">
        <f>_xlfn.XLOOKUP(C2884, products!A:A, products!D:D)</f>
        <v>1</v>
      </c>
      <c r="J2884" t="str">
        <f>_xlfn.XLOOKUP($I2884,categories!$A$1:$A$8,categories!$B$1:$B$8)</f>
        <v>Children Bicycles</v>
      </c>
    </row>
    <row r="2885" spans="1:10" ht="12.75" x14ac:dyDescent="0.2">
      <c r="A2885">
        <v>707</v>
      </c>
      <c r="B2885">
        <v>2</v>
      </c>
      <c r="C2885">
        <v>100</v>
      </c>
      <c r="D2885">
        <v>1</v>
      </c>
      <c r="E2885">
        <v>489.99</v>
      </c>
      <c r="F2885">
        <v>7.0000000000000007E-2</v>
      </c>
      <c r="G2885">
        <f>(E2885*B2885)-F2885</f>
        <v>979.91</v>
      </c>
      <c r="H2885" t="str">
        <f>VLOOKUP($C2885,products!$A$1:$F$322,2,FALSE)</f>
        <v>Electra Townie 3i EQ (20-inch) - Boys' - 2017</v>
      </c>
      <c r="I2885">
        <f>_xlfn.XLOOKUP(C2885, products!A:A, products!D:D)</f>
        <v>1</v>
      </c>
      <c r="J2885" t="str">
        <f>_xlfn.XLOOKUP($I2885,categories!$A$1:$A$8,categories!$B$1:$B$8)</f>
        <v>Children Bicycles</v>
      </c>
    </row>
    <row r="2886" spans="1:10" ht="12.75" x14ac:dyDescent="0.2">
      <c r="A2886">
        <v>718</v>
      </c>
      <c r="B2886">
        <v>3</v>
      </c>
      <c r="C2886">
        <v>64</v>
      </c>
      <c r="D2886">
        <v>2</v>
      </c>
      <c r="E2886">
        <v>489.99</v>
      </c>
      <c r="F2886">
        <v>0.1</v>
      </c>
      <c r="G2886">
        <f>(E2886*B2886)-F2886</f>
        <v>1469.8700000000001</v>
      </c>
      <c r="H2886" t="str">
        <f>VLOOKUP($C2886,products!$A$1:$F$322,2,FALSE)</f>
        <v>Electra Townie Original 7D - 2017</v>
      </c>
      <c r="I2886">
        <f>_xlfn.XLOOKUP(C2886, products!A:A, products!D:D)</f>
        <v>3</v>
      </c>
      <c r="J2886" t="str">
        <f>_xlfn.XLOOKUP($I2886,categories!$A$1:$A$8,categories!$B$1:$B$8)</f>
        <v>Cruisers Bicycles</v>
      </c>
    </row>
    <row r="2887" spans="1:10" ht="12.75" x14ac:dyDescent="0.2">
      <c r="A2887">
        <v>719</v>
      </c>
      <c r="B2887">
        <v>1</v>
      </c>
      <c r="C2887">
        <v>100</v>
      </c>
      <c r="D2887">
        <v>1</v>
      </c>
      <c r="E2887">
        <v>489.99</v>
      </c>
      <c r="F2887">
        <v>0.2</v>
      </c>
      <c r="G2887">
        <f>(E2887*B2887)-F2887</f>
        <v>489.79</v>
      </c>
      <c r="H2887" t="str">
        <f>VLOOKUP($C2887,products!$A$1:$F$322,2,FALSE)</f>
        <v>Electra Townie 3i EQ (20-inch) - Boys' - 2017</v>
      </c>
      <c r="I2887">
        <f>_xlfn.XLOOKUP(C2887, products!A:A, products!D:D)</f>
        <v>1</v>
      </c>
      <c r="J2887" t="str">
        <f>_xlfn.XLOOKUP($I2887,categories!$A$1:$A$8,categories!$B$1:$B$8)</f>
        <v>Children Bicycles</v>
      </c>
    </row>
    <row r="2888" spans="1:10" ht="12.75" x14ac:dyDescent="0.2">
      <c r="A2888">
        <v>721</v>
      </c>
      <c r="B2888">
        <v>2</v>
      </c>
      <c r="C2888">
        <v>102</v>
      </c>
      <c r="D2888">
        <v>1</v>
      </c>
      <c r="E2888">
        <v>489.99</v>
      </c>
      <c r="F2888">
        <v>0.1</v>
      </c>
      <c r="G2888">
        <f>(E2888*B2888)-F2888</f>
        <v>979.88</v>
      </c>
      <c r="H2888" t="str">
        <f>VLOOKUP($C2888,products!$A$1:$F$322,2,FALSE)</f>
        <v>Electra Townie Original 7D - 2017</v>
      </c>
      <c r="I2888">
        <f>_xlfn.XLOOKUP(C2888, products!A:A, products!D:D)</f>
        <v>2</v>
      </c>
      <c r="J2888" t="str">
        <f>_xlfn.XLOOKUP($I2888,categories!$A$1:$A$8,categories!$B$1:$B$8)</f>
        <v>Comfort Bicycles</v>
      </c>
    </row>
    <row r="2889" spans="1:10" ht="12.75" x14ac:dyDescent="0.2">
      <c r="A2889">
        <v>724</v>
      </c>
      <c r="B2889">
        <v>3</v>
      </c>
      <c r="C2889">
        <v>102</v>
      </c>
      <c r="D2889">
        <v>1</v>
      </c>
      <c r="E2889">
        <v>489.99</v>
      </c>
      <c r="F2889">
        <v>0.05</v>
      </c>
      <c r="G2889">
        <f>(E2889*B2889)-F2889</f>
        <v>1469.92</v>
      </c>
      <c r="H2889" t="str">
        <f>VLOOKUP($C2889,products!$A$1:$F$322,2,FALSE)</f>
        <v>Electra Townie Original 7D - 2017</v>
      </c>
      <c r="I2889">
        <f>_xlfn.XLOOKUP(C2889, products!A:A, products!D:D)</f>
        <v>2</v>
      </c>
      <c r="J2889" t="str">
        <f>_xlfn.XLOOKUP($I2889,categories!$A$1:$A$8,categories!$B$1:$B$8)</f>
        <v>Comfort Bicycles</v>
      </c>
    </row>
    <row r="2890" spans="1:10" ht="12.75" x14ac:dyDescent="0.2">
      <c r="A2890">
        <v>726</v>
      </c>
      <c r="B2890">
        <v>1</v>
      </c>
      <c r="C2890">
        <v>64</v>
      </c>
      <c r="D2890">
        <v>1</v>
      </c>
      <c r="E2890">
        <v>489.99</v>
      </c>
      <c r="F2890">
        <v>0.2</v>
      </c>
      <c r="G2890">
        <f>(E2890*B2890)-F2890</f>
        <v>489.79</v>
      </c>
      <c r="H2890" t="str">
        <f>VLOOKUP($C2890,products!$A$1:$F$322,2,FALSE)</f>
        <v>Electra Townie Original 7D - 2017</v>
      </c>
      <c r="I2890">
        <f>_xlfn.XLOOKUP(C2890, products!A:A, products!D:D)</f>
        <v>3</v>
      </c>
      <c r="J2890" t="str">
        <f>_xlfn.XLOOKUP($I2890,categories!$A$1:$A$8,categories!$B$1:$B$8)</f>
        <v>Cruisers Bicycles</v>
      </c>
    </row>
    <row r="2891" spans="1:10" ht="12.75" x14ac:dyDescent="0.2">
      <c r="A2891">
        <v>733</v>
      </c>
      <c r="B2891">
        <v>3</v>
      </c>
      <c r="C2891">
        <v>102</v>
      </c>
      <c r="D2891">
        <v>2</v>
      </c>
      <c r="E2891">
        <v>489.99</v>
      </c>
      <c r="F2891">
        <v>0.1</v>
      </c>
      <c r="G2891">
        <f>(E2891*B2891)-F2891</f>
        <v>1469.8700000000001</v>
      </c>
      <c r="H2891" t="str">
        <f>VLOOKUP($C2891,products!$A$1:$F$322,2,FALSE)</f>
        <v>Electra Townie Original 7D - 2017</v>
      </c>
      <c r="I2891">
        <f>_xlfn.XLOOKUP(C2891, products!A:A, products!D:D)</f>
        <v>2</v>
      </c>
      <c r="J2891" t="str">
        <f>_xlfn.XLOOKUP($I2891,categories!$A$1:$A$8,categories!$B$1:$B$8)</f>
        <v>Comfort Bicycles</v>
      </c>
    </row>
    <row r="2892" spans="1:10" ht="12.75" x14ac:dyDescent="0.2">
      <c r="A2892">
        <v>756</v>
      </c>
      <c r="B2892">
        <v>1</v>
      </c>
      <c r="C2892">
        <v>64</v>
      </c>
      <c r="D2892">
        <v>1</v>
      </c>
      <c r="E2892">
        <v>489.99</v>
      </c>
      <c r="F2892">
        <v>0.1</v>
      </c>
      <c r="G2892">
        <f>(E2892*B2892)-F2892</f>
        <v>489.89</v>
      </c>
      <c r="H2892" t="str">
        <f>VLOOKUP($C2892,products!$A$1:$F$322,2,FALSE)</f>
        <v>Electra Townie Original 7D - 2017</v>
      </c>
      <c r="I2892">
        <f>_xlfn.XLOOKUP(C2892, products!A:A, products!D:D)</f>
        <v>3</v>
      </c>
      <c r="J2892" t="str">
        <f>_xlfn.XLOOKUP($I2892,categories!$A$1:$A$8,categories!$B$1:$B$8)</f>
        <v>Cruisers Bicycles</v>
      </c>
    </row>
    <row r="2893" spans="1:10" ht="12.75" x14ac:dyDescent="0.2">
      <c r="A2893">
        <v>762</v>
      </c>
      <c r="B2893">
        <v>1</v>
      </c>
      <c r="C2893">
        <v>102</v>
      </c>
      <c r="D2893">
        <v>2</v>
      </c>
      <c r="E2893">
        <v>489.99</v>
      </c>
      <c r="F2893">
        <v>0.05</v>
      </c>
      <c r="G2893">
        <f>(E2893*B2893)-F2893</f>
        <v>489.94</v>
      </c>
      <c r="H2893" t="str">
        <f>VLOOKUP($C2893,products!$A$1:$F$322,2,FALSE)</f>
        <v>Electra Townie Original 7D - 2017</v>
      </c>
      <c r="I2893">
        <f>_xlfn.XLOOKUP(C2893, products!A:A, products!D:D)</f>
        <v>2</v>
      </c>
      <c r="J2893" t="str">
        <f>_xlfn.XLOOKUP($I2893,categories!$A$1:$A$8,categories!$B$1:$B$8)</f>
        <v>Comfort Bicycles</v>
      </c>
    </row>
    <row r="2894" spans="1:10" ht="12.75" x14ac:dyDescent="0.2">
      <c r="A2894">
        <v>778</v>
      </c>
      <c r="B2894">
        <v>1</v>
      </c>
      <c r="C2894">
        <v>64</v>
      </c>
      <c r="D2894">
        <v>1</v>
      </c>
      <c r="E2894">
        <v>489.99</v>
      </c>
      <c r="F2894">
        <v>0.1</v>
      </c>
      <c r="G2894">
        <f>(E2894*B2894)-F2894</f>
        <v>489.89</v>
      </c>
      <c r="H2894" t="str">
        <f>VLOOKUP($C2894,products!$A$1:$F$322,2,FALSE)</f>
        <v>Electra Townie Original 7D - 2017</v>
      </c>
      <c r="I2894">
        <f>_xlfn.XLOOKUP(C2894, products!A:A, products!D:D)</f>
        <v>3</v>
      </c>
      <c r="J2894" t="str">
        <f>_xlfn.XLOOKUP($I2894,categories!$A$1:$A$8,categories!$B$1:$B$8)</f>
        <v>Cruisers Bicycles</v>
      </c>
    </row>
    <row r="2895" spans="1:10" ht="12.75" x14ac:dyDescent="0.2">
      <c r="A2895">
        <v>789</v>
      </c>
      <c r="B2895">
        <v>1</v>
      </c>
      <c r="C2895">
        <v>100</v>
      </c>
      <c r="D2895">
        <v>2</v>
      </c>
      <c r="E2895">
        <v>489.99</v>
      </c>
      <c r="F2895">
        <v>0.2</v>
      </c>
      <c r="G2895">
        <f>(E2895*B2895)-F2895</f>
        <v>489.79</v>
      </c>
      <c r="H2895" t="str">
        <f>VLOOKUP($C2895,products!$A$1:$F$322,2,FALSE)</f>
        <v>Electra Townie 3i EQ (20-inch) - Boys' - 2017</v>
      </c>
      <c r="I2895">
        <f>_xlfn.XLOOKUP(C2895, products!A:A, products!D:D)</f>
        <v>1</v>
      </c>
      <c r="J2895" t="str">
        <f>_xlfn.XLOOKUP($I2895,categories!$A$1:$A$8,categories!$B$1:$B$8)</f>
        <v>Children Bicycles</v>
      </c>
    </row>
    <row r="2896" spans="1:10" ht="12.75" x14ac:dyDescent="0.2">
      <c r="A2896">
        <v>803</v>
      </c>
      <c r="B2896">
        <v>3</v>
      </c>
      <c r="C2896">
        <v>102</v>
      </c>
      <c r="D2896">
        <v>1</v>
      </c>
      <c r="E2896">
        <v>489.99</v>
      </c>
      <c r="F2896">
        <v>7.0000000000000007E-2</v>
      </c>
      <c r="G2896">
        <f>(E2896*B2896)-F2896</f>
        <v>1469.9</v>
      </c>
      <c r="H2896" t="str">
        <f>VLOOKUP($C2896,products!$A$1:$F$322,2,FALSE)</f>
        <v>Electra Townie Original 7D - 2017</v>
      </c>
      <c r="I2896">
        <f>_xlfn.XLOOKUP(C2896, products!A:A, products!D:D)</f>
        <v>2</v>
      </c>
      <c r="J2896" t="str">
        <f>_xlfn.XLOOKUP($I2896,categories!$A$1:$A$8,categories!$B$1:$B$8)</f>
        <v>Comfort Bicycles</v>
      </c>
    </row>
    <row r="2897" spans="1:10" ht="12.75" x14ac:dyDescent="0.2">
      <c r="A2897">
        <v>810</v>
      </c>
      <c r="B2897">
        <v>2</v>
      </c>
      <c r="C2897">
        <v>100</v>
      </c>
      <c r="D2897">
        <v>1</v>
      </c>
      <c r="E2897">
        <v>489.99</v>
      </c>
      <c r="F2897">
        <v>0.2</v>
      </c>
      <c r="G2897">
        <f>(E2897*B2897)-F2897</f>
        <v>979.78</v>
      </c>
      <c r="H2897" t="str">
        <f>VLOOKUP($C2897,products!$A$1:$F$322,2,FALSE)</f>
        <v>Electra Townie 3i EQ (20-inch) - Boys' - 2017</v>
      </c>
      <c r="I2897">
        <f>_xlfn.XLOOKUP(C2897, products!A:A, products!D:D)</f>
        <v>1</v>
      </c>
      <c r="J2897" t="str">
        <f>_xlfn.XLOOKUP($I2897,categories!$A$1:$A$8,categories!$B$1:$B$8)</f>
        <v>Children Bicycles</v>
      </c>
    </row>
    <row r="2898" spans="1:10" ht="12.75" x14ac:dyDescent="0.2">
      <c r="A2898">
        <v>814</v>
      </c>
      <c r="B2898">
        <v>2</v>
      </c>
      <c r="C2898">
        <v>100</v>
      </c>
      <c r="D2898">
        <v>1</v>
      </c>
      <c r="E2898">
        <v>489.99</v>
      </c>
      <c r="F2898">
        <v>0.1</v>
      </c>
      <c r="G2898">
        <f>(E2898*B2898)-F2898</f>
        <v>979.88</v>
      </c>
      <c r="H2898" t="str">
        <f>VLOOKUP($C2898,products!$A$1:$F$322,2,FALSE)</f>
        <v>Electra Townie 3i EQ (20-inch) - Boys' - 2017</v>
      </c>
      <c r="I2898">
        <f>_xlfn.XLOOKUP(C2898, products!A:A, products!D:D)</f>
        <v>1</v>
      </c>
      <c r="J2898" t="str">
        <f>_xlfn.XLOOKUP($I2898,categories!$A$1:$A$8,categories!$B$1:$B$8)</f>
        <v>Children Bicycles</v>
      </c>
    </row>
    <row r="2899" spans="1:10" ht="12.75" x14ac:dyDescent="0.2">
      <c r="A2899">
        <v>815</v>
      </c>
      <c r="B2899">
        <v>2</v>
      </c>
      <c r="C2899">
        <v>102</v>
      </c>
      <c r="D2899">
        <v>2</v>
      </c>
      <c r="E2899">
        <v>489.99</v>
      </c>
      <c r="F2899">
        <v>0.2</v>
      </c>
      <c r="G2899">
        <f>(E2899*B2899)-F2899</f>
        <v>979.78</v>
      </c>
      <c r="H2899" t="str">
        <f>VLOOKUP($C2899,products!$A$1:$F$322,2,FALSE)</f>
        <v>Electra Townie Original 7D - 2017</v>
      </c>
      <c r="I2899">
        <f>_xlfn.XLOOKUP(C2899, products!A:A, products!D:D)</f>
        <v>2</v>
      </c>
      <c r="J2899" t="str">
        <f>_xlfn.XLOOKUP($I2899,categories!$A$1:$A$8,categories!$B$1:$B$8)</f>
        <v>Comfort Bicycles</v>
      </c>
    </row>
    <row r="2900" spans="1:10" ht="12.75" x14ac:dyDescent="0.2">
      <c r="A2900">
        <v>816</v>
      </c>
      <c r="B2900">
        <v>2</v>
      </c>
      <c r="C2900">
        <v>64</v>
      </c>
      <c r="D2900">
        <v>2</v>
      </c>
      <c r="E2900">
        <v>489.99</v>
      </c>
      <c r="F2900">
        <v>0.2</v>
      </c>
      <c r="G2900">
        <f>(E2900*B2900)-F2900</f>
        <v>979.78</v>
      </c>
      <c r="H2900" t="str">
        <f>VLOOKUP($C2900,products!$A$1:$F$322,2,FALSE)</f>
        <v>Electra Townie Original 7D - 2017</v>
      </c>
      <c r="I2900">
        <f>_xlfn.XLOOKUP(C2900, products!A:A, products!D:D)</f>
        <v>3</v>
      </c>
      <c r="J2900" t="str">
        <f>_xlfn.XLOOKUP($I2900,categories!$A$1:$A$8,categories!$B$1:$B$8)</f>
        <v>Cruisers Bicycles</v>
      </c>
    </row>
    <row r="2901" spans="1:10" ht="12.75" x14ac:dyDescent="0.2">
      <c r="A2901">
        <v>821</v>
      </c>
      <c r="B2901">
        <v>1</v>
      </c>
      <c r="C2901">
        <v>102</v>
      </c>
      <c r="D2901">
        <v>1</v>
      </c>
      <c r="E2901">
        <v>489.99</v>
      </c>
      <c r="F2901">
        <v>7.0000000000000007E-2</v>
      </c>
      <c r="G2901">
        <f>(E2901*B2901)-F2901</f>
        <v>489.92</v>
      </c>
      <c r="H2901" t="str">
        <f>VLOOKUP($C2901,products!$A$1:$F$322,2,FALSE)</f>
        <v>Electra Townie Original 7D - 2017</v>
      </c>
      <c r="I2901">
        <f>_xlfn.XLOOKUP(C2901, products!A:A, products!D:D)</f>
        <v>2</v>
      </c>
      <c r="J2901" t="str">
        <f>_xlfn.XLOOKUP($I2901,categories!$A$1:$A$8,categories!$B$1:$B$8)</f>
        <v>Comfort Bicycles</v>
      </c>
    </row>
    <row r="2902" spans="1:10" ht="12.75" x14ac:dyDescent="0.2">
      <c r="A2902">
        <v>830</v>
      </c>
      <c r="B2902">
        <v>2</v>
      </c>
      <c r="C2902">
        <v>100</v>
      </c>
      <c r="D2902">
        <v>2</v>
      </c>
      <c r="E2902">
        <v>489.99</v>
      </c>
      <c r="F2902">
        <v>7.0000000000000007E-2</v>
      </c>
      <c r="G2902">
        <f>(E2902*B2902)-F2902</f>
        <v>979.91</v>
      </c>
      <c r="H2902" t="str">
        <f>VLOOKUP($C2902,products!$A$1:$F$322,2,FALSE)</f>
        <v>Electra Townie 3i EQ (20-inch) - Boys' - 2017</v>
      </c>
      <c r="I2902">
        <f>_xlfn.XLOOKUP(C2902, products!A:A, products!D:D)</f>
        <v>1</v>
      </c>
      <c r="J2902" t="str">
        <f>_xlfn.XLOOKUP($I2902,categories!$A$1:$A$8,categories!$B$1:$B$8)</f>
        <v>Children Bicycles</v>
      </c>
    </row>
    <row r="2903" spans="1:10" ht="12.75" x14ac:dyDescent="0.2">
      <c r="A2903">
        <v>838</v>
      </c>
      <c r="B2903">
        <v>3</v>
      </c>
      <c r="C2903">
        <v>100</v>
      </c>
      <c r="D2903">
        <v>2</v>
      </c>
      <c r="E2903">
        <v>489.99</v>
      </c>
      <c r="F2903">
        <v>0.05</v>
      </c>
      <c r="G2903">
        <f>(E2903*B2903)-F2903</f>
        <v>1469.92</v>
      </c>
      <c r="H2903" t="str">
        <f>VLOOKUP($C2903,products!$A$1:$F$322,2,FALSE)</f>
        <v>Electra Townie 3i EQ (20-inch) - Boys' - 2017</v>
      </c>
      <c r="I2903">
        <f>_xlfn.XLOOKUP(C2903, products!A:A, products!D:D)</f>
        <v>1</v>
      </c>
      <c r="J2903" t="str">
        <f>_xlfn.XLOOKUP($I2903,categories!$A$1:$A$8,categories!$B$1:$B$8)</f>
        <v>Children Bicycles</v>
      </c>
    </row>
    <row r="2904" spans="1:10" ht="12.75" x14ac:dyDescent="0.2">
      <c r="A2904">
        <v>841</v>
      </c>
      <c r="B2904">
        <v>5</v>
      </c>
      <c r="C2904">
        <v>100</v>
      </c>
      <c r="D2904">
        <v>1</v>
      </c>
      <c r="E2904">
        <v>489.99</v>
      </c>
      <c r="F2904">
        <v>0.1</v>
      </c>
      <c r="G2904">
        <f>(E2904*B2904)-F2904</f>
        <v>2449.85</v>
      </c>
      <c r="H2904" t="str">
        <f>VLOOKUP($C2904,products!$A$1:$F$322,2,FALSE)</f>
        <v>Electra Townie 3i EQ (20-inch) - Boys' - 2017</v>
      </c>
      <c r="I2904">
        <f>_xlfn.XLOOKUP(C2904, products!A:A, products!D:D)</f>
        <v>1</v>
      </c>
      <c r="J2904" t="str">
        <f>_xlfn.XLOOKUP($I2904,categories!$A$1:$A$8,categories!$B$1:$B$8)</f>
        <v>Children Bicycles</v>
      </c>
    </row>
    <row r="2905" spans="1:10" ht="12.75" x14ac:dyDescent="0.2">
      <c r="A2905">
        <v>848</v>
      </c>
      <c r="B2905">
        <v>2</v>
      </c>
      <c r="C2905">
        <v>100</v>
      </c>
      <c r="D2905">
        <v>2</v>
      </c>
      <c r="E2905">
        <v>489.99</v>
      </c>
      <c r="F2905">
        <v>0.2</v>
      </c>
      <c r="G2905">
        <f>(E2905*B2905)-F2905</f>
        <v>979.78</v>
      </c>
      <c r="H2905" t="str">
        <f>VLOOKUP($C2905,products!$A$1:$F$322,2,FALSE)</f>
        <v>Electra Townie 3i EQ (20-inch) - Boys' - 2017</v>
      </c>
      <c r="I2905">
        <f>_xlfn.XLOOKUP(C2905, products!A:A, products!D:D)</f>
        <v>1</v>
      </c>
      <c r="J2905" t="str">
        <f>_xlfn.XLOOKUP($I2905,categories!$A$1:$A$8,categories!$B$1:$B$8)</f>
        <v>Children Bicycles</v>
      </c>
    </row>
    <row r="2906" spans="1:10" ht="12.75" x14ac:dyDescent="0.2">
      <c r="A2906">
        <v>879</v>
      </c>
      <c r="B2906">
        <v>1</v>
      </c>
      <c r="C2906">
        <v>100</v>
      </c>
      <c r="D2906">
        <v>2</v>
      </c>
      <c r="E2906">
        <v>489.99</v>
      </c>
      <c r="F2906">
        <v>0.2</v>
      </c>
      <c r="G2906">
        <f>(E2906*B2906)-F2906</f>
        <v>489.79</v>
      </c>
      <c r="H2906" t="str">
        <f>VLOOKUP($C2906,products!$A$1:$F$322,2,FALSE)</f>
        <v>Electra Townie 3i EQ (20-inch) - Boys' - 2017</v>
      </c>
      <c r="I2906">
        <f>_xlfn.XLOOKUP(C2906, products!A:A, products!D:D)</f>
        <v>1</v>
      </c>
      <c r="J2906" t="str">
        <f>_xlfn.XLOOKUP($I2906,categories!$A$1:$A$8,categories!$B$1:$B$8)</f>
        <v>Children Bicycles</v>
      </c>
    </row>
    <row r="2907" spans="1:10" ht="12.75" x14ac:dyDescent="0.2">
      <c r="A2907">
        <v>881</v>
      </c>
      <c r="B2907">
        <v>1</v>
      </c>
      <c r="C2907">
        <v>98</v>
      </c>
      <c r="D2907">
        <v>1</v>
      </c>
      <c r="E2907">
        <v>489.99</v>
      </c>
      <c r="F2907">
        <v>7.0000000000000007E-2</v>
      </c>
      <c r="G2907">
        <f>(E2907*B2907)-F2907</f>
        <v>489.92</v>
      </c>
      <c r="H2907" t="str">
        <f>VLOOKUP($C2907,products!$A$1:$F$322,2,FALSE)</f>
        <v>Electra Straight 8 3i (20-inch) - Boy's - 2017</v>
      </c>
      <c r="I2907">
        <f>_xlfn.XLOOKUP(C2907, products!A:A, products!D:D)</f>
        <v>1</v>
      </c>
      <c r="J2907" t="str">
        <f>_xlfn.XLOOKUP($I2907,categories!$A$1:$A$8,categories!$B$1:$B$8)</f>
        <v>Children Bicycles</v>
      </c>
    </row>
    <row r="2908" spans="1:10" ht="12.75" x14ac:dyDescent="0.2">
      <c r="A2908">
        <v>881</v>
      </c>
      <c r="B2908">
        <v>3</v>
      </c>
      <c r="C2908">
        <v>64</v>
      </c>
      <c r="D2908">
        <v>2</v>
      </c>
      <c r="E2908">
        <v>489.99</v>
      </c>
      <c r="F2908">
        <v>0.05</v>
      </c>
      <c r="G2908">
        <f>(E2908*B2908)-F2908</f>
        <v>1469.92</v>
      </c>
      <c r="H2908" t="str">
        <f>VLOOKUP($C2908,products!$A$1:$F$322,2,FALSE)</f>
        <v>Electra Townie Original 7D - 2017</v>
      </c>
      <c r="I2908">
        <f>_xlfn.XLOOKUP(C2908, products!A:A, products!D:D)</f>
        <v>3</v>
      </c>
      <c r="J2908" t="str">
        <f>_xlfn.XLOOKUP($I2908,categories!$A$1:$A$8,categories!$B$1:$B$8)</f>
        <v>Cruisers Bicycles</v>
      </c>
    </row>
    <row r="2909" spans="1:10" ht="12.75" x14ac:dyDescent="0.2">
      <c r="A2909">
        <v>906</v>
      </c>
      <c r="B2909">
        <v>4</v>
      </c>
      <c r="C2909">
        <v>102</v>
      </c>
      <c r="D2909">
        <v>2</v>
      </c>
      <c r="E2909">
        <v>489.99</v>
      </c>
      <c r="F2909">
        <v>0.1</v>
      </c>
      <c r="G2909">
        <f>(E2909*B2909)-F2909</f>
        <v>1959.8600000000001</v>
      </c>
      <c r="H2909" t="str">
        <f>VLOOKUP($C2909,products!$A$1:$F$322,2,FALSE)</f>
        <v>Electra Townie Original 7D - 2017</v>
      </c>
      <c r="I2909">
        <f>_xlfn.XLOOKUP(C2909, products!A:A, products!D:D)</f>
        <v>2</v>
      </c>
      <c r="J2909" t="str">
        <f>_xlfn.XLOOKUP($I2909,categories!$A$1:$A$8,categories!$B$1:$B$8)</f>
        <v>Comfort Bicycles</v>
      </c>
    </row>
    <row r="2910" spans="1:10" ht="12.75" x14ac:dyDescent="0.2">
      <c r="A2910">
        <v>908</v>
      </c>
      <c r="B2910">
        <v>3</v>
      </c>
      <c r="C2910">
        <v>102</v>
      </c>
      <c r="D2910">
        <v>2</v>
      </c>
      <c r="E2910">
        <v>489.99</v>
      </c>
      <c r="F2910">
        <v>0.1</v>
      </c>
      <c r="G2910">
        <f>(E2910*B2910)-F2910</f>
        <v>1469.8700000000001</v>
      </c>
      <c r="H2910" t="str">
        <f>VLOOKUP($C2910,products!$A$1:$F$322,2,FALSE)</f>
        <v>Electra Townie Original 7D - 2017</v>
      </c>
      <c r="I2910">
        <f>_xlfn.XLOOKUP(C2910, products!A:A, products!D:D)</f>
        <v>2</v>
      </c>
      <c r="J2910" t="str">
        <f>_xlfn.XLOOKUP($I2910,categories!$A$1:$A$8,categories!$B$1:$B$8)</f>
        <v>Comfort Bicycles</v>
      </c>
    </row>
    <row r="2911" spans="1:10" ht="12.75" x14ac:dyDescent="0.2">
      <c r="A2911">
        <v>915</v>
      </c>
      <c r="B2911">
        <v>1</v>
      </c>
      <c r="C2911">
        <v>64</v>
      </c>
      <c r="D2911">
        <v>1</v>
      </c>
      <c r="E2911">
        <v>489.99</v>
      </c>
      <c r="F2911">
        <v>0.05</v>
      </c>
      <c r="G2911">
        <f>(E2911*B2911)-F2911</f>
        <v>489.94</v>
      </c>
      <c r="H2911" t="str">
        <f>VLOOKUP($C2911,products!$A$1:$F$322,2,FALSE)</f>
        <v>Electra Townie Original 7D - 2017</v>
      </c>
      <c r="I2911">
        <f>_xlfn.XLOOKUP(C2911, products!A:A, products!D:D)</f>
        <v>3</v>
      </c>
      <c r="J2911" t="str">
        <f>_xlfn.XLOOKUP($I2911,categories!$A$1:$A$8,categories!$B$1:$B$8)</f>
        <v>Cruisers Bicycles</v>
      </c>
    </row>
    <row r="2912" spans="1:10" ht="12.75" x14ac:dyDescent="0.2">
      <c r="A2912">
        <v>941</v>
      </c>
      <c r="B2912">
        <v>2</v>
      </c>
      <c r="C2912">
        <v>102</v>
      </c>
      <c r="D2912">
        <v>2</v>
      </c>
      <c r="E2912">
        <v>489.99</v>
      </c>
      <c r="F2912">
        <v>0.05</v>
      </c>
      <c r="G2912">
        <f>(E2912*B2912)-F2912</f>
        <v>979.93000000000006</v>
      </c>
      <c r="H2912" t="str">
        <f>VLOOKUP($C2912,products!$A$1:$F$322,2,FALSE)</f>
        <v>Electra Townie Original 7D - 2017</v>
      </c>
      <c r="I2912">
        <f>_xlfn.XLOOKUP(C2912, products!A:A, products!D:D)</f>
        <v>2</v>
      </c>
      <c r="J2912" t="str">
        <f>_xlfn.XLOOKUP($I2912,categories!$A$1:$A$8,categories!$B$1:$B$8)</f>
        <v>Comfort Bicycles</v>
      </c>
    </row>
    <row r="2913" spans="1:10" ht="12.75" x14ac:dyDescent="0.2">
      <c r="A2913">
        <v>942</v>
      </c>
      <c r="B2913">
        <v>1</v>
      </c>
      <c r="C2913">
        <v>98</v>
      </c>
      <c r="D2913">
        <v>2</v>
      </c>
      <c r="E2913">
        <v>489.99</v>
      </c>
      <c r="F2913">
        <v>0.05</v>
      </c>
      <c r="G2913">
        <f>(E2913*B2913)-F2913</f>
        <v>489.94</v>
      </c>
      <c r="H2913" t="str">
        <f>VLOOKUP($C2913,products!$A$1:$F$322,2,FALSE)</f>
        <v>Electra Straight 8 3i (20-inch) - Boy's - 2017</v>
      </c>
      <c r="I2913">
        <f>_xlfn.XLOOKUP(C2913, products!A:A, products!D:D)</f>
        <v>1</v>
      </c>
      <c r="J2913" t="str">
        <f>_xlfn.XLOOKUP($I2913,categories!$A$1:$A$8,categories!$B$1:$B$8)</f>
        <v>Children Bicycles</v>
      </c>
    </row>
    <row r="2914" spans="1:10" ht="12.75" x14ac:dyDescent="0.2">
      <c r="A2914">
        <v>942</v>
      </c>
      <c r="B2914">
        <v>5</v>
      </c>
      <c r="C2914">
        <v>100</v>
      </c>
      <c r="D2914">
        <v>1</v>
      </c>
      <c r="E2914">
        <v>489.99</v>
      </c>
      <c r="F2914">
        <v>0.05</v>
      </c>
      <c r="G2914">
        <f>(E2914*B2914)-F2914</f>
        <v>2449.8999999999996</v>
      </c>
      <c r="H2914" t="str">
        <f>VLOOKUP($C2914,products!$A$1:$F$322,2,FALSE)</f>
        <v>Electra Townie 3i EQ (20-inch) - Boys' - 2017</v>
      </c>
      <c r="I2914">
        <f>_xlfn.XLOOKUP(C2914, products!A:A, products!D:D)</f>
        <v>1</v>
      </c>
      <c r="J2914" t="str">
        <f>_xlfn.XLOOKUP($I2914,categories!$A$1:$A$8,categories!$B$1:$B$8)</f>
        <v>Children Bicycles</v>
      </c>
    </row>
    <row r="2915" spans="1:10" ht="12.75" x14ac:dyDescent="0.2">
      <c r="A2915">
        <v>962</v>
      </c>
      <c r="B2915">
        <v>2</v>
      </c>
      <c r="C2915">
        <v>64</v>
      </c>
      <c r="D2915">
        <v>2</v>
      </c>
      <c r="E2915">
        <v>489.99</v>
      </c>
      <c r="F2915">
        <v>7.0000000000000007E-2</v>
      </c>
      <c r="G2915">
        <f>(E2915*B2915)-F2915</f>
        <v>979.91</v>
      </c>
      <c r="H2915" t="str">
        <f>VLOOKUP($C2915,products!$A$1:$F$322,2,FALSE)</f>
        <v>Electra Townie Original 7D - 2017</v>
      </c>
      <c r="I2915">
        <f>_xlfn.XLOOKUP(C2915, products!A:A, products!D:D)</f>
        <v>3</v>
      </c>
      <c r="J2915" t="str">
        <f>_xlfn.XLOOKUP($I2915,categories!$A$1:$A$8,categories!$B$1:$B$8)</f>
        <v>Cruisers Bicycles</v>
      </c>
    </row>
    <row r="2916" spans="1:10" ht="12.75" x14ac:dyDescent="0.2">
      <c r="A2916">
        <v>972</v>
      </c>
      <c r="B2916">
        <v>1</v>
      </c>
      <c r="C2916">
        <v>100</v>
      </c>
      <c r="D2916">
        <v>1</v>
      </c>
      <c r="E2916">
        <v>489.99</v>
      </c>
      <c r="F2916">
        <v>0.2</v>
      </c>
      <c r="G2916">
        <f>(E2916*B2916)-F2916</f>
        <v>489.79</v>
      </c>
      <c r="H2916" t="str">
        <f>VLOOKUP($C2916,products!$A$1:$F$322,2,FALSE)</f>
        <v>Electra Townie 3i EQ (20-inch) - Boys' - 2017</v>
      </c>
      <c r="I2916">
        <f>_xlfn.XLOOKUP(C2916, products!A:A, products!D:D)</f>
        <v>1</v>
      </c>
      <c r="J2916" t="str">
        <f>_xlfn.XLOOKUP($I2916,categories!$A$1:$A$8,categories!$B$1:$B$8)</f>
        <v>Children Bicycles</v>
      </c>
    </row>
    <row r="2917" spans="1:10" ht="12.75" x14ac:dyDescent="0.2">
      <c r="A2917">
        <v>980</v>
      </c>
      <c r="B2917">
        <v>3</v>
      </c>
      <c r="C2917">
        <v>64</v>
      </c>
      <c r="D2917">
        <v>1</v>
      </c>
      <c r="E2917">
        <v>489.99</v>
      </c>
      <c r="F2917">
        <v>0.1</v>
      </c>
      <c r="G2917">
        <f>(E2917*B2917)-F2917</f>
        <v>1469.8700000000001</v>
      </c>
      <c r="H2917" t="str">
        <f>VLOOKUP($C2917,products!$A$1:$F$322,2,FALSE)</f>
        <v>Electra Townie Original 7D - 2017</v>
      </c>
      <c r="I2917">
        <f>_xlfn.XLOOKUP(C2917, products!A:A, products!D:D)</f>
        <v>3</v>
      </c>
      <c r="J2917" t="str">
        <f>_xlfn.XLOOKUP($I2917,categories!$A$1:$A$8,categories!$B$1:$B$8)</f>
        <v>Cruisers Bicycles</v>
      </c>
    </row>
    <row r="2918" spans="1:10" ht="12.75" x14ac:dyDescent="0.2">
      <c r="A2918">
        <v>992</v>
      </c>
      <c r="B2918">
        <v>2</v>
      </c>
      <c r="C2918">
        <v>102</v>
      </c>
      <c r="D2918">
        <v>1</v>
      </c>
      <c r="E2918">
        <v>489.99</v>
      </c>
      <c r="F2918">
        <v>0.1</v>
      </c>
      <c r="G2918">
        <f>(E2918*B2918)-F2918</f>
        <v>979.88</v>
      </c>
      <c r="H2918" t="str">
        <f>VLOOKUP($C2918,products!$A$1:$F$322,2,FALSE)</f>
        <v>Electra Townie Original 7D - 2017</v>
      </c>
      <c r="I2918">
        <f>_xlfn.XLOOKUP(C2918, products!A:A, products!D:D)</f>
        <v>2</v>
      </c>
      <c r="J2918" t="str">
        <f>_xlfn.XLOOKUP($I2918,categories!$A$1:$A$8,categories!$B$1:$B$8)</f>
        <v>Comfort Bicycles</v>
      </c>
    </row>
    <row r="2919" spans="1:10" ht="12.75" x14ac:dyDescent="0.2">
      <c r="A2919">
        <v>1002</v>
      </c>
      <c r="B2919">
        <v>1</v>
      </c>
      <c r="C2919">
        <v>100</v>
      </c>
      <c r="D2919">
        <v>1</v>
      </c>
      <c r="E2919">
        <v>489.99</v>
      </c>
      <c r="F2919">
        <v>0.05</v>
      </c>
      <c r="G2919">
        <f>(E2919*B2919)-F2919</f>
        <v>489.94</v>
      </c>
      <c r="H2919" t="str">
        <f>VLOOKUP($C2919,products!$A$1:$F$322,2,FALSE)</f>
        <v>Electra Townie 3i EQ (20-inch) - Boys' - 2017</v>
      </c>
      <c r="I2919">
        <f>_xlfn.XLOOKUP(C2919, products!A:A, products!D:D)</f>
        <v>1</v>
      </c>
      <c r="J2919" t="str">
        <f>_xlfn.XLOOKUP($I2919,categories!$A$1:$A$8,categories!$B$1:$B$8)</f>
        <v>Children Bicycles</v>
      </c>
    </row>
    <row r="2920" spans="1:10" ht="12.75" x14ac:dyDescent="0.2">
      <c r="A2920">
        <v>1012</v>
      </c>
      <c r="B2920">
        <v>2</v>
      </c>
      <c r="C2920">
        <v>64</v>
      </c>
      <c r="D2920">
        <v>1</v>
      </c>
      <c r="E2920">
        <v>489.99</v>
      </c>
      <c r="F2920">
        <v>0.2</v>
      </c>
      <c r="G2920">
        <f>(E2920*B2920)-F2920</f>
        <v>979.78</v>
      </c>
      <c r="H2920" t="str">
        <f>VLOOKUP($C2920,products!$A$1:$F$322,2,FALSE)</f>
        <v>Electra Townie Original 7D - 2017</v>
      </c>
      <c r="I2920">
        <f>_xlfn.XLOOKUP(C2920, products!A:A, products!D:D)</f>
        <v>3</v>
      </c>
      <c r="J2920" t="str">
        <f>_xlfn.XLOOKUP($I2920,categories!$A$1:$A$8,categories!$B$1:$B$8)</f>
        <v>Cruisers Bicycles</v>
      </c>
    </row>
    <row r="2921" spans="1:10" ht="12.75" x14ac:dyDescent="0.2">
      <c r="A2921">
        <v>1017</v>
      </c>
      <c r="B2921">
        <v>3</v>
      </c>
      <c r="C2921">
        <v>100</v>
      </c>
      <c r="D2921">
        <v>1</v>
      </c>
      <c r="E2921">
        <v>489.99</v>
      </c>
      <c r="F2921">
        <v>0.2</v>
      </c>
      <c r="G2921">
        <f>(E2921*B2921)-F2921</f>
        <v>1469.77</v>
      </c>
      <c r="H2921" t="str">
        <f>VLOOKUP($C2921,products!$A$1:$F$322,2,FALSE)</f>
        <v>Electra Townie 3i EQ (20-inch) - Boys' - 2017</v>
      </c>
      <c r="I2921">
        <f>_xlfn.XLOOKUP(C2921, products!A:A, products!D:D)</f>
        <v>1</v>
      </c>
      <c r="J2921" t="str">
        <f>_xlfn.XLOOKUP($I2921,categories!$A$1:$A$8,categories!$B$1:$B$8)</f>
        <v>Children Bicycles</v>
      </c>
    </row>
    <row r="2922" spans="1:10" ht="12.75" x14ac:dyDescent="0.2">
      <c r="A2922">
        <v>1024</v>
      </c>
      <c r="B2922">
        <v>3</v>
      </c>
      <c r="C2922">
        <v>98</v>
      </c>
      <c r="D2922">
        <v>2</v>
      </c>
      <c r="E2922">
        <v>489.99</v>
      </c>
      <c r="F2922">
        <v>0.2</v>
      </c>
      <c r="G2922">
        <f>(E2922*B2922)-F2922</f>
        <v>1469.77</v>
      </c>
      <c r="H2922" t="str">
        <f>VLOOKUP($C2922,products!$A$1:$F$322,2,FALSE)</f>
        <v>Electra Straight 8 3i (20-inch) - Boy's - 2017</v>
      </c>
      <c r="I2922">
        <f>_xlfn.XLOOKUP(C2922, products!A:A, products!D:D)</f>
        <v>1</v>
      </c>
      <c r="J2922" t="str">
        <f>_xlfn.XLOOKUP($I2922,categories!$A$1:$A$8,categories!$B$1:$B$8)</f>
        <v>Children Bicycles</v>
      </c>
    </row>
    <row r="2923" spans="1:10" ht="12.75" x14ac:dyDescent="0.2">
      <c r="A2923">
        <v>1025</v>
      </c>
      <c r="B2923">
        <v>2</v>
      </c>
      <c r="C2923">
        <v>102</v>
      </c>
      <c r="D2923">
        <v>1</v>
      </c>
      <c r="E2923">
        <v>489.99</v>
      </c>
      <c r="F2923">
        <v>0.1</v>
      </c>
      <c r="G2923">
        <f>(E2923*B2923)-F2923</f>
        <v>979.88</v>
      </c>
      <c r="H2923" t="str">
        <f>VLOOKUP($C2923,products!$A$1:$F$322,2,FALSE)</f>
        <v>Electra Townie Original 7D - 2017</v>
      </c>
      <c r="I2923">
        <f>_xlfn.XLOOKUP(C2923, products!A:A, products!D:D)</f>
        <v>2</v>
      </c>
      <c r="J2923" t="str">
        <f>_xlfn.XLOOKUP($I2923,categories!$A$1:$A$8,categories!$B$1:$B$8)</f>
        <v>Comfort Bicycles</v>
      </c>
    </row>
    <row r="2924" spans="1:10" ht="12.75" x14ac:dyDescent="0.2">
      <c r="A2924">
        <v>1040</v>
      </c>
      <c r="B2924">
        <v>3</v>
      </c>
      <c r="C2924">
        <v>64</v>
      </c>
      <c r="D2924">
        <v>1</v>
      </c>
      <c r="E2924">
        <v>489.99</v>
      </c>
      <c r="F2924">
        <v>7.0000000000000007E-2</v>
      </c>
      <c r="G2924">
        <f>(E2924*B2924)-F2924</f>
        <v>1469.9</v>
      </c>
      <c r="H2924" t="str">
        <f>VLOOKUP($C2924,products!$A$1:$F$322,2,FALSE)</f>
        <v>Electra Townie Original 7D - 2017</v>
      </c>
      <c r="I2924">
        <f>_xlfn.XLOOKUP(C2924, products!A:A, products!D:D)</f>
        <v>3</v>
      </c>
      <c r="J2924" t="str">
        <f>_xlfn.XLOOKUP($I2924,categories!$A$1:$A$8,categories!$B$1:$B$8)</f>
        <v>Cruisers Bicycles</v>
      </c>
    </row>
    <row r="2925" spans="1:10" ht="12.75" x14ac:dyDescent="0.2">
      <c r="A2925">
        <v>1057</v>
      </c>
      <c r="B2925">
        <v>3</v>
      </c>
      <c r="C2925">
        <v>98</v>
      </c>
      <c r="D2925">
        <v>2</v>
      </c>
      <c r="E2925">
        <v>489.99</v>
      </c>
      <c r="F2925">
        <v>0.05</v>
      </c>
      <c r="G2925">
        <f>(E2925*B2925)-F2925</f>
        <v>1469.92</v>
      </c>
      <c r="H2925" t="str">
        <f>VLOOKUP($C2925,products!$A$1:$F$322,2,FALSE)</f>
        <v>Electra Straight 8 3i (20-inch) - Boy's - 2017</v>
      </c>
      <c r="I2925">
        <f>_xlfn.XLOOKUP(C2925, products!A:A, products!D:D)</f>
        <v>1</v>
      </c>
      <c r="J2925" t="str">
        <f>_xlfn.XLOOKUP($I2925,categories!$A$1:$A$8,categories!$B$1:$B$8)</f>
        <v>Children Bicycles</v>
      </c>
    </row>
    <row r="2926" spans="1:10" ht="12.75" x14ac:dyDescent="0.2">
      <c r="A2926">
        <v>1063</v>
      </c>
      <c r="B2926">
        <v>2</v>
      </c>
      <c r="C2926">
        <v>100</v>
      </c>
      <c r="D2926">
        <v>2</v>
      </c>
      <c r="E2926">
        <v>489.99</v>
      </c>
      <c r="F2926">
        <v>7.0000000000000007E-2</v>
      </c>
      <c r="G2926">
        <f>(E2926*B2926)-F2926</f>
        <v>979.91</v>
      </c>
      <c r="H2926" t="str">
        <f>VLOOKUP($C2926,products!$A$1:$F$322,2,FALSE)</f>
        <v>Electra Townie 3i EQ (20-inch) - Boys' - 2017</v>
      </c>
      <c r="I2926">
        <f>_xlfn.XLOOKUP(C2926, products!A:A, products!D:D)</f>
        <v>1</v>
      </c>
      <c r="J2926" t="str">
        <f>_xlfn.XLOOKUP($I2926,categories!$A$1:$A$8,categories!$B$1:$B$8)</f>
        <v>Children Bicycles</v>
      </c>
    </row>
    <row r="2927" spans="1:10" ht="12.75" x14ac:dyDescent="0.2">
      <c r="A2927">
        <v>1076</v>
      </c>
      <c r="B2927">
        <v>2</v>
      </c>
      <c r="C2927">
        <v>102</v>
      </c>
      <c r="D2927">
        <v>1</v>
      </c>
      <c r="E2927">
        <v>489.99</v>
      </c>
      <c r="F2927">
        <v>7.0000000000000007E-2</v>
      </c>
      <c r="G2927">
        <f>(E2927*B2927)-F2927</f>
        <v>979.91</v>
      </c>
      <c r="H2927" t="str">
        <f>VLOOKUP($C2927,products!$A$1:$F$322,2,FALSE)</f>
        <v>Electra Townie Original 7D - 2017</v>
      </c>
      <c r="I2927">
        <f>_xlfn.XLOOKUP(C2927, products!A:A, products!D:D)</f>
        <v>2</v>
      </c>
      <c r="J2927" t="str">
        <f>_xlfn.XLOOKUP($I2927,categories!$A$1:$A$8,categories!$B$1:$B$8)</f>
        <v>Comfort Bicycles</v>
      </c>
    </row>
    <row r="2928" spans="1:10" ht="12.75" x14ac:dyDescent="0.2">
      <c r="A2928">
        <v>1084</v>
      </c>
      <c r="B2928">
        <v>3</v>
      </c>
      <c r="C2928">
        <v>98</v>
      </c>
      <c r="D2928">
        <v>2</v>
      </c>
      <c r="E2928">
        <v>489.99</v>
      </c>
      <c r="F2928">
        <v>0.2</v>
      </c>
      <c r="G2928">
        <f>(E2928*B2928)-F2928</f>
        <v>1469.77</v>
      </c>
      <c r="H2928" t="str">
        <f>VLOOKUP($C2928,products!$A$1:$F$322,2,FALSE)</f>
        <v>Electra Straight 8 3i (20-inch) - Boy's - 2017</v>
      </c>
      <c r="I2928">
        <f>_xlfn.XLOOKUP(C2928, products!A:A, products!D:D)</f>
        <v>1</v>
      </c>
      <c r="J2928" t="str">
        <f>_xlfn.XLOOKUP($I2928,categories!$A$1:$A$8,categories!$B$1:$B$8)</f>
        <v>Children Bicycles</v>
      </c>
    </row>
    <row r="2929" spans="1:10" ht="12.75" x14ac:dyDescent="0.2">
      <c r="A2929">
        <v>1085</v>
      </c>
      <c r="B2929">
        <v>2</v>
      </c>
      <c r="C2929">
        <v>64</v>
      </c>
      <c r="D2929">
        <v>1</v>
      </c>
      <c r="E2929">
        <v>489.99</v>
      </c>
      <c r="F2929">
        <v>0.1</v>
      </c>
      <c r="G2929">
        <f>(E2929*B2929)-F2929</f>
        <v>979.88</v>
      </c>
      <c r="H2929" t="str">
        <f>VLOOKUP($C2929,products!$A$1:$F$322,2,FALSE)</f>
        <v>Electra Townie Original 7D - 2017</v>
      </c>
      <c r="I2929">
        <f>_xlfn.XLOOKUP(C2929, products!A:A, products!D:D)</f>
        <v>3</v>
      </c>
      <c r="J2929" t="str">
        <f>_xlfn.XLOOKUP($I2929,categories!$A$1:$A$8,categories!$B$1:$B$8)</f>
        <v>Cruisers Bicycles</v>
      </c>
    </row>
    <row r="2930" spans="1:10" ht="12.75" x14ac:dyDescent="0.2">
      <c r="A2930">
        <v>1087</v>
      </c>
      <c r="B2930">
        <v>2</v>
      </c>
      <c r="C2930">
        <v>102</v>
      </c>
      <c r="D2930">
        <v>2</v>
      </c>
      <c r="E2930">
        <v>489.99</v>
      </c>
      <c r="F2930">
        <v>7.0000000000000007E-2</v>
      </c>
      <c r="G2930">
        <f>(E2930*B2930)-F2930</f>
        <v>979.91</v>
      </c>
      <c r="H2930" t="str">
        <f>VLOOKUP($C2930,products!$A$1:$F$322,2,FALSE)</f>
        <v>Electra Townie Original 7D - 2017</v>
      </c>
      <c r="I2930">
        <f>_xlfn.XLOOKUP(C2930, products!A:A, products!D:D)</f>
        <v>2</v>
      </c>
      <c r="J2930" t="str">
        <f>_xlfn.XLOOKUP($I2930,categories!$A$1:$A$8,categories!$B$1:$B$8)</f>
        <v>Comfort Bicycles</v>
      </c>
    </row>
    <row r="2931" spans="1:10" ht="12.75" x14ac:dyDescent="0.2">
      <c r="A2931">
        <v>1088</v>
      </c>
      <c r="B2931">
        <v>1</v>
      </c>
      <c r="C2931">
        <v>64</v>
      </c>
      <c r="D2931">
        <v>1</v>
      </c>
      <c r="E2931">
        <v>489.99</v>
      </c>
      <c r="F2931">
        <v>0.1</v>
      </c>
      <c r="G2931">
        <f>(E2931*B2931)-F2931</f>
        <v>489.89</v>
      </c>
      <c r="H2931" t="str">
        <f>VLOOKUP($C2931,products!$A$1:$F$322,2,FALSE)</f>
        <v>Electra Townie Original 7D - 2017</v>
      </c>
      <c r="I2931">
        <f>_xlfn.XLOOKUP(C2931, products!A:A, products!D:D)</f>
        <v>3</v>
      </c>
      <c r="J2931" t="str">
        <f>_xlfn.XLOOKUP($I2931,categories!$A$1:$A$8,categories!$B$1:$B$8)</f>
        <v>Cruisers Bicycles</v>
      </c>
    </row>
    <row r="2932" spans="1:10" ht="12.75" x14ac:dyDescent="0.2">
      <c r="A2932">
        <v>1097</v>
      </c>
      <c r="B2932">
        <v>3</v>
      </c>
      <c r="C2932">
        <v>98</v>
      </c>
      <c r="D2932">
        <v>2</v>
      </c>
      <c r="E2932">
        <v>489.99</v>
      </c>
      <c r="F2932">
        <v>7.0000000000000007E-2</v>
      </c>
      <c r="G2932">
        <f>(E2932*B2932)-F2932</f>
        <v>1469.9</v>
      </c>
      <c r="H2932" t="str">
        <f>VLOOKUP($C2932,products!$A$1:$F$322,2,FALSE)</f>
        <v>Electra Straight 8 3i (20-inch) - Boy's - 2017</v>
      </c>
      <c r="I2932">
        <f>_xlfn.XLOOKUP(C2932, products!A:A, products!D:D)</f>
        <v>1</v>
      </c>
      <c r="J2932" t="str">
        <f>_xlfn.XLOOKUP($I2932,categories!$A$1:$A$8,categories!$B$1:$B$8)</f>
        <v>Children Bicycles</v>
      </c>
    </row>
    <row r="2933" spans="1:10" ht="12.75" x14ac:dyDescent="0.2">
      <c r="A2933">
        <v>1099</v>
      </c>
      <c r="B2933">
        <v>1</v>
      </c>
      <c r="C2933">
        <v>64</v>
      </c>
      <c r="D2933">
        <v>1</v>
      </c>
      <c r="E2933">
        <v>489.99</v>
      </c>
      <c r="F2933">
        <v>0.1</v>
      </c>
      <c r="G2933">
        <f>(E2933*B2933)-F2933</f>
        <v>489.89</v>
      </c>
      <c r="H2933" t="str">
        <f>VLOOKUP($C2933,products!$A$1:$F$322,2,FALSE)</f>
        <v>Electra Townie Original 7D - 2017</v>
      </c>
      <c r="I2933">
        <f>_xlfn.XLOOKUP(C2933, products!A:A, products!D:D)</f>
        <v>3</v>
      </c>
      <c r="J2933" t="str">
        <f>_xlfn.XLOOKUP($I2933,categories!$A$1:$A$8,categories!$B$1:$B$8)</f>
        <v>Cruisers Bicycles</v>
      </c>
    </row>
    <row r="2934" spans="1:10" ht="12.75" x14ac:dyDescent="0.2">
      <c r="A2934">
        <v>1108</v>
      </c>
      <c r="B2934">
        <v>2</v>
      </c>
      <c r="C2934">
        <v>100</v>
      </c>
      <c r="D2934">
        <v>1</v>
      </c>
      <c r="E2934">
        <v>489.99</v>
      </c>
      <c r="F2934">
        <v>7.0000000000000007E-2</v>
      </c>
      <c r="G2934">
        <f>(E2934*B2934)-F2934</f>
        <v>979.91</v>
      </c>
      <c r="H2934" t="str">
        <f>VLOOKUP($C2934,products!$A$1:$F$322,2,FALSE)</f>
        <v>Electra Townie 3i EQ (20-inch) - Boys' - 2017</v>
      </c>
      <c r="I2934">
        <f>_xlfn.XLOOKUP(C2934, products!A:A, products!D:D)</f>
        <v>1</v>
      </c>
      <c r="J2934" t="str">
        <f>_xlfn.XLOOKUP($I2934,categories!$A$1:$A$8,categories!$B$1:$B$8)</f>
        <v>Children Bicycles</v>
      </c>
    </row>
    <row r="2935" spans="1:10" ht="12.75" x14ac:dyDescent="0.2">
      <c r="A2935">
        <v>1142</v>
      </c>
      <c r="B2935">
        <v>5</v>
      </c>
      <c r="C2935">
        <v>100</v>
      </c>
      <c r="D2935">
        <v>2</v>
      </c>
      <c r="E2935">
        <v>489.99</v>
      </c>
      <c r="F2935">
        <v>0.05</v>
      </c>
      <c r="G2935">
        <f>(E2935*B2935)-F2935</f>
        <v>2449.8999999999996</v>
      </c>
      <c r="H2935" t="str">
        <f>VLOOKUP($C2935,products!$A$1:$F$322,2,FALSE)</f>
        <v>Electra Townie 3i EQ (20-inch) - Boys' - 2017</v>
      </c>
      <c r="I2935">
        <f>_xlfn.XLOOKUP(C2935, products!A:A, products!D:D)</f>
        <v>1</v>
      </c>
      <c r="J2935" t="str">
        <f>_xlfn.XLOOKUP($I2935,categories!$A$1:$A$8,categories!$B$1:$B$8)</f>
        <v>Children Bicycles</v>
      </c>
    </row>
    <row r="2936" spans="1:10" ht="12.75" x14ac:dyDescent="0.2">
      <c r="A2936">
        <v>1146</v>
      </c>
      <c r="B2936">
        <v>2</v>
      </c>
      <c r="C2936">
        <v>64</v>
      </c>
      <c r="D2936">
        <v>1</v>
      </c>
      <c r="E2936">
        <v>489.99</v>
      </c>
      <c r="F2936">
        <v>0.2</v>
      </c>
      <c r="G2936">
        <f>(E2936*B2936)-F2936</f>
        <v>979.78</v>
      </c>
      <c r="H2936" t="str">
        <f>VLOOKUP($C2936,products!$A$1:$F$322,2,FALSE)</f>
        <v>Electra Townie Original 7D - 2017</v>
      </c>
      <c r="I2936">
        <f>_xlfn.XLOOKUP(C2936, products!A:A, products!D:D)</f>
        <v>3</v>
      </c>
      <c r="J2936" t="str">
        <f>_xlfn.XLOOKUP($I2936,categories!$A$1:$A$8,categories!$B$1:$B$8)</f>
        <v>Cruisers Bicycles</v>
      </c>
    </row>
    <row r="2937" spans="1:10" ht="12.75" x14ac:dyDescent="0.2">
      <c r="A2937">
        <v>1149</v>
      </c>
      <c r="B2937">
        <v>1</v>
      </c>
      <c r="C2937">
        <v>98</v>
      </c>
      <c r="D2937">
        <v>2</v>
      </c>
      <c r="E2937">
        <v>489.99</v>
      </c>
      <c r="F2937">
        <v>7.0000000000000007E-2</v>
      </c>
      <c r="G2937">
        <f>(E2937*B2937)-F2937</f>
        <v>489.92</v>
      </c>
      <c r="H2937" t="str">
        <f>VLOOKUP($C2937,products!$A$1:$F$322,2,FALSE)</f>
        <v>Electra Straight 8 3i (20-inch) - Boy's - 2017</v>
      </c>
      <c r="I2937">
        <f>_xlfn.XLOOKUP(C2937, products!A:A, products!D:D)</f>
        <v>1</v>
      </c>
      <c r="J2937" t="str">
        <f>_xlfn.XLOOKUP($I2937,categories!$A$1:$A$8,categories!$B$1:$B$8)</f>
        <v>Children Bicycles</v>
      </c>
    </row>
    <row r="2938" spans="1:10" ht="12.75" x14ac:dyDescent="0.2">
      <c r="A2938">
        <v>1181</v>
      </c>
      <c r="B2938">
        <v>1</v>
      </c>
      <c r="C2938">
        <v>98</v>
      </c>
      <c r="D2938">
        <v>1</v>
      </c>
      <c r="E2938">
        <v>489.99</v>
      </c>
      <c r="F2938">
        <v>0.1</v>
      </c>
      <c r="G2938">
        <f>(E2938*B2938)-F2938</f>
        <v>489.89</v>
      </c>
      <c r="H2938" t="str">
        <f>VLOOKUP($C2938,products!$A$1:$F$322,2,FALSE)</f>
        <v>Electra Straight 8 3i (20-inch) - Boy's - 2017</v>
      </c>
      <c r="I2938">
        <f>_xlfn.XLOOKUP(C2938, products!A:A, products!D:D)</f>
        <v>1</v>
      </c>
      <c r="J2938" t="str">
        <f>_xlfn.XLOOKUP($I2938,categories!$A$1:$A$8,categories!$B$1:$B$8)</f>
        <v>Children Bicycles</v>
      </c>
    </row>
    <row r="2939" spans="1:10" ht="12.75" x14ac:dyDescent="0.2">
      <c r="A2939">
        <v>1189</v>
      </c>
      <c r="B2939">
        <v>2</v>
      </c>
      <c r="C2939">
        <v>102</v>
      </c>
      <c r="D2939">
        <v>2</v>
      </c>
      <c r="E2939">
        <v>489.99</v>
      </c>
      <c r="F2939">
        <v>0.1</v>
      </c>
      <c r="G2939">
        <f>(E2939*B2939)-F2939</f>
        <v>979.88</v>
      </c>
      <c r="H2939" t="str">
        <f>VLOOKUP($C2939,products!$A$1:$F$322,2,FALSE)</f>
        <v>Electra Townie Original 7D - 2017</v>
      </c>
      <c r="I2939">
        <f>_xlfn.XLOOKUP(C2939, products!A:A, products!D:D)</f>
        <v>2</v>
      </c>
      <c r="J2939" t="str">
        <f>_xlfn.XLOOKUP($I2939,categories!$A$1:$A$8,categories!$B$1:$B$8)</f>
        <v>Comfort Bicycles</v>
      </c>
    </row>
    <row r="2940" spans="1:10" ht="12.75" x14ac:dyDescent="0.2">
      <c r="A2940">
        <v>1191</v>
      </c>
      <c r="B2940">
        <v>3</v>
      </c>
      <c r="C2940">
        <v>100</v>
      </c>
      <c r="D2940">
        <v>1</v>
      </c>
      <c r="E2940">
        <v>489.99</v>
      </c>
      <c r="F2940">
        <v>7.0000000000000007E-2</v>
      </c>
      <c r="G2940">
        <f>(E2940*B2940)-F2940</f>
        <v>1469.9</v>
      </c>
      <c r="H2940" t="str">
        <f>VLOOKUP($C2940,products!$A$1:$F$322,2,FALSE)</f>
        <v>Electra Townie 3i EQ (20-inch) - Boys' - 2017</v>
      </c>
      <c r="I2940">
        <f>_xlfn.XLOOKUP(C2940, products!A:A, products!D:D)</f>
        <v>1</v>
      </c>
      <c r="J2940" t="str">
        <f>_xlfn.XLOOKUP($I2940,categories!$A$1:$A$8,categories!$B$1:$B$8)</f>
        <v>Children Bicycles</v>
      </c>
    </row>
    <row r="2941" spans="1:10" ht="12.75" x14ac:dyDescent="0.2">
      <c r="A2941">
        <v>1213</v>
      </c>
      <c r="B2941">
        <v>1</v>
      </c>
      <c r="C2941">
        <v>64</v>
      </c>
      <c r="D2941">
        <v>2</v>
      </c>
      <c r="E2941">
        <v>489.99</v>
      </c>
      <c r="F2941">
        <v>7.0000000000000007E-2</v>
      </c>
      <c r="G2941">
        <f>(E2941*B2941)-F2941</f>
        <v>489.92</v>
      </c>
      <c r="H2941" t="str">
        <f>VLOOKUP($C2941,products!$A$1:$F$322,2,FALSE)</f>
        <v>Electra Townie Original 7D - 2017</v>
      </c>
      <c r="I2941">
        <f>_xlfn.XLOOKUP(C2941, products!A:A, products!D:D)</f>
        <v>3</v>
      </c>
      <c r="J2941" t="str">
        <f>_xlfn.XLOOKUP($I2941,categories!$A$1:$A$8,categories!$B$1:$B$8)</f>
        <v>Cruisers Bicycles</v>
      </c>
    </row>
    <row r="2942" spans="1:10" ht="12.75" x14ac:dyDescent="0.2">
      <c r="A2942">
        <v>1213</v>
      </c>
      <c r="B2942">
        <v>3</v>
      </c>
      <c r="C2942">
        <v>102</v>
      </c>
      <c r="D2942">
        <v>2</v>
      </c>
      <c r="E2942">
        <v>489.99</v>
      </c>
      <c r="F2942">
        <v>0.1</v>
      </c>
      <c r="G2942">
        <f>(E2942*B2942)-F2942</f>
        <v>1469.8700000000001</v>
      </c>
      <c r="H2942" t="str">
        <f>VLOOKUP($C2942,products!$A$1:$F$322,2,FALSE)</f>
        <v>Electra Townie Original 7D - 2017</v>
      </c>
      <c r="I2942">
        <f>_xlfn.XLOOKUP(C2942, products!A:A, products!D:D)</f>
        <v>2</v>
      </c>
      <c r="J2942" t="str">
        <f>_xlfn.XLOOKUP($I2942,categories!$A$1:$A$8,categories!$B$1:$B$8)</f>
        <v>Comfort Bicycles</v>
      </c>
    </row>
    <row r="2943" spans="1:10" ht="12.75" x14ac:dyDescent="0.2">
      <c r="A2943">
        <v>1216</v>
      </c>
      <c r="B2943">
        <v>1</v>
      </c>
      <c r="C2943">
        <v>64</v>
      </c>
      <c r="D2943">
        <v>2</v>
      </c>
      <c r="E2943">
        <v>489.99</v>
      </c>
      <c r="F2943">
        <v>0.1</v>
      </c>
      <c r="G2943">
        <f>(E2943*B2943)-F2943</f>
        <v>489.89</v>
      </c>
      <c r="H2943" t="str">
        <f>VLOOKUP($C2943,products!$A$1:$F$322,2,FALSE)</f>
        <v>Electra Townie Original 7D - 2017</v>
      </c>
      <c r="I2943">
        <f>_xlfn.XLOOKUP(C2943, products!A:A, products!D:D)</f>
        <v>3</v>
      </c>
      <c r="J2943" t="str">
        <f>_xlfn.XLOOKUP($I2943,categories!$A$1:$A$8,categories!$B$1:$B$8)</f>
        <v>Cruisers Bicycles</v>
      </c>
    </row>
    <row r="2944" spans="1:10" ht="12.75" x14ac:dyDescent="0.2">
      <c r="A2944">
        <v>1218</v>
      </c>
      <c r="B2944">
        <v>2</v>
      </c>
      <c r="C2944">
        <v>102</v>
      </c>
      <c r="D2944">
        <v>2</v>
      </c>
      <c r="E2944">
        <v>489.99</v>
      </c>
      <c r="F2944">
        <v>0.05</v>
      </c>
      <c r="G2944">
        <f>(E2944*B2944)-F2944</f>
        <v>979.93000000000006</v>
      </c>
      <c r="H2944" t="str">
        <f>VLOOKUP($C2944,products!$A$1:$F$322,2,FALSE)</f>
        <v>Electra Townie Original 7D - 2017</v>
      </c>
      <c r="I2944">
        <f>_xlfn.XLOOKUP(C2944, products!A:A, products!D:D)</f>
        <v>2</v>
      </c>
      <c r="J2944" t="str">
        <f>_xlfn.XLOOKUP($I2944,categories!$A$1:$A$8,categories!$B$1:$B$8)</f>
        <v>Comfort Bicycles</v>
      </c>
    </row>
    <row r="2945" spans="1:10" ht="12.75" x14ac:dyDescent="0.2">
      <c r="A2945">
        <v>1221</v>
      </c>
      <c r="B2945">
        <v>1</v>
      </c>
      <c r="C2945">
        <v>100</v>
      </c>
      <c r="D2945">
        <v>1</v>
      </c>
      <c r="E2945">
        <v>489.99</v>
      </c>
      <c r="F2945">
        <v>0.05</v>
      </c>
      <c r="G2945">
        <f>(E2945*B2945)-F2945</f>
        <v>489.94</v>
      </c>
      <c r="H2945" t="str">
        <f>VLOOKUP($C2945,products!$A$1:$F$322,2,FALSE)</f>
        <v>Electra Townie 3i EQ (20-inch) - Boys' - 2017</v>
      </c>
      <c r="I2945">
        <f>_xlfn.XLOOKUP(C2945, products!A:A, products!D:D)</f>
        <v>1</v>
      </c>
      <c r="J2945" t="str">
        <f>_xlfn.XLOOKUP($I2945,categories!$A$1:$A$8,categories!$B$1:$B$8)</f>
        <v>Children Bicycles</v>
      </c>
    </row>
    <row r="2946" spans="1:10" ht="12.75" x14ac:dyDescent="0.2">
      <c r="A2946">
        <v>1256</v>
      </c>
      <c r="B2946">
        <v>2</v>
      </c>
      <c r="C2946">
        <v>100</v>
      </c>
      <c r="D2946">
        <v>1</v>
      </c>
      <c r="E2946">
        <v>489.99</v>
      </c>
      <c r="F2946">
        <v>0.1</v>
      </c>
      <c r="G2946">
        <f>(E2946*B2946)-F2946</f>
        <v>979.88</v>
      </c>
      <c r="H2946" t="str">
        <f>VLOOKUP($C2946,products!$A$1:$F$322,2,FALSE)</f>
        <v>Electra Townie 3i EQ (20-inch) - Boys' - 2017</v>
      </c>
      <c r="I2946">
        <f>_xlfn.XLOOKUP(C2946, products!A:A, products!D:D)</f>
        <v>1</v>
      </c>
      <c r="J2946" t="str">
        <f>_xlfn.XLOOKUP($I2946,categories!$A$1:$A$8,categories!$B$1:$B$8)</f>
        <v>Children Bicycles</v>
      </c>
    </row>
    <row r="2947" spans="1:10" ht="12.75" x14ac:dyDescent="0.2">
      <c r="A2947">
        <v>1261</v>
      </c>
      <c r="B2947">
        <v>3</v>
      </c>
      <c r="C2947">
        <v>100</v>
      </c>
      <c r="D2947">
        <v>1</v>
      </c>
      <c r="E2947">
        <v>489.99</v>
      </c>
      <c r="F2947">
        <v>0.05</v>
      </c>
      <c r="G2947">
        <f>(E2947*B2947)-F2947</f>
        <v>1469.92</v>
      </c>
      <c r="H2947" t="str">
        <f>VLOOKUP($C2947,products!$A$1:$F$322,2,FALSE)</f>
        <v>Electra Townie 3i EQ (20-inch) - Boys' - 2017</v>
      </c>
      <c r="I2947">
        <f>_xlfn.XLOOKUP(C2947, products!A:A, products!D:D)</f>
        <v>1</v>
      </c>
      <c r="J2947" t="str">
        <f>_xlfn.XLOOKUP($I2947,categories!$A$1:$A$8,categories!$B$1:$B$8)</f>
        <v>Children Bicycles</v>
      </c>
    </row>
    <row r="2948" spans="1:10" ht="12.75" x14ac:dyDescent="0.2">
      <c r="A2948">
        <v>1268</v>
      </c>
      <c r="B2948">
        <v>4</v>
      </c>
      <c r="C2948">
        <v>100</v>
      </c>
      <c r="D2948">
        <v>1</v>
      </c>
      <c r="E2948">
        <v>489.99</v>
      </c>
      <c r="F2948">
        <v>7.0000000000000007E-2</v>
      </c>
      <c r="G2948">
        <f>(E2948*B2948)-F2948</f>
        <v>1959.89</v>
      </c>
      <c r="H2948" t="str">
        <f>VLOOKUP($C2948,products!$A$1:$F$322,2,FALSE)</f>
        <v>Electra Townie 3i EQ (20-inch) - Boys' - 2017</v>
      </c>
      <c r="I2948">
        <f>_xlfn.XLOOKUP(C2948, products!A:A, products!D:D)</f>
        <v>1</v>
      </c>
      <c r="J2948" t="str">
        <f>_xlfn.XLOOKUP($I2948,categories!$A$1:$A$8,categories!$B$1:$B$8)</f>
        <v>Children Bicycles</v>
      </c>
    </row>
    <row r="2949" spans="1:10" ht="12.75" x14ac:dyDescent="0.2">
      <c r="A2949">
        <v>1287</v>
      </c>
      <c r="B2949">
        <v>4</v>
      </c>
      <c r="C2949">
        <v>100</v>
      </c>
      <c r="D2949">
        <v>2</v>
      </c>
      <c r="E2949">
        <v>489.99</v>
      </c>
      <c r="F2949">
        <v>0.05</v>
      </c>
      <c r="G2949">
        <f>(E2949*B2949)-F2949</f>
        <v>1959.91</v>
      </c>
      <c r="H2949" t="str">
        <f>VLOOKUP($C2949,products!$A$1:$F$322,2,FALSE)</f>
        <v>Electra Townie 3i EQ (20-inch) - Boys' - 2017</v>
      </c>
      <c r="I2949">
        <f>_xlfn.XLOOKUP(C2949, products!A:A, products!D:D)</f>
        <v>1</v>
      </c>
      <c r="J2949" t="str">
        <f>_xlfn.XLOOKUP($I2949,categories!$A$1:$A$8,categories!$B$1:$B$8)</f>
        <v>Children Bicycles</v>
      </c>
    </row>
    <row r="2950" spans="1:10" ht="12.75" x14ac:dyDescent="0.2">
      <c r="A2950">
        <v>1288</v>
      </c>
      <c r="B2950">
        <v>2</v>
      </c>
      <c r="C2950">
        <v>64</v>
      </c>
      <c r="D2950">
        <v>2</v>
      </c>
      <c r="E2950">
        <v>489.99</v>
      </c>
      <c r="F2950">
        <v>0.2</v>
      </c>
      <c r="G2950">
        <f>(E2950*B2950)-F2950</f>
        <v>979.78</v>
      </c>
      <c r="H2950" t="str">
        <f>VLOOKUP($C2950,products!$A$1:$F$322,2,FALSE)</f>
        <v>Electra Townie Original 7D - 2017</v>
      </c>
      <c r="I2950">
        <f>_xlfn.XLOOKUP(C2950, products!A:A, products!D:D)</f>
        <v>3</v>
      </c>
      <c r="J2950" t="str">
        <f>_xlfn.XLOOKUP($I2950,categories!$A$1:$A$8,categories!$B$1:$B$8)</f>
        <v>Cruisers Bicycles</v>
      </c>
    </row>
    <row r="2951" spans="1:10" ht="12.75" x14ac:dyDescent="0.2">
      <c r="A2951">
        <v>1304</v>
      </c>
      <c r="B2951">
        <v>3</v>
      </c>
      <c r="C2951">
        <v>102</v>
      </c>
      <c r="D2951">
        <v>1</v>
      </c>
      <c r="E2951">
        <v>489.99</v>
      </c>
      <c r="F2951">
        <v>0.2</v>
      </c>
      <c r="G2951">
        <f>(E2951*B2951)-F2951</f>
        <v>1469.77</v>
      </c>
      <c r="H2951" t="str">
        <f>VLOOKUP($C2951,products!$A$1:$F$322,2,FALSE)</f>
        <v>Electra Townie Original 7D - 2017</v>
      </c>
      <c r="I2951">
        <f>_xlfn.XLOOKUP(C2951, products!A:A, products!D:D)</f>
        <v>2</v>
      </c>
      <c r="J2951" t="str">
        <f>_xlfn.XLOOKUP($I2951,categories!$A$1:$A$8,categories!$B$1:$B$8)</f>
        <v>Comfort Bicycles</v>
      </c>
    </row>
    <row r="2952" spans="1:10" ht="12.75" x14ac:dyDescent="0.2">
      <c r="A2952">
        <v>1330</v>
      </c>
      <c r="B2952">
        <v>4</v>
      </c>
      <c r="C2952">
        <v>102</v>
      </c>
      <c r="D2952">
        <v>2</v>
      </c>
      <c r="E2952">
        <v>489.99</v>
      </c>
      <c r="F2952">
        <v>0.05</v>
      </c>
      <c r="G2952">
        <f>(E2952*B2952)-F2952</f>
        <v>1959.91</v>
      </c>
      <c r="H2952" t="str">
        <f>VLOOKUP($C2952,products!$A$1:$F$322,2,FALSE)</f>
        <v>Electra Townie Original 7D - 2017</v>
      </c>
      <c r="I2952">
        <f>_xlfn.XLOOKUP(C2952, products!A:A, products!D:D)</f>
        <v>2</v>
      </c>
      <c r="J2952" t="str">
        <f>_xlfn.XLOOKUP($I2952,categories!$A$1:$A$8,categories!$B$1:$B$8)</f>
        <v>Comfort Bicycles</v>
      </c>
    </row>
    <row r="2953" spans="1:10" ht="12.75" x14ac:dyDescent="0.2">
      <c r="A2953">
        <v>1352</v>
      </c>
      <c r="B2953">
        <v>5</v>
      </c>
      <c r="C2953">
        <v>100</v>
      </c>
      <c r="D2953">
        <v>1</v>
      </c>
      <c r="E2953">
        <v>489.99</v>
      </c>
      <c r="F2953">
        <v>0.05</v>
      </c>
      <c r="G2953">
        <f>(E2953*B2953)-F2953</f>
        <v>2449.8999999999996</v>
      </c>
      <c r="H2953" t="str">
        <f>VLOOKUP($C2953,products!$A$1:$F$322,2,FALSE)</f>
        <v>Electra Townie 3i EQ (20-inch) - Boys' - 2017</v>
      </c>
      <c r="I2953">
        <f>_xlfn.XLOOKUP(C2953, products!A:A, products!D:D)</f>
        <v>1</v>
      </c>
      <c r="J2953" t="str">
        <f>_xlfn.XLOOKUP($I2953,categories!$A$1:$A$8,categories!$B$1:$B$8)</f>
        <v>Children Bicycles</v>
      </c>
    </row>
    <row r="2954" spans="1:10" ht="12.75" x14ac:dyDescent="0.2">
      <c r="A2954">
        <v>1368</v>
      </c>
      <c r="B2954">
        <v>2</v>
      </c>
      <c r="C2954">
        <v>113</v>
      </c>
      <c r="D2954">
        <v>2</v>
      </c>
      <c r="E2954">
        <v>489.99</v>
      </c>
      <c r="F2954">
        <v>7.0000000000000007E-2</v>
      </c>
      <c r="G2954">
        <f>(E2954*B2954)-F2954</f>
        <v>979.91</v>
      </c>
      <c r="H2954" t="str">
        <f>VLOOKUP($C2954,products!$A$1:$F$322,2,FALSE)</f>
        <v>Trek Marlin 5 - 2018</v>
      </c>
      <c r="I2954">
        <f>_xlfn.XLOOKUP(C2954, products!A:A, products!D:D)</f>
        <v>6</v>
      </c>
      <c r="J2954" t="str">
        <f>_xlfn.XLOOKUP($I2954,categories!$A$1:$A$8,categories!$B$1:$B$8)</f>
        <v>Mountain Bikes</v>
      </c>
    </row>
    <row r="2955" spans="1:10" ht="12.75" x14ac:dyDescent="0.2">
      <c r="A2955">
        <v>1406</v>
      </c>
      <c r="B2955">
        <v>2</v>
      </c>
      <c r="C2955">
        <v>113</v>
      </c>
      <c r="D2955">
        <v>1</v>
      </c>
      <c r="E2955">
        <v>489.99</v>
      </c>
      <c r="F2955">
        <v>0.1</v>
      </c>
      <c r="G2955">
        <f>(E2955*B2955)-F2955</f>
        <v>979.88</v>
      </c>
      <c r="H2955" t="str">
        <f>VLOOKUP($C2955,products!$A$1:$F$322,2,FALSE)</f>
        <v>Trek Marlin 5 - 2018</v>
      </c>
      <c r="I2955">
        <f>_xlfn.XLOOKUP(C2955, products!A:A, products!D:D)</f>
        <v>6</v>
      </c>
      <c r="J2955" t="str">
        <f>_xlfn.XLOOKUP($I2955,categories!$A$1:$A$8,categories!$B$1:$B$8)</f>
        <v>Mountain Bikes</v>
      </c>
    </row>
    <row r="2956" spans="1:10" ht="12.75" x14ac:dyDescent="0.2">
      <c r="A2956">
        <v>1423</v>
      </c>
      <c r="B2956">
        <v>4</v>
      </c>
      <c r="C2956">
        <v>113</v>
      </c>
      <c r="D2956">
        <v>2</v>
      </c>
      <c r="E2956">
        <v>489.99</v>
      </c>
      <c r="F2956">
        <v>0.2</v>
      </c>
      <c r="G2956">
        <f>(E2956*B2956)-F2956</f>
        <v>1959.76</v>
      </c>
      <c r="H2956" t="str">
        <f>VLOOKUP($C2956,products!$A$1:$F$322,2,FALSE)</f>
        <v>Trek Marlin 5 - 2018</v>
      </c>
      <c r="I2956">
        <f>_xlfn.XLOOKUP(C2956, products!A:A, products!D:D)</f>
        <v>6</v>
      </c>
      <c r="J2956" t="str">
        <f>_xlfn.XLOOKUP($I2956,categories!$A$1:$A$8,categories!$B$1:$B$8)</f>
        <v>Mountain Bikes</v>
      </c>
    </row>
    <row r="2957" spans="1:10" ht="12.75" x14ac:dyDescent="0.2">
      <c r="A2957">
        <v>1439</v>
      </c>
      <c r="B2957">
        <v>3</v>
      </c>
      <c r="C2957">
        <v>102</v>
      </c>
      <c r="D2957">
        <v>2</v>
      </c>
      <c r="E2957">
        <v>489.99</v>
      </c>
      <c r="F2957">
        <v>0.05</v>
      </c>
      <c r="G2957">
        <f>(E2957*B2957)-F2957</f>
        <v>1469.92</v>
      </c>
      <c r="H2957" t="str">
        <f>VLOOKUP($C2957,products!$A$1:$F$322,2,FALSE)</f>
        <v>Electra Townie Original 7D - 2017</v>
      </c>
      <c r="I2957">
        <f>_xlfn.XLOOKUP(C2957, products!A:A, products!D:D)</f>
        <v>2</v>
      </c>
      <c r="J2957" t="str">
        <f>_xlfn.XLOOKUP($I2957,categories!$A$1:$A$8,categories!$B$1:$B$8)</f>
        <v>Comfort Bicycles</v>
      </c>
    </row>
    <row r="2958" spans="1:10" ht="12.75" x14ac:dyDescent="0.2">
      <c r="A2958">
        <v>1450</v>
      </c>
      <c r="B2958">
        <v>1</v>
      </c>
      <c r="C2958">
        <v>98</v>
      </c>
      <c r="D2958">
        <v>1</v>
      </c>
      <c r="E2958">
        <v>489.99</v>
      </c>
      <c r="F2958">
        <v>7.0000000000000007E-2</v>
      </c>
      <c r="G2958">
        <f>(E2958*B2958)-F2958</f>
        <v>489.92</v>
      </c>
      <c r="H2958" t="str">
        <f>VLOOKUP($C2958,products!$A$1:$F$322,2,FALSE)</f>
        <v>Electra Straight 8 3i (20-inch) - Boy's - 2017</v>
      </c>
      <c r="I2958">
        <f>_xlfn.XLOOKUP(C2958, products!A:A, products!D:D)</f>
        <v>1</v>
      </c>
      <c r="J2958" t="str">
        <f>_xlfn.XLOOKUP($I2958,categories!$A$1:$A$8,categories!$B$1:$B$8)</f>
        <v>Children Bicycles</v>
      </c>
    </row>
    <row r="2959" spans="1:10" ht="12.75" x14ac:dyDescent="0.2">
      <c r="A2959">
        <v>1457</v>
      </c>
      <c r="B2959">
        <v>1</v>
      </c>
      <c r="C2959">
        <v>113</v>
      </c>
      <c r="D2959">
        <v>1</v>
      </c>
      <c r="E2959">
        <v>489.99</v>
      </c>
      <c r="F2959">
        <v>7.0000000000000007E-2</v>
      </c>
      <c r="G2959">
        <f>(E2959*B2959)-F2959</f>
        <v>489.92</v>
      </c>
      <c r="H2959" t="str">
        <f>VLOOKUP($C2959,products!$A$1:$F$322,2,FALSE)</f>
        <v>Trek Marlin 5 - 2018</v>
      </c>
      <c r="I2959">
        <f>_xlfn.XLOOKUP(C2959, products!A:A, products!D:D)</f>
        <v>6</v>
      </c>
      <c r="J2959" t="str">
        <f>_xlfn.XLOOKUP($I2959,categories!$A$1:$A$8,categories!$B$1:$B$8)</f>
        <v>Mountain Bikes</v>
      </c>
    </row>
    <row r="2960" spans="1:10" ht="12.75" x14ac:dyDescent="0.2">
      <c r="A2960">
        <v>1469</v>
      </c>
      <c r="B2960">
        <v>4</v>
      </c>
      <c r="C2960">
        <v>100</v>
      </c>
      <c r="D2960">
        <v>2</v>
      </c>
      <c r="E2960">
        <v>489.99</v>
      </c>
      <c r="F2960">
        <v>0.05</v>
      </c>
      <c r="G2960">
        <f>(E2960*B2960)-F2960</f>
        <v>1959.91</v>
      </c>
      <c r="H2960" t="str">
        <f>VLOOKUP($C2960,products!$A$1:$F$322,2,FALSE)</f>
        <v>Electra Townie 3i EQ (20-inch) - Boys' - 2017</v>
      </c>
      <c r="I2960">
        <f>_xlfn.XLOOKUP(C2960, products!A:A, products!D:D)</f>
        <v>1</v>
      </c>
      <c r="J2960" t="str">
        <f>_xlfn.XLOOKUP($I2960,categories!$A$1:$A$8,categories!$B$1:$B$8)</f>
        <v>Children Bicycles</v>
      </c>
    </row>
    <row r="2961" spans="1:10" ht="12.75" x14ac:dyDescent="0.2">
      <c r="A2961">
        <v>1473</v>
      </c>
      <c r="B2961">
        <v>2</v>
      </c>
      <c r="C2961">
        <v>102</v>
      </c>
      <c r="D2961">
        <v>1</v>
      </c>
      <c r="E2961">
        <v>489.99</v>
      </c>
      <c r="F2961">
        <v>7.0000000000000007E-2</v>
      </c>
      <c r="G2961">
        <f>(E2961*B2961)-F2961</f>
        <v>979.91</v>
      </c>
      <c r="H2961" t="str">
        <f>VLOOKUP($C2961,products!$A$1:$F$322,2,FALSE)</f>
        <v>Electra Townie Original 7D - 2017</v>
      </c>
      <c r="I2961">
        <f>_xlfn.XLOOKUP(C2961, products!A:A, products!D:D)</f>
        <v>2</v>
      </c>
      <c r="J2961" t="str">
        <f>_xlfn.XLOOKUP($I2961,categories!$A$1:$A$8,categories!$B$1:$B$8)</f>
        <v>Comfort Bicycles</v>
      </c>
    </row>
    <row r="2962" spans="1:10" ht="12.75" x14ac:dyDescent="0.2">
      <c r="A2962">
        <v>1478</v>
      </c>
      <c r="B2962">
        <v>1</v>
      </c>
      <c r="C2962">
        <v>100</v>
      </c>
      <c r="D2962">
        <v>2</v>
      </c>
      <c r="E2962">
        <v>489.99</v>
      </c>
      <c r="F2962">
        <v>0.1</v>
      </c>
      <c r="G2962">
        <f>(E2962*B2962)-F2962</f>
        <v>489.89</v>
      </c>
      <c r="H2962" t="str">
        <f>VLOOKUP($C2962,products!$A$1:$F$322,2,FALSE)</f>
        <v>Electra Townie 3i EQ (20-inch) - Boys' - 2017</v>
      </c>
      <c r="I2962">
        <f>_xlfn.XLOOKUP(C2962, products!A:A, products!D:D)</f>
        <v>1</v>
      </c>
      <c r="J2962" t="str">
        <f>_xlfn.XLOOKUP($I2962,categories!$A$1:$A$8,categories!$B$1:$B$8)</f>
        <v>Children Bicycles</v>
      </c>
    </row>
    <row r="2963" spans="1:10" ht="12.75" x14ac:dyDescent="0.2">
      <c r="A2963">
        <v>1482</v>
      </c>
      <c r="B2963">
        <v>2</v>
      </c>
      <c r="C2963">
        <v>113</v>
      </c>
      <c r="D2963">
        <v>1</v>
      </c>
      <c r="E2963">
        <v>489.99</v>
      </c>
      <c r="F2963">
        <v>0.05</v>
      </c>
      <c r="G2963">
        <f>(E2963*B2963)-F2963</f>
        <v>979.93000000000006</v>
      </c>
      <c r="H2963" t="str">
        <f>VLOOKUP($C2963,products!$A$1:$F$322,2,FALSE)</f>
        <v>Trek Marlin 5 - 2018</v>
      </c>
      <c r="I2963">
        <f>_xlfn.XLOOKUP(C2963, products!A:A, products!D:D)</f>
        <v>6</v>
      </c>
      <c r="J2963" t="str">
        <f>_xlfn.XLOOKUP($I2963,categories!$A$1:$A$8,categories!$B$1:$B$8)</f>
        <v>Mountain Bikes</v>
      </c>
    </row>
    <row r="2964" spans="1:10" ht="12.75" x14ac:dyDescent="0.2">
      <c r="A2964">
        <v>1483</v>
      </c>
      <c r="B2964">
        <v>1</v>
      </c>
      <c r="C2964">
        <v>280</v>
      </c>
      <c r="D2964">
        <v>1</v>
      </c>
      <c r="E2964">
        <v>489.99</v>
      </c>
      <c r="F2964">
        <v>0.05</v>
      </c>
      <c r="G2964">
        <f>(E2964*B2964)-F2964</f>
        <v>489.94</v>
      </c>
      <c r="H2964" t="str">
        <f>VLOOKUP($C2964,products!$A$1:$F$322,2,FALSE)</f>
        <v>Trek Superfly 24 - 2017/2018</v>
      </c>
      <c r="I2964">
        <f>_xlfn.XLOOKUP(C2964, products!A:A, products!D:D)</f>
        <v>1</v>
      </c>
      <c r="J2964" t="str">
        <f>_xlfn.XLOOKUP($I2964,categories!$A$1:$A$8,categories!$B$1:$B$8)</f>
        <v>Children Bicycles</v>
      </c>
    </row>
    <row r="2965" spans="1:10" ht="12.75" x14ac:dyDescent="0.2">
      <c r="A2965">
        <v>1486</v>
      </c>
      <c r="B2965">
        <v>2</v>
      </c>
      <c r="C2965">
        <v>98</v>
      </c>
      <c r="D2965">
        <v>1</v>
      </c>
      <c r="E2965">
        <v>489.99</v>
      </c>
      <c r="F2965">
        <v>0.05</v>
      </c>
      <c r="G2965">
        <f>(E2965*B2965)-F2965</f>
        <v>979.93000000000006</v>
      </c>
      <c r="H2965" t="str">
        <f>VLOOKUP($C2965,products!$A$1:$F$322,2,FALSE)</f>
        <v>Electra Straight 8 3i (20-inch) - Boy's - 2017</v>
      </c>
      <c r="I2965">
        <f>_xlfn.XLOOKUP(C2965, products!A:A, products!D:D)</f>
        <v>1</v>
      </c>
      <c r="J2965" t="str">
        <f>_xlfn.XLOOKUP($I2965,categories!$A$1:$A$8,categories!$B$1:$B$8)</f>
        <v>Children Bicycles</v>
      </c>
    </row>
    <row r="2966" spans="1:10" ht="12.75" x14ac:dyDescent="0.2">
      <c r="A2966">
        <v>1486</v>
      </c>
      <c r="B2966">
        <v>3</v>
      </c>
      <c r="C2966">
        <v>113</v>
      </c>
      <c r="D2966">
        <v>1</v>
      </c>
      <c r="E2966">
        <v>489.99</v>
      </c>
      <c r="F2966">
        <v>0.1</v>
      </c>
      <c r="G2966">
        <f>(E2966*B2966)-F2966</f>
        <v>1469.8700000000001</v>
      </c>
      <c r="H2966" t="str">
        <f>VLOOKUP($C2966,products!$A$1:$F$322,2,FALSE)</f>
        <v>Trek Marlin 5 - 2018</v>
      </c>
      <c r="I2966">
        <f>_xlfn.XLOOKUP(C2966, products!A:A, products!D:D)</f>
        <v>6</v>
      </c>
      <c r="J2966" t="str">
        <f>_xlfn.XLOOKUP($I2966,categories!$A$1:$A$8,categories!$B$1:$B$8)</f>
        <v>Mountain Bikes</v>
      </c>
    </row>
    <row r="2967" spans="1:10" ht="12.75" x14ac:dyDescent="0.2">
      <c r="A2967">
        <v>1521</v>
      </c>
      <c r="B2967">
        <v>1</v>
      </c>
      <c r="C2967">
        <v>100</v>
      </c>
      <c r="D2967">
        <v>1</v>
      </c>
      <c r="E2967">
        <v>489.99</v>
      </c>
      <c r="F2967">
        <v>0.2</v>
      </c>
      <c r="G2967">
        <f>(E2967*B2967)-F2967</f>
        <v>489.79</v>
      </c>
      <c r="H2967" t="str">
        <f>VLOOKUP($C2967,products!$A$1:$F$322,2,FALSE)</f>
        <v>Electra Townie 3i EQ (20-inch) - Boys' - 2017</v>
      </c>
      <c r="I2967">
        <f>_xlfn.XLOOKUP(C2967, products!A:A, products!D:D)</f>
        <v>1</v>
      </c>
      <c r="J2967" t="str">
        <f>_xlfn.XLOOKUP($I2967,categories!$A$1:$A$8,categories!$B$1:$B$8)</f>
        <v>Children Bicycles</v>
      </c>
    </row>
    <row r="2968" spans="1:10" ht="12.75" x14ac:dyDescent="0.2">
      <c r="A2968">
        <v>1553</v>
      </c>
      <c r="B2968">
        <v>1</v>
      </c>
      <c r="C2968">
        <v>102</v>
      </c>
      <c r="D2968">
        <v>1</v>
      </c>
      <c r="E2968">
        <v>489.99</v>
      </c>
      <c r="F2968">
        <v>7.0000000000000007E-2</v>
      </c>
      <c r="G2968">
        <f>(E2968*B2968)-F2968</f>
        <v>489.92</v>
      </c>
      <c r="H2968" t="str">
        <f>VLOOKUP($C2968,products!$A$1:$F$322,2,FALSE)</f>
        <v>Electra Townie Original 7D - 2017</v>
      </c>
      <c r="I2968">
        <f>_xlfn.XLOOKUP(C2968, products!A:A, products!D:D)</f>
        <v>2</v>
      </c>
      <c r="J2968" t="str">
        <f>_xlfn.XLOOKUP($I2968,categories!$A$1:$A$8,categories!$B$1:$B$8)</f>
        <v>Comfort Bicycles</v>
      </c>
    </row>
    <row r="2969" spans="1:10" ht="12.75" x14ac:dyDescent="0.2">
      <c r="A2969">
        <v>1581</v>
      </c>
      <c r="B2969">
        <v>1</v>
      </c>
      <c r="C2969">
        <v>64</v>
      </c>
      <c r="D2969">
        <v>1</v>
      </c>
      <c r="E2969">
        <v>489.99</v>
      </c>
      <c r="F2969">
        <v>0.1</v>
      </c>
      <c r="G2969">
        <f>(E2969*B2969)-F2969</f>
        <v>489.89</v>
      </c>
      <c r="H2969" t="str">
        <f>VLOOKUP($C2969,products!$A$1:$F$322,2,FALSE)</f>
        <v>Electra Townie Original 7D - 2017</v>
      </c>
      <c r="I2969">
        <f>_xlfn.XLOOKUP(C2969, products!A:A, products!D:D)</f>
        <v>3</v>
      </c>
      <c r="J2969" t="str">
        <f>_xlfn.XLOOKUP($I2969,categories!$A$1:$A$8,categories!$B$1:$B$8)</f>
        <v>Cruisers Bicycles</v>
      </c>
    </row>
    <row r="2970" spans="1:10" ht="12.75" x14ac:dyDescent="0.2">
      <c r="A2970">
        <v>670</v>
      </c>
      <c r="B2970">
        <v>3</v>
      </c>
      <c r="C2970">
        <v>104</v>
      </c>
      <c r="D2970">
        <v>2</v>
      </c>
      <c r="E2970">
        <v>481.99</v>
      </c>
      <c r="F2970">
        <v>0.2</v>
      </c>
      <c r="G2970">
        <f>(E2970*B2970)-F2970</f>
        <v>1445.77</v>
      </c>
      <c r="H2970" t="str">
        <f>VLOOKUP($C2970,products!$A$1:$F$322,2,FALSE)</f>
        <v>Sun Bicycles Streamway - 2017</v>
      </c>
      <c r="I2970">
        <f>_xlfn.XLOOKUP(C2970, products!A:A, products!D:D)</f>
        <v>2</v>
      </c>
      <c r="J2970" t="str">
        <f>_xlfn.XLOOKUP($I2970,categories!$A$1:$A$8,categories!$B$1:$B$8)</f>
        <v>Comfort Bicycles</v>
      </c>
    </row>
    <row r="2971" spans="1:10" ht="12.75" x14ac:dyDescent="0.2">
      <c r="A2971">
        <v>676</v>
      </c>
      <c r="B2971">
        <v>2</v>
      </c>
      <c r="C2971">
        <v>104</v>
      </c>
      <c r="D2971">
        <v>2</v>
      </c>
      <c r="E2971">
        <v>481.99</v>
      </c>
      <c r="F2971">
        <v>7.0000000000000007E-2</v>
      </c>
      <c r="G2971">
        <f>(E2971*B2971)-F2971</f>
        <v>963.91</v>
      </c>
      <c r="H2971" t="str">
        <f>VLOOKUP($C2971,products!$A$1:$F$322,2,FALSE)</f>
        <v>Sun Bicycles Streamway - 2017</v>
      </c>
      <c r="I2971">
        <f>_xlfn.XLOOKUP(C2971, products!A:A, products!D:D)</f>
        <v>2</v>
      </c>
      <c r="J2971" t="str">
        <f>_xlfn.XLOOKUP($I2971,categories!$A$1:$A$8,categories!$B$1:$B$8)</f>
        <v>Comfort Bicycles</v>
      </c>
    </row>
    <row r="2972" spans="1:10" ht="12.75" x14ac:dyDescent="0.2">
      <c r="A2972">
        <v>686</v>
      </c>
      <c r="B2972">
        <v>5</v>
      </c>
      <c r="C2972">
        <v>104</v>
      </c>
      <c r="D2972">
        <v>1</v>
      </c>
      <c r="E2972">
        <v>481.99</v>
      </c>
      <c r="F2972">
        <v>0.2</v>
      </c>
      <c r="G2972">
        <f>(E2972*B2972)-F2972</f>
        <v>2409.75</v>
      </c>
      <c r="H2972" t="str">
        <f>VLOOKUP($C2972,products!$A$1:$F$322,2,FALSE)</f>
        <v>Sun Bicycles Streamway - 2017</v>
      </c>
      <c r="I2972">
        <f>_xlfn.XLOOKUP(C2972, products!A:A, products!D:D)</f>
        <v>2</v>
      </c>
      <c r="J2972" t="str">
        <f>_xlfn.XLOOKUP($I2972,categories!$A$1:$A$8,categories!$B$1:$B$8)</f>
        <v>Comfort Bicycles</v>
      </c>
    </row>
    <row r="2973" spans="1:10" ht="12.75" x14ac:dyDescent="0.2">
      <c r="A2973">
        <v>693</v>
      </c>
      <c r="B2973">
        <v>1</v>
      </c>
      <c r="C2973">
        <v>104</v>
      </c>
      <c r="D2973">
        <v>2</v>
      </c>
      <c r="E2973">
        <v>481.99</v>
      </c>
      <c r="F2973">
        <v>0.2</v>
      </c>
      <c r="G2973">
        <f>(E2973*B2973)-F2973</f>
        <v>481.79</v>
      </c>
      <c r="H2973" t="str">
        <f>VLOOKUP($C2973,products!$A$1:$F$322,2,FALSE)</f>
        <v>Sun Bicycles Streamway - 2017</v>
      </c>
      <c r="I2973">
        <f>_xlfn.XLOOKUP(C2973, products!A:A, products!D:D)</f>
        <v>2</v>
      </c>
      <c r="J2973" t="str">
        <f>_xlfn.XLOOKUP($I2973,categories!$A$1:$A$8,categories!$B$1:$B$8)</f>
        <v>Comfort Bicycles</v>
      </c>
    </row>
    <row r="2974" spans="1:10" ht="12.75" x14ac:dyDescent="0.2">
      <c r="A2974">
        <v>702</v>
      </c>
      <c r="B2974">
        <v>2</v>
      </c>
      <c r="C2974">
        <v>104</v>
      </c>
      <c r="D2974">
        <v>1</v>
      </c>
      <c r="E2974">
        <v>481.99</v>
      </c>
      <c r="F2974">
        <v>0.1</v>
      </c>
      <c r="G2974">
        <f>(E2974*B2974)-F2974</f>
        <v>963.88</v>
      </c>
      <c r="H2974" t="str">
        <f>VLOOKUP($C2974,products!$A$1:$F$322,2,FALSE)</f>
        <v>Sun Bicycles Streamway - 2017</v>
      </c>
      <c r="I2974">
        <f>_xlfn.XLOOKUP(C2974, products!A:A, products!D:D)</f>
        <v>2</v>
      </c>
      <c r="J2974" t="str">
        <f>_xlfn.XLOOKUP($I2974,categories!$A$1:$A$8,categories!$B$1:$B$8)</f>
        <v>Comfort Bicycles</v>
      </c>
    </row>
    <row r="2975" spans="1:10" ht="12.75" x14ac:dyDescent="0.2">
      <c r="A2975">
        <v>722</v>
      </c>
      <c r="B2975">
        <v>3</v>
      </c>
      <c r="C2975">
        <v>104</v>
      </c>
      <c r="D2975">
        <v>2</v>
      </c>
      <c r="E2975">
        <v>481.99</v>
      </c>
      <c r="F2975">
        <v>0.1</v>
      </c>
      <c r="G2975">
        <f>(E2975*B2975)-F2975</f>
        <v>1445.8700000000001</v>
      </c>
      <c r="H2975" t="str">
        <f>VLOOKUP($C2975,products!$A$1:$F$322,2,FALSE)</f>
        <v>Sun Bicycles Streamway - 2017</v>
      </c>
      <c r="I2975">
        <f>_xlfn.XLOOKUP(C2975, products!A:A, products!D:D)</f>
        <v>2</v>
      </c>
      <c r="J2975" t="str">
        <f>_xlfn.XLOOKUP($I2975,categories!$A$1:$A$8,categories!$B$1:$B$8)</f>
        <v>Comfort Bicycles</v>
      </c>
    </row>
    <row r="2976" spans="1:10" ht="12.75" x14ac:dyDescent="0.2">
      <c r="A2976">
        <v>1024</v>
      </c>
      <c r="B2976">
        <v>1</v>
      </c>
      <c r="C2976">
        <v>104</v>
      </c>
      <c r="D2976">
        <v>1</v>
      </c>
      <c r="E2976">
        <v>481.99</v>
      </c>
      <c r="F2976">
        <v>0.2</v>
      </c>
      <c r="G2976">
        <f>(E2976*B2976)-F2976</f>
        <v>481.79</v>
      </c>
      <c r="H2976" t="str">
        <f>VLOOKUP($C2976,products!$A$1:$F$322,2,FALSE)</f>
        <v>Sun Bicycles Streamway - 2017</v>
      </c>
      <c r="I2976">
        <f>_xlfn.XLOOKUP(C2976, products!A:A, products!D:D)</f>
        <v>2</v>
      </c>
      <c r="J2976" t="str">
        <f>_xlfn.XLOOKUP($I2976,categories!$A$1:$A$8,categories!$B$1:$B$8)</f>
        <v>Comfort Bicycles</v>
      </c>
    </row>
    <row r="2977" spans="1:10" ht="12.75" x14ac:dyDescent="0.2">
      <c r="A2977">
        <v>1045</v>
      </c>
      <c r="B2977">
        <v>2</v>
      </c>
      <c r="C2977">
        <v>104</v>
      </c>
      <c r="D2977">
        <v>2</v>
      </c>
      <c r="E2977">
        <v>481.99</v>
      </c>
      <c r="F2977">
        <v>0.05</v>
      </c>
      <c r="G2977">
        <f>(E2977*B2977)-F2977</f>
        <v>963.93000000000006</v>
      </c>
      <c r="H2977" t="str">
        <f>VLOOKUP($C2977,products!$A$1:$F$322,2,FALSE)</f>
        <v>Sun Bicycles Streamway - 2017</v>
      </c>
      <c r="I2977">
        <f>_xlfn.XLOOKUP(C2977, products!A:A, products!D:D)</f>
        <v>2</v>
      </c>
      <c r="J2977" t="str">
        <f>_xlfn.XLOOKUP($I2977,categories!$A$1:$A$8,categories!$B$1:$B$8)</f>
        <v>Comfort Bicycles</v>
      </c>
    </row>
    <row r="2978" spans="1:10" ht="12.75" x14ac:dyDescent="0.2">
      <c r="A2978">
        <v>1119</v>
      </c>
      <c r="B2978">
        <v>3</v>
      </c>
      <c r="C2978">
        <v>104</v>
      </c>
      <c r="D2978">
        <v>1</v>
      </c>
      <c r="E2978">
        <v>481.99</v>
      </c>
      <c r="F2978">
        <v>0.2</v>
      </c>
      <c r="G2978">
        <f>(E2978*B2978)-F2978</f>
        <v>1445.77</v>
      </c>
      <c r="H2978" t="str">
        <f>VLOOKUP($C2978,products!$A$1:$F$322,2,FALSE)</f>
        <v>Sun Bicycles Streamway - 2017</v>
      </c>
      <c r="I2978">
        <f>_xlfn.XLOOKUP(C2978, products!A:A, products!D:D)</f>
        <v>2</v>
      </c>
      <c r="J2978" t="str">
        <f>_xlfn.XLOOKUP($I2978,categories!$A$1:$A$8,categories!$B$1:$B$8)</f>
        <v>Comfort Bicycles</v>
      </c>
    </row>
    <row r="2979" spans="1:10" ht="12.75" x14ac:dyDescent="0.2">
      <c r="A2979">
        <v>1150</v>
      </c>
      <c r="B2979">
        <v>3</v>
      </c>
      <c r="C2979">
        <v>104</v>
      </c>
      <c r="D2979">
        <v>2</v>
      </c>
      <c r="E2979">
        <v>481.99</v>
      </c>
      <c r="F2979">
        <v>7.0000000000000007E-2</v>
      </c>
      <c r="G2979">
        <f>(E2979*B2979)-F2979</f>
        <v>1445.9</v>
      </c>
      <c r="H2979" t="str">
        <f>VLOOKUP($C2979,products!$A$1:$F$322,2,FALSE)</f>
        <v>Sun Bicycles Streamway - 2017</v>
      </c>
      <c r="I2979">
        <f>_xlfn.XLOOKUP(C2979, products!A:A, products!D:D)</f>
        <v>2</v>
      </c>
      <c r="J2979" t="str">
        <f>_xlfn.XLOOKUP($I2979,categories!$A$1:$A$8,categories!$B$1:$B$8)</f>
        <v>Comfort Bicycles</v>
      </c>
    </row>
    <row r="2980" spans="1:10" ht="12.75" x14ac:dyDescent="0.2">
      <c r="A2980">
        <v>1172</v>
      </c>
      <c r="B2980">
        <v>2</v>
      </c>
      <c r="C2980">
        <v>104</v>
      </c>
      <c r="D2980">
        <v>1</v>
      </c>
      <c r="E2980">
        <v>481.99</v>
      </c>
      <c r="F2980">
        <v>0.2</v>
      </c>
      <c r="G2980">
        <f>(E2980*B2980)-F2980</f>
        <v>963.78</v>
      </c>
      <c r="H2980" t="str">
        <f>VLOOKUP($C2980,products!$A$1:$F$322,2,FALSE)</f>
        <v>Sun Bicycles Streamway - 2017</v>
      </c>
      <c r="I2980">
        <f>_xlfn.XLOOKUP(C2980, products!A:A, products!D:D)</f>
        <v>2</v>
      </c>
      <c r="J2980" t="str">
        <f>_xlfn.XLOOKUP($I2980,categories!$A$1:$A$8,categories!$B$1:$B$8)</f>
        <v>Comfort Bicycles</v>
      </c>
    </row>
    <row r="2981" spans="1:10" ht="12.75" x14ac:dyDescent="0.2">
      <c r="A2981">
        <v>1207</v>
      </c>
      <c r="B2981">
        <v>1</v>
      </c>
      <c r="C2981">
        <v>104</v>
      </c>
      <c r="D2981">
        <v>1</v>
      </c>
      <c r="E2981">
        <v>481.99</v>
      </c>
      <c r="F2981">
        <v>0.05</v>
      </c>
      <c r="G2981">
        <f>(E2981*B2981)-F2981</f>
        <v>481.94</v>
      </c>
      <c r="H2981" t="str">
        <f>VLOOKUP($C2981,products!$A$1:$F$322,2,FALSE)</f>
        <v>Sun Bicycles Streamway - 2017</v>
      </c>
      <c r="I2981">
        <f>_xlfn.XLOOKUP(C2981, products!A:A, products!D:D)</f>
        <v>2</v>
      </c>
      <c r="J2981" t="str">
        <f>_xlfn.XLOOKUP($I2981,categories!$A$1:$A$8,categories!$B$1:$B$8)</f>
        <v>Comfort Bicycles</v>
      </c>
    </row>
    <row r="2982" spans="1:10" ht="12.75" x14ac:dyDescent="0.2">
      <c r="A2982">
        <v>1249</v>
      </c>
      <c r="B2982">
        <v>2</v>
      </c>
      <c r="C2982">
        <v>104</v>
      </c>
      <c r="D2982">
        <v>1</v>
      </c>
      <c r="E2982">
        <v>481.99</v>
      </c>
      <c r="F2982">
        <v>0.05</v>
      </c>
      <c r="G2982">
        <f>(E2982*B2982)-F2982</f>
        <v>963.93000000000006</v>
      </c>
      <c r="H2982" t="str">
        <f>VLOOKUP($C2982,products!$A$1:$F$322,2,FALSE)</f>
        <v>Sun Bicycles Streamway - 2017</v>
      </c>
      <c r="I2982">
        <f>_xlfn.XLOOKUP(C2982, products!A:A, products!D:D)</f>
        <v>2</v>
      </c>
      <c r="J2982" t="str">
        <f>_xlfn.XLOOKUP($I2982,categories!$A$1:$A$8,categories!$B$1:$B$8)</f>
        <v>Comfort Bicycles</v>
      </c>
    </row>
    <row r="2983" spans="1:10" ht="12.75" x14ac:dyDescent="0.2">
      <c r="A2983">
        <v>1297</v>
      </c>
      <c r="B2983">
        <v>1</v>
      </c>
      <c r="C2983">
        <v>104</v>
      </c>
      <c r="D2983">
        <v>2</v>
      </c>
      <c r="E2983">
        <v>481.99</v>
      </c>
      <c r="F2983">
        <v>7.0000000000000007E-2</v>
      </c>
      <c r="G2983">
        <f>(E2983*B2983)-F2983</f>
        <v>481.92</v>
      </c>
      <c r="H2983" t="str">
        <f>VLOOKUP($C2983,products!$A$1:$F$322,2,FALSE)</f>
        <v>Sun Bicycles Streamway - 2017</v>
      </c>
      <c r="I2983">
        <f>_xlfn.XLOOKUP(C2983, products!A:A, products!D:D)</f>
        <v>2</v>
      </c>
      <c r="J2983" t="str">
        <f>_xlfn.XLOOKUP($I2983,categories!$A$1:$A$8,categories!$B$1:$B$8)</f>
        <v>Comfort Bicycles</v>
      </c>
    </row>
    <row r="2984" spans="1:10" ht="12.75" x14ac:dyDescent="0.2">
      <c r="A2984">
        <v>1315</v>
      </c>
      <c r="B2984">
        <v>1</v>
      </c>
      <c r="C2984">
        <v>104</v>
      </c>
      <c r="D2984">
        <v>2</v>
      </c>
      <c r="E2984">
        <v>481.99</v>
      </c>
      <c r="F2984">
        <v>7.0000000000000007E-2</v>
      </c>
      <c r="G2984">
        <f>(E2984*B2984)-F2984</f>
        <v>481.92</v>
      </c>
      <c r="H2984" t="str">
        <f>VLOOKUP($C2984,products!$A$1:$F$322,2,FALSE)</f>
        <v>Sun Bicycles Streamway - 2017</v>
      </c>
      <c r="I2984">
        <f>_xlfn.XLOOKUP(C2984, products!A:A, products!D:D)</f>
        <v>2</v>
      </c>
      <c r="J2984" t="str">
        <f>_xlfn.XLOOKUP($I2984,categories!$A$1:$A$8,categories!$B$1:$B$8)</f>
        <v>Comfort Bicycles</v>
      </c>
    </row>
    <row r="2985" spans="1:10" ht="12.75" x14ac:dyDescent="0.2">
      <c r="A2985">
        <v>1320</v>
      </c>
      <c r="B2985">
        <v>1</v>
      </c>
      <c r="C2985">
        <v>104</v>
      </c>
      <c r="D2985">
        <v>1</v>
      </c>
      <c r="E2985">
        <v>481.99</v>
      </c>
      <c r="F2985">
        <v>0.1</v>
      </c>
      <c r="G2985">
        <f>(E2985*B2985)-F2985</f>
        <v>481.89</v>
      </c>
      <c r="H2985" t="str">
        <f>VLOOKUP($C2985,products!$A$1:$F$322,2,FALSE)</f>
        <v>Sun Bicycles Streamway - 2017</v>
      </c>
      <c r="I2985">
        <f>_xlfn.XLOOKUP(C2985, products!A:A, products!D:D)</f>
        <v>2</v>
      </c>
      <c r="J2985" t="str">
        <f>_xlfn.XLOOKUP($I2985,categories!$A$1:$A$8,categories!$B$1:$B$8)</f>
        <v>Comfort Bicycles</v>
      </c>
    </row>
    <row r="2986" spans="1:10" ht="12.75" x14ac:dyDescent="0.2">
      <c r="A2986">
        <v>1322</v>
      </c>
      <c r="B2986">
        <v>2</v>
      </c>
      <c r="C2986">
        <v>104</v>
      </c>
      <c r="D2986">
        <v>2</v>
      </c>
      <c r="E2986">
        <v>481.99</v>
      </c>
      <c r="F2986">
        <v>0.05</v>
      </c>
      <c r="G2986">
        <f>(E2986*B2986)-F2986</f>
        <v>963.93000000000006</v>
      </c>
      <c r="H2986" t="str">
        <f>VLOOKUP($C2986,products!$A$1:$F$322,2,FALSE)</f>
        <v>Sun Bicycles Streamway - 2017</v>
      </c>
      <c r="I2986">
        <f>_xlfn.XLOOKUP(C2986, products!A:A, products!D:D)</f>
        <v>2</v>
      </c>
      <c r="J2986" t="str">
        <f>_xlfn.XLOOKUP($I2986,categories!$A$1:$A$8,categories!$B$1:$B$8)</f>
        <v>Comfort Bicycles</v>
      </c>
    </row>
    <row r="2987" spans="1:10" ht="12.75" x14ac:dyDescent="0.2">
      <c r="A2987">
        <v>1390</v>
      </c>
      <c r="B2987">
        <v>4</v>
      </c>
      <c r="C2987">
        <v>104</v>
      </c>
      <c r="D2987">
        <v>1</v>
      </c>
      <c r="E2987">
        <v>481.99</v>
      </c>
      <c r="F2987">
        <v>0.05</v>
      </c>
      <c r="G2987">
        <f>(E2987*B2987)-F2987</f>
        <v>1927.91</v>
      </c>
      <c r="H2987" t="str">
        <f>VLOOKUP($C2987,products!$A$1:$F$322,2,FALSE)</f>
        <v>Sun Bicycles Streamway - 2017</v>
      </c>
      <c r="I2987">
        <f>_xlfn.XLOOKUP(C2987, products!A:A, products!D:D)</f>
        <v>2</v>
      </c>
      <c r="J2987" t="str">
        <f>_xlfn.XLOOKUP($I2987,categories!$A$1:$A$8,categories!$B$1:$B$8)</f>
        <v>Comfort Bicycles</v>
      </c>
    </row>
    <row r="2988" spans="1:10" ht="12.75" x14ac:dyDescent="0.2">
      <c r="A2988">
        <v>1587</v>
      </c>
      <c r="B2988">
        <v>1</v>
      </c>
      <c r="C2988">
        <v>104</v>
      </c>
      <c r="D2988">
        <v>1</v>
      </c>
      <c r="E2988">
        <v>481.99</v>
      </c>
      <c r="F2988">
        <v>0.1</v>
      </c>
      <c r="G2988">
        <f>(E2988*B2988)-F2988</f>
        <v>481.89</v>
      </c>
      <c r="H2988" t="str">
        <f>VLOOKUP($C2988,products!$A$1:$F$322,2,FALSE)</f>
        <v>Sun Bicycles Streamway - 2017</v>
      </c>
      <c r="I2988">
        <f>_xlfn.XLOOKUP(C2988, products!A:A, products!D:D)</f>
        <v>2</v>
      </c>
      <c r="J2988" t="str">
        <f>_xlfn.XLOOKUP($I2988,categories!$A$1:$A$8,categories!$B$1:$B$8)</f>
        <v>Comfort Bicycles</v>
      </c>
    </row>
    <row r="2989" spans="1:10" ht="12.75" x14ac:dyDescent="0.2">
      <c r="A2989">
        <v>1599</v>
      </c>
      <c r="B2989">
        <v>1</v>
      </c>
      <c r="C2989">
        <v>104</v>
      </c>
      <c r="D2989">
        <v>2</v>
      </c>
      <c r="E2989">
        <v>481.99</v>
      </c>
      <c r="F2989">
        <v>0.2</v>
      </c>
      <c r="G2989">
        <f>(E2989*B2989)-F2989</f>
        <v>481.79</v>
      </c>
      <c r="H2989" t="str">
        <f>VLOOKUP($C2989,products!$A$1:$F$322,2,FALSE)</f>
        <v>Sun Bicycles Streamway - 2017</v>
      </c>
      <c r="I2989">
        <f>_xlfn.XLOOKUP(C2989, products!A:A, products!D:D)</f>
        <v>2</v>
      </c>
      <c r="J2989" t="str">
        <f>_xlfn.XLOOKUP($I2989,categories!$A$1:$A$8,categories!$B$1:$B$8)</f>
        <v>Comfort Bicycles</v>
      </c>
    </row>
    <row r="2990" spans="1:10" ht="12.75" x14ac:dyDescent="0.2">
      <c r="A2990">
        <v>1330</v>
      </c>
      <c r="B2990">
        <v>1</v>
      </c>
      <c r="C2990">
        <v>232</v>
      </c>
      <c r="D2990">
        <v>1</v>
      </c>
      <c r="E2990">
        <v>479.99</v>
      </c>
      <c r="F2990">
        <v>0.2</v>
      </c>
      <c r="G2990">
        <f>(E2990*B2990)-F2990</f>
        <v>479.79</v>
      </c>
      <c r="H2990" t="str">
        <f>VLOOKUP($C2990,products!$A$1:$F$322,2,FALSE)</f>
        <v>Electra Cruiser Lux 7D Ladies' - 2018</v>
      </c>
      <c r="I2990">
        <f>_xlfn.XLOOKUP(C2990, products!A:A, products!D:D)</f>
        <v>3</v>
      </c>
      <c r="J2990" t="str">
        <f>_xlfn.XLOOKUP($I2990,categories!$A$1:$A$8,categories!$B$1:$B$8)</f>
        <v>Cruisers Bicycles</v>
      </c>
    </row>
    <row r="2991" spans="1:10" ht="12.75" x14ac:dyDescent="0.2">
      <c r="A2991">
        <v>1382</v>
      </c>
      <c r="B2991">
        <v>1</v>
      </c>
      <c r="C2991">
        <v>232</v>
      </c>
      <c r="D2991">
        <v>1</v>
      </c>
      <c r="E2991">
        <v>479.99</v>
      </c>
      <c r="F2991">
        <v>0.2</v>
      </c>
      <c r="G2991">
        <f>(E2991*B2991)-F2991</f>
        <v>479.79</v>
      </c>
      <c r="H2991" t="str">
        <f>VLOOKUP($C2991,products!$A$1:$F$322,2,FALSE)</f>
        <v>Electra Cruiser Lux 7D Ladies' - 2018</v>
      </c>
      <c r="I2991">
        <f>_xlfn.XLOOKUP(C2991, products!A:A, products!D:D)</f>
        <v>3</v>
      </c>
      <c r="J2991" t="str">
        <f>_xlfn.XLOOKUP($I2991,categories!$A$1:$A$8,categories!$B$1:$B$8)</f>
        <v>Cruisers Bicycles</v>
      </c>
    </row>
    <row r="2992" spans="1:10" ht="12.75" x14ac:dyDescent="0.2">
      <c r="A2992">
        <v>1399</v>
      </c>
      <c r="B2992">
        <v>2</v>
      </c>
      <c r="C2992">
        <v>224</v>
      </c>
      <c r="D2992">
        <v>1</v>
      </c>
      <c r="E2992">
        <v>479.99</v>
      </c>
      <c r="F2992">
        <v>0.05</v>
      </c>
      <c r="G2992">
        <f>(E2992*B2992)-F2992</f>
        <v>959.93000000000006</v>
      </c>
      <c r="H2992" t="str">
        <f>VLOOKUP($C2992,products!$A$1:$F$322,2,FALSE)</f>
        <v>Electra Cruiser Lux 7D - 2018</v>
      </c>
      <c r="I2992">
        <f>_xlfn.XLOOKUP(C2992, products!A:A, products!D:D)</f>
        <v>3</v>
      </c>
      <c r="J2992" t="str">
        <f>_xlfn.XLOOKUP($I2992,categories!$A$1:$A$8,categories!$B$1:$B$8)</f>
        <v>Cruisers Bicycles</v>
      </c>
    </row>
    <row r="2993" spans="1:10" ht="12.75" x14ac:dyDescent="0.2">
      <c r="A2993">
        <v>1496</v>
      </c>
      <c r="B2993">
        <v>3</v>
      </c>
      <c r="C2993">
        <v>224</v>
      </c>
      <c r="D2993">
        <v>2</v>
      </c>
      <c r="E2993">
        <v>479.99</v>
      </c>
      <c r="F2993">
        <v>0.05</v>
      </c>
      <c r="G2993">
        <f>(E2993*B2993)-F2993</f>
        <v>1439.92</v>
      </c>
      <c r="H2993" t="str">
        <f>VLOOKUP($C2993,products!$A$1:$F$322,2,FALSE)</f>
        <v>Electra Cruiser Lux 7D - 2018</v>
      </c>
      <c r="I2993">
        <f>_xlfn.XLOOKUP(C2993, products!A:A, products!D:D)</f>
        <v>3</v>
      </c>
      <c r="J2993" t="str">
        <f>_xlfn.XLOOKUP($I2993,categories!$A$1:$A$8,categories!$B$1:$B$8)</f>
        <v>Cruisers Bicycles</v>
      </c>
    </row>
    <row r="2994" spans="1:10" ht="12.75" x14ac:dyDescent="0.2">
      <c r="A2994">
        <v>1540</v>
      </c>
      <c r="B2994">
        <v>3</v>
      </c>
      <c r="C2994">
        <v>224</v>
      </c>
      <c r="D2994">
        <v>1</v>
      </c>
      <c r="E2994">
        <v>479.99</v>
      </c>
      <c r="F2994">
        <v>0.05</v>
      </c>
      <c r="G2994">
        <f>(E2994*B2994)-F2994</f>
        <v>1439.92</v>
      </c>
      <c r="H2994" t="str">
        <f>VLOOKUP($C2994,products!$A$1:$F$322,2,FALSE)</f>
        <v>Electra Cruiser Lux 7D - 2018</v>
      </c>
      <c r="I2994">
        <f>_xlfn.XLOOKUP(C2994, products!A:A, products!D:D)</f>
        <v>3</v>
      </c>
      <c r="J2994" t="str">
        <f>_xlfn.XLOOKUP($I2994,categories!$A$1:$A$8,categories!$B$1:$B$8)</f>
        <v>Cruisers Bicycles</v>
      </c>
    </row>
    <row r="2995" spans="1:10" ht="12.75" x14ac:dyDescent="0.2">
      <c r="A2995">
        <v>654</v>
      </c>
      <c r="B2995">
        <v>3</v>
      </c>
      <c r="C2995">
        <v>110</v>
      </c>
      <c r="D2995">
        <v>2</v>
      </c>
      <c r="E2995">
        <v>470.99</v>
      </c>
      <c r="F2995">
        <v>7.0000000000000007E-2</v>
      </c>
      <c r="G2995">
        <f>(E2995*B2995)-F2995</f>
        <v>1412.9</v>
      </c>
      <c r="H2995" t="str">
        <f>VLOOKUP($C2995,products!$A$1:$F$322,2,FALSE)</f>
        <v>Sun Bicycles Drifter 7 - 2017</v>
      </c>
      <c r="I2995">
        <f>_xlfn.XLOOKUP(C2995, products!A:A, products!D:D)</f>
        <v>2</v>
      </c>
      <c r="J2995" t="str">
        <f>_xlfn.XLOOKUP($I2995,categories!$A$1:$A$8,categories!$B$1:$B$8)</f>
        <v>Comfort Bicycles</v>
      </c>
    </row>
    <row r="2996" spans="1:10" ht="12.75" x14ac:dyDescent="0.2">
      <c r="A2996">
        <v>716</v>
      </c>
      <c r="B2996">
        <v>1</v>
      </c>
      <c r="C2996">
        <v>111</v>
      </c>
      <c r="D2996">
        <v>2</v>
      </c>
      <c r="E2996">
        <v>470.99</v>
      </c>
      <c r="F2996">
        <v>0.1</v>
      </c>
      <c r="G2996">
        <f>(E2996*B2996)-F2996</f>
        <v>470.89</v>
      </c>
      <c r="H2996" t="str">
        <f>VLOOKUP($C2996,products!$A$1:$F$322,2,FALSE)</f>
        <v>Sun Bicycles Drifter 7 - Women's - 2017</v>
      </c>
      <c r="I2996">
        <f>_xlfn.XLOOKUP(C2996, products!A:A, products!D:D)</f>
        <v>2</v>
      </c>
      <c r="J2996" t="str">
        <f>_xlfn.XLOOKUP($I2996,categories!$A$1:$A$8,categories!$B$1:$B$8)</f>
        <v>Comfort Bicycles</v>
      </c>
    </row>
    <row r="2997" spans="1:10" ht="12.75" x14ac:dyDescent="0.2">
      <c r="A2997">
        <v>720</v>
      </c>
      <c r="B2997">
        <v>1</v>
      </c>
      <c r="C2997">
        <v>111</v>
      </c>
      <c r="D2997">
        <v>1</v>
      </c>
      <c r="E2997">
        <v>470.99</v>
      </c>
      <c r="F2997">
        <v>7.0000000000000007E-2</v>
      </c>
      <c r="G2997">
        <f>(E2997*B2997)-F2997</f>
        <v>470.92</v>
      </c>
      <c r="H2997" t="str">
        <f>VLOOKUP($C2997,products!$A$1:$F$322,2,FALSE)</f>
        <v>Sun Bicycles Drifter 7 - Women's - 2017</v>
      </c>
      <c r="I2997">
        <f>_xlfn.XLOOKUP(C2997, products!A:A, products!D:D)</f>
        <v>2</v>
      </c>
      <c r="J2997" t="str">
        <f>_xlfn.XLOOKUP($I2997,categories!$A$1:$A$8,categories!$B$1:$B$8)</f>
        <v>Comfort Bicycles</v>
      </c>
    </row>
    <row r="2998" spans="1:10" ht="12.75" x14ac:dyDescent="0.2">
      <c r="A2998">
        <v>747</v>
      </c>
      <c r="B2998">
        <v>1</v>
      </c>
      <c r="C2998">
        <v>110</v>
      </c>
      <c r="D2998">
        <v>1</v>
      </c>
      <c r="E2998">
        <v>470.99</v>
      </c>
      <c r="F2998">
        <v>7.0000000000000007E-2</v>
      </c>
      <c r="G2998">
        <f>(E2998*B2998)-F2998</f>
        <v>470.92</v>
      </c>
      <c r="H2998" t="str">
        <f>VLOOKUP($C2998,products!$A$1:$F$322,2,FALSE)</f>
        <v>Sun Bicycles Drifter 7 - 2017</v>
      </c>
      <c r="I2998">
        <f>_xlfn.XLOOKUP(C2998, products!A:A, products!D:D)</f>
        <v>2</v>
      </c>
      <c r="J2998" t="str">
        <f>_xlfn.XLOOKUP($I2998,categories!$A$1:$A$8,categories!$B$1:$B$8)</f>
        <v>Comfort Bicycles</v>
      </c>
    </row>
    <row r="2999" spans="1:10" ht="12.75" x14ac:dyDescent="0.2">
      <c r="A2999">
        <v>766</v>
      </c>
      <c r="B2999">
        <v>1</v>
      </c>
      <c r="C2999">
        <v>111</v>
      </c>
      <c r="D2999">
        <v>1</v>
      </c>
      <c r="E2999">
        <v>470.99</v>
      </c>
      <c r="F2999">
        <v>0.2</v>
      </c>
      <c r="G2999">
        <f>(E2999*B2999)-F2999</f>
        <v>470.79</v>
      </c>
      <c r="H2999" t="str">
        <f>VLOOKUP($C2999,products!$A$1:$F$322,2,FALSE)</f>
        <v>Sun Bicycles Drifter 7 - Women's - 2017</v>
      </c>
      <c r="I2999">
        <f>_xlfn.XLOOKUP(C2999, products!A:A, products!D:D)</f>
        <v>2</v>
      </c>
      <c r="J2999" t="str">
        <f>_xlfn.XLOOKUP($I2999,categories!$A$1:$A$8,categories!$B$1:$B$8)</f>
        <v>Comfort Bicycles</v>
      </c>
    </row>
    <row r="3000" spans="1:10" ht="12.75" x14ac:dyDescent="0.2">
      <c r="A3000">
        <v>770</v>
      </c>
      <c r="B3000">
        <v>1</v>
      </c>
      <c r="C3000">
        <v>110</v>
      </c>
      <c r="D3000">
        <v>1</v>
      </c>
      <c r="E3000">
        <v>470.99</v>
      </c>
      <c r="F3000">
        <v>0.05</v>
      </c>
      <c r="G3000">
        <f>(E3000*B3000)-F3000</f>
        <v>470.94</v>
      </c>
      <c r="H3000" t="str">
        <f>VLOOKUP($C3000,products!$A$1:$F$322,2,FALSE)</f>
        <v>Sun Bicycles Drifter 7 - 2017</v>
      </c>
      <c r="I3000">
        <f>_xlfn.XLOOKUP(C3000, products!A:A, products!D:D)</f>
        <v>2</v>
      </c>
      <c r="J3000" t="str">
        <f>_xlfn.XLOOKUP($I3000,categories!$A$1:$A$8,categories!$B$1:$B$8)</f>
        <v>Comfort Bicycles</v>
      </c>
    </row>
    <row r="3001" spans="1:10" ht="12.75" x14ac:dyDescent="0.2">
      <c r="A3001">
        <v>803</v>
      </c>
      <c r="B3001">
        <v>1</v>
      </c>
      <c r="C3001">
        <v>111</v>
      </c>
      <c r="D3001">
        <v>1</v>
      </c>
      <c r="E3001">
        <v>470.99</v>
      </c>
      <c r="F3001">
        <v>7.0000000000000007E-2</v>
      </c>
      <c r="G3001">
        <f>(E3001*B3001)-F3001</f>
        <v>470.92</v>
      </c>
      <c r="H3001" t="str">
        <f>VLOOKUP($C3001,products!$A$1:$F$322,2,FALSE)</f>
        <v>Sun Bicycles Drifter 7 - Women's - 2017</v>
      </c>
      <c r="I3001">
        <f>_xlfn.XLOOKUP(C3001, products!A:A, products!D:D)</f>
        <v>2</v>
      </c>
      <c r="J3001" t="str">
        <f>_xlfn.XLOOKUP($I3001,categories!$A$1:$A$8,categories!$B$1:$B$8)</f>
        <v>Comfort Bicycles</v>
      </c>
    </row>
    <row r="3002" spans="1:10" ht="12.75" x14ac:dyDescent="0.2">
      <c r="A3002">
        <v>875</v>
      </c>
      <c r="B3002">
        <v>4</v>
      </c>
      <c r="C3002">
        <v>111</v>
      </c>
      <c r="D3002">
        <v>1</v>
      </c>
      <c r="E3002">
        <v>470.99</v>
      </c>
      <c r="F3002">
        <v>0.2</v>
      </c>
      <c r="G3002">
        <f>(E3002*B3002)-F3002</f>
        <v>1883.76</v>
      </c>
      <c r="H3002" t="str">
        <f>VLOOKUP($C3002,products!$A$1:$F$322,2,FALSE)</f>
        <v>Sun Bicycles Drifter 7 - Women's - 2017</v>
      </c>
      <c r="I3002">
        <f>_xlfn.XLOOKUP(C3002, products!A:A, products!D:D)</f>
        <v>2</v>
      </c>
      <c r="J3002" t="str">
        <f>_xlfn.XLOOKUP($I3002,categories!$A$1:$A$8,categories!$B$1:$B$8)</f>
        <v>Comfort Bicycles</v>
      </c>
    </row>
    <row r="3003" spans="1:10" ht="12.75" x14ac:dyDescent="0.2">
      <c r="A3003">
        <v>942</v>
      </c>
      <c r="B3003">
        <v>2</v>
      </c>
      <c r="C3003">
        <v>110</v>
      </c>
      <c r="D3003">
        <v>2</v>
      </c>
      <c r="E3003">
        <v>470.99</v>
      </c>
      <c r="F3003">
        <v>0.1</v>
      </c>
      <c r="G3003">
        <f>(E3003*B3003)-F3003</f>
        <v>941.88</v>
      </c>
      <c r="H3003" t="str">
        <f>VLOOKUP($C3003,products!$A$1:$F$322,2,FALSE)</f>
        <v>Sun Bicycles Drifter 7 - 2017</v>
      </c>
      <c r="I3003">
        <f>_xlfn.XLOOKUP(C3003, products!A:A, products!D:D)</f>
        <v>2</v>
      </c>
      <c r="J3003" t="str">
        <f>_xlfn.XLOOKUP($I3003,categories!$A$1:$A$8,categories!$B$1:$B$8)</f>
        <v>Comfort Bicycles</v>
      </c>
    </row>
    <row r="3004" spans="1:10" ht="12.75" x14ac:dyDescent="0.2">
      <c r="A3004">
        <v>957</v>
      </c>
      <c r="B3004">
        <v>5</v>
      </c>
      <c r="C3004">
        <v>111</v>
      </c>
      <c r="D3004">
        <v>1</v>
      </c>
      <c r="E3004">
        <v>470.99</v>
      </c>
      <c r="F3004">
        <v>0.05</v>
      </c>
      <c r="G3004">
        <f>(E3004*B3004)-F3004</f>
        <v>2354.8999999999996</v>
      </c>
      <c r="H3004" t="str">
        <f>VLOOKUP($C3004,products!$A$1:$F$322,2,FALSE)</f>
        <v>Sun Bicycles Drifter 7 - Women's - 2017</v>
      </c>
      <c r="I3004">
        <f>_xlfn.XLOOKUP(C3004, products!A:A, products!D:D)</f>
        <v>2</v>
      </c>
      <c r="J3004" t="str">
        <f>_xlfn.XLOOKUP($I3004,categories!$A$1:$A$8,categories!$B$1:$B$8)</f>
        <v>Comfort Bicycles</v>
      </c>
    </row>
    <row r="3005" spans="1:10" ht="12.75" x14ac:dyDescent="0.2">
      <c r="A3005">
        <v>975</v>
      </c>
      <c r="B3005">
        <v>1</v>
      </c>
      <c r="C3005">
        <v>110</v>
      </c>
      <c r="D3005">
        <v>2</v>
      </c>
      <c r="E3005">
        <v>470.99</v>
      </c>
      <c r="F3005">
        <v>0.2</v>
      </c>
      <c r="G3005">
        <f>(E3005*B3005)-F3005</f>
        <v>470.79</v>
      </c>
      <c r="H3005" t="str">
        <f>VLOOKUP($C3005,products!$A$1:$F$322,2,FALSE)</f>
        <v>Sun Bicycles Drifter 7 - 2017</v>
      </c>
      <c r="I3005">
        <f>_xlfn.XLOOKUP(C3005, products!A:A, products!D:D)</f>
        <v>2</v>
      </c>
      <c r="J3005" t="str">
        <f>_xlfn.XLOOKUP($I3005,categories!$A$1:$A$8,categories!$B$1:$B$8)</f>
        <v>Comfort Bicycles</v>
      </c>
    </row>
    <row r="3006" spans="1:10" ht="12.75" x14ac:dyDescent="0.2">
      <c r="A3006">
        <v>982</v>
      </c>
      <c r="B3006">
        <v>2</v>
      </c>
      <c r="C3006">
        <v>110</v>
      </c>
      <c r="D3006">
        <v>1</v>
      </c>
      <c r="E3006">
        <v>470.99</v>
      </c>
      <c r="F3006">
        <v>7.0000000000000007E-2</v>
      </c>
      <c r="G3006">
        <f>(E3006*B3006)-F3006</f>
        <v>941.91</v>
      </c>
      <c r="H3006" t="str">
        <f>VLOOKUP($C3006,products!$A$1:$F$322,2,FALSE)</f>
        <v>Sun Bicycles Drifter 7 - 2017</v>
      </c>
      <c r="I3006">
        <f>_xlfn.XLOOKUP(C3006, products!A:A, products!D:D)</f>
        <v>2</v>
      </c>
      <c r="J3006" t="str">
        <f>_xlfn.XLOOKUP($I3006,categories!$A$1:$A$8,categories!$B$1:$B$8)</f>
        <v>Comfort Bicycles</v>
      </c>
    </row>
    <row r="3007" spans="1:10" ht="12.75" x14ac:dyDescent="0.2">
      <c r="A3007">
        <v>984</v>
      </c>
      <c r="B3007">
        <v>4</v>
      </c>
      <c r="C3007">
        <v>111</v>
      </c>
      <c r="D3007">
        <v>1</v>
      </c>
      <c r="E3007">
        <v>470.99</v>
      </c>
      <c r="F3007">
        <v>0.2</v>
      </c>
      <c r="G3007">
        <f>(E3007*B3007)-F3007</f>
        <v>1883.76</v>
      </c>
      <c r="H3007" t="str">
        <f>VLOOKUP($C3007,products!$A$1:$F$322,2,FALSE)</f>
        <v>Sun Bicycles Drifter 7 - Women's - 2017</v>
      </c>
      <c r="I3007">
        <f>_xlfn.XLOOKUP(C3007, products!A:A, products!D:D)</f>
        <v>2</v>
      </c>
      <c r="J3007" t="str">
        <f>_xlfn.XLOOKUP($I3007,categories!$A$1:$A$8,categories!$B$1:$B$8)</f>
        <v>Comfort Bicycles</v>
      </c>
    </row>
    <row r="3008" spans="1:10" ht="12.75" x14ac:dyDescent="0.2">
      <c r="A3008">
        <v>1000</v>
      </c>
      <c r="B3008">
        <v>2</v>
      </c>
      <c r="C3008">
        <v>111</v>
      </c>
      <c r="D3008">
        <v>1</v>
      </c>
      <c r="E3008">
        <v>470.99</v>
      </c>
      <c r="F3008">
        <v>0.1</v>
      </c>
      <c r="G3008">
        <f>(E3008*B3008)-F3008</f>
        <v>941.88</v>
      </c>
      <c r="H3008" t="str">
        <f>VLOOKUP($C3008,products!$A$1:$F$322,2,FALSE)</f>
        <v>Sun Bicycles Drifter 7 - Women's - 2017</v>
      </c>
      <c r="I3008">
        <f>_xlfn.XLOOKUP(C3008, products!A:A, products!D:D)</f>
        <v>2</v>
      </c>
      <c r="J3008" t="str">
        <f>_xlfn.XLOOKUP($I3008,categories!$A$1:$A$8,categories!$B$1:$B$8)</f>
        <v>Comfort Bicycles</v>
      </c>
    </row>
    <row r="3009" spans="1:10" ht="12.75" x14ac:dyDescent="0.2">
      <c r="A3009">
        <v>1001</v>
      </c>
      <c r="B3009">
        <v>4</v>
      </c>
      <c r="C3009">
        <v>111</v>
      </c>
      <c r="D3009">
        <v>1</v>
      </c>
      <c r="E3009">
        <v>470.99</v>
      </c>
      <c r="F3009">
        <v>7.0000000000000007E-2</v>
      </c>
      <c r="G3009">
        <f>(E3009*B3009)-F3009</f>
        <v>1883.89</v>
      </c>
      <c r="H3009" t="str">
        <f>VLOOKUP($C3009,products!$A$1:$F$322,2,FALSE)</f>
        <v>Sun Bicycles Drifter 7 - Women's - 2017</v>
      </c>
      <c r="I3009">
        <f>_xlfn.XLOOKUP(C3009, products!A:A, products!D:D)</f>
        <v>2</v>
      </c>
      <c r="J3009" t="str">
        <f>_xlfn.XLOOKUP($I3009,categories!$A$1:$A$8,categories!$B$1:$B$8)</f>
        <v>Comfort Bicycles</v>
      </c>
    </row>
    <row r="3010" spans="1:10" ht="12.75" x14ac:dyDescent="0.2">
      <c r="A3010">
        <v>1028</v>
      </c>
      <c r="B3010">
        <v>1</v>
      </c>
      <c r="C3010">
        <v>111</v>
      </c>
      <c r="D3010">
        <v>2</v>
      </c>
      <c r="E3010">
        <v>470.99</v>
      </c>
      <c r="F3010">
        <v>0.1</v>
      </c>
      <c r="G3010">
        <f>(E3010*B3010)-F3010</f>
        <v>470.89</v>
      </c>
      <c r="H3010" t="str">
        <f>VLOOKUP($C3010,products!$A$1:$F$322,2,FALSE)</f>
        <v>Sun Bicycles Drifter 7 - Women's - 2017</v>
      </c>
      <c r="I3010">
        <f>_xlfn.XLOOKUP(C3010, products!A:A, products!D:D)</f>
        <v>2</v>
      </c>
      <c r="J3010" t="str">
        <f>_xlfn.XLOOKUP($I3010,categories!$A$1:$A$8,categories!$B$1:$B$8)</f>
        <v>Comfort Bicycles</v>
      </c>
    </row>
    <row r="3011" spans="1:10" ht="12.75" x14ac:dyDescent="0.2">
      <c r="A3011">
        <v>1062</v>
      </c>
      <c r="B3011">
        <v>2</v>
      </c>
      <c r="C3011">
        <v>111</v>
      </c>
      <c r="D3011">
        <v>2</v>
      </c>
      <c r="E3011">
        <v>470.99</v>
      </c>
      <c r="F3011">
        <v>0.2</v>
      </c>
      <c r="G3011">
        <f>(E3011*B3011)-F3011</f>
        <v>941.78</v>
      </c>
      <c r="H3011" t="str">
        <f>VLOOKUP($C3011,products!$A$1:$F$322,2,FALSE)</f>
        <v>Sun Bicycles Drifter 7 - Women's - 2017</v>
      </c>
      <c r="I3011">
        <f>_xlfn.XLOOKUP(C3011, products!A:A, products!D:D)</f>
        <v>2</v>
      </c>
      <c r="J3011" t="str">
        <f>_xlfn.XLOOKUP($I3011,categories!$A$1:$A$8,categories!$B$1:$B$8)</f>
        <v>Comfort Bicycles</v>
      </c>
    </row>
    <row r="3012" spans="1:10" ht="12.75" x14ac:dyDescent="0.2">
      <c r="A3012">
        <v>1070</v>
      </c>
      <c r="B3012">
        <v>1</v>
      </c>
      <c r="C3012">
        <v>110</v>
      </c>
      <c r="D3012">
        <v>1</v>
      </c>
      <c r="E3012">
        <v>470.99</v>
      </c>
      <c r="F3012">
        <v>0.2</v>
      </c>
      <c r="G3012">
        <f>(E3012*B3012)-F3012</f>
        <v>470.79</v>
      </c>
      <c r="H3012" t="str">
        <f>VLOOKUP($C3012,products!$A$1:$F$322,2,FALSE)</f>
        <v>Sun Bicycles Drifter 7 - 2017</v>
      </c>
      <c r="I3012">
        <f>_xlfn.XLOOKUP(C3012, products!A:A, products!D:D)</f>
        <v>2</v>
      </c>
      <c r="J3012" t="str">
        <f>_xlfn.XLOOKUP($I3012,categories!$A$1:$A$8,categories!$B$1:$B$8)</f>
        <v>Comfort Bicycles</v>
      </c>
    </row>
    <row r="3013" spans="1:10" ht="12.75" x14ac:dyDescent="0.2">
      <c r="A3013">
        <v>1075</v>
      </c>
      <c r="B3013">
        <v>2</v>
      </c>
      <c r="C3013">
        <v>111</v>
      </c>
      <c r="D3013">
        <v>2</v>
      </c>
      <c r="E3013">
        <v>470.99</v>
      </c>
      <c r="F3013">
        <v>0.05</v>
      </c>
      <c r="G3013">
        <f>(E3013*B3013)-F3013</f>
        <v>941.93000000000006</v>
      </c>
      <c r="H3013" t="str">
        <f>VLOOKUP($C3013,products!$A$1:$F$322,2,FALSE)</f>
        <v>Sun Bicycles Drifter 7 - Women's - 2017</v>
      </c>
      <c r="I3013">
        <f>_xlfn.XLOOKUP(C3013, products!A:A, products!D:D)</f>
        <v>2</v>
      </c>
      <c r="J3013" t="str">
        <f>_xlfn.XLOOKUP($I3013,categories!$A$1:$A$8,categories!$B$1:$B$8)</f>
        <v>Comfort Bicycles</v>
      </c>
    </row>
    <row r="3014" spans="1:10" ht="12.75" x14ac:dyDescent="0.2">
      <c r="A3014">
        <v>1121</v>
      </c>
      <c r="B3014">
        <v>2</v>
      </c>
      <c r="C3014">
        <v>110</v>
      </c>
      <c r="D3014">
        <v>2</v>
      </c>
      <c r="E3014">
        <v>470.99</v>
      </c>
      <c r="F3014">
        <v>0.05</v>
      </c>
      <c r="G3014">
        <f>(E3014*B3014)-F3014</f>
        <v>941.93000000000006</v>
      </c>
      <c r="H3014" t="str">
        <f>VLOOKUP($C3014,products!$A$1:$F$322,2,FALSE)</f>
        <v>Sun Bicycles Drifter 7 - 2017</v>
      </c>
      <c r="I3014">
        <f>_xlfn.XLOOKUP(C3014, products!A:A, products!D:D)</f>
        <v>2</v>
      </c>
      <c r="J3014" t="str">
        <f>_xlfn.XLOOKUP($I3014,categories!$A$1:$A$8,categories!$B$1:$B$8)</f>
        <v>Comfort Bicycles</v>
      </c>
    </row>
    <row r="3015" spans="1:10" ht="12.75" x14ac:dyDescent="0.2">
      <c r="A3015">
        <v>1156</v>
      </c>
      <c r="B3015">
        <v>1</v>
      </c>
      <c r="C3015">
        <v>111</v>
      </c>
      <c r="D3015">
        <v>2</v>
      </c>
      <c r="E3015">
        <v>470.99</v>
      </c>
      <c r="F3015">
        <v>0.05</v>
      </c>
      <c r="G3015">
        <f>(E3015*B3015)-F3015</f>
        <v>470.94</v>
      </c>
      <c r="H3015" t="str">
        <f>VLOOKUP($C3015,products!$A$1:$F$322,2,FALSE)</f>
        <v>Sun Bicycles Drifter 7 - Women's - 2017</v>
      </c>
      <c r="I3015">
        <f>_xlfn.XLOOKUP(C3015, products!A:A, products!D:D)</f>
        <v>2</v>
      </c>
      <c r="J3015" t="str">
        <f>_xlfn.XLOOKUP($I3015,categories!$A$1:$A$8,categories!$B$1:$B$8)</f>
        <v>Comfort Bicycles</v>
      </c>
    </row>
    <row r="3016" spans="1:10" ht="12.75" x14ac:dyDescent="0.2">
      <c r="A3016">
        <v>1174</v>
      </c>
      <c r="B3016">
        <v>1</v>
      </c>
      <c r="C3016">
        <v>110</v>
      </c>
      <c r="D3016">
        <v>2</v>
      </c>
      <c r="E3016">
        <v>470.99</v>
      </c>
      <c r="F3016">
        <v>0.2</v>
      </c>
      <c r="G3016">
        <f>(E3016*B3016)-F3016</f>
        <v>470.79</v>
      </c>
      <c r="H3016" t="str">
        <f>VLOOKUP($C3016,products!$A$1:$F$322,2,FALSE)</f>
        <v>Sun Bicycles Drifter 7 - 2017</v>
      </c>
      <c r="I3016">
        <f>_xlfn.XLOOKUP(C3016, products!A:A, products!D:D)</f>
        <v>2</v>
      </c>
      <c r="J3016" t="str">
        <f>_xlfn.XLOOKUP($I3016,categories!$A$1:$A$8,categories!$B$1:$B$8)</f>
        <v>Comfort Bicycles</v>
      </c>
    </row>
    <row r="3017" spans="1:10" ht="12.75" x14ac:dyDescent="0.2">
      <c r="A3017">
        <v>1216</v>
      </c>
      <c r="B3017">
        <v>4</v>
      </c>
      <c r="C3017">
        <v>110</v>
      </c>
      <c r="D3017">
        <v>2</v>
      </c>
      <c r="E3017">
        <v>470.99</v>
      </c>
      <c r="F3017">
        <v>7.0000000000000007E-2</v>
      </c>
      <c r="G3017">
        <f>(E3017*B3017)-F3017</f>
        <v>1883.89</v>
      </c>
      <c r="H3017" t="str">
        <f>VLOOKUP($C3017,products!$A$1:$F$322,2,FALSE)</f>
        <v>Sun Bicycles Drifter 7 - 2017</v>
      </c>
      <c r="I3017">
        <f>_xlfn.XLOOKUP(C3017, products!A:A, products!D:D)</f>
        <v>2</v>
      </c>
      <c r="J3017" t="str">
        <f>_xlfn.XLOOKUP($I3017,categories!$A$1:$A$8,categories!$B$1:$B$8)</f>
        <v>Comfort Bicycles</v>
      </c>
    </row>
    <row r="3018" spans="1:10" ht="12.75" x14ac:dyDescent="0.2">
      <c r="A3018">
        <v>1232</v>
      </c>
      <c r="B3018">
        <v>2</v>
      </c>
      <c r="C3018">
        <v>110</v>
      </c>
      <c r="D3018">
        <v>2</v>
      </c>
      <c r="E3018">
        <v>470.99</v>
      </c>
      <c r="F3018">
        <v>0.05</v>
      </c>
      <c r="G3018">
        <f>(E3018*B3018)-F3018</f>
        <v>941.93000000000006</v>
      </c>
      <c r="H3018" t="str">
        <f>VLOOKUP($C3018,products!$A$1:$F$322,2,FALSE)</f>
        <v>Sun Bicycles Drifter 7 - 2017</v>
      </c>
      <c r="I3018">
        <f>_xlfn.XLOOKUP(C3018, products!A:A, products!D:D)</f>
        <v>2</v>
      </c>
      <c r="J3018" t="str">
        <f>_xlfn.XLOOKUP($I3018,categories!$A$1:$A$8,categories!$B$1:$B$8)</f>
        <v>Comfort Bicycles</v>
      </c>
    </row>
    <row r="3019" spans="1:10" ht="12.75" x14ac:dyDescent="0.2">
      <c r="A3019">
        <v>1269</v>
      </c>
      <c r="B3019">
        <v>3</v>
      </c>
      <c r="C3019">
        <v>111</v>
      </c>
      <c r="D3019">
        <v>1</v>
      </c>
      <c r="E3019">
        <v>470.99</v>
      </c>
      <c r="F3019">
        <v>0.1</v>
      </c>
      <c r="G3019">
        <f>(E3019*B3019)-F3019</f>
        <v>1412.8700000000001</v>
      </c>
      <c r="H3019" t="str">
        <f>VLOOKUP($C3019,products!$A$1:$F$322,2,FALSE)</f>
        <v>Sun Bicycles Drifter 7 - Women's - 2017</v>
      </c>
      <c r="I3019">
        <f>_xlfn.XLOOKUP(C3019, products!A:A, products!D:D)</f>
        <v>2</v>
      </c>
      <c r="J3019" t="str">
        <f>_xlfn.XLOOKUP($I3019,categories!$A$1:$A$8,categories!$B$1:$B$8)</f>
        <v>Comfort Bicycles</v>
      </c>
    </row>
    <row r="3020" spans="1:10" ht="12.75" x14ac:dyDescent="0.2">
      <c r="A3020">
        <v>1282</v>
      </c>
      <c r="B3020">
        <v>1</v>
      </c>
      <c r="C3020">
        <v>111</v>
      </c>
      <c r="D3020">
        <v>1</v>
      </c>
      <c r="E3020">
        <v>470.99</v>
      </c>
      <c r="F3020">
        <v>0.05</v>
      </c>
      <c r="G3020">
        <f>(E3020*B3020)-F3020</f>
        <v>470.94</v>
      </c>
      <c r="H3020" t="str">
        <f>VLOOKUP($C3020,products!$A$1:$F$322,2,FALSE)</f>
        <v>Sun Bicycles Drifter 7 - Women's - 2017</v>
      </c>
      <c r="I3020">
        <f>_xlfn.XLOOKUP(C3020, products!A:A, products!D:D)</f>
        <v>2</v>
      </c>
      <c r="J3020" t="str">
        <f>_xlfn.XLOOKUP($I3020,categories!$A$1:$A$8,categories!$B$1:$B$8)</f>
        <v>Comfort Bicycles</v>
      </c>
    </row>
    <row r="3021" spans="1:10" ht="12.75" x14ac:dyDescent="0.2">
      <c r="A3021">
        <v>1298</v>
      </c>
      <c r="B3021">
        <v>2</v>
      </c>
      <c r="C3021">
        <v>110</v>
      </c>
      <c r="D3021">
        <v>2</v>
      </c>
      <c r="E3021">
        <v>470.99</v>
      </c>
      <c r="F3021">
        <v>7.0000000000000007E-2</v>
      </c>
      <c r="G3021">
        <f>(E3021*B3021)-F3021</f>
        <v>941.91</v>
      </c>
      <c r="H3021" t="str">
        <f>VLOOKUP($C3021,products!$A$1:$F$322,2,FALSE)</f>
        <v>Sun Bicycles Drifter 7 - 2017</v>
      </c>
      <c r="I3021">
        <f>_xlfn.XLOOKUP(C3021, products!A:A, products!D:D)</f>
        <v>2</v>
      </c>
      <c r="J3021" t="str">
        <f>_xlfn.XLOOKUP($I3021,categories!$A$1:$A$8,categories!$B$1:$B$8)</f>
        <v>Comfort Bicycles</v>
      </c>
    </row>
    <row r="3022" spans="1:10" ht="12.75" x14ac:dyDescent="0.2">
      <c r="A3022">
        <v>1318</v>
      </c>
      <c r="B3022">
        <v>3</v>
      </c>
      <c r="C3022">
        <v>111</v>
      </c>
      <c r="D3022">
        <v>1</v>
      </c>
      <c r="E3022">
        <v>470.99</v>
      </c>
      <c r="F3022">
        <v>0.2</v>
      </c>
      <c r="G3022">
        <f>(E3022*B3022)-F3022</f>
        <v>1412.77</v>
      </c>
      <c r="H3022" t="str">
        <f>VLOOKUP($C3022,products!$A$1:$F$322,2,FALSE)</f>
        <v>Sun Bicycles Drifter 7 - Women's - 2017</v>
      </c>
      <c r="I3022">
        <f>_xlfn.XLOOKUP(C3022, products!A:A, products!D:D)</f>
        <v>2</v>
      </c>
      <c r="J3022" t="str">
        <f>_xlfn.XLOOKUP($I3022,categories!$A$1:$A$8,categories!$B$1:$B$8)</f>
        <v>Comfort Bicycles</v>
      </c>
    </row>
    <row r="3023" spans="1:10" ht="12.75" x14ac:dyDescent="0.2">
      <c r="A3023">
        <v>1364</v>
      </c>
      <c r="B3023">
        <v>4</v>
      </c>
      <c r="C3023">
        <v>110</v>
      </c>
      <c r="D3023">
        <v>1</v>
      </c>
      <c r="E3023">
        <v>470.99</v>
      </c>
      <c r="F3023">
        <v>7.0000000000000007E-2</v>
      </c>
      <c r="G3023">
        <f>(E3023*B3023)-F3023</f>
        <v>1883.89</v>
      </c>
      <c r="H3023" t="str">
        <f>VLOOKUP($C3023,products!$A$1:$F$322,2,FALSE)</f>
        <v>Sun Bicycles Drifter 7 - 2017</v>
      </c>
      <c r="I3023">
        <f>_xlfn.XLOOKUP(C3023, products!A:A, products!D:D)</f>
        <v>2</v>
      </c>
      <c r="J3023" t="str">
        <f>_xlfn.XLOOKUP($I3023,categories!$A$1:$A$8,categories!$B$1:$B$8)</f>
        <v>Comfort Bicycles</v>
      </c>
    </row>
    <row r="3024" spans="1:10" ht="12.75" x14ac:dyDescent="0.2">
      <c r="A3024">
        <v>1378</v>
      </c>
      <c r="B3024">
        <v>4</v>
      </c>
      <c r="C3024">
        <v>110</v>
      </c>
      <c r="D3024">
        <v>1</v>
      </c>
      <c r="E3024">
        <v>470.99</v>
      </c>
      <c r="F3024">
        <v>7.0000000000000007E-2</v>
      </c>
      <c r="G3024">
        <f>(E3024*B3024)-F3024</f>
        <v>1883.89</v>
      </c>
      <c r="H3024" t="str">
        <f>VLOOKUP($C3024,products!$A$1:$F$322,2,FALSE)</f>
        <v>Sun Bicycles Drifter 7 - 2017</v>
      </c>
      <c r="I3024">
        <f>_xlfn.XLOOKUP(C3024, products!A:A, products!D:D)</f>
        <v>2</v>
      </c>
      <c r="J3024" t="str">
        <f>_xlfn.XLOOKUP($I3024,categories!$A$1:$A$8,categories!$B$1:$B$8)</f>
        <v>Comfort Bicycles</v>
      </c>
    </row>
    <row r="3025" spans="1:10" ht="12.75" x14ac:dyDescent="0.2">
      <c r="A3025">
        <v>1457</v>
      </c>
      <c r="B3025">
        <v>2</v>
      </c>
      <c r="C3025">
        <v>111</v>
      </c>
      <c r="D3025">
        <v>1</v>
      </c>
      <c r="E3025">
        <v>470.99</v>
      </c>
      <c r="F3025">
        <v>0.2</v>
      </c>
      <c r="G3025">
        <f>(E3025*B3025)-F3025</f>
        <v>941.78</v>
      </c>
      <c r="H3025" t="str">
        <f>VLOOKUP($C3025,products!$A$1:$F$322,2,FALSE)</f>
        <v>Sun Bicycles Drifter 7 - Women's - 2017</v>
      </c>
      <c r="I3025">
        <f>_xlfn.XLOOKUP(C3025, products!A:A, products!D:D)</f>
        <v>2</v>
      </c>
      <c r="J3025" t="str">
        <f>_xlfn.XLOOKUP($I3025,categories!$A$1:$A$8,categories!$B$1:$B$8)</f>
        <v>Comfort Bicycles</v>
      </c>
    </row>
    <row r="3026" spans="1:10" ht="12.75" x14ac:dyDescent="0.2">
      <c r="A3026">
        <v>1470</v>
      </c>
      <c r="B3026">
        <v>1</v>
      </c>
      <c r="C3026">
        <v>110</v>
      </c>
      <c r="D3026">
        <v>2</v>
      </c>
      <c r="E3026">
        <v>470.99</v>
      </c>
      <c r="F3026">
        <v>0.1</v>
      </c>
      <c r="G3026">
        <f>(E3026*B3026)-F3026</f>
        <v>470.89</v>
      </c>
      <c r="H3026" t="str">
        <f>VLOOKUP($C3026,products!$A$1:$F$322,2,FALSE)</f>
        <v>Sun Bicycles Drifter 7 - 2017</v>
      </c>
      <c r="I3026">
        <f>_xlfn.XLOOKUP(C3026, products!A:A, products!D:D)</f>
        <v>2</v>
      </c>
      <c r="J3026" t="str">
        <f>_xlfn.XLOOKUP($I3026,categories!$A$1:$A$8,categories!$B$1:$B$8)</f>
        <v>Comfort Bicycles</v>
      </c>
    </row>
    <row r="3027" spans="1:10" ht="12.75" x14ac:dyDescent="0.2">
      <c r="A3027">
        <v>1499</v>
      </c>
      <c r="B3027">
        <v>1</v>
      </c>
      <c r="C3027">
        <v>110</v>
      </c>
      <c r="D3027">
        <v>1</v>
      </c>
      <c r="E3027">
        <v>470.99</v>
      </c>
      <c r="F3027">
        <v>0.05</v>
      </c>
      <c r="G3027">
        <f>(E3027*B3027)-F3027</f>
        <v>470.94</v>
      </c>
      <c r="H3027" t="str">
        <f>VLOOKUP($C3027,products!$A$1:$F$322,2,FALSE)</f>
        <v>Sun Bicycles Drifter 7 - 2017</v>
      </c>
      <c r="I3027">
        <f>_xlfn.XLOOKUP(C3027, products!A:A, products!D:D)</f>
        <v>2</v>
      </c>
      <c r="J3027" t="str">
        <f>_xlfn.XLOOKUP($I3027,categories!$A$1:$A$8,categories!$B$1:$B$8)</f>
        <v>Comfort Bicycles</v>
      </c>
    </row>
    <row r="3028" spans="1:10" ht="12.75" x14ac:dyDescent="0.2">
      <c r="A3028">
        <v>1577</v>
      </c>
      <c r="B3028">
        <v>2</v>
      </c>
      <c r="C3028">
        <v>111</v>
      </c>
      <c r="D3028">
        <v>2</v>
      </c>
      <c r="E3028">
        <v>470.99</v>
      </c>
      <c r="F3028">
        <v>0.1</v>
      </c>
      <c r="G3028">
        <f>(E3028*B3028)-F3028</f>
        <v>941.88</v>
      </c>
      <c r="H3028" t="str">
        <f>VLOOKUP($C3028,products!$A$1:$F$322,2,FALSE)</f>
        <v>Sun Bicycles Drifter 7 - Women's - 2017</v>
      </c>
      <c r="I3028">
        <f>_xlfn.XLOOKUP(C3028, products!A:A, products!D:D)</f>
        <v>2</v>
      </c>
      <c r="J3028" t="str">
        <f>_xlfn.XLOOKUP($I3028,categories!$A$1:$A$8,categories!$B$1:$B$8)</f>
        <v>Comfort Bicycles</v>
      </c>
    </row>
    <row r="3029" spans="1:10" ht="12.75" x14ac:dyDescent="0.2">
      <c r="A3029">
        <v>14</v>
      </c>
      <c r="B3029">
        <v>1</v>
      </c>
      <c r="C3029">
        <v>6</v>
      </c>
      <c r="D3029">
        <v>1</v>
      </c>
      <c r="E3029">
        <v>469.99</v>
      </c>
      <c r="F3029">
        <v>7.0000000000000007E-2</v>
      </c>
      <c r="G3029">
        <f>(E3029*B3029)-F3029</f>
        <v>469.92</v>
      </c>
      <c r="H3029" t="str">
        <f>VLOOKUP($C3029,products!$A$1:$F$322,2,FALSE)</f>
        <v>Surly Ice Cream Truck Frameset - 2016</v>
      </c>
      <c r="I3029">
        <f>_xlfn.XLOOKUP(C3029, products!A:A, products!D:D)</f>
        <v>6</v>
      </c>
      <c r="J3029" t="str">
        <f>_xlfn.XLOOKUP($I3029,categories!$A$1:$A$8,categories!$B$1:$B$8)</f>
        <v>Mountain Bikes</v>
      </c>
    </row>
    <row r="3030" spans="1:10" ht="12.75" x14ac:dyDescent="0.2">
      <c r="A3030">
        <v>28</v>
      </c>
      <c r="B3030">
        <v>4</v>
      </c>
      <c r="C3030">
        <v>6</v>
      </c>
      <c r="D3030">
        <v>1</v>
      </c>
      <c r="E3030">
        <v>469.99</v>
      </c>
      <c r="F3030">
        <v>0.05</v>
      </c>
      <c r="G3030">
        <f>(E3030*B3030)-F3030</f>
        <v>1879.91</v>
      </c>
      <c r="H3030" t="str">
        <f>VLOOKUP($C3030,products!$A$1:$F$322,2,FALSE)</f>
        <v>Surly Ice Cream Truck Frameset - 2016</v>
      </c>
      <c r="I3030">
        <f>_xlfn.XLOOKUP(C3030, products!A:A, products!D:D)</f>
        <v>6</v>
      </c>
      <c r="J3030" t="str">
        <f>_xlfn.XLOOKUP($I3030,categories!$A$1:$A$8,categories!$B$1:$B$8)</f>
        <v>Mountain Bikes</v>
      </c>
    </row>
    <row r="3031" spans="1:10" ht="12.75" x14ac:dyDescent="0.2">
      <c r="A3031">
        <v>29</v>
      </c>
      <c r="B3031">
        <v>2</v>
      </c>
      <c r="C3031">
        <v>6</v>
      </c>
      <c r="D3031">
        <v>1</v>
      </c>
      <c r="E3031">
        <v>469.99</v>
      </c>
      <c r="F3031">
        <v>0.2</v>
      </c>
      <c r="G3031">
        <f>(E3031*B3031)-F3031</f>
        <v>939.78</v>
      </c>
      <c r="H3031" t="str">
        <f>VLOOKUP($C3031,products!$A$1:$F$322,2,FALSE)</f>
        <v>Surly Ice Cream Truck Frameset - 2016</v>
      </c>
      <c r="I3031">
        <f>_xlfn.XLOOKUP(C3031, products!A:A, products!D:D)</f>
        <v>6</v>
      </c>
      <c r="J3031" t="str">
        <f>_xlfn.XLOOKUP($I3031,categories!$A$1:$A$8,categories!$B$1:$B$8)</f>
        <v>Mountain Bikes</v>
      </c>
    </row>
    <row r="3032" spans="1:10" ht="12.75" x14ac:dyDescent="0.2">
      <c r="A3032">
        <v>47</v>
      </c>
      <c r="B3032">
        <v>1</v>
      </c>
      <c r="C3032">
        <v>6</v>
      </c>
      <c r="D3032">
        <v>1</v>
      </c>
      <c r="E3032">
        <v>469.99</v>
      </c>
      <c r="F3032">
        <v>0.05</v>
      </c>
      <c r="G3032">
        <f>(E3032*B3032)-F3032</f>
        <v>469.94</v>
      </c>
      <c r="H3032" t="str">
        <f>VLOOKUP($C3032,products!$A$1:$F$322,2,FALSE)</f>
        <v>Surly Ice Cream Truck Frameset - 2016</v>
      </c>
      <c r="I3032">
        <f>_xlfn.XLOOKUP(C3032, products!A:A, products!D:D)</f>
        <v>6</v>
      </c>
      <c r="J3032" t="str">
        <f>_xlfn.XLOOKUP($I3032,categories!$A$1:$A$8,categories!$B$1:$B$8)</f>
        <v>Mountain Bikes</v>
      </c>
    </row>
    <row r="3033" spans="1:10" ht="12.75" x14ac:dyDescent="0.2">
      <c r="A3033">
        <v>74</v>
      </c>
      <c r="B3033">
        <v>2</v>
      </c>
      <c r="C3033">
        <v>6</v>
      </c>
      <c r="D3033">
        <v>1</v>
      </c>
      <c r="E3033">
        <v>469.99</v>
      </c>
      <c r="F3033">
        <v>7.0000000000000007E-2</v>
      </c>
      <c r="G3033">
        <f>(E3033*B3033)-F3033</f>
        <v>939.91</v>
      </c>
      <c r="H3033" t="str">
        <f>VLOOKUP($C3033,products!$A$1:$F$322,2,FALSE)</f>
        <v>Surly Ice Cream Truck Frameset - 2016</v>
      </c>
      <c r="I3033">
        <f>_xlfn.XLOOKUP(C3033, products!A:A, products!D:D)</f>
        <v>6</v>
      </c>
      <c r="J3033" t="str">
        <f>_xlfn.XLOOKUP($I3033,categories!$A$1:$A$8,categories!$B$1:$B$8)</f>
        <v>Mountain Bikes</v>
      </c>
    </row>
    <row r="3034" spans="1:10" ht="12.75" x14ac:dyDescent="0.2">
      <c r="A3034">
        <v>79</v>
      </c>
      <c r="B3034">
        <v>3</v>
      </c>
      <c r="C3034">
        <v>6</v>
      </c>
      <c r="D3034">
        <v>1</v>
      </c>
      <c r="E3034">
        <v>469.99</v>
      </c>
      <c r="F3034">
        <v>0.1</v>
      </c>
      <c r="G3034">
        <f>(E3034*B3034)-F3034</f>
        <v>1409.8700000000001</v>
      </c>
      <c r="H3034" t="str">
        <f>VLOOKUP($C3034,products!$A$1:$F$322,2,FALSE)</f>
        <v>Surly Ice Cream Truck Frameset - 2016</v>
      </c>
      <c r="I3034">
        <f>_xlfn.XLOOKUP(C3034, products!A:A, products!D:D)</f>
        <v>6</v>
      </c>
      <c r="J3034" t="str">
        <f>_xlfn.XLOOKUP($I3034,categories!$A$1:$A$8,categories!$B$1:$B$8)</f>
        <v>Mountain Bikes</v>
      </c>
    </row>
    <row r="3035" spans="1:10" ht="12.75" x14ac:dyDescent="0.2">
      <c r="A3035">
        <v>89</v>
      </c>
      <c r="B3035">
        <v>2</v>
      </c>
      <c r="C3035">
        <v>6</v>
      </c>
      <c r="D3035">
        <v>2</v>
      </c>
      <c r="E3035">
        <v>469.99</v>
      </c>
      <c r="F3035">
        <v>0.1</v>
      </c>
      <c r="G3035">
        <f>(E3035*B3035)-F3035</f>
        <v>939.88</v>
      </c>
      <c r="H3035" t="str">
        <f>VLOOKUP($C3035,products!$A$1:$F$322,2,FALSE)</f>
        <v>Surly Ice Cream Truck Frameset - 2016</v>
      </c>
      <c r="I3035">
        <f>_xlfn.XLOOKUP(C3035, products!A:A, products!D:D)</f>
        <v>6</v>
      </c>
      <c r="J3035" t="str">
        <f>_xlfn.XLOOKUP($I3035,categories!$A$1:$A$8,categories!$B$1:$B$8)</f>
        <v>Mountain Bikes</v>
      </c>
    </row>
    <row r="3036" spans="1:10" ht="12.75" x14ac:dyDescent="0.2">
      <c r="A3036">
        <v>90</v>
      </c>
      <c r="B3036">
        <v>2</v>
      </c>
      <c r="C3036">
        <v>6</v>
      </c>
      <c r="D3036">
        <v>1</v>
      </c>
      <c r="E3036">
        <v>469.99</v>
      </c>
      <c r="F3036">
        <v>7.0000000000000007E-2</v>
      </c>
      <c r="G3036">
        <f>(E3036*B3036)-F3036</f>
        <v>939.91</v>
      </c>
      <c r="H3036" t="str">
        <f>VLOOKUP($C3036,products!$A$1:$F$322,2,FALSE)</f>
        <v>Surly Ice Cream Truck Frameset - 2016</v>
      </c>
      <c r="I3036">
        <f>_xlfn.XLOOKUP(C3036, products!A:A, products!D:D)</f>
        <v>6</v>
      </c>
      <c r="J3036" t="str">
        <f>_xlfn.XLOOKUP($I3036,categories!$A$1:$A$8,categories!$B$1:$B$8)</f>
        <v>Mountain Bikes</v>
      </c>
    </row>
    <row r="3037" spans="1:10" ht="12.75" x14ac:dyDescent="0.2">
      <c r="A3037">
        <v>97</v>
      </c>
      <c r="B3037">
        <v>3</v>
      </c>
      <c r="C3037">
        <v>6</v>
      </c>
      <c r="D3037">
        <v>2</v>
      </c>
      <c r="E3037">
        <v>469.99</v>
      </c>
      <c r="F3037">
        <v>0.2</v>
      </c>
      <c r="G3037">
        <f>(E3037*B3037)-F3037</f>
        <v>1409.77</v>
      </c>
      <c r="H3037" t="str">
        <f>VLOOKUP($C3037,products!$A$1:$F$322,2,FALSE)</f>
        <v>Surly Ice Cream Truck Frameset - 2016</v>
      </c>
      <c r="I3037">
        <f>_xlfn.XLOOKUP(C3037, products!A:A, products!D:D)</f>
        <v>6</v>
      </c>
      <c r="J3037" t="str">
        <f>_xlfn.XLOOKUP($I3037,categories!$A$1:$A$8,categories!$B$1:$B$8)</f>
        <v>Mountain Bikes</v>
      </c>
    </row>
    <row r="3038" spans="1:10" ht="12.75" x14ac:dyDescent="0.2">
      <c r="A3038">
        <v>109</v>
      </c>
      <c r="B3038">
        <v>2</v>
      </c>
      <c r="C3038">
        <v>6</v>
      </c>
      <c r="D3038">
        <v>1</v>
      </c>
      <c r="E3038">
        <v>469.99</v>
      </c>
      <c r="F3038">
        <v>7.0000000000000007E-2</v>
      </c>
      <c r="G3038">
        <f>(E3038*B3038)-F3038</f>
        <v>939.91</v>
      </c>
      <c r="H3038" t="str">
        <f>VLOOKUP($C3038,products!$A$1:$F$322,2,FALSE)</f>
        <v>Surly Ice Cream Truck Frameset - 2016</v>
      </c>
      <c r="I3038">
        <f>_xlfn.XLOOKUP(C3038, products!A:A, products!D:D)</f>
        <v>6</v>
      </c>
      <c r="J3038" t="str">
        <f>_xlfn.XLOOKUP($I3038,categories!$A$1:$A$8,categories!$B$1:$B$8)</f>
        <v>Mountain Bikes</v>
      </c>
    </row>
    <row r="3039" spans="1:10" ht="12.75" x14ac:dyDescent="0.2">
      <c r="A3039">
        <v>113</v>
      </c>
      <c r="B3039">
        <v>3</v>
      </c>
      <c r="C3039">
        <v>6</v>
      </c>
      <c r="D3039">
        <v>1</v>
      </c>
      <c r="E3039">
        <v>469.99</v>
      </c>
      <c r="F3039">
        <v>7.0000000000000007E-2</v>
      </c>
      <c r="G3039">
        <f>(E3039*B3039)-F3039</f>
        <v>1409.9</v>
      </c>
      <c r="H3039" t="str">
        <f>VLOOKUP($C3039,products!$A$1:$F$322,2,FALSE)</f>
        <v>Surly Ice Cream Truck Frameset - 2016</v>
      </c>
      <c r="I3039">
        <f>_xlfn.XLOOKUP(C3039, products!A:A, products!D:D)</f>
        <v>6</v>
      </c>
      <c r="J3039" t="str">
        <f>_xlfn.XLOOKUP($I3039,categories!$A$1:$A$8,categories!$B$1:$B$8)</f>
        <v>Mountain Bikes</v>
      </c>
    </row>
    <row r="3040" spans="1:10" ht="12.75" x14ac:dyDescent="0.2">
      <c r="A3040">
        <v>118</v>
      </c>
      <c r="B3040">
        <v>3</v>
      </c>
      <c r="C3040">
        <v>6</v>
      </c>
      <c r="D3040">
        <v>1</v>
      </c>
      <c r="E3040">
        <v>469.99</v>
      </c>
      <c r="F3040">
        <v>7.0000000000000007E-2</v>
      </c>
      <c r="G3040">
        <f>(E3040*B3040)-F3040</f>
        <v>1409.9</v>
      </c>
      <c r="H3040" t="str">
        <f>VLOOKUP($C3040,products!$A$1:$F$322,2,FALSE)</f>
        <v>Surly Ice Cream Truck Frameset - 2016</v>
      </c>
      <c r="I3040">
        <f>_xlfn.XLOOKUP(C3040, products!A:A, products!D:D)</f>
        <v>6</v>
      </c>
      <c r="J3040" t="str">
        <f>_xlfn.XLOOKUP($I3040,categories!$A$1:$A$8,categories!$B$1:$B$8)</f>
        <v>Mountain Bikes</v>
      </c>
    </row>
    <row r="3041" spans="1:10" ht="12.75" x14ac:dyDescent="0.2">
      <c r="A3041">
        <v>120</v>
      </c>
      <c r="B3041">
        <v>2</v>
      </c>
      <c r="C3041">
        <v>6</v>
      </c>
      <c r="D3041">
        <v>2</v>
      </c>
      <c r="E3041">
        <v>469.99</v>
      </c>
      <c r="F3041">
        <v>0.05</v>
      </c>
      <c r="G3041">
        <f>(E3041*B3041)-F3041</f>
        <v>939.93000000000006</v>
      </c>
      <c r="H3041" t="str">
        <f>VLOOKUP($C3041,products!$A$1:$F$322,2,FALSE)</f>
        <v>Surly Ice Cream Truck Frameset - 2016</v>
      </c>
      <c r="I3041">
        <f>_xlfn.XLOOKUP(C3041, products!A:A, products!D:D)</f>
        <v>6</v>
      </c>
      <c r="J3041" t="str">
        <f>_xlfn.XLOOKUP($I3041,categories!$A$1:$A$8,categories!$B$1:$B$8)</f>
        <v>Mountain Bikes</v>
      </c>
    </row>
    <row r="3042" spans="1:10" ht="12.75" x14ac:dyDescent="0.2">
      <c r="A3042">
        <v>138</v>
      </c>
      <c r="B3042">
        <v>2</v>
      </c>
      <c r="C3042">
        <v>6</v>
      </c>
      <c r="D3042">
        <v>1</v>
      </c>
      <c r="E3042">
        <v>469.99</v>
      </c>
      <c r="F3042">
        <v>0.2</v>
      </c>
      <c r="G3042">
        <f>(E3042*B3042)-F3042</f>
        <v>939.78</v>
      </c>
      <c r="H3042" t="str">
        <f>VLOOKUP($C3042,products!$A$1:$F$322,2,FALSE)</f>
        <v>Surly Ice Cream Truck Frameset - 2016</v>
      </c>
      <c r="I3042">
        <f>_xlfn.XLOOKUP(C3042, products!A:A, products!D:D)</f>
        <v>6</v>
      </c>
      <c r="J3042" t="str">
        <f>_xlfn.XLOOKUP($I3042,categories!$A$1:$A$8,categories!$B$1:$B$8)</f>
        <v>Mountain Bikes</v>
      </c>
    </row>
    <row r="3043" spans="1:10" ht="12.75" x14ac:dyDescent="0.2">
      <c r="A3043">
        <v>143</v>
      </c>
      <c r="B3043">
        <v>1</v>
      </c>
      <c r="C3043">
        <v>6</v>
      </c>
      <c r="D3043">
        <v>1</v>
      </c>
      <c r="E3043">
        <v>469.99</v>
      </c>
      <c r="F3043">
        <v>0.2</v>
      </c>
      <c r="G3043">
        <f>(E3043*B3043)-F3043</f>
        <v>469.79</v>
      </c>
      <c r="H3043" t="str">
        <f>VLOOKUP($C3043,products!$A$1:$F$322,2,FALSE)</f>
        <v>Surly Ice Cream Truck Frameset - 2016</v>
      </c>
      <c r="I3043">
        <f>_xlfn.XLOOKUP(C3043, products!A:A, products!D:D)</f>
        <v>6</v>
      </c>
      <c r="J3043" t="str">
        <f>_xlfn.XLOOKUP($I3043,categories!$A$1:$A$8,categories!$B$1:$B$8)</f>
        <v>Mountain Bikes</v>
      </c>
    </row>
    <row r="3044" spans="1:10" ht="12.75" x14ac:dyDescent="0.2">
      <c r="A3044">
        <v>146</v>
      </c>
      <c r="B3044">
        <v>4</v>
      </c>
      <c r="C3044">
        <v>6</v>
      </c>
      <c r="D3044">
        <v>2</v>
      </c>
      <c r="E3044">
        <v>469.99</v>
      </c>
      <c r="F3044">
        <v>0.05</v>
      </c>
      <c r="G3044">
        <f>(E3044*B3044)-F3044</f>
        <v>1879.91</v>
      </c>
      <c r="H3044" t="str">
        <f>VLOOKUP($C3044,products!$A$1:$F$322,2,FALSE)</f>
        <v>Surly Ice Cream Truck Frameset - 2016</v>
      </c>
      <c r="I3044">
        <f>_xlfn.XLOOKUP(C3044, products!A:A, products!D:D)</f>
        <v>6</v>
      </c>
      <c r="J3044" t="str">
        <f>_xlfn.XLOOKUP($I3044,categories!$A$1:$A$8,categories!$B$1:$B$8)</f>
        <v>Mountain Bikes</v>
      </c>
    </row>
    <row r="3045" spans="1:10" ht="12.75" x14ac:dyDescent="0.2">
      <c r="A3045">
        <v>152</v>
      </c>
      <c r="B3045">
        <v>1</v>
      </c>
      <c r="C3045">
        <v>6</v>
      </c>
      <c r="D3045">
        <v>2</v>
      </c>
      <c r="E3045">
        <v>469.99</v>
      </c>
      <c r="F3045">
        <v>0.2</v>
      </c>
      <c r="G3045">
        <f>(E3045*B3045)-F3045</f>
        <v>469.79</v>
      </c>
      <c r="H3045" t="str">
        <f>VLOOKUP($C3045,products!$A$1:$F$322,2,FALSE)</f>
        <v>Surly Ice Cream Truck Frameset - 2016</v>
      </c>
      <c r="I3045">
        <f>_xlfn.XLOOKUP(C3045, products!A:A, products!D:D)</f>
        <v>6</v>
      </c>
      <c r="J3045" t="str">
        <f>_xlfn.XLOOKUP($I3045,categories!$A$1:$A$8,categories!$B$1:$B$8)</f>
        <v>Mountain Bikes</v>
      </c>
    </row>
    <row r="3046" spans="1:10" ht="12.75" x14ac:dyDescent="0.2">
      <c r="A3046">
        <v>156</v>
      </c>
      <c r="B3046">
        <v>3</v>
      </c>
      <c r="C3046">
        <v>6</v>
      </c>
      <c r="D3046">
        <v>1</v>
      </c>
      <c r="E3046">
        <v>469.99</v>
      </c>
      <c r="F3046">
        <v>7.0000000000000007E-2</v>
      </c>
      <c r="G3046">
        <f>(E3046*B3046)-F3046</f>
        <v>1409.9</v>
      </c>
      <c r="H3046" t="str">
        <f>VLOOKUP($C3046,products!$A$1:$F$322,2,FALSE)</f>
        <v>Surly Ice Cream Truck Frameset - 2016</v>
      </c>
      <c r="I3046">
        <f>_xlfn.XLOOKUP(C3046, products!A:A, products!D:D)</f>
        <v>6</v>
      </c>
      <c r="J3046" t="str">
        <f>_xlfn.XLOOKUP($I3046,categories!$A$1:$A$8,categories!$B$1:$B$8)</f>
        <v>Mountain Bikes</v>
      </c>
    </row>
    <row r="3047" spans="1:10" ht="12.75" x14ac:dyDescent="0.2">
      <c r="A3047">
        <v>168</v>
      </c>
      <c r="B3047">
        <v>1</v>
      </c>
      <c r="C3047">
        <v>6</v>
      </c>
      <c r="D3047">
        <v>1</v>
      </c>
      <c r="E3047">
        <v>469.99</v>
      </c>
      <c r="F3047">
        <v>0.1</v>
      </c>
      <c r="G3047">
        <f>(E3047*B3047)-F3047</f>
        <v>469.89</v>
      </c>
      <c r="H3047" t="str">
        <f>VLOOKUP($C3047,products!$A$1:$F$322,2,FALSE)</f>
        <v>Surly Ice Cream Truck Frameset - 2016</v>
      </c>
      <c r="I3047">
        <f>_xlfn.XLOOKUP(C3047, products!A:A, products!D:D)</f>
        <v>6</v>
      </c>
      <c r="J3047" t="str">
        <f>_xlfn.XLOOKUP($I3047,categories!$A$1:$A$8,categories!$B$1:$B$8)</f>
        <v>Mountain Bikes</v>
      </c>
    </row>
    <row r="3048" spans="1:10" ht="12.75" x14ac:dyDescent="0.2">
      <c r="A3048">
        <v>186</v>
      </c>
      <c r="B3048">
        <v>2</v>
      </c>
      <c r="C3048">
        <v>6</v>
      </c>
      <c r="D3048">
        <v>1</v>
      </c>
      <c r="E3048">
        <v>469.99</v>
      </c>
      <c r="F3048">
        <v>0.1</v>
      </c>
      <c r="G3048">
        <f>(E3048*B3048)-F3048</f>
        <v>939.88</v>
      </c>
      <c r="H3048" t="str">
        <f>VLOOKUP($C3048,products!$A$1:$F$322,2,FALSE)</f>
        <v>Surly Ice Cream Truck Frameset - 2016</v>
      </c>
      <c r="I3048">
        <f>_xlfn.XLOOKUP(C3048, products!A:A, products!D:D)</f>
        <v>6</v>
      </c>
      <c r="J3048" t="str">
        <f>_xlfn.XLOOKUP($I3048,categories!$A$1:$A$8,categories!$B$1:$B$8)</f>
        <v>Mountain Bikes</v>
      </c>
    </row>
    <row r="3049" spans="1:10" ht="12.75" x14ac:dyDescent="0.2">
      <c r="A3049">
        <v>196</v>
      </c>
      <c r="B3049">
        <v>1</v>
      </c>
      <c r="C3049">
        <v>6</v>
      </c>
      <c r="D3049">
        <v>1</v>
      </c>
      <c r="E3049">
        <v>469.99</v>
      </c>
      <c r="F3049">
        <v>0.05</v>
      </c>
      <c r="G3049">
        <f>(E3049*B3049)-F3049</f>
        <v>469.94</v>
      </c>
      <c r="H3049" t="str">
        <f>VLOOKUP($C3049,products!$A$1:$F$322,2,FALSE)</f>
        <v>Surly Ice Cream Truck Frameset - 2016</v>
      </c>
      <c r="I3049">
        <f>_xlfn.XLOOKUP(C3049, products!A:A, products!D:D)</f>
        <v>6</v>
      </c>
      <c r="J3049" t="str">
        <f>_xlfn.XLOOKUP($I3049,categories!$A$1:$A$8,categories!$B$1:$B$8)</f>
        <v>Mountain Bikes</v>
      </c>
    </row>
    <row r="3050" spans="1:10" ht="12.75" x14ac:dyDescent="0.2">
      <c r="A3050">
        <v>198</v>
      </c>
      <c r="B3050">
        <v>1</v>
      </c>
      <c r="C3050">
        <v>6</v>
      </c>
      <c r="D3050">
        <v>2</v>
      </c>
      <c r="E3050">
        <v>469.99</v>
      </c>
      <c r="F3050">
        <v>0.05</v>
      </c>
      <c r="G3050">
        <f>(E3050*B3050)-F3050</f>
        <v>469.94</v>
      </c>
      <c r="H3050" t="str">
        <f>VLOOKUP($C3050,products!$A$1:$F$322,2,FALSE)</f>
        <v>Surly Ice Cream Truck Frameset - 2016</v>
      </c>
      <c r="I3050">
        <f>_xlfn.XLOOKUP(C3050, products!A:A, products!D:D)</f>
        <v>6</v>
      </c>
      <c r="J3050" t="str">
        <f>_xlfn.XLOOKUP($I3050,categories!$A$1:$A$8,categories!$B$1:$B$8)</f>
        <v>Mountain Bikes</v>
      </c>
    </row>
    <row r="3051" spans="1:10" ht="12.75" x14ac:dyDescent="0.2">
      <c r="A3051">
        <v>204</v>
      </c>
      <c r="B3051">
        <v>1</v>
      </c>
      <c r="C3051">
        <v>6</v>
      </c>
      <c r="D3051">
        <v>2</v>
      </c>
      <c r="E3051">
        <v>469.99</v>
      </c>
      <c r="F3051">
        <v>7.0000000000000007E-2</v>
      </c>
      <c r="G3051">
        <f>(E3051*B3051)-F3051</f>
        <v>469.92</v>
      </c>
      <c r="H3051" t="str">
        <f>VLOOKUP($C3051,products!$A$1:$F$322,2,FALSE)</f>
        <v>Surly Ice Cream Truck Frameset - 2016</v>
      </c>
      <c r="I3051">
        <f>_xlfn.XLOOKUP(C3051, products!A:A, products!D:D)</f>
        <v>6</v>
      </c>
      <c r="J3051" t="str">
        <f>_xlfn.XLOOKUP($I3051,categories!$A$1:$A$8,categories!$B$1:$B$8)</f>
        <v>Mountain Bikes</v>
      </c>
    </row>
    <row r="3052" spans="1:10" ht="12.75" x14ac:dyDescent="0.2">
      <c r="A3052">
        <v>208</v>
      </c>
      <c r="B3052">
        <v>1</v>
      </c>
      <c r="C3052">
        <v>6</v>
      </c>
      <c r="D3052">
        <v>2</v>
      </c>
      <c r="E3052">
        <v>469.99</v>
      </c>
      <c r="F3052">
        <v>0.05</v>
      </c>
      <c r="G3052">
        <f>(E3052*B3052)-F3052</f>
        <v>469.94</v>
      </c>
      <c r="H3052" t="str">
        <f>VLOOKUP($C3052,products!$A$1:$F$322,2,FALSE)</f>
        <v>Surly Ice Cream Truck Frameset - 2016</v>
      </c>
      <c r="I3052">
        <f>_xlfn.XLOOKUP(C3052, products!A:A, products!D:D)</f>
        <v>6</v>
      </c>
      <c r="J3052" t="str">
        <f>_xlfn.XLOOKUP($I3052,categories!$A$1:$A$8,categories!$B$1:$B$8)</f>
        <v>Mountain Bikes</v>
      </c>
    </row>
    <row r="3053" spans="1:10" ht="12.75" x14ac:dyDescent="0.2">
      <c r="A3053">
        <v>220</v>
      </c>
      <c r="B3053">
        <v>1</v>
      </c>
      <c r="C3053">
        <v>6</v>
      </c>
      <c r="D3053">
        <v>2</v>
      </c>
      <c r="E3053">
        <v>469.99</v>
      </c>
      <c r="F3053">
        <v>0.05</v>
      </c>
      <c r="G3053">
        <f>(E3053*B3053)-F3053</f>
        <v>469.94</v>
      </c>
      <c r="H3053" t="str">
        <f>VLOOKUP($C3053,products!$A$1:$F$322,2,FALSE)</f>
        <v>Surly Ice Cream Truck Frameset - 2016</v>
      </c>
      <c r="I3053">
        <f>_xlfn.XLOOKUP(C3053, products!A:A, products!D:D)</f>
        <v>6</v>
      </c>
      <c r="J3053" t="str">
        <f>_xlfn.XLOOKUP($I3053,categories!$A$1:$A$8,categories!$B$1:$B$8)</f>
        <v>Mountain Bikes</v>
      </c>
    </row>
    <row r="3054" spans="1:10" ht="12.75" x14ac:dyDescent="0.2">
      <c r="A3054">
        <v>224</v>
      </c>
      <c r="B3054">
        <v>1</v>
      </c>
      <c r="C3054">
        <v>6</v>
      </c>
      <c r="D3054">
        <v>1</v>
      </c>
      <c r="E3054">
        <v>469.99</v>
      </c>
      <c r="F3054">
        <v>7.0000000000000007E-2</v>
      </c>
      <c r="G3054">
        <f>(E3054*B3054)-F3054</f>
        <v>469.92</v>
      </c>
      <c r="H3054" t="str">
        <f>VLOOKUP($C3054,products!$A$1:$F$322,2,FALSE)</f>
        <v>Surly Ice Cream Truck Frameset - 2016</v>
      </c>
      <c r="I3054">
        <f>_xlfn.XLOOKUP(C3054, products!A:A, products!D:D)</f>
        <v>6</v>
      </c>
      <c r="J3054" t="str">
        <f>_xlfn.XLOOKUP($I3054,categories!$A$1:$A$8,categories!$B$1:$B$8)</f>
        <v>Mountain Bikes</v>
      </c>
    </row>
    <row r="3055" spans="1:10" ht="12.75" x14ac:dyDescent="0.2">
      <c r="A3055">
        <v>235</v>
      </c>
      <c r="B3055">
        <v>1</v>
      </c>
      <c r="C3055">
        <v>6</v>
      </c>
      <c r="D3055">
        <v>1</v>
      </c>
      <c r="E3055">
        <v>469.99</v>
      </c>
      <c r="F3055">
        <v>7.0000000000000007E-2</v>
      </c>
      <c r="G3055">
        <f>(E3055*B3055)-F3055</f>
        <v>469.92</v>
      </c>
      <c r="H3055" t="str">
        <f>VLOOKUP($C3055,products!$A$1:$F$322,2,FALSE)</f>
        <v>Surly Ice Cream Truck Frameset - 2016</v>
      </c>
      <c r="I3055">
        <f>_xlfn.XLOOKUP(C3055, products!A:A, products!D:D)</f>
        <v>6</v>
      </c>
      <c r="J3055" t="str">
        <f>_xlfn.XLOOKUP($I3055,categories!$A$1:$A$8,categories!$B$1:$B$8)</f>
        <v>Mountain Bikes</v>
      </c>
    </row>
    <row r="3056" spans="1:10" ht="12.75" x14ac:dyDescent="0.2">
      <c r="A3056">
        <v>254</v>
      </c>
      <c r="B3056">
        <v>1</v>
      </c>
      <c r="C3056">
        <v>6</v>
      </c>
      <c r="D3056">
        <v>2</v>
      </c>
      <c r="E3056">
        <v>469.99</v>
      </c>
      <c r="F3056">
        <v>7.0000000000000007E-2</v>
      </c>
      <c r="G3056">
        <f>(E3056*B3056)-F3056</f>
        <v>469.92</v>
      </c>
      <c r="H3056" t="str">
        <f>VLOOKUP($C3056,products!$A$1:$F$322,2,FALSE)</f>
        <v>Surly Ice Cream Truck Frameset - 2016</v>
      </c>
      <c r="I3056">
        <f>_xlfn.XLOOKUP(C3056, products!A:A, products!D:D)</f>
        <v>6</v>
      </c>
      <c r="J3056" t="str">
        <f>_xlfn.XLOOKUP($I3056,categories!$A$1:$A$8,categories!$B$1:$B$8)</f>
        <v>Mountain Bikes</v>
      </c>
    </row>
    <row r="3057" spans="1:10" ht="12.75" x14ac:dyDescent="0.2">
      <c r="A3057">
        <v>259</v>
      </c>
      <c r="B3057">
        <v>2</v>
      </c>
      <c r="C3057">
        <v>6</v>
      </c>
      <c r="D3057">
        <v>2</v>
      </c>
      <c r="E3057">
        <v>469.99</v>
      </c>
      <c r="F3057">
        <v>0.1</v>
      </c>
      <c r="G3057">
        <f>(E3057*B3057)-F3057</f>
        <v>939.88</v>
      </c>
      <c r="H3057" t="str">
        <f>VLOOKUP($C3057,products!$A$1:$F$322,2,FALSE)</f>
        <v>Surly Ice Cream Truck Frameset - 2016</v>
      </c>
      <c r="I3057">
        <f>_xlfn.XLOOKUP(C3057, products!A:A, products!D:D)</f>
        <v>6</v>
      </c>
      <c r="J3057" t="str">
        <f>_xlfn.XLOOKUP($I3057,categories!$A$1:$A$8,categories!$B$1:$B$8)</f>
        <v>Mountain Bikes</v>
      </c>
    </row>
    <row r="3058" spans="1:10" ht="12.75" x14ac:dyDescent="0.2">
      <c r="A3058">
        <v>266</v>
      </c>
      <c r="B3058">
        <v>1</v>
      </c>
      <c r="C3058">
        <v>6</v>
      </c>
      <c r="D3058">
        <v>2</v>
      </c>
      <c r="E3058">
        <v>469.99</v>
      </c>
      <c r="F3058">
        <v>7.0000000000000007E-2</v>
      </c>
      <c r="G3058">
        <f>(E3058*B3058)-F3058</f>
        <v>469.92</v>
      </c>
      <c r="H3058" t="str">
        <f>VLOOKUP($C3058,products!$A$1:$F$322,2,FALSE)</f>
        <v>Surly Ice Cream Truck Frameset - 2016</v>
      </c>
      <c r="I3058">
        <f>_xlfn.XLOOKUP(C3058, products!A:A, products!D:D)</f>
        <v>6</v>
      </c>
      <c r="J3058" t="str">
        <f>_xlfn.XLOOKUP($I3058,categories!$A$1:$A$8,categories!$B$1:$B$8)</f>
        <v>Mountain Bikes</v>
      </c>
    </row>
    <row r="3059" spans="1:10" ht="12.75" x14ac:dyDescent="0.2">
      <c r="A3059">
        <v>268</v>
      </c>
      <c r="B3059">
        <v>2</v>
      </c>
      <c r="C3059">
        <v>6</v>
      </c>
      <c r="D3059">
        <v>2</v>
      </c>
      <c r="E3059">
        <v>469.99</v>
      </c>
      <c r="F3059">
        <v>0.2</v>
      </c>
      <c r="G3059">
        <f>(E3059*B3059)-F3059</f>
        <v>939.78</v>
      </c>
      <c r="H3059" t="str">
        <f>VLOOKUP($C3059,products!$A$1:$F$322,2,FALSE)</f>
        <v>Surly Ice Cream Truck Frameset - 2016</v>
      </c>
      <c r="I3059">
        <f>_xlfn.XLOOKUP(C3059, products!A:A, products!D:D)</f>
        <v>6</v>
      </c>
      <c r="J3059" t="str">
        <f>_xlfn.XLOOKUP($I3059,categories!$A$1:$A$8,categories!$B$1:$B$8)</f>
        <v>Mountain Bikes</v>
      </c>
    </row>
    <row r="3060" spans="1:10" ht="12.75" x14ac:dyDescent="0.2">
      <c r="A3060">
        <v>271</v>
      </c>
      <c r="B3060">
        <v>2</v>
      </c>
      <c r="C3060">
        <v>6</v>
      </c>
      <c r="D3060">
        <v>2</v>
      </c>
      <c r="E3060">
        <v>469.99</v>
      </c>
      <c r="F3060">
        <v>0.05</v>
      </c>
      <c r="G3060">
        <f>(E3060*B3060)-F3060</f>
        <v>939.93000000000006</v>
      </c>
      <c r="H3060" t="str">
        <f>VLOOKUP($C3060,products!$A$1:$F$322,2,FALSE)</f>
        <v>Surly Ice Cream Truck Frameset - 2016</v>
      </c>
      <c r="I3060">
        <f>_xlfn.XLOOKUP(C3060, products!A:A, products!D:D)</f>
        <v>6</v>
      </c>
      <c r="J3060" t="str">
        <f>_xlfn.XLOOKUP($I3060,categories!$A$1:$A$8,categories!$B$1:$B$8)</f>
        <v>Mountain Bikes</v>
      </c>
    </row>
    <row r="3061" spans="1:10" ht="12.75" x14ac:dyDescent="0.2">
      <c r="A3061">
        <v>277</v>
      </c>
      <c r="B3061">
        <v>2</v>
      </c>
      <c r="C3061">
        <v>6</v>
      </c>
      <c r="D3061">
        <v>2</v>
      </c>
      <c r="E3061">
        <v>469.99</v>
      </c>
      <c r="F3061">
        <v>0.2</v>
      </c>
      <c r="G3061">
        <f>(E3061*B3061)-F3061</f>
        <v>939.78</v>
      </c>
      <c r="H3061" t="str">
        <f>VLOOKUP($C3061,products!$A$1:$F$322,2,FALSE)</f>
        <v>Surly Ice Cream Truck Frameset - 2016</v>
      </c>
      <c r="I3061">
        <f>_xlfn.XLOOKUP(C3061, products!A:A, products!D:D)</f>
        <v>6</v>
      </c>
      <c r="J3061" t="str">
        <f>_xlfn.XLOOKUP($I3061,categories!$A$1:$A$8,categories!$B$1:$B$8)</f>
        <v>Mountain Bikes</v>
      </c>
    </row>
    <row r="3062" spans="1:10" ht="12.75" x14ac:dyDescent="0.2">
      <c r="A3062">
        <v>291</v>
      </c>
      <c r="B3062">
        <v>1</v>
      </c>
      <c r="C3062">
        <v>6</v>
      </c>
      <c r="D3062">
        <v>2</v>
      </c>
      <c r="E3062">
        <v>469.99</v>
      </c>
      <c r="F3062">
        <v>0.05</v>
      </c>
      <c r="G3062">
        <f>(E3062*B3062)-F3062</f>
        <v>469.94</v>
      </c>
      <c r="H3062" t="str">
        <f>VLOOKUP($C3062,products!$A$1:$F$322,2,FALSE)</f>
        <v>Surly Ice Cream Truck Frameset - 2016</v>
      </c>
      <c r="I3062">
        <f>_xlfn.XLOOKUP(C3062, products!A:A, products!D:D)</f>
        <v>6</v>
      </c>
      <c r="J3062" t="str">
        <f>_xlfn.XLOOKUP($I3062,categories!$A$1:$A$8,categories!$B$1:$B$8)</f>
        <v>Mountain Bikes</v>
      </c>
    </row>
    <row r="3063" spans="1:10" ht="12.75" x14ac:dyDescent="0.2">
      <c r="A3063">
        <v>293</v>
      </c>
      <c r="B3063">
        <v>2</v>
      </c>
      <c r="C3063">
        <v>6</v>
      </c>
      <c r="D3063">
        <v>1</v>
      </c>
      <c r="E3063">
        <v>469.99</v>
      </c>
      <c r="F3063">
        <v>0.2</v>
      </c>
      <c r="G3063">
        <f>(E3063*B3063)-F3063</f>
        <v>939.78</v>
      </c>
      <c r="H3063" t="str">
        <f>VLOOKUP($C3063,products!$A$1:$F$322,2,FALSE)</f>
        <v>Surly Ice Cream Truck Frameset - 2016</v>
      </c>
      <c r="I3063">
        <f>_xlfn.XLOOKUP(C3063, products!A:A, products!D:D)</f>
        <v>6</v>
      </c>
      <c r="J3063" t="str">
        <f>_xlfn.XLOOKUP($I3063,categories!$A$1:$A$8,categories!$B$1:$B$8)</f>
        <v>Mountain Bikes</v>
      </c>
    </row>
    <row r="3064" spans="1:10" ht="12.75" x14ac:dyDescent="0.2">
      <c r="A3064">
        <v>298</v>
      </c>
      <c r="B3064">
        <v>2</v>
      </c>
      <c r="C3064">
        <v>6</v>
      </c>
      <c r="D3064">
        <v>2</v>
      </c>
      <c r="E3064">
        <v>469.99</v>
      </c>
      <c r="F3064">
        <v>0.05</v>
      </c>
      <c r="G3064">
        <f>(E3064*B3064)-F3064</f>
        <v>939.93000000000006</v>
      </c>
      <c r="H3064" t="str">
        <f>VLOOKUP($C3064,products!$A$1:$F$322,2,FALSE)</f>
        <v>Surly Ice Cream Truck Frameset - 2016</v>
      </c>
      <c r="I3064">
        <f>_xlfn.XLOOKUP(C3064, products!A:A, products!D:D)</f>
        <v>6</v>
      </c>
      <c r="J3064" t="str">
        <f>_xlfn.XLOOKUP($I3064,categories!$A$1:$A$8,categories!$B$1:$B$8)</f>
        <v>Mountain Bikes</v>
      </c>
    </row>
    <row r="3065" spans="1:10" ht="12.75" x14ac:dyDescent="0.2">
      <c r="A3065">
        <v>301</v>
      </c>
      <c r="B3065">
        <v>1</v>
      </c>
      <c r="C3065">
        <v>6</v>
      </c>
      <c r="D3065">
        <v>1</v>
      </c>
      <c r="E3065">
        <v>469.99</v>
      </c>
      <c r="F3065">
        <v>0.05</v>
      </c>
      <c r="G3065">
        <f>(E3065*B3065)-F3065</f>
        <v>469.94</v>
      </c>
      <c r="H3065" t="str">
        <f>VLOOKUP($C3065,products!$A$1:$F$322,2,FALSE)</f>
        <v>Surly Ice Cream Truck Frameset - 2016</v>
      </c>
      <c r="I3065">
        <f>_xlfn.XLOOKUP(C3065, products!A:A, products!D:D)</f>
        <v>6</v>
      </c>
      <c r="J3065" t="str">
        <f>_xlfn.XLOOKUP($I3065,categories!$A$1:$A$8,categories!$B$1:$B$8)</f>
        <v>Mountain Bikes</v>
      </c>
    </row>
    <row r="3066" spans="1:10" ht="12.75" x14ac:dyDescent="0.2">
      <c r="A3066">
        <v>305</v>
      </c>
      <c r="B3066">
        <v>2</v>
      </c>
      <c r="C3066">
        <v>6</v>
      </c>
      <c r="D3066">
        <v>1</v>
      </c>
      <c r="E3066">
        <v>469.99</v>
      </c>
      <c r="F3066">
        <v>0.1</v>
      </c>
      <c r="G3066">
        <f>(E3066*B3066)-F3066</f>
        <v>939.88</v>
      </c>
      <c r="H3066" t="str">
        <f>VLOOKUP($C3066,products!$A$1:$F$322,2,FALSE)</f>
        <v>Surly Ice Cream Truck Frameset - 2016</v>
      </c>
      <c r="I3066">
        <f>_xlfn.XLOOKUP(C3066, products!A:A, products!D:D)</f>
        <v>6</v>
      </c>
      <c r="J3066" t="str">
        <f>_xlfn.XLOOKUP($I3066,categories!$A$1:$A$8,categories!$B$1:$B$8)</f>
        <v>Mountain Bikes</v>
      </c>
    </row>
    <row r="3067" spans="1:10" ht="12.75" x14ac:dyDescent="0.2">
      <c r="A3067">
        <v>325</v>
      </c>
      <c r="B3067">
        <v>3</v>
      </c>
      <c r="C3067">
        <v>6</v>
      </c>
      <c r="D3067">
        <v>2</v>
      </c>
      <c r="E3067">
        <v>469.99</v>
      </c>
      <c r="F3067">
        <v>0.2</v>
      </c>
      <c r="G3067">
        <f>(E3067*B3067)-F3067</f>
        <v>1409.77</v>
      </c>
      <c r="H3067" t="str">
        <f>VLOOKUP($C3067,products!$A$1:$F$322,2,FALSE)</f>
        <v>Surly Ice Cream Truck Frameset - 2016</v>
      </c>
      <c r="I3067">
        <f>_xlfn.XLOOKUP(C3067, products!A:A, products!D:D)</f>
        <v>6</v>
      </c>
      <c r="J3067" t="str">
        <f>_xlfn.XLOOKUP($I3067,categories!$A$1:$A$8,categories!$B$1:$B$8)</f>
        <v>Mountain Bikes</v>
      </c>
    </row>
    <row r="3068" spans="1:10" ht="12.75" x14ac:dyDescent="0.2">
      <c r="A3068">
        <v>328</v>
      </c>
      <c r="B3068">
        <v>1</v>
      </c>
      <c r="C3068">
        <v>6</v>
      </c>
      <c r="D3068">
        <v>2</v>
      </c>
      <c r="E3068">
        <v>469.99</v>
      </c>
      <c r="F3068">
        <v>0.1</v>
      </c>
      <c r="G3068">
        <f>(E3068*B3068)-F3068</f>
        <v>469.89</v>
      </c>
      <c r="H3068" t="str">
        <f>VLOOKUP($C3068,products!$A$1:$F$322,2,FALSE)</f>
        <v>Surly Ice Cream Truck Frameset - 2016</v>
      </c>
      <c r="I3068">
        <f>_xlfn.XLOOKUP(C3068, products!A:A, products!D:D)</f>
        <v>6</v>
      </c>
      <c r="J3068" t="str">
        <f>_xlfn.XLOOKUP($I3068,categories!$A$1:$A$8,categories!$B$1:$B$8)</f>
        <v>Mountain Bikes</v>
      </c>
    </row>
    <row r="3069" spans="1:10" ht="12.75" x14ac:dyDescent="0.2">
      <c r="A3069">
        <v>335</v>
      </c>
      <c r="B3069">
        <v>1</v>
      </c>
      <c r="C3069">
        <v>6</v>
      </c>
      <c r="D3069">
        <v>1</v>
      </c>
      <c r="E3069">
        <v>469.99</v>
      </c>
      <c r="F3069">
        <v>0.1</v>
      </c>
      <c r="G3069">
        <f>(E3069*B3069)-F3069</f>
        <v>469.89</v>
      </c>
      <c r="H3069" t="str">
        <f>VLOOKUP($C3069,products!$A$1:$F$322,2,FALSE)</f>
        <v>Surly Ice Cream Truck Frameset - 2016</v>
      </c>
      <c r="I3069">
        <f>_xlfn.XLOOKUP(C3069, products!A:A, products!D:D)</f>
        <v>6</v>
      </c>
      <c r="J3069" t="str">
        <f>_xlfn.XLOOKUP($I3069,categories!$A$1:$A$8,categories!$B$1:$B$8)</f>
        <v>Mountain Bikes</v>
      </c>
    </row>
    <row r="3070" spans="1:10" ht="12.75" x14ac:dyDescent="0.2">
      <c r="A3070">
        <v>338</v>
      </c>
      <c r="B3070">
        <v>1</v>
      </c>
      <c r="C3070">
        <v>6</v>
      </c>
      <c r="D3070">
        <v>2</v>
      </c>
      <c r="E3070">
        <v>469.99</v>
      </c>
      <c r="F3070">
        <v>7.0000000000000007E-2</v>
      </c>
      <c r="G3070">
        <f>(E3070*B3070)-F3070</f>
        <v>469.92</v>
      </c>
      <c r="H3070" t="str">
        <f>VLOOKUP($C3070,products!$A$1:$F$322,2,FALSE)</f>
        <v>Surly Ice Cream Truck Frameset - 2016</v>
      </c>
      <c r="I3070">
        <f>_xlfn.XLOOKUP(C3070, products!A:A, products!D:D)</f>
        <v>6</v>
      </c>
      <c r="J3070" t="str">
        <f>_xlfn.XLOOKUP($I3070,categories!$A$1:$A$8,categories!$B$1:$B$8)</f>
        <v>Mountain Bikes</v>
      </c>
    </row>
    <row r="3071" spans="1:10" ht="12.75" x14ac:dyDescent="0.2">
      <c r="A3071">
        <v>350</v>
      </c>
      <c r="B3071">
        <v>1</v>
      </c>
      <c r="C3071">
        <v>6</v>
      </c>
      <c r="D3071">
        <v>2</v>
      </c>
      <c r="E3071">
        <v>469.99</v>
      </c>
      <c r="F3071">
        <v>0.05</v>
      </c>
      <c r="G3071">
        <f>(E3071*B3071)-F3071</f>
        <v>469.94</v>
      </c>
      <c r="H3071" t="str">
        <f>VLOOKUP($C3071,products!$A$1:$F$322,2,FALSE)</f>
        <v>Surly Ice Cream Truck Frameset - 2016</v>
      </c>
      <c r="I3071">
        <f>_xlfn.XLOOKUP(C3071, products!A:A, products!D:D)</f>
        <v>6</v>
      </c>
      <c r="J3071" t="str">
        <f>_xlfn.XLOOKUP($I3071,categories!$A$1:$A$8,categories!$B$1:$B$8)</f>
        <v>Mountain Bikes</v>
      </c>
    </row>
    <row r="3072" spans="1:10" ht="12.75" x14ac:dyDescent="0.2">
      <c r="A3072">
        <v>358</v>
      </c>
      <c r="B3072">
        <v>2</v>
      </c>
      <c r="C3072">
        <v>6</v>
      </c>
      <c r="D3072">
        <v>2</v>
      </c>
      <c r="E3072">
        <v>469.99</v>
      </c>
      <c r="F3072">
        <v>7.0000000000000007E-2</v>
      </c>
      <c r="G3072">
        <f>(E3072*B3072)-F3072</f>
        <v>939.91</v>
      </c>
      <c r="H3072" t="str">
        <f>VLOOKUP($C3072,products!$A$1:$F$322,2,FALSE)</f>
        <v>Surly Ice Cream Truck Frameset - 2016</v>
      </c>
      <c r="I3072">
        <f>_xlfn.XLOOKUP(C3072, products!A:A, products!D:D)</f>
        <v>6</v>
      </c>
      <c r="J3072" t="str">
        <f>_xlfn.XLOOKUP($I3072,categories!$A$1:$A$8,categories!$B$1:$B$8)</f>
        <v>Mountain Bikes</v>
      </c>
    </row>
    <row r="3073" spans="1:10" ht="12.75" x14ac:dyDescent="0.2">
      <c r="A3073">
        <v>361</v>
      </c>
      <c r="B3073">
        <v>2</v>
      </c>
      <c r="C3073">
        <v>6</v>
      </c>
      <c r="D3073">
        <v>2</v>
      </c>
      <c r="E3073">
        <v>469.99</v>
      </c>
      <c r="F3073">
        <v>0.1</v>
      </c>
      <c r="G3073">
        <f>(E3073*B3073)-F3073</f>
        <v>939.88</v>
      </c>
      <c r="H3073" t="str">
        <f>VLOOKUP($C3073,products!$A$1:$F$322,2,FALSE)</f>
        <v>Surly Ice Cream Truck Frameset - 2016</v>
      </c>
      <c r="I3073">
        <f>_xlfn.XLOOKUP(C3073, products!A:A, products!D:D)</f>
        <v>6</v>
      </c>
      <c r="J3073" t="str">
        <f>_xlfn.XLOOKUP($I3073,categories!$A$1:$A$8,categories!$B$1:$B$8)</f>
        <v>Mountain Bikes</v>
      </c>
    </row>
    <row r="3074" spans="1:10" ht="12.75" x14ac:dyDescent="0.2">
      <c r="A3074">
        <v>393</v>
      </c>
      <c r="B3074">
        <v>1</v>
      </c>
      <c r="C3074">
        <v>6</v>
      </c>
      <c r="D3074">
        <v>2</v>
      </c>
      <c r="E3074">
        <v>469.99</v>
      </c>
      <c r="F3074">
        <v>0.2</v>
      </c>
      <c r="G3074">
        <f>(E3074*B3074)-F3074</f>
        <v>469.79</v>
      </c>
      <c r="H3074" t="str">
        <f>VLOOKUP($C3074,products!$A$1:$F$322,2,FALSE)</f>
        <v>Surly Ice Cream Truck Frameset - 2016</v>
      </c>
      <c r="I3074">
        <f>_xlfn.XLOOKUP(C3074, products!A:A, products!D:D)</f>
        <v>6</v>
      </c>
      <c r="J3074" t="str">
        <f>_xlfn.XLOOKUP($I3074,categories!$A$1:$A$8,categories!$B$1:$B$8)</f>
        <v>Mountain Bikes</v>
      </c>
    </row>
    <row r="3075" spans="1:10" ht="12.75" x14ac:dyDescent="0.2">
      <c r="A3075">
        <v>402</v>
      </c>
      <c r="B3075">
        <v>1</v>
      </c>
      <c r="C3075">
        <v>6</v>
      </c>
      <c r="D3075">
        <v>2</v>
      </c>
      <c r="E3075">
        <v>469.99</v>
      </c>
      <c r="F3075">
        <v>7.0000000000000007E-2</v>
      </c>
      <c r="G3075">
        <f>(E3075*B3075)-F3075</f>
        <v>469.92</v>
      </c>
      <c r="H3075" t="str">
        <f>VLOOKUP($C3075,products!$A$1:$F$322,2,FALSE)</f>
        <v>Surly Ice Cream Truck Frameset - 2016</v>
      </c>
      <c r="I3075">
        <f>_xlfn.XLOOKUP(C3075, products!A:A, products!D:D)</f>
        <v>6</v>
      </c>
      <c r="J3075" t="str">
        <f>_xlfn.XLOOKUP($I3075,categories!$A$1:$A$8,categories!$B$1:$B$8)</f>
        <v>Mountain Bikes</v>
      </c>
    </row>
    <row r="3076" spans="1:10" ht="12.75" x14ac:dyDescent="0.2">
      <c r="A3076">
        <v>415</v>
      </c>
      <c r="B3076">
        <v>4</v>
      </c>
      <c r="C3076">
        <v>6</v>
      </c>
      <c r="D3076">
        <v>2</v>
      </c>
      <c r="E3076">
        <v>469.99</v>
      </c>
      <c r="F3076">
        <v>0.05</v>
      </c>
      <c r="G3076">
        <f>(E3076*B3076)-F3076</f>
        <v>1879.91</v>
      </c>
      <c r="H3076" t="str">
        <f>VLOOKUP($C3076,products!$A$1:$F$322,2,FALSE)</f>
        <v>Surly Ice Cream Truck Frameset - 2016</v>
      </c>
      <c r="I3076">
        <f>_xlfn.XLOOKUP(C3076, products!A:A, products!D:D)</f>
        <v>6</v>
      </c>
      <c r="J3076" t="str">
        <f>_xlfn.XLOOKUP($I3076,categories!$A$1:$A$8,categories!$B$1:$B$8)</f>
        <v>Mountain Bikes</v>
      </c>
    </row>
    <row r="3077" spans="1:10" ht="12.75" x14ac:dyDescent="0.2">
      <c r="A3077">
        <v>417</v>
      </c>
      <c r="B3077">
        <v>2</v>
      </c>
      <c r="C3077">
        <v>6</v>
      </c>
      <c r="D3077">
        <v>2</v>
      </c>
      <c r="E3077">
        <v>469.99</v>
      </c>
      <c r="F3077">
        <v>7.0000000000000007E-2</v>
      </c>
      <c r="G3077">
        <f>(E3077*B3077)-F3077</f>
        <v>939.91</v>
      </c>
      <c r="H3077" t="str">
        <f>VLOOKUP($C3077,products!$A$1:$F$322,2,FALSE)</f>
        <v>Surly Ice Cream Truck Frameset - 2016</v>
      </c>
      <c r="I3077">
        <f>_xlfn.XLOOKUP(C3077, products!A:A, products!D:D)</f>
        <v>6</v>
      </c>
      <c r="J3077" t="str">
        <f>_xlfn.XLOOKUP($I3077,categories!$A$1:$A$8,categories!$B$1:$B$8)</f>
        <v>Mountain Bikes</v>
      </c>
    </row>
    <row r="3078" spans="1:10" ht="12.75" x14ac:dyDescent="0.2">
      <c r="A3078">
        <v>421</v>
      </c>
      <c r="B3078">
        <v>1</v>
      </c>
      <c r="C3078">
        <v>6</v>
      </c>
      <c r="D3078">
        <v>2</v>
      </c>
      <c r="E3078">
        <v>469.99</v>
      </c>
      <c r="F3078">
        <v>7.0000000000000007E-2</v>
      </c>
      <c r="G3078">
        <f>(E3078*B3078)-F3078</f>
        <v>469.92</v>
      </c>
      <c r="H3078" t="str">
        <f>VLOOKUP($C3078,products!$A$1:$F$322,2,FALSE)</f>
        <v>Surly Ice Cream Truck Frameset - 2016</v>
      </c>
      <c r="I3078">
        <f>_xlfn.XLOOKUP(C3078, products!A:A, products!D:D)</f>
        <v>6</v>
      </c>
      <c r="J3078" t="str">
        <f>_xlfn.XLOOKUP($I3078,categories!$A$1:$A$8,categories!$B$1:$B$8)</f>
        <v>Mountain Bikes</v>
      </c>
    </row>
    <row r="3079" spans="1:10" ht="12.75" x14ac:dyDescent="0.2">
      <c r="A3079">
        <v>424</v>
      </c>
      <c r="B3079">
        <v>2</v>
      </c>
      <c r="C3079">
        <v>6</v>
      </c>
      <c r="D3079">
        <v>1</v>
      </c>
      <c r="E3079">
        <v>469.99</v>
      </c>
      <c r="F3079">
        <v>0.05</v>
      </c>
      <c r="G3079">
        <f>(E3079*B3079)-F3079</f>
        <v>939.93000000000006</v>
      </c>
      <c r="H3079" t="str">
        <f>VLOOKUP($C3079,products!$A$1:$F$322,2,FALSE)</f>
        <v>Surly Ice Cream Truck Frameset - 2016</v>
      </c>
      <c r="I3079">
        <f>_xlfn.XLOOKUP(C3079, products!A:A, products!D:D)</f>
        <v>6</v>
      </c>
      <c r="J3079" t="str">
        <f>_xlfn.XLOOKUP($I3079,categories!$A$1:$A$8,categories!$B$1:$B$8)</f>
        <v>Mountain Bikes</v>
      </c>
    </row>
    <row r="3080" spans="1:10" ht="12.75" x14ac:dyDescent="0.2">
      <c r="A3080">
        <v>425</v>
      </c>
      <c r="B3080">
        <v>1</v>
      </c>
      <c r="C3080">
        <v>6</v>
      </c>
      <c r="D3080">
        <v>1</v>
      </c>
      <c r="E3080">
        <v>469.99</v>
      </c>
      <c r="F3080">
        <v>0.1</v>
      </c>
      <c r="G3080">
        <f>(E3080*B3080)-F3080</f>
        <v>469.89</v>
      </c>
      <c r="H3080" t="str">
        <f>VLOOKUP($C3080,products!$A$1:$F$322,2,FALSE)</f>
        <v>Surly Ice Cream Truck Frameset - 2016</v>
      </c>
      <c r="I3080">
        <f>_xlfn.XLOOKUP(C3080, products!A:A, products!D:D)</f>
        <v>6</v>
      </c>
      <c r="J3080" t="str">
        <f>_xlfn.XLOOKUP($I3080,categories!$A$1:$A$8,categories!$B$1:$B$8)</f>
        <v>Mountain Bikes</v>
      </c>
    </row>
    <row r="3081" spans="1:10" ht="12.75" x14ac:dyDescent="0.2">
      <c r="A3081">
        <v>429</v>
      </c>
      <c r="B3081">
        <v>4</v>
      </c>
      <c r="C3081">
        <v>6</v>
      </c>
      <c r="D3081">
        <v>1</v>
      </c>
      <c r="E3081">
        <v>469.99</v>
      </c>
      <c r="F3081">
        <v>7.0000000000000007E-2</v>
      </c>
      <c r="G3081">
        <f>(E3081*B3081)-F3081</f>
        <v>1879.89</v>
      </c>
      <c r="H3081" t="str">
        <f>VLOOKUP($C3081,products!$A$1:$F$322,2,FALSE)</f>
        <v>Surly Ice Cream Truck Frameset - 2016</v>
      </c>
      <c r="I3081">
        <f>_xlfn.XLOOKUP(C3081, products!A:A, products!D:D)</f>
        <v>6</v>
      </c>
      <c r="J3081" t="str">
        <f>_xlfn.XLOOKUP($I3081,categories!$A$1:$A$8,categories!$B$1:$B$8)</f>
        <v>Mountain Bikes</v>
      </c>
    </row>
    <row r="3082" spans="1:10" ht="12.75" x14ac:dyDescent="0.2">
      <c r="A3082">
        <v>431</v>
      </c>
      <c r="B3082">
        <v>2</v>
      </c>
      <c r="C3082">
        <v>6</v>
      </c>
      <c r="D3082">
        <v>1</v>
      </c>
      <c r="E3082">
        <v>469.99</v>
      </c>
      <c r="F3082">
        <v>0.1</v>
      </c>
      <c r="G3082">
        <f>(E3082*B3082)-F3082</f>
        <v>939.88</v>
      </c>
      <c r="H3082" t="str">
        <f>VLOOKUP($C3082,products!$A$1:$F$322,2,FALSE)</f>
        <v>Surly Ice Cream Truck Frameset - 2016</v>
      </c>
      <c r="I3082">
        <f>_xlfn.XLOOKUP(C3082, products!A:A, products!D:D)</f>
        <v>6</v>
      </c>
      <c r="J3082" t="str">
        <f>_xlfn.XLOOKUP($I3082,categories!$A$1:$A$8,categories!$B$1:$B$8)</f>
        <v>Mountain Bikes</v>
      </c>
    </row>
    <row r="3083" spans="1:10" ht="12.75" x14ac:dyDescent="0.2">
      <c r="A3083">
        <v>433</v>
      </c>
      <c r="B3083">
        <v>1</v>
      </c>
      <c r="C3083">
        <v>6</v>
      </c>
      <c r="D3083">
        <v>1</v>
      </c>
      <c r="E3083">
        <v>469.99</v>
      </c>
      <c r="F3083">
        <v>0.1</v>
      </c>
      <c r="G3083">
        <f>(E3083*B3083)-F3083</f>
        <v>469.89</v>
      </c>
      <c r="H3083" t="str">
        <f>VLOOKUP($C3083,products!$A$1:$F$322,2,FALSE)</f>
        <v>Surly Ice Cream Truck Frameset - 2016</v>
      </c>
      <c r="I3083">
        <f>_xlfn.XLOOKUP(C3083, products!A:A, products!D:D)</f>
        <v>6</v>
      </c>
      <c r="J3083" t="str">
        <f>_xlfn.XLOOKUP($I3083,categories!$A$1:$A$8,categories!$B$1:$B$8)</f>
        <v>Mountain Bikes</v>
      </c>
    </row>
    <row r="3084" spans="1:10" ht="12.75" x14ac:dyDescent="0.2">
      <c r="A3084">
        <v>439</v>
      </c>
      <c r="B3084">
        <v>1</v>
      </c>
      <c r="C3084">
        <v>6</v>
      </c>
      <c r="D3084">
        <v>2</v>
      </c>
      <c r="E3084">
        <v>469.99</v>
      </c>
      <c r="F3084">
        <v>7.0000000000000007E-2</v>
      </c>
      <c r="G3084">
        <f>(E3084*B3084)-F3084</f>
        <v>469.92</v>
      </c>
      <c r="H3084" t="str">
        <f>VLOOKUP($C3084,products!$A$1:$F$322,2,FALSE)</f>
        <v>Surly Ice Cream Truck Frameset - 2016</v>
      </c>
      <c r="I3084">
        <f>_xlfn.XLOOKUP(C3084, products!A:A, products!D:D)</f>
        <v>6</v>
      </c>
      <c r="J3084" t="str">
        <f>_xlfn.XLOOKUP($I3084,categories!$A$1:$A$8,categories!$B$1:$B$8)</f>
        <v>Mountain Bikes</v>
      </c>
    </row>
    <row r="3085" spans="1:10" ht="12.75" x14ac:dyDescent="0.2">
      <c r="A3085">
        <v>442</v>
      </c>
      <c r="B3085">
        <v>3</v>
      </c>
      <c r="C3085">
        <v>6</v>
      </c>
      <c r="D3085">
        <v>2</v>
      </c>
      <c r="E3085">
        <v>469.99</v>
      </c>
      <c r="F3085">
        <v>0.2</v>
      </c>
      <c r="G3085">
        <f>(E3085*B3085)-F3085</f>
        <v>1409.77</v>
      </c>
      <c r="H3085" t="str">
        <f>VLOOKUP($C3085,products!$A$1:$F$322,2,FALSE)</f>
        <v>Surly Ice Cream Truck Frameset - 2016</v>
      </c>
      <c r="I3085">
        <f>_xlfn.XLOOKUP(C3085, products!A:A, products!D:D)</f>
        <v>6</v>
      </c>
      <c r="J3085" t="str">
        <f>_xlfn.XLOOKUP($I3085,categories!$A$1:$A$8,categories!$B$1:$B$8)</f>
        <v>Mountain Bikes</v>
      </c>
    </row>
    <row r="3086" spans="1:10" ht="12.75" x14ac:dyDescent="0.2">
      <c r="A3086">
        <v>448</v>
      </c>
      <c r="B3086">
        <v>2</v>
      </c>
      <c r="C3086">
        <v>6</v>
      </c>
      <c r="D3086">
        <v>2</v>
      </c>
      <c r="E3086">
        <v>469.99</v>
      </c>
      <c r="F3086">
        <v>0.05</v>
      </c>
      <c r="G3086">
        <f>(E3086*B3086)-F3086</f>
        <v>939.93000000000006</v>
      </c>
      <c r="H3086" t="str">
        <f>VLOOKUP($C3086,products!$A$1:$F$322,2,FALSE)</f>
        <v>Surly Ice Cream Truck Frameset - 2016</v>
      </c>
      <c r="I3086">
        <f>_xlfn.XLOOKUP(C3086, products!A:A, products!D:D)</f>
        <v>6</v>
      </c>
      <c r="J3086" t="str">
        <f>_xlfn.XLOOKUP($I3086,categories!$A$1:$A$8,categories!$B$1:$B$8)</f>
        <v>Mountain Bikes</v>
      </c>
    </row>
    <row r="3087" spans="1:10" ht="12.75" x14ac:dyDescent="0.2">
      <c r="A3087">
        <v>465</v>
      </c>
      <c r="B3087">
        <v>1</v>
      </c>
      <c r="C3087">
        <v>6</v>
      </c>
      <c r="D3087">
        <v>2</v>
      </c>
      <c r="E3087">
        <v>469.99</v>
      </c>
      <c r="F3087">
        <v>0.1</v>
      </c>
      <c r="G3087">
        <f>(E3087*B3087)-F3087</f>
        <v>469.89</v>
      </c>
      <c r="H3087" t="str">
        <f>VLOOKUP($C3087,products!$A$1:$F$322,2,FALSE)</f>
        <v>Surly Ice Cream Truck Frameset - 2016</v>
      </c>
      <c r="I3087">
        <f>_xlfn.XLOOKUP(C3087, products!A:A, products!D:D)</f>
        <v>6</v>
      </c>
      <c r="J3087" t="str">
        <f>_xlfn.XLOOKUP($I3087,categories!$A$1:$A$8,categories!$B$1:$B$8)</f>
        <v>Mountain Bikes</v>
      </c>
    </row>
    <row r="3088" spans="1:10" ht="12.75" x14ac:dyDescent="0.2">
      <c r="A3088">
        <v>466</v>
      </c>
      <c r="B3088">
        <v>2</v>
      </c>
      <c r="C3088">
        <v>6</v>
      </c>
      <c r="D3088">
        <v>1</v>
      </c>
      <c r="E3088">
        <v>469.99</v>
      </c>
      <c r="F3088">
        <v>0.2</v>
      </c>
      <c r="G3088">
        <f>(E3088*B3088)-F3088</f>
        <v>939.78</v>
      </c>
      <c r="H3088" t="str">
        <f>VLOOKUP($C3088,products!$A$1:$F$322,2,FALSE)</f>
        <v>Surly Ice Cream Truck Frameset - 2016</v>
      </c>
      <c r="I3088">
        <f>_xlfn.XLOOKUP(C3088, products!A:A, products!D:D)</f>
        <v>6</v>
      </c>
      <c r="J3088" t="str">
        <f>_xlfn.XLOOKUP($I3088,categories!$A$1:$A$8,categories!$B$1:$B$8)</f>
        <v>Mountain Bikes</v>
      </c>
    </row>
    <row r="3089" spans="1:10" ht="12.75" x14ac:dyDescent="0.2">
      <c r="A3089">
        <v>477</v>
      </c>
      <c r="B3089">
        <v>1</v>
      </c>
      <c r="C3089">
        <v>6</v>
      </c>
      <c r="D3089">
        <v>1</v>
      </c>
      <c r="E3089">
        <v>469.99</v>
      </c>
      <c r="F3089">
        <v>0.1</v>
      </c>
      <c r="G3089">
        <f>(E3089*B3089)-F3089</f>
        <v>469.89</v>
      </c>
      <c r="H3089" t="str">
        <f>VLOOKUP($C3089,products!$A$1:$F$322,2,FALSE)</f>
        <v>Surly Ice Cream Truck Frameset - 2016</v>
      </c>
      <c r="I3089">
        <f>_xlfn.XLOOKUP(C3089, products!A:A, products!D:D)</f>
        <v>6</v>
      </c>
      <c r="J3089" t="str">
        <f>_xlfn.XLOOKUP($I3089,categories!$A$1:$A$8,categories!$B$1:$B$8)</f>
        <v>Mountain Bikes</v>
      </c>
    </row>
    <row r="3090" spans="1:10" ht="12.75" x14ac:dyDescent="0.2">
      <c r="A3090">
        <v>484</v>
      </c>
      <c r="B3090">
        <v>4</v>
      </c>
      <c r="C3090">
        <v>6</v>
      </c>
      <c r="D3090">
        <v>1</v>
      </c>
      <c r="E3090">
        <v>469.99</v>
      </c>
      <c r="F3090">
        <v>0.2</v>
      </c>
      <c r="G3090">
        <f>(E3090*B3090)-F3090</f>
        <v>1879.76</v>
      </c>
      <c r="H3090" t="str">
        <f>VLOOKUP($C3090,products!$A$1:$F$322,2,FALSE)</f>
        <v>Surly Ice Cream Truck Frameset - 2016</v>
      </c>
      <c r="I3090">
        <f>_xlfn.XLOOKUP(C3090, products!A:A, products!D:D)</f>
        <v>6</v>
      </c>
      <c r="J3090" t="str">
        <f>_xlfn.XLOOKUP($I3090,categories!$A$1:$A$8,categories!$B$1:$B$8)</f>
        <v>Mountain Bikes</v>
      </c>
    </row>
    <row r="3091" spans="1:10" ht="12.75" x14ac:dyDescent="0.2">
      <c r="A3091">
        <v>487</v>
      </c>
      <c r="B3091">
        <v>1</v>
      </c>
      <c r="C3091">
        <v>6</v>
      </c>
      <c r="D3091">
        <v>1</v>
      </c>
      <c r="E3091">
        <v>469.99</v>
      </c>
      <c r="F3091">
        <v>0.2</v>
      </c>
      <c r="G3091">
        <f>(E3091*B3091)-F3091</f>
        <v>469.79</v>
      </c>
      <c r="H3091" t="str">
        <f>VLOOKUP($C3091,products!$A$1:$F$322,2,FALSE)</f>
        <v>Surly Ice Cream Truck Frameset - 2016</v>
      </c>
      <c r="I3091">
        <f>_xlfn.XLOOKUP(C3091, products!A:A, products!D:D)</f>
        <v>6</v>
      </c>
      <c r="J3091" t="str">
        <f>_xlfn.XLOOKUP($I3091,categories!$A$1:$A$8,categories!$B$1:$B$8)</f>
        <v>Mountain Bikes</v>
      </c>
    </row>
    <row r="3092" spans="1:10" ht="12.75" x14ac:dyDescent="0.2">
      <c r="A3092">
        <v>492</v>
      </c>
      <c r="B3092">
        <v>1</v>
      </c>
      <c r="C3092">
        <v>6</v>
      </c>
      <c r="D3092">
        <v>1</v>
      </c>
      <c r="E3092">
        <v>469.99</v>
      </c>
      <c r="F3092">
        <v>0.1</v>
      </c>
      <c r="G3092">
        <f>(E3092*B3092)-F3092</f>
        <v>469.89</v>
      </c>
      <c r="H3092" t="str">
        <f>VLOOKUP($C3092,products!$A$1:$F$322,2,FALSE)</f>
        <v>Surly Ice Cream Truck Frameset - 2016</v>
      </c>
      <c r="I3092">
        <f>_xlfn.XLOOKUP(C3092, products!A:A, products!D:D)</f>
        <v>6</v>
      </c>
      <c r="J3092" t="str">
        <f>_xlfn.XLOOKUP($I3092,categories!$A$1:$A$8,categories!$B$1:$B$8)</f>
        <v>Mountain Bikes</v>
      </c>
    </row>
    <row r="3093" spans="1:10" ht="12.75" x14ac:dyDescent="0.2">
      <c r="A3093">
        <v>515</v>
      </c>
      <c r="B3093">
        <v>4</v>
      </c>
      <c r="C3093">
        <v>6</v>
      </c>
      <c r="D3093">
        <v>2</v>
      </c>
      <c r="E3093">
        <v>469.99</v>
      </c>
      <c r="F3093">
        <v>0.2</v>
      </c>
      <c r="G3093">
        <f>(E3093*B3093)-F3093</f>
        <v>1879.76</v>
      </c>
      <c r="H3093" t="str">
        <f>VLOOKUP($C3093,products!$A$1:$F$322,2,FALSE)</f>
        <v>Surly Ice Cream Truck Frameset - 2016</v>
      </c>
      <c r="I3093">
        <f>_xlfn.XLOOKUP(C3093, products!A:A, products!D:D)</f>
        <v>6</v>
      </c>
      <c r="J3093" t="str">
        <f>_xlfn.XLOOKUP($I3093,categories!$A$1:$A$8,categories!$B$1:$B$8)</f>
        <v>Mountain Bikes</v>
      </c>
    </row>
    <row r="3094" spans="1:10" ht="12.75" x14ac:dyDescent="0.2">
      <c r="A3094">
        <v>519</v>
      </c>
      <c r="B3094">
        <v>1</v>
      </c>
      <c r="C3094">
        <v>6</v>
      </c>
      <c r="D3094">
        <v>1</v>
      </c>
      <c r="E3094">
        <v>469.99</v>
      </c>
      <c r="F3094">
        <v>7.0000000000000007E-2</v>
      </c>
      <c r="G3094">
        <f>(E3094*B3094)-F3094</f>
        <v>469.92</v>
      </c>
      <c r="H3094" t="str">
        <f>VLOOKUP($C3094,products!$A$1:$F$322,2,FALSE)</f>
        <v>Surly Ice Cream Truck Frameset - 2016</v>
      </c>
      <c r="I3094">
        <f>_xlfn.XLOOKUP(C3094, products!A:A, products!D:D)</f>
        <v>6</v>
      </c>
      <c r="J3094" t="str">
        <f>_xlfn.XLOOKUP($I3094,categories!$A$1:$A$8,categories!$B$1:$B$8)</f>
        <v>Mountain Bikes</v>
      </c>
    </row>
    <row r="3095" spans="1:10" ht="12.75" x14ac:dyDescent="0.2">
      <c r="A3095">
        <v>525</v>
      </c>
      <c r="B3095">
        <v>2</v>
      </c>
      <c r="C3095">
        <v>6</v>
      </c>
      <c r="D3095">
        <v>2</v>
      </c>
      <c r="E3095">
        <v>469.99</v>
      </c>
      <c r="F3095">
        <v>7.0000000000000007E-2</v>
      </c>
      <c r="G3095">
        <f>(E3095*B3095)-F3095</f>
        <v>939.91</v>
      </c>
      <c r="H3095" t="str">
        <f>VLOOKUP($C3095,products!$A$1:$F$322,2,FALSE)</f>
        <v>Surly Ice Cream Truck Frameset - 2016</v>
      </c>
      <c r="I3095">
        <f>_xlfn.XLOOKUP(C3095, products!A:A, products!D:D)</f>
        <v>6</v>
      </c>
      <c r="J3095" t="str">
        <f>_xlfn.XLOOKUP($I3095,categories!$A$1:$A$8,categories!$B$1:$B$8)</f>
        <v>Mountain Bikes</v>
      </c>
    </row>
    <row r="3096" spans="1:10" ht="12.75" x14ac:dyDescent="0.2">
      <c r="A3096">
        <v>530</v>
      </c>
      <c r="B3096">
        <v>3</v>
      </c>
      <c r="C3096">
        <v>6</v>
      </c>
      <c r="D3096">
        <v>2</v>
      </c>
      <c r="E3096">
        <v>469.99</v>
      </c>
      <c r="F3096">
        <v>0.2</v>
      </c>
      <c r="G3096">
        <f>(E3096*B3096)-F3096</f>
        <v>1409.77</v>
      </c>
      <c r="H3096" t="str">
        <f>VLOOKUP($C3096,products!$A$1:$F$322,2,FALSE)</f>
        <v>Surly Ice Cream Truck Frameset - 2016</v>
      </c>
      <c r="I3096">
        <f>_xlfn.XLOOKUP(C3096, products!A:A, products!D:D)</f>
        <v>6</v>
      </c>
      <c r="J3096" t="str">
        <f>_xlfn.XLOOKUP($I3096,categories!$A$1:$A$8,categories!$B$1:$B$8)</f>
        <v>Mountain Bikes</v>
      </c>
    </row>
    <row r="3097" spans="1:10" ht="12.75" x14ac:dyDescent="0.2">
      <c r="A3097">
        <v>531</v>
      </c>
      <c r="B3097">
        <v>1</v>
      </c>
      <c r="C3097">
        <v>6</v>
      </c>
      <c r="D3097">
        <v>1</v>
      </c>
      <c r="E3097">
        <v>469.99</v>
      </c>
      <c r="F3097">
        <v>0.2</v>
      </c>
      <c r="G3097">
        <f>(E3097*B3097)-F3097</f>
        <v>469.79</v>
      </c>
      <c r="H3097" t="str">
        <f>VLOOKUP($C3097,products!$A$1:$F$322,2,FALSE)</f>
        <v>Surly Ice Cream Truck Frameset - 2016</v>
      </c>
      <c r="I3097">
        <f>_xlfn.XLOOKUP(C3097, products!A:A, products!D:D)</f>
        <v>6</v>
      </c>
      <c r="J3097" t="str">
        <f>_xlfn.XLOOKUP($I3097,categories!$A$1:$A$8,categories!$B$1:$B$8)</f>
        <v>Mountain Bikes</v>
      </c>
    </row>
    <row r="3098" spans="1:10" ht="12.75" x14ac:dyDescent="0.2">
      <c r="A3098">
        <v>545</v>
      </c>
      <c r="B3098">
        <v>2</v>
      </c>
      <c r="C3098">
        <v>6</v>
      </c>
      <c r="D3098">
        <v>1</v>
      </c>
      <c r="E3098">
        <v>469.99</v>
      </c>
      <c r="F3098">
        <v>7.0000000000000007E-2</v>
      </c>
      <c r="G3098">
        <f>(E3098*B3098)-F3098</f>
        <v>939.91</v>
      </c>
      <c r="H3098" t="str">
        <f>VLOOKUP($C3098,products!$A$1:$F$322,2,FALSE)</f>
        <v>Surly Ice Cream Truck Frameset - 2016</v>
      </c>
      <c r="I3098">
        <f>_xlfn.XLOOKUP(C3098, products!A:A, products!D:D)</f>
        <v>6</v>
      </c>
      <c r="J3098" t="str">
        <f>_xlfn.XLOOKUP($I3098,categories!$A$1:$A$8,categories!$B$1:$B$8)</f>
        <v>Mountain Bikes</v>
      </c>
    </row>
    <row r="3099" spans="1:10" ht="12.75" x14ac:dyDescent="0.2">
      <c r="A3099">
        <v>559</v>
      </c>
      <c r="B3099">
        <v>2</v>
      </c>
      <c r="C3099">
        <v>6</v>
      </c>
      <c r="D3099">
        <v>1</v>
      </c>
      <c r="E3099">
        <v>469.99</v>
      </c>
      <c r="F3099">
        <v>0.1</v>
      </c>
      <c r="G3099">
        <f>(E3099*B3099)-F3099</f>
        <v>939.88</v>
      </c>
      <c r="H3099" t="str">
        <f>VLOOKUP($C3099,products!$A$1:$F$322,2,FALSE)</f>
        <v>Surly Ice Cream Truck Frameset - 2016</v>
      </c>
      <c r="I3099">
        <f>_xlfn.XLOOKUP(C3099, products!A:A, products!D:D)</f>
        <v>6</v>
      </c>
      <c r="J3099" t="str">
        <f>_xlfn.XLOOKUP($I3099,categories!$A$1:$A$8,categories!$B$1:$B$8)</f>
        <v>Mountain Bikes</v>
      </c>
    </row>
    <row r="3100" spans="1:10" ht="12.75" x14ac:dyDescent="0.2">
      <c r="A3100">
        <v>563</v>
      </c>
      <c r="B3100">
        <v>1</v>
      </c>
      <c r="C3100">
        <v>6</v>
      </c>
      <c r="D3100">
        <v>2</v>
      </c>
      <c r="E3100">
        <v>469.99</v>
      </c>
      <c r="F3100">
        <v>0.1</v>
      </c>
      <c r="G3100">
        <f>(E3100*B3100)-F3100</f>
        <v>469.89</v>
      </c>
      <c r="H3100" t="str">
        <f>VLOOKUP($C3100,products!$A$1:$F$322,2,FALSE)</f>
        <v>Surly Ice Cream Truck Frameset - 2016</v>
      </c>
      <c r="I3100">
        <f>_xlfn.XLOOKUP(C3100, products!A:A, products!D:D)</f>
        <v>6</v>
      </c>
      <c r="J3100" t="str">
        <f>_xlfn.XLOOKUP($I3100,categories!$A$1:$A$8,categories!$B$1:$B$8)</f>
        <v>Mountain Bikes</v>
      </c>
    </row>
    <row r="3101" spans="1:10" ht="12.75" x14ac:dyDescent="0.2">
      <c r="A3101">
        <v>579</v>
      </c>
      <c r="B3101">
        <v>2</v>
      </c>
      <c r="C3101">
        <v>6</v>
      </c>
      <c r="D3101">
        <v>1</v>
      </c>
      <c r="E3101">
        <v>469.99</v>
      </c>
      <c r="F3101">
        <v>0.2</v>
      </c>
      <c r="G3101">
        <f>(E3101*B3101)-F3101</f>
        <v>939.78</v>
      </c>
      <c r="H3101" t="str">
        <f>VLOOKUP($C3101,products!$A$1:$F$322,2,FALSE)</f>
        <v>Surly Ice Cream Truck Frameset - 2016</v>
      </c>
      <c r="I3101">
        <f>_xlfn.XLOOKUP(C3101, products!A:A, products!D:D)</f>
        <v>6</v>
      </c>
      <c r="J3101" t="str">
        <f>_xlfn.XLOOKUP($I3101,categories!$A$1:$A$8,categories!$B$1:$B$8)</f>
        <v>Mountain Bikes</v>
      </c>
    </row>
    <row r="3102" spans="1:10" ht="12.75" x14ac:dyDescent="0.2">
      <c r="A3102">
        <v>606</v>
      </c>
      <c r="B3102">
        <v>1</v>
      </c>
      <c r="C3102">
        <v>6</v>
      </c>
      <c r="D3102">
        <v>2</v>
      </c>
      <c r="E3102">
        <v>469.99</v>
      </c>
      <c r="F3102">
        <v>0.2</v>
      </c>
      <c r="G3102">
        <f>(E3102*B3102)-F3102</f>
        <v>469.79</v>
      </c>
      <c r="H3102" t="str">
        <f>VLOOKUP($C3102,products!$A$1:$F$322,2,FALSE)</f>
        <v>Surly Ice Cream Truck Frameset - 2016</v>
      </c>
      <c r="I3102">
        <f>_xlfn.XLOOKUP(C3102, products!A:A, products!D:D)</f>
        <v>6</v>
      </c>
      <c r="J3102" t="str">
        <f>_xlfn.XLOOKUP($I3102,categories!$A$1:$A$8,categories!$B$1:$B$8)</f>
        <v>Mountain Bikes</v>
      </c>
    </row>
    <row r="3103" spans="1:10" ht="12.75" x14ac:dyDescent="0.2">
      <c r="A3103">
        <v>615</v>
      </c>
      <c r="B3103">
        <v>3</v>
      </c>
      <c r="C3103">
        <v>6</v>
      </c>
      <c r="D3103">
        <v>2</v>
      </c>
      <c r="E3103">
        <v>469.99</v>
      </c>
      <c r="F3103">
        <v>0.1</v>
      </c>
      <c r="G3103">
        <f>(E3103*B3103)-F3103</f>
        <v>1409.8700000000001</v>
      </c>
      <c r="H3103" t="str">
        <f>VLOOKUP($C3103,products!$A$1:$F$322,2,FALSE)</f>
        <v>Surly Ice Cream Truck Frameset - 2016</v>
      </c>
      <c r="I3103">
        <f>_xlfn.XLOOKUP(C3103, products!A:A, products!D:D)</f>
        <v>6</v>
      </c>
      <c r="J3103" t="str">
        <f>_xlfn.XLOOKUP($I3103,categories!$A$1:$A$8,categories!$B$1:$B$8)</f>
        <v>Mountain Bikes</v>
      </c>
    </row>
    <row r="3104" spans="1:10" ht="12.75" x14ac:dyDescent="0.2">
      <c r="A3104">
        <v>629</v>
      </c>
      <c r="B3104">
        <v>5</v>
      </c>
      <c r="C3104">
        <v>6</v>
      </c>
      <c r="D3104">
        <v>2</v>
      </c>
      <c r="E3104">
        <v>469.99</v>
      </c>
      <c r="F3104">
        <v>0.1</v>
      </c>
      <c r="G3104">
        <f>(E3104*B3104)-F3104</f>
        <v>2349.85</v>
      </c>
      <c r="H3104" t="str">
        <f>VLOOKUP($C3104,products!$A$1:$F$322,2,FALSE)</f>
        <v>Surly Ice Cream Truck Frameset - 2016</v>
      </c>
      <c r="I3104">
        <f>_xlfn.XLOOKUP(C3104, products!A:A, products!D:D)</f>
        <v>6</v>
      </c>
      <c r="J3104" t="str">
        <f>_xlfn.XLOOKUP($I3104,categories!$A$1:$A$8,categories!$B$1:$B$8)</f>
        <v>Mountain Bikes</v>
      </c>
    </row>
    <row r="3105" spans="1:10" ht="12.75" x14ac:dyDescent="0.2">
      <c r="A3105">
        <v>632</v>
      </c>
      <c r="B3105">
        <v>4</v>
      </c>
      <c r="C3105">
        <v>6</v>
      </c>
      <c r="D3105">
        <v>1</v>
      </c>
      <c r="E3105">
        <v>469.99</v>
      </c>
      <c r="F3105">
        <v>0.05</v>
      </c>
      <c r="G3105">
        <f>(E3105*B3105)-F3105</f>
        <v>1879.91</v>
      </c>
      <c r="H3105" t="str">
        <f>VLOOKUP($C3105,products!$A$1:$F$322,2,FALSE)</f>
        <v>Surly Ice Cream Truck Frameset - 2016</v>
      </c>
      <c r="I3105">
        <f>_xlfn.XLOOKUP(C3105, products!A:A, products!D:D)</f>
        <v>6</v>
      </c>
      <c r="J3105" t="str">
        <f>_xlfn.XLOOKUP($I3105,categories!$A$1:$A$8,categories!$B$1:$B$8)</f>
        <v>Mountain Bikes</v>
      </c>
    </row>
    <row r="3106" spans="1:10" ht="12.75" x14ac:dyDescent="0.2">
      <c r="A3106">
        <v>640</v>
      </c>
      <c r="B3106">
        <v>2</v>
      </c>
      <c r="C3106">
        <v>32</v>
      </c>
      <c r="D3106">
        <v>1</v>
      </c>
      <c r="E3106">
        <v>469.99</v>
      </c>
      <c r="F3106">
        <v>7.0000000000000007E-2</v>
      </c>
      <c r="G3106">
        <f>(E3106*B3106)-F3106</f>
        <v>939.91</v>
      </c>
      <c r="H3106" t="str">
        <f>VLOOKUP($C3106,products!$A$1:$F$322,2,FALSE)</f>
        <v>Trek Farley Alloy Frameset - 2017</v>
      </c>
      <c r="I3106">
        <f>_xlfn.XLOOKUP(C3106, products!A:A, products!D:D)</f>
        <v>6</v>
      </c>
      <c r="J3106" t="str">
        <f>_xlfn.XLOOKUP($I3106,categories!$A$1:$A$8,categories!$B$1:$B$8)</f>
        <v>Mountain Bikes</v>
      </c>
    </row>
    <row r="3107" spans="1:10" ht="12.75" x14ac:dyDescent="0.2">
      <c r="A3107">
        <v>645</v>
      </c>
      <c r="B3107">
        <v>3</v>
      </c>
      <c r="C3107">
        <v>6</v>
      </c>
      <c r="D3107">
        <v>1</v>
      </c>
      <c r="E3107">
        <v>469.99</v>
      </c>
      <c r="F3107">
        <v>0.05</v>
      </c>
      <c r="G3107">
        <f>(E3107*B3107)-F3107</f>
        <v>1409.92</v>
      </c>
      <c r="H3107" t="str">
        <f>VLOOKUP($C3107,products!$A$1:$F$322,2,FALSE)</f>
        <v>Surly Ice Cream Truck Frameset - 2016</v>
      </c>
      <c r="I3107">
        <f>_xlfn.XLOOKUP(C3107, products!A:A, products!D:D)</f>
        <v>6</v>
      </c>
      <c r="J3107" t="str">
        <f>_xlfn.XLOOKUP($I3107,categories!$A$1:$A$8,categories!$B$1:$B$8)</f>
        <v>Mountain Bikes</v>
      </c>
    </row>
    <row r="3108" spans="1:10" ht="12.75" x14ac:dyDescent="0.2">
      <c r="A3108">
        <v>653</v>
      </c>
      <c r="B3108">
        <v>1</v>
      </c>
      <c r="C3108">
        <v>6</v>
      </c>
      <c r="D3108">
        <v>1</v>
      </c>
      <c r="E3108">
        <v>469.99</v>
      </c>
      <c r="F3108">
        <v>7.0000000000000007E-2</v>
      </c>
      <c r="G3108">
        <f>(E3108*B3108)-F3108</f>
        <v>469.92</v>
      </c>
      <c r="H3108" t="str">
        <f>VLOOKUP($C3108,products!$A$1:$F$322,2,FALSE)</f>
        <v>Surly Ice Cream Truck Frameset - 2016</v>
      </c>
      <c r="I3108">
        <f>_xlfn.XLOOKUP(C3108, products!A:A, products!D:D)</f>
        <v>6</v>
      </c>
      <c r="J3108" t="str">
        <f>_xlfn.XLOOKUP($I3108,categories!$A$1:$A$8,categories!$B$1:$B$8)</f>
        <v>Mountain Bikes</v>
      </c>
    </row>
    <row r="3109" spans="1:10" ht="12.75" x14ac:dyDescent="0.2">
      <c r="A3109">
        <v>656</v>
      </c>
      <c r="B3109">
        <v>3</v>
      </c>
      <c r="C3109">
        <v>33</v>
      </c>
      <c r="D3109">
        <v>2</v>
      </c>
      <c r="E3109">
        <v>469.99</v>
      </c>
      <c r="F3109">
        <v>0.05</v>
      </c>
      <c r="G3109">
        <f>(E3109*B3109)-F3109</f>
        <v>1409.92</v>
      </c>
      <c r="H3109" t="str">
        <f>VLOOKUP($C3109,products!$A$1:$F$322,2,FALSE)</f>
        <v>Surly Wednesday Frameset - 2017</v>
      </c>
      <c r="I3109">
        <f>_xlfn.XLOOKUP(C3109, products!A:A, products!D:D)</f>
        <v>6</v>
      </c>
      <c r="J3109" t="str">
        <f>_xlfn.XLOOKUP($I3109,categories!$A$1:$A$8,categories!$B$1:$B$8)</f>
        <v>Mountain Bikes</v>
      </c>
    </row>
    <row r="3110" spans="1:10" ht="12.75" x14ac:dyDescent="0.2">
      <c r="A3110">
        <v>675</v>
      </c>
      <c r="B3110">
        <v>4</v>
      </c>
      <c r="C3110">
        <v>32</v>
      </c>
      <c r="D3110">
        <v>1</v>
      </c>
      <c r="E3110">
        <v>469.99</v>
      </c>
      <c r="F3110">
        <v>0.2</v>
      </c>
      <c r="G3110">
        <f>(E3110*B3110)-F3110</f>
        <v>1879.76</v>
      </c>
      <c r="H3110" t="str">
        <f>VLOOKUP($C3110,products!$A$1:$F$322,2,FALSE)</f>
        <v>Trek Farley Alloy Frameset - 2017</v>
      </c>
      <c r="I3110">
        <f>_xlfn.XLOOKUP(C3110, products!A:A, products!D:D)</f>
        <v>6</v>
      </c>
      <c r="J3110" t="str">
        <f>_xlfn.XLOOKUP($I3110,categories!$A$1:$A$8,categories!$B$1:$B$8)</f>
        <v>Mountain Bikes</v>
      </c>
    </row>
    <row r="3111" spans="1:10" ht="12.75" x14ac:dyDescent="0.2">
      <c r="A3111">
        <v>681</v>
      </c>
      <c r="B3111">
        <v>4</v>
      </c>
      <c r="C3111">
        <v>6</v>
      </c>
      <c r="D3111">
        <v>2</v>
      </c>
      <c r="E3111">
        <v>469.99</v>
      </c>
      <c r="F3111">
        <v>0.05</v>
      </c>
      <c r="G3111">
        <f>(E3111*B3111)-F3111</f>
        <v>1879.91</v>
      </c>
      <c r="H3111" t="str">
        <f>VLOOKUP($C3111,products!$A$1:$F$322,2,FALSE)</f>
        <v>Surly Ice Cream Truck Frameset - 2016</v>
      </c>
      <c r="I3111">
        <f>_xlfn.XLOOKUP(C3111, products!A:A, products!D:D)</f>
        <v>6</v>
      </c>
      <c r="J3111" t="str">
        <f>_xlfn.XLOOKUP($I3111,categories!$A$1:$A$8,categories!$B$1:$B$8)</f>
        <v>Mountain Bikes</v>
      </c>
    </row>
    <row r="3112" spans="1:10" ht="12.75" x14ac:dyDescent="0.2">
      <c r="A3112">
        <v>684</v>
      </c>
      <c r="B3112">
        <v>2</v>
      </c>
      <c r="C3112">
        <v>33</v>
      </c>
      <c r="D3112">
        <v>1</v>
      </c>
      <c r="E3112">
        <v>469.99</v>
      </c>
      <c r="F3112">
        <v>0.1</v>
      </c>
      <c r="G3112">
        <f>(E3112*B3112)-F3112</f>
        <v>939.88</v>
      </c>
      <c r="H3112" t="str">
        <f>VLOOKUP($C3112,products!$A$1:$F$322,2,FALSE)</f>
        <v>Surly Wednesday Frameset - 2017</v>
      </c>
      <c r="I3112">
        <f>_xlfn.XLOOKUP(C3112, products!A:A, products!D:D)</f>
        <v>6</v>
      </c>
      <c r="J3112" t="str">
        <f>_xlfn.XLOOKUP($I3112,categories!$A$1:$A$8,categories!$B$1:$B$8)</f>
        <v>Mountain Bikes</v>
      </c>
    </row>
    <row r="3113" spans="1:10" ht="12.75" x14ac:dyDescent="0.2">
      <c r="A3113">
        <v>689</v>
      </c>
      <c r="B3113">
        <v>1</v>
      </c>
      <c r="C3113">
        <v>33</v>
      </c>
      <c r="D3113">
        <v>2</v>
      </c>
      <c r="E3113">
        <v>469.99</v>
      </c>
      <c r="F3113">
        <v>0.1</v>
      </c>
      <c r="G3113">
        <f>(E3113*B3113)-F3113</f>
        <v>469.89</v>
      </c>
      <c r="H3113" t="str">
        <f>VLOOKUP($C3113,products!$A$1:$F$322,2,FALSE)</f>
        <v>Surly Wednesday Frameset - 2017</v>
      </c>
      <c r="I3113">
        <f>_xlfn.XLOOKUP(C3113, products!A:A, products!D:D)</f>
        <v>6</v>
      </c>
      <c r="J3113" t="str">
        <f>_xlfn.XLOOKUP($I3113,categories!$A$1:$A$8,categories!$B$1:$B$8)</f>
        <v>Mountain Bikes</v>
      </c>
    </row>
    <row r="3114" spans="1:10" ht="12.75" x14ac:dyDescent="0.2">
      <c r="A3114">
        <v>708</v>
      </c>
      <c r="B3114">
        <v>1</v>
      </c>
      <c r="C3114">
        <v>6</v>
      </c>
      <c r="D3114">
        <v>1</v>
      </c>
      <c r="E3114">
        <v>469.99</v>
      </c>
      <c r="F3114">
        <v>7.0000000000000007E-2</v>
      </c>
      <c r="G3114">
        <f>(E3114*B3114)-F3114</f>
        <v>469.92</v>
      </c>
      <c r="H3114" t="str">
        <f>VLOOKUP($C3114,products!$A$1:$F$322,2,FALSE)</f>
        <v>Surly Ice Cream Truck Frameset - 2016</v>
      </c>
      <c r="I3114">
        <f>_xlfn.XLOOKUP(C3114, products!A:A, products!D:D)</f>
        <v>6</v>
      </c>
      <c r="J3114" t="str">
        <f>_xlfn.XLOOKUP($I3114,categories!$A$1:$A$8,categories!$B$1:$B$8)</f>
        <v>Mountain Bikes</v>
      </c>
    </row>
    <row r="3115" spans="1:10" ht="12.75" x14ac:dyDescent="0.2">
      <c r="A3115">
        <v>708</v>
      </c>
      <c r="B3115">
        <v>3</v>
      </c>
      <c r="C3115">
        <v>34</v>
      </c>
      <c r="D3115">
        <v>2</v>
      </c>
      <c r="E3115">
        <v>469.99</v>
      </c>
      <c r="F3115">
        <v>0.2</v>
      </c>
      <c r="G3115">
        <f>(E3115*B3115)-F3115</f>
        <v>1409.77</v>
      </c>
      <c r="H3115" t="str">
        <f>VLOOKUP($C3115,products!$A$1:$F$322,2,FALSE)</f>
        <v>Trek Session DH 27.5 Carbon Frameset - 2017</v>
      </c>
      <c r="I3115">
        <f>_xlfn.XLOOKUP(C3115, products!A:A, products!D:D)</f>
        <v>6</v>
      </c>
      <c r="J3115" t="str">
        <f>_xlfn.XLOOKUP($I3115,categories!$A$1:$A$8,categories!$B$1:$B$8)</f>
        <v>Mountain Bikes</v>
      </c>
    </row>
    <row r="3116" spans="1:10" ht="12.75" x14ac:dyDescent="0.2">
      <c r="A3116">
        <v>720</v>
      </c>
      <c r="B3116">
        <v>2</v>
      </c>
      <c r="C3116">
        <v>6</v>
      </c>
      <c r="D3116">
        <v>1</v>
      </c>
      <c r="E3116">
        <v>469.99</v>
      </c>
      <c r="F3116">
        <v>0.1</v>
      </c>
      <c r="G3116">
        <f>(E3116*B3116)-F3116</f>
        <v>939.88</v>
      </c>
      <c r="H3116" t="str">
        <f>VLOOKUP($C3116,products!$A$1:$F$322,2,FALSE)</f>
        <v>Surly Ice Cream Truck Frameset - 2016</v>
      </c>
      <c r="I3116">
        <f>_xlfn.XLOOKUP(C3116, products!A:A, products!D:D)</f>
        <v>6</v>
      </c>
      <c r="J3116" t="str">
        <f>_xlfn.XLOOKUP($I3116,categories!$A$1:$A$8,categories!$B$1:$B$8)</f>
        <v>Mountain Bikes</v>
      </c>
    </row>
    <row r="3117" spans="1:10" ht="12.75" x14ac:dyDescent="0.2">
      <c r="A3117">
        <v>721</v>
      </c>
      <c r="B3117">
        <v>4</v>
      </c>
      <c r="C3117">
        <v>33</v>
      </c>
      <c r="D3117">
        <v>1</v>
      </c>
      <c r="E3117">
        <v>469.99</v>
      </c>
      <c r="F3117">
        <v>0.2</v>
      </c>
      <c r="G3117">
        <f>(E3117*B3117)-F3117</f>
        <v>1879.76</v>
      </c>
      <c r="H3117" t="str">
        <f>VLOOKUP($C3117,products!$A$1:$F$322,2,FALSE)</f>
        <v>Surly Wednesday Frameset - 2017</v>
      </c>
      <c r="I3117">
        <f>_xlfn.XLOOKUP(C3117, products!A:A, products!D:D)</f>
        <v>6</v>
      </c>
      <c r="J3117" t="str">
        <f>_xlfn.XLOOKUP($I3117,categories!$A$1:$A$8,categories!$B$1:$B$8)</f>
        <v>Mountain Bikes</v>
      </c>
    </row>
    <row r="3118" spans="1:10" ht="12.75" x14ac:dyDescent="0.2">
      <c r="A3118">
        <v>737</v>
      </c>
      <c r="B3118">
        <v>4</v>
      </c>
      <c r="C3118">
        <v>34</v>
      </c>
      <c r="D3118">
        <v>1</v>
      </c>
      <c r="E3118">
        <v>469.99</v>
      </c>
      <c r="F3118">
        <v>0.2</v>
      </c>
      <c r="G3118">
        <f>(E3118*B3118)-F3118</f>
        <v>1879.76</v>
      </c>
      <c r="H3118" t="str">
        <f>VLOOKUP($C3118,products!$A$1:$F$322,2,FALSE)</f>
        <v>Trek Session DH 27.5 Carbon Frameset - 2017</v>
      </c>
      <c r="I3118">
        <f>_xlfn.XLOOKUP(C3118, products!A:A, products!D:D)</f>
        <v>6</v>
      </c>
      <c r="J3118" t="str">
        <f>_xlfn.XLOOKUP($I3118,categories!$A$1:$A$8,categories!$B$1:$B$8)</f>
        <v>Mountain Bikes</v>
      </c>
    </row>
    <row r="3119" spans="1:10" ht="12.75" x14ac:dyDescent="0.2">
      <c r="A3119">
        <v>744</v>
      </c>
      <c r="B3119">
        <v>1</v>
      </c>
      <c r="C3119">
        <v>33</v>
      </c>
      <c r="D3119">
        <v>2</v>
      </c>
      <c r="E3119">
        <v>469.99</v>
      </c>
      <c r="F3119">
        <v>0.2</v>
      </c>
      <c r="G3119">
        <f>(E3119*B3119)-F3119</f>
        <v>469.79</v>
      </c>
      <c r="H3119" t="str">
        <f>VLOOKUP($C3119,products!$A$1:$F$322,2,FALSE)</f>
        <v>Surly Wednesday Frameset - 2017</v>
      </c>
      <c r="I3119">
        <f>_xlfn.XLOOKUP(C3119, products!A:A, products!D:D)</f>
        <v>6</v>
      </c>
      <c r="J3119" t="str">
        <f>_xlfn.XLOOKUP($I3119,categories!$A$1:$A$8,categories!$B$1:$B$8)</f>
        <v>Mountain Bikes</v>
      </c>
    </row>
    <row r="3120" spans="1:10" ht="12.75" x14ac:dyDescent="0.2">
      <c r="A3120">
        <v>747</v>
      </c>
      <c r="B3120">
        <v>3</v>
      </c>
      <c r="C3120">
        <v>33</v>
      </c>
      <c r="D3120">
        <v>2</v>
      </c>
      <c r="E3120">
        <v>469.99</v>
      </c>
      <c r="F3120">
        <v>0.1</v>
      </c>
      <c r="G3120">
        <f>(E3120*B3120)-F3120</f>
        <v>1409.8700000000001</v>
      </c>
      <c r="H3120" t="str">
        <f>VLOOKUP($C3120,products!$A$1:$F$322,2,FALSE)</f>
        <v>Surly Wednesday Frameset - 2017</v>
      </c>
      <c r="I3120">
        <f>_xlfn.XLOOKUP(C3120, products!A:A, products!D:D)</f>
        <v>6</v>
      </c>
      <c r="J3120" t="str">
        <f>_xlfn.XLOOKUP($I3120,categories!$A$1:$A$8,categories!$B$1:$B$8)</f>
        <v>Mountain Bikes</v>
      </c>
    </row>
    <row r="3121" spans="1:10" ht="12.75" x14ac:dyDescent="0.2">
      <c r="A3121">
        <v>769</v>
      </c>
      <c r="B3121">
        <v>2</v>
      </c>
      <c r="C3121">
        <v>6</v>
      </c>
      <c r="D3121">
        <v>2</v>
      </c>
      <c r="E3121">
        <v>469.99</v>
      </c>
      <c r="F3121">
        <v>0.05</v>
      </c>
      <c r="G3121">
        <f>(E3121*B3121)-F3121</f>
        <v>939.93000000000006</v>
      </c>
      <c r="H3121" t="str">
        <f>VLOOKUP($C3121,products!$A$1:$F$322,2,FALSE)</f>
        <v>Surly Ice Cream Truck Frameset - 2016</v>
      </c>
      <c r="I3121">
        <f>_xlfn.XLOOKUP(C3121, products!A:A, products!D:D)</f>
        <v>6</v>
      </c>
      <c r="J3121" t="str">
        <f>_xlfn.XLOOKUP($I3121,categories!$A$1:$A$8,categories!$B$1:$B$8)</f>
        <v>Mountain Bikes</v>
      </c>
    </row>
    <row r="3122" spans="1:10" ht="12.75" x14ac:dyDescent="0.2">
      <c r="A3122">
        <v>773</v>
      </c>
      <c r="B3122">
        <v>4</v>
      </c>
      <c r="C3122">
        <v>33</v>
      </c>
      <c r="D3122">
        <v>2</v>
      </c>
      <c r="E3122">
        <v>469.99</v>
      </c>
      <c r="F3122">
        <v>7.0000000000000007E-2</v>
      </c>
      <c r="G3122">
        <f>(E3122*B3122)-F3122</f>
        <v>1879.89</v>
      </c>
      <c r="H3122" t="str">
        <f>VLOOKUP($C3122,products!$A$1:$F$322,2,FALSE)</f>
        <v>Surly Wednesday Frameset - 2017</v>
      </c>
      <c r="I3122">
        <f>_xlfn.XLOOKUP(C3122, products!A:A, products!D:D)</f>
        <v>6</v>
      </c>
      <c r="J3122" t="str">
        <f>_xlfn.XLOOKUP($I3122,categories!$A$1:$A$8,categories!$B$1:$B$8)</f>
        <v>Mountain Bikes</v>
      </c>
    </row>
    <row r="3123" spans="1:10" ht="12.75" x14ac:dyDescent="0.2">
      <c r="A3123">
        <v>780</v>
      </c>
      <c r="B3123">
        <v>1</v>
      </c>
      <c r="C3123">
        <v>32</v>
      </c>
      <c r="D3123">
        <v>1</v>
      </c>
      <c r="E3123">
        <v>469.99</v>
      </c>
      <c r="F3123">
        <v>0.1</v>
      </c>
      <c r="G3123">
        <f>(E3123*B3123)-F3123</f>
        <v>469.89</v>
      </c>
      <c r="H3123" t="str">
        <f>VLOOKUP($C3123,products!$A$1:$F$322,2,FALSE)</f>
        <v>Trek Farley Alloy Frameset - 2017</v>
      </c>
      <c r="I3123">
        <f>_xlfn.XLOOKUP(C3123, products!A:A, products!D:D)</f>
        <v>6</v>
      </c>
      <c r="J3123" t="str">
        <f>_xlfn.XLOOKUP($I3123,categories!$A$1:$A$8,categories!$B$1:$B$8)</f>
        <v>Mountain Bikes</v>
      </c>
    </row>
    <row r="3124" spans="1:10" ht="12.75" x14ac:dyDescent="0.2">
      <c r="A3124">
        <v>796</v>
      </c>
      <c r="B3124">
        <v>1</v>
      </c>
      <c r="C3124">
        <v>6</v>
      </c>
      <c r="D3124">
        <v>2</v>
      </c>
      <c r="E3124">
        <v>469.99</v>
      </c>
      <c r="F3124">
        <v>0.2</v>
      </c>
      <c r="G3124">
        <f>(E3124*B3124)-F3124</f>
        <v>469.79</v>
      </c>
      <c r="H3124" t="str">
        <f>VLOOKUP($C3124,products!$A$1:$F$322,2,FALSE)</f>
        <v>Surly Ice Cream Truck Frameset - 2016</v>
      </c>
      <c r="I3124">
        <f>_xlfn.XLOOKUP(C3124, products!A:A, products!D:D)</f>
        <v>6</v>
      </c>
      <c r="J3124" t="str">
        <f>_xlfn.XLOOKUP($I3124,categories!$A$1:$A$8,categories!$B$1:$B$8)</f>
        <v>Mountain Bikes</v>
      </c>
    </row>
    <row r="3125" spans="1:10" ht="12.75" x14ac:dyDescent="0.2">
      <c r="A3125">
        <v>799</v>
      </c>
      <c r="B3125">
        <v>2</v>
      </c>
      <c r="C3125">
        <v>34</v>
      </c>
      <c r="D3125">
        <v>2</v>
      </c>
      <c r="E3125">
        <v>469.99</v>
      </c>
      <c r="F3125">
        <v>0.05</v>
      </c>
      <c r="G3125">
        <f>(E3125*B3125)-F3125</f>
        <v>939.93000000000006</v>
      </c>
      <c r="H3125" t="str">
        <f>VLOOKUP($C3125,products!$A$1:$F$322,2,FALSE)</f>
        <v>Trek Session DH 27.5 Carbon Frameset - 2017</v>
      </c>
      <c r="I3125">
        <f>_xlfn.XLOOKUP(C3125, products!A:A, products!D:D)</f>
        <v>6</v>
      </c>
      <c r="J3125" t="str">
        <f>_xlfn.XLOOKUP($I3125,categories!$A$1:$A$8,categories!$B$1:$B$8)</f>
        <v>Mountain Bikes</v>
      </c>
    </row>
    <row r="3126" spans="1:10" ht="12.75" x14ac:dyDescent="0.2">
      <c r="A3126">
        <v>800</v>
      </c>
      <c r="B3126">
        <v>3</v>
      </c>
      <c r="C3126">
        <v>6</v>
      </c>
      <c r="D3126">
        <v>2</v>
      </c>
      <c r="E3126">
        <v>469.99</v>
      </c>
      <c r="F3126">
        <v>0.05</v>
      </c>
      <c r="G3126">
        <f>(E3126*B3126)-F3126</f>
        <v>1409.92</v>
      </c>
      <c r="H3126" t="str">
        <f>VLOOKUP($C3126,products!$A$1:$F$322,2,FALSE)</f>
        <v>Surly Ice Cream Truck Frameset - 2016</v>
      </c>
      <c r="I3126">
        <f>_xlfn.XLOOKUP(C3126, products!A:A, products!D:D)</f>
        <v>6</v>
      </c>
      <c r="J3126" t="str">
        <f>_xlfn.XLOOKUP($I3126,categories!$A$1:$A$8,categories!$B$1:$B$8)</f>
        <v>Mountain Bikes</v>
      </c>
    </row>
    <row r="3127" spans="1:10" ht="12.75" x14ac:dyDescent="0.2">
      <c r="A3127">
        <v>805</v>
      </c>
      <c r="B3127">
        <v>2</v>
      </c>
      <c r="C3127">
        <v>33</v>
      </c>
      <c r="D3127">
        <v>2</v>
      </c>
      <c r="E3127">
        <v>469.99</v>
      </c>
      <c r="F3127">
        <v>0.2</v>
      </c>
      <c r="G3127">
        <f>(E3127*B3127)-F3127</f>
        <v>939.78</v>
      </c>
      <c r="H3127" t="str">
        <f>VLOOKUP($C3127,products!$A$1:$F$322,2,FALSE)</f>
        <v>Surly Wednesday Frameset - 2017</v>
      </c>
      <c r="I3127">
        <f>_xlfn.XLOOKUP(C3127, products!A:A, products!D:D)</f>
        <v>6</v>
      </c>
      <c r="J3127" t="str">
        <f>_xlfn.XLOOKUP($I3127,categories!$A$1:$A$8,categories!$B$1:$B$8)</f>
        <v>Mountain Bikes</v>
      </c>
    </row>
    <row r="3128" spans="1:10" ht="12.75" x14ac:dyDescent="0.2">
      <c r="A3128">
        <v>805</v>
      </c>
      <c r="B3128">
        <v>4</v>
      </c>
      <c r="C3128">
        <v>32</v>
      </c>
      <c r="D3128">
        <v>1</v>
      </c>
      <c r="E3128">
        <v>469.99</v>
      </c>
      <c r="F3128">
        <v>7.0000000000000007E-2</v>
      </c>
      <c r="G3128">
        <f>(E3128*B3128)-F3128</f>
        <v>1879.89</v>
      </c>
      <c r="H3128" t="str">
        <f>VLOOKUP($C3128,products!$A$1:$F$322,2,FALSE)</f>
        <v>Trek Farley Alloy Frameset - 2017</v>
      </c>
      <c r="I3128">
        <f>_xlfn.XLOOKUP(C3128, products!A:A, products!D:D)</f>
        <v>6</v>
      </c>
      <c r="J3128" t="str">
        <f>_xlfn.XLOOKUP($I3128,categories!$A$1:$A$8,categories!$B$1:$B$8)</f>
        <v>Mountain Bikes</v>
      </c>
    </row>
    <row r="3129" spans="1:10" ht="12.75" x14ac:dyDescent="0.2">
      <c r="A3129">
        <v>805</v>
      </c>
      <c r="B3129">
        <v>5</v>
      </c>
      <c r="C3129">
        <v>6</v>
      </c>
      <c r="D3129">
        <v>2</v>
      </c>
      <c r="E3129">
        <v>469.99</v>
      </c>
      <c r="F3129">
        <v>0.05</v>
      </c>
      <c r="G3129">
        <f>(E3129*B3129)-F3129</f>
        <v>2349.8999999999996</v>
      </c>
      <c r="H3129" t="str">
        <f>VLOOKUP($C3129,products!$A$1:$F$322,2,FALSE)</f>
        <v>Surly Ice Cream Truck Frameset - 2016</v>
      </c>
      <c r="I3129">
        <f>_xlfn.XLOOKUP(C3129, products!A:A, products!D:D)</f>
        <v>6</v>
      </c>
      <c r="J3129" t="str">
        <f>_xlfn.XLOOKUP($I3129,categories!$A$1:$A$8,categories!$B$1:$B$8)</f>
        <v>Mountain Bikes</v>
      </c>
    </row>
    <row r="3130" spans="1:10" ht="12.75" x14ac:dyDescent="0.2">
      <c r="A3130">
        <v>807</v>
      </c>
      <c r="B3130">
        <v>2</v>
      </c>
      <c r="C3130">
        <v>6</v>
      </c>
      <c r="D3130">
        <v>1</v>
      </c>
      <c r="E3130">
        <v>469.99</v>
      </c>
      <c r="F3130">
        <v>7.0000000000000007E-2</v>
      </c>
      <c r="G3130">
        <f>(E3130*B3130)-F3130</f>
        <v>939.91</v>
      </c>
      <c r="H3130" t="str">
        <f>VLOOKUP($C3130,products!$A$1:$F$322,2,FALSE)</f>
        <v>Surly Ice Cream Truck Frameset - 2016</v>
      </c>
      <c r="I3130">
        <f>_xlfn.XLOOKUP(C3130, products!A:A, products!D:D)</f>
        <v>6</v>
      </c>
      <c r="J3130" t="str">
        <f>_xlfn.XLOOKUP($I3130,categories!$A$1:$A$8,categories!$B$1:$B$8)</f>
        <v>Mountain Bikes</v>
      </c>
    </row>
    <row r="3131" spans="1:10" ht="12.75" x14ac:dyDescent="0.2">
      <c r="A3131">
        <v>813</v>
      </c>
      <c r="B3131">
        <v>3</v>
      </c>
      <c r="C3131">
        <v>33</v>
      </c>
      <c r="D3131">
        <v>2</v>
      </c>
      <c r="E3131">
        <v>469.99</v>
      </c>
      <c r="F3131">
        <v>0.2</v>
      </c>
      <c r="G3131">
        <f>(E3131*B3131)-F3131</f>
        <v>1409.77</v>
      </c>
      <c r="H3131" t="str">
        <f>VLOOKUP($C3131,products!$A$1:$F$322,2,FALSE)</f>
        <v>Surly Wednesday Frameset - 2017</v>
      </c>
      <c r="I3131">
        <f>_xlfn.XLOOKUP(C3131, products!A:A, products!D:D)</f>
        <v>6</v>
      </c>
      <c r="J3131" t="str">
        <f>_xlfn.XLOOKUP($I3131,categories!$A$1:$A$8,categories!$B$1:$B$8)</f>
        <v>Mountain Bikes</v>
      </c>
    </row>
    <row r="3132" spans="1:10" ht="12.75" x14ac:dyDescent="0.2">
      <c r="A3132">
        <v>821</v>
      </c>
      <c r="B3132">
        <v>3</v>
      </c>
      <c r="C3132">
        <v>6</v>
      </c>
      <c r="D3132">
        <v>1</v>
      </c>
      <c r="E3132">
        <v>469.99</v>
      </c>
      <c r="F3132">
        <v>0.2</v>
      </c>
      <c r="G3132">
        <f>(E3132*B3132)-F3132</f>
        <v>1409.77</v>
      </c>
      <c r="H3132" t="str">
        <f>VLOOKUP($C3132,products!$A$1:$F$322,2,FALSE)</f>
        <v>Surly Ice Cream Truck Frameset - 2016</v>
      </c>
      <c r="I3132">
        <f>_xlfn.XLOOKUP(C3132, products!A:A, products!D:D)</f>
        <v>6</v>
      </c>
      <c r="J3132" t="str">
        <f>_xlfn.XLOOKUP($I3132,categories!$A$1:$A$8,categories!$B$1:$B$8)</f>
        <v>Mountain Bikes</v>
      </c>
    </row>
    <row r="3133" spans="1:10" ht="12.75" x14ac:dyDescent="0.2">
      <c r="A3133">
        <v>853</v>
      </c>
      <c r="B3133">
        <v>5</v>
      </c>
      <c r="C3133">
        <v>6</v>
      </c>
      <c r="D3133">
        <v>1</v>
      </c>
      <c r="E3133">
        <v>469.99</v>
      </c>
      <c r="F3133">
        <v>0.05</v>
      </c>
      <c r="G3133">
        <f>(E3133*B3133)-F3133</f>
        <v>2349.8999999999996</v>
      </c>
      <c r="H3133" t="str">
        <f>VLOOKUP($C3133,products!$A$1:$F$322,2,FALSE)</f>
        <v>Surly Ice Cream Truck Frameset - 2016</v>
      </c>
      <c r="I3133">
        <f>_xlfn.XLOOKUP(C3133, products!A:A, products!D:D)</f>
        <v>6</v>
      </c>
      <c r="J3133" t="str">
        <f>_xlfn.XLOOKUP($I3133,categories!$A$1:$A$8,categories!$B$1:$B$8)</f>
        <v>Mountain Bikes</v>
      </c>
    </row>
    <row r="3134" spans="1:10" ht="12.75" x14ac:dyDescent="0.2">
      <c r="A3134">
        <v>860</v>
      </c>
      <c r="B3134">
        <v>1</v>
      </c>
      <c r="C3134">
        <v>6</v>
      </c>
      <c r="D3134">
        <v>1</v>
      </c>
      <c r="E3134">
        <v>469.99</v>
      </c>
      <c r="F3134">
        <v>0.05</v>
      </c>
      <c r="G3134">
        <f>(E3134*B3134)-F3134</f>
        <v>469.94</v>
      </c>
      <c r="H3134" t="str">
        <f>VLOOKUP($C3134,products!$A$1:$F$322,2,FALSE)</f>
        <v>Surly Ice Cream Truck Frameset - 2016</v>
      </c>
      <c r="I3134">
        <f>_xlfn.XLOOKUP(C3134, products!A:A, products!D:D)</f>
        <v>6</v>
      </c>
      <c r="J3134" t="str">
        <f>_xlfn.XLOOKUP($I3134,categories!$A$1:$A$8,categories!$B$1:$B$8)</f>
        <v>Mountain Bikes</v>
      </c>
    </row>
    <row r="3135" spans="1:10" ht="12.75" x14ac:dyDescent="0.2">
      <c r="A3135">
        <v>865</v>
      </c>
      <c r="B3135">
        <v>2</v>
      </c>
      <c r="C3135">
        <v>34</v>
      </c>
      <c r="D3135">
        <v>1</v>
      </c>
      <c r="E3135">
        <v>469.99</v>
      </c>
      <c r="F3135">
        <v>0.05</v>
      </c>
      <c r="G3135">
        <f>(E3135*B3135)-F3135</f>
        <v>939.93000000000006</v>
      </c>
      <c r="H3135" t="str">
        <f>VLOOKUP($C3135,products!$A$1:$F$322,2,FALSE)</f>
        <v>Trek Session DH 27.5 Carbon Frameset - 2017</v>
      </c>
      <c r="I3135">
        <f>_xlfn.XLOOKUP(C3135, products!A:A, products!D:D)</f>
        <v>6</v>
      </c>
      <c r="J3135" t="str">
        <f>_xlfn.XLOOKUP($I3135,categories!$A$1:$A$8,categories!$B$1:$B$8)</f>
        <v>Mountain Bikes</v>
      </c>
    </row>
    <row r="3136" spans="1:10" ht="12.75" x14ac:dyDescent="0.2">
      <c r="A3136">
        <v>869</v>
      </c>
      <c r="B3136">
        <v>3</v>
      </c>
      <c r="C3136">
        <v>33</v>
      </c>
      <c r="D3136">
        <v>1</v>
      </c>
      <c r="E3136">
        <v>469.99</v>
      </c>
      <c r="F3136">
        <v>0.05</v>
      </c>
      <c r="G3136">
        <f>(E3136*B3136)-F3136</f>
        <v>1409.92</v>
      </c>
      <c r="H3136" t="str">
        <f>VLOOKUP($C3136,products!$A$1:$F$322,2,FALSE)</f>
        <v>Surly Wednesday Frameset - 2017</v>
      </c>
      <c r="I3136">
        <f>_xlfn.XLOOKUP(C3136, products!A:A, products!D:D)</f>
        <v>6</v>
      </c>
      <c r="J3136" t="str">
        <f>_xlfn.XLOOKUP($I3136,categories!$A$1:$A$8,categories!$B$1:$B$8)</f>
        <v>Mountain Bikes</v>
      </c>
    </row>
    <row r="3137" spans="1:10" ht="12.75" x14ac:dyDescent="0.2">
      <c r="A3137">
        <v>873</v>
      </c>
      <c r="B3137">
        <v>1</v>
      </c>
      <c r="C3137">
        <v>32</v>
      </c>
      <c r="D3137">
        <v>2</v>
      </c>
      <c r="E3137">
        <v>469.99</v>
      </c>
      <c r="F3137">
        <v>0.1</v>
      </c>
      <c r="G3137">
        <f>(E3137*B3137)-F3137</f>
        <v>469.89</v>
      </c>
      <c r="H3137" t="str">
        <f>VLOOKUP($C3137,products!$A$1:$F$322,2,FALSE)</f>
        <v>Trek Farley Alloy Frameset - 2017</v>
      </c>
      <c r="I3137">
        <f>_xlfn.XLOOKUP(C3137, products!A:A, products!D:D)</f>
        <v>6</v>
      </c>
      <c r="J3137" t="str">
        <f>_xlfn.XLOOKUP($I3137,categories!$A$1:$A$8,categories!$B$1:$B$8)</f>
        <v>Mountain Bikes</v>
      </c>
    </row>
    <row r="3138" spans="1:10" ht="12.75" x14ac:dyDescent="0.2">
      <c r="A3138">
        <v>878</v>
      </c>
      <c r="B3138">
        <v>3</v>
      </c>
      <c r="C3138">
        <v>6</v>
      </c>
      <c r="D3138">
        <v>2</v>
      </c>
      <c r="E3138">
        <v>469.99</v>
      </c>
      <c r="F3138">
        <v>0.2</v>
      </c>
      <c r="G3138">
        <f>(E3138*B3138)-F3138</f>
        <v>1409.77</v>
      </c>
      <c r="H3138" t="str">
        <f>VLOOKUP($C3138,products!$A$1:$F$322,2,FALSE)</f>
        <v>Surly Ice Cream Truck Frameset - 2016</v>
      </c>
      <c r="I3138">
        <f>_xlfn.XLOOKUP(C3138, products!A:A, products!D:D)</f>
        <v>6</v>
      </c>
      <c r="J3138" t="str">
        <f>_xlfn.XLOOKUP($I3138,categories!$A$1:$A$8,categories!$B$1:$B$8)</f>
        <v>Mountain Bikes</v>
      </c>
    </row>
    <row r="3139" spans="1:10" ht="12.75" x14ac:dyDescent="0.2">
      <c r="A3139">
        <v>888</v>
      </c>
      <c r="B3139">
        <v>1</v>
      </c>
      <c r="C3139">
        <v>33</v>
      </c>
      <c r="D3139">
        <v>2</v>
      </c>
      <c r="E3139">
        <v>469.99</v>
      </c>
      <c r="F3139">
        <v>0.1</v>
      </c>
      <c r="G3139">
        <f>(E3139*B3139)-F3139</f>
        <v>469.89</v>
      </c>
      <c r="H3139" t="str">
        <f>VLOOKUP($C3139,products!$A$1:$F$322,2,FALSE)</f>
        <v>Surly Wednesday Frameset - 2017</v>
      </c>
      <c r="I3139">
        <f>_xlfn.XLOOKUP(C3139, products!A:A, products!D:D)</f>
        <v>6</v>
      </c>
      <c r="J3139" t="str">
        <f>_xlfn.XLOOKUP($I3139,categories!$A$1:$A$8,categories!$B$1:$B$8)</f>
        <v>Mountain Bikes</v>
      </c>
    </row>
    <row r="3140" spans="1:10" ht="12.75" x14ac:dyDescent="0.2">
      <c r="A3140">
        <v>891</v>
      </c>
      <c r="B3140">
        <v>2</v>
      </c>
      <c r="C3140">
        <v>32</v>
      </c>
      <c r="D3140">
        <v>1</v>
      </c>
      <c r="E3140">
        <v>469.99</v>
      </c>
      <c r="F3140">
        <v>0.05</v>
      </c>
      <c r="G3140">
        <f>(E3140*B3140)-F3140</f>
        <v>939.93000000000006</v>
      </c>
      <c r="H3140" t="str">
        <f>VLOOKUP($C3140,products!$A$1:$F$322,2,FALSE)</f>
        <v>Trek Farley Alloy Frameset - 2017</v>
      </c>
      <c r="I3140">
        <f>_xlfn.XLOOKUP(C3140, products!A:A, products!D:D)</f>
        <v>6</v>
      </c>
      <c r="J3140" t="str">
        <f>_xlfn.XLOOKUP($I3140,categories!$A$1:$A$8,categories!$B$1:$B$8)</f>
        <v>Mountain Bikes</v>
      </c>
    </row>
    <row r="3141" spans="1:10" ht="12.75" x14ac:dyDescent="0.2">
      <c r="A3141">
        <v>899</v>
      </c>
      <c r="B3141">
        <v>3</v>
      </c>
      <c r="C3141">
        <v>6</v>
      </c>
      <c r="D3141">
        <v>1</v>
      </c>
      <c r="E3141">
        <v>469.99</v>
      </c>
      <c r="F3141">
        <v>0.2</v>
      </c>
      <c r="G3141">
        <f>(E3141*B3141)-F3141</f>
        <v>1409.77</v>
      </c>
      <c r="H3141" t="str">
        <f>VLOOKUP($C3141,products!$A$1:$F$322,2,FALSE)</f>
        <v>Surly Ice Cream Truck Frameset - 2016</v>
      </c>
      <c r="I3141">
        <f>_xlfn.XLOOKUP(C3141, products!A:A, products!D:D)</f>
        <v>6</v>
      </c>
      <c r="J3141" t="str">
        <f>_xlfn.XLOOKUP($I3141,categories!$A$1:$A$8,categories!$B$1:$B$8)</f>
        <v>Mountain Bikes</v>
      </c>
    </row>
    <row r="3142" spans="1:10" ht="12.75" x14ac:dyDescent="0.2">
      <c r="A3142">
        <v>923</v>
      </c>
      <c r="B3142">
        <v>2</v>
      </c>
      <c r="C3142">
        <v>6</v>
      </c>
      <c r="D3142">
        <v>1</v>
      </c>
      <c r="E3142">
        <v>469.99</v>
      </c>
      <c r="F3142">
        <v>0.1</v>
      </c>
      <c r="G3142">
        <f>(E3142*B3142)-F3142</f>
        <v>939.88</v>
      </c>
      <c r="H3142" t="str">
        <f>VLOOKUP($C3142,products!$A$1:$F$322,2,FALSE)</f>
        <v>Surly Ice Cream Truck Frameset - 2016</v>
      </c>
      <c r="I3142">
        <f>_xlfn.XLOOKUP(C3142, products!A:A, products!D:D)</f>
        <v>6</v>
      </c>
      <c r="J3142" t="str">
        <f>_xlfn.XLOOKUP($I3142,categories!$A$1:$A$8,categories!$B$1:$B$8)</f>
        <v>Mountain Bikes</v>
      </c>
    </row>
    <row r="3143" spans="1:10" ht="12.75" x14ac:dyDescent="0.2">
      <c r="A3143">
        <v>935</v>
      </c>
      <c r="B3143">
        <v>3</v>
      </c>
      <c r="C3143">
        <v>6</v>
      </c>
      <c r="D3143">
        <v>1</v>
      </c>
      <c r="E3143">
        <v>469.99</v>
      </c>
      <c r="F3143">
        <v>7.0000000000000007E-2</v>
      </c>
      <c r="G3143">
        <f>(E3143*B3143)-F3143</f>
        <v>1409.9</v>
      </c>
      <c r="H3143" t="str">
        <f>VLOOKUP($C3143,products!$A$1:$F$322,2,FALSE)</f>
        <v>Surly Ice Cream Truck Frameset - 2016</v>
      </c>
      <c r="I3143">
        <f>_xlfn.XLOOKUP(C3143, products!A:A, products!D:D)</f>
        <v>6</v>
      </c>
      <c r="J3143" t="str">
        <f>_xlfn.XLOOKUP($I3143,categories!$A$1:$A$8,categories!$B$1:$B$8)</f>
        <v>Mountain Bikes</v>
      </c>
    </row>
    <row r="3144" spans="1:10" ht="12.75" x14ac:dyDescent="0.2">
      <c r="A3144">
        <v>945</v>
      </c>
      <c r="B3144">
        <v>3</v>
      </c>
      <c r="C3144">
        <v>34</v>
      </c>
      <c r="D3144">
        <v>2</v>
      </c>
      <c r="E3144">
        <v>469.99</v>
      </c>
      <c r="F3144">
        <v>0.05</v>
      </c>
      <c r="G3144">
        <f>(E3144*B3144)-F3144</f>
        <v>1409.92</v>
      </c>
      <c r="H3144" t="str">
        <f>VLOOKUP($C3144,products!$A$1:$F$322,2,FALSE)</f>
        <v>Trek Session DH 27.5 Carbon Frameset - 2017</v>
      </c>
      <c r="I3144">
        <f>_xlfn.XLOOKUP(C3144, products!A:A, products!D:D)</f>
        <v>6</v>
      </c>
      <c r="J3144" t="str">
        <f>_xlfn.XLOOKUP($I3144,categories!$A$1:$A$8,categories!$B$1:$B$8)</f>
        <v>Mountain Bikes</v>
      </c>
    </row>
    <row r="3145" spans="1:10" ht="12.75" x14ac:dyDescent="0.2">
      <c r="A3145">
        <v>947</v>
      </c>
      <c r="B3145">
        <v>1</v>
      </c>
      <c r="C3145">
        <v>32</v>
      </c>
      <c r="D3145">
        <v>1</v>
      </c>
      <c r="E3145">
        <v>469.99</v>
      </c>
      <c r="F3145">
        <v>0.05</v>
      </c>
      <c r="G3145">
        <f>(E3145*B3145)-F3145</f>
        <v>469.94</v>
      </c>
      <c r="H3145" t="str">
        <f>VLOOKUP($C3145,products!$A$1:$F$322,2,FALSE)</f>
        <v>Trek Farley Alloy Frameset - 2017</v>
      </c>
      <c r="I3145">
        <f>_xlfn.XLOOKUP(C3145, products!A:A, products!D:D)</f>
        <v>6</v>
      </c>
      <c r="J3145" t="str">
        <f>_xlfn.XLOOKUP($I3145,categories!$A$1:$A$8,categories!$B$1:$B$8)</f>
        <v>Mountain Bikes</v>
      </c>
    </row>
    <row r="3146" spans="1:10" ht="12.75" x14ac:dyDescent="0.2">
      <c r="A3146">
        <v>974</v>
      </c>
      <c r="B3146">
        <v>1</v>
      </c>
      <c r="C3146">
        <v>33</v>
      </c>
      <c r="D3146">
        <v>2</v>
      </c>
      <c r="E3146">
        <v>469.99</v>
      </c>
      <c r="F3146">
        <v>0.1</v>
      </c>
      <c r="G3146">
        <f>(E3146*B3146)-F3146</f>
        <v>469.89</v>
      </c>
      <c r="H3146" t="str">
        <f>VLOOKUP($C3146,products!$A$1:$F$322,2,FALSE)</f>
        <v>Surly Wednesday Frameset - 2017</v>
      </c>
      <c r="I3146">
        <f>_xlfn.XLOOKUP(C3146, products!A:A, products!D:D)</f>
        <v>6</v>
      </c>
      <c r="J3146" t="str">
        <f>_xlfn.XLOOKUP($I3146,categories!$A$1:$A$8,categories!$B$1:$B$8)</f>
        <v>Mountain Bikes</v>
      </c>
    </row>
    <row r="3147" spans="1:10" ht="12.75" x14ac:dyDescent="0.2">
      <c r="A3147">
        <v>990</v>
      </c>
      <c r="B3147">
        <v>1</v>
      </c>
      <c r="C3147">
        <v>6</v>
      </c>
      <c r="D3147">
        <v>2</v>
      </c>
      <c r="E3147">
        <v>469.99</v>
      </c>
      <c r="F3147">
        <v>0.2</v>
      </c>
      <c r="G3147">
        <f>(E3147*B3147)-F3147</f>
        <v>469.79</v>
      </c>
      <c r="H3147" t="str">
        <f>VLOOKUP($C3147,products!$A$1:$F$322,2,FALSE)</f>
        <v>Surly Ice Cream Truck Frameset - 2016</v>
      </c>
      <c r="I3147">
        <f>_xlfn.XLOOKUP(C3147, products!A:A, products!D:D)</f>
        <v>6</v>
      </c>
      <c r="J3147" t="str">
        <f>_xlfn.XLOOKUP($I3147,categories!$A$1:$A$8,categories!$B$1:$B$8)</f>
        <v>Mountain Bikes</v>
      </c>
    </row>
    <row r="3148" spans="1:10" ht="12.75" x14ac:dyDescent="0.2">
      <c r="A3148">
        <v>991</v>
      </c>
      <c r="B3148">
        <v>3</v>
      </c>
      <c r="C3148">
        <v>34</v>
      </c>
      <c r="D3148">
        <v>1</v>
      </c>
      <c r="E3148">
        <v>469.99</v>
      </c>
      <c r="F3148">
        <v>0.2</v>
      </c>
      <c r="G3148">
        <f>(E3148*B3148)-F3148</f>
        <v>1409.77</v>
      </c>
      <c r="H3148" t="str">
        <f>VLOOKUP($C3148,products!$A$1:$F$322,2,FALSE)</f>
        <v>Trek Session DH 27.5 Carbon Frameset - 2017</v>
      </c>
      <c r="I3148">
        <f>_xlfn.XLOOKUP(C3148, products!A:A, products!D:D)</f>
        <v>6</v>
      </c>
      <c r="J3148" t="str">
        <f>_xlfn.XLOOKUP($I3148,categories!$A$1:$A$8,categories!$B$1:$B$8)</f>
        <v>Mountain Bikes</v>
      </c>
    </row>
    <row r="3149" spans="1:10" ht="12.75" x14ac:dyDescent="0.2">
      <c r="A3149">
        <v>996</v>
      </c>
      <c r="B3149">
        <v>2</v>
      </c>
      <c r="C3149">
        <v>32</v>
      </c>
      <c r="D3149">
        <v>1</v>
      </c>
      <c r="E3149">
        <v>469.99</v>
      </c>
      <c r="F3149">
        <v>0.05</v>
      </c>
      <c r="G3149">
        <f>(E3149*B3149)-F3149</f>
        <v>939.93000000000006</v>
      </c>
      <c r="H3149" t="str">
        <f>VLOOKUP($C3149,products!$A$1:$F$322,2,FALSE)</f>
        <v>Trek Farley Alloy Frameset - 2017</v>
      </c>
      <c r="I3149">
        <f>_xlfn.XLOOKUP(C3149, products!A:A, products!D:D)</f>
        <v>6</v>
      </c>
      <c r="J3149" t="str">
        <f>_xlfn.XLOOKUP($I3149,categories!$A$1:$A$8,categories!$B$1:$B$8)</f>
        <v>Mountain Bikes</v>
      </c>
    </row>
    <row r="3150" spans="1:10" ht="12.75" x14ac:dyDescent="0.2">
      <c r="A3150">
        <v>1003</v>
      </c>
      <c r="B3150">
        <v>1</v>
      </c>
      <c r="C3150">
        <v>34</v>
      </c>
      <c r="D3150">
        <v>2</v>
      </c>
      <c r="E3150">
        <v>469.99</v>
      </c>
      <c r="F3150">
        <v>0.05</v>
      </c>
      <c r="G3150">
        <f>(E3150*B3150)-F3150</f>
        <v>469.94</v>
      </c>
      <c r="H3150" t="str">
        <f>VLOOKUP($C3150,products!$A$1:$F$322,2,FALSE)</f>
        <v>Trek Session DH 27.5 Carbon Frameset - 2017</v>
      </c>
      <c r="I3150">
        <f>_xlfn.XLOOKUP(C3150, products!A:A, products!D:D)</f>
        <v>6</v>
      </c>
      <c r="J3150" t="str">
        <f>_xlfn.XLOOKUP($I3150,categories!$A$1:$A$8,categories!$B$1:$B$8)</f>
        <v>Mountain Bikes</v>
      </c>
    </row>
    <row r="3151" spans="1:10" ht="12.75" x14ac:dyDescent="0.2">
      <c r="A3151">
        <v>1015</v>
      </c>
      <c r="B3151">
        <v>1</v>
      </c>
      <c r="C3151">
        <v>6</v>
      </c>
      <c r="D3151">
        <v>2</v>
      </c>
      <c r="E3151">
        <v>469.99</v>
      </c>
      <c r="F3151">
        <v>0.1</v>
      </c>
      <c r="G3151">
        <f>(E3151*B3151)-F3151</f>
        <v>469.89</v>
      </c>
      <c r="H3151" t="str">
        <f>VLOOKUP($C3151,products!$A$1:$F$322,2,FALSE)</f>
        <v>Surly Ice Cream Truck Frameset - 2016</v>
      </c>
      <c r="I3151">
        <f>_xlfn.XLOOKUP(C3151, products!A:A, products!D:D)</f>
        <v>6</v>
      </c>
      <c r="J3151" t="str">
        <f>_xlfn.XLOOKUP($I3151,categories!$A$1:$A$8,categories!$B$1:$B$8)</f>
        <v>Mountain Bikes</v>
      </c>
    </row>
    <row r="3152" spans="1:10" ht="12.75" x14ac:dyDescent="0.2">
      <c r="A3152">
        <v>1022</v>
      </c>
      <c r="B3152">
        <v>1</v>
      </c>
      <c r="C3152">
        <v>33</v>
      </c>
      <c r="D3152">
        <v>1</v>
      </c>
      <c r="E3152">
        <v>469.99</v>
      </c>
      <c r="F3152">
        <v>0.2</v>
      </c>
      <c r="G3152">
        <f>(E3152*B3152)-F3152</f>
        <v>469.79</v>
      </c>
      <c r="H3152" t="str">
        <f>VLOOKUP($C3152,products!$A$1:$F$322,2,FALSE)</f>
        <v>Surly Wednesday Frameset - 2017</v>
      </c>
      <c r="I3152">
        <f>_xlfn.XLOOKUP(C3152, products!A:A, products!D:D)</f>
        <v>6</v>
      </c>
      <c r="J3152" t="str">
        <f>_xlfn.XLOOKUP($I3152,categories!$A$1:$A$8,categories!$B$1:$B$8)</f>
        <v>Mountain Bikes</v>
      </c>
    </row>
    <row r="3153" spans="1:10" ht="12.75" x14ac:dyDescent="0.2">
      <c r="A3153">
        <v>1046</v>
      </c>
      <c r="B3153">
        <v>3</v>
      </c>
      <c r="C3153">
        <v>32</v>
      </c>
      <c r="D3153">
        <v>1</v>
      </c>
      <c r="E3153">
        <v>469.99</v>
      </c>
      <c r="F3153">
        <v>7.0000000000000007E-2</v>
      </c>
      <c r="G3153">
        <f>(E3153*B3153)-F3153</f>
        <v>1409.9</v>
      </c>
      <c r="H3153" t="str">
        <f>VLOOKUP($C3153,products!$A$1:$F$322,2,FALSE)</f>
        <v>Trek Farley Alloy Frameset - 2017</v>
      </c>
      <c r="I3153">
        <f>_xlfn.XLOOKUP(C3153, products!A:A, products!D:D)</f>
        <v>6</v>
      </c>
      <c r="J3153" t="str">
        <f>_xlfn.XLOOKUP($I3153,categories!$A$1:$A$8,categories!$B$1:$B$8)</f>
        <v>Mountain Bikes</v>
      </c>
    </row>
    <row r="3154" spans="1:10" ht="12.75" x14ac:dyDescent="0.2">
      <c r="A3154">
        <v>1063</v>
      </c>
      <c r="B3154">
        <v>1</v>
      </c>
      <c r="C3154">
        <v>33</v>
      </c>
      <c r="D3154">
        <v>2</v>
      </c>
      <c r="E3154">
        <v>469.99</v>
      </c>
      <c r="F3154">
        <v>0.1</v>
      </c>
      <c r="G3154">
        <f>(E3154*B3154)-F3154</f>
        <v>469.89</v>
      </c>
      <c r="H3154" t="str">
        <f>VLOOKUP($C3154,products!$A$1:$F$322,2,FALSE)</f>
        <v>Surly Wednesday Frameset - 2017</v>
      </c>
      <c r="I3154">
        <f>_xlfn.XLOOKUP(C3154, products!A:A, products!D:D)</f>
        <v>6</v>
      </c>
      <c r="J3154" t="str">
        <f>_xlfn.XLOOKUP($I3154,categories!$A$1:$A$8,categories!$B$1:$B$8)</f>
        <v>Mountain Bikes</v>
      </c>
    </row>
    <row r="3155" spans="1:10" ht="12.75" x14ac:dyDescent="0.2">
      <c r="A3155">
        <v>1067</v>
      </c>
      <c r="B3155">
        <v>4</v>
      </c>
      <c r="C3155">
        <v>6</v>
      </c>
      <c r="D3155">
        <v>2</v>
      </c>
      <c r="E3155">
        <v>469.99</v>
      </c>
      <c r="F3155">
        <v>0.2</v>
      </c>
      <c r="G3155">
        <f>(E3155*B3155)-F3155</f>
        <v>1879.76</v>
      </c>
      <c r="H3155" t="str">
        <f>VLOOKUP($C3155,products!$A$1:$F$322,2,FALSE)</f>
        <v>Surly Ice Cream Truck Frameset - 2016</v>
      </c>
      <c r="I3155">
        <f>_xlfn.XLOOKUP(C3155, products!A:A, products!D:D)</f>
        <v>6</v>
      </c>
      <c r="J3155" t="str">
        <f>_xlfn.XLOOKUP($I3155,categories!$A$1:$A$8,categories!$B$1:$B$8)</f>
        <v>Mountain Bikes</v>
      </c>
    </row>
    <row r="3156" spans="1:10" ht="12.75" x14ac:dyDescent="0.2">
      <c r="A3156">
        <v>1080</v>
      </c>
      <c r="B3156">
        <v>4</v>
      </c>
      <c r="C3156">
        <v>32</v>
      </c>
      <c r="D3156">
        <v>2</v>
      </c>
      <c r="E3156">
        <v>469.99</v>
      </c>
      <c r="F3156">
        <v>0.2</v>
      </c>
      <c r="G3156">
        <f>(E3156*B3156)-F3156</f>
        <v>1879.76</v>
      </c>
      <c r="H3156" t="str">
        <f>VLOOKUP($C3156,products!$A$1:$F$322,2,FALSE)</f>
        <v>Trek Farley Alloy Frameset - 2017</v>
      </c>
      <c r="I3156">
        <f>_xlfn.XLOOKUP(C3156, products!A:A, products!D:D)</f>
        <v>6</v>
      </c>
      <c r="J3156" t="str">
        <f>_xlfn.XLOOKUP($I3156,categories!$A$1:$A$8,categories!$B$1:$B$8)</f>
        <v>Mountain Bikes</v>
      </c>
    </row>
    <row r="3157" spans="1:10" ht="12.75" x14ac:dyDescent="0.2">
      <c r="A3157">
        <v>1083</v>
      </c>
      <c r="B3157">
        <v>4</v>
      </c>
      <c r="C3157">
        <v>33</v>
      </c>
      <c r="D3157">
        <v>1</v>
      </c>
      <c r="E3157">
        <v>469.99</v>
      </c>
      <c r="F3157">
        <v>0.2</v>
      </c>
      <c r="G3157">
        <f>(E3157*B3157)-F3157</f>
        <v>1879.76</v>
      </c>
      <c r="H3157" t="str">
        <f>VLOOKUP($C3157,products!$A$1:$F$322,2,FALSE)</f>
        <v>Surly Wednesday Frameset - 2017</v>
      </c>
      <c r="I3157">
        <f>_xlfn.XLOOKUP(C3157, products!A:A, products!D:D)</f>
        <v>6</v>
      </c>
      <c r="J3157" t="str">
        <f>_xlfn.XLOOKUP($I3157,categories!$A$1:$A$8,categories!$B$1:$B$8)</f>
        <v>Mountain Bikes</v>
      </c>
    </row>
    <row r="3158" spans="1:10" ht="12.75" x14ac:dyDescent="0.2">
      <c r="A3158">
        <v>1088</v>
      </c>
      <c r="B3158">
        <v>3</v>
      </c>
      <c r="C3158">
        <v>33</v>
      </c>
      <c r="D3158">
        <v>1</v>
      </c>
      <c r="E3158">
        <v>469.99</v>
      </c>
      <c r="F3158">
        <v>7.0000000000000007E-2</v>
      </c>
      <c r="G3158">
        <f>(E3158*B3158)-F3158</f>
        <v>1409.9</v>
      </c>
      <c r="H3158" t="str">
        <f>VLOOKUP($C3158,products!$A$1:$F$322,2,FALSE)</f>
        <v>Surly Wednesday Frameset - 2017</v>
      </c>
      <c r="I3158">
        <f>_xlfn.XLOOKUP(C3158, products!A:A, products!D:D)</f>
        <v>6</v>
      </c>
      <c r="J3158" t="str">
        <f>_xlfn.XLOOKUP($I3158,categories!$A$1:$A$8,categories!$B$1:$B$8)</f>
        <v>Mountain Bikes</v>
      </c>
    </row>
    <row r="3159" spans="1:10" ht="12.75" x14ac:dyDescent="0.2">
      <c r="A3159">
        <v>1092</v>
      </c>
      <c r="B3159">
        <v>1</v>
      </c>
      <c r="C3159">
        <v>34</v>
      </c>
      <c r="D3159">
        <v>1</v>
      </c>
      <c r="E3159">
        <v>469.99</v>
      </c>
      <c r="F3159">
        <v>0.05</v>
      </c>
      <c r="G3159">
        <f>(E3159*B3159)-F3159</f>
        <v>469.94</v>
      </c>
      <c r="H3159" t="str">
        <f>VLOOKUP($C3159,products!$A$1:$F$322,2,FALSE)</f>
        <v>Trek Session DH 27.5 Carbon Frameset - 2017</v>
      </c>
      <c r="I3159">
        <f>_xlfn.XLOOKUP(C3159, products!A:A, products!D:D)</f>
        <v>6</v>
      </c>
      <c r="J3159" t="str">
        <f>_xlfn.XLOOKUP($I3159,categories!$A$1:$A$8,categories!$B$1:$B$8)</f>
        <v>Mountain Bikes</v>
      </c>
    </row>
    <row r="3160" spans="1:10" ht="12.75" x14ac:dyDescent="0.2">
      <c r="A3160">
        <v>1124</v>
      </c>
      <c r="B3160">
        <v>2</v>
      </c>
      <c r="C3160">
        <v>6</v>
      </c>
      <c r="D3160">
        <v>1</v>
      </c>
      <c r="E3160">
        <v>469.99</v>
      </c>
      <c r="F3160">
        <v>0.1</v>
      </c>
      <c r="G3160">
        <f>(E3160*B3160)-F3160</f>
        <v>939.88</v>
      </c>
      <c r="H3160" t="str">
        <f>VLOOKUP($C3160,products!$A$1:$F$322,2,FALSE)</f>
        <v>Surly Ice Cream Truck Frameset - 2016</v>
      </c>
      <c r="I3160">
        <f>_xlfn.XLOOKUP(C3160, products!A:A, products!D:D)</f>
        <v>6</v>
      </c>
      <c r="J3160" t="str">
        <f>_xlfn.XLOOKUP($I3160,categories!$A$1:$A$8,categories!$B$1:$B$8)</f>
        <v>Mountain Bikes</v>
      </c>
    </row>
    <row r="3161" spans="1:10" ht="12.75" x14ac:dyDescent="0.2">
      <c r="A3161">
        <v>1125</v>
      </c>
      <c r="B3161">
        <v>5</v>
      </c>
      <c r="C3161">
        <v>32</v>
      </c>
      <c r="D3161">
        <v>2</v>
      </c>
      <c r="E3161">
        <v>469.99</v>
      </c>
      <c r="F3161">
        <v>7.0000000000000007E-2</v>
      </c>
      <c r="G3161">
        <f>(E3161*B3161)-F3161</f>
        <v>2349.8799999999997</v>
      </c>
      <c r="H3161" t="str">
        <f>VLOOKUP($C3161,products!$A$1:$F$322,2,FALSE)</f>
        <v>Trek Farley Alloy Frameset - 2017</v>
      </c>
      <c r="I3161">
        <f>_xlfn.XLOOKUP(C3161, products!A:A, products!D:D)</f>
        <v>6</v>
      </c>
      <c r="J3161" t="str">
        <f>_xlfn.XLOOKUP($I3161,categories!$A$1:$A$8,categories!$B$1:$B$8)</f>
        <v>Mountain Bikes</v>
      </c>
    </row>
    <row r="3162" spans="1:10" ht="12.75" x14ac:dyDescent="0.2">
      <c r="A3162">
        <v>1126</v>
      </c>
      <c r="B3162">
        <v>1</v>
      </c>
      <c r="C3162">
        <v>33</v>
      </c>
      <c r="D3162">
        <v>2</v>
      </c>
      <c r="E3162">
        <v>469.99</v>
      </c>
      <c r="F3162">
        <v>0.1</v>
      </c>
      <c r="G3162">
        <f>(E3162*B3162)-F3162</f>
        <v>469.89</v>
      </c>
      <c r="H3162" t="str">
        <f>VLOOKUP($C3162,products!$A$1:$F$322,2,FALSE)</f>
        <v>Surly Wednesday Frameset - 2017</v>
      </c>
      <c r="I3162">
        <f>_xlfn.XLOOKUP(C3162, products!A:A, products!D:D)</f>
        <v>6</v>
      </c>
      <c r="J3162" t="str">
        <f>_xlfn.XLOOKUP($I3162,categories!$A$1:$A$8,categories!$B$1:$B$8)</f>
        <v>Mountain Bikes</v>
      </c>
    </row>
    <row r="3163" spans="1:10" ht="12.75" x14ac:dyDescent="0.2">
      <c r="A3163">
        <v>1153</v>
      </c>
      <c r="B3163">
        <v>2</v>
      </c>
      <c r="C3163">
        <v>6</v>
      </c>
      <c r="D3163">
        <v>2</v>
      </c>
      <c r="E3163">
        <v>469.99</v>
      </c>
      <c r="F3163">
        <v>0.05</v>
      </c>
      <c r="G3163">
        <f>(E3163*B3163)-F3163</f>
        <v>939.93000000000006</v>
      </c>
      <c r="H3163" t="str">
        <f>VLOOKUP($C3163,products!$A$1:$F$322,2,FALSE)</f>
        <v>Surly Ice Cream Truck Frameset - 2016</v>
      </c>
      <c r="I3163">
        <f>_xlfn.XLOOKUP(C3163, products!A:A, products!D:D)</f>
        <v>6</v>
      </c>
      <c r="J3163" t="str">
        <f>_xlfn.XLOOKUP($I3163,categories!$A$1:$A$8,categories!$B$1:$B$8)</f>
        <v>Mountain Bikes</v>
      </c>
    </row>
    <row r="3164" spans="1:10" ht="12.75" x14ac:dyDescent="0.2">
      <c r="A3164">
        <v>1155</v>
      </c>
      <c r="B3164">
        <v>2</v>
      </c>
      <c r="C3164">
        <v>6</v>
      </c>
      <c r="D3164">
        <v>2</v>
      </c>
      <c r="E3164">
        <v>469.99</v>
      </c>
      <c r="F3164">
        <v>0.1</v>
      </c>
      <c r="G3164">
        <f>(E3164*B3164)-F3164</f>
        <v>939.88</v>
      </c>
      <c r="H3164" t="str">
        <f>VLOOKUP($C3164,products!$A$1:$F$322,2,FALSE)</f>
        <v>Surly Ice Cream Truck Frameset - 2016</v>
      </c>
      <c r="I3164">
        <f>_xlfn.XLOOKUP(C3164, products!A:A, products!D:D)</f>
        <v>6</v>
      </c>
      <c r="J3164" t="str">
        <f>_xlfn.XLOOKUP($I3164,categories!$A$1:$A$8,categories!$B$1:$B$8)</f>
        <v>Mountain Bikes</v>
      </c>
    </row>
    <row r="3165" spans="1:10" ht="12.75" x14ac:dyDescent="0.2">
      <c r="A3165">
        <v>1174</v>
      </c>
      <c r="B3165">
        <v>2</v>
      </c>
      <c r="C3165">
        <v>6</v>
      </c>
      <c r="D3165">
        <v>1</v>
      </c>
      <c r="E3165">
        <v>469.99</v>
      </c>
      <c r="F3165">
        <v>7.0000000000000007E-2</v>
      </c>
      <c r="G3165">
        <f>(E3165*B3165)-F3165</f>
        <v>939.91</v>
      </c>
      <c r="H3165" t="str">
        <f>VLOOKUP($C3165,products!$A$1:$F$322,2,FALSE)</f>
        <v>Surly Ice Cream Truck Frameset - 2016</v>
      </c>
      <c r="I3165">
        <f>_xlfn.XLOOKUP(C3165, products!A:A, products!D:D)</f>
        <v>6</v>
      </c>
      <c r="J3165" t="str">
        <f>_xlfn.XLOOKUP($I3165,categories!$A$1:$A$8,categories!$B$1:$B$8)</f>
        <v>Mountain Bikes</v>
      </c>
    </row>
    <row r="3166" spans="1:10" ht="12.75" x14ac:dyDescent="0.2">
      <c r="A3166">
        <v>1179</v>
      </c>
      <c r="B3166">
        <v>3</v>
      </c>
      <c r="C3166">
        <v>33</v>
      </c>
      <c r="D3166">
        <v>2</v>
      </c>
      <c r="E3166">
        <v>469.99</v>
      </c>
      <c r="F3166">
        <v>0.2</v>
      </c>
      <c r="G3166">
        <f>(E3166*B3166)-F3166</f>
        <v>1409.77</v>
      </c>
      <c r="H3166" t="str">
        <f>VLOOKUP($C3166,products!$A$1:$F$322,2,FALSE)</f>
        <v>Surly Wednesday Frameset - 2017</v>
      </c>
      <c r="I3166">
        <f>_xlfn.XLOOKUP(C3166, products!A:A, products!D:D)</f>
        <v>6</v>
      </c>
      <c r="J3166" t="str">
        <f>_xlfn.XLOOKUP($I3166,categories!$A$1:$A$8,categories!$B$1:$B$8)</f>
        <v>Mountain Bikes</v>
      </c>
    </row>
    <row r="3167" spans="1:10" ht="12.75" x14ac:dyDescent="0.2">
      <c r="A3167">
        <v>1183</v>
      </c>
      <c r="B3167">
        <v>3</v>
      </c>
      <c r="C3167">
        <v>6</v>
      </c>
      <c r="D3167">
        <v>2</v>
      </c>
      <c r="E3167">
        <v>469.99</v>
      </c>
      <c r="F3167">
        <v>0.05</v>
      </c>
      <c r="G3167">
        <f>(E3167*B3167)-F3167</f>
        <v>1409.92</v>
      </c>
      <c r="H3167" t="str">
        <f>VLOOKUP($C3167,products!$A$1:$F$322,2,FALSE)</f>
        <v>Surly Ice Cream Truck Frameset - 2016</v>
      </c>
      <c r="I3167">
        <f>_xlfn.XLOOKUP(C3167, products!A:A, products!D:D)</f>
        <v>6</v>
      </c>
      <c r="J3167" t="str">
        <f>_xlfn.XLOOKUP($I3167,categories!$A$1:$A$8,categories!$B$1:$B$8)</f>
        <v>Mountain Bikes</v>
      </c>
    </row>
    <row r="3168" spans="1:10" ht="12.75" x14ac:dyDescent="0.2">
      <c r="A3168">
        <v>1199</v>
      </c>
      <c r="B3168">
        <v>1</v>
      </c>
      <c r="C3168">
        <v>32</v>
      </c>
      <c r="D3168">
        <v>1</v>
      </c>
      <c r="E3168">
        <v>469.99</v>
      </c>
      <c r="F3168">
        <v>0.05</v>
      </c>
      <c r="G3168">
        <f>(E3168*B3168)-F3168</f>
        <v>469.94</v>
      </c>
      <c r="H3168" t="str">
        <f>VLOOKUP($C3168,products!$A$1:$F$322,2,FALSE)</f>
        <v>Trek Farley Alloy Frameset - 2017</v>
      </c>
      <c r="I3168">
        <f>_xlfn.XLOOKUP(C3168, products!A:A, products!D:D)</f>
        <v>6</v>
      </c>
      <c r="J3168" t="str">
        <f>_xlfn.XLOOKUP($I3168,categories!$A$1:$A$8,categories!$B$1:$B$8)</f>
        <v>Mountain Bikes</v>
      </c>
    </row>
    <row r="3169" spans="1:10" ht="12.75" x14ac:dyDescent="0.2">
      <c r="A3169">
        <v>1203</v>
      </c>
      <c r="B3169">
        <v>1</v>
      </c>
      <c r="C3169">
        <v>6</v>
      </c>
      <c r="D3169">
        <v>2</v>
      </c>
      <c r="E3169">
        <v>469.99</v>
      </c>
      <c r="F3169">
        <v>7.0000000000000007E-2</v>
      </c>
      <c r="G3169">
        <f>(E3169*B3169)-F3169</f>
        <v>469.92</v>
      </c>
      <c r="H3169" t="str">
        <f>VLOOKUP($C3169,products!$A$1:$F$322,2,FALSE)</f>
        <v>Surly Ice Cream Truck Frameset - 2016</v>
      </c>
      <c r="I3169">
        <f>_xlfn.XLOOKUP(C3169, products!A:A, products!D:D)</f>
        <v>6</v>
      </c>
      <c r="J3169" t="str">
        <f>_xlfn.XLOOKUP($I3169,categories!$A$1:$A$8,categories!$B$1:$B$8)</f>
        <v>Mountain Bikes</v>
      </c>
    </row>
    <row r="3170" spans="1:10" ht="12.75" x14ac:dyDescent="0.2">
      <c r="A3170">
        <v>1210</v>
      </c>
      <c r="B3170">
        <v>2</v>
      </c>
      <c r="C3170">
        <v>6</v>
      </c>
      <c r="D3170">
        <v>2</v>
      </c>
      <c r="E3170">
        <v>469.99</v>
      </c>
      <c r="F3170">
        <v>7.0000000000000007E-2</v>
      </c>
      <c r="G3170">
        <f>(E3170*B3170)-F3170</f>
        <v>939.91</v>
      </c>
      <c r="H3170" t="str">
        <f>VLOOKUP($C3170,products!$A$1:$F$322,2,FALSE)</f>
        <v>Surly Ice Cream Truck Frameset - 2016</v>
      </c>
      <c r="I3170">
        <f>_xlfn.XLOOKUP(C3170, products!A:A, products!D:D)</f>
        <v>6</v>
      </c>
      <c r="J3170" t="str">
        <f>_xlfn.XLOOKUP($I3170,categories!$A$1:$A$8,categories!$B$1:$B$8)</f>
        <v>Mountain Bikes</v>
      </c>
    </row>
    <row r="3171" spans="1:10" ht="12.75" x14ac:dyDescent="0.2">
      <c r="A3171">
        <v>1218</v>
      </c>
      <c r="B3171">
        <v>1</v>
      </c>
      <c r="C3171">
        <v>32</v>
      </c>
      <c r="D3171">
        <v>1</v>
      </c>
      <c r="E3171">
        <v>469.99</v>
      </c>
      <c r="F3171">
        <v>7.0000000000000007E-2</v>
      </c>
      <c r="G3171">
        <f>(E3171*B3171)-F3171</f>
        <v>469.92</v>
      </c>
      <c r="H3171" t="str">
        <f>VLOOKUP($C3171,products!$A$1:$F$322,2,FALSE)</f>
        <v>Trek Farley Alloy Frameset - 2017</v>
      </c>
      <c r="I3171">
        <f>_xlfn.XLOOKUP(C3171, products!A:A, products!D:D)</f>
        <v>6</v>
      </c>
      <c r="J3171" t="str">
        <f>_xlfn.XLOOKUP($I3171,categories!$A$1:$A$8,categories!$B$1:$B$8)</f>
        <v>Mountain Bikes</v>
      </c>
    </row>
    <row r="3172" spans="1:10" ht="12.75" x14ac:dyDescent="0.2">
      <c r="A3172">
        <v>1224</v>
      </c>
      <c r="B3172">
        <v>4</v>
      </c>
      <c r="C3172">
        <v>32</v>
      </c>
      <c r="D3172">
        <v>1</v>
      </c>
      <c r="E3172">
        <v>469.99</v>
      </c>
      <c r="F3172">
        <v>0.2</v>
      </c>
      <c r="G3172">
        <f>(E3172*B3172)-F3172</f>
        <v>1879.76</v>
      </c>
      <c r="H3172" t="str">
        <f>VLOOKUP($C3172,products!$A$1:$F$322,2,FALSE)</f>
        <v>Trek Farley Alloy Frameset - 2017</v>
      </c>
      <c r="I3172">
        <f>_xlfn.XLOOKUP(C3172, products!A:A, products!D:D)</f>
        <v>6</v>
      </c>
      <c r="J3172" t="str">
        <f>_xlfn.XLOOKUP($I3172,categories!$A$1:$A$8,categories!$B$1:$B$8)</f>
        <v>Mountain Bikes</v>
      </c>
    </row>
    <row r="3173" spans="1:10" ht="12.75" x14ac:dyDescent="0.2">
      <c r="A3173">
        <v>1225</v>
      </c>
      <c r="B3173">
        <v>3</v>
      </c>
      <c r="C3173">
        <v>6</v>
      </c>
      <c r="D3173">
        <v>2</v>
      </c>
      <c r="E3173">
        <v>469.99</v>
      </c>
      <c r="F3173">
        <v>0.1</v>
      </c>
      <c r="G3173">
        <f>(E3173*B3173)-F3173</f>
        <v>1409.8700000000001</v>
      </c>
      <c r="H3173" t="str">
        <f>VLOOKUP($C3173,products!$A$1:$F$322,2,FALSE)</f>
        <v>Surly Ice Cream Truck Frameset - 2016</v>
      </c>
      <c r="I3173">
        <f>_xlfn.XLOOKUP(C3173, products!A:A, products!D:D)</f>
        <v>6</v>
      </c>
      <c r="J3173" t="str">
        <f>_xlfn.XLOOKUP($I3173,categories!$A$1:$A$8,categories!$B$1:$B$8)</f>
        <v>Mountain Bikes</v>
      </c>
    </row>
    <row r="3174" spans="1:10" ht="12.75" x14ac:dyDescent="0.2">
      <c r="A3174">
        <v>1230</v>
      </c>
      <c r="B3174">
        <v>1</v>
      </c>
      <c r="C3174">
        <v>32</v>
      </c>
      <c r="D3174">
        <v>2</v>
      </c>
      <c r="E3174">
        <v>469.99</v>
      </c>
      <c r="F3174">
        <v>0.1</v>
      </c>
      <c r="G3174">
        <f>(E3174*B3174)-F3174</f>
        <v>469.89</v>
      </c>
      <c r="H3174" t="str">
        <f>VLOOKUP($C3174,products!$A$1:$F$322,2,FALSE)</f>
        <v>Trek Farley Alloy Frameset - 2017</v>
      </c>
      <c r="I3174">
        <f>_xlfn.XLOOKUP(C3174, products!A:A, products!D:D)</f>
        <v>6</v>
      </c>
      <c r="J3174" t="str">
        <f>_xlfn.XLOOKUP($I3174,categories!$A$1:$A$8,categories!$B$1:$B$8)</f>
        <v>Mountain Bikes</v>
      </c>
    </row>
    <row r="3175" spans="1:10" ht="12.75" x14ac:dyDescent="0.2">
      <c r="A3175">
        <v>1232</v>
      </c>
      <c r="B3175">
        <v>3</v>
      </c>
      <c r="C3175">
        <v>6</v>
      </c>
      <c r="D3175">
        <v>2</v>
      </c>
      <c r="E3175">
        <v>469.99</v>
      </c>
      <c r="F3175">
        <v>0.2</v>
      </c>
      <c r="G3175">
        <f>(E3175*B3175)-F3175</f>
        <v>1409.77</v>
      </c>
      <c r="H3175" t="str">
        <f>VLOOKUP($C3175,products!$A$1:$F$322,2,FALSE)</f>
        <v>Surly Ice Cream Truck Frameset - 2016</v>
      </c>
      <c r="I3175">
        <f>_xlfn.XLOOKUP(C3175, products!A:A, products!D:D)</f>
        <v>6</v>
      </c>
      <c r="J3175" t="str">
        <f>_xlfn.XLOOKUP($I3175,categories!$A$1:$A$8,categories!$B$1:$B$8)</f>
        <v>Mountain Bikes</v>
      </c>
    </row>
    <row r="3176" spans="1:10" ht="12.75" x14ac:dyDescent="0.2">
      <c r="A3176">
        <v>1236</v>
      </c>
      <c r="B3176">
        <v>2</v>
      </c>
      <c r="C3176">
        <v>32</v>
      </c>
      <c r="D3176">
        <v>2</v>
      </c>
      <c r="E3176">
        <v>469.99</v>
      </c>
      <c r="F3176">
        <v>0.05</v>
      </c>
      <c r="G3176">
        <f>(E3176*B3176)-F3176</f>
        <v>939.93000000000006</v>
      </c>
      <c r="H3176" t="str">
        <f>VLOOKUP($C3176,products!$A$1:$F$322,2,FALSE)</f>
        <v>Trek Farley Alloy Frameset - 2017</v>
      </c>
      <c r="I3176">
        <f>_xlfn.XLOOKUP(C3176, products!A:A, products!D:D)</f>
        <v>6</v>
      </c>
      <c r="J3176" t="str">
        <f>_xlfn.XLOOKUP($I3176,categories!$A$1:$A$8,categories!$B$1:$B$8)</f>
        <v>Mountain Bikes</v>
      </c>
    </row>
    <row r="3177" spans="1:10" ht="12.75" x14ac:dyDescent="0.2">
      <c r="A3177">
        <v>1239</v>
      </c>
      <c r="B3177">
        <v>3</v>
      </c>
      <c r="C3177">
        <v>34</v>
      </c>
      <c r="D3177">
        <v>2</v>
      </c>
      <c r="E3177">
        <v>469.99</v>
      </c>
      <c r="F3177">
        <v>0.1</v>
      </c>
      <c r="G3177">
        <f>(E3177*B3177)-F3177</f>
        <v>1409.8700000000001</v>
      </c>
      <c r="H3177" t="str">
        <f>VLOOKUP($C3177,products!$A$1:$F$322,2,FALSE)</f>
        <v>Trek Session DH 27.5 Carbon Frameset - 2017</v>
      </c>
      <c r="I3177">
        <f>_xlfn.XLOOKUP(C3177, products!A:A, products!D:D)</f>
        <v>6</v>
      </c>
      <c r="J3177" t="str">
        <f>_xlfn.XLOOKUP($I3177,categories!$A$1:$A$8,categories!$B$1:$B$8)</f>
        <v>Mountain Bikes</v>
      </c>
    </row>
    <row r="3178" spans="1:10" ht="12.75" x14ac:dyDescent="0.2">
      <c r="A3178">
        <v>1244</v>
      </c>
      <c r="B3178">
        <v>3</v>
      </c>
      <c r="C3178">
        <v>33</v>
      </c>
      <c r="D3178">
        <v>1</v>
      </c>
      <c r="E3178">
        <v>469.99</v>
      </c>
      <c r="F3178">
        <v>7.0000000000000007E-2</v>
      </c>
      <c r="G3178">
        <f>(E3178*B3178)-F3178</f>
        <v>1409.9</v>
      </c>
      <c r="H3178" t="str">
        <f>VLOOKUP($C3178,products!$A$1:$F$322,2,FALSE)</f>
        <v>Surly Wednesday Frameset - 2017</v>
      </c>
      <c r="I3178">
        <f>_xlfn.XLOOKUP(C3178, products!A:A, products!D:D)</f>
        <v>6</v>
      </c>
      <c r="J3178" t="str">
        <f>_xlfn.XLOOKUP($I3178,categories!$A$1:$A$8,categories!$B$1:$B$8)</f>
        <v>Mountain Bikes</v>
      </c>
    </row>
    <row r="3179" spans="1:10" ht="12.75" x14ac:dyDescent="0.2">
      <c r="A3179">
        <v>1248</v>
      </c>
      <c r="B3179">
        <v>2</v>
      </c>
      <c r="C3179">
        <v>33</v>
      </c>
      <c r="D3179">
        <v>2</v>
      </c>
      <c r="E3179">
        <v>469.99</v>
      </c>
      <c r="F3179">
        <v>0.1</v>
      </c>
      <c r="G3179">
        <f>(E3179*B3179)-F3179</f>
        <v>939.88</v>
      </c>
      <c r="H3179" t="str">
        <f>VLOOKUP($C3179,products!$A$1:$F$322,2,FALSE)</f>
        <v>Surly Wednesday Frameset - 2017</v>
      </c>
      <c r="I3179">
        <f>_xlfn.XLOOKUP(C3179, products!A:A, products!D:D)</f>
        <v>6</v>
      </c>
      <c r="J3179" t="str">
        <f>_xlfn.XLOOKUP($I3179,categories!$A$1:$A$8,categories!$B$1:$B$8)</f>
        <v>Mountain Bikes</v>
      </c>
    </row>
    <row r="3180" spans="1:10" ht="12.75" x14ac:dyDescent="0.2">
      <c r="A3180">
        <v>1250</v>
      </c>
      <c r="B3180">
        <v>4</v>
      </c>
      <c r="C3180">
        <v>6</v>
      </c>
      <c r="D3180">
        <v>2</v>
      </c>
      <c r="E3180">
        <v>469.99</v>
      </c>
      <c r="F3180">
        <v>0.1</v>
      </c>
      <c r="G3180">
        <f>(E3180*B3180)-F3180</f>
        <v>1879.8600000000001</v>
      </c>
      <c r="H3180" t="str">
        <f>VLOOKUP($C3180,products!$A$1:$F$322,2,FALSE)</f>
        <v>Surly Ice Cream Truck Frameset - 2016</v>
      </c>
      <c r="I3180">
        <f>_xlfn.XLOOKUP(C3180, products!A:A, products!D:D)</f>
        <v>6</v>
      </c>
      <c r="J3180" t="str">
        <f>_xlfn.XLOOKUP($I3180,categories!$A$1:$A$8,categories!$B$1:$B$8)</f>
        <v>Mountain Bikes</v>
      </c>
    </row>
    <row r="3181" spans="1:10" ht="12.75" x14ac:dyDescent="0.2">
      <c r="A3181">
        <v>1271</v>
      </c>
      <c r="B3181">
        <v>4</v>
      </c>
      <c r="C3181">
        <v>32</v>
      </c>
      <c r="D3181">
        <v>2</v>
      </c>
      <c r="E3181">
        <v>469.99</v>
      </c>
      <c r="F3181">
        <v>7.0000000000000007E-2</v>
      </c>
      <c r="G3181">
        <f>(E3181*B3181)-F3181</f>
        <v>1879.89</v>
      </c>
      <c r="H3181" t="str">
        <f>VLOOKUP($C3181,products!$A$1:$F$322,2,FALSE)</f>
        <v>Trek Farley Alloy Frameset - 2017</v>
      </c>
      <c r="I3181">
        <f>_xlfn.XLOOKUP(C3181, products!A:A, products!D:D)</f>
        <v>6</v>
      </c>
      <c r="J3181" t="str">
        <f>_xlfn.XLOOKUP($I3181,categories!$A$1:$A$8,categories!$B$1:$B$8)</f>
        <v>Mountain Bikes</v>
      </c>
    </row>
    <row r="3182" spans="1:10" ht="12.75" x14ac:dyDescent="0.2">
      <c r="A3182">
        <v>1278</v>
      </c>
      <c r="B3182">
        <v>2</v>
      </c>
      <c r="C3182">
        <v>32</v>
      </c>
      <c r="D3182">
        <v>1</v>
      </c>
      <c r="E3182">
        <v>469.99</v>
      </c>
      <c r="F3182">
        <v>0.1</v>
      </c>
      <c r="G3182">
        <f>(E3182*B3182)-F3182</f>
        <v>939.88</v>
      </c>
      <c r="H3182" t="str">
        <f>VLOOKUP($C3182,products!$A$1:$F$322,2,FALSE)</f>
        <v>Trek Farley Alloy Frameset - 2017</v>
      </c>
      <c r="I3182">
        <f>_xlfn.XLOOKUP(C3182, products!A:A, products!D:D)</f>
        <v>6</v>
      </c>
      <c r="J3182" t="str">
        <f>_xlfn.XLOOKUP($I3182,categories!$A$1:$A$8,categories!$B$1:$B$8)</f>
        <v>Mountain Bikes</v>
      </c>
    </row>
    <row r="3183" spans="1:10" ht="12.75" x14ac:dyDescent="0.2">
      <c r="A3183">
        <v>1283</v>
      </c>
      <c r="B3183">
        <v>4</v>
      </c>
      <c r="C3183">
        <v>32</v>
      </c>
      <c r="D3183">
        <v>1</v>
      </c>
      <c r="E3183">
        <v>469.99</v>
      </c>
      <c r="F3183">
        <v>0.1</v>
      </c>
      <c r="G3183">
        <f>(E3183*B3183)-F3183</f>
        <v>1879.8600000000001</v>
      </c>
      <c r="H3183" t="str">
        <f>VLOOKUP($C3183,products!$A$1:$F$322,2,FALSE)</f>
        <v>Trek Farley Alloy Frameset - 2017</v>
      </c>
      <c r="I3183">
        <f>_xlfn.XLOOKUP(C3183, products!A:A, products!D:D)</f>
        <v>6</v>
      </c>
      <c r="J3183" t="str">
        <f>_xlfn.XLOOKUP($I3183,categories!$A$1:$A$8,categories!$B$1:$B$8)</f>
        <v>Mountain Bikes</v>
      </c>
    </row>
    <row r="3184" spans="1:10" ht="12.75" x14ac:dyDescent="0.2">
      <c r="A3184">
        <v>1285</v>
      </c>
      <c r="B3184">
        <v>4</v>
      </c>
      <c r="C3184">
        <v>6</v>
      </c>
      <c r="D3184">
        <v>1</v>
      </c>
      <c r="E3184">
        <v>469.99</v>
      </c>
      <c r="F3184">
        <v>0.1</v>
      </c>
      <c r="G3184">
        <f>(E3184*B3184)-F3184</f>
        <v>1879.8600000000001</v>
      </c>
      <c r="H3184" t="str">
        <f>VLOOKUP($C3184,products!$A$1:$F$322,2,FALSE)</f>
        <v>Surly Ice Cream Truck Frameset - 2016</v>
      </c>
      <c r="I3184">
        <f>_xlfn.XLOOKUP(C3184, products!A:A, products!D:D)</f>
        <v>6</v>
      </c>
      <c r="J3184" t="str">
        <f>_xlfn.XLOOKUP($I3184,categories!$A$1:$A$8,categories!$B$1:$B$8)</f>
        <v>Mountain Bikes</v>
      </c>
    </row>
    <row r="3185" spans="1:10" ht="12.75" x14ac:dyDescent="0.2">
      <c r="A3185">
        <v>1308</v>
      </c>
      <c r="B3185">
        <v>5</v>
      </c>
      <c r="C3185">
        <v>32</v>
      </c>
      <c r="D3185">
        <v>1</v>
      </c>
      <c r="E3185">
        <v>469.99</v>
      </c>
      <c r="F3185">
        <v>7.0000000000000007E-2</v>
      </c>
      <c r="G3185">
        <f>(E3185*B3185)-F3185</f>
        <v>2349.8799999999997</v>
      </c>
      <c r="H3185" t="str">
        <f>VLOOKUP($C3185,products!$A$1:$F$322,2,FALSE)</f>
        <v>Trek Farley Alloy Frameset - 2017</v>
      </c>
      <c r="I3185">
        <f>_xlfn.XLOOKUP(C3185, products!A:A, products!D:D)</f>
        <v>6</v>
      </c>
      <c r="J3185" t="str">
        <f>_xlfn.XLOOKUP($I3185,categories!$A$1:$A$8,categories!$B$1:$B$8)</f>
        <v>Mountain Bikes</v>
      </c>
    </row>
    <row r="3186" spans="1:10" ht="12.75" x14ac:dyDescent="0.2">
      <c r="A3186">
        <v>1313</v>
      </c>
      <c r="B3186">
        <v>2</v>
      </c>
      <c r="C3186">
        <v>33</v>
      </c>
      <c r="D3186">
        <v>1</v>
      </c>
      <c r="E3186">
        <v>469.99</v>
      </c>
      <c r="F3186">
        <v>0.2</v>
      </c>
      <c r="G3186">
        <f>(E3186*B3186)-F3186</f>
        <v>939.78</v>
      </c>
      <c r="H3186" t="str">
        <f>VLOOKUP($C3186,products!$A$1:$F$322,2,FALSE)</f>
        <v>Surly Wednesday Frameset - 2017</v>
      </c>
      <c r="I3186">
        <f>_xlfn.XLOOKUP(C3186, products!A:A, products!D:D)</f>
        <v>6</v>
      </c>
      <c r="J3186" t="str">
        <f>_xlfn.XLOOKUP($I3186,categories!$A$1:$A$8,categories!$B$1:$B$8)</f>
        <v>Mountain Bikes</v>
      </c>
    </row>
    <row r="3187" spans="1:10" ht="12.75" x14ac:dyDescent="0.2">
      <c r="A3187">
        <v>1321</v>
      </c>
      <c r="B3187">
        <v>1</v>
      </c>
      <c r="C3187">
        <v>34</v>
      </c>
      <c r="D3187">
        <v>1</v>
      </c>
      <c r="E3187">
        <v>469.99</v>
      </c>
      <c r="F3187">
        <v>0.1</v>
      </c>
      <c r="G3187">
        <f>(E3187*B3187)-F3187</f>
        <v>469.89</v>
      </c>
      <c r="H3187" t="str">
        <f>VLOOKUP($C3187,products!$A$1:$F$322,2,FALSE)</f>
        <v>Trek Session DH 27.5 Carbon Frameset - 2017</v>
      </c>
      <c r="I3187">
        <f>_xlfn.XLOOKUP(C3187, products!A:A, products!D:D)</f>
        <v>6</v>
      </c>
      <c r="J3187" t="str">
        <f>_xlfn.XLOOKUP($I3187,categories!$A$1:$A$8,categories!$B$1:$B$8)</f>
        <v>Mountain Bikes</v>
      </c>
    </row>
    <row r="3188" spans="1:10" ht="12.75" x14ac:dyDescent="0.2">
      <c r="A3188">
        <v>1384</v>
      </c>
      <c r="B3188">
        <v>1</v>
      </c>
      <c r="C3188">
        <v>32</v>
      </c>
      <c r="D3188">
        <v>1</v>
      </c>
      <c r="E3188">
        <v>469.99</v>
      </c>
      <c r="F3188">
        <v>7.0000000000000007E-2</v>
      </c>
      <c r="G3188">
        <f>(E3188*B3188)-F3188</f>
        <v>469.92</v>
      </c>
      <c r="H3188" t="str">
        <f>VLOOKUP($C3188,products!$A$1:$F$322,2,FALSE)</f>
        <v>Trek Farley Alloy Frameset - 2017</v>
      </c>
      <c r="I3188">
        <f>_xlfn.XLOOKUP(C3188, products!A:A, products!D:D)</f>
        <v>6</v>
      </c>
      <c r="J3188" t="str">
        <f>_xlfn.XLOOKUP($I3188,categories!$A$1:$A$8,categories!$B$1:$B$8)</f>
        <v>Mountain Bikes</v>
      </c>
    </row>
    <row r="3189" spans="1:10" ht="12.75" x14ac:dyDescent="0.2">
      <c r="A3189">
        <v>1397</v>
      </c>
      <c r="B3189">
        <v>1</v>
      </c>
      <c r="C3189">
        <v>127</v>
      </c>
      <c r="D3189">
        <v>2</v>
      </c>
      <c r="E3189">
        <v>469.99</v>
      </c>
      <c r="F3189">
        <v>0.1</v>
      </c>
      <c r="G3189">
        <f>(E3189*B3189)-F3189</f>
        <v>469.89</v>
      </c>
      <c r="H3189" t="str">
        <f>VLOOKUP($C3189,products!$A$1:$F$322,2,FALSE)</f>
        <v>Surly Pack Rat Frameset - 2018</v>
      </c>
      <c r="I3189">
        <f>_xlfn.XLOOKUP(C3189, products!A:A, products!D:D)</f>
        <v>6</v>
      </c>
      <c r="J3189" t="str">
        <f>_xlfn.XLOOKUP($I3189,categories!$A$1:$A$8,categories!$B$1:$B$8)</f>
        <v>Mountain Bikes</v>
      </c>
    </row>
    <row r="3190" spans="1:10" ht="12.75" x14ac:dyDescent="0.2">
      <c r="A3190">
        <v>1399</v>
      </c>
      <c r="B3190">
        <v>3</v>
      </c>
      <c r="C3190">
        <v>127</v>
      </c>
      <c r="D3190">
        <v>2</v>
      </c>
      <c r="E3190">
        <v>469.99</v>
      </c>
      <c r="F3190">
        <v>7.0000000000000007E-2</v>
      </c>
      <c r="G3190">
        <f>(E3190*B3190)-F3190</f>
        <v>1409.9</v>
      </c>
      <c r="H3190" t="str">
        <f>VLOOKUP($C3190,products!$A$1:$F$322,2,FALSE)</f>
        <v>Surly Pack Rat Frameset - 2018</v>
      </c>
      <c r="I3190">
        <f>_xlfn.XLOOKUP(C3190, products!A:A, products!D:D)</f>
        <v>6</v>
      </c>
      <c r="J3190" t="str">
        <f>_xlfn.XLOOKUP($I3190,categories!$A$1:$A$8,categories!$B$1:$B$8)</f>
        <v>Mountain Bikes</v>
      </c>
    </row>
    <row r="3191" spans="1:10" ht="12.75" x14ac:dyDescent="0.2">
      <c r="A3191">
        <v>1428</v>
      </c>
      <c r="B3191">
        <v>2</v>
      </c>
      <c r="C3191">
        <v>126</v>
      </c>
      <c r="D3191">
        <v>1</v>
      </c>
      <c r="E3191">
        <v>469.99</v>
      </c>
      <c r="F3191">
        <v>7.0000000000000007E-2</v>
      </c>
      <c r="G3191">
        <f>(E3191*B3191)-F3191</f>
        <v>939.91</v>
      </c>
      <c r="H3191" t="str">
        <f>VLOOKUP($C3191,products!$A$1:$F$322,2,FALSE)</f>
        <v>Surly Big Fat Dummy Frameset - 2018</v>
      </c>
      <c r="I3191">
        <f>_xlfn.XLOOKUP(C3191, products!A:A, products!D:D)</f>
        <v>6</v>
      </c>
      <c r="J3191" t="str">
        <f>_xlfn.XLOOKUP($I3191,categories!$A$1:$A$8,categories!$B$1:$B$8)</f>
        <v>Mountain Bikes</v>
      </c>
    </row>
    <row r="3192" spans="1:10" ht="12.75" x14ac:dyDescent="0.2">
      <c r="A3192">
        <v>1441</v>
      </c>
      <c r="B3192">
        <v>1</v>
      </c>
      <c r="C3192">
        <v>6</v>
      </c>
      <c r="D3192">
        <v>1</v>
      </c>
      <c r="E3192">
        <v>469.99</v>
      </c>
      <c r="F3192">
        <v>0.05</v>
      </c>
      <c r="G3192">
        <f>(E3192*B3192)-F3192</f>
        <v>469.94</v>
      </c>
      <c r="H3192" t="str">
        <f>VLOOKUP($C3192,products!$A$1:$F$322,2,FALSE)</f>
        <v>Surly Ice Cream Truck Frameset - 2016</v>
      </c>
      <c r="I3192">
        <f>_xlfn.XLOOKUP(C3192, products!A:A, products!D:D)</f>
        <v>6</v>
      </c>
      <c r="J3192" t="str">
        <f>_xlfn.XLOOKUP($I3192,categories!$A$1:$A$8,categories!$B$1:$B$8)</f>
        <v>Mountain Bikes</v>
      </c>
    </row>
    <row r="3193" spans="1:10" ht="12.75" x14ac:dyDescent="0.2">
      <c r="A3193">
        <v>1456</v>
      </c>
      <c r="B3193">
        <v>5</v>
      </c>
      <c r="C3193">
        <v>126</v>
      </c>
      <c r="D3193">
        <v>1</v>
      </c>
      <c r="E3193">
        <v>469.99</v>
      </c>
      <c r="F3193">
        <v>0.1</v>
      </c>
      <c r="G3193">
        <f>(E3193*B3193)-F3193</f>
        <v>2349.85</v>
      </c>
      <c r="H3193" t="str">
        <f>VLOOKUP($C3193,products!$A$1:$F$322,2,FALSE)</f>
        <v>Surly Big Fat Dummy Frameset - 2018</v>
      </c>
      <c r="I3193">
        <f>_xlfn.XLOOKUP(C3193, products!A:A, products!D:D)</f>
        <v>6</v>
      </c>
      <c r="J3193" t="str">
        <f>_xlfn.XLOOKUP($I3193,categories!$A$1:$A$8,categories!$B$1:$B$8)</f>
        <v>Mountain Bikes</v>
      </c>
    </row>
    <row r="3194" spans="1:10" ht="12.75" x14ac:dyDescent="0.2">
      <c r="A3194">
        <v>1527</v>
      </c>
      <c r="B3194">
        <v>1</v>
      </c>
      <c r="C3194">
        <v>33</v>
      </c>
      <c r="D3194">
        <v>1</v>
      </c>
      <c r="E3194">
        <v>469.99</v>
      </c>
      <c r="F3194">
        <v>0.1</v>
      </c>
      <c r="G3194">
        <f>(E3194*B3194)-F3194</f>
        <v>469.89</v>
      </c>
      <c r="H3194" t="str">
        <f>VLOOKUP($C3194,products!$A$1:$F$322,2,FALSE)</f>
        <v>Surly Wednesday Frameset - 2017</v>
      </c>
      <c r="I3194">
        <f>_xlfn.XLOOKUP(C3194, products!A:A, products!D:D)</f>
        <v>6</v>
      </c>
      <c r="J3194" t="str">
        <f>_xlfn.XLOOKUP($I3194,categories!$A$1:$A$8,categories!$B$1:$B$8)</f>
        <v>Mountain Bikes</v>
      </c>
    </row>
    <row r="3195" spans="1:10" ht="12.75" x14ac:dyDescent="0.2">
      <c r="A3195">
        <v>1539</v>
      </c>
      <c r="B3195">
        <v>1</v>
      </c>
      <c r="C3195">
        <v>6</v>
      </c>
      <c r="D3195">
        <v>2</v>
      </c>
      <c r="E3195">
        <v>469.99</v>
      </c>
      <c r="F3195">
        <v>0.05</v>
      </c>
      <c r="G3195">
        <f>(E3195*B3195)-F3195</f>
        <v>469.94</v>
      </c>
      <c r="H3195" t="str">
        <f>VLOOKUP($C3195,products!$A$1:$F$322,2,FALSE)</f>
        <v>Surly Ice Cream Truck Frameset - 2016</v>
      </c>
      <c r="I3195">
        <f>_xlfn.XLOOKUP(C3195, products!A:A, products!D:D)</f>
        <v>6</v>
      </c>
      <c r="J3195" t="str">
        <f>_xlfn.XLOOKUP($I3195,categories!$A$1:$A$8,categories!$B$1:$B$8)</f>
        <v>Mountain Bikes</v>
      </c>
    </row>
    <row r="3196" spans="1:10" ht="12.75" x14ac:dyDescent="0.2">
      <c r="A3196">
        <v>1548</v>
      </c>
      <c r="B3196">
        <v>1</v>
      </c>
      <c r="C3196">
        <v>32</v>
      </c>
      <c r="D3196">
        <v>1</v>
      </c>
      <c r="E3196">
        <v>469.99</v>
      </c>
      <c r="F3196">
        <v>0.1</v>
      </c>
      <c r="G3196">
        <f>(E3196*B3196)-F3196</f>
        <v>469.89</v>
      </c>
      <c r="H3196" t="str">
        <f>VLOOKUP($C3196,products!$A$1:$F$322,2,FALSE)</f>
        <v>Trek Farley Alloy Frameset - 2017</v>
      </c>
      <c r="I3196">
        <f>_xlfn.XLOOKUP(C3196, products!A:A, products!D:D)</f>
        <v>6</v>
      </c>
      <c r="J3196" t="str">
        <f>_xlfn.XLOOKUP($I3196,categories!$A$1:$A$8,categories!$B$1:$B$8)</f>
        <v>Mountain Bikes</v>
      </c>
    </row>
    <row r="3197" spans="1:10" ht="12.75" x14ac:dyDescent="0.2">
      <c r="A3197">
        <v>1549</v>
      </c>
      <c r="B3197">
        <v>2</v>
      </c>
      <c r="C3197">
        <v>119</v>
      </c>
      <c r="D3197">
        <v>1</v>
      </c>
      <c r="E3197">
        <v>469.99</v>
      </c>
      <c r="F3197">
        <v>0.05</v>
      </c>
      <c r="G3197">
        <f>(E3197*B3197)-F3197</f>
        <v>939.93000000000006</v>
      </c>
      <c r="H3197" t="str">
        <f>VLOOKUP($C3197,products!$A$1:$F$322,2,FALSE)</f>
        <v>Trek Kids' Neko - 2018</v>
      </c>
      <c r="I3197">
        <f>_xlfn.XLOOKUP(C3197, products!A:A, products!D:D)</f>
        <v>6</v>
      </c>
      <c r="J3197" t="str">
        <f>_xlfn.XLOOKUP($I3197,categories!$A$1:$A$8,categories!$B$1:$B$8)</f>
        <v>Mountain Bikes</v>
      </c>
    </row>
    <row r="3198" spans="1:10" ht="12.75" x14ac:dyDescent="0.2">
      <c r="A3198">
        <v>1555</v>
      </c>
      <c r="B3198">
        <v>3</v>
      </c>
      <c r="C3198">
        <v>126</v>
      </c>
      <c r="D3198">
        <v>1</v>
      </c>
      <c r="E3198">
        <v>469.99</v>
      </c>
      <c r="F3198">
        <v>0.1</v>
      </c>
      <c r="G3198">
        <f>(E3198*B3198)-F3198</f>
        <v>1409.8700000000001</v>
      </c>
      <c r="H3198" t="str">
        <f>VLOOKUP($C3198,products!$A$1:$F$322,2,FALSE)</f>
        <v>Surly Big Fat Dummy Frameset - 2018</v>
      </c>
      <c r="I3198">
        <f>_xlfn.XLOOKUP(C3198, products!A:A, products!D:D)</f>
        <v>6</v>
      </c>
      <c r="J3198" t="str">
        <f>_xlfn.XLOOKUP($I3198,categories!$A$1:$A$8,categories!$B$1:$B$8)</f>
        <v>Mountain Bikes</v>
      </c>
    </row>
    <row r="3199" spans="1:10" ht="12.75" x14ac:dyDescent="0.2">
      <c r="A3199">
        <v>1556</v>
      </c>
      <c r="B3199">
        <v>4</v>
      </c>
      <c r="C3199">
        <v>119</v>
      </c>
      <c r="D3199">
        <v>2</v>
      </c>
      <c r="E3199">
        <v>469.99</v>
      </c>
      <c r="F3199">
        <v>0.05</v>
      </c>
      <c r="G3199">
        <f>(E3199*B3199)-F3199</f>
        <v>1879.91</v>
      </c>
      <c r="H3199" t="str">
        <f>VLOOKUP($C3199,products!$A$1:$F$322,2,FALSE)</f>
        <v>Trek Kids' Neko - 2018</v>
      </c>
      <c r="I3199">
        <f>_xlfn.XLOOKUP(C3199, products!A:A, products!D:D)</f>
        <v>6</v>
      </c>
      <c r="J3199" t="str">
        <f>_xlfn.XLOOKUP($I3199,categories!$A$1:$A$8,categories!$B$1:$B$8)</f>
        <v>Mountain Bikes</v>
      </c>
    </row>
    <row r="3200" spans="1:10" ht="12.75" x14ac:dyDescent="0.2">
      <c r="A3200">
        <v>1574</v>
      </c>
      <c r="B3200">
        <v>1</v>
      </c>
      <c r="C3200">
        <v>127</v>
      </c>
      <c r="D3200">
        <v>1</v>
      </c>
      <c r="E3200">
        <v>469.99</v>
      </c>
      <c r="F3200">
        <v>0.1</v>
      </c>
      <c r="G3200">
        <f>(E3200*B3200)-F3200</f>
        <v>469.89</v>
      </c>
      <c r="H3200" t="str">
        <f>VLOOKUP($C3200,products!$A$1:$F$322,2,FALSE)</f>
        <v>Surly Pack Rat Frameset - 2018</v>
      </c>
      <c r="I3200">
        <f>_xlfn.XLOOKUP(C3200, products!A:A, products!D:D)</f>
        <v>6</v>
      </c>
      <c r="J3200" t="str">
        <f>_xlfn.XLOOKUP($I3200,categories!$A$1:$A$8,categories!$B$1:$B$8)</f>
        <v>Mountain Bikes</v>
      </c>
    </row>
    <row r="3201" spans="1:10" ht="12.75" x14ac:dyDescent="0.2">
      <c r="A3201">
        <v>1575</v>
      </c>
      <c r="B3201">
        <v>4</v>
      </c>
      <c r="C3201">
        <v>126</v>
      </c>
      <c r="D3201">
        <v>2</v>
      </c>
      <c r="E3201">
        <v>469.99</v>
      </c>
      <c r="F3201">
        <v>0.05</v>
      </c>
      <c r="G3201">
        <f>(E3201*B3201)-F3201</f>
        <v>1879.91</v>
      </c>
      <c r="H3201" t="str">
        <f>VLOOKUP($C3201,products!$A$1:$F$322,2,FALSE)</f>
        <v>Surly Big Fat Dummy Frameset - 2018</v>
      </c>
      <c r="I3201">
        <f>_xlfn.XLOOKUP(C3201, products!A:A, products!D:D)</f>
        <v>6</v>
      </c>
      <c r="J3201" t="str">
        <f>_xlfn.XLOOKUP($I3201,categories!$A$1:$A$8,categories!$B$1:$B$8)</f>
        <v>Mountain Bikes</v>
      </c>
    </row>
    <row r="3202" spans="1:10" ht="12.75" x14ac:dyDescent="0.2">
      <c r="A3202">
        <v>1580</v>
      </c>
      <c r="B3202">
        <v>1</v>
      </c>
      <c r="C3202">
        <v>119</v>
      </c>
      <c r="D3202">
        <v>2</v>
      </c>
      <c r="E3202">
        <v>469.99</v>
      </c>
      <c r="F3202">
        <v>7.0000000000000007E-2</v>
      </c>
      <c r="G3202">
        <f>(E3202*B3202)-F3202</f>
        <v>469.92</v>
      </c>
      <c r="H3202" t="str">
        <f>VLOOKUP($C3202,products!$A$1:$F$322,2,FALSE)</f>
        <v>Trek Kids' Neko - 2018</v>
      </c>
      <c r="I3202">
        <f>_xlfn.XLOOKUP(C3202, products!A:A, products!D:D)</f>
        <v>6</v>
      </c>
      <c r="J3202" t="str">
        <f>_xlfn.XLOOKUP($I3202,categories!$A$1:$A$8,categories!$B$1:$B$8)</f>
        <v>Mountain Bikes</v>
      </c>
    </row>
    <row r="3203" spans="1:10" ht="12.75" x14ac:dyDescent="0.2">
      <c r="A3203">
        <v>1591</v>
      </c>
      <c r="B3203">
        <v>2</v>
      </c>
      <c r="C3203">
        <v>126</v>
      </c>
      <c r="D3203">
        <v>2</v>
      </c>
      <c r="E3203">
        <v>469.99</v>
      </c>
      <c r="F3203">
        <v>0.2</v>
      </c>
      <c r="G3203">
        <f>(E3203*B3203)-F3203</f>
        <v>939.78</v>
      </c>
      <c r="H3203" t="str">
        <f>VLOOKUP($C3203,products!$A$1:$F$322,2,FALSE)</f>
        <v>Surly Big Fat Dummy Frameset - 2018</v>
      </c>
      <c r="I3203">
        <f>_xlfn.XLOOKUP(C3203, products!A:A, products!D:D)</f>
        <v>6</v>
      </c>
      <c r="J3203" t="str">
        <f>_xlfn.XLOOKUP($I3203,categories!$A$1:$A$8,categories!$B$1:$B$8)</f>
        <v>Mountain Bikes</v>
      </c>
    </row>
    <row r="3204" spans="1:10" ht="12.75" x14ac:dyDescent="0.2">
      <c r="A3204">
        <v>1593</v>
      </c>
      <c r="B3204">
        <v>2</v>
      </c>
      <c r="C3204">
        <v>34</v>
      </c>
      <c r="D3204">
        <v>1</v>
      </c>
      <c r="E3204">
        <v>469.99</v>
      </c>
      <c r="F3204">
        <v>7.0000000000000007E-2</v>
      </c>
      <c r="G3204">
        <f>(E3204*B3204)-F3204</f>
        <v>939.91</v>
      </c>
      <c r="H3204" t="str">
        <f>VLOOKUP($C3204,products!$A$1:$F$322,2,FALSE)</f>
        <v>Trek Session DH 27.5 Carbon Frameset - 2017</v>
      </c>
      <c r="I3204">
        <f>_xlfn.XLOOKUP(C3204, products!A:A, products!D:D)</f>
        <v>6</v>
      </c>
      <c r="J3204" t="str">
        <f>_xlfn.XLOOKUP($I3204,categories!$A$1:$A$8,categories!$B$1:$B$8)</f>
        <v>Mountain Bikes</v>
      </c>
    </row>
    <row r="3205" spans="1:10" ht="12.75" x14ac:dyDescent="0.2">
      <c r="A3205">
        <v>637</v>
      </c>
      <c r="B3205">
        <v>2</v>
      </c>
      <c r="C3205">
        <v>106</v>
      </c>
      <c r="D3205">
        <v>2</v>
      </c>
      <c r="E3205">
        <v>449.99</v>
      </c>
      <c r="F3205">
        <v>0.1</v>
      </c>
      <c r="G3205">
        <f>(E3205*B3205)-F3205</f>
        <v>899.88</v>
      </c>
      <c r="H3205" t="str">
        <f>VLOOKUP($C3205,products!$A$1:$F$322,2,FALSE)</f>
        <v>Sun Bicycles Cruz 3 - 2017</v>
      </c>
      <c r="I3205">
        <f>_xlfn.XLOOKUP(C3205, products!A:A, products!D:D)</f>
        <v>2</v>
      </c>
      <c r="J3205" t="str">
        <f>_xlfn.XLOOKUP($I3205,categories!$A$1:$A$8,categories!$B$1:$B$8)</f>
        <v>Comfort Bicycles</v>
      </c>
    </row>
    <row r="3206" spans="1:10" ht="12.75" x14ac:dyDescent="0.2">
      <c r="A3206">
        <v>640</v>
      </c>
      <c r="B3206">
        <v>1</v>
      </c>
      <c r="C3206">
        <v>106</v>
      </c>
      <c r="D3206">
        <v>2</v>
      </c>
      <c r="E3206">
        <v>449.99</v>
      </c>
      <c r="F3206">
        <v>0.05</v>
      </c>
      <c r="G3206">
        <f>(E3206*B3206)-F3206</f>
        <v>449.94</v>
      </c>
      <c r="H3206" t="str">
        <f>VLOOKUP($C3206,products!$A$1:$F$322,2,FALSE)</f>
        <v>Sun Bicycles Cruz 3 - 2017</v>
      </c>
      <c r="I3206">
        <f>_xlfn.XLOOKUP(C3206, products!A:A, products!D:D)</f>
        <v>2</v>
      </c>
      <c r="J3206" t="str">
        <f>_xlfn.XLOOKUP($I3206,categories!$A$1:$A$8,categories!$B$1:$B$8)</f>
        <v>Comfort Bicycles</v>
      </c>
    </row>
    <row r="3207" spans="1:10" ht="12.75" x14ac:dyDescent="0.2">
      <c r="A3207">
        <v>642</v>
      </c>
      <c r="B3207">
        <v>1</v>
      </c>
      <c r="C3207">
        <v>68</v>
      </c>
      <c r="D3207">
        <v>2</v>
      </c>
      <c r="E3207">
        <v>449.99</v>
      </c>
      <c r="F3207">
        <v>7.0000000000000007E-2</v>
      </c>
      <c r="G3207">
        <f>(E3207*B3207)-F3207</f>
        <v>449.92</v>
      </c>
      <c r="H3207" t="str">
        <f>VLOOKUP($C3207,products!$A$1:$F$322,2,FALSE)</f>
        <v>Sun Bicycles Cruz 3 - 2017</v>
      </c>
      <c r="I3207">
        <f>_xlfn.XLOOKUP(C3207, products!A:A, products!D:D)</f>
        <v>3</v>
      </c>
      <c r="J3207" t="str">
        <f>_xlfn.XLOOKUP($I3207,categories!$A$1:$A$8,categories!$B$1:$B$8)</f>
        <v>Cruisers Bicycles</v>
      </c>
    </row>
    <row r="3208" spans="1:10" ht="12.75" x14ac:dyDescent="0.2">
      <c r="A3208">
        <v>662</v>
      </c>
      <c r="B3208">
        <v>5</v>
      </c>
      <c r="C3208">
        <v>106</v>
      </c>
      <c r="D3208">
        <v>2</v>
      </c>
      <c r="E3208">
        <v>449.99</v>
      </c>
      <c r="F3208">
        <v>7.0000000000000007E-2</v>
      </c>
      <c r="G3208">
        <f>(E3208*B3208)-F3208</f>
        <v>2249.8799999999997</v>
      </c>
      <c r="H3208" t="str">
        <f>VLOOKUP($C3208,products!$A$1:$F$322,2,FALSE)</f>
        <v>Sun Bicycles Cruz 3 - 2017</v>
      </c>
      <c r="I3208">
        <f>_xlfn.XLOOKUP(C3208, products!A:A, products!D:D)</f>
        <v>2</v>
      </c>
      <c r="J3208" t="str">
        <f>_xlfn.XLOOKUP($I3208,categories!$A$1:$A$8,categories!$B$1:$B$8)</f>
        <v>Comfort Bicycles</v>
      </c>
    </row>
    <row r="3209" spans="1:10" ht="12.75" x14ac:dyDescent="0.2">
      <c r="A3209">
        <v>663</v>
      </c>
      <c r="B3209">
        <v>5</v>
      </c>
      <c r="C3209">
        <v>106</v>
      </c>
      <c r="D3209">
        <v>1</v>
      </c>
      <c r="E3209">
        <v>449.99</v>
      </c>
      <c r="F3209">
        <v>0.2</v>
      </c>
      <c r="G3209">
        <f>(E3209*B3209)-F3209</f>
        <v>2249.75</v>
      </c>
      <c r="H3209" t="str">
        <f>VLOOKUP($C3209,products!$A$1:$F$322,2,FALSE)</f>
        <v>Sun Bicycles Cruz 3 - 2017</v>
      </c>
      <c r="I3209">
        <f>_xlfn.XLOOKUP(C3209, products!A:A, products!D:D)</f>
        <v>2</v>
      </c>
      <c r="J3209" t="str">
        <f>_xlfn.XLOOKUP($I3209,categories!$A$1:$A$8,categories!$B$1:$B$8)</f>
        <v>Comfort Bicycles</v>
      </c>
    </row>
    <row r="3210" spans="1:10" ht="12.75" x14ac:dyDescent="0.2">
      <c r="A3210">
        <v>670</v>
      </c>
      <c r="B3210">
        <v>1</v>
      </c>
      <c r="C3210">
        <v>108</v>
      </c>
      <c r="D3210">
        <v>1</v>
      </c>
      <c r="E3210">
        <v>449.99</v>
      </c>
      <c r="F3210">
        <v>0.1</v>
      </c>
      <c r="G3210">
        <f>(E3210*B3210)-F3210</f>
        <v>449.89</v>
      </c>
      <c r="H3210" t="str">
        <f>VLOOKUP($C3210,products!$A$1:$F$322,2,FALSE)</f>
        <v>Sun Bicycles Cruz 3 - Women's - 2017</v>
      </c>
      <c r="I3210">
        <f>_xlfn.XLOOKUP(C3210, products!A:A, products!D:D)</f>
        <v>2</v>
      </c>
      <c r="J3210" t="str">
        <f>_xlfn.XLOOKUP($I3210,categories!$A$1:$A$8,categories!$B$1:$B$8)</f>
        <v>Comfort Bicycles</v>
      </c>
    </row>
    <row r="3211" spans="1:10" ht="12.75" x14ac:dyDescent="0.2">
      <c r="A3211">
        <v>699</v>
      </c>
      <c r="B3211">
        <v>1</v>
      </c>
      <c r="C3211">
        <v>106</v>
      </c>
      <c r="D3211">
        <v>2</v>
      </c>
      <c r="E3211">
        <v>449.99</v>
      </c>
      <c r="F3211">
        <v>0.1</v>
      </c>
      <c r="G3211">
        <f>(E3211*B3211)-F3211</f>
        <v>449.89</v>
      </c>
      <c r="H3211" t="str">
        <f>VLOOKUP($C3211,products!$A$1:$F$322,2,FALSE)</f>
        <v>Sun Bicycles Cruz 3 - 2017</v>
      </c>
      <c r="I3211">
        <f>_xlfn.XLOOKUP(C3211, products!A:A, products!D:D)</f>
        <v>2</v>
      </c>
      <c r="J3211" t="str">
        <f>_xlfn.XLOOKUP($I3211,categories!$A$1:$A$8,categories!$B$1:$B$8)</f>
        <v>Comfort Bicycles</v>
      </c>
    </row>
    <row r="3212" spans="1:10" ht="12.75" x14ac:dyDescent="0.2">
      <c r="A3212">
        <v>707</v>
      </c>
      <c r="B3212">
        <v>1</v>
      </c>
      <c r="C3212">
        <v>106</v>
      </c>
      <c r="D3212">
        <v>2</v>
      </c>
      <c r="E3212">
        <v>449.99</v>
      </c>
      <c r="F3212">
        <v>0.05</v>
      </c>
      <c r="G3212">
        <f>(E3212*B3212)-F3212</f>
        <v>449.94</v>
      </c>
      <c r="H3212" t="str">
        <f>VLOOKUP($C3212,products!$A$1:$F$322,2,FALSE)</f>
        <v>Sun Bicycles Cruz 3 - 2017</v>
      </c>
      <c r="I3212">
        <f>_xlfn.XLOOKUP(C3212, products!A:A, products!D:D)</f>
        <v>2</v>
      </c>
      <c r="J3212" t="str">
        <f>_xlfn.XLOOKUP($I3212,categories!$A$1:$A$8,categories!$B$1:$B$8)</f>
        <v>Comfort Bicycles</v>
      </c>
    </row>
    <row r="3213" spans="1:10" ht="12.75" x14ac:dyDescent="0.2">
      <c r="A3213">
        <v>713</v>
      </c>
      <c r="B3213">
        <v>4</v>
      </c>
      <c r="C3213">
        <v>108</v>
      </c>
      <c r="D3213">
        <v>2</v>
      </c>
      <c r="E3213">
        <v>449.99</v>
      </c>
      <c r="F3213">
        <v>7.0000000000000007E-2</v>
      </c>
      <c r="G3213">
        <f>(E3213*B3213)-F3213</f>
        <v>1799.89</v>
      </c>
      <c r="H3213" t="str">
        <f>VLOOKUP($C3213,products!$A$1:$F$322,2,FALSE)</f>
        <v>Sun Bicycles Cruz 3 - Women's - 2017</v>
      </c>
      <c r="I3213">
        <f>_xlfn.XLOOKUP(C3213, products!A:A, products!D:D)</f>
        <v>2</v>
      </c>
      <c r="J3213" t="str">
        <f>_xlfn.XLOOKUP($I3213,categories!$A$1:$A$8,categories!$B$1:$B$8)</f>
        <v>Comfort Bicycles</v>
      </c>
    </row>
    <row r="3214" spans="1:10" ht="12.75" x14ac:dyDescent="0.2">
      <c r="A3214">
        <v>723</v>
      </c>
      <c r="B3214">
        <v>3</v>
      </c>
      <c r="C3214">
        <v>108</v>
      </c>
      <c r="D3214">
        <v>1</v>
      </c>
      <c r="E3214">
        <v>449.99</v>
      </c>
      <c r="F3214">
        <v>7.0000000000000007E-2</v>
      </c>
      <c r="G3214">
        <f>(E3214*B3214)-F3214</f>
        <v>1349.9</v>
      </c>
      <c r="H3214" t="str">
        <f>VLOOKUP($C3214,products!$A$1:$F$322,2,FALSE)</f>
        <v>Sun Bicycles Cruz 3 - Women's - 2017</v>
      </c>
      <c r="I3214">
        <f>_xlfn.XLOOKUP(C3214, products!A:A, products!D:D)</f>
        <v>2</v>
      </c>
      <c r="J3214" t="str">
        <f>_xlfn.XLOOKUP($I3214,categories!$A$1:$A$8,categories!$B$1:$B$8)</f>
        <v>Comfort Bicycles</v>
      </c>
    </row>
    <row r="3215" spans="1:10" ht="12.75" x14ac:dyDescent="0.2">
      <c r="A3215">
        <v>794</v>
      </c>
      <c r="B3215">
        <v>2</v>
      </c>
      <c r="C3215">
        <v>68</v>
      </c>
      <c r="D3215">
        <v>1</v>
      </c>
      <c r="E3215">
        <v>449.99</v>
      </c>
      <c r="F3215">
        <v>0.2</v>
      </c>
      <c r="G3215">
        <f>(E3215*B3215)-F3215</f>
        <v>899.78</v>
      </c>
      <c r="H3215" t="str">
        <f>VLOOKUP($C3215,products!$A$1:$F$322,2,FALSE)</f>
        <v>Sun Bicycles Cruz 3 - 2017</v>
      </c>
      <c r="I3215">
        <f>_xlfn.XLOOKUP(C3215, products!A:A, products!D:D)</f>
        <v>3</v>
      </c>
      <c r="J3215" t="str">
        <f>_xlfn.XLOOKUP($I3215,categories!$A$1:$A$8,categories!$B$1:$B$8)</f>
        <v>Cruisers Bicycles</v>
      </c>
    </row>
    <row r="3216" spans="1:10" ht="12.75" x14ac:dyDescent="0.2">
      <c r="A3216">
        <v>827</v>
      </c>
      <c r="B3216">
        <v>4</v>
      </c>
      <c r="C3216">
        <v>108</v>
      </c>
      <c r="D3216">
        <v>1</v>
      </c>
      <c r="E3216">
        <v>449.99</v>
      </c>
      <c r="F3216">
        <v>0.2</v>
      </c>
      <c r="G3216">
        <f>(E3216*B3216)-F3216</f>
        <v>1799.76</v>
      </c>
      <c r="H3216" t="str">
        <f>VLOOKUP($C3216,products!$A$1:$F$322,2,FALSE)</f>
        <v>Sun Bicycles Cruz 3 - Women's - 2017</v>
      </c>
      <c r="I3216">
        <f>_xlfn.XLOOKUP(C3216, products!A:A, products!D:D)</f>
        <v>2</v>
      </c>
      <c r="J3216" t="str">
        <f>_xlfn.XLOOKUP($I3216,categories!$A$1:$A$8,categories!$B$1:$B$8)</f>
        <v>Comfort Bicycles</v>
      </c>
    </row>
    <row r="3217" spans="1:10" ht="12.75" x14ac:dyDescent="0.2">
      <c r="A3217">
        <v>831</v>
      </c>
      <c r="B3217">
        <v>3</v>
      </c>
      <c r="C3217">
        <v>68</v>
      </c>
      <c r="D3217">
        <v>1</v>
      </c>
      <c r="E3217">
        <v>449.99</v>
      </c>
      <c r="F3217">
        <v>0.1</v>
      </c>
      <c r="G3217">
        <f>(E3217*B3217)-F3217</f>
        <v>1349.8700000000001</v>
      </c>
      <c r="H3217" t="str">
        <f>VLOOKUP($C3217,products!$A$1:$F$322,2,FALSE)</f>
        <v>Sun Bicycles Cruz 3 - 2017</v>
      </c>
      <c r="I3217">
        <f>_xlfn.XLOOKUP(C3217, products!A:A, products!D:D)</f>
        <v>3</v>
      </c>
      <c r="J3217" t="str">
        <f>_xlfn.XLOOKUP($I3217,categories!$A$1:$A$8,categories!$B$1:$B$8)</f>
        <v>Cruisers Bicycles</v>
      </c>
    </row>
    <row r="3218" spans="1:10" ht="12.75" x14ac:dyDescent="0.2">
      <c r="A3218">
        <v>836</v>
      </c>
      <c r="B3218">
        <v>1</v>
      </c>
      <c r="C3218">
        <v>108</v>
      </c>
      <c r="D3218">
        <v>2</v>
      </c>
      <c r="E3218">
        <v>449.99</v>
      </c>
      <c r="F3218">
        <v>0.2</v>
      </c>
      <c r="G3218">
        <f>(E3218*B3218)-F3218</f>
        <v>449.79</v>
      </c>
      <c r="H3218" t="str">
        <f>VLOOKUP($C3218,products!$A$1:$F$322,2,FALSE)</f>
        <v>Sun Bicycles Cruz 3 - Women's - 2017</v>
      </c>
      <c r="I3218">
        <f>_xlfn.XLOOKUP(C3218, products!A:A, products!D:D)</f>
        <v>2</v>
      </c>
      <c r="J3218" t="str">
        <f>_xlfn.XLOOKUP($I3218,categories!$A$1:$A$8,categories!$B$1:$B$8)</f>
        <v>Comfort Bicycles</v>
      </c>
    </row>
    <row r="3219" spans="1:10" ht="12.75" x14ac:dyDescent="0.2">
      <c r="A3219">
        <v>840</v>
      </c>
      <c r="B3219">
        <v>3</v>
      </c>
      <c r="C3219">
        <v>106</v>
      </c>
      <c r="D3219">
        <v>2</v>
      </c>
      <c r="E3219">
        <v>449.99</v>
      </c>
      <c r="F3219">
        <v>0.2</v>
      </c>
      <c r="G3219">
        <f>(E3219*B3219)-F3219</f>
        <v>1349.77</v>
      </c>
      <c r="H3219" t="str">
        <f>VLOOKUP($C3219,products!$A$1:$F$322,2,FALSE)</f>
        <v>Sun Bicycles Cruz 3 - 2017</v>
      </c>
      <c r="I3219">
        <f>_xlfn.XLOOKUP(C3219, products!A:A, products!D:D)</f>
        <v>2</v>
      </c>
      <c r="J3219" t="str">
        <f>_xlfn.XLOOKUP($I3219,categories!$A$1:$A$8,categories!$B$1:$B$8)</f>
        <v>Comfort Bicycles</v>
      </c>
    </row>
    <row r="3220" spans="1:10" ht="12.75" x14ac:dyDescent="0.2">
      <c r="A3220">
        <v>869</v>
      </c>
      <c r="B3220">
        <v>2</v>
      </c>
      <c r="C3220">
        <v>106</v>
      </c>
      <c r="D3220">
        <v>2</v>
      </c>
      <c r="E3220">
        <v>449.99</v>
      </c>
      <c r="F3220">
        <v>0.05</v>
      </c>
      <c r="G3220">
        <f>(E3220*B3220)-F3220</f>
        <v>899.93000000000006</v>
      </c>
      <c r="H3220" t="str">
        <f>VLOOKUP($C3220,products!$A$1:$F$322,2,FALSE)</f>
        <v>Sun Bicycles Cruz 3 - 2017</v>
      </c>
      <c r="I3220">
        <f>_xlfn.XLOOKUP(C3220, products!A:A, products!D:D)</f>
        <v>2</v>
      </c>
      <c r="J3220" t="str">
        <f>_xlfn.XLOOKUP($I3220,categories!$A$1:$A$8,categories!$B$1:$B$8)</f>
        <v>Comfort Bicycles</v>
      </c>
    </row>
    <row r="3221" spans="1:10" ht="12.75" x14ac:dyDescent="0.2">
      <c r="A3221">
        <v>871</v>
      </c>
      <c r="B3221">
        <v>1</v>
      </c>
      <c r="C3221">
        <v>106</v>
      </c>
      <c r="D3221">
        <v>1</v>
      </c>
      <c r="E3221">
        <v>449.99</v>
      </c>
      <c r="F3221">
        <v>0.2</v>
      </c>
      <c r="G3221">
        <f>(E3221*B3221)-F3221</f>
        <v>449.79</v>
      </c>
      <c r="H3221" t="str">
        <f>VLOOKUP($C3221,products!$A$1:$F$322,2,FALSE)</f>
        <v>Sun Bicycles Cruz 3 - 2017</v>
      </c>
      <c r="I3221">
        <f>_xlfn.XLOOKUP(C3221, products!A:A, products!D:D)</f>
        <v>2</v>
      </c>
      <c r="J3221" t="str">
        <f>_xlfn.XLOOKUP($I3221,categories!$A$1:$A$8,categories!$B$1:$B$8)</f>
        <v>Comfort Bicycles</v>
      </c>
    </row>
    <row r="3222" spans="1:10" ht="12.75" x14ac:dyDescent="0.2">
      <c r="A3222">
        <v>882</v>
      </c>
      <c r="B3222">
        <v>2</v>
      </c>
      <c r="C3222">
        <v>108</v>
      </c>
      <c r="D3222">
        <v>2</v>
      </c>
      <c r="E3222">
        <v>449.99</v>
      </c>
      <c r="F3222">
        <v>0.2</v>
      </c>
      <c r="G3222">
        <f>(E3222*B3222)-F3222</f>
        <v>899.78</v>
      </c>
      <c r="H3222" t="str">
        <f>VLOOKUP($C3222,products!$A$1:$F$322,2,FALSE)</f>
        <v>Sun Bicycles Cruz 3 - Women's - 2017</v>
      </c>
      <c r="I3222">
        <f>_xlfn.XLOOKUP(C3222, products!A:A, products!D:D)</f>
        <v>2</v>
      </c>
      <c r="J3222" t="str">
        <f>_xlfn.XLOOKUP($I3222,categories!$A$1:$A$8,categories!$B$1:$B$8)</f>
        <v>Comfort Bicycles</v>
      </c>
    </row>
    <row r="3223" spans="1:10" ht="12.75" x14ac:dyDescent="0.2">
      <c r="A3223">
        <v>885</v>
      </c>
      <c r="B3223">
        <v>1</v>
      </c>
      <c r="C3223">
        <v>106</v>
      </c>
      <c r="D3223">
        <v>1</v>
      </c>
      <c r="E3223">
        <v>449.99</v>
      </c>
      <c r="F3223">
        <v>7.0000000000000007E-2</v>
      </c>
      <c r="G3223">
        <f>(E3223*B3223)-F3223</f>
        <v>449.92</v>
      </c>
      <c r="H3223" t="str">
        <f>VLOOKUP($C3223,products!$A$1:$F$322,2,FALSE)</f>
        <v>Sun Bicycles Cruz 3 - 2017</v>
      </c>
      <c r="I3223">
        <f>_xlfn.XLOOKUP(C3223, products!A:A, products!D:D)</f>
        <v>2</v>
      </c>
      <c r="J3223" t="str">
        <f>_xlfn.XLOOKUP($I3223,categories!$A$1:$A$8,categories!$B$1:$B$8)</f>
        <v>Comfort Bicycles</v>
      </c>
    </row>
    <row r="3224" spans="1:10" ht="12.75" x14ac:dyDescent="0.2">
      <c r="A3224">
        <v>895</v>
      </c>
      <c r="B3224">
        <v>1</v>
      </c>
      <c r="C3224">
        <v>106</v>
      </c>
      <c r="D3224">
        <v>1</v>
      </c>
      <c r="E3224">
        <v>449.99</v>
      </c>
      <c r="F3224">
        <v>7.0000000000000007E-2</v>
      </c>
      <c r="G3224">
        <f>(E3224*B3224)-F3224</f>
        <v>449.92</v>
      </c>
      <c r="H3224" t="str">
        <f>VLOOKUP($C3224,products!$A$1:$F$322,2,FALSE)</f>
        <v>Sun Bicycles Cruz 3 - 2017</v>
      </c>
      <c r="I3224">
        <f>_xlfn.XLOOKUP(C3224, products!A:A, products!D:D)</f>
        <v>2</v>
      </c>
      <c r="J3224" t="str">
        <f>_xlfn.XLOOKUP($I3224,categories!$A$1:$A$8,categories!$B$1:$B$8)</f>
        <v>Comfort Bicycles</v>
      </c>
    </row>
    <row r="3225" spans="1:10" ht="12.75" x14ac:dyDescent="0.2">
      <c r="A3225">
        <v>900</v>
      </c>
      <c r="B3225">
        <v>2</v>
      </c>
      <c r="C3225">
        <v>108</v>
      </c>
      <c r="D3225">
        <v>1</v>
      </c>
      <c r="E3225">
        <v>449.99</v>
      </c>
      <c r="F3225">
        <v>7.0000000000000007E-2</v>
      </c>
      <c r="G3225">
        <f>(E3225*B3225)-F3225</f>
        <v>899.91</v>
      </c>
      <c r="H3225" t="str">
        <f>VLOOKUP($C3225,products!$A$1:$F$322,2,FALSE)</f>
        <v>Sun Bicycles Cruz 3 - Women's - 2017</v>
      </c>
      <c r="I3225">
        <f>_xlfn.XLOOKUP(C3225, products!A:A, products!D:D)</f>
        <v>2</v>
      </c>
      <c r="J3225" t="str">
        <f>_xlfn.XLOOKUP($I3225,categories!$A$1:$A$8,categories!$B$1:$B$8)</f>
        <v>Comfort Bicycles</v>
      </c>
    </row>
    <row r="3226" spans="1:10" ht="12.75" x14ac:dyDescent="0.2">
      <c r="A3226">
        <v>911</v>
      </c>
      <c r="B3226">
        <v>2</v>
      </c>
      <c r="C3226">
        <v>106</v>
      </c>
      <c r="D3226">
        <v>1</v>
      </c>
      <c r="E3226">
        <v>449.99</v>
      </c>
      <c r="F3226">
        <v>0.05</v>
      </c>
      <c r="G3226">
        <f>(E3226*B3226)-F3226</f>
        <v>899.93000000000006</v>
      </c>
      <c r="H3226" t="str">
        <f>VLOOKUP($C3226,products!$A$1:$F$322,2,FALSE)</f>
        <v>Sun Bicycles Cruz 3 - 2017</v>
      </c>
      <c r="I3226">
        <f>_xlfn.XLOOKUP(C3226, products!A:A, products!D:D)</f>
        <v>2</v>
      </c>
      <c r="J3226" t="str">
        <f>_xlfn.XLOOKUP($I3226,categories!$A$1:$A$8,categories!$B$1:$B$8)</f>
        <v>Comfort Bicycles</v>
      </c>
    </row>
    <row r="3227" spans="1:10" ht="12.75" x14ac:dyDescent="0.2">
      <c r="A3227">
        <v>914</v>
      </c>
      <c r="B3227">
        <v>3</v>
      </c>
      <c r="C3227">
        <v>106</v>
      </c>
      <c r="D3227">
        <v>1</v>
      </c>
      <c r="E3227">
        <v>449.99</v>
      </c>
      <c r="F3227">
        <v>0.05</v>
      </c>
      <c r="G3227">
        <f>(E3227*B3227)-F3227</f>
        <v>1349.92</v>
      </c>
      <c r="H3227" t="str">
        <f>VLOOKUP($C3227,products!$A$1:$F$322,2,FALSE)</f>
        <v>Sun Bicycles Cruz 3 - 2017</v>
      </c>
      <c r="I3227">
        <f>_xlfn.XLOOKUP(C3227, products!A:A, products!D:D)</f>
        <v>2</v>
      </c>
      <c r="J3227" t="str">
        <f>_xlfn.XLOOKUP($I3227,categories!$A$1:$A$8,categories!$B$1:$B$8)</f>
        <v>Comfort Bicycles</v>
      </c>
    </row>
    <row r="3228" spans="1:10" ht="12.75" x14ac:dyDescent="0.2">
      <c r="A3228">
        <v>922</v>
      </c>
      <c r="B3228">
        <v>1</v>
      </c>
      <c r="C3228">
        <v>68</v>
      </c>
      <c r="D3228">
        <v>1</v>
      </c>
      <c r="E3228">
        <v>449.99</v>
      </c>
      <c r="F3228">
        <v>0.2</v>
      </c>
      <c r="G3228">
        <f>(E3228*B3228)-F3228</f>
        <v>449.79</v>
      </c>
      <c r="H3228" t="str">
        <f>VLOOKUP($C3228,products!$A$1:$F$322,2,FALSE)</f>
        <v>Sun Bicycles Cruz 3 - 2017</v>
      </c>
      <c r="I3228">
        <f>_xlfn.XLOOKUP(C3228, products!A:A, products!D:D)</f>
        <v>3</v>
      </c>
      <c r="J3228" t="str">
        <f>_xlfn.XLOOKUP($I3228,categories!$A$1:$A$8,categories!$B$1:$B$8)</f>
        <v>Cruisers Bicycles</v>
      </c>
    </row>
    <row r="3229" spans="1:10" ht="12.75" x14ac:dyDescent="0.2">
      <c r="A3229">
        <v>937</v>
      </c>
      <c r="B3229">
        <v>1</v>
      </c>
      <c r="C3229">
        <v>108</v>
      </c>
      <c r="D3229">
        <v>2</v>
      </c>
      <c r="E3229">
        <v>449.99</v>
      </c>
      <c r="F3229">
        <v>0.1</v>
      </c>
      <c r="G3229">
        <f>(E3229*B3229)-F3229</f>
        <v>449.89</v>
      </c>
      <c r="H3229" t="str">
        <f>VLOOKUP($C3229,products!$A$1:$F$322,2,FALSE)</f>
        <v>Sun Bicycles Cruz 3 - Women's - 2017</v>
      </c>
      <c r="I3229">
        <f>_xlfn.XLOOKUP(C3229, products!A:A, products!D:D)</f>
        <v>2</v>
      </c>
      <c r="J3229" t="str">
        <f>_xlfn.XLOOKUP($I3229,categories!$A$1:$A$8,categories!$B$1:$B$8)</f>
        <v>Comfort Bicycles</v>
      </c>
    </row>
    <row r="3230" spans="1:10" ht="12.75" x14ac:dyDescent="0.2">
      <c r="A3230">
        <v>957</v>
      </c>
      <c r="B3230">
        <v>1</v>
      </c>
      <c r="C3230">
        <v>108</v>
      </c>
      <c r="D3230">
        <v>2</v>
      </c>
      <c r="E3230">
        <v>449.99</v>
      </c>
      <c r="F3230">
        <v>0.05</v>
      </c>
      <c r="G3230">
        <f>(E3230*B3230)-F3230</f>
        <v>449.94</v>
      </c>
      <c r="H3230" t="str">
        <f>VLOOKUP($C3230,products!$A$1:$F$322,2,FALSE)</f>
        <v>Sun Bicycles Cruz 3 - Women's - 2017</v>
      </c>
      <c r="I3230">
        <f>_xlfn.XLOOKUP(C3230, products!A:A, products!D:D)</f>
        <v>2</v>
      </c>
      <c r="J3230" t="str">
        <f>_xlfn.XLOOKUP($I3230,categories!$A$1:$A$8,categories!$B$1:$B$8)</f>
        <v>Comfort Bicycles</v>
      </c>
    </row>
    <row r="3231" spans="1:10" ht="12.75" x14ac:dyDescent="0.2">
      <c r="A3231">
        <v>970</v>
      </c>
      <c r="B3231">
        <v>4</v>
      </c>
      <c r="C3231">
        <v>68</v>
      </c>
      <c r="D3231">
        <v>1</v>
      </c>
      <c r="E3231">
        <v>449.99</v>
      </c>
      <c r="F3231">
        <v>0.1</v>
      </c>
      <c r="G3231">
        <f>(E3231*B3231)-F3231</f>
        <v>1799.8600000000001</v>
      </c>
      <c r="H3231" t="str">
        <f>VLOOKUP($C3231,products!$A$1:$F$322,2,FALSE)</f>
        <v>Sun Bicycles Cruz 3 - 2017</v>
      </c>
      <c r="I3231">
        <f>_xlfn.XLOOKUP(C3231, products!A:A, products!D:D)</f>
        <v>3</v>
      </c>
      <c r="J3231" t="str">
        <f>_xlfn.XLOOKUP($I3231,categories!$A$1:$A$8,categories!$B$1:$B$8)</f>
        <v>Cruisers Bicycles</v>
      </c>
    </row>
    <row r="3232" spans="1:10" ht="12.75" x14ac:dyDescent="0.2">
      <c r="A3232">
        <v>978</v>
      </c>
      <c r="B3232">
        <v>1</v>
      </c>
      <c r="C3232">
        <v>106</v>
      </c>
      <c r="D3232">
        <v>2</v>
      </c>
      <c r="E3232">
        <v>449.99</v>
      </c>
      <c r="F3232">
        <v>0.05</v>
      </c>
      <c r="G3232">
        <f>(E3232*B3232)-F3232</f>
        <v>449.94</v>
      </c>
      <c r="H3232" t="str">
        <f>VLOOKUP($C3232,products!$A$1:$F$322,2,FALSE)</f>
        <v>Sun Bicycles Cruz 3 - 2017</v>
      </c>
      <c r="I3232">
        <f>_xlfn.XLOOKUP(C3232, products!A:A, products!D:D)</f>
        <v>2</v>
      </c>
      <c r="J3232" t="str">
        <f>_xlfn.XLOOKUP($I3232,categories!$A$1:$A$8,categories!$B$1:$B$8)</f>
        <v>Comfort Bicycles</v>
      </c>
    </row>
    <row r="3233" spans="1:10" ht="12.75" x14ac:dyDescent="0.2">
      <c r="A3233">
        <v>978</v>
      </c>
      <c r="B3233">
        <v>3</v>
      </c>
      <c r="C3233">
        <v>108</v>
      </c>
      <c r="D3233">
        <v>2</v>
      </c>
      <c r="E3233">
        <v>449.99</v>
      </c>
      <c r="F3233">
        <v>0.05</v>
      </c>
      <c r="G3233">
        <f>(E3233*B3233)-F3233</f>
        <v>1349.92</v>
      </c>
      <c r="H3233" t="str">
        <f>VLOOKUP($C3233,products!$A$1:$F$322,2,FALSE)</f>
        <v>Sun Bicycles Cruz 3 - Women's - 2017</v>
      </c>
      <c r="I3233">
        <f>_xlfn.XLOOKUP(C3233, products!A:A, products!D:D)</f>
        <v>2</v>
      </c>
      <c r="J3233" t="str">
        <f>_xlfn.XLOOKUP($I3233,categories!$A$1:$A$8,categories!$B$1:$B$8)</f>
        <v>Comfort Bicycles</v>
      </c>
    </row>
    <row r="3234" spans="1:10" ht="12.75" x14ac:dyDescent="0.2">
      <c r="A3234">
        <v>983</v>
      </c>
      <c r="B3234">
        <v>3</v>
      </c>
      <c r="C3234">
        <v>68</v>
      </c>
      <c r="D3234">
        <v>1</v>
      </c>
      <c r="E3234">
        <v>449.99</v>
      </c>
      <c r="F3234">
        <v>7.0000000000000007E-2</v>
      </c>
      <c r="G3234">
        <f>(E3234*B3234)-F3234</f>
        <v>1349.9</v>
      </c>
      <c r="H3234" t="str">
        <f>VLOOKUP($C3234,products!$A$1:$F$322,2,FALSE)</f>
        <v>Sun Bicycles Cruz 3 - 2017</v>
      </c>
      <c r="I3234">
        <f>_xlfn.XLOOKUP(C3234, products!A:A, products!D:D)</f>
        <v>3</v>
      </c>
      <c r="J3234" t="str">
        <f>_xlfn.XLOOKUP($I3234,categories!$A$1:$A$8,categories!$B$1:$B$8)</f>
        <v>Cruisers Bicycles</v>
      </c>
    </row>
    <row r="3235" spans="1:10" ht="12.75" x14ac:dyDescent="0.2">
      <c r="A3235">
        <v>984</v>
      </c>
      <c r="B3235">
        <v>1</v>
      </c>
      <c r="C3235">
        <v>68</v>
      </c>
      <c r="D3235">
        <v>1</v>
      </c>
      <c r="E3235">
        <v>449.99</v>
      </c>
      <c r="F3235">
        <v>0.2</v>
      </c>
      <c r="G3235">
        <f>(E3235*B3235)-F3235</f>
        <v>449.79</v>
      </c>
      <c r="H3235" t="str">
        <f>VLOOKUP($C3235,products!$A$1:$F$322,2,FALSE)</f>
        <v>Sun Bicycles Cruz 3 - 2017</v>
      </c>
      <c r="I3235">
        <f>_xlfn.XLOOKUP(C3235, products!A:A, products!D:D)</f>
        <v>3</v>
      </c>
      <c r="J3235" t="str">
        <f>_xlfn.XLOOKUP($I3235,categories!$A$1:$A$8,categories!$B$1:$B$8)</f>
        <v>Cruisers Bicycles</v>
      </c>
    </row>
    <row r="3236" spans="1:10" ht="12.75" x14ac:dyDescent="0.2">
      <c r="A3236">
        <v>996</v>
      </c>
      <c r="B3236">
        <v>1</v>
      </c>
      <c r="C3236">
        <v>68</v>
      </c>
      <c r="D3236">
        <v>2</v>
      </c>
      <c r="E3236">
        <v>449.99</v>
      </c>
      <c r="F3236">
        <v>0.05</v>
      </c>
      <c r="G3236">
        <f>(E3236*B3236)-F3236</f>
        <v>449.94</v>
      </c>
      <c r="H3236" t="str">
        <f>VLOOKUP($C3236,products!$A$1:$F$322,2,FALSE)</f>
        <v>Sun Bicycles Cruz 3 - 2017</v>
      </c>
      <c r="I3236">
        <f>_xlfn.XLOOKUP(C3236, products!A:A, products!D:D)</f>
        <v>3</v>
      </c>
      <c r="J3236" t="str">
        <f>_xlfn.XLOOKUP($I3236,categories!$A$1:$A$8,categories!$B$1:$B$8)</f>
        <v>Cruisers Bicycles</v>
      </c>
    </row>
    <row r="3237" spans="1:10" ht="12.75" x14ac:dyDescent="0.2">
      <c r="A3237">
        <v>999</v>
      </c>
      <c r="B3237">
        <v>2</v>
      </c>
      <c r="C3237">
        <v>106</v>
      </c>
      <c r="D3237">
        <v>1</v>
      </c>
      <c r="E3237">
        <v>449.99</v>
      </c>
      <c r="F3237">
        <v>0.05</v>
      </c>
      <c r="G3237">
        <f>(E3237*B3237)-F3237</f>
        <v>899.93000000000006</v>
      </c>
      <c r="H3237" t="str">
        <f>VLOOKUP($C3237,products!$A$1:$F$322,2,FALSE)</f>
        <v>Sun Bicycles Cruz 3 - 2017</v>
      </c>
      <c r="I3237">
        <f>_xlfn.XLOOKUP(C3237, products!A:A, products!D:D)</f>
        <v>2</v>
      </c>
      <c r="J3237" t="str">
        <f>_xlfn.XLOOKUP($I3237,categories!$A$1:$A$8,categories!$B$1:$B$8)</f>
        <v>Comfort Bicycles</v>
      </c>
    </row>
    <row r="3238" spans="1:10" ht="12.75" x14ac:dyDescent="0.2">
      <c r="A3238">
        <v>1006</v>
      </c>
      <c r="B3238">
        <v>2</v>
      </c>
      <c r="C3238">
        <v>68</v>
      </c>
      <c r="D3238">
        <v>1</v>
      </c>
      <c r="E3238">
        <v>449.99</v>
      </c>
      <c r="F3238">
        <v>0.1</v>
      </c>
      <c r="G3238">
        <f>(E3238*B3238)-F3238</f>
        <v>899.88</v>
      </c>
      <c r="H3238" t="str">
        <f>VLOOKUP($C3238,products!$A$1:$F$322,2,FALSE)</f>
        <v>Sun Bicycles Cruz 3 - 2017</v>
      </c>
      <c r="I3238">
        <f>_xlfn.XLOOKUP(C3238, products!A:A, products!D:D)</f>
        <v>3</v>
      </c>
      <c r="J3238" t="str">
        <f>_xlfn.XLOOKUP($I3238,categories!$A$1:$A$8,categories!$B$1:$B$8)</f>
        <v>Cruisers Bicycles</v>
      </c>
    </row>
    <row r="3239" spans="1:10" ht="12.75" x14ac:dyDescent="0.2">
      <c r="A3239">
        <v>1007</v>
      </c>
      <c r="B3239">
        <v>5</v>
      </c>
      <c r="C3239">
        <v>106</v>
      </c>
      <c r="D3239">
        <v>2</v>
      </c>
      <c r="E3239">
        <v>449.99</v>
      </c>
      <c r="F3239">
        <v>0.1</v>
      </c>
      <c r="G3239">
        <f>(E3239*B3239)-F3239</f>
        <v>2249.85</v>
      </c>
      <c r="H3239" t="str">
        <f>VLOOKUP($C3239,products!$A$1:$F$322,2,FALSE)</f>
        <v>Sun Bicycles Cruz 3 - 2017</v>
      </c>
      <c r="I3239">
        <f>_xlfn.XLOOKUP(C3239, products!A:A, products!D:D)</f>
        <v>2</v>
      </c>
      <c r="J3239" t="str">
        <f>_xlfn.XLOOKUP($I3239,categories!$A$1:$A$8,categories!$B$1:$B$8)</f>
        <v>Comfort Bicycles</v>
      </c>
    </row>
    <row r="3240" spans="1:10" ht="12.75" x14ac:dyDescent="0.2">
      <c r="A3240">
        <v>1011</v>
      </c>
      <c r="B3240">
        <v>4</v>
      </c>
      <c r="C3240">
        <v>68</v>
      </c>
      <c r="D3240">
        <v>2</v>
      </c>
      <c r="E3240">
        <v>449.99</v>
      </c>
      <c r="F3240">
        <v>0.05</v>
      </c>
      <c r="G3240">
        <f>(E3240*B3240)-F3240</f>
        <v>1799.91</v>
      </c>
      <c r="H3240" t="str">
        <f>VLOOKUP($C3240,products!$A$1:$F$322,2,FALSE)</f>
        <v>Sun Bicycles Cruz 3 - 2017</v>
      </c>
      <c r="I3240">
        <f>_xlfn.XLOOKUP(C3240, products!A:A, products!D:D)</f>
        <v>3</v>
      </c>
      <c r="J3240" t="str">
        <f>_xlfn.XLOOKUP($I3240,categories!$A$1:$A$8,categories!$B$1:$B$8)</f>
        <v>Cruisers Bicycles</v>
      </c>
    </row>
    <row r="3241" spans="1:10" ht="12.75" x14ac:dyDescent="0.2">
      <c r="A3241">
        <v>1028</v>
      </c>
      <c r="B3241">
        <v>5</v>
      </c>
      <c r="C3241">
        <v>108</v>
      </c>
      <c r="D3241">
        <v>1</v>
      </c>
      <c r="E3241">
        <v>449.99</v>
      </c>
      <c r="F3241">
        <v>0.2</v>
      </c>
      <c r="G3241">
        <f>(E3241*B3241)-F3241</f>
        <v>2249.75</v>
      </c>
      <c r="H3241" t="str">
        <f>VLOOKUP($C3241,products!$A$1:$F$322,2,FALSE)</f>
        <v>Sun Bicycles Cruz 3 - Women's - 2017</v>
      </c>
      <c r="I3241">
        <f>_xlfn.XLOOKUP(C3241, products!A:A, products!D:D)</f>
        <v>2</v>
      </c>
      <c r="J3241" t="str">
        <f>_xlfn.XLOOKUP($I3241,categories!$A$1:$A$8,categories!$B$1:$B$8)</f>
        <v>Comfort Bicycles</v>
      </c>
    </row>
    <row r="3242" spans="1:10" ht="12.75" x14ac:dyDescent="0.2">
      <c r="A3242">
        <v>1029</v>
      </c>
      <c r="B3242">
        <v>4</v>
      </c>
      <c r="C3242">
        <v>68</v>
      </c>
      <c r="D3242">
        <v>2</v>
      </c>
      <c r="E3242">
        <v>449.99</v>
      </c>
      <c r="F3242">
        <v>0.1</v>
      </c>
      <c r="G3242">
        <f>(E3242*B3242)-F3242</f>
        <v>1799.8600000000001</v>
      </c>
      <c r="H3242" t="str">
        <f>VLOOKUP($C3242,products!$A$1:$F$322,2,FALSE)</f>
        <v>Sun Bicycles Cruz 3 - 2017</v>
      </c>
      <c r="I3242">
        <f>_xlfn.XLOOKUP(C3242, products!A:A, products!D:D)</f>
        <v>3</v>
      </c>
      <c r="J3242" t="str">
        <f>_xlfn.XLOOKUP($I3242,categories!$A$1:$A$8,categories!$B$1:$B$8)</f>
        <v>Cruisers Bicycles</v>
      </c>
    </row>
    <row r="3243" spans="1:10" ht="12.75" x14ac:dyDescent="0.2">
      <c r="A3243">
        <v>1031</v>
      </c>
      <c r="B3243">
        <v>2</v>
      </c>
      <c r="C3243">
        <v>108</v>
      </c>
      <c r="D3243">
        <v>2</v>
      </c>
      <c r="E3243">
        <v>449.99</v>
      </c>
      <c r="F3243">
        <v>0.2</v>
      </c>
      <c r="G3243">
        <f>(E3243*B3243)-F3243</f>
        <v>899.78</v>
      </c>
      <c r="H3243" t="str">
        <f>VLOOKUP($C3243,products!$A$1:$F$322,2,FALSE)</f>
        <v>Sun Bicycles Cruz 3 - Women's - 2017</v>
      </c>
      <c r="I3243">
        <f>_xlfn.XLOOKUP(C3243, products!A:A, products!D:D)</f>
        <v>2</v>
      </c>
      <c r="J3243" t="str">
        <f>_xlfn.XLOOKUP($I3243,categories!$A$1:$A$8,categories!$B$1:$B$8)</f>
        <v>Comfort Bicycles</v>
      </c>
    </row>
    <row r="3244" spans="1:10" ht="12.75" x14ac:dyDescent="0.2">
      <c r="A3244">
        <v>1053</v>
      </c>
      <c r="B3244">
        <v>4</v>
      </c>
      <c r="C3244">
        <v>68</v>
      </c>
      <c r="D3244">
        <v>1</v>
      </c>
      <c r="E3244">
        <v>449.99</v>
      </c>
      <c r="F3244">
        <v>0.1</v>
      </c>
      <c r="G3244">
        <f>(E3244*B3244)-F3244</f>
        <v>1799.8600000000001</v>
      </c>
      <c r="H3244" t="str">
        <f>VLOOKUP($C3244,products!$A$1:$F$322,2,FALSE)</f>
        <v>Sun Bicycles Cruz 3 - 2017</v>
      </c>
      <c r="I3244">
        <f>_xlfn.XLOOKUP(C3244, products!A:A, products!D:D)</f>
        <v>3</v>
      </c>
      <c r="J3244" t="str">
        <f>_xlfn.XLOOKUP($I3244,categories!$A$1:$A$8,categories!$B$1:$B$8)</f>
        <v>Cruisers Bicycles</v>
      </c>
    </row>
    <row r="3245" spans="1:10" ht="12.75" x14ac:dyDescent="0.2">
      <c r="A3245">
        <v>1086</v>
      </c>
      <c r="B3245">
        <v>1</v>
      </c>
      <c r="C3245">
        <v>108</v>
      </c>
      <c r="D3245">
        <v>1</v>
      </c>
      <c r="E3245">
        <v>449.99</v>
      </c>
      <c r="F3245">
        <v>7.0000000000000007E-2</v>
      </c>
      <c r="G3245">
        <f>(E3245*B3245)-F3245</f>
        <v>449.92</v>
      </c>
      <c r="H3245" t="str">
        <f>VLOOKUP($C3245,products!$A$1:$F$322,2,FALSE)</f>
        <v>Sun Bicycles Cruz 3 - Women's - 2017</v>
      </c>
      <c r="I3245">
        <f>_xlfn.XLOOKUP(C3245, products!A:A, products!D:D)</f>
        <v>2</v>
      </c>
      <c r="J3245" t="str">
        <f>_xlfn.XLOOKUP($I3245,categories!$A$1:$A$8,categories!$B$1:$B$8)</f>
        <v>Comfort Bicycles</v>
      </c>
    </row>
    <row r="3246" spans="1:10" ht="12.75" x14ac:dyDescent="0.2">
      <c r="A3246">
        <v>1097</v>
      </c>
      <c r="B3246">
        <v>2</v>
      </c>
      <c r="C3246">
        <v>106</v>
      </c>
      <c r="D3246">
        <v>2</v>
      </c>
      <c r="E3246">
        <v>449.99</v>
      </c>
      <c r="F3246">
        <v>7.0000000000000007E-2</v>
      </c>
      <c r="G3246">
        <f>(E3246*B3246)-F3246</f>
        <v>899.91</v>
      </c>
      <c r="H3246" t="str">
        <f>VLOOKUP($C3246,products!$A$1:$F$322,2,FALSE)</f>
        <v>Sun Bicycles Cruz 3 - 2017</v>
      </c>
      <c r="I3246">
        <f>_xlfn.XLOOKUP(C3246, products!A:A, products!D:D)</f>
        <v>2</v>
      </c>
      <c r="J3246" t="str">
        <f>_xlfn.XLOOKUP($I3246,categories!$A$1:$A$8,categories!$B$1:$B$8)</f>
        <v>Comfort Bicycles</v>
      </c>
    </row>
    <row r="3247" spans="1:10" ht="12.75" x14ac:dyDescent="0.2">
      <c r="A3247">
        <v>1103</v>
      </c>
      <c r="B3247">
        <v>1</v>
      </c>
      <c r="C3247">
        <v>106</v>
      </c>
      <c r="D3247">
        <v>1</v>
      </c>
      <c r="E3247">
        <v>449.99</v>
      </c>
      <c r="F3247">
        <v>0.2</v>
      </c>
      <c r="G3247">
        <f>(E3247*B3247)-F3247</f>
        <v>449.79</v>
      </c>
      <c r="H3247" t="str">
        <f>VLOOKUP($C3247,products!$A$1:$F$322,2,FALSE)</f>
        <v>Sun Bicycles Cruz 3 - 2017</v>
      </c>
      <c r="I3247">
        <f>_xlfn.XLOOKUP(C3247, products!A:A, products!D:D)</f>
        <v>2</v>
      </c>
      <c r="J3247" t="str">
        <f>_xlfn.XLOOKUP($I3247,categories!$A$1:$A$8,categories!$B$1:$B$8)</f>
        <v>Comfort Bicycles</v>
      </c>
    </row>
    <row r="3248" spans="1:10" ht="12.75" x14ac:dyDescent="0.2">
      <c r="A3248">
        <v>1113</v>
      </c>
      <c r="B3248">
        <v>1</v>
      </c>
      <c r="C3248">
        <v>106</v>
      </c>
      <c r="D3248">
        <v>1</v>
      </c>
      <c r="E3248">
        <v>449.99</v>
      </c>
      <c r="F3248">
        <v>7.0000000000000007E-2</v>
      </c>
      <c r="G3248">
        <f>(E3248*B3248)-F3248</f>
        <v>449.92</v>
      </c>
      <c r="H3248" t="str">
        <f>VLOOKUP($C3248,products!$A$1:$F$322,2,FALSE)</f>
        <v>Sun Bicycles Cruz 3 - 2017</v>
      </c>
      <c r="I3248">
        <f>_xlfn.XLOOKUP(C3248, products!A:A, products!D:D)</f>
        <v>2</v>
      </c>
      <c r="J3248" t="str">
        <f>_xlfn.XLOOKUP($I3248,categories!$A$1:$A$8,categories!$B$1:$B$8)</f>
        <v>Comfort Bicycles</v>
      </c>
    </row>
    <row r="3249" spans="1:10" ht="12.75" x14ac:dyDescent="0.2">
      <c r="A3249">
        <v>1139</v>
      </c>
      <c r="B3249">
        <v>1</v>
      </c>
      <c r="C3249">
        <v>106</v>
      </c>
      <c r="D3249">
        <v>2</v>
      </c>
      <c r="E3249">
        <v>449.99</v>
      </c>
      <c r="F3249">
        <v>0.05</v>
      </c>
      <c r="G3249">
        <f>(E3249*B3249)-F3249</f>
        <v>449.94</v>
      </c>
      <c r="H3249" t="str">
        <f>VLOOKUP($C3249,products!$A$1:$F$322,2,FALSE)</f>
        <v>Sun Bicycles Cruz 3 - 2017</v>
      </c>
      <c r="I3249">
        <f>_xlfn.XLOOKUP(C3249, products!A:A, products!D:D)</f>
        <v>2</v>
      </c>
      <c r="J3249" t="str">
        <f>_xlfn.XLOOKUP($I3249,categories!$A$1:$A$8,categories!$B$1:$B$8)</f>
        <v>Comfort Bicycles</v>
      </c>
    </row>
    <row r="3250" spans="1:10" ht="12.75" x14ac:dyDescent="0.2">
      <c r="A3250">
        <v>1142</v>
      </c>
      <c r="B3250">
        <v>4</v>
      </c>
      <c r="C3250">
        <v>108</v>
      </c>
      <c r="D3250">
        <v>2</v>
      </c>
      <c r="E3250">
        <v>449.99</v>
      </c>
      <c r="F3250">
        <v>0.2</v>
      </c>
      <c r="G3250">
        <f>(E3250*B3250)-F3250</f>
        <v>1799.76</v>
      </c>
      <c r="H3250" t="str">
        <f>VLOOKUP($C3250,products!$A$1:$F$322,2,FALSE)</f>
        <v>Sun Bicycles Cruz 3 - Women's - 2017</v>
      </c>
      <c r="I3250">
        <f>_xlfn.XLOOKUP(C3250, products!A:A, products!D:D)</f>
        <v>2</v>
      </c>
      <c r="J3250" t="str">
        <f>_xlfn.XLOOKUP($I3250,categories!$A$1:$A$8,categories!$B$1:$B$8)</f>
        <v>Comfort Bicycles</v>
      </c>
    </row>
    <row r="3251" spans="1:10" ht="12.75" x14ac:dyDescent="0.2">
      <c r="A3251">
        <v>1155</v>
      </c>
      <c r="B3251">
        <v>1</v>
      </c>
      <c r="C3251">
        <v>68</v>
      </c>
      <c r="D3251">
        <v>2</v>
      </c>
      <c r="E3251">
        <v>449.99</v>
      </c>
      <c r="F3251">
        <v>0.05</v>
      </c>
      <c r="G3251">
        <f>(E3251*B3251)-F3251</f>
        <v>449.94</v>
      </c>
      <c r="H3251" t="str">
        <f>VLOOKUP($C3251,products!$A$1:$F$322,2,FALSE)</f>
        <v>Sun Bicycles Cruz 3 - 2017</v>
      </c>
      <c r="I3251">
        <f>_xlfn.XLOOKUP(C3251, products!A:A, products!D:D)</f>
        <v>3</v>
      </c>
      <c r="J3251" t="str">
        <f>_xlfn.XLOOKUP($I3251,categories!$A$1:$A$8,categories!$B$1:$B$8)</f>
        <v>Cruisers Bicycles</v>
      </c>
    </row>
    <row r="3252" spans="1:10" ht="12.75" x14ac:dyDescent="0.2">
      <c r="A3252">
        <v>1165</v>
      </c>
      <c r="B3252">
        <v>2</v>
      </c>
      <c r="C3252">
        <v>68</v>
      </c>
      <c r="D3252">
        <v>1</v>
      </c>
      <c r="E3252">
        <v>449.99</v>
      </c>
      <c r="F3252">
        <v>7.0000000000000007E-2</v>
      </c>
      <c r="G3252">
        <f>(E3252*B3252)-F3252</f>
        <v>899.91</v>
      </c>
      <c r="H3252" t="str">
        <f>VLOOKUP($C3252,products!$A$1:$F$322,2,FALSE)</f>
        <v>Sun Bicycles Cruz 3 - 2017</v>
      </c>
      <c r="I3252">
        <f>_xlfn.XLOOKUP(C3252, products!A:A, products!D:D)</f>
        <v>3</v>
      </c>
      <c r="J3252" t="str">
        <f>_xlfn.XLOOKUP($I3252,categories!$A$1:$A$8,categories!$B$1:$B$8)</f>
        <v>Cruisers Bicycles</v>
      </c>
    </row>
    <row r="3253" spans="1:10" ht="12.75" x14ac:dyDescent="0.2">
      <c r="A3253">
        <v>1167</v>
      </c>
      <c r="B3253">
        <v>3</v>
      </c>
      <c r="C3253">
        <v>68</v>
      </c>
      <c r="D3253">
        <v>1</v>
      </c>
      <c r="E3253">
        <v>449.99</v>
      </c>
      <c r="F3253">
        <v>7.0000000000000007E-2</v>
      </c>
      <c r="G3253">
        <f>(E3253*B3253)-F3253</f>
        <v>1349.9</v>
      </c>
      <c r="H3253" t="str">
        <f>VLOOKUP($C3253,products!$A$1:$F$322,2,FALSE)</f>
        <v>Sun Bicycles Cruz 3 - 2017</v>
      </c>
      <c r="I3253">
        <f>_xlfn.XLOOKUP(C3253, products!A:A, products!D:D)</f>
        <v>3</v>
      </c>
      <c r="J3253" t="str">
        <f>_xlfn.XLOOKUP($I3253,categories!$A$1:$A$8,categories!$B$1:$B$8)</f>
        <v>Cruisers Bicycles</v>
      </c>
    </row>
    <row r="3254" spans="1:10" ht="12.75" x14ac:dyDescent="0.2">
      <c r="A3254">
        <v>1173</v>
      </c>
      <c r="B3254">
        <v>3</v>
      </c>
      <c r="C3254">
        <v>68</v>
      </c>
      <c r="D3254">
        <v>1</v>
      </c>
      <c r="E3254">
        <v>449.99</v>
      </c>
      <c r="F3254">
        <v>0.05</v>
      </c>
      <c r="G3254">
        <f>(E3254*B3254)-F3254</f>
        <v>1349.92</v>
      </c>
      <c r="H3254" t="str">
        <f>VLOOKUP($C3254,products!$A$1:$F$322,2,FALSE)</f>
        <v>Sun Bicycles Cruz 3 - 2017</v>
      </c>
      <c r="I3254">
        <f>_xlfn.XLOOKUP(C3254, products!A:A, products!D:D)</f>
        <v>3</v>
      </c>
      <c r="J3254" t="str">
        <f>_xlfn.XLOOKUP($I3254,categories!$A$1:$A$8,categories!$B$1:$B$8)</f>
        <v>Cruisers Bicycles</v>
      </c>
    </row>
    <row r="3255" spans="1:10" ht="12.75" x14ac:dyDescent="0.2">
      <c r="A3255">
        <v>1174</v>
      </c>
      <c r="B3255">
        <v>3</v>
      </c>
      <c r="C3255">
        <v>106</v>
      </c>
      <c r="D3255">
        <v>1</v>
      </c>
      <c r="E3255">
        <v>449.99</v>
      </c>
      <c r="F3255">
        <v>0.1</v>
      </c>
      <c r="G3255">
        <f>(E3255*B3255)-F3255</f>
        <v>1349.8700000000001</v>
      </c>
      <c r="H3255" t="str">
        <f>VLOOKUP($C3255,products!$A$1:$F$322,2,FALSE)</f>
        <v>Sun Bicycles Cruz 3 - 2017</v>
      </c>
      <c r="I3255">
        <f>_xlfn.XLOOKUP(C3255, products!A:A, products!D:D)</f>
        <v>2</v>
      </c>
      <c r="J3255" t="str">
        <f>_xlfn.XLOOKUP($I3255,categories!$A$1:$A$8,categories!$B$1:$B$8)</f>
        <v>Comfort Bicycles</v>
      </c>
    </row>
    <row r="3256" spans="1:10" ht="12.75" x14ac:dyDescent="0.2">
      <c r="A3256">
        <v>1178</v>
      </c>
      <c r="B3256">
        <v>3</v>
      </c>
      <c r="C3256">
        <v>108</v>
      </c>
      <c r="D3256">
        <v>1</v>
      </c>
      <c r="E3256">
        <v>449.99</v>
      </c>
      <c r="F3256">
        <v>0.05</v>
      </c>
      <c r="G3256">
        <f>(E3256*B3256)-F3256</f>
        <v>1349.92</v>
      </c>
      <c r="H3256" t="str">
        <f>VLOOKUP($C3256,products!$A$1:$F$322,2,FALSE)</f>
        <v>Sun Bicycles Cruz 3 - Women's - 2017</v>
      </c>
      <c r="I3256">
        <f>_xlfn.XLOOKUP(C3256, products!A:A, products!D:D)</f>
        <v>2</v>
      </c>
      <c r="J3256" t="str">
        <f>_xlfn.XLOOKUP($I3256,categories!$A$1:$A$8,categories!$B$1:$B$8)</f>
        <v>Comfort Bicycles</v>
      </c>
    </row>
    <row r="3257" spans="1:10" ht="12.75" x14ac:dyDescent="0.2">
      <c r="A3257">
        <v>1186</v>
      </c>
      <c r="B3257">
        <v>3</v>
      </c>
      <c r="C3257">
        <v>106</v>
      </c>
      <c r="D3257">
        <v>1</v>
      </c>
      <c r="E3257">
        <v>449.99</v>
      </c>
      <c r="F3257">
        <v>0.1</v>
      </c>
      <c r="G3257">
        <f>(E3257*B3257)-F3257</f>
        <v>1349.8700000000001</v>
      </c>
      <c r="H3257" t="str">
        <f>VLOOKUP($C3257,products!$A$1:$F$322,2,FALSE)</f>
        <v>Sun Bicycles Cruz 3 - 2017</v>
      </c>
      <c r="I3257">
        <f>_xlfn.XLOOKUP(C3257, products!A:A, products!D:D)</f>
        <v>2</v>
      </c>
      <c r="J3257" t="str">
        <f>_xlfn.XLOOKUP($I3257,categories!$A$1:$A$8,categories!$B$1:$B$8)</f>
        <v>Comfort Bicycles</v>
      </c>
    </row>
    <row r="3258" spans="1:10" ht="12.75" x14ac:dyDescent="0.2">
      <c r="A3258">
        <v>1197</v>
      </c>
      <c r="B3258">
        <v>2</v>
      </c>
      <c r="C3258">
        <v>108</v>
      </c>
      <c r="D3258">
        <v>2</v>
      </c>
      <c r="E3258">
        <v>449.99</v>
      </c>
      <c r="F3258">
        <v>0.05</v>
      </c>
      <c r="G3258">
        <f>(E3258*B3258)-F3258</f>
        <v>899.93000000000006</v>
      </c>
      <c r="H3258" t="str">
        <f>VLOOKUP($C3258,products!$A$1:$F$322,2,FALSE)</f>
        <v>Sun Bicycles Cruz 3 - Women's - 2017</v>
      </c>
      <c r="I3258">
        <f>_xlfn.XLOOKUP(C3258, products!A:A, products!D:D)</f>
        <v>2</v>
      </c>
      <c r="J3258" t="str">
        <f>_xlfn.XLOOKUP($I3258,categories!$A$1:$A$8,categories!$B$1:$B$8)</f>
        <v>Comfort Bicycles</v>
      </c>
    </row>
    <row r="3259" spans="1:10" ht="12.75" x14ac:dyDescent="0.2">
      <c r="A3259">
        <v>1197</v>
      </c>
      <c r="B3259">
        <v>4</v>
      </c>
      <c r="C3259">
        <v>106</v>
      </c>
      <c r="D3259">
        <v>2</v>
      </c>
      <c r="E3259">
        <v>449.99</v>
      </c>
      <c r="F3259">
        <v>0.2</v>
      </c>
      <c r="G3259">
        <f>(E3259*B3259)-F3259</f>
        <v>1799.76</v>
      </c>
      <c r="H3259" t="str">
        <f>VLOOKUP($C3259,products!$A$1:$F$322,2,FALSE)</f>
        <v>Sun Bicycles Cruz 3 - 2017</v>
      </c>
      <c r="I3259">
        <f>_xlfn.XLOOKUP(C3259, products!A:A, products!D:D)</f>
        <v>2</v>
      </c>
      <c r="J3259" t="str">
        <f>_xlfn.XLOOKUP($I3259,categories!$A$1:$A$8,categories!$B$1:$B$8)</f>
        <v>Comfort Bicycles</v>
      </c>
    </row>
    <row r="3260" spans="1:10" ht="12.75" x14ac:dyDescent="0.2">
      <c r="A3260">
        <v>1211</v>
      </c>
      <c r="B3260">
        <v>5</v>
      </c>
      <c r="C3260">
        <v>108</v>
      </c>
      <c r="D3260">
        <v>2</v>
      </c>
      <c r="E3260">
        <v>449.99</v>
      </c>
      <c r="F3260">
        <v>0.2</v>
      </c>
      <c r="G3260">
        <f>(E3260*B3260)-F3260</f>
        <v>2249.75</v>
      </c>
      <c r="H3260" t="str">
        <f>VLOOKUP($C3260,products!$A$1:$F$322,2,FALSE)</f>
        <v>Sun Bicycles Cruz 3 - Women's - 2017</v>
      </c>
      <c r="I3260">
        <f>_xlfn.XLOOKUP(C3260, products!A:A, products!D:D)</f>
        <v>2</v>
      </c>
      <c r="J3260" t="str">
        <f>_xlfn.XLOOKUP($I3260,categories!$A$1:$A$8,categories!$B$1:$B$8)</f>
        <v>Comfort Bicycles</v>
      </c>
    </row>
    <row r="3261" spans="1:10" ht="12.75" x14ac:dyDescent="0.2">
      <c r="A3261">
        <v>1212</v>
      </c>
      <c r="B3261">
        <v>4</v>
      </c>
      <c r="C3261">
        <v>68</v>
      </c>
      <c r="D3261">
        <v>2</v>
      </c>
      <c r="E3261">
        <v>449.99</v>
      </c>
      <c r="F3261">
        <v>7.0000000000000007E-2</v>
      </c>
      <c r="G3261">
        <f>(E3261*B3261)-F3261</f>
        <v>1799.89</v>
      </c>
      <c r="H3261" t="str">
        <f>VLOOKUP($C3261,products!$A$1:$F$322,2,FALSE)</f>
        <v>Sun Bicycles Cruz 3 - 2017</v>
      </c>
      <c r="I3261">
        <f>_xlfn.XLOOKUP(C3261, products!A:A, products!D:D)</f>
        <v>3</v>
      </c>
      <c r="J3261" t="str">
        <f>_xlfn.XLOOKUP($I3261,categories!$A$1:$A$8,categories!$B$1:$B$8)</f>
        <v>Cruisers Bicycles</v>
      </c>
    </row>
    <row r="3262" spans="1:10" ht="12.75" x14ac:dyDescent="0.2">
      <c r="A3262">
        <v>1217</v>
      </c>
      <c r="B3262">
        <v>2</v>
      </c>
      <c r="C3262">
        <v>106</v>
      </c>
      <c r="D3262">
        <v>2</v>
      </c>
      <c r="E3262">
        <v>449.99</v>
      </c>
      <c r="F3262">
        <v>0.05</v>
      </c>
      <c r="G3262">
        <f>(E3262*B3262)-F3262</f>
        <v>899.93000000000006</v>
      </c>
      <c r="H3262" t="str">
        <f>VLOOKUP($C3262,products!$A$1:$F$322,2,FALSE)</f>
        <v>Sun Bicycles Cruz 3 - 2017</v>
      </c>
      <c r="I3262">
        <f>_xlfn.XLOOKUP(C3262, products!A:A, products!D:D)</f>
        <v>2</v>
      </c>
      <c r="J3262" t="str">
        <f>_xlfn.XLOOKUP($I3262,categories!$A$1:$A$8,categories!$B$1:$B$8)</f>
        <v>Comfort Bicycles</v>
      </c>
    </row>
    <row r="3263" spans="1:10" ht="12.75" x14ac:dyDescent="0.2">
      <c r="A3263">
        <v>1224</v>
      </c>
      <c r="B3263">
        <v>3</v>
      </c>
      <c r="C3263">
        <v>108</v>
      </c>
      <c r="D3263">
        <v>1</v>
      </c>
      <c r="E3263">
        <v>449.99</v>
      </c>
      <c r="F3263">
        <v>0.05</v>
      </c>
      <c r="G3263">
        <f>(E3263*B3263)-F3263</f>
        <v>1349.92</v>
      </c>
      <c r="H3263" t="str">
        <f>VLOOKUP($C3263,products!$A$1:$F$322,2,FALSE)</f>
        <v>Sun Bicycles Cruz 3 - Women's - 2017</v>
      </c>
      <c r="I3263">
        <f>_xlfn.XLOOKUP(C3263, products!A:A, products!D:D)</f>
        <v>2</v>
      </c>
      <c r="J3263" t="str">
        <f>_xlfn.XLOOKUP($I3263,categories!$A$1:$A$8,categories!$B$1:$B$8)</f>
        <v>Comfort Bicycles</v>
      </c>
    </row>
    <row r="3264" spans="1:10" ht="12.75" x14ac:dyDescent="0.2">
      <c r="A3264">
        <v>1267</v>
      </c>
      <c r="B3264">
        <v>3</v>
      </c>
      <c r="C3264">
        <v>108</v>
      </c>
      <c r="D3264">
        <v>1</v>
      </c>
      <c r="E3264">
        <v>449.99</v>
      </c>
      <c r="F3264">
        <v>0.2</v>
      </c>
      <c r="G3264">
        <f>(E3264*B3264)-F3264</f>
        <v>1349.77</v>
      </c>
      <c r="H3264" t="str">
        <f>VLOOKUP($C3264,products!$A$1:$F$322,2,FALSE)</f>
        <v>Sun Bicycles Cruz 3 - Women's - 2017</v>
      </c>
      <c r="I3264">
        <f>_xlfn.XLOOKUP(C3264, products!A:A, products!D:D)</f>
        <v>2</v>
      </c>
      <c r="J3264" t="str">
        <f>_xlfn.XLOOKUP($I3264,categories!$A$1:$A$8,categories!$B$1:$B$8)</f>
        <v>Comfort Bicycles</v>
      </c>
    </row>
    <row r="3265" spans="1:10" ht="12.75" x14ac:dyDescent="0.2">
      <c r="A3265">
        <v>1268</v>
      </c>
      <c r="B3265">
        <v>1</v>
      </c>
      <c r="C3265">
        <v>68</v>
      </c>
      <c r="D3265">
        <v>2</v>
      </c>
      <c r="E3265">
        <v>449.99</v>
      </c>
      <c r="F3265">
        <v>7.0000000000000007E-2</v>
      </c>
      <c r="G3265">
        <f>(E3265*B3265)-F3265</f>
        <v>449.92</v>
      </c>
      <c r="H3265" t="str">
        <f>VLOOKUP($C3265,products!$A$1:$F$322,2,FALSE)</f>
        <v>Sun Bicycles Cruz 3 - 2017</v>
      </c>
      <c r="I3265">
        <f>_xlfn.XLOOKUP(C3265, products!A:A, products!D:D)</f>
        <v>3</v>
      </c>
      <c r="J3265" t="str">
        <f>_xlfn.XLOOKUP($I3265,categories!$A$1:$A$8,categories!$B$1:$B$8)</f>
        <v>Cruisers Bicycles</v>
      </c>
    </row>
    <row r="3266" spans="1:10" ht="12.75" x14ac:dyDescent="0.2">
      <c r="A3266">
        <v>1303</v>
      </c>
      <c r="B3266">
        <v>3</v>
      </c>
      <c r="C3266">
        <v>108</v>
      </c>
      <c r="D3266">
        <v>1</v>
      </c>
      <c r="E3266">
        <v>449.99</v>
      </c>
      <c r="F3266">
        <v>0.1</v>
      </c>
      <c r="G3266">
        <f>(E3266*B3266)-F3266</f>
        <v>1349.8700000000001</v>
      </c>
      <c r="H3266" t="str">
        <f>VLOOKUP($C3266,products!$A$1:$F$322,2,FALSE)</f>
        <v>Sun Bicycles Cruz 3 - Women's - 2017</v>
      </c>
      <c r="I3266">
        <f>_xlfn.XLOOKUP(C3266, products!A:A, products!D:D)</f>
        <v>2</v>
      </c>
      <c r="J3266" t="str">
        <f>_xlfn.XLOOKUP($I3266,categories!$A$1:$A$8,categories!$B$1:$B$8)</f>
        <v>Comfort Bicycles</v>
      </c>
    </row>
    <row r="3267" spans="1:10" ht="12.75" x14ac:dyDescent="0.2">
      <c r="A3267">
        <v>1355</v>
      </c>
      <c r="B3267">
        <v>4</v>
      </c>
      <c r="C3267">
        <v>313</v>
      </c>
      <c r="D3267">
        <v>2</v>
      </c>
      <c r="E3267">
        <v>449.99</v>
      </c>
      <c r="F3267">
        <v>0.1</v>
      </c>
      <c r="G3267">
        <f>(E3267*B3267)-F3267</f>
        <v>1799.8600000000001</v>
      </c>
      <c r="H3267" t="str">
        <f>VLOOKUP($C3267,products!$A$1:$F$322,2,FALSE)</f>
        <v>Electra Townie Original 1 Ladies' - 2018</v>
      </c>
      <c r="I3267">
        <f>_xlfn.XLOOKUP(C3267, products!A:A, products!D:D)</f>
        <v>2</v>
      </c>
      <c r="J3267" t="str">
        <f>_xlfn.XLOOKUP($I3267,categories!$A$1:$A$8,categories!$B$1:$B$8)</f>
        <v>Comfort Bicycles</v>
      </c>
    </row>
    <row r="3268" spans="1:10" ht="12.75" x14ac:dyDescent="0.2">
      <c r="A3268">
        <v>1387</v>
      </c>
      <c r="B3268">
        <v>1</v>
      </c>
      <c r="C3268">
        <v>106</v>
      </c>
      <c r="D3268">
        <v>1</v>
      </c>
      <c r="E3268">
        <v>449.99</v>
      </c>
      <c r="F3268">
        <v>0.1</v>
      </c>
      <c r="G3268">
        <f>(E3268*B3268)-F3268</f>
        <v>449.89</v>
      </c>
      <c r="H3268" t="str">
        <f>VLOOKUP($C3268,products!$A$1:$F$322,2,FALSE)</f>
        <v>Sun Bicycles Cruz 3 - 2017</v>
      </c>
      <c r="I3268">
        <f>_xlfn.XLOOKUP(C3268, products!A:A, products!D:D)</f>
        <v>2</v>
      </c>
      <c r="J3268" t="str">
        <f>_xlfn.XLOOKUP($I3268,categories!$A$1:$A$8,categories!$B$1:$B$8)</f>
        <v>Comfort Bicycles</v>
      </c>
    </row>
    <row r="3269" spans="1:10" ht="12.75" x14ac:dyDescent="0.2">
      <c r="A3269">
        <v>1423</v>
      </c>
      <c r="B3269">
        <v>3</v>
      </c>
      <c r="C3269">
        <v>302</v>
      </c>
      <c r="D3269">
        <v>1</v>
      </c>
      <c r="E3269">
        <v>449.99</v>
      </c>
      <c r="F3269">
        <v>0.2</v>
      </c>
      <c r="G3269">
        <f>(E3269*B3269)-F3269</f>
        <v>1349.77</v>
      </c>
      <c r="H3269" t="str">
        <f>VLOOKUP($C3269,products!$A$1:$F$322,2,FALSE)</f>
        <v>Electra Townie Original 1 - 2018</v>
      </c>
      <c r="I3269">
        <f>_xlfn.XLOOKUP(C3269, products!A:A, products!D:D)</f>
        <v>2</v>
      </c>
      <c r="J3269" t="str">
        <f>_xlfn.XLOOKUP($I3269,categories!$A$1:$A$8,categories!$B$1:$B$8)</f>
        <v>Comfort Bicycles</v>
      </c>
    </row>
    <row r="3270" spans="1:10" ht="12.75" x14ac:dyDescent="0.2">
      <c r="A3270">
        <v>1491</v>
      </c>
      <c r="B3270">
        <v>2</v>
      </c>
      <c r="C3270">
        <v>302</v>
      </c>
      <c r="D3270">
        <v>1</v>
      </c>
      <c r="E3270">
        <v>449.99</v>
      </c>
      <c r="F3270">
        <v>0.05</v>
      </c>
      <c r="G3270">
        <f>(E3270*B3270)-F3270</f>
        <v>899.93000000000006</v>
      </c>
      <c r="H3270" t="str">
        <f>VLOOKUP($C3270,products!$A$1:$F$322,2,FALSE)</f>
        <v>Electra Townie Original 1 - 2018</v>
      </c>
      <c r="I3270">
        <f>_xlfn.XLOOKUP(C3270, products!A:A, products!D:D)</f>
        <v>2</v>
      </c>
      <c r="J3270" t="str">
        <f>_xlfn.XLOOKUP($I3270,categories!$A$1:$A$8,categories!$B$1:$B$8)</f>
        <v>Comfort Bicycles</v>
      </c>
    </row>
    <row r="3271" spans="1:10" ht="12.75" x14ac:dyDescent="0.2">
      <c r="A3271">
        <v>1496</v>
      </c>
      <c r="B3271">
        <v>4</v>
      </c>
      <c r="C3271">
        <v>302</v>
      </c>
      <c r="D3271">
        <v>1</v>
      </c>
      <c r="E3271">
        <v>449.99</v>
      </c>
      <c r="F3271">
        <v>0.05</v>
      </c>
      <c r="G3271">
        <f>(E3271*B3271)-F3271</f>
        <v>1799.91</v>
      </c>
      <c r="H3271" t="str">
        <f>VLOOKUP($C3271,products!$A$1:$F$322,2,FALSE)</f>
        <v>Electra Townie Original 1 - 2018</v>
      </c>
      <c r="I3271">
        <f>_xlfn.XLOOKUP(C3271, products!A:A, products!D:D)</f>
        <v>2</v>
      </c>
      <c r="J3271" t="str">
        <f>_xlfn.XLOOKUP($I3271,categories!$A$1:$A$8,categories!$B$1:$B$8)</f>
        <v>Comfort Bicycles</v>
      </c>
    </row>
    <row r="3272" spans="1:10" ht="12.75" x14ac:dyDescent="0.2">
      <c r="A3272">
        <v>1503</v>
      </c>
      <c r="B3272">
        <v>2</v>
      </c>
      <c r="C3272">
        <v>302</v>
      </c>
      <c r="D3272">
        <v>2</v>
      </c>
      <c r="E3272">
        <v>449.99</v>
      </c>
      <c r="F3272">
        <v>0.05</v>
      </c>
      <c r="G3272">
        <f>(E3272*B3272)-F3272</f>
        <v>899.93000000000006</v>
      </c>
      <c r="H3272" t="str">
        <f>VLOOKUP($C3272,products!$A$1:$F$322,2,FALSE)</f>
        <v>Electra Townie Original 1 - 2018</v>
      </c>
      <c r="I3272">
        <f>_xlfn.XLOOKUP(C3272, products!A:A, products!D:D)</f>
        <v>2</v>
      </c>
      <c r="J3272" t="str">
        <f>_xlfn.XLOOKUP($I3272,categories!$A$1:$A$8,categories!$B$1:$B$8)</f>
        <v>Comfort Bicycles</v>
      </c>
    </row>
    <row r="3273" spans="1:10" ht="12.75" x14ac:dyDescent="0.2">
      <c r="A3273">
        <v>1510</v>
      </c>
      <c r="B3273">
        <v>2</v>
      </c>
      <c r="C3273">
        <v>68</v>
      </c>
      <c r="D3273">
        <v>1</v>
      </c>
      <c r="E3273">
        <v>449.99</v>
      </c>
      <c r="F3273">
        <v>0.1</v>
      </c>
      <c r="G3273">
        <f>(E3273*B3273)-F3273</f>
        <v>899.88</v>
      </c>
      <c r="H3273" t="str">
        <f>VLOOKUP($C3273,products!$A$1:$F$322,2,FALSE)</f>
        <v>Sun Bicycles Cruz 3 - 2017</v>
      </c>
      <c r="I3273">
        <f>_xlfn.XLOOKUP(C3273, products!A:A, products!D:D)</f>
        <v>3</v>
      </c>
      <c r="J3273" t="str">
        <f>_xlfn.XLOOKUP($I3273,categories!$A$1:$A$8,categories!$B$1:$B$8)</f>
        <v>Cruisers Bicycles</v>
      </c>
    </row>
    <row r="3274" spans="1:10" ht="12.75" x14ac:dyDescent="0.2">
      <c r="A3274">
        <v>1524</v>
      </c>
      <c r="B3274">
        <v>3</v>
      </c>
      <c r="C3274">
        <v>313</v>
      </c>
      <c r="D3274">
        <v>1</v>
      </c>
      <c r="E3274">
        <v>449.99</v>
      </c>
      <c r="F3274">
        <v>0.2</v>
      </c>
      <c r="G3274">
        <f>(E3274*B3274)-F3274</f>
        <v>1349.77</v>
      </c>
      <c r="H3274" t="str">
        <f>VLOOKUP($C3274,products!$A$1:$F$322,2,FALSE)</f>
        <v>Electra Townie Original 1 Ladies' - 2018</v>
      </c>
      <c r="I3274">
        <f>_xlfn.XLOOKUP(C3274, products!A:A, products!D:D)</f>
        <v>2</v>
      </c>
      <c r="J3274" t="str">
        <f>_xlfn.XLOOKUP($I3274,categories!$A$1:$A$8,categories!$B$1:$B$8)</f>
        <v>Comfort Bicycles</v>
      </c>
    </row>
    <row r="3275" spans="1:10" ht="12.75" x14ac:dyDescent="0.2">
      <c r="A3275">
        <v>1543</v>
      </c>
      <c r="B3275">
        <v>1</v>
      </c>
      <c r="C3275">
        <v>108</v>
      </c>
      <c r="D3275">
        <v>2</v>
      </c>
      <c r="E3275">
        <v>449.99</v>
      </c>
      <c r="F3275">
        <v>0.1</v>
      </c>
      <c r="G3275">
        <f>(E3275*B3275)-F3275</f>
        <v>449.89</v>
      </c>
      <c r="H3275" t="str">
        <f>VLOOKUP($C3275,products!$A$1:$F$322,2,FALSE)</f>
        <v>Sun Bicycles Cruz 3 - Women's - 2017</v>
      </c>
      <c r="I3275">
        <f>_xlfn.XLOOKUP(C3275, products!A:A, products!D:D)</f>
        <v>2</v>
      </c>
      <c r="J3275" t="str">
        <f>_xlfn.XLOOKUP($I3275,categories!$A$1:$A$8,categories!$B$1:$B$8)</f>
        <v>Comfort Bicycles</v>
      </c>
    </row>
    <row r="3276" spans="1:10" ht="12.75" x14ac:dyDescent="0.2">
      <c r="A3276">
        <v>1547</v>
      </c>
      <c r="B3276">
        <v>1</v>
      </c>
      <c r="C3276">
        <v>106</v>
      </c>
      <c r="D3276">
        <v>2</v>
      </c>
      <c r="E3276">
        <v>449.99</v>
      </c>
      <c r="F3276">
        <v>0.2</v>
      </c>
      <c r="G3276">
        <f>(E3276*B3276)-F3276</f>
        <v>449.79</v>
      </c>
      <c r="H3276" t="str">
        <f>VLOOKUP($C3276,products!$A$1:$F$322,2,FALSE)</f>
        <v>Sun Bicycles Cruz 3 - 2017</v>
      </c>
      <c r="I3276">
        <f>_xlfn.XLOOKUP(C3276, products!A:A, products!D:D)</f>
        <v>2</v>
      </c>
      <c r="J3276" t="str">
        <f>_xlfn.XLOOKUP($I3276,categories!$A$1:$A$8,categories!$B$1:$B$8)</f>
        <v>Comfort Bicycles</v>
      </c>
    </row>
    <row r="3277" spans="1:10" ht="12.75" x14ac:dyDescent="0.2">
      <c r="A3277">
        <v>1585</v>
      </c>
      <c r="B3277">
        <v>1</v>
      </c>
      <c r="C3277">
        <v>313</v>
      </c>
      <c r="D3277">
        <v>1</v>
      </c>
      <c r="E3277">
        <v>449.99</v>
      </c>
      <c r="F3277">
        <v>0.1</v>
      </c>
      <c r="G3277">
        <f>(E3277*B3277)-F3277</f>
        <v>449.89</v>
      </c>
      <c r="H3277" t="str">
        <f>VLOOKUP($C3277,products!$A$1:$F$322,2,FALSE)</f>
        <v>Electra Townie Original 1 Ladies' - 2018</v>
      </c>
      <c r="I3277">
        <f>_xlfn.XLOOKUP(C3277, products!A:A, products!D:D)</f>
        <v>2</v>
      </c>
      <c r="J3277" t="str">
        <f>_xlfn.XLOOKUP($I3277,categories!$A$1:$A$8,categories!$B$1:$B$8)</f>
        <v>Comfort Bicycles</v>
      </c>
    </row>
    <row r="3278" spans="1:10" ht="12.75" x14ac:dyDescent="0.2">
      <c r="A3278">
        <v>1585</v>
      </c>
      <c r="B3278">
        <v>2</v>
      </c>
      <c r="C3278">
        <v>106</v>
      </c>
      <c r="D3278">
        <v>2</v>
      </c>
      <c r="E3278">
        <v>449.99</v>
      </c>
      <c r="F3278">
        <v>0.1</v>
      </c>
      <c r="G3278">
        <f>(E3278*B3278)-F3278</f>
        <v>899.88</v>
      </c>
      <c r="H3278" t="str">
        <f>VLOOKUP($C3278,products!$A$1:$F$322,2,FALSE)</f>
        <v>Sun Bicycles Cruz 3 - 2017</v>
      </c>
      <c r="I3278">
        <f>_xlfn.XLOOKUP(C3278, products!A:A, products!D:D)</f>
        <v>2</v>
      </c>
      <c r="J3278" t="str">
        <f>_xlfn.XLOOKUP($I3278,categories!$A$1:$A$8,categories!$B$1:$B$8)</f>
        <v>Comfort Bicycles</v>
      </c>
    </row>
    <row r="3279" spans="1:10" ht="12.75" x14ac:dyDescent="0.2">
      <c r="A3279">
        <v>6</v>
      </c>
      <c r="B3279">
        <v>1</v>
      </c>
      <c r="C3279">
        <v>18</v>
      </c>
      <c r="D3279">
        <v>1</v>
      </c>
      <c r="E3279">
        <v>449</v>
      </c>
      <c r="F3279">
        <v>7.0000000000000007E-2</v>
      </c>
      <c r="G3279">
        <f>(E3279*B3279)-F3279</f>
        <v>448.93</v>
      </c>
      <c r="H3279" t="str">
        <f>VLOOKUP($C3279,products!$A$1:$F$322,2,FALSE)</f>
        <v>Pure Cycles Western 3-Speed - Women's - 2015/2016</v>
      </c>
      <c r="I3279">
        <f>_xlfn.XLOOKUP(C3279, products!A:A, products!D:D)</f>
        <v>3</v>
      </c>
      <c r="J3279" t="str">
        <f>_xlfn.XLOOKUP($I3279,categories!$A$1:$A$8,categories!$B$1:$B$8)</f>
        <v>Cruisers Bicycles</v>
      </c>
    </row>
    <row r="3280" spans="1:10" ht="12.75" x14ac:dyDescent="0.2">
      <c r="A3280">
        <v>15</v>
      </c>
      <c r="B3280">
        <v>3</v>
      </c>
      <c r="C3280">
        <v>18</v>
      </c>
      <c r="D3280">
        <v>2</v>
      </c>
      <c r="E3280">
        <v>449</v>
      </c>
      <c r="F3280">
        <v>0.05</v>
      </c>
      <c r="G3280">
        <f>(E3280*B3280)-F3280</f>
        <v>1346.95</v>
      </c>
      <c r="H3280" t="str">
        <f>VLOOKUP($C3280,products!$A$1:$F$322,2,FALSE)</f>
        <v>Pure Cycles Western 3-Speed - Women's - 2015/2016</v>
      </c>
      <c r="I3280">
        <f>_xlfn.XLOOKUP(C3280, products!A:A, products!D:D)</f>
        <v>3</v>
      </c>
      <c r="J3280" t="str">
        <f>_xlfn.XLOOKUP($I3280,categories!$A$1:$A$8,categories!$B$1:$B$8)</f>
        <v>Cruisers Bicycles</v>
      </c>
    </row>
    <row r="3281" spans="1:10" ht="12.75" x14ac:dyDescent="0.2">
      <c r="A3281">
        <v>24</v>
      </c>
      <c r="B3281">
        <v>2</v>
      </c>
      <c r="C3281">
        <v>18</v>
      </c>
      <c r="D3281">
        <v>2</v>
      </c>
      <c r="E3281">
        <v>449</v>
      </c>
      <c r="F3281">
        <v>7.0000000000000007E-2</v>
      </c>
      <c r="G3281">
        <f>(E3281*B3281)-F3281</f>
        <v>897.93</v>
      </c>
      <c r="H3281" t="str">
        <f>VLOOKUP($C3281,products!$A$1:$F$322,2,FALSE)</f>
        <v>Pure Cycles Western 3-Speed - Women's - 2015/2016</v>
      </c>
      <c r="I3281">
        <f>_xlfn.XLOOKUP(C3281, products!A:A, products!D:D)</f>
        <v>3</v>
      </c>
      <c r="J3281" t="str">
        <f>_xlfn.XLOOKUP($I3281,categories!$A$1:$A$8,categories!$B$1:$B$8)</f>
        <v>Cruisers Bicycles</v>
      </c>
    </row>
    <row r="3282" spans="1:10" ht="12.75" x14ac:dyDescent="0.2">
      <c r="A3282">
        <v>27</v>
      </c>
      <c r="B3282">
        <v>2</v>
      </c>
      <c r="C3282">
        <v>19</v>
      </c>
      <c r="D3282">
        <v>1</v>
      </c>
      <c r="E3282">
        <v>449</v>
      </c>
      <c r="F3282">
        <v>0.2</v>
      </c>
      <c r="G3282">
        <f>(E3282*B3282)-F3282</f>
        <v>897.8</v>
      </c>
      <c r="H3282" t="str">
        <f>VLOOKUP($C3282,products!$A$1:$F$322,2,FALSE)</f>
        <v>Pure Cycles William 3-Speed - 2016</v>
      </c>
      <c r="I3282">
        <f>_xlfn.XLOOKUP(C3282, products!A:A, products!D:D)</f>
        <v>3</v>
      </c>
      <c r="J3282" t="str">
        <f>_xlfn.XLOOKUP($I3282,categories!$A$1:$A$8,categories!$B$1:$B$8)</f>
        <v>Cruisers Bicycles</v>
      </c>
    </row>
    <row r="3283" spans="1:10" ht="12.75" x14ac:dyDescent="0.2">
      <c r="A3283">
        <v>30</v>
      </c>
      <c r="B3283">
        <v>3</v>
      </c>
      <c r="C3283">
        <v>19</v>
      </c>
      <c r="D3283">
        <v>1</v>
      </c>
      <c r="E3283">
        <v>449</v>
      </c>
      <c r="F3283">
        <v>0.1</v>
      </c>
      <c r="G3283">
        <f>(E3283*B3283)-F3283</f>
        <v>1346.9</v>
      </c>
      <c r="H3283" t="str">
        <f>VLOOKUP($C3283,products!$A$1:$F$322,2,FALSE)</f>
        <v>Pure Cycles William 3-Speed - 2016</v>
      </c>
      <c r="I3283">
        <f>_xlfn.XLOOKUP(C3283, products!A:A, products!D:D)</f>
        <v>3</v>
      </c>
      <c r="J3283" t="str">
        <f>_xlfn.XLOOKUP($I3283,categories!$A$1:$A$8,categories!$B$1:$B$8)</f>
        <v>Cruisers Bicycles</v>
      </c>
    </row>
    <row r="3284" spans="1:10" ht="12.75" x14ac:dyDescent="0.2">
      <c r="A3284">
        <v>35</v>
      </c>
      <c r="B3284">
        <v>1</v>
      </c>
      <c r="C3284">
        <v>18</v>
      </c>
      <c r="D3284">
        <v>1</v>
      </c>
      <c r="E3284">
        <v>449</v>
      </c>
      <c r="F3284">
        <v>0.05</v>
      </c>
      <c r="G3284">
        <f>(E3284*B3284)-F3284</f>
        <v>448.95</v>
      </c>
      <c r="H3284" t="str">
        <f>VLOOKUP($C3284,products!$A$1:$F$322,2,FALSE)</f>
        <v>Pure Cycles Western 3-Speed - Women's - 2015/2016</v>
      </c>
      <c r="I3284">
        <f>_xlfn.XLOOKUP(C3284, products!A:A, products!D:D)</f>
        <v>3</v>
      </c>
      <c r="J3284" t="str">
        <f>_xlfn.XLOOKUP($I3284,categories!$A$1:$A$8,categories!$B$1:$B$8)</f>
        <v>Cruisers Bicycles</v>
      </c>
    </row>
    <row r="3285" spans="1:10" ht="12.75" x14ac:dyDescent="0.2">
      <c r="A3285">
        <v>41</v>
      </c>
      <c r="B3285">
        <v>2</v>
      </c>
      <c r="C3285">
        <v>19</v>
      </c>
      <c r="D3285">
        <v>2</v>
      </c>
      <c r="E3285">
        <v>449</v>
      </c>
      <c r="F3285">
        <v>0.2</v>
      </c>
      <c r="G3285">
        <f>(E3285*B3285)-F3285</f>
        <v>897.8</v>
      </c>
      <c r="H3285" t="str">
        <f>VLOOKUP($C3285,products!$A$1:$F$322,2,FALSE)</f>
        <v>Pure Cycles William 3-Speed - 2016</v>
      </c>
      <c r="I3285">
        <f>_xlfn.XLOOKUP(C3285, products!A:A, products!D:D)</f>
        <v>3</v>
      </c>
      <c r="J3285" t="str">
        <f>_xlfn.XLOOKUP($I3285,categories!$A$1:$A$8,categories!$B$1:$B$8)</f>
        <v>Cruisers Bicycles</v>
      </c>
    </row>
    <row r="3286" spans="1:10" ht="12.75" x14ac:dyDescent="0.2">
      <c r="A3286">
        <v>42</v>
      </c>
      <c r="B3286">
        <v>1</v>
      </c>
      <c r="C3286">
        <v>19</v>
      </c>
      <c r="D3286">
        <v>1</v>
      </c>
      <c r="E3286">
        <v>449</v>
      </c>
      <c r="F3286">
        <v>0.05</v>
      </c>
      <c r="G3286">
        <f>(E3286*B3286)-F3286</f>
        <v>448.95</v>
      </c>
      <c r="H3286" t="str">
        <f>VLOOKUP($C3286,products!$A$1:$F$322,2,FALSE)</f>
        <v>Pure Cycles William 3-Speed - 2016</v>
      </c>
      <c r="I3286">
        <f>_xlfn.XLOOKUP(C3286, products!A:A, products!D:D)</f>
        <v>3</v>
      </c>
      <c r="J3286" t="str">
        <f>_xlfn.XLOOKUP($I3286,categories!$A$1:$A$8,categories!$B$1:$B$8)</f>
        <v>Cruisers Bicycles</v>
      </c>
    </row>
    <row r="3287" spans="1:10" ht="12.75" x14ac:dyDescent="0.2">
      <c r="A3287">
        <v>57</v>
      </c>
      <c r="B3287">
        <v>2</v>
      </c>
      <c r="C3287">
        <v>19</v>
      </c>
      <c r="D3287">
        <v>2</v>
      </c>
      <c r="E3287">
        <v>449</v>
      </c>
      <c r="F3287">
        <v>0.2</v>
      </c>
      <c r="G3287">
        <f>(E3287*B3287)-F3287</f>
        <v>897.8</v>
      </c>
      <c r="H3287" t="str">
        <f>VLOOKUP($C3287,products!$A$1:$F$322,2,FALSE)</f>
        <v>Pure Cycles William 3-Speed - 2016</v>
      </c>
      <c r="I3287">
        <f>_xlfn.XLOOKUP(C3287, products!A:A, products!D:D)</f>
        <v>3</v>
      </c>
      <c r="J3287" t="str">
        <f>_xlfn.XLOOKUP($I3287,categories!$A$1:$A$8,categories!$B$1:$B$8)</f>
        <v>Cruisers Bicycles</v>
      </c>
    </row>
    <row r="3288" spans="1:10" ht="12.75" x14ac:dyDescent="0.2">
      <c r="A3288">
        <v>58</v>
      </c>
      <c r="B3288">
        <v>2</v>
      </c>
      <c r="C3288">
        <v>18</v>
      </c>
      <c r="D3288">
        <v>1</v>
      </c>
      <c r="E3288">
        <v>449</v>
      </c>
      <c r="F3288">
        <v>7.0000000000000007E-2</v>
      </c>
      <c r="G3288">
        <f>(E3288*B3288)-F3288</f>
        <v>897.93</v>
      </c>
      <c r="H3288" t="str">
        <f>VLOOKUP($C3288,products!$A$1:$F$322,2,FALSE)</f>
        <v>Pure Cycles Western 3-Speed - Women's - 2015/2016</v>
      </c>
      <c r="I3288">
        <f>_xlfn.XLOOKUP(C3288, products!A:A, products!D:D)</f>
        <v>3</v>
      </c>
      <c r="J3288" t="str">
        <f>_xlfn.XLOOKUP($I3288,categories!$A$1:$A$8,categories!$B$1:$B$8)</f>
        <v>Cruisers Bicycles</v>
      </c>
    </row>
    <row r="3289" spans="1:10" ht="12.75" x14ac:dyDescent="0.2">
      <c r="A3289">
        <v>63</v>
      </c>
      <c r="B3289">
        <v>2</v>
      </c>
      <c r="C3289">
        <v>19</v>
      </c>
      <c r="D3289">
        <v>2</v>
      </c>
      <c r="E3289">
        <v>449</v>
      </c>
      <c r="F3289">
        <v>0.05</v>
      </c>
      <c r="G3289">
        <f>(E3289*B3289)-F3289</f>
        <v>897.95</v>
      </c>
      <c r="H3289" t="str">
        <f>VLOOKUP($C3289,products!$A$1:$F$322,2,FALSE)</f>
        <v>Pure Cycles William 3-Speed - 2016</v>
      </c>
      <c r="I3289">
        <f>_xlfn.XLOOKUP(C3289, products!A:A, products!D:D)</f>
        <v>3</v>
      </c>
      <c r="J3289" t="str">
        <f>_xlfn.XLOOKUP($I3289,categories!$A$1:$A$8,categories!$B$1:$B$8)</f>
        <v>Cruisers Bicycles</v>
      </c>
    </row>
    <row r="3290" spans="1:10" ht="12.75" x14ac:dyDescent="0.2">
      <c r="A3290">
        <v>67</v>
      </c>
      <c r="B3290">
        <v>5</v>
      </c>
      <c r="C3290">
        <v>19</v>
      </c>
      <c r="D3290">
        <v>1</v>
      </c>
      <c r="E3290">
        <v>449</v>
      </c>
      <c r="F3290">
        <v>0.2</v>
      </c>
      <c r="G3290">
        <f>(E3290*B3290)-F3290</f>
        <v>2244.8000000000002</v>
      </c>
      <c r="H3290" t="str">
        <f>VLOOKUP($C3290,products!$A$1:$F$322,2,FALSE)</f>
        <v>Pure Cycles William 3-Speed - 2016</v>
      </c>
      <c r="I3290">
        <f>_xlfn.XLOOKUP(C3290, products!A:A, products!D:D)</f>
        <v>3</v>
      </c>
      <c r="J3290" t="str">
        <f>_xlfn.XLOOKUP($I3290,categories!$A$1:$A$8,categories!$B$1:$B$8)</f>
        <v>Cruisers Bicycles</v>
      </c>
    </row>
    <row r="3291" spans="1:10" ht="12.75" x14ac:dyDescent="0.2">
      <c r="A3291">
        <v>70</v>
      </c>
      <c r="B3291">
        <v>2</v>
      </c>
      <c r="C3291">
        <v>18</v>
      </c>
      <c r="D3291">
        <v>1</v>
      </c>
      <c r="E3291">
        <v>449</v>
      </c>
      <c r="F3291">
        <v>0.2</v>
      </c>
      <c r="G3291">
        <f>(E3291*B3291)-F3291</f>
        <v>897.8</v>
      </c>
      <c r="H3291" t="str">
        <f>VLOOKUP($C3291,products!$A$1:$F$322,2,FALSE)</f>
        <v>Pure Cycles Western 3-Speed - Women's - 2015/2016</v>
      </c>
      <c r="I3291">
        <f>_xlfn.XLOOKUP(C3291, products!A:A, products!D:D)</f>
        <v>3</v>
      </c>
      <c r="J3291" t="str">
        <f>_xlfn.XLOOKUP($I3291,categories!$A$1:$A$8,categories!$B$1:$B$8)</f>
        <v>Cruisers Bicycles</v>
      </c>
    </row>
    <row r="3292" spans="1:10" ht="12.75" x14ac:dyDescent="0.2">
      <c r="A3292">
        <v>71</v>
      </c>
      <c r="B3292">
        <v>3</v>
      </c>
      <c r="C3292">
        <v>18</v>
      </c>
      <c r="D3292">
        <v>1</v>
      </c>
      <c r="E3292">
        <v>449</v>
      </c>
      <c r="F3292">
        <v>0.1</v>
      </c>
      <c r="G3292">
        <f>(E3292*B3292)-F3292</f>
        <v>1346.9</v>
      </c>
      <c r="H3292" t="str">
        <f>VLOOKUP($C3292,products!$A$1:$F$322,2,FALSE)</f>
        <v>Pure Cycles Western 3-Speed - Women's - 2015/2016</v>
      </c>
      <c r="I3292">
        <f>_xlfn.XLOOKUP(C3292, products!A:A, products!D:D)</f>
        <v>3</v>
      </c>
      <c r="J3292" t="str">
        <f>_xlfn.XLOOKUP($I3292,categories!$A$1:$A$8,categories!$B$1:$B$8)</f>
        <v>Cruisers Bicycles</v>
      </c>
    </row>
    <row r="3293" spans="1:10" ht="12.75" x14ac:dyDescent="0.2">
      <c r="A3293">
        <v>78</v>
      </c>
      <c r="B3293">
        <v>2</v>
      </c>
      <c r="C3293">
        <v>19</v>
      </c>
      <c r="D3293">
        <v>1</v>
      </c>
      <c r="E3293">
        <v>449</v>
      </c>
      <c r="F3293">
        <v>0.2</v>
      </c>
      <c r="G3293">
        <f>(E3293*B3293)-F3293</f>
        <v>897.8</v>
      </c>
      <c r="H3293" t="str">
        <f>VLOOKUP($C3293,products!$A$1:$F$322,2,FALSE)</f>
        <v>Pure Cycles William 3-Speed - 2016</v>
      </c>
      <c r="I3293">
        <f>_xlfn.XLOOKUP(C3293, products!A:A, products!D:D)</f>
        <v>3</v>
      </c>
      <c r="J3293" t="str">
        <f>_xlfn.XLOOKUP($I3293,categories!$A$1:$A$8,categories!$B$1:$B$8)</f>
        <v>Cruisers Bicycles</v>
      </c>
    </row>
    <row r="3294" spans="1:10" ht="12.75" x14ac:dyDescent="0.2">
      <c r="A3294">
        <v>78</v>
      </c>
      <c r="B3294">
        <v>3</v>
      </c>
      <c r="C3294">
        <v>18</v>
      </c>
      <c r="D3294">
        <v>2</v>
      </c>
      <c r="E3294">
        <v>449</v>
      </c>
      <c r="F3294">
        <v>0.1</v>
      </c>
      <c r="G3294">
        <f>(E3294*B3294)-F3294</f>
        <v>1346.9</v>
      </c>
      <c r="H3294" t="str">
        <f>VLOOKUP($C3294,products!$A$1:$F$322,2,FALSE)</f>
        <v>Pure Cycles Western 3-Speed - Women's - 2015/2016</v>
      </c>
      <c r="I3294">
        <f>_xlfn.XLOOKUP(C3294, products!A:A, products!D:D)</f>
        <v>3</v>
      </c>
      <c r="J3294" t="str">
        <f>_xlfn.XLOOKUP($I3294,categories!$A$1:$A$8,categories!$B$1:$B$8)</f>
        <v>Cruisers Bicycles</v>
      </c>
    </row>
    <row r="3295" spans="1:10" ht="12.75" x14ac:dyDescent="0.2">
      <c r="A3295">
        <v>85</v>
      </c>
      <c r="B3295">
        <v>2</v>
      </c>
      <c r="C3295">
        <v>18</v>
      </c>
      <c r="D3295">
        <v>1</v>
      </c>
      <c r="E3295">
        <v>449</v>
      </c>
      <c r="F3295">
        <v>7.0000000000000007E-2</v>
      </c>
      <c r="G3295">
        <f>(E3295*B3295)-F3295</f>
        <v>897.93</v>
      </c>
      <c r="H3295" t="str">
        <f>VLOOKUP($C3295,products!$A$1:$F$322,2,FALSE)</f>
        <v>Pure Cycles Western 3-Speed - Women's - 2015/2016</v>
      </c>
      <c r="I3295">
        <f>_xlfn.XLOOKUP(C3295, products!A:A, products!D:D)</f>
        <v>3</v>
      </c>
      <c r="J3295" t="str">
        <f>_xlfn.XLOOKUP($I3295,categories!$A$1:$A$8,categories!$B$1:$B$8)</f>
        <v>Cruisers Bicycles</v>
      </c>
    </row>
    <row r="3296" spans="1:10" ht="12.75" x14ac:dyDescent="0.2">
      <c r="A3296">
        <v>95</v>
      </c>
      <c r="B3296">
        <v>2</v>
      </c>
      <c r="C3296">
        <v>19</v>
      </c>
      <c r="D3296">
        <v>1</v>
      </c>
      <c r="E3296">
        <v>449</v>
      </c>
      <c r="F3296">
        <v>0.1</v>
      </c>
      <c r="G3296">
        <f>(E3296*B3296)-F3296</f>
        <v>897.9</v>
      </c>
      <c r="H3296" t="str">
        <f>VLOOKUP($C3296,products!$A$1:$F$322,2,FALSE)</f>
        <v>Pure Cycles William 3-Speed - 2016</v>
      </c>
      <c r="I3296">
        <f>_xlfn.XLOOKUP(C3296, products!A:A, products!D:D)</f>
        <v>3</v>
      </c>
      <c r="J3296" t="str">
        <f>_xlfn.XLOOKUP($I3296,categories!$A$1:$A$8,categories!$B$1:$B$8)</f>
        <v>Cruisers Bicycles</v>
      </c>
    </row>
    <row r="3297" spans="1:10" ht="12.75" x14ac:dyDescent="0.2">
      <c r="A3297">
        <v>97</v>
      </c>
      <c r="B3297">
        <v>4</v>
      </c>
      <c r="C3297">
        <v>19</v>
      </c>
      <c r="D3297">
        <v>1</v>
      </c>
      <c r="E3297">
        <v>449</v>
      </c>
      <c r="F3297">
        <v>0.1</v>
      </c>
      <c r="G3297">
        <f>(E3297*B3297)-F3297</f>
        <v>1795.9</v>
      </c>
      <c r="H3297" t="str">
        <f>VLOOKUP($C3297,products!$A$1:$F$322,2,FALSE)</f>
        <v>Pure Cycles William 3-Speed - 2016</v>
      </c>
      <c r="I3297">
        <f>_xlfn.XLOOKUP(C3297, products!A:A, products!D:D)</f>
        <v>3</v>
      </c>
      <c r="J3297" t="str">
        <f>_xlfn.XLOOKUP($I3297,categories!$A$1:$A$8,categories!$B$1:$B$8)</f>
        <v>Cruisers Bicycles</v>
      </c>
    </row>
    <row r="3298" spans="1:10" ht="12.75" x14ac:dyDescent="0.2">
      <c r="A3298">
        <v>98</v>
      </c>
      <c r="B3298">
        <v>1</v>
      </c>
      <c r="C3298">
        <v>19</v>
      </c>
      <c r="D3298">
        <v>1</v>
      </c>
      <c r="E3298">
        <v>449</v>
      </c>
      <c r="F3298">
        <v>7.0000000000000007E-2</v>
      </c>
      <c r="G3298">
        <f>(E3298*B3298)-F3298</f>
        <v>448.93</v>
      </c>
      <c r="H3298" t="str">
        <f>VLOOKUP($C3298,products!$A$1:$F$322,2,FALSE)</f>
        <v>Pure Cycles William 3-Speed - 2016</v>
      </c>
      <c r="I3298">
        <f>_xlfn.XLOOKUP(C3298, products!A:A, products!D:D)</f>
        <v>3</v>
      </c>
      <c r="J3298" t="str">
        <f>_xlfn.XLOOKUP($I3298,categories!$A$1:$A$8,categories!$B$1:$B$8)</f>
        <v>Cruisers Bicycles</v>
      </c>
    </row>
    <row r="3299" spans="1:10" ht="12.75" x14ac:dyDescent="0.2">
      <c r="A3299">
        <v>103</v>
      </c>
      <c r="B3299">
        <v>3</v>
      </c>
      <c r="C3299">
        <v>18</v>
      </c>
      <c r="D3299">
        <v>1</v>
      </c>
      <c r="E3299">
        <v>449</v>
      </c>
      <c r="F3299">
        <v>0.2</v>
      </c>
      <c r="G3299">
        <f>(E3299*B3299)-F3299</f>
        <v>1346.8</v>
      </c>
      <c r="H3299" t="str">
        <f>VLOOKUP($C3299,products!$A$1:$F$322,2,FALSE)</f>
        <v>Pure Cycles Western 3-Speed - Women's - 2015/2016</v>
      </c>
      <c r="I3299">
        <f>_xlfn.XLOOKUP(C3299, products!A:A, products!D:D)</f>
        <v>3</v>
      </c>
      <c r="J3299" t="str">
        <f>_xlfn.XLOOKUP($I3299,categories!$A$1:$A$8,categories!$B$1:$B$8)</f>
        <v>Cruisers Bicycles</v>
      </c>
    </row>
    <row r="3300" spans="1:10" ht="12.75" x14ac:dyDescent="0.2">
      <c r="A3300">
        <v>104</v>
      </c>
      <c r="B3300">
        <v>1</v>
      </c>
      <c r="C3300">
        <v>19</v>
      </c>
      <c r="D3300">
        <v>2</v>
      </c>
      <c r="E3300">
        <v>449</v>
      </c>
      <c r="F3300">
        <v>0.1</v>
      </c>
      <c r="G3300">
        <f>(E3300*B3300)-F3300</f>
        <v>448.9</v>
      </c>
      <c r="H3300" t="str">
        <f>VLOOKUP($C3300,products!$A$1:$F$322,2,FALSE)</f>
        <v>Pure Cycles William 3-Speed - 2016</v>
      </c>
      <c r="I3300">
        <f>_xlfn.XLOOKUP(C3300, products!A:A, products!D:D)</f>
        <v>3</v>
      </c>
      <c r="J3300" t="str">
        <f>_xlfn.XLOOKUP($I3300,categories!$A$1:$A$8,categories!$B$1:$B$8)</f>
        <v>Cruisers Bicycles</v>
      </c>
    </row>
    <row r="3301" spans="1:10" ht="12.75" x14ac:dyDescent="0.2">
      <c r="A3301">
        <v>107</v>
      </c>
      <c r="B3301">
        <v>1</v>
      </c>
      <c r="C3301">
        <v>19</v>
      </c>
      <c r="D3301">
        <v>1</v>
      </c>
      <c r="E3301">
        <v>449</v>
      </c>
      <c r="F3301">
        <v>0.2</v>
      </c>
      <c r="G3301">
        <f>(E3301*B3301)-F3301</f>
        <v>448.8</v>
      </c>
      <c r="H3301" t="str">
        <f>VLOOKUP($C3301,products!$A$1:$F$322,2,FALSE)</f>
        <v>Pure Cycles William 3-Speed - 2016</v>
      </c>
      <c r="I3301">
        <f>_xlfn.XLOOKUP(C3301, products!A:A, products!D:D)</f>
        <v>3</v>
      </c>
      <c r="J3301" t="str">
        <f>_xlfn.XLOOKUP($I3301,categories!$A$1:$A$8,categories!$B$1:$B$8)</f>
        <v>Cruisers Bicycles</v>
      </c>
    </row>
    <row r="3302" spans="1:10" ht="12.75" x14ac:dyDescent="0.2">
      <c r="A3302">
        <v>115</v>
      </c>
      <c r="B3302">
        <v>2</v>
      </c>
      <c r="C3302">
        <v>19</v>
      </c>
      <c r="D3302">
        <v>1</v>
      </c>
      <c r="E3302">
        <v>449</v>
      </c>
      <c r="F3302">
        <v>0.1</v>
      </c>
      <c r="G3302">
        <f>(E3302*B3302)-F3302</f>
        <v>897.9</v>
      </c>
      <c r="H3302" t="str">
        <f>VLOOKUP($C3302,products!$A$1:$F$322,2,FALSE)</f>
        <v>Pure Cycles William 3-Speed - 2016</v>
      </c>
      <c r="I3302">
        <f>_xlfn.XLOOKUP(C3302, products!A:A, products!D:D)</f>
        <v>3</v>
      </c>
      <c r="J3302" t="str">
        <f>_xlfn.XLOOKUP($I3302,categories!$A$1:$A$8,categories!$B$1:$B$8)</f>
        <v>Cruisers Bicycles</v>
      </c>
    </row>
    <row r="3303" spans="1:10" ht="12.75" x14ac:dyDescent="0.2">
      <c r="A3303">
        <v>117</v>
      </c>
      <c r="B3303">
        <v>4</v>
      </c>
      <c r="C3303">
        <v>19</v>
      </c>
      <c r="D3303">
        <v>1</v>
      </c>
      <c r="E3303">
        <v>449</v>
      </c>
      <c r="F3303">
        <v>0.05</v>
      </c>
      <c r="G3303">
        <f>(E3303*B3303)-F3303</f>
        <v>1795.95</v>
      </c>
      <c r="H3303" t="str">
        <f>VLOOKUP($C3303,products!$A$1:$F$322,2,FALSE)</f>
        <v>Pure Cycles William 3-Speed - 2016</v>
      </c>
      <c r="I3303">
        <f>_xlfn.XLOOKUP(C3303, products!A:A, products!D:D)</f>
        <v>3</v>
      </c>
      <c r="J3303" t="str">
        <f>_xlfn.XLOOKUP($I3303,categories!$A$1:$A$8,categories!$B$1:$B$8)</f>
        <v>Cruisers Bicycles</v>
      </c>
    </row>
    <row r="3304" spans="1:10" ht="12.75" x14ac:dyDescent="0.2">
      <c r="A3304">
        <v>118</v>
      </c>
      <c r="B3304">
        <v>1</v>
      </c>
      <c r="C3304">
        <v>18</v>
      </c>
      <c r="D3304">
        <v>1</v>
      </c>
      <c r="E3304">
        <v>449</v>
      </c>
      <c r="F3304">
        <v>7.0000000000000007E-2</v>
      </c>
      <c r="G3304">
        <f>(E3304*B3304)-F3304</f>
        <v>448.93</v>
      </c>
      <c r="H3304" t="str">
        <f>VLOOKUP($C3304,products!$A$1:$F$322,2,FALSE)</f>
        <v>Pure Cycles Western 3-Speed - Women's - 2015/2016</v>
      </c>
      <c r="I3304">
        <f>_xlfn.XLOOKUP(C3304, products!A:A, products!D:D)</f>
        <v>3</v>
      </c>
      <c r="J3304" t="str">
        <f>_xlfn.XLOOKUP($I3304,categories!$A$1:$A$8,categories!$B$1:$B$8)</f>
        <v>Cruisers Bicycles</v>
      </c>
    </row>
    <row r="3305" spans="1:10" ht="12.75" x14ac:dyDescent="0.2">
      <c r="A3305">
        <v>129</v>
      </c>
      <c r="B3305">
        <v>1</v>
      </c>
      <c r="C3305">
        <v>18</v>
      </c>
      <c r="D3305">
        <v>1</v>
      </c>
      <c r="E3305">
        <v>449</v>
      </c>
      <c r="F3305">
        <v>0.1</v>
      </c>
      <c r="G3305">
        <f>(E3305*B3305)-F3305</f>
        <v>448.9</v>
      </c>
      <c r="H3305" t="str">
        <f>VLOOKUP($C3305,products!$A$1:$F$322,2,FALSE)</f>
        <v>Pure Cycles Western 3-Speed - Women's - 2015/2016</v>
      </c>
      <c r="I3305">
        <f>_xlfn.XLOOKUP(C3305, products!A:A, products!D:D)</f>
        <v>3</v>
      </c>
      <c r="J3305" t="str">
        <f>_xlfn.XLOOKUP($I3305,categories!$A$1:$A$8,categories!$B$1:$B$8)</f>
        <v>Cruisers Bicycles</v>
      </c>
    </row>
    <row r="3306" spans="1:10" ht="12.75" x14ac:dyDescent="0.2">
      <c r="A3306">
        <v>134</v>
      </c>
      <c r="B3306">
        <v>1</v>
      </c>
      <c r="C3306">
        <v>19</v>
      </c>
      <c r="D3306">
        <v>2</v>
      </c>
      <c r="E3306">
        <v>449</v>
      </c>
      <c r="F3306">
        <v>0.1</v>
      </c>
      <c r="G3306">
        <f>(E3306*B3306)-F3306</f>
        <v>448.9</v>
      </c>
      <c r="H3306" t="str">
        <f>VLOOKUP($C3306,products!$A$1:$F$322,2,FALSE)</f>
        <v>Pure Cycles William 3-Speed - 2016</v>
      </c>
      <c r="I3306">
        <f>_xlfn.XLOOKUP(C3306, products!A:A, products!D:D)</f>
        <v>3</v>
      </c>
      <c r="J3306" t="str">
        <f>_xlfn.XLOOKUP($I3306,categories!$A$1:$A$8,categories!$B$1:$B$8)</f>
        <v>Cruisers Bicycles</v>
      </c>
    </row>
    <row r="3307" spans="1:10" ht="12.75" x14ac:dyDescent="0.2">
      <c r="A3307">
        <v>134</v>
      </c>
      <c r="B3307">
        <v>3</v>
      </c>
      <c r="C3307">
        <v>18</v>
      </c>
      <c r="D3307">
        <v>2</v>
      </c>
      <c r="E3307">
        <v>449</v>
      </c>
      <c r="F3307">
        <v>7.0000000000000007E-2</v>
      </c>
      <c r="G3307">
        <f>(E3307*B3307)-F3307</f>
        <v>1346.93</v>
      </c>
      <c r="H3307" t="str">
        <f>VLOOKUP($C3307,products!$A$1:$F$322,2,FALSE)</f>
        <v>Pure Cycles Western 3-Speed - Women's - 2015/2016</v>
      </c>
      <c r="I3307">
        <f>_xlfn.XLOOKUP(C3307, products!A:A, products!D:D)</f>
        <v>3</v>
      </c>
      <c r="J3307" t="str">
        <f>_xlfn.XLOOKUP($I3307,categories!$A$1:$A$8,categories!$B$1:$B$8)</f>
        <v>Cruisers Bicycles</v>
      </c>
    </row>
    <row r="3308" spans="1:10" ht="12.75" x14ac:dyDescent="0.2">
      <c r="A3308">
        <v>135</v>
      </c>
      <c r="B3308">
        <v>2</v>
      </c>
      <c r="C3308">
        <v>18</v>
      </c>
      <c r="D3308">
        <v>2</v>
      </c>
      <c r="E3308">
        <v>449</v>
      </c>
      <c r="F3308">
        <v>0.05</v>
      </c>
      <c r="G3308">
        <f>(E3308*B3308)-F3308</f>
        <v>897.95</v>
      </c>
      <c r="H3308" t="str">
        <f>VLOOKUP($C3308,products!$A$1:$F$322,2,FALSE)</f>
        <v>Pure Cycles Western 3-Speed - Women's - 2015/2016</v>
      </c>
      <c r="I3308">
        <f>_xlfn.XLOOKUP(C3308, products!A:A, products!D:D)</f>
        <v>3</v>
      </c>
      <c r="J3308" t="str">
        <f>_xlfn.XLOOKUP($I3308,categories!$A$1:$A$8,categories!$B$1:$B$8)</f>
        <v>Cruisers Bicycles</v>
      </c>
    </row>
    <row r="3309" spans="1:10" ht="12.75" x14ac:dyDescent="0.2">
      <c r="A3309">
        <v>139</v>
      </c>
      <c r="B3309">
        <v>1</v>
      </c>
      <c r="C3309">
        <v>19</v>
      </c>
      <c r="D3309">
        <v>2</v>
      </c>
      <c r="E3309">
        <v>449</v>
      </c>
      <c r="F3309">
        <v>7.0000000000000007E-2</v>
      </c>
      <c r="G3309">
        <f>(E3309*B3309)-F3309</f>
        <v>448.93</v>
      </c>
      <c r="H3309" t="str">
        <f>VLOOKUP($C3309,products!$A$1:$F$322,2,FALSE)</f>
        <v>Pure Cycles William 3-Speed - 2016</v>
      </c>
      <c r="I3309">
        <f>_xlfn.XLOOKUP(C3309, products!A:A, products!D:D)</f>
        <v>3</v>
      </c>
      <c r="J3309" t="str">
        <f>_xlfn.XLOOKUP($I3309,categories!$A$1:$A$8,categories!$B$1:$B$8)</f>
        <v>Cruisers Bicycles</v>
      </c>
    </row>
    <row r="3310" spans="1:10" ht="12.75" x14ac:dyDescent="0.2">
      <c r="A3310">
        <v>141</v>
      </c>
      <c r="B3310">
        <v>1</v>
      </c>
      <c r="C3310">
        <v>18</v>
      </c>
      <c r="D3310">
        <v>1</v>
      </c>
      <c r="E3310">
        <v>449</v>
      </c>
      <c r="F3310">
        <v>0.2</v>
      </c>
      <c r="G3310">
        <f>(E3310*B3310)-F3310</f>
        <v>448.8</v>
      </c>
      <c r="H3310" t="str">
        <f>VLOOKUP($C3310,products!$A$1:$F$322,2,FALSE)</f>
        <v>Pure Cycles Western 3-Speed - Women's - 2015/2016</v>
      </c>
      <c r="I3310">
        <f>_xlfn.XLOOKUP(C3310, products!A:A, products!D:D)</f>
        <v>3</v>
      </c>
      <c r="J3310" t="str">
        <f>_xlfn.XLOOKUP($I3310,categories!$A$1:$A$8,categories!$B$1:$B$8)</f>
        <v>Cruisers Bicycles</v>
      </c>
    </row>
    <row r="3311" spans="1:10" ht="12.75" x14ac:dyDescent="0.2">
      <c r="A3311">
        <v>142</v>
      </c>
      <c r="B3311">
        <v>3</v>
      </c>
      <c r="C3311">
        <v>19</v>
      </c>
      <c r="D3311">
        <v>1</v>
      </c>
      <c r="E3311">
        <v>449</v>
      </c>
      <c r="F3311">
        <v>7.0000000000000007E-2</v>
      </c>
      <c r="G3311">
        <f>(E3311*B3311)-F3311</f>
        <v>1346.93</v>
      </c>
      <c r="H3311" t="str">
        <f>VLOOKUP($C3311,products!$A$1:$F$322,2,FALSE)</f>
        <v>Pure Cycles William 3-Speed - 2016</v>
      </c>
      <c r="I3311">
        <f>_xlfn.XLOOKUP(C3311, products!A:A, products!D:D)</f>
        <v>3</v>
      </c>
      <c r="J3311" t="str">
        <f>_xlfn.XLOOKUP($I3311,categories!$A$1:$A$8,categories!$B$1:$B$8)</f>
        <v>Cruisers Bicycles</v>
      </c>
    </row>
    <row r="3312" spans="1:10" ht="12.75" x14ac:dyDescent="0.2">
      <c r="A3312">
        <v>156</v>
      </c>
      <c r="B3312">
        <v>1</v>
      </c>
      <c r="C3312">
        <v>18</v>
      </c>
      <c r="D3312">
        <v>2</v>
      </c>
      <c r="E3312">
        <v>449</v>
      </c>
      <c r="F3312">
        <v>0.2</v>
      </c>
      <c r="G3312">
        <f>(E3312*B3312)-F3312</f>
        <v>448.8</v>
      </c>
      <c r="H3312" t="str">
        <f>VLOOKUP($C3312,products!$A$1:$F$322,2,FALSE)</f>
        <v>Pure Cycles Western 3-Speed - Women's - 2015/2016</v>
      </c>
      <c r="I3312">
        <f>_xlfn.XLOOKUP(C3312, products!A:A, products!D:D)</f>
        <v>3</v>
      </c>
      <c r="J3312" t="str">
        <f>_xlfn.XLOOKUP($I3312,categories!$A$1:$A$8,categories!$B$1:$B$8)</f>
        <v>Cruisers Bicycles</v>
      </c>
    </row>
    <row r="3313" spans="1:10" ht="12.75" x14ac:dyDescent="0.2">
      <c r="A3313">
        <v>160</v>
      </c>
      <c r="B3313">
        <v>3</v>
      </c>
      <c r="C3313">
        <v>18</v>
      </c>
      <c r="D3313">
        <v>2</v>
      </c>
      <c r="E3313">
        <v>449</v>
      </c>
      <c r="F3313">
        <v>0.1</v>
      </c>
      <c r="G3313">
        <f>(E3313*B3313)-F3313</f>
        <v>1346.9</v>
      </c>
      <c r="H3313" t="str">
        <f>VLOOKUP($C3313,products!$A$1:$F$322,2,FALSE)</f>
        <v>Pure Cycles Western 3-Speed - Women's - 2015/2016</v>
      </c>
      <c r="I3313">
        <f>_xlfn.XLOOKUP(C3313, products!A:A, products!D:D)</f>
        <v>3</v>
      </c>
      <c r="J3313" t="str">
        <f>_xlfn.XLOOKUP($I3313,categories!$A$1:$A$8,categories!$B$1:$B$8)</f>
        <v>Cruisers Bicycles</v>
      </c>
    </row>
    <row r="3314" spans="1:10" ht="12.75" x14ac:dyDescent="0.2">
      <c r="A3314">
        <v>162</v>
      </c>
      <c r="B3314">
        <v>1</v>
      </c>
      <c r="C3314">
        <v>18</v>
      </c>
      <c r="D3314">
        <v>1</v>
      </c>
      <c r="E3314">
        <v>449</v>
      </c>
      <c r="F3314">
        <v>7.0000000000000007E-2</v>
      </c>
      <c r="G3314">
        <f>(E3314*B3314)-F3314</f>
        <v>448.93</v>
      </c>
      <c r="H3314" t="str">
        <f>VLOOKUP($C3314,products!$A$1:$F$322,2,FALSE)</f>
        <v>Pure Cycles Western 3-Speed - Women's - 2015/2016</v>
      </c>
      <c r="I3314">
        <f>_xlfn.XLOOKUP(C3314, products!A:A, products!D:D)</f>
        <v>3</v>
      </c>
      <c r="J3314" t="str">
        <f>_xlfn.XLOOKUP($I3314,categories!$A$1:$A$8,categories!$B$1:$B$8)</f>
        <v>Cruisers Bicycles</v>
      </c>
    </row>
    <row r="3315" spans="1:10" ht="12.75" x14ac:dyDescent="0.2">
      <c r="A3315">
        <v>163</v>
      </c>
      <c r="B3315">
        <v>2</v>
      </c>
      <c r="C3315">
        <v>18</v>
      </c>
      <c r="D3315">
        <v>1</v>
      </c>
      <c r="E3315">
        <v>449</v>
      </c>
      <c r="F3315">
        <v>0.2</v>
      </c>
      <c r="G3315">
        <f>(E3315*B3315)-F3315</f>
        <v>897.8</v>
      </c>
      <c r="H3315" t="str">
        <f>VLOOKUP($C3315,products!$A$1:$F$322,2,FALSE)</f>
        <v>Pure Cycles Western 3-Speed - Women's - 2015/2016</v>
      </c>
      <c r="I3315">
        <f>_xlfn.XLOOKUP(C3315, products!A:A, products!D:D)</f>
        <v>3</v>
      </c>
      <c r="J3315" t="str">
        <f>_xlfn.XLOOKUP($I3315,categories!$A$1:$A$8,categories!$B$1:$B$8)</f>
        <v>Cruisers Bicycles</v>
      </c>
    </row>
    <row r="3316" spans="1:10" ht="12.75" x14ac:dyDescent="0.2">
      <c r="A3316">
        <v>170</v>
      </c>
      <c r="B3316">
        <v>4</v>
      </c>
      <c r="C3316">
        <v>18</v>
      </c>
      <c r="D3316">
        <v>2</v>
      </c>
      <c r="E3316">
        <v>449</v>
      </c>
      <c r="F3316">
        <v>0.05</v>
      </c>
      <c r="G3316">
        <f>(E3316*B3316)-F3316</f>
        <v>1795.95</v>
      </c>
      <c r="H3316" t="str">
        <f>VLOOKUP($C3316,products!$A$1:$F$322,2,FALSE)</f>
        <v>Pure Cycles Western 3-Speed - Women's - 2015/2016</v>
      </c>
      <c r="I3316">
        <f>_xlfn.XLOOKUP(C3316, products!A:A, products!D:D)</f>
        <v>3</v>
      </c>
      <c r="J3316" t="str">
        <f>_xlfn.XLOOKUP($I3316,categories!$A$1:$A$8,categories!$B$1:$B$8)</f>
        <v>Cruisers Bicycles</v>
      </c>
    </row>
    <row r="3317" spans="1:10" ht="12.75" x14ac:dyDescent="0.2">
      <c r="A3317">
        <v>174</v>
      </c>
      <c r="B3317">
        <v>2</v>
      </c>
      <c r="C3317">
        <v>19</v>
      </c>
      <c r="D3317">
        <v>2</v>
      </c>
      <c r="E3317">
        <v>449</v>
      </c>
      <c r="F3317">
        <v>0.1</v>
      </c>
      <c r="G3317">
        <f>(E3317*B3317)-F3317</f>
        <v>897.9</v>
      </c>
      <c r="H3317" t="str">
        <f>VLOOKUP($C3317,products!$A$1:$F$322,2,FALSE)</f>
        <v>Pure Cycles William 3-Speed - 2016</v>
      </c>
      <c r="I3317">
        <f>_xlfn.XLOOKUP(C3317, products!A:A, products!D:D)</f>
        <v>3</v>
      </c>
      <c r="J3317" t="str">
        <f>_xlfn.XLOOKUP($I3317,categories!$A$1:$A$8,categories!$B$1:$B$8)</f>
        <v>Cruisers Bicycles</v>
      </c>
    </row>
    <row r="3318" spans="1:10" ht="12.75" x14ac:dyDescent="0.2">
      <c r="A3318">
        <v>175</v>
      </c>
      <c r="B3318">
        <v>4</v>
      </c>
      <c r="C3318">
        <v>19</v>
      </c>
      <c r="D3318">
        <v>1</v>
      </c>
      <c r="E3318">
        <v>449</v>
      </c>
      <c r="F3318">
        <v>7.0000000000000007E-2</v>
      </c>
      <c r="G3318">
        <f>(E3318*B3318)-F3318</f>
        <v>1795.93</v>
      </c>
      <c r="H3318" t="str">
        <f>VLOOKUP($C3318,products!$A$1:$F$322,2,FALSE)</f>
        <v>Pure Cycles William 3-Speed - 2016</v>
      </c>
      <c r="I3318">
        <f>_xlfn.XLOOKUP(C3318, products!A:A, products!D:D)</f>
        <v>3</v>
      </c>
      <c r="J3318" t="str">
        <f>_xlfn.XLOOKUP($I3318,categories!$A$1:$A$8,categories!$B$1:$B$8)</f>
        <v>Cruisers Bicycles</v>
      </c>
    </row>
    <row r="3319" spans="1:10" ht="12.75" x14ac:dyDescent="0.2">
      <c r="A3319">
        <v>178</v>
      </c>
      <c r="B3319">
        <v>4</v>
      </c>
      <c r="C3319">
        <v>18</v>
      </c>
      <c r="D3319">
        <v>1</v>
      </c>
      <c r="E3319">
        <v>449</v>
      </c>
      <c r="F3319">
        <v>7.0000000000000007E-2</v>
      </c>
      <c r="G3319">
        <f>(E3319*B3319)-F3319</f>
        <v>1795.93</v>
      </c>
      <c r="H3319" t="str">
        <f>VLOOKUP($C3319,products!$A$1:$F$322,2,FALSE)</f>
        <v>Pure Cycles Western 3-Speed - Women's - 2015/2016</v>
      </c>
      <c r="I3319">
        <f>_xlfn.XLOOKUP(C3319, products!A:A, products!D:D)</f>
        <v>3</v>
      </c>
      <c r="J3319" t="str">
        <f>_xlfn.XLOOKUP($I3319,categories!$A$1:$A$8,categories!$B$1:$B$8)</f>
        <v>Cruisers Bicycles</v>
      </c>
    </row>
    <row r="3320" spans="1:10" ht="12.75" x14ac:dyDescent="0.2">
      <c r="A3320">
        <v>179</v>
      </c>
      <c r="B3320">
        <v>3</v>
      </c>
      <c r="C3320">
        <v>18</v>
      </c>
      <c r="D3320">
        <v>1</v>
      </c>
      <c r="E3320">
        <v>449</v>
      </c>
      <c r="F3320">
        <v>0.2</v>
      </c>
      <c r="G3320">
        <f>(E3320*B3320)-F3320</f>
        <v>1346.8</v>
      </c>
      <c r="H3320" t="str">
        <f>VLOOKUP($C3320,products!$A$1:$F$322,2,FALSE)</f>
        <v>Pure Cycles Western 3-Speed - Women's - 2015/2016</v>
      </c>
      <c r="I3320">
        <f>_xlfn.XLOOKUP(C3320, products!A:A, products!D:D)</f>
        <v>3</v>
      </c>
      <c r="J3320" t="str">
        <f>_xlfn.XLOOKUP($I3320,categories!$A$1:$A$8,categories!$B$1:$B$8)</f>
        <v>Cruisers Bicycles</v>
      </c>
    </row>
    <row r="3321" spans="1:10" ht="12.75" x14ac:dyDescent="0.2">
      <c r="A3321">
        <v>183</v>
      </c>
      <c r="B3321">
        <v>3</v>
      </c>
      <c r="C3321">
        <v>19</v>
      </c>
      <c r="D3321">
        <v>1</v>
      </c>
      <c r="E3321">
        <v>449</v>
      </c>
      <c r="F3321">
        <v>7.0000000000000007E-2</v>
      </c>
      <c r="G3321">
        <f>(E3321*B3321)-F3321</f>
        <v>1346.93</v>
      </c>
      <c r="H3321" t="str">
        <f>VLOOKUP($C3321,products!$A$1:$F$322,2,FALSE)</f>
        <v>Pure Cycles William 3-Speed - 2016</v>
      </c>
      <c r="I3321">
        <f>_xlfn.XLOOKUP(C3321, products!A:A, products!D:D)</f>
        <v>3</v>
      </c>
      <c r="J3321" t="str">
        <f>_xlfn.XLOOKUP($I3321,categories!$A$1:$A$8,categories!$B$1:$B$8)</f>
        <v>Cruisers Bicycles</v>
      </c>
    </row>
    <row r="3322" spans="1:10" ht="12.75" x14ac:dyDescent="0.2">
      <c r="A3322">
        <v>195</v>
      </c>
      <c r="B3322">
        <v>1</v>
      </c>
      <c r="C3322">
        <v>18</v>
      </c>
      <c r="D3322">
        <v>1</v>
      </c>
      <c r="E3322">
        <v>449</v>
      </c>
      <c r="F3322">
        <v>0.2</v>
      </c>
      <c r="G3322">
        <f>(E3322*B3322)-F3322</f>
        <v>448.8</v>
      </c>
      <c r="H3322" t="str">
        <f>VLOOKUP($C3322,products!$A$1:$F$322,2,FALSE)</f>
        <v>Pure Cycles Western 3-Speed - Women's - 2015/2016</v>
      </c>
      <c r="I3322">
        <f>_xlfn.XLOOKUP(C3322, products!A:A, products!D:D)</f>
        <v>3</v>
      </c>
      <c r="J3322" t="str">
        <f>_xlfn.XLOOKUP($I3322,categories!$A$1:$A$8,categories!$B$1:$B$8)</f>
        <v>Cruisers Bicycles</v>
      </c>
    </row>
    <row r="3323" spans="1:10" ht="12.75" x14ac:dyDescent="0.2">
      <c r="A3323">
        <v>199</v>
      </c>
      <c r="B3323">
        <v>2</v>
      </c>
      <c r="C3323">
        <v>18</v>
      </c>
      <c r="D3323">
        <v>2</v>
      </c>
      <c r="E3323">
        <v>449</v>
      </c>
      <c r="F3323">
        <v>7.0000000000000007E-2</v>
      </c>
      <c r="G3323">
        <f>(E3323*B3323)-F3323</f>
        <v>897.93</v>
      </c>
      <c r="H3323" t="str">
        <f>VLOOKUP($C3323,products!$A$1:$F$322,2,FALSE)</f>
        <v>Pure Cycles Western 3-Speed - Women's - 2015/2016</v>
      </c>
      <c r="I3323">
        <f>_xlfn.XLOOKUP(C3323, products!A:A, products!D:D)</f>
        <v>3</v>
      </c>
      <c r="J3323" t="str">
        <f>_xlfn.XLOOKUP($I3323,categories!$A$1:$A$8,categories!$B$1:$B$8)</f>
        <v>Cruisers Bicycles</v>
      </c>
    </row>
    <row r="3324" spans="1:10" ht="12.75" x14ac:dyDescent="0.2">
      <c r="A3324">
        <v>203</v>
      </c>
      <c r="B3324">
        <v>4</v>
      </c>
      <c r="C3324">
        <v>19</v>
      </c>
      <c r="D3324">
        <v>2</v>
      </c>
      <c r="E3324">
        <v>449</v>
      </c>
      <c r="F3324">
        <v>7.0000000000000007E-2</v>
      </c>
      <c r="G3324">
        <f>(E3324*B3324)-F3324</f>
        <v>1795.93</v>
      </c>
      <c r="H3324" t="str">
        <f>VLOOKUP($C3324,products!$A$1:$F$322,2,FALSE)</f>
        <v>Pure Cycles William 3-Speed - 2016</v>
      </c>
      <c r="I3324">
        <f>_xlfn.XLOOKUP(C3324, products!A:A, products!D:D)</f>
        <v>3</v>
      </c>
      <c r="J3324" t="str">
        <f>_xlfn.XLOOKUP($I3324,categories!$A$1:$A$8,categories!$B$1:$B$8)</f>
        <v>Cruisers Bicycles</v>
      </c>
    </row>
    <row r="3325" spans="1:10" ht="12.75" x14ac:dyDescent="0.2">
      <c r="A3325">
        <v>212</v>
      </c>
      <c r="B3325">
        <v>3</v>
      </c>
      <c r="C3325">
        <v>19</v>
      </c>
      <c r="D3325">
        <v>1</v>
      </c>
      <c r="E3325">
        <v>449</v>
      </c>
      <c r="F3325">
        <v>0.1</v>
      </c>
      <c r="G3325">
        <f>(E3325*B3325)-F3325</f>
        <v>1346.9</v>
      </c>
      <c r="H3325" t="str">
        <f>VLOOKUP($C3325,products!$A$1:$F$322,2,FALSE)</f>
        <v>Pure Cycles William 3-Speed - 2016</v>
      </c>
      <c r="I3325">
        <f>_xlfn.XLOOKUP(C3325, products!A:A, products!D:D)</f>
        <v>3</v>
      </c>
      <c r="J3325" t="str">
        <f>_xlfn.XLOOKUP($I3325,categories!$A$1:$A$8,categories!$B$1:$B$8)</f>
        <v>Cruisers Bicycles</v>
      </c>
    </row>
    <row r="3326" spans="1:10" ht="12.75" x14ac:dyDescent="0.2">
      <c r="A3326">
        <v>215</v>
      </c>
      <c r="B3326">
        <v>1</v>
      </c>
      <c r="C3326">
        <v>19</v>
      </c>
      <c r="D3326">
        <v>1</v>
      </c>
      <c r="E3326">
        <v>449</v>
      </c>
      <c r="F3326">
        <v>7.0000000000000007E-2</v>
      </c>
      <c r="G3326">
        <f>(E3326*B3326)-F3326</f>
        <v>448.93</v>
      </c>
      <c r="H3326" t="str">
        <f>VLOOKUP($C3326,products!$A$1:$F$322,2,FALSE)</f>
        <v>Pure Cycles William 3-Speed - 2016</v>
      </c>
      <c r="I3326">
        <f>_xlfn.XLOOKUP(C3326, products!A:A, products!D:D)</f>
        <v>3</v>
      </c>
      <c r="J3326" t="str">
        <f>_xlfn.XLOOKUP($I3326,categories!$A$1:$A$8,categories!$B$1:$B$8)</f>
        <v>Cruisers Bicycles</v>
      </c>
    </row>
    <row r="3327" spans="1:10" ht="12.75" x14ac:dyDescent="0.2">
      <c r="A3327">
        <v>217</v>
      </c>
      <c r="B3327">
        <v>1</v>
      </c>
      <c r="C3327">
        <v>18</v>
      </c>
      <c r="D3327">
        <v>1</v>
      </c>
      <c r="E3327">
        <v>449</v>
      </c>
      <c r="F3327">
        <v>0.1</v>
      </c>
      <c r="G3327">
        <f>(E3327*B3327)-F3327</f>
        <v>448.9</v>
      </c>
      <c r="H3327" t="str">
        <f>VLOOKUP($C3327,products!$A$1:$F$322,2,FALSE)</f>
        <v>Pure Cycles Western 3-Speed - Women's - 2015/2016</v>
      </c>
      <c r="I3327">
        <f>_xlfn.XLOOKUP(C3327, products!A:A, products!D:D)</f>
        <v>3</v>
      </c>
      <c r="J3327" t="str">
        <f>_xlfn.XLOOKUP($I3327,categories!$A$1:$A$8,categories!$B$1:$B$8)</f>
        <v>Cruisers Bicycles</v>
      </c>
    </row>
    <row r="3328" spans="1:10" ht="12.75" x14ac:dyDescent="0.2">
      <c r="A3328">
        <v>232</v>
      </c>
      <c r="B3328">
        <v>1</v>
      </c>
      <c r="C3328">
        <v>18</v>
      </c>
      <c r="D3328">
        <v>1</v>
      </c>
      <c r="E3328">
        <v>449</v>
      </c>
      <c r="F3328">
        <v>7.0000000000000007E-2</v>
      </c>
      <c r="G3328">
        <f>(E3328*B3328)-F3328</f>
        <v>448.93</v>
      </c>
      <c r="H3328" t="str">
        <f>VLOOKUP($C3328,products!$A$1:$F$322,2,FALSE)</f>
        <v>Pure Cycles Western 3-Speed - Women's - 2015/2016</v>
      </c>
      <c r="I3328">
        <f>_xlfn.XLOOKUP(C3328, products!A:A, products!D:D)</f>
        <v>3</v>
      </c>
      <c r="J3328" t="str">
        <f>_xlfn.XLOOKUP($I3328,categories!$A$1:$A$8,categories!$B$1:$B$8)</f>
        <v>Cruisers Bicycles</v>
      </c>
    </row>
    <row r="3329" spans="1:10" ht="12.75" x14ac:dyDescent="0.2">
      <c r="A3329">
        <v>239</v>
      </c>
      <c r="B3329">
        <v>3</v>
      </c>
      <c r="C3329">
        <v>18</v>
      </c>
      <c r="D3329">
        <v>1</v>
      </c>
      <c r="E3329">
        <v>449</v>
      </c>
      <c r="F3329">
        <v>7.0000000000000007E-2</v>
      </c>
      <c r="G3329">
        <f>(E3329*B3329)-F3329</f>
        <v>1346.93</v>
      </c>
      <c r="H3329" t="str">
        <f>VLOOKUP($C3329,products!$A$1:$F$322,2,FALSE)</f>
        <v>Pure Cycles Western 3-Speed - Women's - 2015/2016</v>
      </c>
      <c r="I3329">
        <f>_xlfn.XLOOKUP(C3329, products!A:A, products!D:D)</f>
        <v>3</v>
      </c>
      <c r="J3329" t="str">
        <f>_xlfn.XLOOKUP($I3329,categories!$A$1:$A$8,categories!$B$1:$B$8)</f>
        <v>Cruisers Bicycles</v>
      </c>
    </row>
    <row r="3330" spans="1:10" ht="12.75" x14ac:dyDescent="0.2">
      <c r="A3330">
        <v>240</v>
      </c>
      <c r="B3330">
        <v>4</v>
      </c>
      <c r="C3330">
        <v>18</v>
      </c>
      <c r="D3330">
        <v>2</v>
      </c>
      <c r="E3330">
        <v>449</v>
      </c>
      <c r="F3330">
        <v>7.0000000000000007E-2</v>
      </c>
      <c r="G3330">
        <f>(E3330*B3330)-F3330</f>
        <v>1795.93</v>
      </c>
      <c r="H3330" t="str">
        <f>VLOOKUP($C3330,products!$A$1:$F$322,2,FALSE)</f>
        <v>Pure Cycles Western 3-Speed - Women's - 2015/2016</v>
      </c>
      <c r="I3330">
        <f>_xlfn.XLOOKUP(C3330, products!A:A, products!D:D)</f>
        <v>3</v>
      </c>
      <c r="J3330" t="str">
        <f>_xlfn.XLOOKUP($I3330,categories!$A$1:$A$8,categories!$B$1:$B$8)</f>
        <v>Cruisers Bicycles</v>
      </c>
    </row>
    <row r="3331" spans="1:10" ht="12.75" x14ac:dyDescent="0.2">
      <c r="A3331">
        <v>243</v>
      </c>
      <c r="B3331">
        <v>2</v>
      </c>
      <c r="C3331">
        <v>19</v>
      </c>
      <c r="D3331">
        <v>2</v>
      </c>
      <c r="E3331">
        <v>449</v>
      </c>
      <c r="F3331">
        <v>7.0000000000000007E-2</v>
      </c>
      <c r="G3331">
        <f>(E3331*B3331)-F3331</f>
        <v>897.93</v>
      </c>
      <c r="H3331" t="str">
        <f>VLOOKUP($C3331,products!$A$1:$F$322,2,FALSE)</f>
        <v>Pure Cycles William 3-Speed - 2016</v>
      </c>
      <c r="I3331">
        <f>_xlfn.XLOOKUP(C3331, products!A:A, products!D:D)</f>
        <v>3</v>
      </c>
      <c r="J3331" t="str">
        <f>_xlfn.XLOOKUP($I3331,categories!$A$1:$A$8,categories!$B$1:$B$8)</f>
        <v>Cruisers Bicycles</v>
      </c>
    </row>
    <row r="3332" spans="1:10" ht="12.75" x14ac:dyDescent="0.2">
      <c r="A3332">
        <v>244</v>
      </c>
      <c r="B3332">
        <v>1</v>
      </c>
      <c r="C3332">
        <v>19</v>
      </c>
      <c r="D3332">
        <v>1</v>
      </c>
      <c r="E3332">
        <v>449</v>
      </c>
      <c r="F3332">
        <v>7.0000000000000007E-2</v>
      </c>
      <c r="G3332">
        <f>(E3332*B3332)-F3332</f>
        <v>448.93</v>
      </c>
      <c r="H3332" t="str">
        <f>VLOOKUP($C3332,products!$A$1:$F$322,2,FALSE)</f>
        <v>Pure Cycles William 3-Speed - 2016</v>
      </c>
      <c r="I3332">
        <f>_xlfn.XLOOKUP(C3332, products!A:A, products!D:D)</f>
        <v>3</v>
      </c>
      <c r="J3332" t="str">
        <f>_xlfn.XLOOKUP($I3332,categories!$A$1:$A$8,categories!$B$1:$B$8)</f>
        <v>Cruisers Bicycles</v>
      </c>
    </row>
    <row r="3333" spans="1:10" ht="12.75" x14ac:dyDescent="0.2">
      <c r="A3333">
        <v>249</v>
      </c>
      <c r="B3333">
        <v>2</v>
      </c>
      <c r="C3333">
        <v>18</v>
      </c>
      <c r="D3333">
        <v>2</v>
      </c>
      <c r="E3333">
        <v>449</v>
      </c>
      <c r="F3333">
        <v>0.05</v>
      </c>
      <c r="G3333">
        <f>(E3333*B3333)-F3333</f>
        <v>897.95</v>
      </c>
      <c r="H3333" t="str">
        <f>VLOOKUP($C3333,products!$A$1:$F$322,2,FALSE)</f>
        <v>Pure Cycles Western 3-Speed - Women's - 2015/2016</v>
      </c>
      <c r="I3333">
        <f>_xlfn.XLOOKUP(C3333, products!A:A, products!D:D)</f>
        <v>3</v>
      </c>
      <c r="J3333" t="str">
        <f>_xlfn.XLOOKUP($I3333,categories!$A$1:$A$8,categories!$B$1:$B$8)</f>
        <v>Cruisers Bicycles</v>
      </c>
    </row>
    <row r="3334" spans="1:10" ht="12.75" x14ac:dyDescent="0.2">
      <c r="A3334">
        <v>252</v>
      </c>
      <c r="B3334">
        <v>3</v>
      </c>
      <c r="C3334">
        <v>19</v>
      </c>
      <c r="D3334">
        <v>1</v>
      </c>
      <c r="E3334">
        <v>449</v>
      </c>
      <c r="F3334">
        <v>0.1</v>
      </c>
      <c r="G3334">
        <f>(E3334*B3334)-F3334</f>
        <v>1346.9</v>
      </c>
      <c r="H3334" t="str">
        <f>VLOOKUP($C3334,products!$A$1:$F$322,2,FALSE)</f>
        <v>Pure Cycles William 3-Speed - 2016</v>
      </c>
      <c r="I3334">
        <f>_xlfn.XLOOKUP(C3334, products!A:A, products!D:D)</f>
        <v>3</v>
      </c>
      <c r="J3334" t="str">
        <f>_xlfn.XLOOKUP($I3334,categories!$A$1:$A$8,categories!$B$1:$B$8)</f>
        <v>Cruisers Bicycles</v>
      </c>
    </row>
    <row r="3335" spans="1:10" ht="12.75" x14ac:dyDescent="0.2">
      <c r="A3335">
        <v>258</v>
      </c>
      <c r="B3335">
        <v>3</v>
      </c>
      <c r="C3335">
        <v>19</v>
      </c>
      <c r="D3335">
        <v>1</v>
      </c>
      <c r="E3335">
        <v>449</v>
      </c>
      <c r="F3335">
        <v>7.0000000000000007E-2</v>
      </c>
      <c r="G3335">
        <f>(E3335*B3335)-F3335</f>
        <v>1346.93</v>
      </c>
      <c r="H3335" t="str">
        <f>VLOOKUP($C3335,products!$A$1:$F$322,2,FALSE)</f>
        <v>Pure Cycles William 3-Speed - 2016</v>
      </c>
      <c r="I3335">
        <f>_xlfn.XLOOKUP(C3335, products!A:A, products!D:D)</f>
        <v>3</v>
      </c>
      <c r="J3335" t="str">
        <f>_xlfn.XLOOKUP($I3335,categories!$A$1:$A$8,categories!$B$1:$B$8)</f>
        <v>Cruisers Bicycles</v>
      </c>
    </row>
    <row r="3336" spans="1:10" ht="12.75" x14ac:dyDescent="0.2">
      <c r="A3336">
        <v>258</v>
      </c>
      <c r="B3336">
        <v>4</v>
      </c>
      <c r="C3336">
        <v>18</v>
      </c>
      <c r="D3336">
        <v>1</v>
      </c>
      <c r="E3336">
        <v>449</v>
      </c>
      <c r="F3336">
        <v>0.05</v>
      </c>
      <c r="G3336">
        <f>(E3336*B3336)-F3336</f>
        <v>1795.95</v>
      </c>
      <c r="H3336" t="str">
        <f>VLOOKUP($C3336,products!$A$1:$F$322,2,FALSE)</f>
        <v>Pure Cycles Western 3-Speed - Women's - 2015/2016</v>
      </c>
      <c r="I3336">
        <f>_xlfn.XLOOKUP(C3336, products!A:A, products!D:D)</f>
        <v>3</v>
      </c>
      <c r="J3336" t="str">
        <f>_xlfn.XLOOKUP($I3336,categories!$A$1:$A$8,categories!$B$1:$B$8)</f>
        <v>Cruisers Bicycles</v>
      </c>
    </row>
    <row r="3337" spans="1:10" ht="12.75" x14ac:dyDescent="0.2">
      <c r="A3337">
        <v>266</v>
      </c>
      <c r="B3337">
        <v>2</v>
      </c>
      <c r="C3337">
        <v>19</v>
      </c>
      <c r="D3337">
        <v>1</v>
      </c>
      <c r="E3337">
        <v>449</v>
      </c>
      <c r="F3337">
        <v>0.2</v>
      </c>
      <c r="G3337">
        <f>(E3337*B3337)-F3337</f>
        <v>897.8</v>
      </c>
      <c r="H3337" t="str">
        <f>VLOOKUP($C3337,products!$A$1:$F$322,2,FALSE)</f>
        <v>Pure Cycles William 3-Speed - 2016</v>
      </c>
      <c r="I3337">
        <f>_xlfn.XLOOKUP(C3337, products!A:A, products!D:D)</f>
        <v>3</v>
      </c>
      <c r="J3337" t="str">
        <f>_xlfn.XLOOKUP($I3337,categories!$A$1:$A$8,categories!$B$1:$B$8)</f>
        <v>Cruisers Bicycles</v>
      </c>
    </row>
    <row r="3338" spans="1:10" ht="12.75" x14ac:dyDescent="0.2">
      <c r="A3338">
        <v>269</v>
      </c>
      <c r="B3338">
        <v>3</v>
      </c>
      <c r="C3338">
        <v>18</v>
      </c>
      <c r="D3338">
        <v>1</v>
      </c>
      <c r="E3338">
        <v>449</v>
      </c>
      <c r="F3338">
        <v>0.05</v>
      </c>
      <c r="G3338">
        <f>(E3338*B3338)-F3338</f>
        <v>1346.95</v>
      </c>
      <c r="H3338" t="str">
        <f>VLOOKUP($C3338,products!$A$1:$F$322,2,FALSE)</f>
        <v>Pure Cycles Western 3-Speed - Women's - 2015/2016</v>
      </c>
      <c r="I3338">
        <f>_xlfn.XLOOKUP(C3338, products!A:A, products!D:D)</f>
        <v>3</v>
      </c>
      <c r="J3338" t="str">
        <f>_xlfn.XLOOKUP($I3338,categories!$A$1:$A$8,categories!$B$1:$B$8)</f>
        <v>Cruisers Bicycles</v>
      </c>
    </row>
    <row r="3339" spans="1:10" ht="12.75" x14ac:dyDescent="0.2">
      <c r="A3339">
        <v>275</v>
      </c>
      <c r="B3339">
        <v>1</v>
      </c>
      <c r="C3339">
        <v>18</v>
      </c>
      <c r="D3339">
        <v>1</v>
      </c>
      <c r="E3339">
        <v>449</v>
      </c>
      <c r="F3339">
        <v>0.05</v>
      </c>
      <c r="G3339">
        <f>(E3339*B3339)-F3339</f>
        <v>448.95</v>
      </c>
      <c r="H3339" t="str">
        <f>VLOOKUP($C3339,products!$A$1:$F$322,2,FALSE)</f>
        <v>Pure Cycles Western 3-Speed - Women's - 2015/2016</v>
      </c>
      <c r="I3339">
        <f>_xlfn.XLOOKUP(C3339, products!A:A, products!D:D)</f>
        <v>3</v>
      </c>
      <c r="J3339" t="str">
        <f>_xlfn.XLOOKUP($I3339,categories!$A$1:$A$8,categories!$B$1:$B$8)</f>
        <v>Cruisers Bicycles</v>
      </c>
    </row>
    <row r="3340" spans="1:10" ht="12.75" x14ac:dyDescent="0.2">
      <c r="A3340">
        <v>278</v>
      </c>
      <c r="B3340">
        <v>2</v>
      </c>
      <c r="C3340">
        <v>19</v>
      </c>
      <c r="D3340">
        <v>2</v>
      </c>
      <c r="E3340">
        <v>449</v>
      </c>
      <c r="F3340">
        <v>7.0000000000000007E-2</v>
      </c>
      <c r="G3340">
        <f>(E3340*B3340)-F3340</f>
        <v>897.93</v>
      </c>
      <c r="H3340" t="str">
        <f>VLOOKUP($C3340,products!$A$1:$F$322,2,FALSE)</f>
        <v>Pure Cycles William 3-Speed - 2016</v>
      </c>
      <c r="I3340">
        <f>_xlfn.XLOOKUP(C3340, products!A:A, products!D:D)</f>
        <v>3</v>
      </c>
      <c r="J3340" t="str">
        <f>_xlfn.XLOOKUP($I3340,categories!$A$1:$A$8,categories!$B$1:$B$8)</f>
        <v>Cruisers Bicycles</v>
      </c>
    </row>
    <row r="3341" spans="1:10" ht="12.75" x14ac:dyDescent="0.2">
      <c r="A3341">
        <v>292</v>
      </c>
      <c r="B3341">
        <v>1</v>
      </c>
      <c r="C3341">
        <v>18</v>
      </c>
      <c r="D3341">
        <v>2</v>
      </c>
      <c r="E3341">
        <v>449</v>
      </c>
      <c r="F3341">
        <v>0.1</v>
      </c>
      <c r="G3341">
        <f>(E3341*B3341)-F3341</f>
        <v>448.9</v>
      </c>
      <c r="H3341" t="str">
        <f>VLOOKUP($C3341,products!$A$1:$F$322,2,FALSE)</f>
        <v>Pure Cycles Western 3-Speed - Women's - 2015/2016</v>
      </c>
      <c r="I3341">
        <f>_xlfn.XLOOKUP(C3341, products!A:A, products!D:D)</f>
        <v>3</v>
      </c>
      <c r="J3341" t="str">
        <f>_xlfn.XLOOKUP($I3341,categories!$A$1:$A$8,categories!$B$1:$B$8)</f>
        <v>Cruisers Bicycles</v>
      </c>
    </row>
    <row r="3342" spans="1:10" ht="12.75" x14ac:dyDescent="0.2">
      <c r="A3342">
        <v>293</v>
      </c>
      <c r="B3342">
        <v>1</v>
      </c>
      <c r="C3342">
        <v>19</v>
      </c>
      <c r="D3342">
        <v>2</v>
      </c>
      <c r="E3342">
        <v>449</v>
      </c>
      <c r="F3342">
        <v>0.05</v>
      </c>
      <c r="G3342">
        <f>(E3342*B3342)-F3342</f>
        <v>448.95</v>
      </c>
      <c r="H3342" t="str">
        <f>VLOOKUP($C3342,products!$A$1:$F$322,2,FALSE)</f>
        <v>Pure Cycles William 3-Speed - 2016</v>
      </c>
      <c r="I3342">
        <f>_xlfn.XLOOKUP(C3342, products!A:A, products!D:D)</f>
        <v>3</v>
      </c>
      <c r="J3342" t="str">
        <f>_xlfn.XLOOKUP($I3342,categories!$A$1:$A$8,categories!$B$1:$B$8)</f>
        <v>Cruisers Bicycles</v>
      </c>
    </row>
    <row r="3343" spans="1:10" ht="12.75" x14ac:dyDescent="0.2">
      <c r="A3343">
        <v>294</v>
      </c>
      <c r="B3343">
        <v>1</v>
      </c>
      <c r="C3343">
        <v>18</v>
      </c>
      <c r="D3343">
        <v>1</v>
      </c>
      <c r="E3343">
        <v>449</v>
      </c>
      <c r="F3343">
        <v>0.2</v>
      </c>
      <c r="G3343">
        <f>(E3343*B3343)-F3343</f>
        <v>448.8</v>
      </c>
      <c r="H3343" t="str">
        <f>VLOOKUP($C3343,products!$A$1:$F$322,2,FALSE)</f>
        <v>Pure Cycles Western 3-Speed - Women's - 2015/2016</v>
      </c>
      <c r="I3343">
        <f>_xlfn.XLOOKUP(C3343, products!A:A, products!D:D)</f>
        <v>3</v>
      </c>
      <c r="J3343" t="str">
        <f>_xlfn.XLOOKUP($I3343,categories!$A$1:$A$8,categories!$B$1:$B$8)</f>
        <v>Cruisers Bicycles</v>
      </c>
    </row>
    <row r="3344" spans="1:10" ht="12.75" x14ac:dyDescent="0.2">
      <c r="A3344">
        <v>302</v>
      </c>
      <c r="B3344">
        <v>2</v>
      </c>
      <c r="C3344">
        <v>18</v>
      </c>
      <c r="D3344">
        <v>2</v>
      </c>
      <c r="E3344">
        <v>449</v>
      </c>
      <c r="F3344">
        <v>7.0000000000000007E-2</v>
      </c>
      <c r="G3344">
        <f>(E3344*B3344)-F3344</f>
        <v>897.93</v>
      </c>
      <c r="H3344" t="str">
        <f>VLOOKUP($C3344,products!$A$1:$F$322,2,FALSE)</f>
        <v>Pure Cycles Western 3-Speed - Women's - 2015/2016</v>
      </c>
      <c r="I3344">
        <f>_xlfn.XLOOKUP(C3344, products!A:A, products!D:D)</f>
        <v>3</v>
      </c>
      <c r="J3344" t="str">
        <f>_xlfn.XLOOKUP($I3344,categories!$A$1:$A$8,categories!$B$1:$B$8)</f>
        <v>Cruisers Bicycles</v>
      </c>
    </row>
    <row r="3345" spans="1:10" ht="12.75" x14ac:dyDescent="0.2">
      <c r="A3345">
        <v>308</v>
      </c>
      <c r="B3345">
        <v>2</v>
      </c>
      <c r="C3345">
        <v>18</v>
      </c>
      <c r="D3345">
        <v>2</v>
      </c>
      <c r="E3345">
        <v>449</v>
      </c>
      <c r="F3345">
        <v>0.2</v>
      </c>
      <c r="G3345">
        <f>(E3345*B3345)-F3345</f>
        <v>897.8</v>
      </c>
      <c r="H3345" t="str">
        <f>VLOOKUP($C3345,products!$A$1:$F$322,2,FALSE)</f>
        <v>Pure Cycles Western 3-Speed - Women's - 2015/2016</v>
      </c>
      <c r="I3345">
        <f>_xlfn.XLOOKUP(C3345, products!A:A, products!D:D)</f>
        <v>3</v>
      </c>
      <c r="J3345" t="str">
        <f>_xlfn.XLOOKUP($I3345,categories!$A$1:$A$8,categories!$B$1:$B$8)</f>
        <v>Cruisers Bicycles</v>
      </c>
    </row>
    <row r="3346" spans="1:10" ht="12.75" x14ac:dyDescent="0.2">
      <c r="A3346">
        <v>316</v>
      </c>
      <c r="B3346">
        <v>4</v>
      </c>
      <c r="C3346">
        <v>19</v>
      </c>
      <c r="D3346">
        <v>1</v>
      </c>
      <c r="E3346">
        <v>449</v>
      </c>
      <c r="F3346">
        <v>0.2</v>
      </c>
      <c r="G3346">
        <f>(E3346*B3346)-F3346</f>
        <v>1795.8</v>
      </c>
      <c r="H3346" t="str">
        <f>VLOOKUP($C3346,products!$A$1:$F$322,2,FALSE)</f>
        <v>Pure Cycles William 3-Speed - 2016</v>
      </c>
      <c r="I3346">
        <f>_xlfn.XLOOKUP(C3346, products!A:A, products!D:D)</f>
        <v>3</v>
      </c>
      <c r="J3346" t="str">
        <f>_xlfn.XLOOKUP($I3346,categories!$A$1:$A$8,categories!$B$1:$B$8)</f>
        <v>Cruisers Bicycles</v>
      </c>
    </row>
    <row r="3347" spans="1:10" ht="12.75" x14ac:dyDescent="0.2">
      <c r="A3347">
        <v>324</v>
      </c>
      <c r="B3347">
        <v>4</v>
      </c>
      <c r="C3347">
        <v>19</v>
      </c>
      <c r="D3347">
        <v>1</v>
      </c>
      <c r="E3347">
        <v>449</v>
      </c>
      <c r="F3347">
        <v>0.05</v>
      </c>
      <c r="G3347">
        <f>(E3347*B3347)-F3347</f>
        <v>1795.95</v>
      </c>
      <c r="H3347" t="str">
        <f>VLOOKUP($C3347,products!$A$1:$F$322,2,FALSE)</f>
        <v>Pure Cycles William 3-Speed - 2016</v>
      </c>
      <c r="I3347">
        <f>_xlfn.XLOOKUP(C3347, products!A:A, products!D:D)</f>
        <v>3</v>
      </c>
      <c r="J3347" t="str">
        <f>_xlfn.XLOOKUP($I3347,categories!$A$1:$A$8,categories!$B$1:$B$8)</f>
        <v>Cruisers Bicycles</v>
      </c>
    </row>
    <row r="3348" spans="1:10" ht="12.75" x14ac:dyDescent="0.2">
      <c r="A3348">
        <v>332</v>
      </c>
      <c r="B3348">
        <v>1</v>
      </c>
      <c r="C3348">
        <v>18</v>
      </c>
      <c r="D3348">
        <v>2</v>
      </c>
      <c r="E3348">
        <v>449</v>
      </c>
      <c r="F3348">
        <v>0.05</v>
      </c>
      <c r="G3348">
        <f>(E3348*B3348)-F3348</f>
        <v>448.95</v>
      </c>
      <c r="H3348" t="str">
        <f>VLOOKUP($C3348,products!$A$1:$F$322,2,FALSE)</f>
        <v>Pure Cycles Western 3-Speed - Women's - 2015/2016</v>
      </c>
      <c r="I3348">
        <f>_xlfn.XLOOKUP(C3348, products!A:A, products!D:D)</f>
        <v>3</v>
      </c>
      <c r="J3348" t="str">
        <f>_xlfn.XLOOKUP($I3348,categories!$A$1:$A$8,categories!$B$1:$B$8)</f>
        <v>Cruisers Bicycles</v>
      </c>
    </row>
    <row r="3349" spans="1:10" ht="12.75" x14ac:dyDescent="0.2">
      <c r="A3349">
        <v>333</v>
      </c>
      <c r="B3349">
        <v>1</v>
      </c>
      <c r="C3349">
        <v>18</v>
      </c>
      <c r="D3349">
        <v>2</v>
      </c>
      <c r="E3349">
        <v>449</v>
      </c>
      <c r="F3349">
        <v>7.0000000000000007E-2</v>
      </c>
      <c r="G3349">
        <f>(E3349*B3349)-F3349</f>
        <v>448.93</v>
      </c>
      <c r="H3349" t="str">
        <f>VLOOKUP($C3349,products!$A$1:$F$322,2,FALSE)</f>
        <v>Pure Cycles Western 3-Speed - Women's - 2015/2016</v>
      </c>
      <c r="I3349">
        <f>_xlfn.XLOOKUP(C3349, products!A:A, products!D:D)</f>
        <v>3</v>
      </c>
      <c r="J3349" t="str">
        <f>_xlfn.XLOOKUP($I3349,categories!$A$1:$A$8,categories!$B$1:$B$8)</f>
        <v>Cruisers Bicycles</v>
      </c>
    </row>
    <row r="3350" spans="1:10" ht="12.75" x14ac:dyDescent="0.2">
      <c r="A3350">
        <v>337</v>
      </c>
      <c r="B3350">
        <v>1</v>
      </c>
      <c r="C3350">
        <v>18</v>
      </c>
      <c r="D3350">
        <v>1</v>
      </c>
      <c r="E3350">
        <v>449</v>
      </c>
      <c r="F3350">
        <v>0.05</v>
      </c>
      <c r="G3350">
        <f>(E3350*B3350)-F3350</f>
        <v>448.95</v>
      </c>
      <c r="H3350" t="str">
        <f>VLOOKUP($C3350,products!$A$1:$F$322,2,FALSE)</f>
        <v>Pure Cycles Western 3-Speed - Women's - 2015/2016</v>
      </c>
      <c r="I3350">
        <f>_xlfn.XLOOKUP(C3350, products!A:A, products!D:D)</f>
        <v>3</v>
      </c>
      <c r="J3350" t="str">
        <f>_xlfn.XLOOKUP($I3350,categories!$A$1:$A$8,categories!$B$1:$B$8)</f>
        <v>Cruisers Bicycles</v>
      </c>
    </row>
    <row r="3351" spans="1:10" ht="12.75" x14ac:dyDescent="0.2">
      <c r="A3351">
        <v>344</v>
      </c>
      <c r="B3351">
        <v>2</v>
      </c>
      <c r="C3351">
        <v>18</v>
      </c>
      <c r="D3351">
        <v>2</v>
      </c>
      <c r="E3351">
        <v>449</v>
      </c>
      <c r="F3351">
        <v>7.0000000000000007E-2</v>
      </c>
      <c r="G3351">
        <f>(E3351*B3351)-F3351</f>
        <v>897.93</v>
      </c>
      <c r="H3351" t="str">
        <f>VLOOKUP($C3351,products!$A$1:$F$322,2,FALSE)</f>
        <v>Pure Cycles Western 3-Speed - Women's - 2015/2016</v>
      </c>
      <c r="I3351">
        <f>_xlfn.XLOOKUP(C3351, products!A:A, products!D:D)</f>
        <v>3</v>
      </c>
      <c r="J3351" t="str">
        <f>_xlfn.XLOOKUP($I3351,categories!$A$1:$A$8,categories!$B$1:$B$8)</f>
        <v>Cruisers Bicycles</v>
      </c>
    </row>
    <row r="3352" spans="1:10" ht="12.75" x14ac:dyDescent="0.2">
      <c r="A3352">
        <v>345</v>
      </c>
      <c r="B3352">
        <v>1</v>
      </c>
      <c r="C3352">
        <v>18</v>
      </c>
      <c r="D3352">
        <v>2</v>
      </c>
      <c r="E3352">
        <v>449</v>
      </c>
      <c r="F3352">
        <v>0.1</v>
      </c>
      <c r="G3352">
        <f>(E3352*B3352)-F3352</f>
        <v>448.9</v>
      </c>
      <c r="H3352" t="str">
        <f>VLOOKUP($C3352,products!$A$1:$F$322,2,FALSE)</f>
        <v>Pure Cycles Western 3-Speed - Women's - 2015/2016</v>
      </c>
      <c r="I3352">
        <f>_xlfn.XLOOKUP(C3352, products!A:A, products!D:D)</f>
        <v>3</v>
      </c>
      <c r="J3352" t="str">
        <f>_xlfn.XLOOKUP($I3352,categories!$A$1:$A$8,categories!$B$1:$B$8)</f>
        <v>Cruisers Bicycles</v>
      </c>
    </row>
    <row r="3353" spans="1:10" ht="12.75" x14ac:dyDescent="0.2">
      <c r="A3353">
        <v>346</v>
      </c>
      <c r="B3353">
        <v>5</v>
      </c>
      <c r="C3353">
        <v>18</v>
      </c>
      <c r="D3353">
        <v>2</v>
      </c>
      <c r="E3353">
        <v>449</v>
      </c>
      <c r="F3353">
        <v>0.05</v>
      </c>
      <c r="G3353">
        <f>(E3353*B3353)-F3353</f>
        <v>2244.9499999999998</v>
      </c>
      <c r="H3353" t="str">
        <f>VLOOKUP($C3353,products!$A$1:$F$322,2,FALSE)</f>
        <v>Pure Cycles Western 3-Speed - Women's - 2015/2016</v>
      </c>
      <c r="I3353">
        <f>_xlfn.XLOOKUP(C3353, products!A:A, products!D:D)</f>
        <v>3</v>
      </c>
      <c r="J3353" t="str">
        <f>_xlfn.XLOOKUP($I3353,categories!$A$1:$A$8,categories!$B$1:$B$8)</f>
        <v>Cruisers Bicycles</v>
      </c>
    </row>
    <row r="3354" spans="1:10" ht="12.75" x14ac:dyDescent="0.2">
      <c r="A3354">
        <v>354</v>
      </c>
      <c r="B3354">
        <v>2</v>
      </c>
      <c r="C3354">
        <v>19</v>
      </c>
      <c r="D3354">
        <v>1</v>
      </c>
      <c r="E3354">
        <v>449</v>
      </c>
      <c r="F3354">
        <v>0.05</v>
      </c>
      <c r="G3354">
        <f>(E3354*B3354)-F3354</f>
        <v>897.95</v>
      </c>
      <c r="H3354" t="str">
        <f>VLOOKUP($C3354,products!$A$1:$F$322,2,FALSE)</f>
        <v>Pure Cycles William 3-Speed - 2016</v>
      </c>
      <c r="I3354">
        <f>_xlfn.XLOOKUP(C3354, products!A:A, products!D:D)</f>
        <v>3</v>
      </c>
      <c r="J3354" t="str">
        <f>_xlfn.XLOOKUP($I3354,categories!$A$1:$A$8,categories!$B$1:$B$8)</f>
        <v>Cruisers Bicycles</v>
      </c>
    </row>
    <row r="3355" spans="1:10" ht="12.75" x14ac:dyDescent="0.2">
      <c r="A3355">
        <v>358</v>
      </c>
      <c r="B3355">
        <v>4</v>
      </c>
      <c r="C3355">
        <v>18</v>
      </c>
      <c r="D3355">
        <v>2</v>
      </c>
      <c r="E3355">
        <v>449</v>
      </c>
      <c r="F3355">
        <v>0.1</v>
      </c>
      <c r="G3355">
        <f>(E3355*B3355)-F3355</f>
        <v>1795.9</v>
      </c>
      <c r="H3355" t="str">
        <f>VLOOKUP($C3355,products!$A$1:$F$322,2,FALSE)</f>
        <v>Pure Cycles Western 3-Speed - Women's - 2015/2016</v>
      </c>
      <c r="I3355">
        <f>_xlfn.XLOOKUP(C3355, products!A:A, products!D:D)</f>
        <v>3</v>
      </c>
      <c r="J3355" t="str">
        <f>_xlfn.XLOOKUP($I3355,categories!$A$1:$A$8,categories!$B$1:$B$8)</f>
        <v>Cruisers Bicycles</v>
      </c>
    </row>
    <row r="3356" spans="1:10" ht="12.75" x14ac:dyDescent="0.2">
      <c r="A3356">
        <v>368</v>
      </c>
      <c r="B3356">
        <v>4</v>
      </c>
      <c r="C3356">
        <v>19</v>
      </c>
      <c r="D3356">
        <v>1</v>
      </c>
      <c r="E3356">
        <v>449</v>
      </c>
      <c r="F3356">
        <v>0.05</v>
      </c>
      <c r="G3356">
        <f>(E3356*B3356)-F3356</f>
        <v>1795.95</v>
      </c>
      <c r="H3356" t="str">
        <f>VLOOKUP($C3356,products!$A$1:$F$322,2,FALSE)</f>
        <v>Pure Cycles William 3-Speed - 2016</v>
      </c>
      <c r="I3356">
        <f>_xlfn.XLOOKUP(C3356, products!A:A, products!D:D)</f>
        <v>3</v>
      </c>
      <c r="J3356" t="str">
        <f>_xlfn.XLOOKUP($I3356,categories!$A$1:$A$8,categories!$B$1:$B$8)</f>
        <v>Cruisers Bicycles</v>
      </c>
    </row>
    <row r="3357" spans="1:10" ht="12.75" x14ac:dyDescent="0.2">
      <c r="A3357">
        <v>373</v>
      </c>
      <c r="B3357">
        <v>3</v>
      </c>
      <c r="C3357">
        <v>19</v>
      </c>
      <c r="D3357">
        <v>2</v>
      </c>
      <c r="E3357">
        <v>449</v>
      </c>
      <c r="F3357">
        <v>0.2</v>
      </c>
      <c r="G3357">
        <f>(E3357*B3357)-F3357</f>
        <v>1346.8</v>
      </c>
      <c r="H3357" t="str">
        <f>VLOOKUP($C3357,products!$A$1:$F$322,2,FALSE)</f>
        <v>Pure Cycles William 3-Speed - 2016</v>
      </c>
      <c r="I3357">
        <f>_xlfn.XLOOKUP(C3357, products!A:A, products!D:D)</f>
        <v>3</v>
      </c>
      <c r="J3357" t="str">
        <f>_xlfn.XLOOKUP($I3357,categories!$A$1:$A$8,categories!$B$1:$B$8)</f>
        <v>Cruisers Bicycles</v>
      </c>
    </row>
    <row r="3358" spans="1:10" ht="12.75" x14ac:dyDescent="0.2">
      <c r="A3358">
        <v>383</v>
      </c>
      <c r="B3358">
        <v>1</v>
      </c>
      <c r="C3358">
        <v>19</v>
      </c>
      <c r="D3358">
        <v>1</v>
      </c>
      <c r="E3358">
        <v>449</v>
      </c>
      <c r="F3358">
        <v>7.0000000000000007E-2</v>
      </c>
      <c r="G3358">
        <f>(E3358*B3358)-F3358</f>
        <v>448.93</v>
      </c>
      <c r="H3358" t="str">
        <f>VLOOKUP($C3358,products!$A$1:$F$322,2,FALSE)</f>
        <v>Pure Cycles William 3-Speed - 2016</v>
      </c>
      <c r="I3358">
        <f>_xlfn.XLOOKUP(C3358, products!A:A, products!D:D)</f>
        <v>3</v>
      </c>
      <c r="J3358" t="str">
        <f>_xlfn.XLOOKUP($I3358,categories!$A$1:$A$8,categories!$B$1:$B$8)</f>
        <v>Cruisers Bicycles</v>
      </c>
    </row>
    <row r="3359" spans="1:10" ht="12.75" x14ac:dyDescent="0.2">
      <c r="A3359">
        <v>387</v>
      </c>
      <c r="B3359">
        <v>1</v>
      </c>
      <c r="C3359">
        <v>18</v>
      </c>
      <c r="D3359">
        <v>1</v>
      </c>
      <c r="E3359">
        <v>449</v>
      </c>
      <c r="F3359">
        <v>0.2</v>
      </c>
      <c r="G3359">
        <f>(E3359*B3359)-F3359</f>
        <v>448.8</v>
      </c>
      <c r="H3359" t="str">
        <f>VLOOKUP($C3359,products!$A$1:$F$322,2,FALSE)</f>
        <v>Pure Cycles Western 3-Speed - Women's - 2015/2016</v>
      </c>
      <c r="I3359">
        <f>_xlfn.XLOOKUP(C3359, products!A:A, products!D:D)</f>
        <v>3</v>
      </c>
      <c r="J3359" t="str">
        <f>_xlfn.XLOOKUP($I3359,categories!$A$1:$A$8,categories!$B$1:$B$8)</f>
        <v>Cruisers Bicycles</v>
      </c>
    </row>
    <row r="3360" spans="1:10" ht="12.75" x14ac:dyDescent="0.2">
      <c r="A3360">
        <v>388</v>
      </c>
      <c r="B3360">
        <v>1</v>
      </c>
      <c r="C3360">
        <v>19</v>
      </c>
      <c r="D3360">
        <v>2</v>
      </c>
      <c r="E3360">
        <v>449</v>
      </c>
      <c r="F3360">
        <v>0.2</v>
      </c>
      <c r="G3360">
        <f>(E3360*B3360)-F3360</f>
        <v>448.8</v>
      </c>
      <c r="H3360" t="str">
        <f>VLOOKUP($C3360,products!$A$1:$F$322,2,FALSE)</f>
        <v>Pure Cycles William 3-Speed - 2016</v>
      </c>
      <c r="I3360">
        <f>_xlfn.XLOOKUP(C3360, products!A:A, products!D:D)</f>
        <v>3</v>
      </c>
      <c r="J3360" t="str">
        <f>_xlfn.XLOOKUP($I3360,categories!$A$1:$A$8,categories!$B$1:$B$8)</f>
        <v>Cruisers Bicycles</v>
      </c>
    </row>
    <row r="3361" spans="1:10" ht="12.75" x14ac:dyDescent="0.2">
      <c r="A3361">
        <v>398</v>
      </c>
      <c r="B3361">
        <v>2</v>
      </c>
      <c r="C3361">
        <v>18</v>
      </c>
      <c r="D3361">
        <v>2</v>
      </c>
      <c r="E3361">
        <v>449</v>
      </c>
      <c r="F3361">
        <v>0.05</v>
      </c>
      <c r="G3361">
        <f>(E3361*B3361)-F3361</f>
        <v>897.95</v>
      </c>
      <c r="H3361" t="str">
        <f>VLOOKUP($C3361,products!$A$1:$F$322,2,FALSE)</f>
        <v>Pure Cycles Western 3-Speed - Women's - 2015/2016</v>
      </c>
      <c r="I3361">
        <f>_xlfn.XLOOKUP(C3361, products!A:A, products!D:D)</f>
        <v>3</v>
      </c>
      <c r="J3361" t="str">
        <f>_xlfn.XLOOKUP($I3361,categories!$A$1:$A$8,categories!$B$1:$B$8)</f>
        <v>Cruisers Bicycles</v>
      </c>
    </row>
    <row r="3362" spans="1:10" ht="12.75" x14ac:dyDescent="0.2">
      <c r="A3362">
        <v>408</v>
      </c>
      <c r="B3362">
        <v>1</v>
      </c>
      <c r="C3362">
        <v>18</v>
      </c>
      <c r="D3362">
        <v>1</v>
      </c>
      <c r="E3362">
        <v>449</v>
      </c>
      <c r="F3362">
        <v>0.2</v>
      </c>
      <c r="G3362">
        <f>(E3362*B3362)-F3362</f>
        <v>448.8</v>
      </c>
      <c r="H3362" t="str">
        <f>VLOOKUP($C3362,products!$A$1:$F$322,2,FALSE)</f>
        <v>Pure Cycles Western 3-Speed - Women's - 2015/2016</v>
      </c>
      <c r="I3362">
        <f>_xlfn.XLOOKUP(C3362, products!A:A, products!D:D)</f>
        <v>3</v>
      </c>
      <c r="J3362" t="str">
        <f>_xlfn.XLOOKUP($I3362,categories!$A$1:$A$8,categories!$B$1:$B$8)</f>
        <v>Cruisers Bicycles</v>
      </c>
    </row>
    <row r="3363" spans="1:10" ht="12.75" x14ac:dyDescent="0.2">
      <c r="A3363">
        <v>425</v>
      </c>
      <c r="B3363">
        <v>3</v>
      </c>
      <c r="C3363">
        <v>19</v>
      </c>
      <c r="D3363">
        <v>1</v>
      </c>
      <c r="E3363">
        <v>449</v>
      </c>
      <c r="F3363">
        <v>0.05</v>
      </c>
      <c r="G3363">
        <f>(E3363*B3363)-F3363</f>
        <v>1346.95</v>
      </c>
      <c r="H3363" t="str">
        <f>VLOOKUP($C3363,products!$A$1:$F$322,2,FALSE)</f>
        <v>Pure Cycles William 3-Speed - 2016</v>
      </c>
      <c r="I3363">
        <f>_xlfn.XLOOKUP(C3363, products!A:A, products!D:D)</f>
        <v>3</v>
      </c>
      <c r="J3363" t="str">
        <f>_xlfn.XLOOKUP($I3363,categories!$A$1:$A$8,categories!$B$1:$B$8)</f>
        <v>Cruisers Bicycles</v>
      </c>
    </row>
    <row r="3364" spans="1:10" ht="12.75" x14ac:dyDescent="0.2">
      <c r="A3364">
        <v>431</v>
      </c>
      <c r="B3364">
        <v>3</v>
      </c>
      <c r="C3364">
        <v>18</v>
      </c>
      <c r="D3364">
        <v>1</v>
      </c>
      <c r="E3364">
        <v>449</v>
      </c>
      <c r="F3364">
        <v>0.2</v>
      </c>
      <c r="G3364">
        <f>(E3364*B3364)-F3364</f>
        <v>1346.8</v>
      </c>
      <c r="H3364" t="str">
        <f>VLOOKUP($C3364,products!$A$1:$F$322,2,FALSE)</f>
        <v>Pure Cycles Western 3-Speed - Women's - 2015/2016</v>
      </c>
      <c r="I3364">
        <f>_xlfn.XLOOKUP(C3364, products!A:A, products!D:D)</f>
        <v>3</v>
      </c>
      <c r="J3364" t="str">
        <f>_xlfn.XLOOKUP($I3364,categories!$A$1:$A$8,categories!$B$1:$B$8)</f>
        <v>Cruisers Bicycles</v>
      </c>
    </row>
    <row r="3365" spans="1:10" ht="12.75" x14ac:dyDescent="0.2">
      <c r="A3365">
        <v>431</v>
      </c>
      <c r="B3365">
        <v>5</v>
      </c>
      <c r="C3365">
        <v>19</v>
      </c>
      <c r="D3365">
        <v>1</v>
      </c>
      <c r="E3365">
        <v>449</v>
      </c>
      <c r="F3365">
        <v>7.0000000000000007E-2</v>
      </c>
      <c r="G3365">
        <f>(E3365*B3365)-F3365</f>
        <v>2244.9299999999998</v>
      </c>
      <c r="H3365" t="str">
        <f>VLOOKUP($C3365,products!$A$1:$F$322,2,FALSE)</f>
        <v>Pure Cycles William 3-Speed - 2016</v>
      </c>
      <c r="I3365">
        <f>_xlfn.XLOOKUP(C3365, products!A:A, products!D:D)</f>
        <v>3</v>
      </c>
      <c r="J3365" t="str">
        <f>_xlfn.XLOOKUP($I3365,categories!$A$1:$A$8,categories!$B$1:$B$8)</f>
        <v>Cruisers Bicycles</v>
      </c>
    </row>
    <row r="3366" spans="1:10" ht="12.75" x14ac:dyDescent="0.2">
      <c r="A3366">
        <v>434</v>
      </c>
      <c r="B3366">
        <v>5</v>
      </c>
      <c r="C3366">
        <v>18</v>
      </c>
      <c r="D3366">
        <v>2</v>
      </c>
      <c r="E3366">
        <v>449</v>
      </c>
      <c r="F3366">
        <v>0.05</v>
      </c>
      <c r="G3366">
        <f>(E3366*B3366)-F3366</f>
        <v>2244.9499999999998</v>
      </c>
      <c r="H3366" t="str">
        <f>VLOOKUP($C3366,products!$A$1:$F$322,2,FALSE)</f>
        <v>Pure Cycles Western 3-Speed - Women's - 2015/2016</v>
      </c>
      <c r="I3366">
        <f>_xlfn.XLOOKUP(C3366, products!A:A, products!D:D)</f>
        <v>3</v>
      </c>
      <c r="J3366" t="str">
        <f>_xlfn.XLOOKUP($I3366,categories!$A$1:$A$8,categories!$B$1:$B$8)</f>
        <v>Cruisers Bicycles</v>
      </c>
    </row>
    <row r="3367" spans="1:10" ht="12.75" x14ac:dyDescent="0.2">
      <c r="A3367">
        <v>435</v>
      </c>
      <c r="B3367">
        <v>3</v>
      </c>
      <c r="C3367">
        <v>18</v>
      </c>
      <c r="D3367">
        <v>1</v>
      </c>
      <c r="E3367">
        <v>449</v>
      </c>
      <c r="F3367">
        <v>0.05</v>
      </c>
      <c r="G3367">
        <f>(E3367*B3367)-F3367</f>
        <v>1346.95</v>
      </c>
      <c r="H3367" t="str">
        <f>VLOOKUP($C3367,products!$A$1:$F$322,2,FALSE)</f>
        <v>Pure Cycles Western 3-Speed - Women's - 2015/2016</v>
      </c>
      <c r="I3367">
        <f>_xlfn.XLOOKUP(C3367, products!A:A, products!D:D)</f>
        <v>3</v>
      </c>
      <c r="J3367" t="str">
        <f>_xlfn.XLOOKUP($I3367,categories!$A$1:$A$8,categories!$B$1:$B$8)</f>
        <v>Cruisers Bicycles</v>
      </c>
    </row>
    <row r="3368" spans="1:10" ht="12.75" x14ac:dyDescent="0.2">
      <c r="A3368">
        <v>440</v>
      </c>
      <c r="B3368">
        <v>1</v>
      </c>
      <c r="C3368">
        <v>19</v>
      </c>
      <c r="D3368">
        <v>2</v>
      </c>
      <c r="E3368">
        <v>449</v>
      </c>
      <c r="F3368">
        <v>7.0000000000000007E-2</v>
      </c>
      <c r="G3368">
        <f>(E3368*B3368)-F3368</f>
        <v>448.93</v>
      </c>
      <c r="H3368" t="str">
        <f>VLOOKUP($C3368,products!$A$1:$F$322,2,FALSE)</f>
        <v>Pure Cycles William 3-Speed - 2016</v>
      </c>
      <c r="I3368">
        <f>_xlfn.XLOOKUP(C3368, products!A:A, products!D:D)</f>
        <v>3</v>
      </c>
      <c r="J3368" t="str">
        <f>_xlfn.XLOOKUP($I3368,categories!$A$1:$A$8,categories!$B$1:$B$8)</f>
        <v>Cruisers Bicycles</v>
      </c>
    </row>
    <row r="3369" spans="1:10" ht="12.75" x14ac:dyDescent="0.2">
      <c r="A3369">
        <v>460</v>
      </c>
      <c r="B3369">
        <v>1</v>
      </c>
      <c r="C3369">
        <v>19</v>
      </c>
      <c r="D3369">
        <v>1</v>
      </c>
      <c r="E3369">
        <v>449</v>
      </c>
      <c r="F3369">
        <v>0.05</v>
      </c>
      <c r="G3369">
        <f>(E3369*B3369)-F3369</f>
        <v>448.95</v>
      </c>
      <c r="H3369" t="str">
        <f>VLOOKUP($C3369,products!$A$1:$F$322,2,FALSE)</f>
        <v>Pure Cycles William 3-Speed - 2016</v>
      </c>
      <c r="I3369">
        <f>_xlfn.XLOOKUP(C3369, products!A:A, products!D:D)</f>
        <v>3</v>
      </c>
      <c r="J3369" t="str">
        <f>_xlfn.XLOOKUP($I3369,categories!$A$1:$A$8,categories!$B$1:$B$8)</f>
        <v>Cruisers Bicycles</v>
      </c>
    </row>
    <row r="3370" spans="1:10" ht="12.75" x14ac:dyDescent="0.2">
      <c r="A3370">
        <v>460</v>
      </c>
      <c r="B3370">
        <v>2</v>
      </c>
      <c r="C3370">
        <v>18</v>
      </c>
      <c r="D3370">
        <v>2</v>
      </c>
      <c r="E3370">
        <v>449</v>
      </c>
      <c r="F3370">
        <v>7.0000000000000007E-2</v>
      </c>
      <c r="G3370">
        <f>(E3370*B3370)-F3370</f>
        <v>897.93</v>
      </c>
      <c r="H3370" t="str">
        <f>VLOOKUP($C3370,products!$A$1:$F$322,2,FALSE)</f>
        <v>Pure Cycles Western 3-Speed - Women's - 2015/2016</v>
      </c>
      <c r="I3370">
        <f>_xlfn.XLOOKUP(C3370, products!A:A, products!D:D)</f>
        <v>3</v>
      </c>
      <c r="J3370" t="str">
        <f>_xlfn.XLOOKUP($I3370,categories!$A$1:$A$8,categories!$B$1:$B$8)</f>
        <v>Cruisers Bicycles</v>
      </c>
    </row>
    <row r="3371" spans="1:10" ht="12.75" x14ac:dyDescent="0.2">
      <c r="A3371">
        <v>461</v>
      </c>
      <c r="B3371">
        <v>5</v>
      </c>
      <c r="C3371">
        <v>18</v>
      </c>
      <c r="D3371">
        <v>2</v>
      </c>
      <c r="E3371">
        <v>449</v>
      </c>
      <c r="F3371">
        <v>0.1</v>
      </c>
      <c r="G3371">
        <f>(E3371*B3371)-F3371</f>
        <v>2244.9</v>
      </c>
      <c r="H3371" t="str">
        <f>VLOOKUP($C3371,products!$A$1:$F$322,2,FALSE)</f>
        <v>Pure Cycles Western 3-Speed - Women's - 2015/2016</v>
      </c>
      <c r="I3371">
        <f>_xlfn.XLOOKUP(C3371, products!A:A, products!D:D)</f>
        <v>3</v>
      </c>
      <c r="J3371" t="str">
        <f>_xlfn.XLOOKUP($I3371,categories!$A$1:$A$8,categories!$B$1:$B$8)</f>
        <v>Cruisers Bicycles</v>
      </c>
    </row>
    <row r="3372" spans="1:10" ht="12.75" x14ac:dyDescent="0.2">
      <c r="A3372">
        <v>466</v>
      </c>
      <c r="B3372">
        <v>1</v>
      </c>
      <c r="C3372">
        <v>19</v>
      </c>
      <c r="D3372">
        <v>2</v>
      </c>
      <c r="E3372">
        <v>449</v>
      </c>
      <c r="F3372">
        <v>0.2</v>
      </c>
      <c r="G3372">
        <f>(E3372*B3372)-F3372</f>
        <v>448.8</v>
      </c>
      <c r="H3372" t="str">
        <f>VLOOKUP($C3372,products!$A$1:$F$322,2,FALSE)</f>
        <v>Pure Cycles William 3-Speed - 2016</v>
      </c>
      <c r="I3372">
        <f>_xlfn.XLOOKUP(C3372, products!A:A, products!D:D)</f>
        <v>3</v>
      </c>
      <c r="J3372" t="str">
        <f>_xlfn.XLOOKUP($I3372,categories!$A$1:$A$8,categories!$B$1:$B$8)</f>
        <v>Cruisers Bicycles</v>
      </c>
    </row>
    <row r="3373" spans="1:10" ht="12.75" x14ac:dyDescent="0.2">
      <c r="A3373">
        <v>467</v>
      </c>
      <c r="B3373">
        <v>1</v>
      </c>
      <c r="C3373">
        <v>19</v>
      </c>
      <c r="D3373">
        <v>1</v>
      </c>
      <c r="E3373">
        <v>449</v>
      </c>
      <c r="F3373">
        <v>7.0000000000000007E-2</v>
      </c>
      <c r="G3373">
        <f>(E3373*B3373)-F3373</f>
        <v>448.93</v>
      </c>
      <c r="H3373" t="str">
        <f>VLOOKUP($C3373,products!$A$1:$F$322,2,FALSE)</f>
        <v>Pure Cycles William 3-Speed - 2016</v>
      </c>
      <c r="I3373">
        <f>_xlfn.XLOOKUP(C3373, products!A:A, products!D:D)</f>
        <v>3</v>
      </c>
      <c r="J3373" t="str">
        <f>_xlfn.XLOOKUP($I3373,categories!$A$1:$A$8,categories!$B$1:$B$8)</f>
        <v>Cruisers Bicycles</v>
      </c>
    </row>
    <row r="3374" spans="1:10" ht="12.75" x14ac:dyDescent="0.2">
      <c r="A3374">
        <v>468</v>
      </c>
      <c r="B3374">
        <v>1</v>
      </c>
      <c r="C3374">
        <v>19</v>
      </c>
      <c r="D3374">
        <v>1</v>
      </c>
      <c r="E3374">
        <v>449</v>
      </c>
      <c r="F3374">
        <v>0.1</v>
      </c>
      <c r="G3374">
        <f>(E3374*B3374)-F3374</f>
        <v>448.9</v>
      </c>
      <c r="H3374" t="str">
        <f>VLOOKUP($C3374,products!$A$1:$F$322,2,FALSE)</f>
        <v>Pure Cycles William 3-Speed - 2016</v>
      </c>
      <c r="I3374">
        <f>_xlfn.XLOOKUP(C3374, products!A:A, products!D:D)</f>
        <v>3</v>
      </c>
      <c r="J3374" t="str">
        <f>_xlfn.XLOOKUP($I3374,categories!$A$1:$A$8,categories!$B$1:$B$8)</f>
        <v>Cruisers Bicycles</v>
      </c>
    </row>
    <row r="3375" spans="1:10" ht="12.75" x14ac:dyDescent="0.2">
      <c r="A3375">
        <v>470</v>
      </c>
      <c r="B3375">
        <v>1</v>
      </c>
      <c r="C3375">
        <v>18</v>
      </c>
      <c r="D3375">
        <v>1</v>
      </c>
      <c r="E3375">
        <v>449</v>
      </c>
      <c r="F3375">
        <v>0.05</v>
      </c>
      <c r="G3375">
        <f>(E3375*B3375)-F3375</f>
        <v>448.95</v>
      </c>
      <c r="H3375" t="str">
        <f>VLOOKUP($C3375,products!$A$1:$F$322,2,FALSE)</f>
        <v>Pure Cycles Western 3-Speed - Women's - 2015/2016</v>
      </c>
      <c r="I3375">
        <f>_xlfn.XLOOKUP(C3375, products!A:A, products!D:D)</f>
        <v>3</v>
      </c>
      <c r="J3375" t="str">
        <f>_xlfn.XLOOKUP($I3375,categories!$A$1:$A$8,categories!$B$1:$B$8)</f>
        <v>Cruisers Bicycles</v>
      </c>
    </row>
    <row r="3376" spans="1:10" ht="12.75" x14ac:dyDescent="0.2">
      <c r="A3376">
        <v>474</v>
      </c>
      <c r="B3376">
        <v>1</v>
      </c>
      <c r="C3376">
        <v>19</v>
      </c>
      <c r="D3376">
        <v>2</v>
      </c>
      <c r="E3376">
        <v>449</v>
      </c>
      <c r="F3376">
        <v>0.05</v>
      </c>
      <c r="G3376">
        <f>(E3376*B3376)-F3376</f>
        <v>448.95</v>
      </c>
      <c r="H3376" t="str">
        <f>VLOOKUP($C3376,products!$A$1:$F$322,2,FALSE)</f>
        <v>Pure Cycles William 3-Speed - 2016</v>
      </c>
      <c r="I3376">
        <f>_xlfn.XLOOKUP(C3376, products!A:A, products!D:D)</f>
        <v>3</v>
      </c>
      <c r="J3376" t="str">
        <f>_xlfn.XLOOKUP($I3376,categories!$A$1:$A$8,categories!$B$1:$B$8)</f>
        <v>Cruisers Bicycles</v>
      </c>
    </row>
    <row r="3377" spans="1:10" ht="12.75" x14ac:dyDescent="0.2">
      <c r="A3377">
        <v>493</v>
      </c>
      <c r="B3377">
        <v>2</v>
      </c>
      <c r="C3377">
        <v>18</v>
      </c>
      <c r="D3377">
        <v>2</v>
      </c>
      <c r="E3377">
        <v>449</v>
      </c>
      <c r="F3377">
        <v>0.05</v>
      </c>
      <c r="G3377">
        <f>(E3377*B3377)-F3377</f>
        <v>897.95</v>
      </c>
      <c r="H3377" t="str">
        <f>VLOOKUP($C3377,products!$A$1:$F$322,2,FALSE)</f>
        <v>Pure Cycles Western 3-Speed - Women's - 2015/2016</v>
      </c>
      <c r="I3377">
        <f>_xlfn.XLOOKUP(C3377, products!A:A, products!D:D)</f>
        <v>3</v>
      </c>
      <c r="J3377" t="str">
        <f>_xlfn.XLOOKUP($I3377,categories!$A$1:$A$8,categories!$B$1:$B$8)</f>
        <v>Cruisers Bicycles</v>
      </c>
    </row>
    <row r="3378" spans="1:10" ht="12.75" x14ac:dyDescent="0.2">
      <c r="A3378">
        <v>501</v>
      </c>
      <c r="B3378">
        <v>1</v>
      </c>
      <c r="C3378">
        <v>19</v>
      </c>
      <c r="D3378">
        <v>2</v>
      </c>
      <c r="E3378">
        <v>449</v>
      </c>
      <c r="F3378">
        <v>0.05</v>
      </c>
      <c r="G3378">
        <f>(E3378*B3378)-F3378</f>
        <v>448.95</v>
      </c>
      <c r="H3378" t="str">
        <f>VLOOKUP($C3378,products!$A$1:$F$322,2,FALSE)</f>
        <v>Pure Cycles William 3-Speed - 2016</v>
      </c>
      <c r="I3378">
        <f>_xlfn.XLOOKUP(C3378, products!A:A, products!D:D)</f>
        <v>3</v>
      </c>
      <c r="J3378" t="str">
        <f>_xlfn.XLOOKUP($I3378,categories!$A$1:$A$8,categories!$B$1:$B$8)</f>
        <v>Cruisers Bicycles</v>
      </c>
    </row>
    <row r="3379" spans="1:10" ht="12.75" x14ac:dyDescent="0.2">
      <c r="A3379">
        <v>514</v>
      </c>
      <c r="B3379">
        <v>1</v>
      </c>
      <c r="C3379">
        <v>18</v>
      </c>
      <c r="D3379">
        <v>2</v>
      </c>
      <c r="E3379">
        <v>449</v>
      </c>
      <c r="F3379">
        <v>0.2</v>
      </c>
      <c r="G3379">
        <f>(E3379*B3379)-F3379</f>
        <v>448.8</v>
      </c>
      <c r="H3379" t="str">
        <f>VLOOKUP($C3379,products!$A$1:$F$322,2,FALSE)</f>
        <v>Pure Cycles Western 3-Speed - Women's - 2015/2016</v>
      </c>
      <c r="I3379">
        <f>_xlfn.XLOOKUP(C3379, products!A:A, products!D:D)</f>
        <v>3</v>
      </c>
      <c r="J3379" t="str">
        <f>_xlfn.XLOOKUP($I3379,categories!$A$1:$A$8,categories!$B$1:$B$8)</f>
        <v>Cruisers Bicycles</v>
      </c>
    </row>
    <row r="3380" spans="1:10" ht="12.75" x14ac:dyDescent="0.2">
      <c r="A3380">
        <v>519</v>
      </c>
      <c r="B3380">
        <v>4</v>
      </c>
      <c r="C3380">
        <v>18</v>
      </c>
      <c r="D3380">
        <v>2</v>
      </c>
      <c r="E3380">
        <v>449</v>
      </c>
      <c r="F3380">
        <v>0.2</v>
      </c>
      <c r="G3380">
        <f>(E3380*B3380)-F3380</f>
        <v>1795.8</v>
      </c>
      <c r="H3380" t="str">
        <f>VLOOKUP($C3380,products!$A$1:$F$322,2,FALSE)</f>
        <v>Pure Cycles Western 3-Speed - Women's - 2015/2016</v>
      </c>
      <c r="I3380">
        <f>_xlfn.XLOOKUP(C3380, products!A:A, products!D:D)</f>
        <v>3</v>
      </c>
      <c r="J3380" t="str">
        <f>_xlfn.XLOOKUP($I3380,categories!$A$1:$A$8,categories!$B$1:$B$8)</f>
        <v>Cruisers Bicycles</v>
      </c>
    </row>
    <row r="3381" spans="1:10" ht="12.75" x14ac:dyDescent="0.2">
      <c r="A3381">
        <v>527</v>
      </c>
      <c r="B3381">
        <v>1</v>
      </c>
      <c r="C3381">
        <v>18</v>
      </c>
      <c r="D3381">
        <v>2</v>
      </c>
      <c r="E3381">
        <v>449</v>
      </c>
      <c r="F3381">
        <v>7.0000000000000007E-2</v>
      </c>
      <c r="G3381">
        <f>(E3381*B3381)-F3381</f>
        <v>448.93</v>
      </c>
      <c r="H3381" t="str">
        <f>VLOOKUP($C3381,products!$A$1:$F$322,2,FALSE)</f>
        <v>Pure Cycles Western 3-Speed - Women's - 2015/2016</v>
      </c>
      <c r="I3381">
        <f>_xlfn.XLOOKUP(C3381, products!A:A, products!D:D)</f>
        <v>3</v>
      </c>
      <c r="J3381" t="str">
        <f>_xlfn.XLOOKUP($I3381,categories!$A$1:$A$8,categories!$B$1:$B$8)</f>
        <v>Cruisers Bicycles</v>
      </c>
    </row>
    <row r="3382" spans="1:10" ht="12.75" x14ac:dyDescent="0.2">
      <c r="A3382">
        <v>527</v>
      </c>
      <c r="B3382">
        <v>3</v>
      </c>
      <c r="C3382">
        <v>19</v>
      </c>
      <c r="D3382">
        <v>1</v>
      </c>
      <c r="E3382">
        <v>449</v>
      </c>
      <c r="F3382">
        <v>0.1</v>
      </c>
      <c r="G3382">
        <f>(E3382*B3382)-F3382</f>
        <v>1346.9</v>
      </c>
      <c r="H3382" t="str">
        <f>VLOOKUP($C3382,products!$A$1:$F$322,2,FALSE)</f>
        <v>Pure Cycles William 3-Speed - 2016</v>
      </c>
      <c r="I3382">
        <f>_xlfn.XLOOKUP(C3382, products!A:A, products!D:D)</f>
        <v>3</v>
      </c>
      <c r="J3382" t="str">
        <f>_xlfn.XLOOKUP($I3382,categories!$A$1:$A$8,categories!$B$1:$B$8)</f>
        <v>Cruisers Bicycles</v>
      </c>
    </row>
    <row r="3383" spans="1:10" ht="12.75" x14ac:dyDescent="0.2">
      <c r="A3383">
        <v>540</v>
      </c>
      <c r="B3383">
        <v>1</v>
      </c>
      <c r="C3383">
        <v>19</v>
      </c>
      <c r="D3383">
        <v>1</v>
      </c>
      <c r="E3383">
        <v>449</v>
      </c>
      <c r="F3383">
        <v>0.1</v>
      </c>
      <c r="G3383">
        <f>(E3383*B3383)-F3383</f>
        <v>448.9</v>
      </c>
      <c r="H3383" t="str">
        <f>VLOOKUP($C3383,products!$A$1:$F$322,2,FALSE)</f>
        <v>Pure Cycles William 3-Speed - 2016</v>
      </c>
      <c r="I3383">
        <f>_xlfn.XLOOKUP(C3383, products!A:A, products!D:D)</f>
        <v>3</v>
      </c>
      <c r="J3383" t="str">
        <f>_xlfn.XLOOKUP($I3383,categories!$A$1:$A$8,categories!$B$1:$B$8)</f>
        <v>Cruisers Bicycles</v>
      </c>
    </row>
    <row r="3384" spans="1:10" ht="12.75" x14ac:dyDescent="0.2">
      <c r="A3384">
        <v>542</v>
      </c>
      <c r="B3384">
        <v>4</v>
      </c>
      <c r="C3384">
        <v>19</v>
      </c>
      <c r="D3384">
        <v>2</v>
      </c>
      <c r="E3384">
        <v>449</v>
      </c>
      <c r="F3384">
        <v>0.2</v>
      </c>
      <c r="G3384">
        <f>(E3384*B3384)-F3384</f>
        <v>1795.8</v>
      </c>
      <c r="H3384" t="str">
        <f>VLOOKUP($C3384,products!$A$1:$F$322,2,FALSE)</f>
        <v>Pure Cycles William 3-Speed - 2016</v>
      </c>
      <c r="I3384">
        <f>_xlfn.XLOOKUP(C3384, products!A:A, products!D:D)</f>
        <v>3</v>
      </c>
      <c r="J3384" t="str">
        <f>_xlfn.XLOOKUP($I3384,categories!$A$1:$A$8,categories!$B$1:$B$8)</f>
        <v>Cruisers Bicycles</v>
      </c>
    </row>
    <row r="3385" spans="1:10" ht="12.75" x14ac:dyDescent="0.2">
      <c r="A3385">
        <v>543</v>
      </c>
      <c r="B3385">
        <v>2</v>
      </c>
      <c r="C3385">
        <v>18</v>
      </c>
      <c r="D3385">
        <v>1</v>
      </c>
      <c r="E3385">
        <v>449</v>
      </c>
      <c r="F3385">
        <v>0.2</v>
      </c>
      <c r="G3385">
        <f>(E3385*B3385)-F3385</f>
        <v>897.8</v>
      </c>
      <c r="H3385" t="str">
        <f>VLOOKUP($C3385,products!$A$1:$F$322,2,FALSE)</f>
        <v>Pure Cycles Western 3-Speed - Women's - 2015/2016</v>
      </c>
      <c r="I3385">
        <f>_xlfn.XLOOKUP(C3385, products!A:A, products!D:D)</f>
        <v>3</v>
      </c>
      <c r="J3385" t="str">
        <f>_xlfn.XLOOKUP($I3385,categories!$A$1:$A$8,categories!$B$1:$B$8)</f>
        <v>Cruisers Bicycles</v>
      </c>
    </row>
    <row r="3386" spans="1:10" ht="12.75" x14ac:dyDescent="0.2">
      <c r="A3386">
        <v>546</v>
      </c>
      <c r="B3386">
        <v>3</v>
      </c>
      <c r="C3386">
        <v>18</v>
      </c>
      <c r="D3386">
        <v>2</v>
      </c>
      <c r="E3386">
        <v>449</v>
      </c>
      <c r="F3386">
        <v>7.0000000000000007E-2</v>
      </c>
      <c r="G3386">
        <f>(E3386*B3386)-F3386</f>
        <v>1346.93</v>
      </c>
      <c r="H3386" t="str">
        <f>VLOOKUP($C3386,products!$A$1:$F$322,2,FALSE)</f>
        <v>Pure Cycles Western 3-Speed - Women's - 2015/2016</v>
      </c>
      <c r="I3386">
        <f>_xlfn.XLOOKUP(C3386, products!A:A, products!D:D)</f>
        <v>3</v>
      </c>
      <c r="J3386" t="str">
        <f>_xlfn.XLOOKUP($I3386,categories!$A$1:$A$8,categories!$B$1:$B$8)</f>
        <v>Cruisers Bicycles</v>
      </c>
    </row>
    <row r="3387" spans="1:10" ht="12.75" x14ac:dyDescent="0.2">
      <c r="A3387">
        <v>552</v>
      </c>
      <c r="B3387">
        <v>4</v>
      </c>
      <c r="C3387">
        <v>18</v>
      </c>
      <c r="D3387">
        <v>1</v>
      </c>
      <c r="E3387">
        <v>449</v>
      </c>
      <c r="F3387">
        <v>0.1</v>
      </c>
      <c r="G3387">
        <f>(E3387*B3387)-F3387</f>
        <v>1795.9</v>
      </c>
      <c r="H3387" t="str">
        <f>VLOOKUP($C3387,products!$A$1:$F$322,2,FALSE)</f>
        <v>Pure Cycles Western 3-Speed - Women's - 2015/2016</v>
      </c>
      <c r="I3387">
        <f>_xlfn.XLOOKUP(C3387, products!A:A, products!D:D)</f>
        <v>3</v>
      </c>
      <c r="J3387" t="str">
        <f>_xlfn.XLOOKUP($I3387,categories!$A$1:$A$8,categories!$B$1:$B$8)</f>
        <v>Cruisers Bicycles</v>
      </c>
    </row>
    <row r="3388" spans="1:10" ht="12.75" x14ac:dyDescent="0.2">
      <c r="A3388">
        <v>552</v>
      </c>
      <c r="B3388">
        <v>5</v>
      </c>
      <c r="C3388">
        <v>19</v>
      </c>
      <c r="D3388">
        <v>2</v>
      </c>
      <c r="E3388">
        <v>449</v>
      </c>
      <c r="F3388">
        <v>0.2</v>
      </c>
      <c r="G3388">
        <f>(E3388*B3388)-F3388</f>
        <v>2244.8000000000002</v>
      </c>
      <c r="H3388" t="str">
        <f>VLOOKUP($C3388,products!$A$1:$F$322,2,FALSE)</f>
        <v>Pure Cycles William 3-Speed - 2016</v>
      </c>
      <c r="I3388">
        <f>_xlfn.XLOOKUP(C3388, products!A:A, products!D:D)</f>
        <v>3</v>
      </c>
      <c r="J3388" t="str">
        <f>_xlfn.XLOOKUP($I3388,categories!$A$1:$A$8,categories!$B$1:$B$8)</f>
        <v>Cruisers Bicycles</v>
      </c>
    </row>
    <row r="3389" spans="1:10" ht="12.75" x14ac:dyDescent="0.2">
      <c r="A3389">
        <v>553</v>
      </c>
      <c r="B3389">
        <v>2</v>
      </c>
      <c r="C3389">
        <v>18</v>
      </c>
      <c r="D3389">
        <v>2</v>
      </c>
      <c r="E3389">
        <v>449</v>
      </c>
      <c r="F3389">
        <v>7.0000000000000007E-2</v>
      </c>
      <c r="G3389">
        <f>(E3389*B3389)-F3389</f>
        <v>897.93</v>
      </c>
      <c r="H3389" t="str">
        <f>VLOOKUP($C3389,products!$A$1:$F$322,2,FALSE)</f>
        <v>Pure Cycles Western 3-Speed - Women's - 2015/2016</v>
      </c>
      <c r="I3389">
        <f>_xlfn.XLOOKUP(C3389, products!A:A, products!D:D)</f>
        <v>3</v>
      </c>
      <c r="J3389" t="str">
        <f>_xlfn.XLOOKUP($I3389,categories!$A$1:$A$8,categories!$B$1:$B$8)</f>
        <v>Cruisers Bicycles</v>
      </c>
    </row>
    <row r="3390" spans="1:10" ht="12.75" x14ac:dyDescent="0.2">
      <c r="A3390">
        <v>561</v>
      </c>
      <c r="B3390">
        <v>2</v>
      </c>
      <c r="C3390">
        <v>18</v>
      </c>
      <c r="D3390">
        <v>1</v>
      </c>
      <c r="E3390">
        <v>449</v>
      </c>
      <c r="F3390">
        <v>0.05</v>
      </c>
      <c r="G3390">
        <f>(E3390*B3390)-F3390</f>
        <v>897.95</v>
      </c>
      <c r="H3390" t="str">
        <f>VLOOKUP($C3390,products!$A$1:$F$322,2,FALSE)</f>
        <v>Pure Cycles Western 3-Speed - Women's - 2015/2016</v>
      </c>
      <c r="I3390">
        <f>_xlfn.XLOOKUP(C3390, products!A:A, products!D:D)</f>
        <v>3</v>
      </c>
      <c r="J3390" t="str">
        <f>_xlfn.XLOOKUP($I3390,categories!$A$1:$A$8,categories!$B$1:$B$8)</f>
        <v>Cruisers Bicycles</v>
      </c>
    </row>
    <row r="3391" spans="1:10" ht="12.75" x14ac:dyDescent="0.2">
      <c r="A3391">
        <v>563</v>
      </c>
      <c r="B3391">
        <v>2</v>
      </c>
      <c r="C3391">
        <v>19</v>
      </c>
      <c r="D3391">
        <v>1</v>
      </c>
      <c r="E3391">
        <v>449</v>
      </c>
      <c r="F3391">
        <v>0.05</v>
      </c>
      <c r="G3391">
        <f>(E3391*B3391)-F3391</f>
        <v>897.95</v>
      </c>
      <c r="H3391" t="str">
        <f>VLOOKUP($C3391,products!$A$1:$F$322,2,FALSE)</f>
        <v>Pure Cycles William 3-Speed - 2016</v>
      </c>
      <c r="I3391">
        <f>_xlfn.XLOOKUP(C3391, products!A:A, products!D:D)</f>
        <v>3</v>
      </c>
      <c r="J3391" t="str">
        <f>_xlfn.XLOOKUP($I3391,categories!$A$1:$A$8,categories!$B$1:$B$8)</f>
        <v>Cruisers Bicycles</v>
      </c>
    </row>
    <row r="3392" spans="1:10" ht="12.75" x14ac:dyDescent="0.2">
      <c r="A3392">
        <v>565</v>
      </c>
      <c r="B3392">
        <v>1</v>
      </c>
      <c r="C3392">
        <v>18</v>
      </c>
      <c r="D3392">
        <v>1</v>
      </c>
      <c r="E3392">
        <v>449</v>
      </c>
      <c r="F3392">
        <v>0.2</v>
      </c>
      <c r="G3392">
        <f>(E3392*B3392)-F3392</f>
        <v>448.8</v>
      </c>
      <c r="H3392" t="str">
        <f>VLOOKUP($C3392,products!$A$1:$F$322,2,FALSE)</f>
        <v>Pure Cycles Western 3-Speed - Women's - 2015/2016</v>
      </c>
      <c r="I3392">
        <f>_xlfn.XLOOKUP(C3392, products!A:A, products!D:D)</f>
        <v>3</v>
      </c>
      <c r="J3392" t="str">
        <f>_xlfn.XLOOKUP($I3392,categories!$A$1:$A$8,categories!$B$1:$B$8)</f>
        <v>Cruisers Bicycles</v>
      </c>
    </row>
    <row r="3393" spans="1:10" ht="12.75" x14ac:dyDescent="0.2">
      <c r="A3393">
        <v>570</v>
      </c>
      <c r="B3393">
        <v>1</v>
      </c>
      <c r="C3393">
        <v>18</v>
      </c>
      <c r="D3393">
        <v>1</v>
      </c>
      <c r="E3393">
        <v>449</v>
      </c>
      <c r="F3393">
        <v>7.0000000000000007E-2</v>
      </c>
      <c r="G3393">
        <f>(E3393*B3393)-F3393</f>
        <v>448.93</v>
      </c>
      <c r="H3393" t="str">
        <f>VLOOKUP($C3393,products!$A$1:$F$322,2,FALSE)</f>
        <v>Pure Cycles Western 3-Speed - Women's - 2015/2016</v>
      </c>
      <c r="I3393">
        <f>_xlfn.XLOOKUP(C3393, products!A:A, products!D:D)</f>
        <v>3</v>
      </c>
      <c r="J3393" t="str">
        <f>_xlfn.XLOOKUP($I3393,categories!$A$1:$A$8,categories!$B$1:$B$8)</f>
        <v>Cruisers Bicycles</v>
      </c>
    </row>
    <row r="3394" spans="1:10" ht="12.75" x14ac:dyDescent="0.2">
      <c r="A3394">
        <v>578</v>
      </c>
      <c r="B3394">
        <v>3</v>
      </c>
      <c r="C3394">
        <v>18</v>
      </c>
      <c r="D3394">
        <v>2</v>
      </c>
      <c r="E3394">
        <v>449</v>
      </c>
      <c r="F3394">
        <v>0.05</v>
      </c>
      <c r="G3394">
        <f>(E3394*B3394)-F3394</f>
        <v>1346.95</v>
      </c>
      <c r="H3394" t="str">
        <f>VLOOKUP($C3394,products!$A$1:$F$322,2,FALSE)</f>
        <v>Pure Cycles Western 3-Speed - Women's - 2015/2016</v>
      </c>
      <c r="I3394">
        <f>_xlfn.XLOOKUP(C3394, products!A:A, products!D:D)</f>
        <v>3</v>
      </c>
      <c r="J3394" t="str">
        <f>_xlfn.XLOOKUP($I3394,categories!$A$1:$A$8,categories!$B$1:$B$8)</f>
        <v>Cruisers Bicycles</v>
      </c>
    </row>
    <row r="3395" spans="1:10" ht="12.75" x14ac:dyDescent="0.2">
      <c r="A3395">
        <v>580</v>
      </c>
      <c r="B3395">
        <v>5</v>
      </c>
      <c r="C3395">
        <v>19</v>
      </c>
      <c r="D3395">
        <v>1</v>
      </c>
      <c r="E3395">
        <v>449</v>
      </c>
      <c r="F3395">
        <v>0.2</v>
      </c>
      <c r="G3395">
        <f>(E3395*B3395)-F3395</f>
        <v>2244.8000000000002</v>
      </c>
      <c r="H3395" t="str">
        <f>VLOOKUP($C3395,products!$A$1:$F$322,2,FALSE)</f>
        <v>Pure Cycles William 3-Speed - 2016</v>
      </c>
      <c r="I3395">
        <f>_xlfn.XLOOKUP(C3395, products!A:A, products!D:D)</f>
        <v>3</v>
      </c>
      <c r="J3395" t="str">
        <f>_xlfn.XLOOKUP($I3395,categories!$A$1:$A$8,categories!$B$1:$B$8)</f>
        <v>Cruisers Bicycles</v>
      </c>
    </row>
    <row r="3396" spans="1:10" ht="12.75" x14ac:dyDescent="0.2">
      <c r="A3396">
        <v>584</v>
      </c>
      <c r="B3396">
        <v>1</v>
      </c>
      <c r="C3396">
        <v>19</v>
      </c>
      <c r="D3396">
        <v>1</v>
      </c>
      <c r="E3396">
        <v>449</v>
      </c>
      <c r="F3396">
        <v>7.0000000000000007E-2</v>
      </c>
      <c r="G3396">
        <f>(E3396*B3396)-F3396</f>
        <v>448.93</v>
      </c>
      <c r="H3396" t="str">
        <f>VLOOKUP($C3396,products!$A$1:$F$322,2,FALSE)</f>
        <v>Pure Cycles William 3-Speed - 2016</v>
      </c>
      <c r="I3396">
        <f>_xlfn.XLOOKUP(C3396, products!A:A, products!D:D)</f>
        <v>3</v>
      </c>
      <c r="J3396" t="str">
        <f>_xlfn.XLOOKUP($I3396,categories!$A$1:$A$8,categories!$B$1:$B$8)</f>
        <v>Cruisers Bicycles</v>
      </c>
    </row>
    <row r="3397" spans="1:10" ht="12.75" x14ac:dyDescent="0.2">
      <c r="A3397">
        <v>585</v>
      </c>
      <c r="B3397">
        <v>2</v>
      </c>
      <c r="C3397">
        <v>18</v>
      </c>
      <c r="D3397">
        <v>2</v>
      </c>
      <c r="E3397">
        <v>449</v>
      </c>
      <c r="F3397">
        <v>0.2</v>
      </c>
      <c r="G3397">
        <f>(E3397*B3397)-F3397</f>
        <v>897.8</v>
      </c>
      <c r="H3397" t="str">
        <f>VLOOKUP($C3397,products!$A$1:$F$322,2,FALSE)</f>
        <v>Pure Cycles Western 3-Speed - Women's - 2015/2016</v>
      </c>
      <c r="I3397">
        <f>_xlfn.XLOOKUP(C3397, products!A:A, products!D:D)</f>
        <v>3</v>
      </c>
      <c r="J3397" t="str">
        <f>_xlfn.XLOOKUP($I3397,categories!$A$1:$A$8,categories!$B$1:$B$8)</f>
        <v>Cruisers Bicycles</v>
      </c>
    </row>
    <row r="3398" spans="1:10" ht="12.75" x14ac:dyDescent="0.2">
      <c r="A3398">
        <v>587</v>
      </c>
      <c r="B3398">
        <v>3</v>
      </c>
      <c r="C3398">
        <v>18</v>
      </c>
      <c r="D3398">
        <v>1</v>
      </c>
      <c r="E3398">
        <v>449</v>
      </c>
      <c r="F3398">
        <v>0.05</v>
      </c>
      <c r="G3398">
        <f>(E3398*B3398)-F3398</f>
        <v>1346.95</v>
      </c>
      <c r="H3398" t="str">
        <f>VLOOKUP($C3398,products!$A$1:$F$322,2,FALSE)</f>
        <v>Pure Cycles Western 3-Speed - Women's - 2015/2016</v>
      </c>
      <c r="I3398">
        <f>_xlfn.XLOOKUP(C3398, products!A:A, products!D:D)</f>
        <v>3</v>
      </c>
      <c r="J3398" t="str">
        <f>_xlfn.XLOOKUP($I3398,categories!$A$1:$A$8,categories!$B$1:$B$8)</f>
        <v>Cruisers Bicycles</v>
      </c>
    </row>
    <row r="3399" spans="1:10" ht="12.75" x14ac:dyDescent="0.2">
      <c r="A3399">
        <v>592</v>
      </c>
      <c r="B3399">
        <v>3</v>
      </c>
      <c r="C3399">
        <v>18</v>
      </c>
      <c r="D3399">
        <v>2</v>
      </c>
      <c r="E3399">
        <v>449</v>
      </c>
      <c r="F3399">
        <v>7.0000000000000007E-2</v>
      </c>
      <c r="G3399">
        <f>(E3399*B3399)-F3399</f>
        <v>1346.93</v>
      </c>
      <c r="H3399" t="str">
        <f>VLOOKUP($C3399,products!$A$1:$F$322,2,FALSE)</f>
        <v>Pure Cycles Western 3-Speed - Women's - 2015/2016</v>
      </c>
      <c r="I3399">
        <f>_xlfn.XLOOKUP(C3399, products!A:A, products!D:D)</f>
        <v>3</v>
      </c>
      <c r="J3399" t="str">
        <f>_xlfn.XLOOKUP($I3399,categories!$A$1:$A$8,categories!$B$1:$B$8)</f>
        <v>Cruisers Bicycles</v>
      </c>
    </row>
    <row r="3400" spans="1:10" ht="12.75" x14ac:dyDescent="0.2">
      <c r="A3400">
        <v>595</v>
      </c>
      <c r="B3400">
        <v>2</v>
      </c>
      <c r="C3400">
        <v>19</v>
      </c>
      <c r="D3400">
        <v>2</v>
      </c>
      <c r="E3400">
        <v>449</v>
      </c>
      <c r="F3400">
        <v>7.0000000000000007E-2</v>
      </c>
      <c r="G3400">
        <f>(E3400*B3400)-F3400</f>
        <v>897.93</v>
      </c>
      <c r="H3400" t="str">
        <f>VLOOKUP($C3400,products!$A$1:$F$322,2,FALSE)</f>
        <v>Pure Cycles William 3-Speed - 2016</v>
      </c>
      <c r="I3400">
        <f>_xlfn.XLOOKUP(C3400, products!A:A, products!D:D)</f>
        <v>3</v>
      </c>
      <c r="J3400" t="str">
        <f>_xlfn.XLOOKUP($I3400,categories!$A$1:$A$8,categories!$B$1:$B$8)</f>
        <v>Cruisers Bicycles</v>
      </c>
    </row>
    <row r="3401" spans="1:10" ht="12.75" x14ac:dyDescent="0.2">
      <c r="A3401">
        <v>600</v>
      </c>
      <c r="B3401">
        <v>3</v>
      </c>
      <c r="C3401">
        <v>18</v>
      </c>
      <c r="D3401">
        <v>2</v>
      </c>
      <c r="E3401">
        <v>449</v>
      </c>
      <c r="F3401">
        <v>7.0000000000000007E-2</v>
      </c>
      <c r="G3401">
        <f>(E3401*B3401)-F3401</f>
        <v>1346.93</v>
      </c>
      <c r="H3401" t="str">
        <f>VLOOKUP($C3401,products!$A$1:$F$322,2,FALSE)</f>
        <v>Pure Cycles Western 3-Speed - Women's - 2015/2016</v>
      </c>
      <c r="I3401">
        <f>_xlfn.XLOOKUP(C3401, products!A:A, products!D:D)</f>
        <v>3</v>
      </c>
      <c r="J3401" t="str">
        <f>_xlfn.XLOOKUP($I3401,categories!$A$1:$A$8,categories!$B$1:$B$8)</f>
        <v>Cruisers Bicycles</v>
      </c>
    </row>
    <row r="3402" spans="1:10" ht="12.75" x14ac:dyDescent="0.2">
      <c r="A3402">
        <v>605</v>
      </c>
      <c r="B3402">
        <v>1</v>
      </c>
      <c r="C3402">
        <v>19</v>
      </c>
      <c r="D3402">
        <v>1</v>
      </c>
      <c r="E3402">
        <v>449</v>
      </c>
      <c r="F3402">
        <v>7.0000000000000007E-2</v>
      </c>
      <c r="G3402">
        <f>(E3402*B3402)-F3402</f>
        <v>448.93</v>
      </c>
      <c r="H3402" t="str">
        <f>VLOOKUP($C3402,products!$A$1:$F$322,2,FALSE)</f>
        <v>Pure Cycles William 3-Speed - 2016</v>
      </c>
      <c r="I3402">
        <f>_xlfn.XLOOKUP(C3402, products!A:A, products!D:D)</f>
        <v>3</v>
      </c>
      <c r="J3402" t="str">
        <f>_xlfn.XLOOKUP($I3402,categories!$A$1:$A$8,categories!$B$1:$B$8)</f>
        <v>Cruisers Bicycles</v>
      </c>
    </row>
    <row r="3403" spans="1:10" ht="12.75" x14ac:dyDescent="0.2">
      <c r="A3403">
        <v>606</v>
      </c>
      <c r="B3403">
        <v>2</v>
      </c>
      <c r="C3403">
        <v>18</v>
      </c>
      <c r="D3403">
        <v>2</v>
      </c>
      <c r="E3403">
        <v>449</v>
      </c>
      <c r="F3403">
        <v>0.05</v>
      </c>
      <c r="G3403">
        <f>(E3403*B3403)-F3403</f>
        <v>897.95</v>
      </c>
      <c r="H3403" t="str">
        <f>VLOOKUP($C3403,products!$A$1:$F$322,2,FALSE)</f>
        <v>Pure Cycles Western 3-Speed - Women's - 2015/2016</v>
      </c>
      <c r="I3403">
        <f>_xlfn.XLOOKUP(C3403, products!A:A, products!D:D)</f>
        <v>3</v>
      </c>
      <c r="J3403" t="str">
        <f>_xlfn.XLOOKUP($I3403,categories!$A$1:$A$8,categories!$B$1:$B$8)</f>
        <v>Cruisers Bicycles</v>
      </c>
    </row>
    <row r="3404" spans="1:10" ht="12.75" x14ac:dyDescent="0.2">
      <c r="A3404">
        <v>610</v>
      </c>
      <c r="B3404">
        <v>3</v>
      </c>
      <c r="C3404">
        <v>18</v>
      </c>
      <c r="D3404">
        <v>2</v>
      </c>
      <c r="E3404">
        <v>449</v>
      </c>
      <c r="F3404">
        <v>7.0000000000000007E-2</v>
      </c>
      <c r="G3404">
        <f>(E3404*B3404)-F3404</f>
        <v>1346.93</v>
      </c>
      <c r="H3404" t="str">
        <f>VLOOKUP($C3404,products!$A$1:$F$322,2,FALSE)</f>
        <v>Pure Cycles Western 3-Speed - Women's - 2015/2016</v>
      </c>
      <c r="I3404">
        <f>_xlfn.XLOOKUP(C3404, products!A:A, products!D:D)</f>
        <v>3</v>
      </c>
      <c r="J3404" t="str">
        <f>_xlfn.XLOOKUP($I3404,categories!$A$1:$A$8,categories!$B$1:$B$8)</f>
        <v>Cruisers Bicycles</v>
      </c>
    </row>
    <row r="3405" spans="1:10" ht="12.75" x14ac:dyDescent="0.2">
      <c r="A3405">
        <v>613</v>
      </c>
      <c r="B3405">
        <v>2</v>
      </c>
      <c r="C3405">
        <v>18</v>
      </c>
      <c r="D3405">
        <v>2</v>
      </c>
      <c r="E3405">
        <v>449</v>
      </c>
      <c r="F3405">
        <v>0.05</v>
      </c>
      <c r="G3405">
        <f>(E3405*B3405)-F3405</f>
        <v>897.95</v>
      </c>
      <c r="H3405" t="str">
        <f>VLOOKUP($C3405,products!$A$1:$F$322,2,FALSE)</f>
        <v>Pure Cycles Western 3-Speed - Women's - 2015/2016</v>
      </c>
      <c r="I3405">
        <f>_xlfn.XLOOKUP(C3405, products!A:A, products!D:D)</f>
        <v>3</v>
      </c>
      <c r="J3405" t="str">
        <f>_xlfn.XLOOKUP($I3405,categories!$A$1:$A$8,categories!$B$1:$B$8)</f>
        <v>Cruisers Bicycles</v>
      </c>
    </row>
    <row r="3406" spans="1:10" ht="12.75" x14ac:dyDescent="0.2">
      <c r="A3406">
        <v>614</v>
      </c>
      <c r="B3406">
        <v>1</v>
      </c>
      <c r="C3406">
        <v>18</v>
      </c>
      <c r="D3406">
        <v>1</v>
      </c>
      <c r="E3406">
        <v>449</v>
      </c>
      <c r="F3406">
        <v>0.1</v>
      </c>
      <c r="G3406">
        <f>(E3406*B3406)-F3406</f>
        <v>448.9</v>
      </c>
      <c r="H3406" t="str">
        <f>VLOOKUP($C3406,products!$A$1:$F$322,2,FALSE)</f>
        <v>Pure Cycles Western 3-Speed - Women's - 2015/2016</v>
      </c>
      <c r="I3406">
        <f>_xlfn.XLOOKUP(C3406, products!A:A, products!D:D)</f>
        <v>3</v>
      </c>
      <c r="J3406" t="str">
        <f>_xlfn.XLOOKUP($I3406,categories!$A$1:$A$8,categories!$B$1:$B$8)</f>
        <v>Cruisers Bicycles</v>
      </c>
    </row>
    <row r="3407" spans="1:10" ht="12.75" x14ac:dyDescent="0.2">
      <c r="A3407">
        <v>615</v>
      </c>
      <c r="B3407">
        <v>4</v>
      </c>
      <c r="C3407">
        <v>19</v>
      </c>
      <c r="D3407">
        <v>2</v>
      </c>
      <c r="E3407">
        <v>449</v>
      </c>
      <c r="F3407">
        <v>0.1</v>
      </c>
      <c r="G3407">
        <f>(E3407*B3407)-F3407</f>
        <v>1795.9</v>
      </c>
      <c r="H3407" t="str">
        <f>VLOOKUP($C3407,products!$A$1:$F$322,2,FALSE)</f>
        <v>Pure Cycles William 3-Speed - 2016</v>
      </c>
      <c r="I3407">
        <f>_xlfn.XLOOKUP(C3407, products!A:A, products!D:D)</f>
        <v>3</v>
      </c>
      <c r="J3407" t="str">
        <f>_xlfn.XLOOKUP($I3407,categories!$A$1:$A$8,categories!$B$1:$B$8)</f>
        <v>Cruisers Bicycles</v>
      </c>
    </row>
    <row r="3408" spans="1:10" ht="12.75" x14ac:dyDescent="0.2">
      <c r="A3408">
        <v>622</v>
      </c>
      <c r="B3408">
        <v>2</v>
      </c>
      <c r="C3408">
        <v>18</v>
      </c>
      <c r="D3408">
        <v>1</v>
      </c>
      <c r="E3408">
        <v>449</v>
      </c>
      <c r="F3408">
        <v>0.1</v>
      </c>
      <c r="G3408">
        <f>(E3408*B3408)-F3408</f>
        <v>897.9</v>
      </c>
      <c r="H3408" t="str">
        <f>VLOOKUP($C3408,products!$A$1:$F$322,2,FALSE)</f>
        <v>Pure Cycles Western 3-Speed - Women's - 2015/2016</v>
      </c>
      <c r="I3408">
        <f>_xlfn.XLOOKUP(C3408, products!A:A, products!D:D)</f>
        <v>3</v>
      </c>
      <c r="J3408" t="str">
        <f>_xlfn.XLOOKUP($I3408,categories!$A$1:$A$8,categories!$B$1:$B$8)</f>
        <v>Cruisers Bicycles</v>
      </c>
    </row>
    <row r="3409" spans="1:10" ht="12.75" x14ac:dyDescent="0.2">
      <c r="A3409">
        <v>627</v>
      </c>
      <c r="B3409">
        <v>1</v>
      </c>
      <c r="C3409">
        <v>19</v>
      </c>
      <c r="D3409">
        <v>1</v>
      </c>
      <c r="E3409">
        <v>449</v>
      </c>
      <c r="F3409">
        <v>7.0000000000000007E-2</v>
      </c>
      <c r="G3409">
        <f>(E3409*B3409)-F3409</f>
        <v>448.93</v>
      </c>
      <c r="H3409" t="str">
        <f>VLOOKUP($C3409,products!$A$1:$F$322,2,FALSE)</f>
        <v>Pure Cycles William 3-Speed - 2016</v>
      </c>
      <c r="I3409">
        <f>_xlfn.XLOOKUP(C3409, products!A:A, products!D:D)</f>
        <v>3</v>
      </c>
      <c r="J3409" t="str">
        <f>_xlfn.XLOOKUP($I3409,categories!$A$1:$A$8,categories!$B$1:$B$8)</f>
        <v>Cruisers Bicycles</v>
      </c>
    </row>
    <row r="3410" spans="1:10" ht="12.75" x14ac:dyDescent="0.2">
      <c r="A3410">
        <v>629</v>
      </c>
      <c r="B3410">
        <v>1</v>
      </c>
      <c r="C3410">
        <v>19</v>
      </c>
      <c r="D3410">
        <v>1</v>
      </c>
      <c r="E3410">
        <v>449</v>
      </c>
      <c r="F3410">
        <v>0.05</v>
      </c>
      <c r="G3410">
        <f>(E3410*B3410)-F3410</f>
        <v>448.95</v>
      </c>
      <c r="H3410" t="str">
        <f>VLOOKUP($C3410,products!$A$1:$F$322,2,FALSE)</f>
        <v>Pure Cycles William 3-Speed - 2016</v>
      </c>
      <c r="I3410">
        <f>_xlfn.XLOOKUP(C3410, products!A:A, products!D:D)</f>
        <v>3</v>
      </c>
      <c r="J3410" t="str">
        <f>_xlfn.XLOOKUP($I3410,categories!$A$1:$A$8,categories!$B$1:$B$8)</f>
        <v>Cruisers Bicycles</v>
      </c>
    </row>
    <row r="3411" spans="1:10" ht="12.75" x14ac:dyDescent="0.2">
      <c r="A3411">
        <v>630</v>
      </c>
      <c r="B3411">
        <v>3</v>
      </c>
      <c r="C3411">
        <v>18</v>
      </c>
      <c r="D3411">
        <v>2</v>
      </c>
      <c r="E3411">
        <v>449</v>
      </c>
      <c r="F3411">
        <v>0.1</v>
      </c>
      <c r="G3411">
        <f>(E3411*B3411)-F3411</f>
        <v>1346.9</v>
      </c>
      <c r="H3411" t="str">
        <f>VLOOKUP($C3411,products!$A$1:$F$322,2,FALSE)</f>
        <v>Pure Cycles Western 3-Speed - Women's - 2015/2016</v>
      </c>
      <c r="I3411">
        <f>_xlfn.XLOOKUP(C3411, products!A:A, products!D:D)</f>
        <v>3</v>
      </c>
      <c r="J3411" t="str">
        <f>_xlfn.XLOOKUP($I3411,categories!$A$1:$A$8,categories!$B$1:$B$8)</f>
        <v>Cruisers Bicycles</v>
      </c>
    </row>
    <row r="3412" spans="1:10" ht="12.75" x14ac:dyDescent="0.2">
      <c r="A3412">
        <v>668</v>
      </c>
      <c r="B3412">
        <v>2</v>
      </c>
      <c r="C3412">
        <v>19</v>
      </c>
      <c r="D3412">
        <v>2</v>
      </c>
      <c r="E3412">
        <v>449</v>
      </c>
      <c r="F3412">
        <v>0.1</v>
      </c>
      <c r="G3412">
        <f>(E3412*B3412)-F3412</f>
        <v>897.9</v>
      </c>
      <c r="H3412" t="str">
        <f>VLOOKUP($C3412,products!$A$1:$F$322,2,FALSE)</f>
        <v>Pure Cycles William 3-Speed - 2016</v>
      </c>
      <c r="I3412">
        <f>_xlfn.XLOOKUP(C3412, products!A:A, products!D:D)</f>
        <v>3</v>
      </c>
      <c r="J3412" t="str">
        <f>_xlfn.XLOOKUP($I3412,categories!$A$1:$A$8,categories!$B$1:$B$8)</f>
        <v>Cruisers Bicycles</v>
      </c>
    </row>
    <row r="3413" spans="1:10" ht="12.75" x14ac:dyDescent="0.2">
      <c r="A3413">
        <v>675</v>
      </c>
      <c r="B3413">
        <v>3</v>
      </c>
      <c r="C3413">
        <v>19</v>
      </c>
      <c r="D3413">
        <v>1</v>
      </c>
      <c r="E3413">
        <v>449</v>
      </c>
      <c r="F3413">
        <v>7.0000000000000007E-2</v>
      </c>
      <c r="G3413">
        <f>(E3413*B3413)-F3413</f>
        <v>1346.93</v>
      </c>
      <c r="H3413" t="str">
        <f>VLOOKUP($C3413,products!$A$1:$F$322,2,FALSE)</f>
        <v>Pure Cycles William 3-Speed - 2016</v>
      </c>
      <c r="I3413">
        <f>_xlfn.XLOOKUP(C3413, products!A:A, products!D:D)</f>
        <v>3</v>
      </c>
      <c r="J3413" t="str">
        <f>_xlfn.XLOOKUP($I3413,categories!$A$1:$A$8,categories!$B$1:$B$8)</f>
        <v>Cruisers Bicycles</v>
      </c>
    </row>
    <row r="3414" spans="1:10" ht="12.75" x14ac:dyDescent="0.2">
      <c r="A3414">
        <v>686</v>
      </c>
      <c r="B3414">
        <v>4</v>
      </c>
      <c r="C3414">
        <v>19</v>
      </c>
      <c r="D3414">
        <v>2</v>
      </c>
      <c r="E3414">
        <v>449</v>
      </c>
      <c r="F3414">
        <v>0.2</v>
      </c>
      <c r="G3414">
        <f>(E3414*B3414)-F3414</f>
        <v>1795.8</v>
      </c>
      <c r="H3414" t="str">
        <f>VLOOKUP($C3414,products!$A$1:$F$322,2,FALSE)</f>
        <v>Pure Cycles William 3-Speed - 2016</v>
      </c>
      <c r="I3414">
        <f>_xlfn.XLOOKUP(C3414, products!A:A, products!D:D)</f>
        <v>3</v>
      </c>
      <c r="J3414" t="str">
        <f>_xlfn.XLOOKUP($I3414,categories!$A$1:$A$8,categories!$B$1:$B$8)</f>
        <v>Cruisers Bicycles</v>
      </c>
    </row>
    <row r="3415" spans="1:10" ht="12.75" x14ac:dyDescent="0.2">
      <c r="A3415">
        <v>737</v>
      </c>
      <c r="B3415">
        <v>2</v>
      </c>
      <c r="C3415">
        <v>19</v>
      </c>
      <c r="D3415">
        <v>2</v>
      </c>
      <c r="E3415">
        <v>449</v>
      </c>
      <c r="F3415">
        <v>7.0000000000000007E-2</v>
      </c>
      <c r="G3415">
        <f>(E3415*B3415)-F3415</f>
        <v>897.93</v>
      </c>
      <c r="H3415" t="str">
        <f>VLOOKUP($C3415,products!$A$1:$F$322,2,FALSE)</f>
        <v>Pure Cycles William 3-Speed - 2016</v>
      </c>
      <c r="I3415">
        <f>_xlfn.XLOOKUP(C3415, products!A:A, products!D:D)</f>
        <v>3</v>
      </c>
      <c r="J3415" t="str">
        <f>_xlfn.XLOOKUP($I3415,categories!$A$1:$A$8,categories!$B$1:$B$8)</f>
        <v>Cruisers Bicycles</v>
      </c>
    </row>
    <row r="3416" spans="1:10" ht="12.75" x14ac:dyDescent="0.2">
      <c r="A3416">
        <v>740</v>
      </c>
      <c r="B3416">
        <v>4</v>
      </c>
      <c r="C3416">
        <v>19</v>
      </c>
      <c r="D3416">
        <v>1</v>
      </c>
      <c r="E3416">
        <v>449</v>
      </c>
      <c r="F3416">
        <v>0.2</v>
      </c>
      <c r="G3416">
        <f>(E3416*B3416)-F3416</f>
        <v>1795.8</v>
      </c>
      <c r="H3416" t="str">
        <f>VLOOKUP($C3416,products!$A$1:$F$322,2,FALSE)</f>
        <v>Pure Cycles William 3-Speed - 2016</v>
      </c>
      <c r="I3416">
        <f>_xlfn.XLOOKUP(C3416, products!A:A, products!D:D)</f>
        <v>3</v>
      </c>
      <c r="J3416" t="str">
        <f>_xlfn.XLOOKUP($I3416,categories!$A$1:$A$8,categories!$B$1:$B$8)</f>
        <v>Cruisers Bicycles</v>
      </c>
    </row>
    <row r="3417" spans="1:10" ht="12.75" x14ac:dyDescent="0.2">
      <c r="A3417">
        <v>788</v>
      </c>
      <c r="B3417">
        <v>2</v>
      </c>
      <c r="C3417">
        <v>19</v>
      </c>
      <c r="D3417">
        <v>1</v>
      </c>
      <c r="E3417">
        <v>449</v>
      </c>
      <c r="F3417">
        <v>0.1</v>
      </c>
      <c r="G3417">
        <f>(E3417*B3417)-F3417</f>
        <v>897.9</v>
      </c>
      <c r="H3417" t="str">
        <f>VLOOKUP($C3417,products!$A$1:$F$322,2,FALSE)</f>
        <v>Pure Cycles William 3-Speed - 2016</v>
      </c>
      <c r="I3417">
        <f>_xlfn.XLOOKUP(C3417, products!A:A, products!D:D)</f>
        <v>3</v>
      </c>
      <c r="J3417" t="str">
        <f>_xlfn.XLOOKUP($I3417,categories!$A$1:$A$8,categories!$B$1:$B$8)</f>
        <v>Cruisers Bicycles</v>
      </c>
    </row>
    <row r="3418" spans="1:10" ht="12.75" x14ac:dyDescent="0.2">
      <c r="A3418">
        <v>808</v>
      </c>
      <c r="B3418">
        <v>2</v>
      </c>
      <c r="C3418">
        <v>18</v>
      </c>
      <c r="D3418">
        <v>1</v>
      </c>
      <c r="E3418">
        <v>449</v>
      </c>
      <c r="F3418">
        <v>0.05</v>
      </c>
      <c r="G3418">
        <f>(E3418*B3418)-F3418</f>
        <v>897.95</v>
      </c>
      <c r="H3418" t="str">
        <f>VLOOKUP($C3418,products!$A$1:$F$322,2,FALSE)</f>
        <v>Pure Cycles Western 3-Speed - Women's - 2015/2016</v>
      </c>
      <c r="I3418">
        <f>_xlfn.XLOOKUP(C3418, products!A:A, products!D:D)</f>
        <v>3</v>
      </c>
      <c r="J3418" t="str">
        <f>_xlfn.XLOOKUP($I3418,categories!$A$1:$A$8,categories!$B$1:$B$8)</f>
        <v>Cruisers Bicycles</v>
      </c>
    </row>
    <row r="3419" spans="1:10" ht="12.75" x14ac:dyDescent="0.2">
      <c r="A3419">
        <v>808</v>
      </c>
      <c r="B3419">
        <v>4</v>
      </c>
      <c r="C3419">
        <v>19</v>
      </c>
      <c r="D3419">
        <v>2</v>
      </c>
      <c r="E3419">
        <v>449</v>
      </c>
      <c r="F3419">
        <v>0.05</v>
      </c>
      <c r="G3419">
        <f>(E3419*B3419)-F3419</f>
        <v>1795.95</v>
      </c>
      <c r="H3419" t="str">
        <f>VLOOKUP($C3419,products!$A$1:$F$322,2,FALSE)</f>
        <v>Pure Cycles William 3-Speed - 2016</v>
      </c>
      <c r="I3419">
        <f>_xlfn.XLOOKUP(C3419, products!A:A, products!D:D)</f>
        <v>3</v>
      </c>
      <c r="J3419" t="str">
        <f>_xlfn.XLOOKUP($I3419,categories!$A$1:$A$8,categories!$B$1:$B$8)</f>
        <v>Cruisers Bicycles</v>
      </c>
    </row>
    <row r="3420" spans="1:10" ht="12.75" x14ac:dyDescent="0.2">
      <c r="A3420">
        <v>818</v>
      </c>
      <c r="B3420">
        <v>3</v>
      </c>
      <c r="C3420">
        <v>19</v>
      </c>
      <c r="D3420">
        <v>2</v>
      </c>
      <c r="E3420">
        <v>449</v>
      </c>
      <c r="F3420">
        <v>0.05</v>
      </c>
      <c r="G3420">
        <f>(E3420*B3420)-F3420</f>
        <v>1346.95</v>
      </c>
      <c r="H3420" t="str">
        <f>VLOOKUP($C3420,products!$A$1:$F$322,2,FALSE)</f>
        <v>Pure Cycles William 3-Speed - 2016</v>
      </c>
      <c r="I3420">
        <f>_xlfn.XLOOKUP(C3420, products!A:A, products!D:D)</f>
        <v>3</v>
      </c>
      <c r="J3420" t="str">
        <f>_xlfn.XLOOKUP($I3420,categories!$A$1:$A$8,categories!$B$1:$B$8)</f>
        <v>Cruisers Bicycles</v>
      </c>
    </row>
    <row r="3421" spans="1:10" ht="12.75" x14ac:dyDescent="0.2">
      <c r="A3421">
        <v>825</v>
      </c>
      <c r="B3421">
        <v>1</v>
      </c>
      <c r="C3421">
        <v>19</v>
      </c>
      <c r="D3421">
        <v>1</v>
      </c>
      <c r="E3421">
        <v>449</v>
      </c>
      <c r="F3421">
        <v>0.1</v>
      </c>
      <c r="G3421">
        <f>(E3421*B3421)-F3421</f>
        <v>448.9</v>
      </c>
      <c r="H3421" t="str">
        <f>VLOOKUP($C3421,products!$A$1:$F$322,2,FALSE)</f>
        <v>Pure Cycles William 3-Speed - 2016</v>
      </c>
      <c r="I3421">
        <f>_xlfn.XLOOKUP(C3421, products!A:A, products!D:D)</f>
        <v>3</v>
      </c>
      <c r="J3421" t="str">
        <f>_xlfn.XLOOKUP($I3421,categories!$A$1:$A$8,categories!$B$1:$B$8)</f>
        <v>Cruisers Bicycles</v>
      </c>
    </row>
    <row r="3422" spans="1:10" ht="12.75" x14ac:dyDescent="0.2">
      <c r="A3422">
        <v>855</v>
      </c>
      <c r="B3422">
        <v>1</v>
      </c>
      <c r="C3422">
        <v>18</v>
      </c>
      <c r="D3422">
        <v>1</v>
      </c>
      <c r="E3422">
        <v>449</v>
      </c>
      <c r="F3422">
        <v>0.1</v>
      </c>
      <c r="G3422">
        <f>(E3422*B3422)-F3422</f>
        <v>448.9</v>
      </c>
      <c r="H3422" t="str">
        <f>VLOOKUP($C3422,products!$A$1:$F$322,2,FALSE)</f>
        <v>Pure Cycles Western 3-Speed - Women's - 2015/2016</v>
      </c>
      <c r="I3422">
        <f>_xlfn.XLOOKUP(C3422, products!A:A, products!D:D)</f>
        <v>3</v>
      </c>
      <c r="J3422" t="str">
        <f>_xlfn.XLOOKUP($I3422,categories!$A$1:$A$8,categories!$B$1:$B$8)</f>
        <v>Cruisers Bicycles</v>
      </c>
    </row>
    <row r="3423" spans="1:10" ht="12.75" x14ac:dyDescent="0.2">
      <c r="A3423">
        <v>878</v>
      </c>
      <c r="B3423">
        <v>4</v>
      </c>
      <c r="C3423">
        <v>18</v>
      </c>
      <c r="D3423">
        <v>2</v>
      </c>
      <c r="E3423">
        <v>449</v>
      </c>
      <c r="F3423">
        <v>0.05</v>
      </c>
      <c r="G3423">
        <f>(E3423*B3423)-F3423</f>
        <v>1795.95</v>
      </c>
      <c r="H3423" t="str">
        <f>VLOOKUP($C3423,products!$A$1:$F$322,2,FALSE)</f>
        <v>Pure Cycles Western 3-Speed - Women's - 2015/2016</v>
      </c>
      <c r="I3423">
        <f>_xlfn.XLOOKUP(C3423, products!A:A, products!D:D)</f>
        <v>3</v>
      </c>
      <c r="J3423" t="str">
        <f>_xlfn.XLOOKUP($I3423,categories!$A$1:$A$8,categories!$B$1:$B$8)</f>
        <v>Cruisers Bicycles</v>
      </c>
    </row>
    <row r="3424" spans="1:10" ht="12.75" x14ac:dyDescent="0.2">
      <c r="A3424">
        <v>934</v>
      </c>
      <c r="B3424">
        <v>3</v>
      </c>
      <c r="C3424">
        <v>18</v>
      </c>
      <c r="D3424">
        <v>1</v>
      </c>
      <c r="E3424">
        <v>449</v>
      </c>
      <c r="F3424">
        <v>0.1</v>
      </c>
      <c r="G3424">
        <f>(E3424*B3424)-F3424</f>
        <v>1346.9</v>
      </c>
      <c r="H3424" t="str">
        <f>VLOOKUP($C3424,products!$A$1:$F$322,2,FALSE)</f>
        <v>Pure Cycles Western 3-Speed - Women's - 2015/2016</v>
      </c>
      <c r="I3424">
        <f>_xlfn.XLOOKUP(C3424, products!A:A, products!D:D)</f>
        <v>3</v>
      </c>
      <c r="J3424" t="str">
        <f>_xlfn.XLOOKUP($I3424,categories!$A$1:$A$8,categories!$B$1:$B$8)</f>
        <v>Cruisers Bicycles</v>
      </c>
    </row>
    <row r="3425" spans="1:10" ht="12.75" x14ac:dyDescent="0.2">
      <c r="A3425">
        <v>1000</v>
      </c>
      <c r="B3425">
        <v>3</v>
      </c>
      <c r="C3425">
        <v>19</v>
      </c>
      <c r="D3425">
        <v>2</v>
      </c>
      <c r="E3425">
        <v>449</v>
      </c>
      <c r="F3425">
        <v>7.0000000000000007E-2</v>
      </c>
      <c r="G3425">
        <f>(E3425*B3425)-F3425</f>
        <v>1346.93</v>
      </c>
      <c r="H3425" t="str">
        <f>VLOOKUP($C3425,products!$A$1:$F$322,2,FALSE)</f>
        <v>Pure Cycles William 3-Speed - 2016</v>
      </c>
      <c r="I3425">
        <f>_xlfn.XLOOKUP(C3425, products!A:A, products!D:D)</f>
        <v>3</v>
      </c>
      <c r="J3425" t="str">
        <f>_xlfn.XLOOKUP($I3425,categories!$A$1:$A$8,categories!$B$1:$B$8)</f>
        <v>Cruisers Bicycles</v>
      </c>
    </row>
    <row r="3426" spans="1:10" ht="12.75" x14ac:dyDescent="0.2">
      <c r="A3426">
        <v>1017</v>
      </c>
      <c r="B3426">
        <v>4</v>
      </c>
      <c r="C3426">
        <v>18</v>
      </c>
      <c r="D3426">
        <v>2</v>
      </c>
      <c r="E3426">
        <v>449</v>
      </c>
      <c r="F3426">
        <v>0.2</v>
      </c>
      <c r="G3426">
        <f>(E3426*B3426)-F3426</f>
        <v>1795.8</v>
      </c>
      <c r="H3426" t="str">
        <f>VLOOKUP($C3426,products!$A$1:$F$322,2,FALSE)</f>
        <v>Pure Cycles Western 3-Speed - Women's - 2015/2016</v>
      </c>
      <c r="I3426">
        <f>_xlfn.XLOOKUP(C3426, products!A:A, products!D:D)</f>
        <v>3</v>
      </c>
      <c r="J3426" t="str">
        <f>_xlfn.XLOOKUP($I3426,categories!$A$1:$A$8,categories!$B$1:$B$8)</f>
        <v>Cruisers Bicycles</v>
      </c>
    </row>
    <row r="3427" spans="1:10" ht="12.75" x14ac:dyDescent="0.2">
      <c r="A3427">
        <v>1036</v>
      </c>
      <c r="B3427">
        <v>3</v>
      </c>
      <c r="C3427">
        <v>18</v>
      </c>
      <c r="D3427">
        <v>2</v>
      </c>
      <c r="E3427">
        <v>449</v>
      </c>
      <c r="F3427">
        <v>0.05</v>
      </c>
      <c r="G3427">
        <f>(E3427*B3427)-F3427</f>
        <v>1346.95</v>
      </c>
      <c r="H3427" t="str">
        <f>VLOOKUP($C3427,products!$A$1:$F$322,2,FALSE)</f>
        <v>Pure Cycles Western 3-Speed - Women's - 2015/2016</v>
      </c>
      <c r="I3427">
        <f>_xlfn.XLOOKUP(C3427, products!A:A, products!D:D)</f>
        <v>3</v>
      </c>
      <c r="J3427" t="str">
        <f>_xlfn.XLOOKUP($I3427,categories!$A$1:$A$8,categories!$B$1:$B$8)</f>
        <v>Cruisers Bicycles</v>
      </c>
    </row>
    <row r="3428" spans="1:10" ht="12.75" x14ac:dyDescent="0.2">
      <c r="A3428">
        <v>1039</v>
      </c>
      <c r="B3428">
        <v>1</v>
      </c>
      <c r="C3428">
        <v>18</v>
      </c>
      <c r="D3428">
        <v>2</v>
      </c>
      <c r="E3428">
        <v>449</v>
      </c>
      <c r="F3428">
        <v>0.2</v>
      </c>
      <c r="G3428">
        <f>(E3428*B3428)-F3428</f>
        <v>448.8</v>
      </c>
      <c r="H3428" t="str">
        <f>VLOOKUP($C3428,products!$A$1:$F$322,2,FALSE)</f>
        <v>Pure Cycles Western 3-Speed - Women's - 2015/2016</v>
      </c>
      <c r="I3428">
        <f>_xlfn.XLOOKUP(C3428, products!A:A, products!D:D)</f>
        <v>3</v>
      </c>
      <c r="J3428" t="str">
        <f>_xlfn.XLOOKUP($I3428,categories!$A$1:$A$8,categories!$B$1:$B$8)</f>
        <v>Cruisers Bicycles</v>
      </c>
    </row>
    <row r="3429" spans="1:10" ht="12.75" x14ac:dyDescent="0.2">
      <c r="A3429">
        <v>1061</v>
      </c>
      <c r="B3429">
        <v>2</v>
      </c>
      <c r="C3429">
        <v>19</v>
      </c>
      <c r="D3429">
        <v>1</v>
      </c>
      <c r="E3429">
        <v>449</v>
      </c>
      <c r="F3429">
        <v>0.1</v>
      </c>
      <c r="G3429">
        <f>(E3429*B3429)-F3429</f>
        <v>897.9</v>
      </c>
      <c r="H3429" t="str">
        <f>VLOOKUP($C3429,products!$A$1:$F$322,2,FALSE)</f>
        <v>Pure Cycles William 3-Speed - 2016</v>
      </c>
      <c r="I3429">
        <f>_xlfn.XLOOKUP(C3429, products!A:A, products!D:D)</f>
        <v>3</v>
      </c>
      <c r="J3429" t="str">
        <f>_xlfn.XLOOKUP($I3429,categories!$A$1:$A$8,categories!$B$1:$B$8)</f>
        <v>Cruisers Bicycles</v>
      </c>
    </row>
    <row r="3430" spans="1:10" ht="12.75" x14ac:dyDescent="0.2">
      <c r="A3430">
        <v>1064</v>
      </c>
      <c r="B3430">
        <v>1</v>
      </c>
      <c r="C3430">
        <v>18</v>
      </c>
      <c r="D3430">
        <v>1</v>
      </c>
      <c r="E3430">
        <v>449</v>
      </c>
      <c r="F3430">
        <v>7.0000000000000007E-2</v>
      </c>
      <c r="G3430">
        <f>(E3430*B3430)-F3430</f>
        <v>448.93</v>
      </c>
      <c r="H3430" t="str">
        <f>VLOOKUP($C3430,products!$A$1:$F$322,2,FALSE)</f>
        <v>Pure Cycles Western 3-Speed - Women's - 2015/2016</v>
      </c>
      <c r="I3430">
        <f>_xlfn.XLOOKUP(C3430, products!A:A, products!D:D)</f>
        <v>3</v>
      </c>
      <c r="J3430" t="str">
        <f>_xlfn.XLOOKUP($I3430,categories!$A$1:$A$8,categories!$B$1:$B$8)</f>
        <v>Cruisers Bicycles</v>
      </c>
    </row>
    <row r="3431" spans="1:10" ht="12.75" x14ac:dyDescent="0.2">
      <c r="A3431">
        <v>1070</v>
      </c>
      <c r="B3431">
        <v>2</v>
      </c>
      <c r="C3431">
        <v>18</v>
      </c>
      <c r="D3431">
        <v>2</v>
      </c>
      <c r="E3431">
        <v>449</v>
      </c>
      <c r="F3431">
        <v>0.1</v>
      </c>
      <c r="G3431">
        <f>(E3431*B3431)-F3431</f>
        <v>897.9</v>
      </c>
      <c r="H3431" t="str">
        <f>VLOOKUP($C3431,products!$A$1:$F$322,2,FALSE)</f>
        <v>Pure Cycles Western 3-Speed - Women's - 2015/2016</v>
      </c>
      <c r="I3431">
        <f>_xlfn.XLOOKUP(C3431, products!A:A, products!D:D)</f>
        <v>3</v>
      </c>
      <c r="J3431" t="str">
        <f>_xlfn.XLOOKUP($I3431,categories!$A$1:$A$8,categories!$B$1:$B$8)</f>
        <v>Cruisers Bicycles</v>
      </c>
    </row>
    <row r="3432" spans="1:10" ht="12.75" x14ac:dyDescent="0.2">
      <c r="A3432">
        <v>1091</v>
      </c>
      <c r="B3432">
        <v>3</v>
      </c>
      <c r="C3432">
        <v>19</v>
      </c>
      <c r="D3432">
        <v>1</v>
      </c>
      <c r="E3432">
        <v>449</v>
      </c>
      <c r="F3432">
        <v>0.1</v>
      </c>
      <c r="G3432">
        <f>(E3432*B3432)-F3432</f>
        <v>1346.9</v>
      </c>
      <c r="H3432" t="str">
        <f>VLOOKUP($C3432,products!$A$1:$F$322,2,FALSE)</f>
        <v>Pure Cycles William 3-Speed - 2016</v>
      </c>
      <c r="I3432">
        <f>_xlfn.XLOOKUP(C3432, products!A:A, products!D:D)</f>
        <v>3</v>
      </c>
      <c r="J3432" t="str">
        <f>_xlfn.XLOOKUP($I3432,categories!$A$1:$A$8,categories!$B$1:$B$8)</f>
        <v>Cruisers Bicycles</v>
      </c>
    </row>
    <row r="3433" spans="1:10" ht="12.75" x14ac:dyDescent="0.2">
      <c r="A3433">
        <v>1092</v>
      </c>
      <c r="B3433">
        <v>4</v>
      </c>
      <c r="C3433">
        <v>18</v>
      </c>
      <c r="D3433">
        <v>1</v>
      </c>
      <c r="E3433">
        <v>449</v>
      </c>
      <c r="F3433">
        <v>0.2</v>
      </c>
      <c r="G3433">
        <f>(E3433*B3433)-F3433</f>
        <v>1795.8</v>
      </c>
      <c r="H3433" t="str">
        <f>VLOOKUP($C3433,products!$A$1:$F$322,2,FALSE)</f>
        <v>Pure Cycles Western 3-Speed - Women's - 2015/2016</v>
      </c>
      <c r="I3433">
        <f>_xlfn.XLOOKUP(C3433, products!A:A, products!D:D)</f>
        <v>3</v>
      </c>
      <c r="J3433" t="str">
        <f>_xlfn.XLOOKUP($I3433,categories!$A$1:$A$8,categories!$B$1:$B$8)</f>
        <v>Cruisers Bicycles</v>
      </c>
    </row>
    <row r="3434" spans="1:10" ht="12.75" x14ac:dyDescent="0.2">
      <c r="A3434">
        <v>1097</v>
      </c>
      <c r="B3434">
        <v>4</v>
      </c>
      <c r="C3434">
        <v>19</v>
      </c>
      <c r="D3434">
        <v>1</v>
      </c>
      <c r="E3434">
        <v>449</v>
      </c>
      <c r="F3434">
        <v>0.2</v>
      </c>
      <c r="G3434">
        <f>(E3434*B3434)-F3434</f>
        <v>1795.8</v>
      </c>
      <c r="H3434" t="str">
        <f>VLOOKUP($C3434,products!$A$1:$F$322,2,FALSE)</f>
        <v>Pure Cycles William 3-Speed - 2016</v>
      </c>
      <c r="I3434">
        <f>_xlfn.XLOOKUP(C3434, products!A:A, products!D:D)</f>
        <v>3</v>
      </c>
      <c r="J3434" t="str">
        <f>_xlfn.XLOOKUP($I3434,categories!$A$1:$A$8,categories!$B$1:$B$8)</f>
        <v>Cruisers Bicycles</v>
      </c>
    </row>
    <row r="3435" spans="1:10" ht="12.75" x14ac:dyDescent="0.2">
      <c r="A3435">
        <v>1185</v>
      </c>
      <c r="B3435">
        <v>1</v>
      </c>
      <c r="C3435">
        <v>19</v>
      </c>
      <c r="D3435">
        <v>2</v>
      </c>
      <c r="E3435">
        <v>449</v>
      </c>
      <c r="F3435">
        <v>7.0000000000000007E-2</v>
      </c>
      <c r="G3435">
        <f>(E3435*B3435)-F3435</f>
        <v>448.93</v>
      </c>
      <c r="H3435" t="str">
        <f>VLOOKUP($C3435,products!$A$1:$F$322,2,FALSE)</f>
        <v>Pure Cycles William 3-Speed - 2016</v>
      </c>
      <c r="I3435">
        <f>_xlfn.XLOOKUP(C3435, products!A:A, products!D:D)</f>
        <v>3</v>
      </c>
      <c r="J3435" t="str">
        <f>_xlfn.XLOOKUP($I3435,categories!$A$1:$A$8,categories!$B$1:$B$8)</f>
        <v>Cruisers Bicycles</v>
      </c>
    </row>
    <row r="3436" spans="1:10" ht="12.75" x14ac:dyDescent="0.2">
      <c r="A3436">
        <v>1201</v>
      </c>
      <c r="B3436">
        <v>5</v>
      </c>
      <c r="C3436">
        <v>19</v>
      </c>
      <c r="D3436">
        <v>2</v>
      </c>
      <c r="E3436">
        <v>449</v>
      </c>
      <c r="F3436">
        <v>0.2</v>
      </c>
      <c r="G3436">
        <f>(E3436*B3436)-F3436</f>
        <v>2244.8000000000002</v>
      </c>
      <c r="H3436" t="str">
        <f>VLOOKUP($C3436,products!$A$1:$F$322,2,FALSE)</f>
        <v>Pure Cycles William 3-Speed - 2016</v>
      </c>
      <c r="I3436">
        <f>_xlfn.XLOOKUP(C3436, products!A:A, products!D:D)</f>
        <v>3</v>
      </c>
      <c r="J3436" t="str">
        <f>_xlfn.XLOOKUP($I3436,categories!$A$1:$A$8,categories!$B$1:$B$8)</f>
        <v>Cruisers Bicycles</v>
      </c>
    </row>
    <row r="3437" spans="1:10" ht="12.75" x14ac:dyDescent="0.2">
      <c r="A3437">
        <v>1216</v>
      </c>
      <c r="B3437">
        <v>3</v>
      </c>
      <c r="C3437">
        <v>19</v>
      </c>
      <c r="D3437">
        <v>1</v>
      </c>
      <c r="E3437">
        <v>449</v>
      </c>
      <c r="F3437">
        <v>0.2</v>
      </c>
      <c r="G3437">
        <f>(E3437*B3437)-F3437</f>
        <v>1346.8</v>
      </c>
      <c r="H3437" t="str">
        <f>VLOOKUP($C3437,products!$A$1:$F$322,2,FALSE)</f>
        <v>Pure Cycles William 3-Speed - 2016</v>
      </c>
      <c r="I3437">
        <f>_xlfn.XLOOKUP(C3437, products!A:A, products!D:D)</f>
        <v>3</v>
      </c>
      <c r="J3437" t="str">
        <f>_xlfn.XLOOKUP($I3437,categories!$A$1:$A$8,categories!$B$1:$B$8)</f>
        <v>Cruisers Bicycles</v>
      </c>
    </row>
    <row r="3438" spans="1:10" ht="12.75" x14ac:dyDescent="0.2">
      <c r="A3438">
        <v>1259</v>
      </c>
      <c r="B3438">
        <v>2</v>
      </c>
      <c r="C3438">
        <v>19</v>
      </c>
      <c r="D3438">
        <v>1</v>
      </c>
      <c r="E3438">
        <v>449</v>
      </c>
      <c r="F3438">
        <v>0.2</v>
      </c>
      <c r="G3438">
        <f>(E3438*B3438)-F3438</f>
        <v>897.8</v>
      </c>
      <c r="H3438" t="str">
        <f>VLOOKUP($C3438,products!$A$1:$F$322,2,FALSE)</f>
        <v>Pure Cycles William 3-Speed - 2016</v>
      </c>
      <c r="I3438">
        <f>_xlfn.XLOOKUP(C3438, products!A:A, products!D:D)</f>
        <v>3</v>
      </c>
      <c r="J3438" t="str">
        <f>_xlfn.XLOOKUP($I3438,categories!$A$1:$A$8,categories!$B$1:$B$8)</f>
        <v>Cruisers Bicycles</v>
      </c>
    </row>
    <row r="3439" spans="1:10" ht="12.75" x14ac:dyDescent="0.2">
      <c r="A3439">
        <v>1263</v>
      </c>
      <c r="B3439">
        <v>3</v>
      </c>
      <c r="C3439">
        <v>19</v>
      </c>
      <c r="D3439">
        <v>2</v>
      </c>
      <c r="E3439">
        <v>449</v>
      </c>
      <c r="F3439">
        <v>0.1</v>
      </c>
      <c r="G3439">
        <f>(E3439*B3439)-F3439</f>
        <v>1346.9</v>
      </c>
      <c r="H3439" t="str">
        <f>VLOOKUP($C3439,products!$A$1:$F$322,2,FALSE)</f>
        <v>Pure Cycles William 3-Speed - 2016</v>
      </c>
      <c r="I3439">
        <f>_xlfn.XLOOKUP(C3439, products!A:A, products!D:D)</f>
        <v>3</v>
      </c>
      <c r="J3439" t="str">
        <f>_xlfn.XLOOKUP($I3439,categories!$A$1:$A$8,categories!$B$1:$B$8)</f>
        <v>Cruisers Bicycles</v>
      </c>
    </row>
    <row r="3440" spans="1:10" ht="12.75" x14ac:dyDescent="0.2">
      <c r="A3440">
        <v>1276</v>
      </c>
      <c r="B3440">
        <v>1</v>
      </c>
      <c r="C3440">
        <v>18</v>
      </c>
      <c r="D3440">
        <v>2</v>
      </c>
      <c r="E3440">
        <v>449</v>
      </c>
      <c r="F3440">
        <v>0.2</v>
      </c>
      <c r="G3440">
        <f>(E3440*B3440)-F3440</f>
        <v>448.8</v>
      </c>
      <c r="H3440" t="str">
        <f>VLOOKUP($C3440,products!$A$1:$F$322,2,FALSE)</f>
        <v>Pure Cycles Western 3-Speed - Women's - 2015/2016</v>
      </c>
      <c r="I3440">
        <f>_xlfn.XLOOKUP(C3440, products!A:A, products!D:D)</f>
        <v>3</v>
      </c>
      <c r="J3440" t="str">
        <f>_xlfn.XLOOKUP($I3440,categories!$A$1:$A$8,categories!$B$1:$B$8)</f>
        <v>Cruisers Bicycles</v>
      </c>
    </row>
    <row r="3441" spans="1:10" ht="12.75" x14ac:dyDescent="0.2">
      <c r="A3441">
        <v>1346</v>
      </c>
      <c r="B3441">
        <v>3</v>
      </c>
      <c r="C3441">
        <v>18</v>
      </c>
      <c r="D3441">
        <v>2</v>
      </c>
      <c r="E3441">
        <v>449</v>
      </c>
      <c r="F3441">
        <v>0.05</v>
      </c>
      <c r="G3441">
        <f>(E3441*B3441)-F3441</f>
        <v>1346.95</v>
      </c>
      <c r="H3441" t="str">
        <f>VLOOKUP($C3441,products!$A$1:$F$322,2,FALSE)</f>
        <v>Pure Cycles Western 3-Speed - Women's - 2015/2016</v>
      </c>
      <c r="I3441">
        <f>_xlfn.XLOOKUP(C3441, products!A:A, products!D:D)</f>
        <v>3</v>
      </c>
      <c r="J3441" t="str">
        <f>_xlfn.XLOOKUP($I3441,categories!$A$1:$A$8,categories!$B$1:$B$8)</f>
        <v>Cruisers Bicycles</v>
      </c>
    </row>
    <row r="3442" spans="1:10" ht="12.75" x14ac:dyDescent="0.2">
      <c r="A3442">
        <v>1467</v>
      </c>
      <c r="B3442">
        <v>1</v>
      </c>
      <c r="C3442">
        <v>18</v>
      </c>
      <c r="D3442">
        <v>1</v>
      </c>
      <c r="E3442">
        <v>449</v>
      </c>
      <c r="F3442">
        <v>7.0000000000000007E-2</v>
      </c>
      <c r="G3442">
        <f>(E3442*B3442)-F3442</f>
        <v>448.93</v>
      </c>
      <c r="H3442" t="str">
        <f>VLOOKUP($C3442,products!$A$1:$F$322,2,FALSE)</f>
        <v>Pure Cycles Western 3-Speed - Women's - 2015/2016</v>
      </c>
      <c r="I3442">
        <f>_xlfn.XLOOKUP(C3442, products!A:A, products!D:D)</f>
        <v>3</v>
      </c>
      <c r="J3442" t="str">
        <f>_xlfn.XLOOKUP($I3442,categories!$A$1:$A$8,categories!$B$1:$B$8)</f>
        <v>Cruisers Bicycles</v>
      </c>
    </row>
    <row r="3443" spans="1:10" ht="12.75" x14ac:dyDescent="0.2">
      <c r="A3443">
        <v>1502</v>
      </c>
      <c r="B3443">
        <v>2</v>
      </c>
      <c r="C3443">
        <v>19</v>
      </c>
      <c r="D3443">
        <v>2</v>
      </c>
      <c r="E3443">
        <v>449</v>
      </c>
      <c r="F3443">
        <v>7.0000000000000007E-2</v>
      </c>
      <c r="G3443">
        <f>(E3443*B3443)-F3443</f>
        <v>897.93</v>
      </c>
      <c r="H3443" t="str">
        <f>VLOOKUP($C3443,products!$A$1:$F$322,2,FALSE)</f>
        <v>Pure Cycles William 3-Speed - 2016</v>
      </c>
      <c r="I3443">
        <f>_xlfn.XLOOKUP(C3443, products!A:A, products!D:D)</f>
        <v>3</v>
      </c>
      <c r="J3443" t="str">
        <f>_xlfn.XLOOKUP($I3443,categories!$A$1:$A$8,categories!$B$1:$B$8)</f>
        <v>Cruisers Bicycles</v>
      </c>
    </row>
    <row r="3444" spans="1:10" ht="12.75" x14ac:dyDescent="0.2">
      <c r="A3444">
        <v>1559</v>
      </c>
      <c r="B3444">
        <v>2</v>
      </c>
      <c r="C3444">
        <v>18</v>
      </c>
      <c r="D3444">
        <v>1</v>
      </c>
      <c r="E3444">
        <v>449</v>
      </c>
      <c r="F3444">
        <v>0.1</v>
      </c>
      <c r="G3444">
        <f>(E3444*B3444)-F3444</f>
        <v>897.9</v>
      </c>
      <c r="H3444" t="str">
        <f>VLOOKUP($C3444,products!$A$1:$F$322,2,FALSE)</f>
        <v>Pure Cycles Western 3-Speed - Women's - 2015/2016</v>
      </c>
      <c r="I3444">
        <f>_xlfn.XLOOKUP(C3444, products!A:A, products!D:D)</f>
        <v>3</v>
      </c>
      <c r="J3444" t="str">
        <f>_xlfn.XLOOKUP($I3444,categories!$A$1:$A$8,categories!$B$1:$B$8)</f>
        <v>Cruisers Bicycles</v>
      </c>
    </row>
    <row r="3445" spans="1:10" ht="12.75" x14ac:dyDescent="0.2">
      <c r="A3445">
        <v>1596</v>
      </c>
      <c r="B3445">
        <v>2</v>
      </c>
      <c r="C3445">
        <v>18</v>
      </c>
      <c r="D3445">
        <v>1</v>
      </c>
      <c r="E3445">
        <v>449</v>
      </c>
      <c r="F3445">
        <v>0.1</v>
      </c>
      <c r="G3445">
        <f>(E3445*B3445)-F3445</f>
        <v>897.9</v>
      </c>
      <c r="H3445" t="str">
        <f>VLOOKUP($C3445,products!$A$1:$F$322,2,FALSE)</f>
        <v>Pure Cycles Western 3-Speed - Women's - 2015/2016</v>
      </c>
      <c r="I3445">
        <f>_xlfn.XLOOKUP(C3445, products!A:A, products!D:D)</f>
        <v>3</v>
      </c>
      <c r="J3445" t="str">
        <f>_xlfn.XLOOKUP($I3445,categories!$A$1:$A$8,categories!$B$1:$B$8)</f>
        <v>Cruisers Bicycles</v>
      </c>
    </row>
    <row r="3446" spans="1:10" ht="12.75" x14ac:dyDescent="0.2">
      <c r="A3446">
        <v>652</v>
      </c>
      <c r="B3446">
        <v>5</v>
      </c>
      <c r="C3446">
        <v>74</v>
      </c>
      <c r="D3446">
        <v>1</v>
      </c>
      <c r="E3446">
        <v>439.99</v>
      </c>
      <c r="F3446">
        <v>0.05</v>
      </c>
      <c r="G3446">
        <f>(E3446*B3446)-F3446</f>
        <v>2199.8999999999996</v>
      </c>
      <c r="H3446" t="str">
        <f>VLOOKUP($C3446,products!$A$1:$F$322,2,FALSE)</f>
        <v>Electra Cruiser Lux 1 - 2017</v>
      </c>
      <c r="I3446">
        <f>_xlfn.XLOOKUP(C3446, products!A:A, products!D:D)</f>
        <v>3</v>
      </c>
      <c r="J3446" t="str">
        <f>_xlfn.XLOOKUP($I3446,categories!$A$1:$A$8,categories!$B$1:$B$8)</f>
        <v>Cruisers Bicycles</v>
      </c>
    </row>
    <row r="3447" spans="1:10" ht="12.75" x14ac:dyDescent="0.2">
      <c r="A3447">
        <v>712</v>
      </c>
      <c r="B3447">
        <v>2</v>
      </c>
      <c r="C3447">
        <v>74</v>
      </c>
      <c r="D3447">
        <v>2</v>
      </c>
      <c r="E3447">
        <v>439.99</v>
      </c>
      <c r="F3447">
        <v>0.1</v>
      </c>
      <c r="G3447">
        <f>(E3447*B3447)-F3447</f>
        <v>879.88</v>
      </c>
      <c r="H3447" t="str">
        <f>VLOOKUP($C3447,products!$A$1:$F$322,2,FALSE)</f>
        <v>Electra Cruiser Lux 1 - 2017</v>
      </c>
      <c r="I3447">
        <f>_xlfn.XLOOKUP(C3447, products!A:A, products!D:D)</f>
        <v>3</v>
      </c>
      <c r="J3447" t="str">
        <f>_xlfn.XLOOKUP($I3447,categories!$A$1:$A$8,categories!$B$1:$B$8)</f>
        <v>Cruisers Bicycles</v>
      </c>
    </row>
    <row r="3448" spans="1:10" ht="12.75" x14ac:dyDescent="0.2">
      <c r="A3448">
        <v>754</v>
      </c>
      <c r="B3448">
        <v>1</v>
      </c>
      <c r="C3448">
        <v>74</v>
      </c>
      <c r="D3448">
        <v>2</v>
      </c>
      <c r="E3448">
        <v>439.99</v>
      </c>
      <c r="F3448">
        <v>7.0000000000000007E-2</v>
      </c>
      <c r="G3448">
        <f>(E3448*B3448)-F3448</f>
        <v>439.92</v>
      </c>
      <c r="H3448" t="str">
        <f>VLOOKUP($C3448,products!$A$1:$F$322,2,FALSE)</f>
        <v>Electra Cruiser Lux 1 - 2017</v>
      </c>
      <c r="I3448">
        <f>_xlfn.XLOOKUP(C3448, products!A:A, products!D:D)</f>
        <v>3</v>
      </c>
      <c r="J3448" t="str">
        <f>_xlfn.XLOOKUP($I3448,categories!$A$1:$A$8,categories!$B$1:$B$8)</f>
        <v>Cruisers Bicycles</v>
      </c>
    </row>
    <row r="3449" spans="1:10" ht="12.75" x14ac:dyDescent="0.2">
      <c r="A3449">
        <v>797</v>
      </c>
      <c r="B3449">
        <v>3</v>
      </c>
      <c r="C3449">
        <v>74</v>
      </c>
      <c r="D3449">
        <v>1</v>
      </c>
      <c r="E3449">
        <v>439.99</v>
      </c>
      <c r="F3449">
        <v>0.1</v>
      </c>
      <c r="G3449">
        <f>(E3449*B3449)-F3449</f>
        <v>1319.8700000000001</v>
      </c>
      <c r="H3449" t="str">
        <f>VLOOKUP($C3449,products!$A$1:$F$322,2,FALSE)</f>
        <v>Electra Cruiser Lux 1 - 2017</v>
      </c>
      <c r="I3449">
        <f>_xlfn.XLOOKUP(C3449, products!A:A, products!D:D)</f>
        <v>3</v>
      </c>
      <c r="J3449" t="str">
        <f>_xlfn.XLOOKUP($I3449,categories!$A$1:$A$8,categories!$B$1:$B$8)</f>
        <v>Cruisers Bicycles</v>
      </c>
    </row>
    <row r="3450" spans="1:10" ht="12.75" x14ac:dyDescent="0.2">
      <c r="A3450">
        <v>923</v>
      </c>
      <c r="B3450">
        <v>1</v>
      </c>
      <c r="C3450">
        <v>74</v>
      </c>
      <c r="D3450">
        <v>2</v>
      </c>
      <c r="E3450">
        <v>439.99</v>
      </c>
      <c r="F3450">
        <v>0.05</v>
      </c>
      <c r="G3450">
        <f>(E3450*B3450)-F3450</f>
        <v>439.94</v>
      </c>
      <c r="H3450" t="str">
        <f>VLOOKUP($C3450,products!$A$1:$F$322,2,FALSE)</f>
        <v>Electra Cruiser Lux 1 - 2017</v>
      </c>
      <c r="I3450">
        <f>_xlfn.XLOOKUP(C3450, products!A:A, products!D:D)</f>
        <v>3</v>
      </c>
      <c r="J3450" t="str">
        <f>_xlfn.XLOOKUP($I3450,categories!$A$1:$A$8,categories!$B$1:$B$8)</f>
        <v>Cruisers Bicycles</v>
      </c>
    </row>
    <row r="3451" spans="1:10" ht="12.75" x14ac:dyDescent="0.2">
      <c r="A3451">
        <v>927</v>
      </c>
      <c r="B3451">
        <v>1</v>
      </c>
      <c r="C3451">
        <v>74</v>
      </c>
      <c r="D3451">
        <v>2</v>
      </c>
      <c r="E3451">
        <v>439.99</v>
      </c>
      <c r="F3451">
        <v>0.1</v>
      </c>
      <c r="G3451">
        <f>(E3451*B3451)-F3451</f>
        <v>439.89</v>
      </c>
      <c r="H3451" t="str">
        <f>VLOOKUP($C3451,products!$A$1:$F$322,2,FALSE)</f>
        <v>Electra Cruiser Lux 1 - 2017</v>
      </c>
      <c r="I3451">
        <f>_xlfn.XLOOKUP(C3451, products!A:A, products!D:D)</f>
        <v>3</v>
      </c>
      <c r="J3451" t="str">
        <f>_xlfn.XLOOKUP($I3451,categories!$A$1:$A$8,categories!$B$1:$B$8)</f>
        <v>Cruisers Bicycles</v>
      </c>
    </row>
    <row r="3452" spans="1:10" ht="12.75" x14ac:dyDescent="0.2">
      <c r="A3452">
        <v>932</v>
      </c>
      <c r="B3452">
        <v>1</v>
      </c>
      <c r="C3452">
        <v>74</v>
      </c>
      <c r="D3452">
        <v>1</v>
      </c>
      <c r="E3452">
        <v>439.99</v>
      </c>
      <c r="F3452">
        <v>0.05</v>
      </c>
      <c r="G3452">
        <f>(E3452*B3452)-F3452</f>
        <v>439.94</v>
      </c>
      <c r="H3452" t="str">
        <f>VLOOKUP($C3452,products!$A$1:$F$322,2,FALSE)</f>
        <v>Electra Cruiser Lux 1 - 2017</v>
      </c>
      <c r="I3452">
        <f>_xlfn.XLOOKUP(C3452, products!A:A, products!D:D)</f>
        <v>3</v>
      </c>
      <c r="J3452" t="str">
        <f>_xlfn.XLOOKUP($I3452,categories!$A$1:$A$8,categories!$B$1:$B$8)</f>
        <v>Cruisers Bicycles</v>
      </c>
    </row>
    <row r="3453" spans="1:10" ht="12.75" x14ac:dyDescent="0.2">
      <c r="A3453">
        <v>964</v>
      </c>
      <c r="B3453">
        <v>2</v>
      </c>
      <c r="C3453">
        <v>74</v>
      </c>
      <c r="D3453">
        <v>1</v>
      </c>
      <c r="E3453">
        <v>439.99</v>
      </c>
      <c r="F3453">
        <v>0.2</v>
      </c>
      <c r="G3453">
        <f>(E3453*B3453)-F3453</f>
        <v>879.78</v>
      </c>
      <c r="H3453" t="str">
        <f>VLOOKUP($C3453,products!$A$1:$F$322,2,FALSE)</f>
        <v>Electra Cruiser Lux 1 - 2017</v>
      </c>
      <c r="I3453">
        <f>_xlfn.XLOOKUP(C3453, products!A:A, products!D:D)</f>
        <v>3</v>
      </c>
      <c r="J3453" t="str">
        <f>_xlfn.XLOOKUP($I3453,categories!$A$1:$A$8,categories!$B$1:$B$8)</f>
        <v>Cruisers Bicycles</v>
      </c>
    </row>
    <row r="3454" spans="1:10" ht="12.75" x14ac:dyDescent="0.2">
      <c r="A3454">
        <v>969</v>
      </c>
      <c r="B3454">
        <v>1</v>
      </c>
      <c r="C3454">
        <v>74</v>
      </c>
      <c r="D3454">
        <v>1</v>
      </c>
      <c r="E3454">
        <v>439.99</v>
      </c>
      <c r="F3454">
        <v>0.2</v>
      </c>
      <c r="G3454">
        <f>(E3454*B3454)-F3454</f>
        <v>439.79</v>
      </c>
      <c r="H3454" t="str">
        <f>VLOOKUP($C3454,products!$A$1:$F$322,2,FALSE)</f>
        <v>Electra Cruiser Lux 1 - 2017</v>
      </c>
      <c r="I3454">
        <f>_xlfn.XLOOKUP(C3454, products!A:A, products!D:D)</f>
        <v>3</v>
      </c>
      <c r="J3454" t="str">
        <f>_xlfn.XLOOKUP($I3454,categories!$A$1:$A$8,categories!$B$1:$B$8)</f>
        <v>Cruisers Bicycles</v>
      </c>
    </row>
    <row r="3455" spans="1:10" ht="12.75" x14ac:dyDescent="0.2">
      <c r="A3455">
        <v>1037</v>
      </c>
      <c r="B3455">
        <v>1</v>
      </c>
      <c r="C3455">
        <v>74</v>
      </c>
      <c r="D3455">
        <v>2</v>
      </c>
      <c r="E3455">
        <v>439.99</v>
      </c>
      <c r="F3455">
        <v>7.0000000000000007E-2</v>
      </c>
      <c r="G3455">
        <f>(E3455*B3455)-F3455</f>
        <v>439.92</v>
      </c>
      <c r="H3455" t="str">
        <f>VLOOKUP($C3455,products!$A$1:$F$322,2,FALSE)</f>
        <v>Electra Cruiser Lux 1 - 2017</v>
      </c>
      <c r="I3455">
        <f>_xlfn.XLOOKUP(C3455, products!A:A, products!D:D)</f>
        <v>3</v>
      </c>
      <c r="J3455" t="str">
        <f>_xlfn.XLOOKUP($I3455,categories!$A$1:$A$8,categories!$B$1:$B$8)</f>
        <v>Cruisers Bicycles</v>
      </c>
    </row>
    <row r="3456" spans="1:10" ht="12.75" x14ac:dyDescent="0.2">
      <c r="A3456">
        <v>1067</v>
      </c>
      <c r="B3456">
        <v>1</v>
      </c>
      <c r="C3456">
        <v>74</v>
      </c>
      <c r="D3456">
        <v>2</v>
      </c>
      <c r="E3456">
        <v>439.99</v>
      </c>
      <c r="F3456">
        <v>7.0000000000000007E-2</v>
      </c>
      <c r="G3456">
        <f>(E3456*B3456)-F3456</f>
        <v>439.92</v>
      </c>
      <c r="H3456" t="str">
        <f>VLOOKUP($C3456,products!$A$1:$F$322,2,FALSE)</f>
        <v>Electra Cruiser Lux 1 - 2017</v>
      </c>
      <c r="I3456">
        <f>_xlfn.XLOOKUP(C3456, products!A:A, products!D:D)</f>
        <v>3</v>
      </c>
      <c r="J3456" t="str">
        <f>_xlfn.XLOOKUP($I3456,categories!$A$1:$A$8,categories!$B$1:$B$8)</f>
        <v>Cruisers Bicycles</v>
      </c>
    </row>
    <row r="3457" spans="1:10" ht="12.75" x14ac:dyDescent="0.2">
      <c r="A3457">
        <v>1085</v>
      </c>
      <c r="B3457">
        <v>3</v>
      </c>
      <c r="C3457">
        <v>74</v>
      </c>
      <c r="D3457">
        <v>1</v>
      </c>
      <c r="E3457">
        <v>439.99</v>
      </c>
      <c r="F3457">
        <v>0.1</v>
      </c>
      <c r="G3457">
        <f>(E3457*B3457)-F3457</f>
        <v>1319.8700000000001</v>
      </c>
      <c r="H3457" t="str">
        <f>VLOOKUP($C3457,products!$A$1:$F$322,2,FALSE)</f>
        <v>Electra Cruiser Lux 1 - 2017</v>
      </c>
      <c r="I3457">
        <f>_xlfn.XLOOKUP(C3457, products!A:A, products!D:D)</f>
        <v>3</v>
      </c>
      <c r="J3457" t="str">
        <f>_xlfn.XLOOKUP($I3457,categories!$A$1:$A$8,categories!$B$1:$B$8)</f>
        <v>Cruisers Bicycles</v>
      </c>
    </row>
    <row r="3458" spans="1:10" ht="12.75" x14ac:dyDescent="0.2">
      <c r="A3458">
        <v>1090</v>
      </c>
      <c r="B3458">
        <v>1</v>
      </c>
      <c r="C3458">
        <v>74</v>
      </c>
      <c r="D3458">
        <v>1</v>
      </c>
      <c r="E3458">
        <v>439.99</v>
      </c>
      <c r="F3458">
        <v>0.2</v>
      </c>
      <c r="G3458">
        <f>(E3458*B3458)-F3458</f>
        <v>439.79</v>
      </c>
      <c r="H3458" t="str">
        <f>VLOOKUP($C3458,products!$A$1:$F$322,2,FALSE)</f>
        <v>Electra Cruiser Lux 1 - 2017</v>
      </c>
      <c r="I3458">
        <f>_xlfn.XLOOKUP(C3458, products!A:A, products!D:D)</f>
        <v>3</v>
      </c>
      <c r="J3458" t="str">
        <f>_xlfn.XLOOKUP($I3458,categories!$A$1:$A$8,categories!$B$1:$B$8)</f>
        <v>Cruisers Bicycles</v>
      </c>
    </row>
    <row r="3459" spans="1:10" ht="12.75" x14ac:dyDescent="0.2">
      <c r="A3459">
        <v>1158</v>
      </c>
      <c r="B3459">
        <v>2</v>
      </c>
      <c r="C3459">
        <v>74</v>
      </c>
      <c r="D3459">
        <v>1</v>
      </c>
      <c r="E3459">
        <v>439.99</v>
      </c>
      <c r="F3459">
        <v>7.0000000000000007E-2</v>
      </c>
      <c r="G3459">
        <f>(E3459*B3459)-F3459</f>
        <v>879.91</v>
      </c>
      <c r="H3459" t="str">
        <f>VLOOKUP($C3459,products!$A$1:$F$322,2,FALSE)</f>
        <v>Electra Cruiser Lux 1 - 2017</v>
      </c>
      <c r="I3459">
        <f>_xlfn.XLOOKUP(C3459, products!A:A, products!D:D)</f>
        <v>3</v>
      </c>
      <c r="J3459" t="str">
        <f>_xlfn.XLOOKUP($I3459,categories!$A$1:$A$8,categories!$B$1:$B$8)</f>
        <v>Cruisers Bicycles</v>
      </c>
    </row>
    <row r="3460" spans="1:10" ht="12.75" x14ac:dyDescent="0.2">
      <c r="A3460">
        <v>1177</v>
      </c>
      <c r="B3460">
        <v>2</v>
      </c>
      <c r="C3460">
        <v>74</v>
      </c>
      <c r="D3460">
        <v>1</v>
      </c>
      <c r="E3460">
        <v>439.99</v>
      </c>
      <c r="F3460">
        <v>0.1</v>
      </c>
      <c r="G3460">
        <f>(E3460*B3460)-F3460</f>
        <v>879.88</v>
      </c>
      <c r="H3460" t="str">
        <f>VLOOKUP($C3460,products!$A$1:$F$322,2,FALSE)</f>
        <v>Electra Cruiser Lux 1 - 2017</v>
      </c>
      <c r="I3460">
        <f>_xlfn.XLOOKUP(C3460, products!A:A, products!D:D)</f>
        <v>3</v>
      </c>
      <c r="J3460" t="str">
        <f>_xlfn.XLOOKUP($I3460,categories!$A$1:$A$8,categories!$B$1:$B$8)</f>
        <v>Cruisers Bicycles</v>
      </c>
    </row>
    <row r="3461" spans="1:10" ht="12.75" x14ac:dyDescent="0.2">
      <c r="A3461">
        <v>1212</v>
      </c>
      <c r="B3461">
        <v>1</v>
      </c>
      <c r="C3461">
        <v>74</v>
      </c>
      <c r="D3461">
        <v>1</v>
      </c>
      <c r="E3461">
        <v>439.99</v>
      </c>
      <c r="F3461">
        <v>0.1</v>
      </c>
      <c r="G3461">
        <f>(E3461*B3461)-F3461</f>
        <v>439.89</v>
      </c>
      <c r="H3461" t="str">
        <f>VLOOKUP($C3461,products!$A$1:$F$322,2,FALSE)</f>
        <v>Electra Cruiser Lux 1 - 2017</v>
      </c>
      <c r="I3461">
        <f>_xlfn.XLOOKUP(C3461, products!A:A, products!D:D)</f>
        <v>3</v>
      </c>
      <c r="J3461" t="str">
        <f>_xlfn.XLOOKUP($I3461,categories!$A$1:$A$8,categories!$B$1:$B$8)</f>
        <v>Cruisers Bicycles</v>
      </c>
    </row>
    <row r="3462" spans="1:10" ht="12.75" x14ac:dyDescent="0.2">
      <c r="A3462">
        <v>1241</v>
      </c>
      <c r="B3462">
        <v>1</v>
      </c>
      <c r="C3462">
        <v>74</v>
      </c>
      <c r="D3462">
        <v>1</v>
      </c>
      <c r="E3462">
        <v>439.99</v>
      </c>
      <c r="F3462">
        <v>0.05</v>
      </c>
      <c r="G3462">
        <f>(E3462*B3462)-F3462</f>
        <v>439.94</v>
      </c>
      <c r="H3462" t="str">
        <f>VLOOKUP($C3462,products!$A$1:$F$322,2,FALSE)</f>
        <v>Electra Cruiser Lux 1 - 2017</v>
      </c>
      <c r="I3462">
        <f>_xlfn.XLOOKUP(C3462, products!A:A, products!D:D)</f>
        <v>3</v>
      </c>
      <c r="J3462" t="str">
        <f>_xlfn.XLOOKUP($I3462,categories!$A$1:$A$8,categories!$B$1:$B$8)</f>
        <v>Cruisers Bicycles</v>
      </c>
    </row>
    <row r="3463" spans="1:10" ht="12.75" x14ac:dyDescent="0.2">
      <c r="A3463">
        <v>1280</v>
      </c>
      <c r="B3463">
        <v>2</v>
      </c>
      <c r="C3463">
        <v>74</v>
      </c>
      <c r="D3463">
        <v>1</v>
      </c>
      <c r="E3463">
        <v>439.99</v>
      </c>
      <c r="F3463">
        <v>0.05</v>
      </c>
      <c r="G3463">
        <f>(E3463*B3463)-F3463</f>
        <v>879.93000000000006</v>
      </c>
      <c r="H3463" t="str">
        <f>VLOOKUP($C3463,products!$A$1:$F$322,2,FALSE)</f>
        <v>Electra Cruiser Lux 1 - 2017</v>
      </c>
      <c r="I3463">
        <f>_xlfn.XLOOKUP(C3463, products!A:A, products!D:D)</f>
        <v>3</v>
      </c>
      <c r="J3463" t="str">
        <f>_xlfn.XLOOKUP($I3463,categories!$A$1:$A$8,categories!$B$1:$B$8)</f>
        <v>Cruisers Bicycles</v>
      </c>
    </row>
    <row r="3464" spans="1:10" ht="12.75" x14ac:dyDescent="0.2">
      <c r="A3464">
        <v>1293</v>
      </c>
      <c r="B3464">
        <v>2</v>
      </c>
      <c r="C3464">
        <v>74</v>
      </c>
      <c r="D3464">
        <v>2</v>
      </c>
      <c r="E3464">
        <v>439.99</v>
      </c>
      <c r="F3464">
        <v>0.05</v>
      </c>
      <c r="G3464">
        <f>(E3464*B3464)-F3464</f>
        <v>879.93000000000006</v>
      </c>
      <c r="H3464" t="str">
        <f>VLOOKUP($C3464,products!$A$1:$F$322,2,FALSE)</f>
        <v>Electra Cruiser Lux 1 - 2017</v>
      </c>
      <c r="I3464">
        <f>_xlfn.XLOOKUP(C3464, products!A:A, products!D:D)</f>
        <v>3</v>
      </c>
      <c r="J3464" t="str">
        <f>_xlfn.XLOOKUP($I3464,categories!$A$1:$A$8,categories!$B$1:$B$8)</f>
        <v>Cruisers Bicycles</v>
      </c>
    </row>
    <row r="3465" spans="1:10" ht="12.75" x14ac:dyDescent="0.2">
      <c r="A3465">
        <v>1330</v>
      </c>
      <c r="B3465">
        <v>3</v>
      </c>
      <c r="C3465">
        <v>230</v>
      </c>
      <c r="D3465">
        <v>2</v>
      </c>
      <c r="E3465">
        <v>429.99</v>
      </c>
      <c r="F3465">
        <v>0.2</v>
      </c>
      <c r="G3465">
        <f>(E3465*B3465)-F3465</f>
        <v>1289.77</v>
      </c>
      <c r="H3465" t="str">
        <f>VLOOKUP($C3465,products!$A$1:$F$322,2,FALSE)</f>
        <v>Electra Cruiser Lux 1 Ladies' - 2018</v>
      </c>
      <c r="I3465">
        <f>_xlfn.XLOOKUP(C3465, products!A:A, products!D:D)</f>
        <v>3</v>
      </c>
      <c r="J3465" t="str">
        <f>_xlfn.XLOOKUP($I3465,categories!$A$1:$A$8,categories!$B$1:$B$8)</f>
        <v>Cruisers Bicycles</v>
      </c>
    </row>
    <row r="3466" spans="1:10" ht="12.75" x14ac:dyDescent="0.2">
      <c r="A3466">
        <v>1380</v>
      </c>
      <c r="B3466">
        <v>2</v>
      </c>
      <c r="C3466">
        <v>229</v>
      </c>
      <c r="D3466">
        <v>2</v>
      </c>
      <c r="E3466">
        <v>429.99</v>
      </c>
      <c r="F3466">
        <v>7.0000000000000007E-2</v>
      </c>
      <c r="G3466">
        <f>(E3466*B3466)-F3466</f>
        <v>859.91</v>
      </c>
      <c r="H3466" t="str">
        <f>VLOOKUP($C3466,products!$A$1:$F$322,2,FALSE)</f>
        <v>Electra Cruiser Lux 1 - 2016/2018</v>
      </c>
      <c r="I3466">
        <f>_xlfn.XLOOKUP(C3466, products!A:A, products!D:D)</f>
        <v>3</v>
      </c>
      <c r="J3466" t="str">
        <f>_xlfn.XLOOKUP($I3466,categories!$A$1:$A$8,categories!$B$1:$B$8)</f>
        <v>Cruisers Bicycles</v>
      </c>
    </row>
    <row r="3467" spans="1:10" ht="12.75" x14ac:dyDescent="0.2">
      <c r="A3467">
        <v>1401</v>
      </c>
      <c r="B3467">
        <v>2</v>
      </c>
      <c r="C3467">
        <v>230</v>
      </c>
      <c r="D3467">
        <v>1</v>
      </c>
      <c r="E3467">
        <v>429.99</v>
      </c>
      <c r="F3467">
        <v>0.05</v>
      </c>
      <c r="G3467">
        <f>(E3467*B3467)-F3467</f>
        <v>859.93000000000006</v>
      </c>
      <c r="H3467" t="str">
        <f>VLOOKUP($C3467,products!$A$1:$F$322,2,FALSE)</f>
        <v>Electra Cruiser Lux 1 Ladies' - 2018</v>
      </c>
      <c r="I3467">
        <f>_xlfn.XLOOKUP(C3467, products!A:A, products!D:D)</f>
        <v>3</v>
      </c>
      <c r="J3467" t="str">
        <f>_xlfn.XLOOKUP($I3467,categories!$A$1:$A$8,categories!$B$1:$B$8)</f>
        <v>Cruisers Bicycles</v>
      </c>
    </row>
    <row r="3468" spans="1:10" ht="12.75" x14ac:dyDescent="0.2">
      <c r="A3468">
        <v>1406</v>
      </c>
      <c r="B3468">
        <v>1</v>
      </c>
      <c r="C3468">
        <v>230</v>
      </c>
      <c r="D3468">
        <v>2</v>
      </c>
      <c r="E3468">
        <v>429.99</v>
      </c>
      <c r="F3468">
        <v>0.05</v>
      </c>
      <c r="G3468">
        <f>(E3468*B3468)-F3468</f>
        <v>429.94</v>
      </c>
      <c r="H3468" t="str">
        <f>VLOOKUP($C3468,products!$A$1:$F$322,2,FALSE)</f>
        <v>Electra Cruiser Lux 1 Ladies' - 2018</v>
      </c>
      <c r="I3468">
        <f>_xlfn.XLOOKUP(C3468, products!A:A, products!D:D)</f>
        <v>3</v>
      </c>
      <c r="J3468" t="str">
        <f>_xlfn.XLOOKUP($I3468,categories!$A$1:$A$8,categories!$B$1:$B$8)</f>
        <v>Cruisers Bicycles</v>
      </c>
    </row>
    <row r="3469" spans="1:10" ht="12.75" x14ac:dyDescent="0.2">
      <c r="A3469">
        <v>1427</v>
      </c>
      <c r="B3469">
        <v>1</v>
      </c>
      <c r="C3469">
        <v>230</v>
      </c>
      <c r="D3469">
        <v>2</v>
      </c>
      <c r="E3469">
        <v>429.99</v>
      </c>
      <c r="F3469">
        <v>7.0000000000000007E-2</v>
      </c>
      <c r="G3469">
        <f>(E3469*B3469)-F3469</f>
        <v>429.92</v>
      </c>
      <c r="H3469" t="str">
        <f>VLOOKUP($C3469,products!$A$1:$F$322,2,FALSE)</f>
        <v>Electra Cruiser Lux 1 Ladies' - 2018</v>
      </c>
      <c r="I3469">
        <f>_xlfn.XLOOKUP(C3469, products!A:A, products!D:D)</f>
        <v>3</v>
      </c>
      <c r="J3469" t="str">
        <f>_xlfn.XLOOKUP($I3469,categories!$A$1:$A$8,categories!$B$1:$B$8)</f>
        <v>Cruisers Bicycles</v>
      </c>
    </row>
    <row r="3470" spans="1:10" ht="12.75" x14ac:dyDescent="0.2">
      <c r="A3470">
        <v>1434</v>
      </c>
      <c r="B3470">
        <v>1</v>
      </c>
      <c r="C3470">
        <v>229</v>
      </c>
      <c r="D3470">
        <v>2</v>
      </c>
      <c r="E3470">
        <v>429.99</v>
      </c>
      <c r="F3470">
        <v>0.2</v>
      </c>
      <c r="G3470">
        <f>(E3470*B3470)-F3470</f>
        <v>429.79</v>
      </c>
      <c r="H3470" t="str">
        <f>VLOOKUP($C3470,products!$A$1:$F$322,2,FALSE)</f>
        <v>Electra Cruiser Lux 1 - 2016/2018</v>
      </c>
      <c r="I3470">
        <f>_xlfn.XLOOKUP(C3470, products!A:A, products!D:D)</f>
        <v>3</v>
      </c>
      <c r="J3470" t="str">
        <f>_xlfn.XLOOKUP($I3470,categories!$A$1:$A$8,categories!$B$1:$B$8)</f>
        <v>Cruisers Bicycles</v>
      </c>
    </row>
    <row r="3471" spans="1:10" ht="12.75" x14ac:dyDescent="0.2">
      <c r="A3471">
        <v>1493</v>
      </c>
      <c r="B3471">
        <v>1</v>
      </c>
      <c r="C3471">
        <v>230</v>
      </c>
      <c r="D3471">
        <v>1</v>
      </c>
      <c r="E3471">
        <v>429.99</v>
      </c>
      <c r="F3471">
        <v>0.1</v>
      </c>
      <c r="G3471">
        <f>(E3471*B3471)-F3471</f>
        <v>429.89</v>
      </c>
      <c r="H3471" t="str">
        <f>VLOOKUP($C3471,products!$A$1:$F$322,2,FALSE)</f>
        <v>Electra Cruiser Lux 1 Ladies' - 2018</v>
      </c>
      <c r="I3471">
        <f>_xlfn.XLOOKUP(C3471, products!A:A, products!D:D)</f>
        <v>3</v>
      </c>
      <c r="J3471" t="str">
        <f>_xlfn.XLOOKUP($I3471,categories!$A$1:$A$8,categories!$B$1:$B$8)</f>
        <v>Cruisers Bicycles</v>
      </c>
    </row>
    <row r="3472" spans="1:10" ht="12.75" x14ac:dyDescent="0.2">
      <c r="A3472">
        <v>1494</v>
      </c>
      <c r="B3472">
        <v>1</v>
      </c>
      <c r="C3472">
        <v>230</v>
      </c>
      <c r="D3472">
        <v>2</v>
      </c>
      <c r="E3472">
        <v>429.99</v>
      </c>
      <c r="F3472">
        <v>0.1</v>
      </c>
      <c r="G3472">
        <f>(E3472*B3472)-F3472</f>
        <v>429.89</v>
      </c>
      <c r="H3472" t="str">
        <f>VLOOKUP($C3472,products!$A$1:$F$322,2,FALSE)</f>
        <v>Electra Cruiser Lux 1 Ladies' - 2018</v>
      </c>
      <c r="I3472">
        <f>_xlfn.XLOOKUP(C3472, products!A:A, products!D:D)</f>
        <v>3</v>
      </c>
      <c r="J3472" t="str">
        <f>_xlfn.XLOOKUP($I3472,categories!$A$1:$A$8,categories!$B$1:$B$8)</f>
        <v>Cruisers Bicycles</v>
      </c>
    </row>
    <row r="3473" spans="1:10" ht="12.75" x14ac:dyDescent="0.2">
      <c r="A3473">
        <v>1528</v>
      </c>
      <c r="B3473">
        <v>1</v>
      </c>
      <c r="C3473">
        <v>229</v>
      </c>
      <c r="D3473">
        <v>2</v>
      </c>
      <c r="E3473">
        <v>429.99</v>
      </c>
      <c r="F3473">
        <v>0.2</v>
      </c>
      <c r="G3473">
        <f>(E3473*B3473)-F3473</f>
        <v>429.79</v>
      </c>
      <c r="H3473" t="str">
        <f>VLOOKUP($C3473,products!$A$1:$F$322,2,FALSE)</f>
        <v>Electra Cruiser Lux 1 - 2016/2018</v>
      </c>
      <c r="I3473">
        <f>_xlfn.XLOOKUP(C3473, products!A:A, products!D:D)</f>
        <v>3</v>
      </c>
      <c r="J3473" t="str">
        <f>_xlfn.XLOOKUP($I3473,categories!$A$1:$A$8,categories!$B$1:$B$8)</f>
        <v>Cruisers Bicycles</v>
      </c>
    </row>
    <row r="3474" spans="1:10" ht="12.75" x14ac:dyDescent="0.2">
      <c r="A3474">
        <v>5</v>
      </c>
      <c r="B3474">
        <v>2</v>
      </c>
      <c r="C3474">
        <v>17</v>
      </c>
      <c r="D3474">
        <v>1</v>
      </c>
      <c r="E3474">
        <v>429</v>
      </c>
      <c r="F3474">
        <v>7.0000000000000007E-2</v>
      </c>
      <c r="G3474">
        <f>(E3474*B3474)-F3474</f>
        <v>857.93</v>
      </c>
      <c r="H3474" t="str">
        <f>VLOOKUP($C3474,products!$A$1:$F$322,2,FALSE)</f>
        <v>Pure Cycles Vine 8-Speed - 2016</v>
      </c>
      <c r="I3474">
        <f>_xlfn.XLOOKUP(C3474, products!A:A, products!D:D)</f>
        <v>3</v>
      </c>
      <c r="J3474" t="str">
        <f>_xlfn.XLOOKUP($I3474,categories!$A$1:$A$8,categories!$B$1:$B$8)</f>
        <v>Cruisers Bicycles</v>
      </c>
    </row>
    <row r="3475" spans="1:10" ht="12.75" x14ac:dyDescent="0.2">
      <c r="A3475">
        <v>7</v>
      </c>
      <c r="B3475">
        <v>3</v>
      </c>
      <c r="C3475">
        <v>17</v>
      </c>
      <c r="D3475">
        <v>2</v>
      </c>
      <c r="E3475">
        <v>429</v>
      </c>
      <c r="F3475">
        <v>0.1</v>
      </c>
      <c r="G3475">
        <f>(E3475*B3475)-F3475</f>
        <v>1286.9000000000001</v>
      </c>
      <c r="H3475" t="str">
        <f>VLOOKUP($C3475,products!$A$1:$F$322,2,FALSE)</f>
        <v>Pure Cycles Vine 8-Speed - 2016</v>
      </c>
      <c r="I3475">
        <f>_xlfn.XLOOKUP(C3475, products!A:A, products!D:D)</f>
        <v>3</v>
      </c>
      <c r="J3475" t="str">
        <f>_xlfn.XLOOKUP($I3475,categories!$A$1:$A$8,categories!$B$1:$B$8)</f>
        <v>Cruisers Bicycles</v>
      </c>
    </row>
    <row r="3476" spans="1:10" ht="12.75" x14ac:dyDescent="0.2">
      <c r="A3476">
        <v>13</v>
      </c>
      <c r="B3476">
        <v>2</v>
      </c>
      <c r="C3476">
        <v>17</v>
      </c>
      <c r="D3476">
        <v>2</v>
      </c>
      <c r="E3476">
        <v>429</v>
      </c>
      <c r="F3476">
        <v>0.05</v>
      </c>
      <c r="G3476">
        <f>(E3476*B3476)-F3476</f>
        <v>857.95</v>
      </c>
      <c r="H3476" t="str">
        <f>VLOOKUP($C3476,products!$A$1:$F$322,2,FALSE)</f>
        <v>Pure Cycles Vine 8-Speed - 2016</v>
      </c>
      <c r="I3476">
        <f>_xlfn.XLOOKUP(C3476, products!A:A, products!D:D)</f>
        <v>3</v>
      </c>
      <c r="J3476" t="str">
        <f>_xlfn.XLOOKUP($I3476,categories!$A$1:$A$8,categories!$B$1:$B$8)</f>
        <v>Cruisers Bicycles</v>
      </c>
    </row>
    <row r="3477" spans="1:10" ht="12.75" x14ac:dyDescent="0.2">
      <c r="A3477">
        <v>21</v>
      </c>
      <c r="B3477">
        <v>2</v>
      </c>
      <c r="C3477">
        <v>17</v>
      </c>
      <c r="D3477">
        <v>1</v>
      </c>
      <c r="E3477">
        <v>429</v>
      </c>
      <c r="F3477">
        <v>0.1</v>
      </c>
      <c r="G3477">
        <f>(E3477*B3477)-F3477</f>
        <v>857.9</v>
      </c>
      <c r="H3477" t="str">
        <f>VLOOKUP($C3477,products!$A$1:$F$322,2,FALSE)</f>
        <v>Pure Cycles Vine 8-Speed - 2016</v>
      </c>
      <c r="I3477">
        <f>_xlfn.XLOOKUP(C3477, products!A:A, products!D:D)</f>
        <v>3</v>
      </c>
      <c r="J3477" t="str">
        <f>_xlfn.XLOOKUP($I3477,categories!$A$1:$A$8,categories!$B$1:$B$8)</f>
        <v>Cruisers Bicycles</v>
      </c>
    </row>
    <row r="3478" spans="1:10" ht="12.75" x14ac:dyDescent="0.2">
      <c r="A3478">
        <v>30</v>
      </c>
      <c r="B3478">
        <v>2</v>
      </c>
      <c r="C3478">
        <v>17</v>
      </c>
      <c r="D3478">
        <v>1</v>
      </c>
      <c r="E3478">
        <v>429</v>
      </c>
      <c r="F3478">
        <v>7.0000000000000007E-2</v>
      </c>
      <c r="G3478">
        <f>(E3478*B3478)-F3478</f>
        <v>857.93</v>
      </c>
      <c r="H3478" t="str">
        <f>VLOOKUP($C3478,products!$A$1:$F$322,2,FALSE)</f>
        <v>Pure Cycles Vine 8-Speed - 2016</v>
      </c>
      <c r="I3478">
        <f>_xlfn.XLOOKUP(C3478, products!A:A, products!D:D)</f>
        <v>3</v>
      </c>
      <c r="J3478" t="str">
        <f>_xlfn.XLOOKUP($I3478,categories!$A$1:$A$8,categories!$B$1:$B$8)</f>
        <v>Cruisers Bicycles</v>
      </c>
    </row>
    <row r="3479" spans="1:10" ht="12.75" x14ac:dyDescent="0.2">
      <c r="A3479">
        <v>34</v>
      </c>
      <c r="B3479">
        <v>3</v>
      </c>
      <c r="C3479">
        <v>17</v>
      </c>
      <c r="D3479">
        <v>2</v>
      </c>
      <c r="E3479">
        <v>429</v>
      </c>
      <c r="F3479">
        <v>0.2</v>
      </c>
      <c r="G3479">
        <f>(E3479*B3479)-F3479</f>
        <v>1286.8</v>
      </c>
      <c r="H3479" t="str">
        <f>VLOOKUP($C3479,products!$A$1:$F$322,2,FALSE)</f>
        <v>Pure Cycles Vine 8-Speed - 2016</v>
      </c>
      <c r="I3479">
        <f>_xlfn.XLOOKUP(C3479, products!A:A, products!D:D)</f>
        <v>3</v>
      </c>
      <c r="J3479" t="str">
        <f>_xlfn.XLOOKUP($I3479,categories!$A$1:$A$8,categories!$B$1:$B$8)</f>
        <v>Cruisers Bicycles</v>
      </c>
    </row>
    <row r="3480" spans="1:10" ht="12.75" x14ac:dyDescent="0.2">
      <c r="A3480">
        <v>40</v>
      </c>
      <c r="B3480">
        <v>1</v>
      </c>
      <c r="C3480">
        <v>17</v>
      </c>
      <c r="D3480">
        <v>1</v>
      </c>
      <c r="E3480">
        <v>429</v>
      </c>
      <c r="F3480">
        <v>0.2</v>
      </c>
      <c r="G3480">
        <f>(E3480*B3480)-F3480</f>
        <v>428.8</v>
      </c>
      <c r="H3480" t="str">
        <f>VLOOKUP($C3480,products!$A$1:$F$322,2,FALSE)</f>
        <v>Pure Cycles Vine 8-Speed - 2016</v>
      </c>
      <c r="I3480">
        <f>_xlfn.XLOOKUP(C3480, products!A:A, products!D:D)</f>
        <v>3</v>
      </c>
      <c r="J3480" t="str">
        <f>_xlfn.XLOOKUP($I3480,categories!$A$1:$A$8,categories!$B$1:$B$8)</f>
        <v>Cruisers Bicycles</v>
      </c>
    </row>
    <row r="3481" spans="1:10" ht="12.75" x14ac:dyDescent="0.2">
      <c r="A3481">
        <v>46</v>
      </c>
      <c r="B3481">
        <v>1</v>
      </c>
      <c r="C3481">
        <v>17</v>
      </c>
      <c r="D3481">
        <v>1</v>
      </c>
      <c r="E3481">
        <v>429</v>
      </c>
      <c r="F3481">
        <v>0.1</v>
      </c>
      <c r="G3481">
        <f>(E3481*B3481)-F3481</f>
        <v>428.9</v>
      </c>
      <c r="H3481" t="str">
        <f>VLOOKUP($C3481,products!$A$1:$F$322,2,FALSE)</f>
        <v>Pure Cycles Vine 8-Speed - 2016</v>
      </c>
      <c r="I3481">
        <f>_xlfn.XLOOKUP(C3481, products!A:A, products!D:D)</f>
        <v>3</v>
      </c>
      <c r="J3481" t="str">
        <f>_xlfn.XLOOKUP($I3481,categories!$A$1:$A$8,categories!$B$1:$B$8)</f>
        <v>Cruisers Bicycles</v>
      </c>
    </row>
    <row r="3482" spans="1:10" ht="12.75" x14ac:dyDescent="0.2">
      <c r="A3482">
        <v>59</v>
      </c>
      <c r="B3482">
        <v>3</v>
      </c>
      <c r="C3482">
        <v>17</v>
      </c>
      <c r="D3482">
        <v>2</v>
      </c>
      <c r="E3482">
        <v>429</v>
      </c>
      <c r="F3482">
        <v>0.1</v>
      </c>
      <c r="G3482">
        <f>(E3482*B3482)-F3482</f>
        <v>1286.9000000000001</v>
      </c>
      <c r="H3482" t="str">
        <f>VLOOKUP($C3482,products!$A$1:$F$322,2,FALSE)</f>
        <v>Pure Cycles Vine 8-Speed - 2016</v>
      </c>
      <c r="I3482">
        <f>_xlfn.XLOOKUP(C3482, products!A:A, products!D:D)</f>
        <v>3</v>
      </c>
      <c r="J3482" t="str">
        <f>_xlfn.XLOOKUP($I3482,categories!$A$1:$A$8,categories!$B$1:$B$8)</f>
        <v>Cruisers Bicycles</v>
      </c>
    </row>
    <row r="3483" spans="1:10" ht="12.75" x14ac:dyDescent="0.2">
      <c r="A3483">
        <v>68</v>
      </c>
      <c r="B3483">
        <v>2</v>
      </c>
      <c r="C3483">
        <v>17</v>
      </c>
      <c r="D3483">
        <v>1</v>
      </c>
      <c r="E3483">
        <v>429</v>
      </c>
      <c r="F3483">
        <v>0.1</v>
      </c>
      <c r="G3483">
        <f>(E3483*B3483)-F3483</f>
        <v>857.9</v>
      </c>
      <c r="H3483" t="str">
        <f>VLOOKUP($C3483,products!$A$1:$F$322,2,FALSE)</f>
        <v>Pure Cycles Vine 8-Speed - 2016</v>
      </c>
      <c r="I3483">
        <f>_xlfn.XLOOKUP(C3483, products!A:A, products!D:D)</f>
        <v>3</v>
      </c>
      <c r="J3483" t="str">
        <f>_xlfn.XLOOKUP($I3483,categories!$A$1:$A$8,categories!$B$1:$B$8)</f>
        <v>Cruisers Bicycles</v>
      </c>
    </row>
    <row r="3484" spans="1:10" ht="12.75" x14ac:dyDescent="0.2">
      <c r="A3484">
        <v>72</v>
      </c>
      <c r="B3484">
        <v>1</v>
      </c>
      <c r="C3484">
        <v>17</v>
      </c>
      <c r="D3484">
        <v>2</v>
      </c>
      <c r="E3484">
        <v>429</v>
      </c>
      <c r="F3484">
        <v>7.0000000000000007E-2</v>
      </c>
      <c r="G3484">
        <f>(E3484*B3484)-F3484</f>
        <v>428.93</v>
      </c>
      <c r="H3484" t="str">
        <f>VLOOKUP($C3484,products!$A$1:$F$322,2,FALSE)</f>
        <v>Pure Cycles Vine 8-Speed - 2016</v>
      </c>
      <c r="I3484">
        <f>_xlfn.XLOOKUP(C3484, products!A:A, products!D:D)</f>
        <v>3</v>
      </c>
      <c r="J3484" t="str">
        <f>_xlfn.XLOOKUP($I3484,categories!$A$1:$A$8,categories!$B$1:$B$8)</f>
        <v>Cruisers Bicycles</v>
      </c>
    </row>
    <row r="3485" spans="1:10" ht="12.75" x14ac:dyDescent="0.2">
      <c r="A3485">
        <v>78</v>
      </c>
      <c r="B3485">
        <v>1</v>
      </c>
      <c r="C3485">
        <v>17</v>
      </c>
      <c r="D3485">
        <v>1</v>
      </c>
      <c r="E3485">
        <v>429</v>
      </c>
      <c r="F3485">
        <v>7.0000000000000007E-2</v>
      </c>
      <c r="G3485">
        <f>(E3485*B3485)-F3485</f>
        <v>428.93</v>
      </c>
      <c r="H3485" t="str">
        <f>VLOOKUP($C3485,products!$A$1:$F$322,2,FALSE)</f>
        <v>Pure Cycles Vine 8-Speed - 2016</v>
      </c>
      <c r="I3485">
        <f>_xlfn.XLOOKUP(C3485, products!A:A, products!D:D)</f>
        <v>3</v>
      </c>
      <c r="J3485" t="str">
        <f>_xlfn.XLOOKUP($I3485,categories!$A$1:$A$8,categories!$B$1:$B$8)</f>
        <v>Cruisers Bicycles</v>
      </c>
    </row>
    <row r="3486" spans="1:10" ht="12.75" x14ac:dyDescent="0.2">
      <c r="A3486">
        <v>79</v>
      </c>
      <c r="B3486">
        <v>2</v>
      </c>
      <c r="C3486">
        <v>17</v>
      </c>
      <c r="D3486">
        <v>2</v>
      </c>
      <c r="E3486">
        <v>429</v>
      </c>
      <c r="F3486">
        <v>0.05</v>
      </c>
      <c r="G3486">
        <f>(E3486*B3486)-F3486</f>
        <v>857.95</v>
      </c>
      <c r="H3486" t="str">
        <f>VLOOKUP($C3486,products!$A$1:$F$322,2,FALSE)</f>
        <v>Pure Cycles Vine 8-Speed - 2016</v>
      </c>
      <c r="I3486">
        <f>_xlfn.XLOOKUP(C3486, products!A:A, products!D:D)</f>
        <v>3</v>
      </c>
      <c r="J3486" t="str">
        <f>_xlfn.XLOOKUP($I3486,categories!$A$1:$A$8,categories!$B$1:$B$8)</f>
        <v>Cruisers Bicycles</v>
      </c>
    </row>
    <row r="3487" spans="1:10" ht="12.75" x14ac:dyDescent="0.2">
      <c r="A3487">
        <v>80</v>
      </c>
      <c r="B3487">
        <v>3</v>
      </c>
      <c r="C3487">
        <v>17</v>
      </c>
      <c r="D3487">
        <v>1</v>
      </c>
      <c r="E3487">
        <v>429</v>
      </c>
      <c r="F3487">
        <v>0.2</v>
      </c>
      <c r="G3487">
        <f>(E3487*B3487)-F3487</f>
        <v>1286.8</v>
      </c>
      <c r="H3487" t="str">
        <f>VLOOKUP($C3487,products!$A$1:$F$322,2,FALSE)</f>
        <v>Pure Cycles Vine 8-Speed - 2016</v>
      </c>
      <c r="I3487">
        <f>_xlfn.XLOOKUP(C3487, products!A:A, products!D:D)</f>
        <v>3</v>
      </c>
      <c r="J3487" t="str">
        <f>_xlfn.XLOOKUP($I3487,categories!$A$1:$A$8,categories!$B$1:$B$8)</f>
        <v>Cruisers Bicycles</v>
      </c>
    </row>
    <row r="3488" spans="1:10" ht="12.75" x14ac:dyDescent="0.2">
      <c r="A3488">
        <v>93</v>
      </c>
      <c r="B3488">
        <v>2</v>
      </c>
      <c r="C3488">
        <v>17</v>
      </c>
      <c r="D3488">
        <v>1</v>
      </c>
      <c r="E3488">
        <v>429</v>
      </c>
      <c r="F3488">
        <v>0.05</v>
      </c>
      <c r="G3488">
        <f>(E3488*B3488)-F3488</f>
        <v>857.95</v>
      </c>
      <c r="H3488" t="str">
        <f>VLOOKUP($C3488,products!$A$1:$F$322,2,FALSE)</f>
        <v>Pure Cycles Vine 8-Speed - 2016</v>
      </c>
      <c r="I3488">
        <f>_xlfn.XLOOKUP(C3488, products!A:A, products!D:D)</f>
        <v>3</v>
      </c>
      <c r="J3488" t="str">
        <f>_xlfn.XLOOKUP($I3488,categories!$A$1:$A$8,categories!$B$1:$B$8)</f>
        <v>Cruisers Bicycles</v>
      </c>
    </row>
    <row r="3489" spans="1:10" ht="12.75" x14ac:dyDescent="0.2">
      <c r="A3489">
        <v>103</v>
      </c>
      <c r="B3489">
        <v>1</v>
      </c>
      <c r="C3489">
        <v>17</v>
      </c>
      <c r="D3489">
        <v>1</v>
      </c>
      <c r="E3489">
        <v>429</v>
      </c>
      <c r="F3489">
        <v>7.0000000000000007E-2</v>
      </c>
      <c r="G3489">
        <f>(E3489*B3489)-F3489</f>
        <v>428.93</v>
      </c>
      <c r="H3489" t="str">
        <f>VLOOKUP($C3489,products!$A$1:$F$322,2,FALSE)</f>
        <v>Pure Cycles Vine 8-Speed - 2016</v>
      </c>
      <c r="I3489">
        <f>_xlfn.XLOOKUP(C3489, products!A:A, products!D:D)</f>
        <v>3</v>
      </c>
      <c r="J3489" t="str">
        <f>_xlfn.XLOOKUP($I3489,categories!$A$1:$A$8,categories!$B$1:$B$8)</f>
        <v>Cruisers Bicycles</v>
      </c>
    </row>
    <row r="3490" spans="1:10" ht="12.75" x14ac:dyDescent="0.2">
      <c r="A3490">
        <v>106</v>
      </c>
      <c r="B3490">
        <v>1</v>
      </c>
      <c r="C3490">
        <v>17</v>
      </c>
      <c r="D3490">
        <v>1</v>
      </c>
      <c r="E3490">
        <v>429</v>
      </c>
      <c r="F3490">
        <v>0.1</v>
      </c>
      <c r="G3490">
        <f>(E3490*B3490)-F3490</f>
        <v>428.9</v>
      </c>
      <c r="H3490" t="str">
        <f>VLOOKUP($C3490,products!$A$1:$F$322,2,FALSE)</f>
        <v>Pure Cycles Vine 8-Speed - 2016</v>
      </c>
      <c r="I3490">
        <f>_xlfn.XLOOKUP(C3490, products!A:A, products!D:D)</f>
        <v>3</v>
      </c>
      <c r="J3490" t="str">
        <f>_xlfn.XLOOKUP($I3490,categories!$A$1:$A$8,categories!$B$1:$B$8)</f>
        <v>Cruisers Bicycles</v>
      </c>
    </row>
    <row r="3491" spans="1:10" ht="12.75" x14ac:dyDescent="0.2">
      <c r="A3491">
        <v>120</v>
      </c>
      <c r="B3491">
        <v>4</v>
      </c>
      <c r="C3491">
        <v>17</v>
      </c>
      <c r="D3491">
        <v>1</v>
      </c>
      <c r="E3491">
        <v>429</v>
      </c>
      <c r="F3491">
        <v>0.05</v>
      </c>
      <c r="G3491">
        <f>(E3491*B3491)-F3491</f>
        <v>1715.95</v>
      </c>
      <c r="H3491" t="str">
        <f>VLOOKUP($C3491,products!$A$1:$F$322,2,FALSE)</f>
        <v>Pure Cycles Vine 8-Speed - 2016</v>
      </c>
      <c r="I3491">
        <f>_xlfn.XLOOKUP(C3491, products!A:A, products!D:D)</f>
        <v>3</v>
      </c>
      <c r="J3491" t="str">
        <f>_xlfn.XLOOKUP($I3491,categories!$A$1:$A$8,categories!$B$1:$B$8)</f>
        <v>Cruisers Bicycles</v>
      </c>
    </row>
    <row r="3492" spans="1:10" ht="12.75" x14ac:dyDescent="0.2">
      <c r="A3492">
        <v>125</v>
      </c>
      <c r="B3492">
        <v>1</v>
      </c>
      <c r="C3492">
        <v>17</v>
      </c>
      <c r="D3492">
        <v>1</v>
      </c>
      <c r="E3492">
        <v>429</v>
      </c>
      <c r="F3492">
        <v>0.1</v>
      </c>
      <c r="G3492">
        <f>(E3492*B3492)-F3492</f>
        <v>428.9</v>
      </c>
      <c r="H3492" t="str">
        <f>VLOOKUP($C3492,products!$A$1:$F$322,2,FALSE)</f>
        <v>Pure Cycles Vine 8-Speed - 2016</v>
      </c>
      <c r="I3492">
        <f>_xlfn.XLOOKUP(C3492, products!A:A, products!D:D)</f>
        <v>3</v>
      </c>
      <c r="J3492" t="str">
        <f>_xlfn.XLOOKUP($I3492,categories!$A$1:$A$8,categories!$B$1:$B$8)</f>
        <v>Cruisers Bicycles</v>
      </c>
    </row>
    <row r="3493" spans="1:10" ht="12.75" x14ac:dyDescent="0.2">
      <c r="A3493">
        <v>127</v>
      </c>
      <c r="B3493">
        <v>1</v>
      </c>
      <c r="C3493">
        <v>17</v>
      </c>
      <c r="D3493">
        <v>1</v>
      </c>
      <c r="E3493">
        <v>429</v>
      </c>
      <c r="F3493">
        <v>7.0000000000000007E-2</v>
      </c>
      <c r="G3493">
        <f>(E3493*B3493)-F3493</f>
        <v>428.93</v>
      </c>
      <c r="H3493" t="str">
        <f>VLOOKUP($C3493,products!$A$1:$F$322,2,FALSE)</f>
        <v>Pure Cycles Vine 8-Speed - 2016</v>
      </c>
      <c r="I3493">
        <f>_xlfn.XLOOKUP(C3493, products!A:A, products!D:D)</f>
        <v>3</v>
      </c>
      <c r="J3493" t="str">
        <f>_xlfn.XLOOKUP($I3493,categories!$A$1:$A$8,categories!$B$1:$B$8)</f>
        <v>Cruisers Bicycles</v>
      </c>
    </row>
    <row r="3494" spans="1:10" ht="12.75" x14ac:dyDescent="0.2">
      <c r="A3494">
        <v>150</v>
      </c>
      <c r="B3494">
        <v>3</v>
      </c>
      <c r="C3494">
        <v>17</v>
      </c>
      <c r="D3494">
        <v>1</v>
      </c>
      <c r="E3494">
        <v>429</v>
      </c>
      <c r="F3494">
        <v>7.0000000000000007E-2</v>
      </c>
      <c r="G3494">
        <f>(E3494*B3494)-F3494</f>
        <v>1286.93</v>
      </c>
      <c r="H3494" t="str">
        <f>VLOOKUP($C3494,products!$A$1:$F$322,2,FALSE)</f>
        <v>Pure Cycles Vine 8-Speed - 2016</v>
      </c>
      <c r="I3494">
        <f>_xlfn.XLOOKUP(C3494, products!A:A, products!D:D)</f>
        <v>3</v>
      </c>
      <c r="J3494" t="str">
        <f>_xlfn.XLOOKUP($I3494,categories!$A$1:$A$8,categories!$B$1:$B$8)</f>
        <v>Cruisers Bicycles</v>
      </c>
    </row>
    <row r="3495" spans="1:10" ht="12.75" x14ac:dyDescent="0.2">
      <c r="A3495">
        <v>151</v>
      </c>
      <c r="B3495">
        <v>1</v>
      </c>
      <c r="C3495">
        <v>17</v>
      </c>
      <c r="D3495">
        <v>1</v>
      </c>
      <c r="E3495">
        <v>429</v>
      </c>
      <c r="F3495">
        <v>0.1</v>
      </c>
      <c r="G3495">
        <f>(E3495*B3495)-F3495</f>
        <v>428.9</v>
      </c>
      <c r="H3495" t="str">
        <f>VLOOKUP($C3495,products!$A$1:$F$322,2,FALSE)</f>
        <v>Pure Cycles Vine 8-Speed - 2016</v>
      </c>
      <c r="I3495">
        <f>_xlfn.XLOOKUP(C3495, products!A:A, products!D:D)</f>
        <v>3</v>
      </c>
      <c r="J3495" t="str">
        <f>_xlfn.XLOOKUP($I3495,categories!$A$1:$A$8,categories!$B$1:$B$8)</f>
        <v>Cruisers Bicycles</v>
      </c>
    </row>
    <row r="3496" spans="1:10" ht="12.75" x14ac:dyDescent="0.2">
      <c r="A3496">
        <v>156</v>
      </c>
      <c r="B3496">
        <v>2</v>
      </c>
      <c r="C3496">
        <v>17</v>
      </c>
      <c r="D3496">
        <v>2</v>
      </c>
      <c r="E3496">
        <v>429</v>
      </c>
      <c r="F3496">
        <v>0.05</v>
      </c>
      <c r="G3496">
        <f>(E3496*B3496)-F3496</f>
        <v>857.95</v>
      </c>
      <c r="H3496" t="str">
        <f>VLOOKUP($C3496,products!$A$1:$F$322,2,FALSE)</f>
        <v>Pure Cycles Vine 8-Speed - 2016</v>
      </c>
      <c r="I3496">
        <f>_xlfn.XLOOKUP(C3496, products!A:A, products!D:D)</f>
        <v>3</v>
      </c>
      <c r="J3496" t="str">
        <f>_xlfn.XLOOKUP($I3496,categories!$A$1:$A$8,categories!$B$1:$B$8)</f>
        <v>Cruisers Bicycles</v>
      </c>
    </row>
    <row r="3497" spans="1:10" ht="12.75" x14ac:dyDescent="0.2">
      <c r="A3497">
        <v>183</v>
      </c>
      <c r="B3497">
        <v>4</v>
      </c>
      <c r="C3497">
        <v>17</v>
      </c>
      <c r="D3497">
        <v>1</v>
      </c>
      <c r="E3497">
        <v>429</v>
      </c>
      <c r="F3497">
        <v>7.0000000000000007E-2</v>
      </c>
      <c r="G3497">
        <f>(E3497*B3497)-F3497</f>
        <v>1715.93</v>
      </c>
      <c r="H3497" t="str">
        <f>VLOOKUP($C3497,products!$A$1:$F$322,2,FALSE)</f>
        <v>Pure Cycles Vine 8-Speed - 2016</v>
      </c>
      <c r="I3497">
        <f>_xlfn.XLOOKUP(C3497, products!A:A, products!D:D)</f>
        <v>3</v>
      </c>
      <c r="J3497" t="str">
        <f>_xlfn.XLOOKUP($I3497,categories!$A$1:$A$8,categories!$B$1:$B$8)</f>
        <v>Cruisers Bicycles</v>
      </c>
    </row>
    <row r="3498" spans="1:10" ht="12.75" x14ac:dyDescent="0.2">
      <c r="A3498">
        <v>198</v>
      </c>
      <c r="B3498">
        <v>5</v>
      </c>
      <c r="C3498">
        <v>17</v>
      </c>
      <c r="D3498">
        <v>1</v>
      </c>
      <c r="E3498">
        <v>429</v>
      </c>
      <c r="F3498">
        <v>0.05</v>
      </c>
      <c r="G3498">
        <f>(E3498*B3498)-F3498</f>
        <v>2144.9499999999998</v>
      </c>
      <c r="H3498" t="str">
        <f>VLOOKUP($C3498,products!$A$1:$F$322,2,FALSE)</f>
        <v>Pure Cycles Vine 8-Speed - 2016</v>
      </c>
      <c r="I3498">
        <f>_xlfn.XLOOKUP(C3498, products!A:A, products!D:D)</f>
        <v>3</v>
      </c>
      <c r="J3498" t="str">
        <f>_xlfn.XLOOKUP($I3498,categories!$A$1:$A$8,categories!$B$1:$B$8)</f>
        <v>Cruisers Bicycles</v>
      </c>
    </row>
    <row r="3499" spans="1:10" ht="12.75" x14ac:dyDescent="0.2">
      <c r="A3499">
        <v>201</v>
      </c>
      <c r="B3499">
        <v>4</v>
      </c>
      <c r="C3499">
        <v>17</v>
      </c>
      <c r="D3499">
        <v>1</v>
      </c>
      <c r="E3499">
        <v>429</v>
      </c>
      <c r="F3499">
        <v>0.05</v>
      </c>
      <c r="G3499">
        <f>(E3499*B3499)-F3499</f>
        <v>1715.95</v>
      </c>
      <c r="H3499" t="str">
        <f>VLOOKUP($C3499,products!$A$1:$F$322,2,FALSE)</f>
        <v>Pure Cycles Vine 8-Speed - 2016</v>
      </c>
      <c r="I3499">
        <f>_xlfn.XLOOKUP(C3499, products!A:A, products!D:D)</f>
        <v>3</v>
      </c>
      <c r="J3499" t="str">
        <f>_xlfn.XLOOKUP($I3499,categories!$A$1:$A$8,categories!$B$1:$B$8)</f>
        <v>Cruisers Bicycles</v>
      </c>
    </row>
    <row r="3500" spans="1:10" ht="12.75" x14ac:dyDescent="0.2">
      <c r="A3500">
        <v>202</v>
      </c>
      <c r="B3500">
        <v>2</v>
      </c>
      <c r="C3500">
        <v>17</v>
      </c>
      <c r="D3500">
        <v>1</v>
      </c>
      <c r="E3500">
        <v>429</v>
      </c>
      <c r="F3500">
        <v>0.05</v>
      </c>
      <c r="G3500">
        <f>(E3500*B3500)-F3500</f>
        <v>857.95</v>
      </c>
      <c r="H3500" t="str">
        <f>VLOOKUP($C3500,products!$A$1:$F$322,2,FALSE)</f>
        <v>Pure Cycles Vine 8-Speed - 2016</v>
      </c>
      <c r="I3500">
        <f>_xlfn.XLOOKUP(C3500, products!A:A, products!D:D)</f>
        <v>3</v>
      </c>
      <c r="J3500" t="str">
        <f>_xlfn.XLOOKUP($I3500,categories!$A$1:$A$8,categories!$B$1:$B$8)</f>
        <v>Cruisers Bicycles</v>
      </c>
    </row>
    <row r="3501" spans="1:10" ht="12.75" x14ac:dyDescent="0.2">
      <c r="A3501">
        <v>203</v>
      </c>
      <c r="B3501">
        <v>3</v>
      </c>
      <c r="C3501">
        <v>17</v>
      </c>
      <c r="D3501">
        <v>2</v>
      </c>
      <c r="E3501">
        <v>429</v>
      </c>
      <c r="F3501">
        <v>0.2</v>
      </c>
      <c r="G3501">
        <f>(E3501*B3501)-F3501</f>
        <v>1286.8</v>
      </c>
      <c r="H3501" t="str">
        <f>VLOOKUP($C3501,products!$A$1:$F$322,2,FALSE)</f>
        <v>Pure Cycles Vine 8-Speed - 2016</v>
      </c>
      <c r="I3501">
        <f>_xlfn.XLOOKUP(C3501, products!A:A, products!D:D)</f>
        <v>3</v>
      </c>
      <c r="J3501" t="str">
        <f>_xlfn.XLOOKUP($I3501,categories!$A$1:$A$8,categories!$B$1:$B$8)</f>
        <v>Cruisers Bicycles</v>
      </c>
    </row>
    <row r="3502" spans="1:10" ht="12.75" x14ac:dyDescent="0.2">
      <c r="A3502">
        <v>204</v>
      </c>
      <c r="B3502">
        <v>2</v>
      </c>
      <c r="C3502">
        <v>17</v>
      </c>
      <c r="D3502">
        <v>2</v>
      </c>
      <c r="E3502">
        <v>429</v>
      </c>
      <c r="F3502">
        <v>0.1</v>
      </c>
      <c r="G3502">
        <f>(E3502*B3502)-F3502</f>
        <v>857.9</v>
      </c>
      <c r="H3502" t="str">
        <f>VLOOKUP($C3502,products!$A$1:$F$322,2,FALSE)</f>
        <v>Pure Cycles Vine 8-Speed - 2016</v>
      </c>
      <c r="I3502">
        <f>_xlfn.XLOOKUP(C3502, products!A:A, products!D:D)</f>
        <v>3</v>
      </c>
      <c r="J3502" t="str">
        <f>_xlfn.XLOOKUP($I3502,categories!$A$1:$A$8,categories!$B$1:$B$8)</f>
        <v>Cruisers Bicycles</v>
      </c>
    </row>
    <row r="3503" spans="1:10" ht="12.75" x14ac:dyDescent="0.2">
      <c r="A3503">
        <v>217</v>
      </c>
      <c r="B3503">
        <v>3</v>
      </c>
      <c r="C3503">
        <v>17</v>
      </c>
      <c r="D3503">
        <v>1</v>
      </c>
      <c r="E3503">
        <v>429</v>
      </c>
      <c r="F3503">
        <v>7.0000000000000007E-2</v>
      </c>
      <c r="G3503">
        <f>(E3503*B3503)-F3503</f>
        <v>1286.93</v>
      </c>
      <c r="H3503" t="str">
        <f>VLOOKUP($C3503,products!$A$1:$F$322,2,FALSE)</f>
        <v>Pure Cycles Vine 8-Speed - 2016</v>
      </c>
      <c r="I3503">
        <f>_xlfn.XLOOKUP(C3503, products!A:A, products!D:D)</f>
        <v>3</v>
      </c>
      <c r="J3503" t="str">
        <f>_xlfn.XLOOKUP($I3503,categories!$A$1:$A$8,categories!$B$1:$B$8)</f>
        <v>Cruisers Bicycles</v>
      </c>
    </row>
    <row r="3504" spans="1:10" ht="12.75" x14ac:dyDescent="0.2">
      <c r="A3504">
        <v>234</v>
      </c>
      <c r="B3504">
        <v>2</v>
      </c>
      <c r="C3504">
        <v>17</v>
      </c>
      <c r="D3504">
        <v>2</v>
      </c>
      <c r="E3504">
        <v>429</v>
      </c>
      <c r="F3504">
        <v>0.05</v>
      </c>
      <c r="G3504">
        <f>(E3504*B3504)-F3504</f>
        <v>857.95</v>
      </c>
      <c r="H3504" t="str">
        <f>VLOOKUP($C3504,products!$A$1:$F$322,2,FALSE)</f>
        <v>Pure Cycles Vine 8-Speed - 2016</v>
      </c>
      <c r="I3504">
        <f>_xlfn.XLOOKUP(C3504, products!A:A, products!D:D)</f>
        <v>3</v>
      </c>
      <c r="J3504" t="str">
        <f>_xlfn.XLOOKUP($I3504,categories!$A$1:$A$8,categories!$B$1:$B$8)</f>
        <v>Cruisers Bicycles</v>
      </c>
    </row>
    <row r="3505" spans="1:10" ht="12.75" x14ac:dyDescent="0.2">
      <c r="A3505">
        <v>246</v>
      </c>
      <c r="B3505">
        <v>1</v>
      </c>
      <c r="C3505">
        <v>17</v>
      </c>
      <c r="D3505">
        <v>2</v>
      </c>
      <c r="E3505">
        <v>429</v>
      </c>
      <c r="F3505">
        <v>0.2</v>
      </c>
      <c r="G3505">
        <f>(E3505*B3505)-F3505</f>
        <v>428.8</v>
      </c>
      <c r="H3505" t="str">
        <f>VLOOKUP($C3505,products!$A$1:$F$322,2,FALSE)</f>
        <v>Pure Cycles Vine 8-Speed - 2016</v>
      </c>
      <c r="I3505">
        <f>_xlfn.XLOOKUP(C3505, products!A:A, products!D:D)</f>
        <v>3</v>
      </c>
      <c r="J3505" t="str">
        <f>_xlfn.XLOOKUP($I3505,categories!$A$1:$A$8,categories!$B$1:$B$8)</f>
        <v>Cruisers Bicycles</v>
      </c>
    </row>
    <row r="3506" spans="1:10" ht="12.75" x14ac:dyDescent="0.2">
      <c r="A3506">
        <v>248</v>
      </c>
      <c r="B3506">
        <v>3</v>
      </c>
      <c r="C3506">
        <v>17</v>
      </c>
      <c r="D3506">
        <v>1</v>
      </c>
      <c r="E3506">
        <v>429</v>
      </c>
      <c r="F3506">
        <v>0.1</v>
      </c>
      <c r="G3506">
        <f>(E3506*B3506)-F3506</f>
        <v>1286.9000000000001</v>
      </c>
      <c r="H3506" t="str">
        <f>VLOOKUP($C3506,products!$A$1:$F$322,2,FALSE)</f>
        <v>Pure Cycles Vine 8-Speed - 2016</v>
      </c>
      <c r="I3506">
        <f>_xlfn.XLOOKUP(C3506, products!A:A, products!D:D)</f>
        <v>3</v>
      </c>
      <c r="J3506" t="str">
        <f>_xlfn.XLOOKUP($I3506,categories!$A$1:$A$8,categories!$B$1:$B$8)</f>
        <v>Cruisers Bicycles</v>
      </c>
    </row>
    <row r="3507" spans="1:10" ht="12.75" x14ac:dyDescent="0.2">
      <c r="A3507">
        <v>250</v>
      </c>
      <c r="B3507">
        <v>1</v>
      </c>
      <c r="C3507">
        <v>17</v>
      </c>
      <c r="D3507">
        <v>2</v>
      </c>
      <c r="E3507">
        <v>429</v>
      </c>
      <c r="F3507">
        <v>0.05</v>
      </c>
      <c r="G3507">
        <f>(E3507*B3507)-F3507</f>
        <v>428.95</v>
      </c>
      <c r="H3507" t="str">
        <f>VLOOKUP($C3507,products!$A$1:$F$322,2,FALSE)</f>
        <v>Pure Cycles Vine 8-Speed - 2016</v>
      </c>
      <c r="I3507">
        <f>_xlfn.XLOOKUP(C3507, products!A:A, products!D:D)</f>
        <v>3</v>
      </c>
      <c r="J3507" t="str">
        <f>_xlfn.XLOOKUP($I3507,categories!$A$1:$A$8,categories!$B$1:$B$8)</f>
        <v>Cruisers Bicycles</v>
      </c>
    </row>
    <row r="3508" spans="1:10" ht="12.75" x14ac:dyDescent="0.2">
      <c r="A3508">
        <v>261</v>
      </c>
      <c r="B3508">
        <v>3</v>
      </c>
      <c r="C3508">
        <v>17</v>
      </c>
      <c r="D3508">
        <v>2</v>
      </c>
      <c r="E3508">
        <v>429</v>
      </c>
      <c r="F3508">
        <v>0.1</v>
      </c>
      <c r="G3508">
        <f>(E3508*B3508)-F3508</f>
        <v>1286.9000000000001</v>
      </c>
      <c r="H3508" t="str">
        <f>VLOOKUP($C3508,products!$A$1:$F$322,2,FALSE)</f>
        <v>Pure Cycles Vine 8-Speed - 2016</v>
      </c>
      <c r="I3508">
        <f>_xlfn.XLOOKUP(C3508, products!A:A, products!D:D)</f>
        <v>3</v>
      </c>
      <c r="J3508" t="str">
        <f>_xlfn.XLOOKUP($I3508,categories!$A$1:$A$8,categories!$B$1:$B$8)</f>
        <v>Cruisers Bicycles</v>
      </c>
    </row>
    <row r="3509" spans="1:10" ht="12.75" x14ac:dyDescent="0.2">
      <c r="A3509">
        <v>276</v>
      </c>
      <c r="B3509">
        <v>2</v>
      </c>
      <c r="C3509">
        <v>17</v>
      </c>
      <c r="D3509">
        <v>1</v>
      </c>
      <c r="E3509">
        <v>429</v>
      </c>
      <c r="F3509">
        <v>0.05</v>
      </c>
      <c r="G3509">
        <f>(E3509*B3509)-F3509</f>
        <v>857.95</v>
      </c>
      <c r="H3509" t="str">
        <f>VLOOKUP($C3509,products!$A$1:$F$322,2,FALSE)</f>
        <v>Pure Cycles Vine 8-Speed - 2016</v>
      </c>
      <c r="I3509">
        <f>_xlfn.XLOOKUP(C3509, products!A:A, products!D:D)</f>
        <v>3</v>
      </c>
      <c r="J3509" t="str">
        <f>_xlfn.XLOOKUP($I3509,categories!$A$1:$A$8,categories!$B$1:$B$8)</f>
        <v>Cruisers Bicycles</v>
      </c>
    </row>
    <row r="3510" spans="1:10" ht="12.75" x14ac:dyDescent="0.2">
      <c r="A3510">
        <v>289</v>
      </c>
      <c r="B3510">
        <v>3</v>
      </c>
      <c r="C3510">
        <v>17</v>
      </c>
      <c r="D3510">
        <v>1</v>
      </c>
      <c r="E3510">
        <v>429</v>
      </c>
      <c r="F3510">
        <v>0.2</v>
      </c>
      <c r="G3510">
        <f>(E3510*B3510)-F3510</f>
        <v>1286.8</v>
      </c>
      <c r="H3510" t="str">
        <f>VLOOKUP($C3510,products!$A$1:$F$322,2,FALSE)</f>
        <v>Pure Cycles Vine 8-Speed - 2016</v>
      </c>
      <c r="I3510">
        <f>_xlfn.XLOOKUP(C3510, products!A:A, products!D:D)</f>
        <v>3</v>
      </c>
      <c r="J3510" t="str">
        <f>_xlfn.XLOOKUP($I3510,categories!$A$1:$A$8,categories!$B$1:$B$8)</f>
        <v>Cruisers Bicycles</v>
      </c>
    </row>
    <row r="3511" spans="1:10" ht="12.75" x14ac:dyDescent="0.2">
      <c r="A3511">
        <v>311</v>
      </c>
      <c r="B3511">
        <v>1</v>
      </c>
      <c r="C3511">
        <v>17</v>
      </c>
      <c r="D3511">
        <v>2</v>
      </c>
      <c r="E3511">
        <v>429</v>
      </c>
      <c r="F3511">
        <v>0.05</v>
      </c>
      <c r="G3511">
        <f>(E3511*B3511)-F3511</f>
        <v>428.95</v>
      </c>
      <c r="H3511" t="str">
        <f>VLOOKUP($C3511,products!$A$1:$F$322,2,FALSE)</f>
        <v>Pure Cycles Vine 8-Speed - 2016</v>
      </c>
      <c r="I3511">
        <f>_xlfn.XLOOKUP(C3511, products!A:A, products!D:D)</f>
        <v>3</v>
      </c>
      <c r="J3511" t="str">
        <f>_xlfn.XLOOKUP($I3511,categories!$A$1:$A$8,categories!$B$1:$B$8)</f>
        <v>Cruisers Bicycles</v>
      </c>
    </row>
    <row r="3512" spans="1:10" ht="12.75" x14ac:dyDescent="0.2">
      <c r="A3512">
        <v>316</v>
      </c>
      <c r="B3512">
        <v>5</v>
      </c>
      <c r="C3512">
        <v>17</v>
      </c>
      <c r="D3512">
        <v>1</v>
      </c>
      <c r="E3512">
        <v>429</v>
      </c>
      <c r="F3512">
        <v>0.05</v>
      </c>
      <c r="G3512">
        <f>(E3512*B3512)-F3512</f>
        <v>2144.9499999999998</v>
      </c>
      <c r="H3512" t="str">
        <f>VLOOKUP($C3512,products!$A$1:$F$322,2,FALSE)</f>
        <v>Pure Cycles Vine 8-Speed - 2016</v>
      </c>
      <c r="I3512">
        <f>_xlfn.XLOOKUP(C3512, products!A:A, products!D:D)</f>
        <v>3</v>
      </c>
      <c r="J3512" t="str">
        <f>_xlfn.XLOOKUP($I3512,categories!$A$1:$A$8,categories!$B$1:$B$8)</f>
        <v>Cruisers Bicycles</v>
      </c>
    </row>
    <row r="3513" spans="1:10" ht="12.75" x14ac:dyDescent="0.2">
      <c r="A3513">
        <v>324</v>
      </c>
      <c r="B3513">
        <v>2</v>
      </c>
      <c r="C3513">
        <v>17</v>
      </c>
      <c r="D3513">
        <v>1</v>
      </c>
      <c r="E3513">
        <v>429</v>
      </c>
      <c r="F3513">
        <v>0.2</v>
      </c>
      <c r="G3513">
        <f>(E3513*B3513)-F3513</f>
        <v>857.8</v>
      </c>
      <c r="H3513" t="str">
        <f>VLOOKUP($C3513,products!$A$1:$F$322,2,FALSE)</f>
        <v>Pure Cycles Vine 8-Speed - 2016</v>
      </c>
      <c r="I3513">
        <f>_xlfn.XLOOKUP(C3513, products!A:A, products!D:D)</f>
        <v>3</v>
      </c>
      <c r="J3513" t="str">
        <f>_xlfn.XLOOKUP($I3513,categories!$A$1:$A$8,categories!$B$1:$B$8)</f>
        <v>Cruisers Bicycles</v>
      </c>
    </row>
    <row r="3514" spans="1:10" ht="12.75" x14ac:dyDescent="0.2">
      <c r="A3514">
        <v>329</v>
      </c>
      <c r="B3514">
        <v>4</v>
      </c>
      <c r="C3514">
        <v>17</v>
      </c>
      <c r="D3514">
        <v>1</v>
      </c>
      <c r="E3514">
        <v>429</v>
      </c>
      <c r="F3514">
        <v>7.0000000000000007E-2</v>
      </c>
      <c r="G3514">
        <f>(E3514*B3514)-F3514</f>
        <v>1715.93</v>
      </c>
      <c r="H3514" t="str">
        <f>VLOOKUP($C3514,products!$A$1:$F$322,2,FALSE)</f>
        <v>Pure Cycles Vine 8-Speed - 2016</v>
      </c>
      <c r="I3514">
        <f>_xlfn.XLOOKUP(C3514, products!A:A, products!D:D)</f>
        <v>3</v>
      </c>
      <c r="J3514" t="str">
        <f>_xlfn.XLOOKUP($I3514,categories!$A$1:$A$8,categories!$B$1:$B$8)</f>
        <v>Cruisers Bicycles</v>
      </c>
    </row>
    <row r="3515" spans="1:10" ht="12.75" x14ac:dyDescent="0.2">
      <c r="A3515">
        <v>331</v>
      </c>
      <c r="B3515">
        <v>1</v>
      </c>
      <c r="C3515">
        <v>17</v>
      </c>
      <c r="D3515">
        <v>2</v>
      </c>
      <c r="E3515">
        <v>429</v>
      </c>
      <c r="F3515">
        <v>0.1</v>
      </c>
      <c r="G3515">
        <f>(E3515*B3515)-F3515</f>
        <v>428.9</v>
      </c>
      <c r="H3515" t="str">
        <f>VLOOKUP($C3515,products!$A$1:$F$322,2,FALSE)</f>
        <v>Pure Cycles Vine 8-Speed - 2016</v>
      </c>
      <c r="I3515">
        <f>_xlfn.XLOOKUP(C3515, products!A:A, products!D:D)</f>
        <v>3</v>
      </c>
      <c r="J3515" t="str">
        <f>_xlfn.XLOOKUP($I3515,categories!$A$1:$A$8,categories!$B$1:$B$8)</f>
        <v>Cruisers Bicycles</v>
      </c>
    </row>
    <row r="3516" spans="1:10" ht="12.75" x14ac:dyDescent="0.2">
      <c r="A3516">
        <v>357</v>
      </c>
      <c r="B3516">
        <v>1</v>
      </c>
      <c r="C3516">
        <v>17</v>
      </c>
      <c r="D3516">
        <v>2</v>
      </c>
      <c r="E3516">
        <v>429</v>
      </c>
      <c r="F3516">
        <v>0.05</v>
      </c>
      <c r="G3516">
        <f>(E3516*B3516)-F3516</f>
        <v>428.95</v>
      </c>
      <c r="H3516" t="str">
        <f>VLOOKUP($C3516,products!$A$1:$F$322,2,FALSE)</f>
        <v>Pure Cycles Vine 8-Speed - 2016</v>
      </c>
      <c r="I3516">
        <f>_xlfn.XLOOKUP(C3516, products!A:A, products!D:D)</f>
        <v>3</v>
      </c>
      <c r="J3516" t="str">
        <f>_xlfn.XLOOKUP($I3516,categories!$A$1:$A$8,categories!$B$1:$B$8)</f>
        <v>Cruisers Bicycles</v>
      </c>
    </row>
    <row r="3517" spans="1:10" ht="12.75" x14ac:dyDescent="0.2">
      <c r="A3517">
        <v>398</v>
      </c>
      <c r="B3517">
        <v>4</v>
      </c>
      <c r="C3517">
        <v>17</v>
      </c>
      <c r="D3517">
        <v>1</v>
      </c>
      <c r="E3517">
        <v>429</v>
      </c>
      <c r="F3517">
        <v>0.05</v>
      </c>
      <c r="G3517">
        <f>(E3517*B3517)-F3517</f>
        <v>1715.95</v>
      </c>
      <c r="H3517" t="str">
        <f>VLOOKUP($C3517,products!$A$1:$F$322,2,FALSE)</f>
        <v>Pure Cycles Vine 8-Speed - 2016</v>
      </c>
      <c r="I3517">
        <f>_xlfn.XLOOKUP(C3517, products!A:A, products!D:D)</f>
        <v>3</v>
      </c>
      <c r="J3517" t="str">
        <f>_xlfn.XLOOKUP($I3517,categories!$A$1:$A$8,categories!$B$1:$B$8)</f>
        <v>Cruisers Bicycles</v>
      </c>
    </row>
    <row r="3518" spans="1:10" ht="12.75" x14ac:dyDescent="0.2">
      <c r="A3518">
        <v>408</v>
      </c>
      <c r="B3518">
        <v>4</v>
      </c>
      <c r="C3518">
        <v>17</v>
      </c>
      <c r="D3518">
        <v>2</v>
      </c>
      <c r="E3518">
        <v>429</v>
      </c>
      <c r="F3518">
        <v>0.2</v>
      </c>
      <c r="G3518">
        <f>(E3518*B3518)-F3518</f>
        <v>1715.8</v>
      </c>
      <c r="H3518" t="str">
        <f>VLOOKUP($C3518,products!$A$1:$F$322,2,FALSE)</f>
        <v>Pure Cycles Vine 8-Speed - 2016</v>
      </c>
      <c r="I3518">
        <f>_xlfn.XLOOKUP(C3518, products!A:A, products!D:D)</f>
        <v>3</v>
      </c>
      <c r="J3518" t="str">
        <f>_xlfn.XLOOKUP($I3518,categories!$A$1:$A$8,categories!$B$1:$B$8)</f>
        <v>Cruisers Bicycles</v>
      </c>
    </row>
    <row r="3519" spans="1:10" ht="12.75" x14ac:dyDescent="0.2">
      <c r="A3519">
        <v>412</v>
      </c>
      <c r="B3519">
        <v>3</v>
      </c>
      <c r="C3519">
        <v>17</v>
      </c>
      <c r="D3519">
        <v>1</v>
      </c>
      <c r="E3519">
        <v>429</v>
      </c>
      <c r="F3519">
        <v>0.1</v>
      </c>
      <c r="G3519">
        <f>(E3519*B3519)-F3519</f>
        <v>1286.9000000000001</v>
      </c>
      <c r="H3519" t="str">
        <f>VLOOKUP($C3519,products!$A$1:$F$322,2,FALSE)</f>
        <v>Pure Cycles Vine 8-Speed - 2016</v>
      </c>
      <c r="I3519">
        <f>_xlfn.XLOOKUP(C3519, products!A:A, products!D:D)</f>
        <v>3</v>
      </c>
      <c r="J3519" t="str">
        <f>_xlfn.XLOOKUP($I3519,categories!$A$1:$A$8,categories!$B$1:$B$8)</f>
        <v>Cruisers Bicycles</v>
      </c>
    </row>
    <row r="3520" spans="1:10" ht="12.75" x14ac:dyDescent="0.2">
      <c r="A3520">
        <v>420</v>
      </c>
      <c r="B3520">
        <v>1</v>
      </c>
      <c r="C3520">
        <v>17</v>
      </c>
      <c r="D3520">
        <v>2</v>
      </c>
      <c r="E3520">
        <v>429</v>
      </c>
      <c r="F3520">
        <v>0.2</v>
      </c>
      <c r="G3520">
        <f>(E3520*B3520)-F3520</f>
        <v>428.8</v>
      </c>
      <c r="H3520" t="str">
        <f>VLOOKUP($C3520,products!$A$1:$F$322,2,FALSE)</f>
        <v>Pure Cycles Vine 8-Speed - 2016</v>
      </c>
      <c r="I3520">
        <f>_xlfn.XLOOKUP(C3520, products!A:A, products!D:D)</f>
        <v>3</v>
      </c>
      <c r="J3520" t="str">
        <f>_xlfn.XLOOKUP($I3520,categories!$A$1:$A$8,categories!$B$1:$B$8)</f>
        <v>Cruisers Bicycles</v>
      </c>
    </row>
    <row r="3521" spans="1:10" ht="12.75" x14ac:dyDescent="0.2">
      <c r="A3521">
        <v>423</v>
      </c>
      <c r="B3521">
        <v>2</v>
      </c>
      <c r="C3521">
        <v>17</v>
      </c>
      <c r="D3521">
        <v>1</v>
      </c>
      <c r="E3521">
        <v>429</v>
      </c>
      <c r="F3521">
        <v>0.2</v>
      </c>
      <c r="G3521">
        <f>(E3521*B3521)-F3521</f>
        <v>857.8</v>
      </c>
      <c r="H3521" t="str">
        <f>VLOOKUP($C3521,products!$A$1:$F$322,2,FALSE)</f>
        <v>Pure Cycles Vine 8-Speed - 2016</v>
      </c>
      <c r="I3521">
        <f>_xlfn.XLOOKUP(C3521, products!A:A, products!D:D)</f>
        <v>3</v>
      </c>
      <c r="J3521" t="str">
        <f>_xlfn.XLOOKUP($I3521,categories!$A$1:$A$8,categories!$B$1:$B$8)</f>
        <v>Cruisers Bicycles</v>
      </c>
    </row>
    <row r="3522" spans="1:10" ht="12.75" x14ac:dyDescent="0.2">
      <c r="A3522">
        <v>449</v>
      </c>
      <c r="B3522">
        <v>1</v>
      </c>
      <c r="C3522">
        <v>17</v>
      </c>
      <c r="D3522">
        <v>2</v>
      </c>
      <c r="E3522">
        <v>429</v>
      </c>
      <c r="F3522">
        <v>0.05</v>
      </c>
      <c r="G3522">
        <f>(E3522*B3522)-F3522</f>
        <v>428.95</v>
      </c>
      <c r="H3522" t="str">
        <f>VLOOKUP($C3522,products!$A$1:$F$322,2,FALSE)</f>
        <v>Pure Cycles Vine 8-Speed - 2016</v>
      </c>
      <c r="I3522">
        <f>_xlfn.XLOOKUP(C3522, products!A:A, products!D:D)</f>
        <v>3</v>
      </c>
      <c r="J3522" t="str">
        <f>_xlfn.XLOOKUP($I3522,categories!$A$1:$A$8,categories!$B$1:$B$8)</f>
        <v>Cruisers Bicycles</v>
      </c>
    </row>
    <row r="3523" spans="1:10" ht="12.75" x14ac:dyDescent="0.2">
      <c r="A3523">
        <v>456</v>
      </c>
      <c r="B3523">
        <v>1</v>
      </c>
      <c r="C3523">
        <v>17</v>
      </c>
      <c r="D3523">
        <v>2</v>
      </c>
      <c r="E3523">
        <v>429</v>
      </c>
      <c r="F3523">
        <v>7.0000000000000007E-2</v>
      </c>
      <c r="G3523">
        <f>(E3523*B3523)-F3523</f>
        <v>428.93</v>
      </c>
      <c r="H3523" t="str">
        <f>VLOOKUP($C3523,products!$A$1:$F$322,2,FALSE)</f>
        <v>Pure Cycles Vine 8-Speed - 2016</v>
      </c>
      <c r="I3523">
        <f>_xlfn.XLOOKUP(C3523, products!A:A, products!D:D)</f>
        <v>3</v>
      </c>
      <c r="J3523" t="str">
        <f>_xlfn.XLOOKUP($I3523,categories!$A$1:$A$8,categories!$B$1:$B$8)</f>
        <v>Cruisers Bicycles</v>
      </c>
    </row>
    <row r="3524" spans="1:10" ht="12.75" x14ac:dyDescent="0.2">
      <c r="A3524">
        <v>457</v>
      </c>
      <c r="B3524">
        <v>4</v>
      </c>
      <c r="C3524">
        <v>17</v>
      </c>
      <c r="D3524">
        <v>1</v>
      </c>
      <c r="E3524">
        <v>429</v>
      </c>
      <c r="F3524">
        <v>0.2</v>
      </c>
      <c r="G3524">
        <f>(E3524*B3524)-F3524</f>
        <v>1715.8</v>
      </c>
      <c r="H3524" t="str">
        <f>VLOOKUP($C3524,products!$A$1:$F$322,2,FALSE)</f>
        <v>Pure Cycles Vine 8-Speed - 2016</v>
      </c>
      <c r="I3524">
        <f>_xlfn.XLOOKUP(C3524, products!A:A, products!D:D)</f>
        <v>3</v>
      </c>
      <c r="J3524" t="str">
        <f>_xlfn.XLOOKUP($I3524,categories!$A$1:$A$8,categories!$B$1:$B$8)</f>
        <v>Cruisers Bicycles</v>
      </c>
    </row>
    <row r="3525" spans="1:10" ht="12.75" x14ac:dyDescent="0.2">
      <c r="A3525">
        <v>467</v>
      </c>
      <c r="B3525">
        <v>4</v>
      </c>
      <c r="C3525">
        <v>17</v>
      </c>
      <c r="D3525">
        <v>2</v>
      </c>
      <c r="E3525">
        <v>429</v>
      </c>
      <c r="F3525">
        <v>7.0000000000000007E-2</v>
      </c>
      <c r="G3525">
        <f>(E3525*B3525)-F3525</f>
        <v>1715.93</v>
      </c>
      <c r="H3525" t="str">
        <f>VLOOKUP($C3525,products!$A$1:$F$322,2,FALSE)</f>
        <v>Pure Cycles Vine 8-Speed - 2016</v>
      </c>
      <c r="I3525">
        <f>_xlfn.XLOOKUP(C3525, products!A:A, products!D:D)</f>
        <v>3</v>
      </c>
      <c r="J3525" t="str">
        <f>_xlfn.XLOOKUP($I3525,categories!$A$1:$A$8,categories!$B$1:$B$8)</f>
        <v>Cruisers Bicycles</v>
      </c>
    </row>
    <row r="3526" spans="1:10" ht="12.75" x14ac:dyDescent="0.2">
      <c r="A3526">
        <v>475</v>
      </c>
      <c r="B3526">
        <v>1</v>
      </c>
      <c r="C3526">
        <v>17</v>
      </c>
      <c r="D3526">
        <v>2</v>
      </c>
      <c r="E3526">
        <v>429</v>
      </c>
      <c r="F3526">
        <v>7.0000000000000007E-2</v>
      </c>
      <c r="G3526">
        <f>(E3526*B3526)-F3526</f>
        <v>428.93</v>
      </c>
      <c r="H3526" t="str">
        <f>VLOOKUP($C3526,products!$A$1:$F$322,2,FALSE)</f>
        <v>Pure Cycles Vine 8-Speed - 2016</v>
      </c>
      <c r="I3526">
        <f>_xlfn.XLOOKUP(C3526, products!A:A, products!D:D)</f>
        <v>3</v>
      </c>
      <c r="J3526" t="str">
        <f>_xlfn.XLOOKUP($I3526,categories!$A$1:$A$8,categories!$B$1:$B$8)</f>
        <v>Cruisers Bicycles</v>
      </c>
    </row>
    <row r="3527" spans="1:10" ht="12.75" x14ac:dyDescent="0.2">
      <c r="A3527">
        <v>483</v>
      </c>
      <c r="B3527">
        <v>1</v>
      </c>
      <c r="C3527">
        <v>17</v>
      </c>
      <c r="D3527">
        <v>1</v>
      </c>
      <c r="E3527">
        <v>429</v>
      </c>
      <c r="F3527">
        <v>7.0000000000000007E-2</v>
      </c>
      <c r="G3527">
        <f>(E3527*B3527)-F3527</f>
        <v>428.93</v>
      </c>
      <c r="H3527" t="str">
        <f>VLOOKUP($C3527,products!$A$1:$F$322,2,FALSE)</f>
        <v>Pure Cycles Vine 8-Speed - 2016</v>
      </c>
      <c r="I3527">
        <f>_xlfn.XLOOKUP(C3527, products!A:A, products!D:D)</f>
        <v>3</v>
      </c>
      <c r="J3527" t="str">
        <f>_xlfn.XLOOKUP($I3527,categories!$A$1:$A$8,categories!$B$1:$B$8)</f>
        <v>Cruisers Bicycles</v>
      </c>
    </row>
    <row r="3528" spans="1:10" ht="12.75" x14ac:dyDescent="0.2">
      <c r="A3528">
        <v>510</v>
      </c>
      <c r="B3528">
        <v>1</v>
      </c>
      <c r="C3528">
        <v>17</v>
      </c>
      <c r="D3528">
        <v>1</v>
      </c>
      <c r="E3528">
        <v>429</v>
      </c>
      <c r="F3528">
        <v>0.1</v>
      </c>
      <c r="G3528">
        <f>(E3528*B3528)-F3528</f>
        <v>428.9</v>
      </c>
      <c r="H3528" t="str">
        <f>VLOOKUP($C3528,products!$A$1:$F$322,2,FALSE)</f>
        <v>Pure Cycles Vine 8-Speed - 2016</v>
      </c>
      <c r="I3528">
        <f>_xlfn.XLOOKUP(C3528, products!A:A, products!D:D)</f>
        <v>3</v>
      </c>
      <c r="J3528" t="str">
        <f>_xlfn.XLOOKUP($I3528,categories!$A$1:$A$8,categories!$B$1:$B$8)</f>
        <v>Cruisers Bicycles</v>
      </c>
    </row>
    <row r="3529" spans="1:10" ht="12.75" x14ac:dyDescent="0.2">
      <c r="A3529">
        <v>514</v>
      </c>
      <c r="B3529">
        <v>2</v>
      </c>
      <c r="C3529">
        <v>17</v>
      </c>
      <c r="D3529">
        <v>2</v>
      </c>
      <c r="E3529">
        <v>429</v>
      </c>
      <c r="F3529">
        <v>7.0000000000000007E-2</v>
      </c>
      <c r="G3529">
        <f>(E3529*B3529)-F3529</f>
        <v>857.93</v>
      </c>
      <c r="H3529" t="str">
        <f>VLOOKUP($C3529,products!$A$1:$F$322,2,FALSE)</f>
        <v>Pure Cycles Vine 8-Speed - 2016</v>
      </c>
      <c r="I3529">
        <f>_xlfn.XLOOKUP(C3529, products!A:A, products!D:D)</f>
        <v>3</v>
      </c>
      <c r="J3529" t="str">
        <f>_xlfn.XLOOKUP($I3529,categories!$A$1:$A$8,categories!$B$1:$B$8)</f>
        <v>Cruisers Bicycles</v>
      </c>
    </row>
    <row r="3530" spans="1:10" ht="12.75" x14ac:dyDescent="0.2">
      <c r="A3530">
        <v>532</v>
      </c>
      <c r="B3530">
        <v>1</v>
      </c>
      <c r="C3530">
        <v>17</v>
      </c>
      <c r="D3530">
        <v>2</v>
      </c>
      <c r="E3530">
        <v>429</v>
      </c>
      <c r="F3530">
        <v>7.0000000000000007E-2</v>
      </c>
      <c r="G3530">
        <f>(E3530*B3530)-F3530</f>
        <v>428.93</v>
      </c>
      <c r="H3530" t="str">
        <f>VLOOKUP($C3530,products!$A$1:$F$322,2,FALSE)</f>
        <v>Pure Cycles Vine 8-Speed - 2016</v>
      </c>
      <c r="I3530">
        <f>_xlfn.XLOOKUP(C3530, products!A:A, products!D:D)</f>
        <v>3</v>
      </c>
      <c r="J3530" t="str">
        <f>_xlfn.XLOOKUP($I3530,categories!$A$1:$A$8,categories!$B$1:$B$8)</f>
        <v>Cruisers Bicycles</v>
      </c>
    </row>
    <row r="3531" spans="1:10" ht="12.75" x14ac:dyDescent="0.2">
      <c r="A3531">
        <v>537</v>
      </c>
      <c r="B3531">
        <v>3</v>
      </c>
      <c r="C3531">
        <v>17</v>
      </c>
      <c r="D3531">
        <v>2</v>
      </c>
      <c r="E3531">
        <v>429</v>
      </c>
      <c r="F3531">
        <v>0.1</v>
      </c>
      <c r="G3531">
        <f>(E3531*B3531)-F3531</f>
        <v>1286.9000000000001</v>
      </c>
      <c r="H3531" t="str">
        <f>VLOOKUP($C3531,products!$A$1:$F$322,2,FALSE)</f>
        <v>Pure Cycles Vine 8-Speed - 2016</v>
      </c>
      <c r="I3531">
        <f>_xlfn.XLOOKUP(C3531, products!A:A, products!D:D)</f>
        <v>3</v>
      </c>
      <c r="J3531" t="str">
        <f>_xlfn.XLOOKUP($I3531,categories!$A$1:$A$8,categories!$B$1:$B$8)</f>
        <v>Cruisers Bicycles</v>
      </c>
    </row>
    <row r="3532" spans="1:10" ht="12.75" x14ac:dyDescent="0.2">
      <c r="A3532">
        <v>544</v>
      </c>
      <c r="B3532">
        <v>2</v>
      </c>
      <c r="C3532">
        <v>17</v>
      </c>
      <c r="D3532">
        <v>1</v>
      </c>
      <c r="E3532">
        <v>429</v>
      </c>
      <c r="F3532">
        <v>0.1</v>
      </c>
      <c r="G3532">
        <f>(E3532*B3532)-F3532</f>
        <v>857.9</v>
      </c>
      <c r="H3532" t="str">
        <f>VLOOKUP($C3532,products!$A$1:$F$322,2,FALSE)</f>
        <v>Pure Cycles Vine 8-Speed - 2016</v>
      </c>
      <c r="I3532">
        <f>_xlfn.XLOOKUP(C3532, products!A:A, products!D:D)</f>
        <v>3</v>
      </c>
      <c r="J3532" t="str">
        <f>_xlfn.XLOOKUP($I3532,categories!$A$1:$A$8,categories!$B$1:$B$8)</f>
        <v>Cruisers Bicycles</v>
      </c>
    </row>
    <row r="3533" spans="1:10" ht="12.75" x14ac:dyDescent="0.2">
      <c r="A3533">
        <v>546</v>
      </c>
      <c r="B3533">
        <v>1</v>
      </c>
      <c r="C3533">
        <v>17</v>
      </c>
      <c r="D3533">
        <v>2</v>
      </c>
      <c r="E3533">
        <v>429</v>
      </c>
      <c r="F3533">
        <v>0.05</v>
      </c>
      <c r="G3533">
        <f>(E3533*B3533)-F3533</f>
        <v>428.95</v>
      </c>
      <c r="H3533" t="str">
        <f>VLOOKUP($C3533,products!$A$1:$F$322,2,FALSE)</f>
        <v>Pure Cycles Vine 8-Speed - 2016</v>
      </c>
      <c r="I3533">
        <f>_xlfn.XLOOKUP(C3533, products!A:A, products!D:D)</f>
        <v>3</v>
      </c>
      <c r="J3533" t="str">
        <f>_xlfn.XLOOKUP($I3533,categories!$A$1:$A$8,categories!$B$1:$B$8)</f>
        <v>Cruisers Bicycles</v>
      </c>
    </row>
    <row r="3534" spans="1:10" ht="12.75" x14ac:dyDescent="0.2">
      <c r="A3534">
        <v>561</v>
      </c>
      <c r="B3534">
        <v>4</v>
      </c>
      <c r="C3534">
        <v>17</v>
      </c>
      <c r="D3534">
        <v>2</v>
      </c>
      <c r="E3534">
        <v>429</v>
      </c>
      <c r="F3534">
        <v>7.0000000000000007E-2</v>
      </c>
      <c r="G3534">
        <f>(E3534*B3534)-F3534</f>
        <v>1715.93</v>
      </c>
      <c r="H3534" t="str">
        <f>VLOOKUP($C3534,products!$A$1:$F$322,2,FALSE)</f>
        <v>Pure Cycles Vine 8-Speed - 2016</v>
      </c>
      <c r="I3534">
        <f>_xlfn.XLOOKUP(C3534, products!A:A, products!D:D)</f>
        <v>3</v>
      </c>
      <c r="J3534" t="str">
        <f>_xlfn.XLOOKUP($I3534,categories!$A$1:$A$8,categories!$B$1:$B$8)</f>
        <v>Cruisers Bicycles</v>
      </c>
    </row>
    <row r="3535" spans="1:10" ht="12.75" x14ac:dyDescent="0.2">
      <c r="A3535">
        <v>565</v>
      </c>
      <c r="B3535">
        <v>4</v>
      </c>
      <c r="C3535">
        <v>17</v>
      </c>
      <c r="D3535">
        <v>1</v>
      </c>
      <c r="E3535">
        <v>429</v>
      </c>
      <c r="F3535">
        <v>0.1</v>
      </c>
      <c r="G3535">
        <f>(E3535*B3535)-F3535</f>
        <v>1715.9</v>
      </c>
      <c r="H3535" t="str">
        <f>VLOOKUP($C3535,products!$A$1:$F$322,2,FALSE)</f>
        <v>Pure Cycles Vine 8-Speed - 2016</v>
      </c>
      <c r="I3535">
        <f>_xlfn.XLOOKUP(C3535, products!A:A, products!D:D)</f>
        <v>3</v>
      </c>
      <c r="J3535" t="str">
        <f>_xlfn.XLOOKUP($I3535,categories!$A$1:$A$8,categories!$B$1:$B$8)</f>
        <v>Cruisers Bicycles</v>
      </c>
    </row>
    <row r="3536" spans="1:10" ht="12.75" x14ac:dyDescent="0.2">
      <c r="A3536">
        <v>582</v>
      </c>
      <c r="B3536">
        <v>2</v>
      </c>
      <c r="C3536">
        <v>17</v>
      </c>
      <c r="D3536">
        <v>2</v>
      </c>
      <c r="E3536">
        <v>429</v>
      </c>
      <c r="F3536">
        <v>7.0000000000000007E-2</v>
      </c>
      <c r="G3536">
        <f>(E3536*B3536)-F3536</f>
        <v>857.93</v>
      </c>
      <c r="H3536" t="str">
        <f>VLOOKUP($C3536,products!$A$1:$F$322,2,FALSE)</f>
        <v>Pure Cycles Vine 8-Speed - 2016</v>
      </c>
      <c r="I3536">
        <f>_xlfn.XLOOKUP(C3536, products!A:A, products!D:D)</f>
        <v>3</v>
      </c>
      <c r="J3536" t="str">
        <f>_xlfn.XLOOKUP($I3536,categories!$A$1:$A$8,categories!$B$1:$B$8)</f>
        <v>Cruisers Bicycles</v>
      </c>
    </row>
    <row r="3537" spans="1:10" ht="12.75" x14ac:dyDescent="0.2">
      <c r="A3537">
        <v>597</v>
      </c>
      <c r="B3537">
        <v>1</v>
      </c>
      <c r="C3537">
        <v>17</v>
      </c>
      <c r="D3537">
        <v>2</v>
      </c>
      <c r="E3537">
        <v>429</v>
      </c>
      <c r="F3537">
        <v>0.2</v>
      </c>
      <c r="G3537">
        <f>(E3537*B3537)-F3537</f>
        <v>428.8</v>
      </c>
      <c r="H3537" t="str">
        <f>VLOOKUP($C3537,products!$A$1:$F$322,2,FALSE)</f>
        <v>Pure Cycles Vine 8-Speed - 2016</v>
      </c>
      <c r="I3537">
        <f>_xlfn.XLOOKUP(C3537, products!A:A, products!D:D)</f>
        <v>3</v>
      </c>
      <c r="J3537" t="str">
        <f>_xlfn.XLOOKUP($I3537,categories!$A$1:$A$8,categories!$B$1:$B$8)</f>
        <v>Cruisers Bicycles</v>
      </c>
    </row>
    <row r="3538" spans="1:10" ht="12.75" x14ac:dyDescent="0.2">
      <c r="A3538">
        <v>612</v>
      </c>
      <c r="B3538">
        <v>3</v>
      </c>
      <c r="C3538">
        <v>17</v>
      </c>
      <c r="D3538">
        <v>1</v>
      </c>
      <c r="E3538">
        <v>429</v>
      </c>
      <c r="F3538">
        <v>7.0000000000000007E-2</v>
      </c>
      <c r="G3538">
        <f>(E3538*B3538)-F3538</f>
        <v>1286.93</v>
      </c>
      <c r="H3538" t="str">
        <f>VLOOKUP($C3538,products!$A$1:$F$322,2,FALSE)</f>
        <v>Pure Cycles Vine 8-Speed - 2016</v>
      </c>
      <c r="I3538">
        <f>_xlfn.XLOOKUP(C3538, products!A:A, products!D:D)</f>
        <v>3</v>
      </c>
      <c r="J3538" t="str">
        <f>_xlfn.XLOOKUP($I3538,categories!$A$1:$A$8,categories!$B$1:$B$8)</f>
        <v>Cruisers Bicycles</v>
      </c>
    </row>
    <row r="3539" spans="1:10" ht="12.75" x14ac:dyDescent="0.2">
      <c r="A3539">
        <v>618</v>
      </c>
      <c r="B3539">
        <v>1</v>
      </c>
      <c r="C3539">
        <v>17</v>
      </c>
      <c r="D3539">
        <v>2</v>
      </c>
      <c r="E3539">
        <v>429</v>
      </c>
      <c r="F3539">
        <v>0.1</v>
      </c>
      <c r="G3539">
        <f>(E3539*B3539)-F3539</f>
        <v>428.9</v>
      </c>
      <c r="H3539" t="str">
        <f>VLOOKUP($C3539,products!$A$1:$F$322,2,FALSE)</f>
        <v>Pure Cycles Vine 8-Speed - 2016</v>
      </c>
      <c r="I3539">
        <f>_xlfn.XLOOKUP(C3539, products!A:A, products!D:D)</f>
        <v>3</v>
      </c>
      <c r="J3539" t="str">
        <f>_xlfn.XLOOKUP($I3539,categories!$A$1:$A$8,categories!$B$1:$B$8)</f>
        <v>Cruisers Bicycles</v>
      </c>
    </row>
    <row r="3540" spans="1:10" ht="12.75" x14ac:dyDescent="0.2">
      <c r="A3540">
        <v>621</v>
      </c>
      <c r="B3540">
        <v>1</v>
      </c>
      <c r="C3540">
        <v>17</v>
      </c>
      <c r="D3540">
        <v>2</v>
      </c>
      <c r="E3540">
        <v>429</v>
      </c>
      <c r="F3540">
        <v>7.0000000000000007E-2</v>
      </c>
      <c r="G3540">
        <f>(E3540*B3540)-F3540</f>
        <v>428.93</v>
      </c>
      <c r="H3540" t="str">
        <f>VLOOKUP($C3540,products!$A$1:$F$322,2,FALSE)</f>
        <v>Pure Cycles Vine 8-Speed - 2016</v>
      </c>
      <c r="I3540">
        <f>_xlfn.XLOOKUP(C3540, products!A:A, products!D:D)</f>
        <v>3</v>
      </c>
      <c r="J3540" t="str">
        <f>_xlfn.XLOOKUP($I3540,categories!$A$1:$A$8,categories!$B$1:$B$8)</f>
        <v>Cruisers Bicycles</v>
      </c>
    </row>
    <row r="3541" spans="1:10" ht="12.75" x14ac:dyDescent="0.2">
      <c r="A3541">
        <v>625</v>
      </c>
      <c r="B3541">
        <v>1</v>
      </c>
      <c r="C3541">
        <v>17</v>
      </c>
      <c r="D3541">
        <v>1</v>
      </c>
      <c r="E3541">
        <v>429</v>
      </c>
      <c r="F3541">
        <v>7.0000000000000007E-2</v>
      </c>
      <c r="G3541">
        <f>(E3541*B3541)-F3541</f>
        <v>428.93</v>
      </c>
      <c r="H3541" t="str">
        <f>VLOOKUP($C3541,products!$A$1:$F$322,2,FALSE)</f>
        <v>Pure Cycles Vine 8-Speed - 2016</v>
      </c>
      <c r="I3541">
        <f>_xlfn.XLOOKUP(C3541, products!A:A, products!D:D)</f>
        <v>3</v>
      </c>
      <c r="J3541" t="str">
        <f>_xlfn.XLOOKUP($I3541,categories!$A$1:$A$8,categories!$B$1:$B$8)</f>
        <v>Cruisers Bicycles</v>
      </c>
    </row>
    <row r="3542" spans="1:10" ht="12.75" x14ac:dyDescent="0.2">
      <c r="A3542">
        <v>663</v>
      </c>
      <c r="B3542">
        <v>2</v>
      </c>
      <c r="C3542">
        <v>17</v>
      </c>
      <c r="D3542">
        <v>2</v>
      </c>
      <c r="E3542">
        <v>429</v>
      </c>
      <c r="F3542">
        <v>0.2</v>
      </c>
      <c r="G3542">
        <f>(E3542*B3542)-F3542</f>
        <v>857.8</v>
      </c>
      <c r="H3542" t="str">
        <f>VLOOKUP($C3542,products!$A$1:$F$322,2,FALSE)</f>
        <v>Pure Cycles Vine 8-Speed - 2016</v>
      </c>
      <c r="I3542">
        <f>_xlfn.XLOOKUP(C3542, products!A:A, products!D:D)</f>
        <v>3</v>
      </c>
      <c r="J3542" t="str">
        <f>_xlfn.XLOOKUP($I3542,categories!$A$1:$A$8,categories!$B$1:$B$8)</f>
        <v>Cruisers Bicycles</v>
      </c>
    </row>
    <row r="3543" spans="1:10" ht="12.75" x14ac:dyDescent="0.2">
      <c r="A3543">
        <v>675</v>
      </c>
      <c r="B3543">
        <v>1</v>
      </c>
      <c r="C3543">
        <v>17</v>
      </c>
      <c r="D3543">
        <v>1</v>
      </c>
      <c r="E3543">
        <v>429</v>
      </c>
      <c r="F3543">
        <v>0.05</v>
      </c>
      <c r="G3543">
        <f>(E3543*B3543)-F3543</f>
        <v>428.95</v>
      </c>
      <c r="H3543" t="str">
        <f>VLOOKUP($C3543,products!$A$1:$F$322,2,FALSE)</f>
        <v>Pure Cycles Vine 8-Speed - 2016</v>
      </c>
      <c r="I3543">
        <f>_xlfn.XLOOKUP(C3543, products!A:A, products!D:D)</f>
        <v>3</v>
      </c>
      <c r="J3543" t="str">
        <f>_xlfn.XLOOKUP($I3543,categories!$A$1:$A$8,categories!$B$1:$B$8)</f>
        <v>Cruisers Bicycles</v>
      </c>
    </row>
    <row r="3544" spans="1:10" ht="12.75" x14ac:dyDescent="0.2">
      <c r="A3544">
        <v>736</v>
      </c>
      <c r="B3544">
        <v>2</v>
      </c>
      <c r="C3544">
        <v>17</v>
      </c>
      <c r="D3544">
        <v>1</v>
      </c>
      <c r="E3544">
        <v>429</v>
      </c>
      <c r="F3544">
        <v>0.1</v>
      </c>
      <c r="G3544">
        <f>(E3544*B3544)-F3544</f>
        <v>857.9</v>
      </c>
      <c r="H3544" t="str">
        <f>VLOOKUP($C3544,products!$A$1:$F$322,2,FALSE)</f>
        <v>Pure Cycles Vine 8-Speed - 2016</v>
      </c>
      <c r="I3544">
        <f>_xlfn.XLOOKUP(C3544, products!A:A, products!D:D)</f>
        <v>3</v>
      </c>
      <c r="J3544" t="str">
        <f>_xlfn.XLOOKUP($I3544,categories!$A$1:$A$8,categories!$B$1:$B$8)</f>
        <v>Cruisers Bicycles</v>
      </c>
    </row>
    <row r="3545" spans="1:10" ht="12.75" x14ac:dyDescent="0.2">
      <c r="A3545">
        <v>756</v>
      </c>
      <c r="B3545">
        <v>2</v>
      </c>
      <c r="C3545">
        <v>17</v>
      </c>
      <c r="D3545">
        <v>2</v>
      </c>
      <c r="E3545">
        <v>429</v>
      </c>
      <c r="F3545">
        <v>0.05</v>
      </c>
      <c r="G3545">
        <f>(E3545*B3545)-F3545</f>
        <v>857.95</v>
      </c>
      <c r="H3545" t="str">
        <f>VLOOKUP($C3545,products!$A$1:$F$322,2,FALSE)</f>
        <v>Pure Cycles Vine 8-Speed - 2016</v>
      </c>
      <c r="I3545">
        <f>_xlfn.XLOOKUP(C3545, products!A:A, products!D:D)</f>
        <v>3</v>
      </c>
      <c r="J3545" t="str">
        <f>_xlfn.XLOOKUP($I3545,categories!$A$1:$A$8,categories!$B$1:$B$8)</f>
        <v>Cruisers Bicycles</v>
      </c>
    </row>
    <row r="3546" spans="1:10" ht="12.75" x14ac:dyDescent="0.2">
      <c r="A3546">
        <v>773</v>
      </c>
      <c r="B3546">
        <v>3</v>
      </c>
      <c r="C3546">
        <v>17</v>
      </c>
      <c r="D3546">
        <v>2</v>
      </c>
      <c r="E3546">
        <v>429</v>
      </c>
      <c r="F3546">
        <v>0.2</v>
      </c>
      <c r="G3546">
        <f>(E3546*B3546)-F3546</f>
        <v>1286.8</v>
      </c>
      <c r="H3546" t="str">
        <f>VLOOKUP($C3546,products!$A$1:$F$322,2,FALSE)</f>
        <v>Pure Cycles Vine 8-Speed - 2016</v>
      </c>
      <c r="I3546">
        <f>_xlfn.XLOOKUP(C3546, products!A:A, products!D:D)</f>
        <v>3</v>
      </c>
      <c r="J3546" t="str">
        <f>_xlfn.XLOOKUP($I3546,categories!$A$1:$A$8,categories!$B$1:$B$8)</f>
        <v>Cruisers Bicycles</v>
      </c>
    </row>
    <row r="3547" spans="1:10" ht="12.75" x14ac:dyDescent="0.2">
      <c r="A3547">
        <v>794</v>
      </c>
      <c r="B3547">
        <v>3</v>
      </c>
      <c r="C3547">
        <v>17</v>
      </c>
      <c r="D3547">
        <v>1</v>
      </c>
      <c r="E3547">
        <v>429</v>
      </c>
      <c r="F3547">
        <v>7.0000000000000007E-2</v>
      </c>
      <c r="G3547">
        <f>(E3547*B3547)-F3547</f>
        <v>1286.93</v>
      </c>
      <c r="H3547" t="str">
        <f>VLOOKUP($C3547,products!$A$1:$F$322,2,FALSE)</f>
        <v>Pure Cycles Vine 8-Speed - 2016</v>
      </c>
      <c r="I3547">
        <f>_xlfn.XLOOKUP(C3547, products!A:A, products!D:D)</f>
        <v>3</v>
      </c>
      <c r="J3547" t="str">
        <f>_xlfn.XLOOKUP($I3547,categories!$A$1:$A$8,categories!$B$1:$B$8)</f>
        <v>Cruisers Bicycles</v>
      </c>
    </row>
    <row r="3548" spans="1:10" ht="12.75" x14ac:dyDescent="0.2">
      <c r="A3548">
        <v>876</v>
      </c>
      <c r="B3548">
        <v>1</v>
      </c>
      <c r="C3548">
        <v>17</v>
      </c>
      <c r="D3548">
        <v>2</v>
      </c>
      <c r="E3548">
        <v>429</v>
      </c>
      <c r="F3548">
        <v>0.2</v>
      </c>
      <c r="G3548">
        <f>(E3548*B3548)-F3548</f>
        <v>428.8</v>
      </c>
      <c r="H3548" t="str">
        <f>VLOOKUP($C3548,products!$A$1:$F$322,2,FALSE)</f>
        <v>Pure Cycles Vine 8-Speed - 2016</v>
      </c>
      <c r="I3548">
        <f>_xlfn.XLOOKUP(C3548, products!A:A, products!D:D)</f>
        <v>3</v>
      </c>
      <c r="J3548" t="str">
        <f>_xlfn.XLOOKUP($I3548,categories!$A$1:$A$8,categories!$B$1:$B$8)</f>
        <v>Cruisers Bicycles</v>
      </c>
    </row>
    <row r="3549" spans="1:10" ht="12.75" x14ac:dyDescent="0.2">
      <c r="A3549">
        <v>899</v>
      </c>
      <c r="B3549">
        <v>2</v>
      </c>
      <c r="C3549">
        <v>17</v>
      </c>
      <c r="D3549">
        <v>1</v>
      </c>
      <c r="E3549">
        <v>429</v>
      </c>
      <c r="F3549">
        <v>0.1</v>
      </c>
      <c r="G3549">
        <f>(E3549*B3549)-F3549</f>
        <v>857.9</v>
      </c>
      <c r="H3549" t="str">
        <f>VLOOKUP($C3549,products!$A$1:$F$322,2,FALSE)</f>
        <v>Pure Cycles Vine 8-Speed - 2016</v>
      </c>
      <c r="I3549">
        <f>_xlfn.XLOOKUP(C3549, products!A:A, products!D:D)</f>
        <v>3</v>
      </c>
      <c r="J3549" t="str">
        <f>_xlfn.XLOOKUP($I3549,categories!$A$1:$A$8,categories!$B$1:$B$8)</f>
        <v>Cruisers Bicycles</v>
      </c>
    </row>
    <row r="3550" spans="1:10" ht="12.75" x14ac:dyDescent="0.2">
      <c r="A3550">
        <v>1032</v>
      </c>
      <c r="B3550">
        <v>2</v>
      </c>
      <c r="C3550">
        <v>17</v>
      </c>
      <c r="D3550">
        <v>1</v>
      </c>
      <c r="E3550">
        <v>429</v>
      </c>
      <c r="F3550">
        <v>0.1</v>
      </c>
      <c r="G3550">
        <f>(E3550*B3550)-F3550</f>
        <v>857.9</v>
      </c>
      <c r="H3550" t="str">
        <f>VLOOKUP($C3550,products!$A$1:$F$322,2,FALSE)</f>
        <v>Pure Cycles Vine 8-Speed - 2016</v>
      </c>
      <c r="I3550">
        <f>_xlfn.XLOOKUP(C3550, products!A:A, products!D:D)</f>
        <v>3</v>
      </c>
      <c r="J3550" t="str">
        <f>_xlfn.XLOOKUP($I3550,categories!$A$1:$A$8,categories!$B$1:$B$8)</f>
        <v>Cruisers Bicycles</v>
      </c>
    </row>
    <row r="3551" spans="1:10" ht="12.75" x14ac:dyDescent="0.2">
      <c r="A3551">
        <v>1046</v>
      </c>
      <c r="B3551">
        <v>5</v>
      </c>
      <c r="C3551">
        <v>17</v>
      </c>
      <c r="D3551">
        <v>2</v>
      </c>
      <c r="E3551">
        <v>429</v>
      </c>
      <c r="F3551">
        <v>0.05</v>
      </c>
      <c r="G3551">
        <f>(E3551*B3551)-F3551</f>
        <v>2144.9499999999998</v>
      </c>
      <c r="H3551" t="str">
        <f>VLOOKUP($C3551,products!$A$1:$F$322,2,FALSE)</f>
        <v>Pure Cycles Vine 8-Speed - 2016</v>
      </c>
      <c r="I3551">
        <f>_xlfn.XLOOKUP(C3551, products!A:A, products!D:D)</f>
        <v>3</v>
      </c>
      <c r="J3551" t="str">
        <f>_xlfn.XLOOKUP($I3551,categories!$A$1:$A$8,categories!$B$1:$B$8)</f>
        <v>Cruisers Bicycles</v>
      </c>
    </row>
    <row r="3552" spans="1:10" ht="12.75" x14ac:dyDescent="0.2">
      <c r="A3552">
        <v>1093</v>
      </c>
      <c r="B3552">
        <v>2</v>
      </c>
      <c r="C3552">
        <v>17</v>
      </c>
      <c r="D3552">
        <v>2</v>
      </c>
      <c r="E3552">
        <v>429</v>
      </c>
      <c r="F3552">
        <v>0.1</v>
      </c>
      <c r="G3552">
        <f>(E3552*B3552)-F3552</f>
        <v>857.9</v>
      </c>
      <c r="H3552" t="str">
        <f>VLOOKUP($C3552,products!$A$1:$F$322,2,FALSE)</f>
        <v>Pure Cycles Vine 8-Speed - 2016</v>
      </c>
      <c r="I3552">
        <f>_xlfn.XLOOKUP(C3552, products!A:A, products!D:D)</f>
        <v>3</v>
      </c>
      <c r="J3552" t="str">
        <f>_xlfn.XLOOKUP($I3552,categories!$A$1:$A$8,categories!$B$1:$B$8)</f>
        <v>Cruisers Bicycles</v>
      </c>
    </row>
    <row r="3553" spans="1:10" ht="12.75" x14ac:dyDescent="0.2">
      <c r="A3553">
        <v>1104</v>
      </c>
      <c r="B3553">
        <v>1</v>
      </c>
      <c r="C3553">
        <v>17</v>
      </c>
      <c r="D3553">
        <v>1</v>
      </c>
      <c r="E3553">
        <v>429</v>
      </c>
      <c r="F3553">
        <v>0.1</v>
      </c>
      <c r="G3553">
        <f>(E3553*B3553)-F3553</f>
        <v>428.9</v>
      </c>
      <c r="H3553" t="str">
        <f>VLOOKUP($C3553,products!$A$1:$F$322,2,FALSE)</f>
        <v>Pure Cycles Vine 8-Speed - 2016</v>
      </c>
      <c r="I3553">
        <f>_xlfn.XLOOKUP(C3553, products!A:A, products!D:D)</f>
        <v>3</v>
      </c>
      <c r="J3553" t="str">
        <f>_xlfn.XLOOKUP($I3553,categories!$A$1:$A$8,categories!$B$1:$B$8)</f>
        <v>Cruisers Bicycles</v>
      </c>
    </row>
    <row r="3554" spans="1:10" ht="12.75" x14ac:dyDescent="0.2">
      <c r="A3554">
        <v>1133</v>
      </c>
      <c r="B3554">
        <v>2</v>
      </c>
      <c r="C3554">
        <v>17</v>
      </c>
      <c r="D3554">
        <v>1</v>
      </c>
      <c r="E3554">
        <v>429</v>
      </c>
      <c r="F3554">
        <v>7.0000000000000007E-2</v>
      </c>
      <c r="G3554">
        <f>(E3554*B3554)-F3554</f>
        <v>857.93</v>
      </c>
      <c r="H3554" t="str">
        <f>VLOOKUP($C3554,products!$A$1:$F$322,2,FALSE)</f>
        <v>Pure Cycles Vine 8-Speed - 2016</v>
      </c>
      <c r="I3554">
        <f>_xlfn.XLOOKUP(C3554, products!A:A, products!D:D)</f>
        <v>3</v>
      </c>
      <c r="J3554" t="str">
        <f>_xlfn.XLOOKUP($I3554,categories!$A$1:$A$8,categories!$B$1:$B$8)</f>
        <v>Cruisers Bicycles</v>
      </c>
    </row>
    <row r="3555" spans="1:10" ht="12.75" x14ac:dyDescent="0.2">
      <c r="A3555">
        <v>1154</v>
      </c>
      <c r="B3555">
        <v>1</v>
      </c>
      <c r="C3555">
        <v>17</v>
      </c>
      <c r="D3555">
        <v>1</v>
      </c>
      <c r="E3555">
        <v>429</v>
      </c>
      <c r="F3555">
        <v>0.2</v>
      </c>
      <c r="G3555">
        <f>(E3555*B3555)-F3555</f>
        <v>428.8</v>
      </c>
      <c r="H3555" t="str">
        <f>VLOOKUP($C3555,products!$A$1:$F$322,2,FALSE)</f>
        <v>Pure Cycles Vine 8-Speed - 2016</v>
      </c>
      <c r="I3555">
        <f>_xlfn.XLOOKUP(C3555, products!A:A, products!D:D)</f>
        <v>3</v>
      </c>
      <c r="J3555" t="str">
        <f>_xlfn.XLOOKUP($I3555,categories!$A$1:$A$8,categories!$B$1:$B$8)</f>
        <v>Cruisers Bicycles</v>
      </c>
    </row>
    <row r="3556" spans="1:10" ht="12.75" x14ac:dyDescent="0.2">
      <c r="A3556">
        <v>1173</v>
      </c>
      <c r="B3556">
        <v>2</v>
      </c>
      <c r="C3556">
        <v>17</v>
      </c>
      <c r="D3556">
        <v>1</v>
      </c>
      <c r="E3556">
        <v>429</v>
      </c>
      <c r="F3556">
        <v>7.0000000000000007E-2</v>
      </c>
      <c r="G3556">
        <f>(E3556*B3556)-F3556</f>
        <v>857.93</v>
      </c>
      <c r="H3556" t="str">
        <f>VLOOKUP($C3556,products!$A$1:$F$322,2,FALSE)</f>
        <v>Pure Cycles Vine 8-Speed - 2016</v>
      </c>
      <c r="I3556">
        <f>_xlfn.XLOOKUP(C3556, products!A:A, products!D:D)</f>
        <v>3</v>
      </c>
      <c r="J3556" t="str">
        <f>_xlfn.XLOOKUP($I3556,categories!$A$1:$A$8,categories!$B$1:$B$8)</f>
        <v>Cruisers Bicycles</v>
      </c>
    </row>
    <row r="3557" spans="1:10" ht="12.75" x14ac:dyDescent="0.2">
      <c r="A3557">
        <v>1201</v>
      </c>
      <c r="B3557">
        <v>4</v>
      </c>
      <c r="C3557">
        <v>17</v>
      </c>
      <c r="D3557">
        <v>2</v>
      </c>
      <c r="E3557">
        <v>429</v>
      </c>
      <c r="F3557">
        <v>0.05</v>
      </c>
      <c r="G3557">
        <f>(E3557*B3557)-F3557</f>
        <v>1715.95</v>
      </c>
      <c r="H3557" t="str">
        <f>VLOOKUP($C3557,products!$A$1:$F$322,2,FALSE)</f>
        <v>Pure Cycles Vine 8-Speed - 2016</v>
      </c>
      <c r="I3557">
        <f>_xlfn.XLOOKUP(C3557, products!A:A, products!D:D)</f>
        <v>3</v>
      </c>
      <c r="J3557" t="str">
        <f>_xlfn.XLOOKUP($I3557,categories!$A$1:$A$8,categories!$B$1:$B$8)</f>
        <v>Cruisers Bicycles</v>
      </c>
    </row>
    <row r="3558" spans="1:10" ht="12.75" x14ac:dyDescent="0.2">
      <c r="A3558">
        <v>1219</v>
      </c>
      <c r="B3558">
        <v>1</v>
      </c>
      <c r="C3558">
        <v>17</v>
      </c>
      <c r="D3558">
        <v>2</v>
      </c>
      <c r="E3558">
        <v>429</v>
      </c>
      <c r="F3558">
        <v>7.0000000000000007E-2</v>
      </c>
      <c r="G3558">
        <f>(E3558*B3558)-F3558</f>
        <v>428.93</v>
      </c>
      <c r="H3558" t="str">
        <f>VLOOKUP($C3558,products!$A$1:$F$322,2,FALSE)</f>
        <v>Pure Cycles Vine 8-Speed - 2016</v>
      </c>
      <c r="I3558">
        <f>_xlfn.XLOOKUP(C3558, products!A:A, products!D:D)</f>
        <v>3</v>
      </c>
      <c r="J3558" t="str">
        <f>_xlfn.XLOOKUP($I3558,categories!$A$1:$A$8,categories!$B$1:$B$8)</f>
        <v>Cruisers Bicycles</v>
      </c>
    </row>
    <row r="3559" spans="1:10" ht="12.75" x14ac:dyDescent="0.2">
      <c r="A3559">
        <v>1257</v>
      </c>
      <c r="B3559">
        <v>3</v>
      </c>
      <c r="C3559">
        <v>17</v>
      </c>
      <c r="D3559">
        <v>2</v>
      </c>
      <c r="E3559">
        <v>429</v>
      </c>
      <c r="F3559">
        <v>0.1</v>
      </c>
      <c r="G3559">
        <f>(E3559*B3559)-F3559</f>
        <v>1286.9000000000001</v>
      </c>
      <c r="H3559" t="str">
        <f>VLOOKUP($C3559,products!$A$1:$F$322,2,FALSE)</f>
        <v>Pure Cycles Vine 8-Speed - 2016</v>
      </c>
      <c r="I3559">
        <f>_xlfn.XLOOKUP(C3559, products!A:A, products!D:D)</f>
        <v>3</v>
      </c>
      <c r="J3559" t="str">
        <f>_xlfn.XLOOKUP($I3559,categories!$A$1:$A$8,categories!$B$1:$B$8)</f>
        <v>Cruisers Bicycles</v>
      </c>
    </row>
    <row r="3560" spans="1:10" ht="12.75" x14ac:dyDescent="0.2">
      <c r="A3560">
        <v>1288</v>
      </c>
      <c r="B3560">
        <v>4</v>
      </c>
      <c r="C3560">
        <v>17</v>
      </c>
      <c r="D3560">
        <v>2</v>
      </c>
      <c r="E3560">
        <v>429</v>
      </c>
      <c r="F3560">
        <v>7.0000000000000007E-2</v>
      </c>
      <c r="G3560">
        <f>(E3560*B3560)-F3560</f>
        <v>1715.93</v>
      </c>
      <c r="H3560" t="str">
        <f>VLOOKUP($C3560,products!$A$1:$F$322,2,FALSE)</f>
        <v>Pure Cycles Vine 8-Speed - 2016</v>
      </c>
      <c r="I3560">
        <f>_xlfn.XLOOKUP(C3560, products!A:A, products!D:D)</f>
        <v>3</v>
      </c>
      <c r="J3560" t="str">
        <f>_xlfn.XLOOKUP($I3560,categories!$A$1:$A$8,categories!$B$1:$B$8)</f>
        <v>Cruisers Bicycles</v>
      </c>
    </row>
    <row r="3561" spans="1:10" ht="12.75" x14ac:dyDescent="0.2">
      <c r="A3561">
        <v>1304</v>
      </c>
      <c r="B3561">
        <v>4</v>
      </c>
      <c r="C3561">
        <v>17</v>
      </c>
      <c r="D3561">
        <v>1</v>
      </c>
      <c r="E3561">
        <v>429</v>
      </c>
      <c r="F3561">
        <v>0.05</v>
      </c>
      <c r="G3561">
        <f>(E3561*B3561)-F3561</f>
        <v>1715.95</v>
      </c>
      <c r="H3561" t="str">
        <f>VLOOKUP($C3561,products!$A$1:$F$322,2,FALSE)</f>
        <v>Pure Cycles Vine 8-Speed - 2016</v>
      </c>
      <c r="I3561">
        <f>_xlfn.XLOOKUP(C3561, products!A:A, products!D:D)</f>
        <v>3</v>
      </c>
      <c r="J3561" t="str">
        <f>_xlfn.XLOOKUP($I3561,categories!$A$1:$A$8,categories!$B$1:$B$8)</f>
        <v>Cruisers Bicycles</v>
      </c>
    </row>
    <row r="3562" spans="1:10" ht="12.75" x14ac:dyDescent="0.2">
      <c r="A3562">
        <v>1415</v>
      </c>
      <c r="B3562">
        <v>2</v>
      </c>
      <c r="C3562">
        <v>17</v>
      </c>
      <c r="D3562">
        <v>1</v>
      </c>
      <c r="E3562">
        <v>429</v>
      </c>
      <c r="F3562">
        <v>0.05</v>
      </c>
      <c r="G3562">
        <f>(E3562*B3562)-F3562</f>
        <v>857.95</v>
      </c>
      <c r="H3562" t="str">
        <f>VLOOKUP($C3562,products!$A$1:$F$322,2,FALSE)</f>
        <v>Pure Cycles Vine 8-Speed - 2016</v>
      </c>
      <c r="I3562">
        <f>_xlfn.XLOOKUP(C3562, products!A:A, products!D:D)</f>
        <v>3</v>
      </c>
      <c r="J3562" t="str">
        <f>_xlfn.XLOOKUP($I3562,categories!$A$1:$A$8,categories!$B$1:$B$8)</f>
        <v>Cruisers Bicycles</v>
      </c>
    </row>
    <row r="3563" spans="1:10" ht="12.75" x14ac:dyDescent="0.2">
      <c r="A3563">
        <v>1511</v>
      </c>
      <c r="B3563">
        <v>3</v>
      </c>
      <c r="C3563">
        <v>17</v>
      </c>
      <c r="D3563">
        <v>2</v>
      </c>
      <c r="E3563">
        <v>429</v>
      </c>
      <c r="F3563">
        <v>7.0000000000000007E-2</v>
      </c>
      <c r="G3563">
        <f>(E3563*B3563)-F3563</f>
        <v>1286.93</v>
      </c>
      <c r="H3563" t="str">
        <f>VLOOKUP($C3563,products!$A$1:$F$322,2,FALSE)</f>
        <v>Pure Cycles Vine 8-Speed - 2016</v>
      </c>
      <c r="I3563">
        <f>_xlfn.XLOOKUP(C3563, products!A:A, products!D:D)</f>
        <v>3</v>
      </c>
      <c r="J3563" t="str">
        <f>_xlfn.XLOOKUP($I3563,categories!$A$1:$A$8,categories!$B$1:$B$8)</f>
        <v>Cruisers Bicycles</v>
      </c>
    </row>
    <row r="3564" spans="1:10" ht="12.75" x14ac:dyDescent="0.2">
      <c r="A3564">
        <v>1541</v>
      </c>
      <c r="B3564">
        <v>4</v>
      </c>
      <c r="C3564">
        <v>17</v>
      </c>
      <c r="D3564">
        <v>1</v>
      </c>
      <c r="E3564">
        <v>429</v>
      </c>
      <c r="F3564">
        <v>0.1</v>
      </c>
      <c r="G3564">
        <f>(E3564*B3564)-F3564</f>
        <v>1715.9</v>
      </c>
      <c r="H3564" t="str">
        <f>VLOOKUP($C3564,products!$A$1:$F$322,2,FALSE)</f>
        <v>Pure Cycles Vine 8-Speed - 2016</v>
      </c>
      <c r="I3564">
        <f>_xlfn.XLOOKUP(C3564, products!A:A, products!D:D)</f>
        <v>3</v>
      </c>
      <c r="J3564" t="str">
        <f>_xlfn.XLOOKUP($I3564,categories!$A$1:$A$8,categories!$B$1:$B$8)</f>
        <v>Cruisers Bicycles</v>
      </c>
    </row>
    <row r="3565" spans="1:10" ht="12.75" x14ac:dyDescent="0.2">
      <c r="A3565">
        <v>640</v>
      </c>
      <c r="B3565">
        <v>5</v>
      </c>
      <c r="C3565">
        <v>109</v>
      </c>
      <c r="D3565">
        <v>2</v>
      </c>
      <c r="E3565">
        <v>416.99</v>
      </c>
      <c r="F3565">
        <v>0.2</v>
      </c>
      <c r="G3565">
        <f>(E3565*B3565)-F3565</f>
        <v>2084.75</v>
      </c>
      <c r="H3565" t="str">
        <f>VLOOKUP($C3565,products!$A$1:$F$322,2,FALSE)</f>
        <v>Sun Bicycles Cruz 7 - Women's - 2017</v>
      </c>
      <c r="I3565">
        <f>_xlfn.XLOOKUP(C3565, products!A:A, products!D:D)</f>
        <v>2</v>
      </c>
      <c r="J3565" t="str">
        <f>_xlfn.XLOOKUP($I3565,categories!$A$1:$A$8,categories!$B$1:$B$8)</f>
        <v>Comfort Bicycles</v>
      </c>
    </row>
    <row r="3566" spans="1:10" ht="12.75" x14ac:dyDescent="0.2">
      <c r="A3566">
        <v>663</v>
      </c>
      <c r="B3566">
        <v>4</v>
      </c>
      <c r="C3566">
        <v>71</v>
      </c>
      <c r="D3566">
        <v>1</v>
      </c>
      <c r="E3566">
        <v>416.99</v>
      </c>
      <c r="F3566">
        <v>7.0000000000000007E-2</v>
      </c>
      <c r="G3566">
        <f>(E3566*B3566)-F3566</f>
        <v>1667.89</v>
      </c>
      <c r="H3566" t="str">
        <f>VLOOKUP($C3566,products!$A$1:$F$322,2,FALSE)</f>
        <v>Sun Bicycles Atlas X-Type - 2017</v>
      </c>
      <c r="I3566">
        <f>_xlfn.XLOOKUP(C3566, products!A:A, products!D:D)</f>
        <v>3</v>
      </c>
      <c r="J3566" t="str">
        <f>_xlfn.XLOOKUP($I3566,categories!$A$1:$A$8,categories!$B$1:$B$8)</f>
        <v>Cruisers Bicycles</v>
      </c>
    </row>
    <row r="3567" spans="1:10" ht="12.75" x14ac:dyDescent="0.2">
      <c r="A3567">
        <v>671</v>
      </c>
      <c r="B3567">
        <v>2</v>
      </c>
      <c r="C3567">
        <v>69</v>
      </c>
      <c r="D3567">
        <v>1</v>
      </c>
      <c r="E3567">
        <v>416.99</v>
      </c>
      <c r="F3567">
        <v>0.05</v>
      </c>
      <c r="G3567">
        <f>(E3567*B3567)-F3567</f>
        <v>833.93000000000006</v>
      </c>
      <c r="H3567" t="str">
        <f>VLOOKUP($C3567,products!$A$1:$F$322,2,FALSE)</f>
        <v>Sun Bicycles Cruz 7 - 2017</v>
      </c>
      <c r="I3567">
        <f>_xlfn.XLOOKUP(C3567, products!A:A, products!D:D)</f>
        <v>3</v>
      </c>
      <c r="J3567" t="str">
        <f>_xlfn.XLOOKUP($I3567,categories!$A$1:$A$8,categories!$B$1:$B$8)</f>
        <v>Cruisers Bicycles</v>
      </c>
    </row>
    <row r="3568" spans="1:10" ht="12.75" x14ac:dyDescent="0.2">
      <c r="A3568">
        <v>671</v>
      </c>
      <c r="B3568">
        <v>5</v>
      </c>
      <c r="C3568">
        <v>109</v>
      </c>
      <c r="D3568">
        <v>2</v>
      </c>
      <c r="E3568">
        <v>416.99</v>
      </c>
      <c r="F3568">
        <v>7.0000000000000007E-2</v>
      </c>
      <c r="G3568">
        <f>(E3568*B3568)-F3568</f>
        <v>2084.8799999999997</v>
      </c>
      <c r="H3568" t="str">
        <f>VLOOKUP($C3568,products!$A$1:$F$322,2,FALSE)</f>
        <v>Sun Bicycles Cruz 7 - Women's - 2017</v>
      </c>
      <c r="I3568">
        <f>_xlfn.XLOOKUP(C3568, products!A:A, products!D:D)</f>
        <v>2</v>
      </c>
      <c r="J3568" t="str">
        <f>_xlfn.XLOOKUP($I3568,categories!$A$1:$A$8,categories!$B$1:$B$8)</f>
        <v>Comfort Bicycles</v>
      </c>
    </row>
    <row r="3569" spans="1:10" ht="12.75" x14ac:dyDescent="0.2">
      <c r="A3569">
        <v>685</v>
      </c>
      <c r="B3569">
        <v>3</v>
      </c>
      <c r="C3569">
        <v>107</v>
      </c>
      <c r="D3569">
        <v>1</v>
      </c>
      <c r="E3569">
        <v>416.99</v>
      </c>
      <c r="F3569">
        <v>0.05</v>
      </c>
      <c r="G3569">
        <f>(E3569*B3569)-F3569</f>
        <v>1250.92</v>
      </c>
      <c r="H3569" t="str">
        <f>VLOOKUP($C3569,products!$A$1:$F$322,2,FALSE)</f>
        <v>Sun Bicycles Cruz 7 - 2017</v>
      </c>
      <c r="I3569">
        <f>_xlfn.XLOOKUP(C3569, products!A:A, products!D:D)</f>
        <v>2</v>
      </c>
      <c r="J3569" t="str">
        <f>_xlfn.XLOOKUP($I3569,categories!$A$1:$A$8,categories!$B$1:$B$8)</f>
        <v>Comfort Bicycles</v>
      </c>
    </row>
    <row r="3570" spans="1:10" ht="12.75" x14ac:dyDescent="0.2">
      <c r="A3570">
        <v>690</v>
      </c>
      <c r="B3570">
        <v>4</v>
      </c>
      <c r="C3570">
        <v>109</v>
      </c>
      <c r="D3570">
        <v>2</v>
      </c>
      <c r="E3570">
        <v>416.99</v>
      </c>
      <c r="F3570">
        <v>0.2</v>
      </c>
      <c r="G3570">
        <f>(E3570*B3570)-F3570</f>
        <v>1667.76</v>
      </c>
      <c r="H3570" t="str">
        <f>VLOOKUP($C3570,products!$A$1:$F$322,2,FALSE)</f>
        <v>Sun Bicycles Cruz 7 - Women's - 2017</v>
      </c>
      <c r="I3570">
        <f>_xlfn.XLOOKUP(C3570, products!A:A, products!D:D)</f>
        <v>2</v>
      </c>
      <c r="J3570" t="str">
        <f>_xlfn.XLOOKUP($I3570,categories!$A$1:$A$8,categories!$B$1:$B$8)</f>
        <v>Comfort Bicycles</v>
      </c>
    </row>
    <row r="3571" spans="1:10" ht="12.75" x14ac:dyDescent="0.2">
      <c r="A3571">
        <v>735</v>
      </c>
      <c r="B3571">
        <v>1</v>
      </c>
      <c r="C3571">
        <v>71</v>
      </c>
      <c r="D3571">
        <v>2</v>
      </c>
      <c r="E3571">
        <v>416.99</v>
      </c>
      <c r="F3571">
        <v>0.1</v>
      </c>
      <c r="G3571">
        <f>(E3571*B3571)-F3571</f>
        <v>416.89</v>
      </c>
      <c r="H3571" t="str">
        <f>VLOOKUP($C3571,products!$A$1:$F$322,2,FALSE)</f>
        <v>Sun Bicycles Atlas X-Type - 2017</v>
      </c>
      <c r="I3571">
        <f>_xlfn.XLOOKUP(C3571, products!A:A, products!D:D)</f>
        <v>3</v>
      </c>
      <c r="J3571" t="str">
        <f>_xlfn.XLOOKUP($I3571,categories!$A$1:$A$8,categories!$B$1:$B$8)</f>
        <v>Cruisers Bicycles</v>
      </c>
    </row>
    <row r="3572" spans="1:10" ht="12.75" x14ac:dyDescent="0.2">
      <c r="A3572">
        <v>742</v>
      </c>
      <c r="B3572">
        <v>1</v>
      </c>
      <c r="C3572">
        <v>107</v>
      </c>
      <c r="D3572">
        <v>2</v>
      </c>
      <c r="E3572">
        <v>416.99</v>
      </c>
      <c r="F3572">
        <v>0.05</v>
      </c>
      <c r="G3572">
        <f>(E3572*B3572)-F3572</f>
        <v>416.94</v>
      </c>
      <c r="H3572" t="str">
        <f>VLOOKUP($C3572,products!$A$1:$F$322,2,FALSE)</f>
        <v>Sun Bicycles Cruz 7 - 2017</v>
      </c>
      <c r="I3572">
        <f>_xlfn.XLOOKUP(C3572, products!A:A, products!D:D)</f>
        <v>2</v>
      </c>
      <c r="J3572" t="str">
        <f>_xlfn.XLOOKUP($I3572,categories!$A$1:$A$8,categories!$B$1:$B$8)</f>
        <v>Comfort Bicycles</v>
      </c>
    </row>
    <row r="3573" spans="1:10" ht="12.75" x14ac:dyDescent="0.2">
      <c r="A3573">
        <v>758</v>
      </c>
      <c r="B3573">
        <v>5</v>
      </c>
      <c r="C3573">
        <v>109</v>
      </c>
      <c r="D3573">
        <v>1</v>
      </c>
      <c r="E3573">
        <v>416.99</v>
      </c>
      <c r="F3573">
        <v>0.2</v>
      </c>
      <c r="G3573">
        <f>(E3573*B3573)-F3573</f>
        <v>2084.75</v>
      </c>
      <c r="H3573" t="str">
        <f>VLOOKUP($C3573,products!$A$1:$F$322,2,FALSE)</f>
        <v>Sun Bicycles Cruz 7 - Women's - 2017</v>
      </c>
      <c r="I3573">
        <f>_xlfn.XLOOKUP(C3573, products!A:A, products!D:D)</f>
        <v>2</v>
      </c>
      <c r="J3573" t="str">
        <f>_xlfn.XLOOKUP($I3573,categories!$A$1:$A$8,categories!$B$1:$B$8)</f>
        <v>Comfort Bicycles</v>
      </c>
    </row>
    <row r="3574" spans="1:10" ht="12.75" x14ac:dyDescent="0.2">
      <c r="A3574">
        <v>776</v>
      </c>
      <c r="B3574">
        <v>3</v>
      </c>
      <c r="C3574">
        <v>71</v>
      </c>
      <c r="D3574">
        <v>1</v>
      </c>
      <c r="E3574">
        <v>416.99</v>
      </c>
      <c r="F3574">
        <v>0.1</v>
      </c>
      <c r="G3574">
        <f>(E3574*B3574)-F3574</f>
        <v>1250.8700000000001</v>
      </c>
      <c r="H3574" t="str">
        <f>VLOOKUP($C3574,products!$A$1:$F$322,2,FALSE)</f>
        <v>Sun Bicycles Atlas X-Type - 2017</v>
      </c>
      <c r="I3574">
        <f>_xlfn.XLOOKUP(C3574, products!A:A, products!D:D)</f>
        <v>3</v>
      </c>
      <c r="J3574" t="str">
        <f>_xlfn.XLOOKUP($I3574,categories!$A$1:$A$8,categories!$B$1:$B$8)</f>
        <v>Cruisers Bicycles</v>
      </c>
    </row>
    <row r="3575" spans="1:10" ht="12.75" x14ac:dyDescent="0.2">
      <c r="A3575">
        <v>781</v>
      </c>
      <c r="B3575">
        <v>1</v>
      </c>
      <c r="C3575">
        <v>109</v>
      </c>
      <c r="D3575">
        <v>2</v>
      </c>
      <c r="E3575">
        <v>416.99</v>
      </c>
      <c r="F3575">
        <v>0.05</v>
      </c>
      <c r="G3575">
        <f>(E3575*B3575)-F3575</f>
        <v>416.94</v>
      </c>
      <c r="H3575" t="str">
        <f>VLOOKUP($C3575,products!$A$1:$F$322,2,FALSE)</f>
        <v>Sun Bicycles Cruz 7 - Women's - 2017</v>
      </c>
      <c r="I3575">
        <f>_xlfn.XLOOKUP(C3575, products!A:A, products!D:D)</f>
        <v>2</v>
      </c>
      <c r="J3575" t="str">
        <f>_xlfn.XLOOKUP($I3575,categories!$A$1:$A$8,categories!$B$1:$B$8)</f>
        <v>Comfort Bicycles</v>
      </c>
    </row>
    <row r="3576" spans="1:10" ht="12.75" x14ac:dyDescent="0.2">
      <c r="A3576">
        <v>797</v>
      </c>
      <c r="B3576">
        <v>2</v>
      </c>
      <c r="C3576">
        <v>69</v>
      </c>
      <c r="D3576">
        <v>1</v>
      </c>
      <c r="E3576">
        <v>416.99</v>
      </c>
      <c r="F3576">
        <v>0.05</v>
      </c>
      <c r="G3576">
        <f>(E3576*B3576)-F3576</f>
        <v>833.93000000000006</v>
      </c>
      <c r="H3576" t="str">
        <f>VLOOKUP($C3576,products!$A$1:$F$322,2,FALSE)</f>
        <v>Sun Bicycles Cruz 7 - 2017</v>
      </c>
      <c r="I3576">
        <f>_xlfn.XLOOKUP(C3576, products!A:A, products!D:D)</f>
        <v>3</v>
      </c>
      <c r="J3576" t="str">
        <f>_xlfn.XLOOKUP($I3576,categories!$A$1:$A$8,categories!$B$1:$B$8)</f>
        <v>Cruisers Bicycles</v>
      </c>
    </row>
    <row r="3577" spans="1:10" ht="12.75" x14ac:dyDescent="0.2">
      <c r="A3577">
        <v>813</v>
      </c>
      <c r="B3577">
        <v>5</v>
      </c>
      <c r="C3577">
        <v>71</v>
      </c>
      <c r="D3577">
        <v>2</v>
      </c>
      <c r="E3577">
        <v>416.99</v>
      </c>
      <c r="F3577">
        <v>0.05</v>
      </c>
      <c r="G3577">
        <f>(E3577*B3577)-F3577</f>
        <v>2084.8999999999996</v>
      </c>
      <c r="H3577" t="str">
        <f>VLOOKUP($C3577,products!$A$1:$F$322,2,FALSE)</f>
        <v>Sun Bicycles Atlas X-Type - 2017</v>
      </c>
      <c r="I3577">
        <f>_xlfn.XLOOKUP(C3577, products!A:A, products!D:D)</f>
        <v>3</v>
      </c>
      <c r="J3577" t="str">
        <f>_xlfn.XLOOKUP($I3577,categories!$A$1:$A$8,categories!$B$1:$B$8)</f>
        <v>Cruisers Bicycles</v>
      </c>
    </row>
    <row r="3578" spans="1:10" ht="12.75" x14ac:dyDescent="0.2">
      <c r="A3578">
        <v>814</v>
      </c>
      <c r="B3578">
        <v>1</v>
      </c>
      <c r="C3578">
        <v>69</v>
      </c>
      <c r="D3578">
        <v>2</v>
      </c>
      <c r="E3578">
        <v>416.99</v>
      </c>
      <c r="F3578">
        <v>0.1</v>
      </c>
      <c r="G3578">
        <f>(E3578*B3578)-F3578</f>
        <v>416.89</v>
      </c>
      <c r="H3578" t="str">
        <f>VLOOKUP($C3578,products!$A$1:$F$322,2,FALSE)</f>
        <v>Sun Bicycles Cruz 7 - 2017</v>
      </c>
      <c r="I3578">
        <f>_xlfn.XLOOKUP(C3578, products!A:A, products!D:D)</f>
        <v>3</v>
      </c>
      <c r="J3578" t="str">
        <f>_xlfn.XLOOKUP($I3578,categories!$A$1:$A$8,categories!$B$1:$B$8)</f>
        <v>Cruisers Bicycles</v>
      </c>
    </row>
    <row r="3579" spans="1:10" ht="12.75" x14ac:dyDescent="0.2">
      <c r="A3579">
        <v>820</v>
      </c>
      <c r="B3579">
        <v>1</v>
      </c>
      <c r="C3579">
        <v>107</v>
      </c>
      <c r="D3579">
        <v>1</v>
      </c>
      <c r="E3579">
        <v>416.99</v>
      </c>
      <c r="F3579">
        <v>0.05</v>
      </c>
      <c r="G3579">
        <f>(E3579*B3579)-F3579</f>
        <v>416.94</v>
      </c>
      <c r="H3579" t="str">
        <f>VLOOKUP($C3579,products!$A$1:$F$322,2,FALSE)</f>
        <v>Sun Bicycles Cruz 7 - 2017</v>
      </c>
      <c r="I3579">
        <f>_xlfn.XLOOKUP(C3579, products!A:A, products!D:D)</f>
        <v>2</v>
      </c>
      <c r="J3579" t="str">
        <f>_xlfn.XLOOKUP($I3579,categories!$A$1:$A$8,categories!$B$1:$B$8)</f>
        <v>Comfort Bicycles</v>
      </c>
    </row>
    <row r="3580" spans="1:10" ht="12.75" x14ac:dyDescent="0.2">
      <c r="A3580">
        <v>821</v>
      </c>
      <c r="B3580">
        <v>4</v>
      </c>
      <c r="C3580">
        <v>107</v>
      </c>
      <c r="D3580">
        <v>1</v>
      </c>
      <c r="E3580">
        <v>416.99</v>
      </c>
      <c r="F3580">
        <v>0.05</v>
      </c>
      <c r="G3580">
        <f>(E3580*B3580)-F3580</f>
        <v>1667.91</v>
      </c>
      <c r="H3580" t="str">
        <f>VLOOKUP($C3580,products!$A$1:$F$322,2,FALSE)</f>
        <v>Sun Bicycles Cruz 7 - 2017</v>
      </c>
      <c r="I3580">
        <f>_xlfn.XLOOKUP(C3580, products!A:A, products!D:D)</f>
        <v>2</v>
      </c>
      <c r="J3580" t="str">
        <f>_xlfn.XLOOKUP($I3580,categories!$A$1:$A$8,categories!$B$1:$B$8)</f>
        <v>Comfort Bicycles</v>
      </c>
    </row>
    <row r="3581" spans="1:10" ht="12.75" x14ac:dyDescent="0.2">
      <c r="A3581">
        <v>846</v>
      </c>
      <c r="B3581">
        <v>3</v>
      </c>
      <c r="C3581">
        <v>71</v>
      </c>
      <c r="D3581">
        <v>1</v>
      </c>
      <c r="E3581">
        <v>416.99</v>
      </c>
      <c r="F3581">
        <v>0.1</v>
      </c>
      <c r="G3581">
        <f>(E3581*B3581)-F3581</f>
        <v>1250.8700000000001</v>
      </c>
      <c r="H3581" t="str">
        <f>VLOOKUP($C3581,products!$A$1:$F$322,2,FALSE)</f>
        <v>Sun Bicycles Atlas X-Type - 2017</v>
      </c>
      <c r="I3581">
        <f>_xlfn.XLOOKUP(C3581, products!A:A, products!D:D)</f>
        <v>3</v>
      </c>
      <c r="J3581" t="str">
        <f>_xlfn.XLOOKUP($I3581,categories!$A$1:$A$8,categories!$B$1:$B$8)</f>
        <v>Cruisers Bicycles</v>
      </c>
    </row>
    <row r="3582" spans="1:10" ht="12.75" x14ac:dyDescent="0.2">
      <c r="A3582">
        <v>849</v>
      </c>
      <c r="B3582">
        <v>1</v>
      </c>
      <c r="C3582">
        <v>109</v>
      </c>
      <c r="D3582">
        <v>1</v>
      </c>
      <c r="E3582">
        <v>416.99</v>
      </c>
      <c r="F3582">
        <v>0.2</v>
      </c>
      <c r="G3582">
        <f>(E3582*B3582)-F3582</f>
        <v>416.79</v>
      </c>
      <c r="H3582" t="str">
        <f>VLOOKUP($C3582,products!$A$1:$F$322,2,FALSE)</f>
        <v>Sun Bicycles Cruz 7 - Women's - 2017</v>
      </c>
      <c r="I3582">
        <f>_xlfn.XLOOKUP(C3582, products!A:A, products!D:D)</f>
        <v>2</v>
      </c>
      <c r="J3582" t="str">
        <f>_xlfn.XLOOKUP($I3582,categories!$A$1:$A$8,categories!$B$1:$B$8)</f>
        <v>Comfort Bicycles</v>
      </c>
    </row>
    <row r="3583" spans="1:10" ht="12.75" x14ac:dyDescent="0.2">
      <c r="A3583">
        <v>859</v>
      </c>
      <c r="B3583">
        <v>4</v>
      </c>
      <c r="C3583">
        <v>71</v>
      </c>
      <c r="D3583">
        <v>2</v>
      </c>
      <c r="E3583">
        <v>416.99</v>
      </c>
      <c r="F3583">
        <v>0.1</v>
      </c>
      <c r="G3583">
        <f>(E3583*B3583)-F3583</f>
        <v>1667.8600000000001</v>
      </c>
      <c r="H3583" t="str">
        <f>VLOOKUP($C3583,products!$A$1:$F$322,2,FALSE)</f>
        <v>Sun Bicycles Atlas X-Type - 2017</v>
      </c>
      <c r="I3583">
        <f>_xlfn.XLOOKUP(C3583, products!A:A, products!D:D)</f>
        <v>3</v>
      </c>
      <c r="J3583" t="str">
        <f>_xlfn.XLOOKUP($I3583,categories!$A$1:$A$8,categories!$B$1:$B$8)</f>
        <v>Cruisers Bicycles</v>
      </c>
    </row>
    <row r="3584" spans="1:10" ht="12.75" x14ac:dyDescent="0.2">
      <c r="A3584">
        <v>865</v>
      </c>
      <c r="B3584">
        <v>1</v>
      </c>
      <c r="C3584">
        <v>109</v>
      </c>
      <c r="D3584">
        <v>2</v>
      </c>
      <c r="E3584">
        <v>416.99</v>
      </c>
      <c r="F3584">
        <v>0.1</v>
      </c>
      <c r="G3584">
        <f>(E3584*B3584)-F3584</f>
        <v>416.89</v>
      </c>
      <c r="H3584" t="str">
        <f>VLOOKUP($C3584,products!$A$1:$F$322,2,FALSE)</f>
        <v>Sun Bicycles Cruz 7 - Women's - 2017</v>
      </c>
      <c r="I3584">
        <f>_xlfn.XLOOKUP(C3584, products!A:A, products!D:D)</f>
        <v>2</v>
      </c>
      <c r="J3584" t="str">
        <f>_xlfn.XLOOKUP($I3584,categories!$A$1:$A$8,categories!$B$1:$B$8)</f>
        <v>Comfort Bicycles</v>
      </c>
    </row>
    <row r="3585" spans="1:10" ht="12.75" x14ac:dyDescent="0.2">
      <c r="A3585">
        <v>871</v>
      </c>
      <c r="B3585">
        <v>4</v>
      </c>
      <c r="C3585">
        <v>107</v>
      </c>
      <c r="D3585">
        <v>2</v>
      </c>
      <c r="E3585">
        <v>416.99</v>
      </c>
      <c r="F3585">
        <v>0.05</v>
      </c>
      <c r="G3585">
        <f>(E3585*B3585)-F3585</f>
        <v>1667.91</v>
      </c>
      <c r="H3585" t="str">
        <f>VLOOKUP($C3585,products!$A$1:$F$322,2,FALSE)</f>
        <v>Sun Bicycles Cruz 7 - 2017</v>
      </c>
      <c r="I3585">
        <f>_xlfn.XLOOKUP(C3585, products!A:A, products!D:D)</f>
        <v>2</v>
      </c>
      <c r="J3585" t="str">
        <f>_xlfn.XLOOKUP($I3585,categories!$A$1:$A$8,categories!$B$1:$B$8)</f>
        <v>Comfort Bicycles</v>
      </c>
    </row>
    <row r="3586" spans="1:10" ht="12.75" x14ac:dyDescent="0.2">
      <c r="A3586">
        <v>876</v>
      </c>
      <c r="B3586">
        <v>4</v>
      </c>
      <c r="C3586">
        <v>107</v>
      </c>
      <c r="D3586">
        <v>2</v>
      </c>
      <c r="E3586">
        <v>416.99</v>
      </c>
      <c r="F3586">
        <v>0.05</v>
      </c>
      <c r="G3586">
        <f>(E3586*B3586)-F3586</f>
        <v>1667.91</v>
      </c>
      <c r="H3586" t="str">
        <f>VLOOKUP($C3586,products!$A$1:$F$322,2,FALSE)</f>
        <v>Sun Bicycles Cruz 7 - 2017</v>
      </c>
      <c r="I3586">
        <f>_xlfn.XLOOKUP(C3586, products!A:A, products!D:D)</f>
        <v>2</v>
      </c>
      <c r="J3586" t="str">
        <f>_xlfn.XLOOKUP($I3586,categories!$A$1:$A$8,categories!$B$1:$B$8)</f>
        <v>Comfort Bicycles</v>
      </c>
    </row>
    <row r="3587" spans="1:10" ht="12.75" x14ac:dyDescent="0.2">
      <c r="A3587">
        <v>884</v>
      </c>
      <c r="B3587">
        <v>2</v>
      </c>
      <c r="C3587">
        <v>69</v>
      </c>
      <c r="D3587">
        <v>2</v>
      </c>
      <c r="E3587">
        <v>416.99</v>
      </c>
      <c r="F3587">
        <v>7.0000000000000007E-2</v>
      </c>
      <c r="G3587">
        <f>(E3587*B3587)-F3587</f>
        <v>833.91</v>
      </c>
      <c r="H3587" t="str">
        <f>VLOOKUP($C3587,products!$A$1:$F$322,2,FALSE)</f>
        <v>Sun Bicycles Cruz 7 - 2017</v>
      </c>
      <c r="I3587">
        <f>_xlfn.XLOOKUP(C3587, products!A:A, products!D:D)</f>
        <v>3</v>
      </c>
      <c r="J3587" t="str">
        <f>_xlfn.XLOOKUP($I3587,categories!$A$1:$A$8,categories!$B$1:$B$8)</f>
        <v>Cruisers Bicycles</v>
      </c>
    </row>
    <row r="3588" spans="1:10" ht="12.75" x14ac:dyDescent="0.2">
      <c r="A3588">
        <v>891</v>
      </c>
      <c r="B3588">
        <v>1</v>
      </c>
      <c r="C3588">
        <v>107</v>
      </c>
      <c r="D3588">
        <v>2</v>
      </c>
      <c r="E3588">
        <v>416.99</v>
      </c>
      <c r="F3588">
        <v>0.1</v>
      </c>
      <c r="G3588">
        <f>(E3588*B3588)-F3588</f>
        <v>416.89</v>
      </c>
      <c r="H3588" t="str">
        <f>VLOOKUP($C3588,products!$A$1:$F$322,2,FALSE)</f>
        <v>Sun Bicycles Cruz 7 - 2017</v>
      </c>
      <c r="I3588">
        <f>_xlfn.XLOOKUP(C3588, products!A:A, products!D:D)</f>
        <v>2</v>
      </c>
      <c r="J3588" t="str">
        <f>_xlfn.XLOOKUP($I3588,categories!$A$1:$A$8,categories!$B$1:$B$8)</f>
        <v>Comfort Bicycles</v>
      </c>
    </row>
    <row r="3589" spans="1:10" ht="12.75" x14ac:dyDescent="0.2">
      <c r="A3589">
        <v>898</v>
      </c>
      <c r="B3589">
        <v>4</v>
      </c>
      <c r="C3589">
        <v>69</v>
      </c>
      <c r="D3589">
        <v>2</v>
      </c>
      <c r="E3589">
        <v>416.99</v>
      </c>
      <c r="F3589">
        <v>7.0000000000000007E-2</v>
      </c>
      <c r="G3589">
        <f>(E3589*B3589)-F3589</f>
        <v>1667.89</v>
      </c>
      <c r="H3589" t="str">
        <f>VLOOKUP($C3589,products!$A$1:$F$322,2,FALSE)</f>
        <v>Sun Bicycles Cruz 7 - 2017</v>
      </c>
      <c r="I3589">
        <f>_xlfn.XLOOKUP(C3589, products!A:A, products!D:D)</f>
        <v>3</v>
      </c>
      <c r="J3589" t="str">
        <f>_xlfn.XLOOKUP($I3589,categories!$A$1:$A$8,categories!$B$1:$B$8)</f>
        <v>Cruisers Bicycles</v>
      </c>
    </row>
    <row r="3590" spans="1:10" ht="12.75" x14ac:dyDescent="0.2">
      <c r="A3590">
        <v>912</v>
      </c>
      <c r="B3590">
        <v>2</v>
      </c>
      <c r="C3590">
        <v>71</v>
      </c>
      <c r="D3590">
        <v>2</v>
      </c>
      <c r="E3590">
        <v>416.99</v>
      </c>
      <c r="F3590">
        <v>0.05</v>
      </c>
      <c r="G3590">
        <f>(E3590*B3590)-F3590</f>
        <v>833.93000000000006</v>
      </c>
      <c r="H3590" t="str">
        <f>VLOOKUP($C3590,products!$A$1:$F$322,2,FALSE)</f>
        <v>Sun Bicycles Atlas X-Type - 2017</v>
      </c>
      <c r="I3590">
        <f>_xlfn.XLOOKUP(C3590, products!A:A, products!D:D)</f>
        <v>3</v>
      </c>
      <c r="J3590" t="str">
        <f>_xlfn.XLOOKUP($I3590,categories!$A$1:$A$8,categories!$B$1:$B$8)</f>
        <v>Cruisers Bicycles</v>
      </c>
    </row>
    <row r="3591" spans="1:10" ht="12.75" x14ac:dyDescent="0.2">
      <c r="A3591">
        <v>928</v>
      </c>
      <c r="B3591">
        <v>1</v>
      </c>
      <c r="C3591">
        <v>71</v>
      </c>
      <c r="D3591">
        <v>2</v>
      </c>
      <c r="E3591">
        <v>416.99</v>
      </c>
      <c r="F3591">
        <v>0.05</v>
      </c>
      <c r="G3591">
        <f>(E3591*B3591)-F3591</f>
        <v>416.94</v>
      </c>
      <c r="H3591" t="str">
        <f>VLOOKUP($C3591,products!$A$1:$F$322,2,FALSE)</f>
        <v>Sun Bicycles Atlas X-Type - 2017</v>
      </c>
      <c r="I3591">
        <f>_xlfn.XLOOKUP(C3591, products!A:A, products!D:D)</f>
        <v>3</v>
      </c>
      <c r="J3591" t="str">
        <f>_xlfn.XLOOKUP($I3591,categories!$A$1:$A$8,categories!$B$1:$B$8)</f>
        <v>Cruisers Bicycles</v>
      </c>
    </row>
    <row r="3592" spans="1:10" ht="12.75" x14ac:dyDescent="0.2">
      <c r="A3592">
        <v>939</v>
      </c>
      <c r="B3592">
        <v>2</v>
      </c>
      <c r="C3592">
        <v>107</v>
      </c>
      <c r="D3592">
        <v>2</v>
      </c>
      <c r="E3592">
        <v>416.99</v>
      </c>
      <c r="F3592">
        <v>0.2</v>
      </c>
      <c r="G3592">
        <f>(E3592*B3592)-F3592</f>
        <v>833.78</v>
      </c>
      <c r="H3592" t="str">
        <f>VLOOKUP($C3592,products!$A$1:$F$322,2,FALSE)</f>
        <v>Sun Bicycles Cruz 7 - 2017</v>
      </c>
      <c r="I3592">
        <f>_xlfn.XLOOKUP(C3592, products!A:A, products!D:D)</f>
        <v>2</v>
      </c>
      <c r="J3592" t="str">
        <f>_xlfn.XLOOKUP($I3592,categories!$A$1:$A$8,categories!$B$1:$B$8)</f>
        <v>Comfort Bicycles</v>
      </c>
    </row>
    <row r="3593" spans="1:10" ht="12.75" x14ac:dyDescent="0.2">
      <c r="A3593">
        <v>944</v>
      </c>
      <c r="B3593">
        <v>5</v>
      </c>
      <c r="C3593">
        <v>69</v>
      </c>
      <c r="D3593">
        <v>2</v>
      </c>
      <c r="E3593">
        <v>416.99</v>
      </c>
      <c r="F3593">
        <v>7.0000000000000007E-2</v>
      </c>
      <c r="G3593">
        <f>(E3593*B3593)-F3593</f>
        <v>2084.8799999999997</v>
      </c>
      <c r="H3593" t="str">
        <f>VLOOKUP($C3593,products!$A$1:$F$322,2,FALSE)</f>
        <v>Sun Bicycles Cruz 7 - 2017</v>
      </c>
      <c r="I3593">
        <f>_xlfn.XLOOKUP(C3593, products!A:A, products!D:D)</f>
        <v>3</v>
      </c>
      <c r="J3593" t="str">
        <f>_xlfn.XLOOKUP($I3593,categories!$A$1:$A$8,categories!$B$1:$B$8)</f>
        <v>Cruisers Bicycles</v>
      </c>
    </row>
    <row r="3594" spans="1:10" ht="12.75" x14ac:dyDescent="0.2">
      <c r="A3594">
        <v>973</v>
      </c>
      <c r="B3594">
        <v>4</v>
      </c>
      <c r="C3594">
        <v>71</v>
      </c>
      <c r="D3594">
        <v>1</v>
      </c>
      <c r="E3594">
        <v>416.99</v>
      </c>
      <c r="F3594">
        <v>7.0000000000000007E-2</v>
      </c>
      <c r="G3594">
        <f>(E3594*B3594)-F3594</f>
        <v>1667.89</v>
      </c>
      <c r="H3594" t="str">
        <f>VLOOKUP($C3594,products!$A$1:$F$322,2,FALSE)</f>
        <v>Sun Bicycles Atlas X-Type - 2017</v>
      </c>
      <c r="I3594">
        <f>_xlfn.XLOOKUP(C3594, products!A:A, products!D:D)</f>
        <v>3</v>
      </c>
      <c r="J3594" t="str">
        <f>_xlfn.XLOOKUP($I3594,categories!$A$1:$A$8,categories!$B$1:$B$8)</f>
        <v>Cruisers Bicycles</v>
      </c>
    </row>
    <row r="3595" spans="1:10" ht="12.75" x14ac:dyDescent="0.2">
      <c r="A3595">
        <v>977</v>
      </c>
      <c r="B3595">
        <v>2</v>
      </c>
      <c r="C3595">
        <v>69</v>
      </c>
      <c r="D3595">
        <v>2</v>
      </c>
      <c r="E3595">
        <v>416.99</v>
      </c>
      <c r="F3595">
        <v>0.05</v>
      </c>
      <c r="G3595">
        <f>(E3595*B3595)-F3595</f>
        <v>833.93000000000006</v>
      </c>
      <c r="H3595" t="str">
        <f>VLOOKUP($C3595,products!$A$1:$F$322,2,FALSE)</f>
        <v>Sun Bicycles Cruz 7 - 2017</v>
      </c>
      <c r="I3595">
        <f>_xlfn.XLOOKUP(C3595, products!A:A, products!D:D)</f>
        <v>3</v>
      </c>
      <c r="J3595" t="str">
        <f>_xlfn.XLOOKUP($I3595,categories!$A$1:$A$8,categories!$B$1:$B$8)</f>
        <v>Cruisers Bicycles</v>
      </c>
    </row>
    <row r="3596" spans="1:10" ht="12.75" x14ac:dyDescent="0.2">
      <c r="A3596">
        <v>979</v>
      </c>
      <c r="B3596">
        <v>2</v>
      </c>
      <c r="C3596">
        <v>71</v>
      </c>
      <c r="D3596">
        <v>2</v>
      </c>
      <c r="E3596">
        <v>416.99</v>
      </c>
      <c r="F3596">
        <v>0.2</v>
      </c>
      <c r="G3596">
        <f>(E3596*B3596)-F3596</f>
        <v>833.78</v>
      </c>
      <c r="H3596" t="str">
        <f>VLOOKUP($C3596,products!$A$1:$F$322,2,FALSE)</f>
        <v>Sun Bicycles Atlas X-Type - 2017</v>
      </c>
      <c r="I3596">
        <f>_xlfn.XLOOKUP(C3596, products!A:A, products!D:D)</f>
        <v>3</v>
      </c>
      <c r="J3596" t="str">
        <f>_xlfn.XLOOKUP($I3596,categories!$A$1:$A$8,categories!$B$1:$B$8)</f>
        <v>Cruisers Bicycles</v>
      </c>
    </row>
    <row r="3597" spans="1:10" ht="12.75" x14ac:dyDescent="0.2">
      <c r="A3597">
        <v>1008</v>
      </c>
      <c r="B3597">
        <v>1</v>
      </c>
      <c r="C3597">
        <v>71</v>
      </c>
      <c r="D3597">
        <v>1</v>
      </c>
      <c r="E3597">
        <v>416.99</v>
      </c>
      <c r="F3597">
        <v>0.2</v>
      </c>
      <c r="G3597">
        <f>(E3597*B3597)-F3597</f>
        <v>416.79</v>
      </c>
      <c r="H3597" t="str">
        <f>VLOOKUP($C3597,products!$A$1:$F$322,2,FALSE)</f>
        <v>Sun Bicycles Atlas X-Type - 2017</v>
      </c>
      <c r="I3597">
        <f>_xlfn.XLOOKUP(C3597, products!A:A, products!D:D)</f>
        <v>3</v>
      </c>
      <c r="J3597" t="str">
        <f>_xlfn.XLOOKUP($I3597,categories!$A$1:$A$8,categories!$B$1:$B$8)</f>
        <v>Cruisers Bicycles</v>
      </c>
    </row>
    <row r="3598" spans="1:10" ht="12.75" x14ac:dyDescent="0.2">
      <c r="A3598">
        <v>1010</v>
      </c>
      <c r="B3598">
        <v>1</v>
      </c>
      <c r="C3598">
        <v>109</v>
      </c>
      <c r="D3598">
        <v>2</v>
      </c>
      <c r="E3598">
        <v>416.99</v>
      </c>
      <c r="F3598">
        <v>0.1</v>
      </c>
      <c r="G3598">
        <f>(E3598*B3598)-F3598</f>
        <v>416.89</v>
      </c>
      <c r="H3598" t="str">
        <f>VLOOKUP($C3598,products!$A$1:$F$322,2,FALSE)</f>
        <v>Sun Bicycles Cruz 7 - Women's - 2017</v>
      </c>
      <c r="I3598">
        <f>_xlfn.XLOOKUP(C3598, products!A:A, products!D:D)</f>
        <v>2</v>
      </c>
      <c r="J3598" t="str">
        <f>_xlfn.XLOOKUP($I3598,categories!$A$1:$A$8,categories!$B$1:$B$8)</f>
        <v>Comfort Bicycles</v>
      </c>
    </row>
    <row r="3599" spans="1:10" ht="12.75" x14ac:dyDescent="0.2">
      <c r="A3599">
        <v>1020</v>
      </c>
      <c r="B3599">
        <v>2</v>
      </c>
      <c r="C3599">
        <v>69</v>
      </c>
      <c r="D3599">
        <v>2</v>
      </c>
      <c r="E3599">
        <v>416.99</v>
      </c>
      <c r="F3599">
        <v>0.05</v>
      </c>
      <c r="G3599">
        <f>(E3599*B3599)-F3599</f>
        <v>833.93000000000006</v>
      </c>
      <c r="H3599" t="str">
        <f>VLOOKUP($C3599,products!$A$1:$F$322,2,FALSE)</f>
        <v>Sun Bicycles Cruz 7 - 2017</v>
      </c>
      <c r="I3599">
        <f>_xlfn.XLOOKUP(C3599, products!A:A, products!D:D)</f>
        <v>3</v>
      </c>
      <c r="J3599" t="str">
        <f>_xlfn.XLOOKUP($I3599,categories!$A$1:$A$8,categories!$B$1:$B$8)</f>
        <v>Cruisers Bicycles</v>
      </c>
    </row>
    <row r="3600" spans="1:10" ht="12.75" x14ac:dyDescent="0.2">
      <c r="A3600">
        <v>1033</v>
      </c>
      <c r="B3600">
        <v>2</v>
      </c>
      <c r="C3600">
        <v>109</v>
      </c>
      <c r="D3600">
        <v>2</v>
      </c>
      <c r="E3600">
        <v>416.99</v>
      </c>
      <c r="F3600">
        <v>0.1</v>
      </c>
      <c r="G3600">
        <f>(E3600*B3600)-F3600</f>
        <v>833.88</v>
      </c>
      <c r="H3600" t="str">
        <f>VLOOKUP($C3600,products!$A$1:$F$322,2,FALSE)</f>
        <v>Sun Bicycles Cruz 7 - Women's - 2017</v>
      </c>
      <c r="I3600">
        <f>_xlfn.XLOOKUP(C3600, products!A:A, products!D:D)</f>
        <v>2</v>
      </c>
      <c r="J3600" t="str">
        <f>_xlfn.XLOOKUP($I3600,categories!$A$1:$A$8,categories!$B$1:$B$8)</f>
        <v>Comfort Bicycles</v>
      </c>
    </row>
    <row r="3601" spans="1:10" ht="12.75" x14ac:dyDescent="0.2">
      <c r="A3601">
        <v>1069</v>
      </c>
      <c r="B3601">
        <v>1</v>
      </c>
      <c r="C3601">
        <v>109</v>
      </c>
      <c r="D3601">
        <v>1</v>
      </c>
      <c r="E3601">
        <v>416.99</v>
      </c>
      <c r="F3601">
        <v>7.0000000000000007E-2</v>
      </c>
      <c r="G3601">
        <f>(E3601*B3601)-F3601</f>
        <v>416.92</v>
      </c>
      <c r="H3601" t="str">
        <f>VLOOKUP($C3601,products!$A$1:$F$322,2,FALSE)</f>
        <v>Sun Bicycles Cruz 7 - Women's - 2017</v>
      </c>
      <c r="I3601">
        <f>_xlfn.XLOOKUP(C3601, products!A:A, products!D:D)</f>
        <v>2</v>
      </c>
      <c r="J3601" t="str">
        <f>_xlfn.XLOOKUP($I3601,categories!$A$1:$A$8,categories!$B$1:$B$8)</f>
        <v>Comfort Bicycles</v>
      </c>
    </row>
    <row r="3602" spans="1:10" ht="12.75" x14ac:dyDescent="0.2">
      <c r="A3602">
        <v>1087</v>
      </c>
      <c r="B3602">
        <v>5</v>
      </c>
      <c r="C3602">
        <v>109</v>
      </c>
      <c r="D3602">
        <v>2</v>
      </c>
      <c r="E3602">
        <v>416.99</v>
      </c>
      <c r="F3602">
        <v>0.2</v>
      </c>
      <c r="G3602">
        <f>(E3602*B3602)-F3602</f>
        <v>2084.75</v>
      </c>
      <c r="H3602" t="str">
        <f>VLOOKUP($C3602,products!$A$1:$F$322,2,FALSE)</f>
        <v>Sun Bicycles Cruz 7 - Women's - 2017</v>
      </c>
      <c r="I3602">
        <f>_xlfn.XLOOKUP(C3602, products!A:A, products!D:D)</f>
        <v>2</v>
      </c>
      <c r="J3602" t="str">
        <f>_xlfn.XLOOKUP($I3602,categories!$A$1:$A$8,categories!$B$1:$B$8)</f>
        <v>Comfort Bicycles</v>
      </c>
    </row>
    <row r="3603" spans="1:10" ht="12.75" x14ac:dyDescent="0.2">
      <c r="A3603">
        <v>1094</v>
      </c>
      <c r="B3603">
        <v>1</v>
      </c>
      <c r="C3603">
        <v>71</v>
      </c>
      <c r="D3603">
        <v>1</v>
      </c>
      <c r="E3603">
        <v>416.99</v>
      </c>
      <c r="F3603">
        <v>0.1</v>
      </c>
      <c r="G3603">
        <f>(E3603*B3603)-F3603</f>
        <v>416.89</v>
      </c>
      <c r="H3603" t="str">
        <f>VLOOKUP($C3603,products!$A$1:$F$322,2,FALSE)</f>
        <v>Sun Bicycles Atlas X-Type - 2017</v>
      </c>
      <c r="I3603">
        <f>_xlfn.XLOOKUP(C3603, products!A:A, products!D:D)</f>
        <v>3</v>
      </c>
      <c r="J3603" t="str">
        <f>_xlfn.XLOOKUP($I3603,categories!$A$1:$A$8,categories!$B$1:$B$8)</f>
        <v>Cruisers Bicycles</v>
      </c>
    </row>
    <row r="3604" spans="1:10" ht="12.75" x14ac:dyDescent="0.2">
      <c r="A3604">
        <v>1094</v>
      </c>
      <c r="B3604">
        <v>4</v>
      </c>
      <c r="C3604">
        <v>107</v>
      </c>
      <c r="D3604">
        <v>1</v>
      </c>
      <c r="E3604">
        <v>416.99</v>
      </c>
      <c r="F3604">
        <v>0.2</v>
      </c>
      <c r="G3604">
        <f>(E3604*B3604)-F3604</f>
        <v>1667.76</v>
      </c>
      <c r="H3604" t="str">
        <f>VLOOKUP($C3604,products!$A$1:$F$322,2,FALSE)</f>
        <v>Sun Bicycles Cruz 7 - 2017</v>
      </c>
      <c r="I3604">
        <f>_xlfn.XLOOKUP(C3604, products!A:A, products!D:D)</f>
        <v>2</v>
      </c>
      <c r="J3604" t="str">
        <f>_xlfn.XLOOKUP($I3604,categories!$A$1:$A$8,categories!$B$1:$B$8)</f>
        <v>Comfort Bicycles</v>
      </c>
    </row>
    <row r="3605" spans="1:10" ht="12.75" x14ac:dyDescent="0.2">
      <c r="A3605">
        <v>1112</v>
      </c>
      <c r="B3605">
        <v>1</v>
      </c>
      <c r="C3605">
        <v>71</v>
      </c>
      <c r="D3605">
        <v>2</v>
      </c>
      <c r="E3605">
        <v>416.99</v>
      </c>
      <c r="F3605">
        <v>0.05</v>
      </c>
      <c r="G3605">
        <f>(E3605*B3605)-F3605</f>
        <v>416.94</v>
      </c>
      <c r="H3605" t="str">
        <f>VLOOKUP($C3605,products!$A$1:$F$322,2,FALSE)</f>
        <v>Sun Bicycles Atlas X-Type - 2017</v>
      </c>
      <c r="I3605">
        <f>_xlfn.XLOOKUP(C3605, products!A:A, products!D:D)</f>
        <v>3</v>
      </c>
      <c r="J3605" t="str">
        <f>_xlfn.XLOOKUP($I3605,categories!$A$1:$A$8,categories!$B$1:$B$8)</f>
        <v>Cruisers Bicycles</v>
      </c>
    </row>
    <row r="3606" spans="1:10" ht="12.75" x14ac:dyDescent="0.2">
      <c r="A3606">
        <v>1124</v>
      </c>
      <c r="B3606">
        <v>3</v>
      </c>
      <c r="C3606">
        <v>109</v>
      </c>
      <c r="D3606">
        <v>2</v>
      </c>
      <c r="E3606">
        <v>416.99</v>
      </c>
      <c r="F3606">
        <v>7.0000000000000007E-2</v>
      </c>
      <c r="G3606">
        <f>(E3606*B3606)-F3606</f>
        <v>1250.9000000000001</v>
      </c>
      <c r="H3606" t="str">
        <f>VLOOKUP($C3606,products!$A$1:$F$322,2,FALSE)</f>
        <v>Sun Bicycles Cruz 7 - Women's - 2017</v>
      </c>
      <c r="I3606">
        <f>_xlfn.XLOOKUP(C3606, products!A:A, products!D:D)</f>
        <v>2</v>
      </c>
      <c r="J3606" t="str">
        <f>_xlfn.XLOOKUP($I3606,categories!$A$1:$A$8,categories!$B$1:$B$8)</f>
        <v>Comfort Bicycles</v>
      </c>
    </row>
    <row r="3607" spans="1:10" ht="12.75" x14ac:dyDescent="0.2">
      <c r="A3607">
        <v>1129</v>
      </c>
      <c r="B3607">
        <v>1</v>
      </c>
      <c r="C3607">
        <v>71</v>
      </c>
      <c r="D3607">
        <v>2</v>
      </c>
      <c r="E3607">
        <v>416.99</v>
      </c>
      <c r="F3607">
        <v>0.2</v>
      </c>
      <c r="G3607">
        <f>(E3607*B3607)-F3607</f>
        <v>416.79</v>
      </c>
      <c r="H3607" t="str">
        <f>VLOOKUP($C3607,products!$A$1:$F$322,2,FALSE)</f>
        <v>Sun Bicycles Atlas X-Type - 2017</v>
      </c>
      <c r="I3607">
        <f>_xlfn.XLOOKUP(C3607, products!A:A, products!D:D)</f>
        <v>3</v>
      </c>
      <c r="J3607" t="str">
        <f>_xlfn.XLOOKUP($I3607,categories!$A$1:$A$8,categories!$B$1:$B$8)</f>
        <v>Cruisers Bicycles</v>
      </c>
    </row>
    <row r="3608" spans="1:10" ht="12.75" x14ac:dyDescent="0.2">
      <c r="A3608">
        <v>1137</v>
      </c>
      <c r="B3608">
        <v>4</v>
      </c>
      <c r="C3608">
        <v>69</v>
      </c>
      <c r="D3608">
        <v>2</v>
      </c>
      <c r="E3608">
        <v>416.99</v>
      </c>
      <c r="F3608">
        <v>7.0000000000000007E-2</v>
      </c>
      <c r="G3608">
        <f>(E3608*B3608)-F3608</f>
        <v>1667.89</v>
      </c>
      <c r="H3608" t="str">
        <f>VLOOKUP($C3608,products!$A$1:$F$322,2,FALSE)</f>
        <v>Sun Bicycles Cruz 7 - 2017</v>
      </c>
      <c r="I3608">
        <f>_xlfn.XLOOKUP(C3608, products!A:A, products!D:D)</f>
        <v>3</v>
      </c>
      <c r="J3608" t="str">
        <f>_xlfn.XLOOKUP($I3608,categories!$A$1:$A$8,categories!$B$1:$B$8)</f>
        <v>Cruisers Bicycles</v>
      </c>
    </row>
    <row r="3609" spans="1:10" ht="12.75" x14ac:dyDescent="0.2">
      <c r="A3609">
        <v>1139</v>
      </c>
      <c r="B3609">
        <v>3</v>
      </c>
      <c r="C3609">
        <v>69</v>
      </c>
      <c r="D3609">
        <v>1</v>
      </c>
      <c r="E3609">
        <v>416.99</v>
      </c>
      <c r="F3609">
        <v>0.05</v>
      </c>
      <c r="G3609">
        <f>(E3609*B3609)-F3609</f>
        <v>1250.92</v>
      </c>
      <c r="H3609" t="str">
        <f>VLOOKUP($C3609,products!$A$1:$F$322,2,FALSE)</f>
        <v>Sun Bicycles Cruz 7 - 2017</v>
      </c>
      <c r="I3609">
        <f>_xlfn.XLOOKUP(C3609, products!A:A, products!D:D)</f>
        <v>3</v>
      </c>
      <c r="J3609" t="str">
        <f>_xlfn.XLOOKUP($I3609,categories!$A$1:$A$8,categories!$B$1:$B$8)</f>
        <v>Cruisers Bicycles</v>
      </c>
    </row>
    <row r="3610" spans="1:10" ht="12.75" x14ac:dyDescent="0.2">
      <c r="A3610">
        <v>1140</v>
      </c>
      <c r="B3610">
        <v>2</v>
      </c>
      <c r="C3610">
        <v>71</v>
      </c>
      <c r="D3610">
        <v>2</v>
      </c>
      <c r="E3610">
        <v>416.99</v>
      </c>
      <c r="F3610">
        <v>7.0000000000000007E-2</v>
      </c>
      <c r="G3610">
        <f>(E3610*B3610)-F3610</f>
        <v>833.91</v>
      </c>
      <c r="H3610" t="str">
        <f>VLOOKUP($C3610,products!$A$1:$F$322,2,FALSE)</f>
        <v>Sun Bicycles Atlas X-Type - 2017</v>
      </c>
      <c r="I3610">
        <f>_xlfn.XLOOKUP(C3610, products!A:A, products!D:D)</f>
        <v>3</v>
      </c>
      <c r="J3610" t="str">
        <f>_xlfn.XLOOKUP($I3610,categories!$A$1:$A$8,categories!$B$1:$B$8)</f>
        <v>Cruisers Bicycles</v>
      </c>
    </row>
    <row r="3611" spans="1:10" ht="12.75" x14ac:dyDescent="0.2">
      <c r="A3611">
        <v>1142</v>
      </c>
      <c r="B3611">
        <v>3</v>
      </c>
      <c r="C3611">
        <v>109</v>
      </c>
      <c r="D3611">
        <v>2</v>
      </c>
      <c r="E3611">
        <v>416.99</v>
      </c>
      <c r="F3611">
        <v>0.05</v>
      </c>
      <c r="G3611">
        <f>(E3611*B3611)-F3611</f>
        <v>1250.92</v>
      </c>
      <c r="H3611" t="str">
        <f>VLOOKUP($C3611,products!$A$1:$F$322,2,FALSE)</f>
        <v>Sun Bicycles Cruz 7 - Women's - 2017</v>
      </c>
      <c r="I3611">
        <f>_xlfn.XLOOKUP(C3611, products!A:A, products!D:D)</f>
        <v>2</v>
      </c>
      <c r="J3611" t="str">
        <f>_xlfn.XLOOKUP($I3611,categories!$A$1:$A$8,categories!$B$1:$B$8)</f>
        <v>Comfort Bicycles</v>
      </c>
    </row>
    <row r="3612" spans="1:10" ht="12.75" x14ac:dyDescent="0.2">
      <c r="A3612">
        <v>1143</v>
      </c>
      <c r="B3612">
        <v>3</v>
      </c>
      <c r="C3612">
        <v>69</v>
      </c>
      <c r="D3612">
        <v>2</v>
      </c>
      <c r="E3612">
        <v>416.99</v>
      </c>
      <c r="F3612">
        <v>0.1</v>
      </c>
      <c r="G3612">
        <f>(E3612*B3612)-F3612</f>
        <v>1250.8700000000001</v>
      </c>
      <c r="H3612" t="str">
        <f>VLOOKUP($C3612,products!$A$1:$F$322,2,FALSE)</f>
        <v>Sun Bicycles Cruz 7 - 2017</v>
      </c>
      <c r="I3612">
        <f>_xlfn.XLOOKUP(C3612, products!A:A, products!D:D)</f>
        <v>3</v>
      </c>
      <c r="J3612" t="str">
        <f>_xlfn.XLOOKUP($I3612,categories!$A$1:$A$8,categories!$B$1:$B$8)</f>
        <v>Cruisers Bicycles</v>
      </c>
    </row>
    <row r="3613" spans="1:10" ht="12.75" x14ac:dyDescent="0.2">
      <c r="A3613">
        <v>1161</v>
      </c>
      <c r="B3613">
        <v>1</v>
      </c>
      <c r="C3613">
        <v>71</v>
      </c>
      <c r="D3613">
        <v>2</v>
      </c>
      <c r="E3613">
        <v>416.99</v>
      </c>
      <c r="F3613">
        <v>0.1</v>
      </c>
      <c r="G3613">
        <f>(E3613*B3613)-F3613</f>
        <v>416.89</v>
      </c>
      <c r="H3613" t="str">
        <f>VLOOKUP($C3613,products!$A$1:$F$322,2,FALSE)</f>
        <v>Sun Bicycles Atlas X-Type - 2017</v>
      </c>
      <c r="I3613">
        <f>_xlfn.XLOOKUP(C3613, products!A:A, products!D:D)</f>
        <v>3</v>
      </c>
      <c r="J3613" t="str">
        <f>_xlfn.XLOOKUP($I3613,categories!$A$1:$A$8,categories!$B$1:$B$8)</f>
        <v>Cruisers Bicycles</v>
      </c>
    </row>
    <row r="3614" spans="1:10" ht="12.75" x14ac:dyDescent="0.2">
      <c r="A3614">
        <v>1168</v>
      </c>
      <c r="B3614">
        <v>4</v>
      </c>
      <c r="C3614">
        <v>107</v>
      </c>
      <c r="D3614">
        <v>2</v>
      </c>
      <c r="E3614">
        <v>416.99</v>
      </c>
      <c r="F3614">
        <v>0.2</v>
      </c>
      <c r="G3614">
        <f>(E3614*B3614)-F3614</f>
        <v>1667.76</v>
      </c>
      <c r="H3614" t="str">
        <f>VLOOKUP($C3614,products!$A$1:$F$322,2,FALSE)</f>
        <v>Sun Bicycles Cruz 7 - 2017</v>
      </c>
      <c r="I3614">
        <f>_xlfn.XLOOKUP(C3614, products!A:A, products!D:D)</f>
        <v>2</v>
      </c>
      <c r="J3614" t="str">
        <f>_xlfn.XLOOKUP($I3614,categories!$A$1:$A$8,categories!$B$1:$B$8)</f>
        <v>Comfort Bicycles</v>
      </c>
    </row>
    <row r="3615" spans="1:10" ht="12.75" x14ac:dyDescent="0.2">
      <c r="A3615">
        <v>1184</v>
      </c>
      <c r="B3615">
        <v>2</v>
      </c>
      <c r="C3615">
        <v>71</v>
      </c>
      <c r="D3615">
        <v>1</v>
      </c>
      <c r="E3615">
        <v>416.99</v>
      </c>
      <c r="F3615">
        <v>0.05</v>
      </c>
      <c r="G3615">
        <f>(E3615*B3615)-F3615</f>
        <v>833.93000000000006</v>
      </c>
      <c r="H3615" t="str">
        <f>VLOOKUP($C3615,products!$A$1:$F$322,2,FALSE)</f>
        <v>Sun Bicycles Atlas X-Type - 2017</v>
      </c>
      <c r="I3615">
        <f>_xlfn.XLOOKUP(C3615, products!A:A, products!D:D)</f>
        <v>3</v>
      </c>
      <c r="J3615" t="str">
        <f>_xlfn.XLOOKUP($I3615,categories!$A$1:$A$8,categories!$B$1:$B$8)</f>
        <v>Cruisers Bicycles</v>
      </c>
    </row>
    <row r="3616" spans="1:10" ht="12.75" x14ac:dyDescent="0.2">
      <c r="A3616">
        <v>1190</v>
      </c>
      <c r="B3616">
        <v>1</v>
      </c>
      <c r="C3616">
        <v>71</v>
      </c>
      <c r="D3616">
        <v>1</v>
      </c>
      <c r="E3616">
        <v>416.99</v>
      </c>
      <c r="F3616">
        <v>7.0000000000000007E-2</v>
      </c>
      <c r="G3616">
        <f>(E3616*B3616)-F3616</f>
        <v>416.92</v>
      </c>
      <c r="H3616" t="str">
        <f>VLOOKUP($C3616,products!$A$1:$F$322,2,FALSE)</f>
        <v>Sun Bicycles Atlas X-Type - 2017</v>
      </c>
      <c r="I3616">
        <f>_xlfn.XLOOKUP(C3616, products!A:A, products!D:D)</f>
        <v>3</v>
      </c>
      <c r="J3616" t="str">
        <f>_xlfn.XLOOKUP($I3616,categories!$A$1:$A$8,categories!$B$1:$B$8)</f>
        <v>Cruisers Bicycles</v>
      </c>
    </row>
    <row r="3617" spans="1:10" ht="12.75" x14ac:dyDescent="0.2">
      <c r="A3617">
        <v>1194</v>
      </c>
      <c r="B3617">
        <v>1</v>
      </c>
      <c r="C3617">
        <v>71</v>
      </c>
      <c r="D3617">
        <v>1</v>
      </c>
      <c r="E3617">
        <v>416.99</v>
      </c>
      <c r="F3617">
        <v>0.05</v>
      </c>
      <c r="G3617">
        <f>(E3617*B3617)-F3617</f>
        <v>416.94</v>
      </c>
      <c r="H3617" t="str">
        <f>VLOOKUP($C3617,products!$A$1:$F$322,2,FALSE)</f>
        <v>Sun Bicycles Atlas X-Type - 2017</v>
      </c>
      <c r="I3617">
        <f>_xlfn.XLOOKUP(C3617, products!A:A, products!D:D)</f>
        <v>3</v>
      </c>
      <c r="J3617" t="str">
        <f>_xlfn.XLOOKUP($I3617,categories!$A$1:$A$8,categories!$B$1:$B$8)</f>
        <v>Cruisers Bicycles</v>
      </c>
    </row>
    <row r="3618" spans="1:10" ht="12.75" x14ac:dyDescent="0.2">
      <c r="A3618">
        <v>1199</v>
      </c>
      <c r="B3618">
        <v>3</v>
      </c>
      <c r="C3618">
        <v>109</v>
      </c>
      <c r="D3618">
        <v>2</v>
      </c>
      <c r="E3618">
        <v>416.99</v>
      </c>
      <c r="F3618">
        <v>0.1</v>
      </c>
      <c r="G3618">
        <f>(E3618*B3618)-F3618</f>
        <v>1250.8700000000001</v>
      </c>
      <c r="H3618" t="str">
        <f>VLOOKUP($C3618,products!$A$1:$F$322,2,FALSE)</f>
        <v>Sun Bicycles Cruz 7 - Women's - 2017</v>
      </c>
      <c r="I3618">
        <f>_xlfn.XLOOKUP(C3618, products!A:A, products!D:D)</f>
        <v>2</v>
      </c>
      <c r="J3618" t="str">
        <f>_xlfn.XLOOKUP($I3618,categories!$A$1:$A$8,categories!$B$1:$B$8)</f>
        <v>Comfort Bicycles</v>
      </c>
    </row>
    <row r="3619" spans="1:10" ht="12.75" x14ac:dyDescent="0.2">
      <c r="A3619">
        <v>1205</v>
      </c>
      <c r="B3619">
        <v>3</v>
      </c>
      <c r="C3619">
        <v>71</v>
      </c>
      <c r="D3619">
        <v>1</v>
      </c>
      <c r="E3619">
        <v>416.99</v>
      </c>
      <c r="F3619">
        <v>0.05</v>
      </c>
      <c r="G3619">
        <f>(E3619*B3619)-F3619</f>
        <v>1250.92</v>
      </c>
      <c r="H3619" t="str">
        <f>VLOOKUP($C3619,products!$A$1:$F$322,2,FALSE)</f>
        <v>Sun Bicycles Atlas X-Type - 2017</v>
      </c>
      <c r="I3619">
        <f>_xlfn.XLOOKUP(C3619, products!A:A, products!D:D)</f>
        <v>3</v>
      </c>
      <c r="J3619" t="str">
        <f>_xlfn.XLOOKUP($I3619,categories!$A$1:$A$8,categories!$B$1:$B$8)</f>
        <v>Cruisers Bicycles</v>
      </c>
    </row>
    <row r="3620" spans="1:10" ht="12.75" x14ac:dyDescent="0.2">
      <c r="A3620">
        <v>1234</v>
      </c>
      <c r="B3620">
        <v>2</v>
      </c>
      <c r="C3620">
        <v>71</v>
      </c>
      <c r="D3620">
        <v>2</v>
      </c>
      <c r="E3620">
        <v>416.99</v>
      </c>
      <c r="F3620">
        <v>7.0000000000000007E-2</v>
      </c>
      <c r="G3620">
        <f>(E3620*B3620)-F3620</f>
        <v>833.91</v>
      </c>
      <c r="H3620" t="str">
        <f>VLOOKUP($C3620,products!$A$1:$F$322,2,FALSE)</f>
        <v>Sun Bicycles Atlas X-Type - 2017</v>
      </c>
      <c r="I3620">
        <f>_xlfn.XLOOKUP(C3620, products!A:A, products!D:D)</f>
        <v>3</v>
      </c>
      <c r="J3620" t="str">
        <f>_xlfn.XLOOKUP($I3620,categories!$A$1:$A$8,categories!$B$1:$B$8)</f>
        <v>Cruisers Bicycles</v>
      </c>
    </row>
    <row r="3621" spans="1:10" ht="12.75" x14ac:dyDescent="0.2">
      <c r="A3621">
        <v>1240</v>
      </c>
      <c r="B3621">
        <v>1</v>
      </c>
      <c r="C3621">
        <v>107</v>
      </c>
      <c r="D3621">
        <v>2</v>
      </c>
      <c r="E3621">
        <v>416.99</v>
      </c>
      <c r="F3621">
        <v>0.1</v>
      </c>
      <c r="G3621">
        <f>(E3621*B3621)-F3621</f>
        <v>416.89</v>
      </c>
      <c r="H3621" t="str">
        <f>VLOOKUP($C3621,products!$A$1:$F$322,2,FALSE)</f>
        <v>Sun Bicycles Cruz 7 - 2017</v>
      </c>
      <c r="I3621">
        <f>_xlfn.XLOOKUP(C3621, products!A:A, products!D:D)</f>
        <v>2</v>
      </c>
      <c r="J3621" t="str">
        <f>_xlfn.XLOOKUP($I3621,categories!$A$1:$A$8,categories!$B$1:$B$8)</f>
        <v>Comfort Bicycles</v>
      </c>
    </row>
    <row r="3622" spans="1:10" ht="12.75" x14ac:dyDescent="0.2">
      <c r="A3622">
        <v>1241</v>
      </c>
      <c r="B3622">
        <v>2</v>
      </c>
      <c r="C3622">
        <v>71</v>
      </c>
      <c r="D3622">
        <v>2</v>
      </c>
      <c r="E3622">
        <v>416.99</v>
      </c>
      <c r="F3622">
        <v>0.05</v>
      </c>
      <c r="G3622">
        <f>(E3622*B3622)-F3622</f>
        <v>833.93000000000006</v>
      </c>
      <c r="H3622" t="str">
        <f>VLOOKUP($C3622,products!$A$1:$F$322,2,FALSE)</f>
        <v>Sun Bicycles Atlas X-Type - 2017</v>
      </c>
      <c r="I3622">
        <f>_xlfn.XLOOKUP(C3622, products!A:A, products!D:D)</f>
        <v>3</v>
      </c>
      <c r="J3622" t="str">
        <f>_xlfn.XLOOKUP($I3622,categories!$A$1:$A$8,categories!$B$1:$B$8)</f>
        <v>Cruisers Bicycles</v>
      </c>
    </row>
    <row r="3623" spans="1:10" ht="12.75" x14ac:dyDescent="0.2">
      <c r="A3623">
        <v>1272</v>
      </c>
      <c r="B3623">
        <v>2</v>
      </c>
      <c r="C3623">
        <v>71</v>
      </c>
      <c r="D3623">
        <v>2</v>
      </c>
      <c r="E3623">
        <v>416.99</v>
      </c>
      <c r="F3623">
        <v>0.1</v>
      </c>
      <c r="G3623">
        <f>(E3623*B3623)-F3623</f>
        <v>833.88</v>
      </c>
      <c r="H3623" t="str">
        <f>VLOOKUP($C3623,products!$A$1:$F$322,2,FALSE)</f>
        <v>Sun Bicycles Atlas X-Type - 2017</v>
      </c>
      <c r="I3623">
        <f>_xlfn.XLOOKUP(C3623, products!A:A, products!D:D)</f>
        <v>3</v>
      </c>
      <c r="J3623" t="str">
        <f>_xlfn.XLOOKUP($I3623,categories!$A$1:$A$8,categories!$B$1:$B$8)</f>
        <v>Cruisers Bicycles</v>
      </c>
    </row>
    <row r="3624" spans="1:10" ht="12.75" x14ac:dyDescent="0.2">
      <c r="A3624">
        <v>1285</v>
      </c>
      <c r="B3624">
        <v>3</v>
      </c>
      <c r="C3624">
        <v>69</v>
      </c>
      <c r="D3624">
        <v>2</v>
      </c>
      <c r="E3624">
        <v>416.99</v>
      </c>
      <c r="F3624">
        <v>0.2</v>
      </c>
      <c r="G3624">
        <f>(E3624*B3624)-F3624</f>
        <v>1250.77</v>
      </c>
      <c r="H3624" t="str">
        <f>VLOOKUP($C3624,products!$A$1:$F$322,2,FALSE)</f>
        <v>Sun Bicycles Cruz 7 - 2017</v>
      </c>
      <c r="I3624">
        <f>_xlfn.XLOOKUP(C3624, products!A:A, products!D:D)</f>
        <v>3</v>
      </c>
      <c r="J3624" t="str">
        <f>_xlfn.XLOOKUP($I3624,categories!$A$1:$A$8,categories!$B$1:$B$8)</f>
        <v>Cruisers Bicycles</v>
      </c>
    </row>
    <row r="3625" spans="1:10" ht="12.75" x14ac:dyDescent="0.2">
      <c r="A3625">
        <v>1286</v>
      </c>
      <c r="B3625">
        <v>1</v>
      </c>
      <c r="C3625">
        <v>109</v>
      </c>
      <c r="D3625">
        <v>2</v>
      </c>
      <c r="E3625">
        <v>416.99</v>
      </c>
      <c r="F3625">
        <v>0.2</v>
      </c>
      <c r="G3625">
        <f>(E3625*B3625)-F3625</f>
        <v>416.79</v>
      </c>
      <c r="H3625" t="str">
        <f>VLOOKUP($C3625,products!$A$1:$F$322,2,FALSE)</f>
        <v>Sun Bicycles Cruz 7 - Women's - 2017</v>
      </c>
      <c r="I3625">
        <f>_xlfn.XLOOKUP(C3625, products!A:A, products!D:D)</f>
        <v>2</v>
      </c>
      <c r="J3625" t="str">
        <f>_xlfn.XLOOKUP($I3625,categories!$A$1:$A$8,categories!$B$1:$B$8)</f>
        <v>Comfort Bicycles</v>
      </c>
    </row>
    <row r="3626" spans="1:10" ht="12.75" x14ac:dyDescent="0.2">
      <c r="A3626">
        <v>1307</v>
      </c>
      <c r="B3626">
        <v>3</v>
      </c>
      <c r="C3626">
        <v>69</v>
      </c>
      <c r="D3626">
        <v>2</v>
      </c>
      <c r="E3626">
        <v>416.99</v>
      </c>
      <c r="F3626">
        <v>0.2</v>
      </c>
      <c r="G3626">
        <f>(E3626*B3626)-F3626</f>
        <v>1250.77</v>
      </c>
      <c r="H3626" t="str">
        <f>VLOOKUP($C3626,products!$A$1:$F$322,2,FALSE)</f>
        <v>Sun Bicycles Cruz 7 - 2017</v>
      </c>
      <c r="I3626">
        <f>_xlfn.XLOOKUP(C3626, products!A:A, products!D:D)</f>
        <v>3</v>
      </c>
      <c r="J3626" t="str">
        <f>_xlfn.XLOOKUP($I3626,categories!$A$1:$A$8,categories!$B$1:$B$8)</f>
        <v>Cruisers Bicycles</v>
      </c>
    </row>
    <row r="3627" spans="1:10" ht="12.75" x14ac:dyDescent="0.2">
      <c r="A3627">
        <v>1308</v>
      </c>
      <c r="B3627">
        <v>2</v>
      </c>
      <c r="C3627">
        <v>69</v>
      </c>
      <c r="D3627">
        <v>1</v>
      </c>
      <c r="E3627">
        <v>416.99</v>
      </c>
      <c r="F3627">
        <v>0.2</v>
      </c>
      <c r="G3627">
        <f>(E3627*B3627)-F3627</f>
        <v>833.78</v>
      </c>
      <c r="H3627" t="str">
        <f>VLOOKUP($C3627,products!$A$1:$F$322,2,FALSE)</f>
        <v>Sun Bicycles Cruz 7 - 2017</v>
      </c>
      <c r="I3627">
        <f>_xlfn.XLOOKUP(C3627, products!A:A, products!D:D)</f>
        <v>3</v>
      </c>
      <c r="J3627" t="str">
        <f>_xlfn.XLOOKUP($I3627,categories!$A$1:$A$8,categories!$B$1:$B$8)</f>
        <v>Cruisers Bicycles</v>
      </c>
    </row>
    <row r="3628" spans="1:10" ht="12.75" x14ac:dyDescent="0.2">
      <c r="A3628">
        <v>1311</v>
      </c>
      <c r="B3628">
        <v>1</v>
      </c>
      <c r="C3628">
        <v>69</v>
      </c>
      <c r="D3628">
        <v>1</v>
      </c>
      <c r="E3628">
        <v>416.99</v>
      </c>
      <c r="F3628">
        <v>0.1</v>
      </c>
      <c r="G3628">
        <f>(E3628*B3628)-F3628</f>
        <v>416.89</v>
      </c>
      <c r="H3628" t="str">
        <f>VLOOKUP($C3628,products!$A$1:$F$322,2,FALSE)</f>
        <v>Sun Bicycles Cruz 7 - 2017</v>
      </c>
      <c r="I3628">
        <f>_xlfn.XLOOKUP(C3628, products!A:A, products!D:D)</f>
        <v>3</v>
      </c>
      <c r="J3628" t="str">
        <f>_xlfn.XLOOKUP($I3628,categories!$A$1:$A$8,categories!$B$1:$B$8)</f>
        <v>Cruisers Bicycles</v>
      </c>
    </row>
    <row r="3629" spans="1:10" ht="12.75" x14ac:dyDescent="0.2">
      <c r="A3629">
        <v>1313</v>
      </c>
      <c r="B3629">
        <v>3</v>
      </c>
      <c r="C3629">
        <v>69</v>
      </c>
      <c r="D3629">
        <v>1</v>
      </c>
      <c r="E3629">
        <v>416.99</v>
      </c>
      <c r="F3629">
        <v>7.0000000000000007E-2</v>
      </c>
      <c r="G3629">
        <f>(E3629*B3629)-F3629</f>
        <v>1250.9000000000001</v>
      </c>
      <c r="H3629" t="str">
        <f>VLOOKUP($C3629,products!$A$1:$F$322,2,FALSE)</f>
        <v>Sun Bicycles Cruz 7 - 2017</v>
      </c>
      <c r="I3629">
        <f>_xlfn.XLOOKUP(C3629, products!A:A, products!D:D)</f>
        <v>3</v>
      </c>
      <c r="J3629" t="str">
        <f>_xlfn.XLOOKUP($I3629,categories!$A$1:$A$8,categories!$B$1:$B$8)</f>
        <v>Cruisers Bicycles</v>
      </c>
    </row>
    <row r="3630" spans="1:10" ht="12.75" x14ac:dyDescent="0.2">
      <c r="A3630">
        <v>1321</v>
      </c>
      <c r="B3630">
        <v>2</v>
      </c>
      <c r="C3630">
        <v>107</v>
      </c>
      <c r="D3630">
        <v>1</v>
      </c>
      <c r="E3630">
        <v>416.99</v>
      </c>
      <c r="F3630">
        <v>0.1</v>
      </c>
      <c r="G3630">
        <f>(E3630*B3630)-F3630</f>
        <v>833.88</v>
      </c>
      <c r="H3630" t="str">
        <f>VLOOKUP($C3630,products!$A$1:$F$322,2,FALSE)</f>
        <v>Sun Bicycles Cruz 7 - 2017</v>
      </c>
      <c r="I3630">
        <f>_xlfn.XLOOKUP(C3630, products!A:A, products!D:D)</f>
        <v>2</v>
      </c>
      <c r="J3630" t="str">
        <f>_xlfn.XLOOKUP($I3630,categories!$A$1:$A$8,categories!$B$1:$B$8)</f>
        <v>Comfort Bicycles</v>
      </c>
    </row>
    <row r="3631" spans="1:10" ht="12.75" x14ac:dyDescent="0.2">
      <c r="A3631">
        <v>1329</v>
      </c>
      <c r="B3631">
        <v>2</v>
      </c>
      <c r="C3631">
        <v>107</v>
      </c>
      <c r="D3631">
        <v>1</v>
      </c>
      <c r="E3631">
        <v>416.99</v>
      </c>
      <c r="F3631">
        <v>0.05</v>
      </c>
      <c r="G3631">
        <f>(E3631*B3631)-F3631</f>
        <v>833.93000000000006</v>
      </c>
      <c r="H3631" t="str">
        <f>VLOOKUP($C3631,products!$A$1:$F$322,2,FALSE)</f>
        <v>Sun Bicycles Cruz 7 - 2017</v>
      </c>
      <c r="I3631">
        <f>_xlfn.XLOOKUP(C3631, products!A:A, products!D:D)</f>
        <v>2</v>
      </c>
      <c r="J3631" t="str">
        <f>_xlfn.XLOOKUP($I3631,categories!$A$1:$A$8,categories!$B$1:$B$8)</f>
        <v>Comfort Bicycles</v>
      </c>
    </row>
    <row r="3632" spans="1:10" ht="12.75" x14ac:dyDescent="0.2">
      <c r="A3632">
        <v>1353</v>
      </c>
      <c r="B3632">
        <v>1</v>
      </c>
      <c r="C3632">
        <v>107</v>
      </c>
      <c r="D3632">
        <v>2</v>
      </c>
      <c r="E3632">
        <v>416.99</v>
      </c>
      <c r="F3632">
        <v>0.05</v>
      </c>
      <c r="G3632">
        <f>(E3632*B3632)-F3632</f>
        <v>416.94</v>
      </c>
      <c r="H3632" t="str">
        <f>VLOOKUP($C3632,products!$A$1:$F$322,2,FALSE)</f>
        <v>Sun Bicycles Cruz 7 - 2017</v>
      </c>
      <c r="I3632">
        <f>_xlfn.XLOOKUP(C3632, products!A:A, products!D:D)</f>
        <v>2</v>
      </c>
      <c r="J3632" t="str">
        <f>_xlfn.XLOOKUP($I3632,categories!$A$1:$A$8,categories!$B$1:$B$8)</f>
        <v>Comfort Bicycles</v>
      </c>
    </row>
    <row r="3633" spans="1:10" ht="12.75" x14ac:dyDescent="0.2">
      <c r="A3633">
        <v>1398</v>
      </c>
      <c r="B3633">
        <v>1</v>
      </c>
      <c r="C3633">
        <v>69</v>
      </c>
      <c r="D3633">
        <v>2</v>
      </c>
      <c r="E3633">
        <v>416.99</v>
      </c>
      <c r="F3633">
        <v>0.05</v>
      </c>
      <c r="G3633">
        <f>(E3633*B3633)-F3633</f>
        <v>416.94</v>
      </c>
      <c r="H3633" t="str">
        <f>VLOOKUP($C3633,products!$A$1:$F$322,2,FALSE)</f>
        <v>Sun Bicycles Cruz 7 - 2017</v>
      </c>
      <c r="I3633">
        <f>_xlfn.XLOOKUP(C3633, products!A:A, products!D:D)</f>
        <v>3</v>
      </c>
      <c r="J3633" t="str">
        <f>_xlfn.XLOOKUP($I3633,categories!$A$1:$A$8,categories!$B$1:$B$8)</f>
        <v>Cruisers Bicycles</v>
      </c>
    </row>
    <row r="3634" spans="1:10" ht="12.75" x14ac:dyDescent="0.2">
      <c r="A3634">
        <v>1412</v>
      </c>
      <c r="B3634">
        <v>3</v>
      </c>
      <c r="C3634">
        <v>109</v>
      </c>
      <c r="D3634">
        <v>2</v>
      </c>
      <c r="E3634">
        <v>416.99</v>
      </c>
      <c r="F3634">
        <v>7.0000000000000007E-2</v>
      </c>
      <c r="G3634">
        <f>(E3634*B3634)-F3634</f>
        <v>1250.9000000000001</v>
      </c>
      <c r="H3634" t="str">
        <f>VLOOKUP($C3634,products!$A$1:$F$322,2,FALSE)</f>
        <v>Sun Bicycles Cruz 7 - Women's - 2017</v>
      </c>
      <c r="I3634">
        <f>_xlfn.XLOOKUP(C3634, products!A:A, products!D:D)</f>
        <v>2</v>
      </c>
      <c r="J3634" t="str">
        <f>_xlfn.XLOOKUP($I3634,categories!$A$1:$A$8,categories!$B$1:$B$8)</f>
        <v>Comfort Bicycles</v>
      </c>
    </row>
    <row r="3635" spans="1:10" ht="12.75" x14ac:dyDescent="0.2">
      <c r="A3635">
        <v>1423</v>
      </c>
      <c r="B3635">
        <v>2</v>
      </c>
      <c r="C3635">
        <v>71</v>
      </c>
      <c r="D3635">
        <v>1</v>
      </c>
      <c r="E3635">
        <v>416.99</v>
      </c>
      <c r="F3635">
        <v>0.1</v>
      </c>
      <c r="G3635">
        <f>(E3635*B3635)-F3635</f>
        <v>833.88</v>
      </c>
      <c r="H3635" t="str">
        <f>VLOOKUP($C3635,products!$A$1:$F$322,2,FALSE)</f>
        <v>Sun Bicycles Atlas X-Type - 2017</v>
      </c>
      <c r="I3635">
        <f>_xlfn.XLOOKUP(C3635, products!A:A, products!D:D)</f>
        <v>3</v>
      </c>
      <c r="J3635" t="str">
        <f>_xlfn.XLOOKUP($I3635,categories!$A$1:$A$8,categories!$B$1:$B$8)</f>
        <v>Cruisers Bicycles</v>
      </c>
    </row>
    <row r="3636" spans="1:10" ht="12.75" x14ac:dyDescent="0.2">
      <c r="A3636">
        <v>1440</v>
      </c>
      <c r="B3636">
        <v>2</v>
      </c>
      <c r="C3636">
        <v>109</v>
      </c>
      <c r="D3636">
        <v>1</v>
      </c>
      <c r="E3636">
        <v>416.99</v>
      </c>
      <c r="F3636">
        <v>7.0000000000000007E-2</v>
      </c>
      <c r="G3636">
        <f>(E3636*B3636)-F3636</f>
        <v>833.91</v>
      </c>
      <c r="H3636" t="str">
        <f>VLOOKUP($C3636,products!$A$1:$F$322,2,FALSE)</f>
        <v>Sun Bicycles Cruz 7 - Women's - 2017</v>
      </c>
      <c r="I3636">
        <f>_xlfn.XLOOKUP(C3636, products!A:A, products!D:D)</f>
        <v>2</v>
      </c>
      <c r="J3636" t="str">
        <f>_xlfn.XLOOKUP($I3636,categories!$A$1:$A$8,categories!$B$1:$B$8)</f>
        <v>Comfort Bicycles</v>
      </c>
    </row>
    <row r="3637" spans="1:10" ht="12.75" x14ac:dyDescent="0.2">
      <c r="A3637">
        <v>1452</v>
      </c>
      <c r="B3637">
        <v>4</v>
      </c>
      <c r="C3637">
        <v>109</v>
      </c>
      <c r="D3637">
        <v>2</v>
      </c>
      <c r="E3637">
        <v>416.99</v>
      </c>
      <c r="F3637">
        <v>7.0000000000000007E-2</v>
      </c>
      <c r="G3637">
        <f>(E3637*B3637)-F3637</f>
        <v>1667.89</v>
      </c>
      <c r="H3637" t="str">
        <f>VLOOKUP($C3637,products!$A$1:$F$322,2,FALSE)</f>
        <v>Sun Bicycles Cruz 7 - Women's - 2017</v>
      </c>
      <c r="I3637">
        <f>_xlfn.XLOOKUP(C3637, products!A:A, products!D:D)</f>
        <v>2</v>
      </c>
      <c r="J3637" t="str">
        <f>_xlfn.XLOOKUP($I3637,categories!$A$1:$A$8,categories!$B$1:$B$8)</f>
        <v>Comfort Bicycles</v>
      </c>
    </row>
    <row r="3638" spans="1:10" ht="12.75" x14ac:dyDescent="0.2">
      <c r="A3638">
        <v>1464</v>
      </c>
      <c r="B3638">
        <v>1</v>
      </c>
      <c r="C3638">
        <v>109</v>
      </c>
      <c r="D3638">
        <v>2</v>
      </c>
      <c r="E3638">
        <v>416.99</v>
      </c>
      <c r="F3638">
        <v>0.05</v>
      </c>
      <c r="G3638">
        <f>(E3638*B3638)-F3638</f>
        <v>416.94</v>
      </c>
      <c r="H3638" t="str">
        <f>VLOOKUP($C3638,products!$A$1:$F$322,2,FALSE)</f>
        <v>Sun Bicycles Cruz 7 - Women's - 2017</v>
      </c>
      <c r="I3638">
        <f>_xlfn.XLOOKUP(C3638, products!A:A, products!D:D)</f>
        <v>2</v>
      </c>
      <c r="J3638" t="str">
        <f>_xlfn.XLOOKUP($I3638,categories!$A$1:$A$8,categories!$B$1:$B$8)</f>
        <v>Comfort Bicycles</v>
      </c>
    </row>
    <row r="3639" spans="1:10" ht="12.75" x14ac:dyDescent="0.2">
      <c r="A3639">
        <v>1508</v>
      </c>
      <c r="B3639">
        <v>2</v>
      </c>
      <c r="C3639">
        <v>109</v>
      </c>
      <c r="D3639">
        <v>1</v>
      </c>
      <c r="E3639">
        <v>416.99</v>
      </c>
      <c r="F3639">
        <v>0.1</v>
      </c>
      <c r="G3639">
        <f>(E3639*B3639)-F3639</f>
        <v>833.88</v>
      </c>
      <c r="H3639" t="str">
        <f>VLOOKUP($C3639,products!$A$1:$F$322,2,FALSE)</f>
        <v>Sun Bicycles Cruz 7 - Women's - 2017</v>
      </c>
      <c r="I3639">
        <f>_xlfn.XLOOKUP(C3639, products!A:A, products!D:D)</f>
        <v>2</v>
      </c>
      <c r="J3639" t="str">
        <f>_xlfn.XLOOKUP($I3639,categories!$A$1:$A$8,categories!$B$1:$B$8)</f>
        <v>Comfort Bicycles</v>
      </c>
    </row>
    <row r="3640" spans="1:10" ht="12.75" x14ac:dyDescent="0.2">
      <c r="A3640">
        <v>1540</v>
      </c>
      <c r="B3640">
        <v>1</v>
      </c>
      <c r="C3640">
        <v>71</v>
      </c>
      <c r="D3640">
        <v>2</v>
      </c>
      <c r="E3640">
        <v>416.99</v>
      </c>
      <c r="F3640">
        <v>0.05</v>
      </c>
      <c r="G3640">
        <f>(E3640*B3640)-F3640</f>
        <v>416.94</v>
      </c>
      <c r="H3640" t="str">
        <f>VLOOKUP($C3640,products!$A$1:$F$322,2,FALSE)</f>
        <v>Sun Bicycles Atlas X-Type - 2017</v>
      </c>
      <c r="I3640">
        <f>_xlfn.XLOOKUP(C3640, products!A:A, products!D:D)</f>
        <v>3</v>
      </c>
      <c r="J3640" t="str">
        <f>_xlfn.XLOOKUP($I3640,categories!$A$1:$A$8,categories!$B$1:$B$8)</f>
        <v>Cruisers Bicycles</v>
      </c>
    </row>
    <row r="3641" spans="1:10" ht="12.75" x14ac:dyDescent="0.2">
      <c r="A3641">
        <v>1544</v>
      </c>
      <c r="B3641">
        <v>2</v>
      </c>
      <c r="C3641">
        <v>107</v>
      </c>
      <c r="D3641">
        <v>2</v>
      </c>
      <c r="E3641">
        <v>416.99</v>
      </c>
      <c r="F3641">
        <v>0.2</v>
      </c>
      <c r="G3641">
        <f>(E3641*B3641)-F3641</f>
        <v>833.78</v>
      </c>
      <c r="H3641" t="str">
        <f>VLOOKUP($C3641,products!$A$1:$F$322,2,FALSE)</f>
        <v>Sun Bicycles Cruz 7 - 2017</v>
      </c>
      <c r="I3641">
        <f>_xlfn.XLOOKUP(C3641, products!A:A, products!D:D)</f>
        <v>2</v>
      </c>
      <c r="J3641" t="str">
        <f>_xlfn.XLOOKUP($I3641,categories!$A$1:$A$8,categories!$B$1:$B$8)</f>
        <v>Comfort Bicycles</v>
      </c>
    </row>
    <row r="3642" spans="1:10" ht="12.75" x14ac:dyDescent="0.2">
      <c r="A3642">
        <v>1576</v>
      </c>
      <c r="B3642">
        <v>1</v>
      </c>
      <c r="C3642">
        <v>69</v>
      </c>
      <c r="D3642">
        <v>1</v>
      </c>
      <c r="E3642">
        <v>416.99</v>
      </c>
      <c r="F3642">
        <v>0.05</v>
      </c>
      <c r="G3642">
        <f>(E3642*B3642)-F3642</f>
        <v>416.94</v>
      </c>
      <c r="H3642" t="str">
        <f>VLOOKUP($C3642,products!$A$1:$F$322,2,FALSE)</f>
        <v>Sun Bicycles Cruz 7 - 2017</v>
      </c>
      <c r="I3642">
        <f>_xlfn.XLOOKUP(C3642, products!A:A, products!D:D)</f>
        <v>3</v>
      </c>
      <c r="J3642" t="str">
        <f>_xlfn.XLOOKUP($I3642,categories!$A$1:$A$8,categories!$B$1:$B$8)</f>
        <v>Cruisers Bicycles</v>
      </c>
    </row>
    <row r="3643" spans="1:10" ht="12.75" x14ac:dyDescent="0.2">
      <c r="A3643">
        <v>1593</v>
      </c>
      <c r="B3643">
        <v>4</v>
      </c>
      <c r="C3643">
        <v>107</v>
      </c>
      <c r="D3643">
        <v>1</v>
      </c>
      <c r="E3643">
        <v>416.99</v>
      </c>
      <c r="F3643">
        <v>0.05</v>
      </c>
      <c r="G3643">
        <f>(E3643*B3643)-F3643</f>
        <v>1667.91</v>
      </c>
      <c r="H3643" t="str">
        <f>VLOOKUP($C3643,products!$A$1:$F$322,2,FALSE)</f>
        <v>Sun Bicycles Cruz 7 - 2017</v>
      </c>
      <c r="I3643">
        <f>_xlfn.XLOOKUP(C3643, products!A:A, products!D:D)</f>
        <v>2</v>
      </c>
      <c r="J3643" t="str">
        <f>_xlfn.XLOOKUP($I3643,categories!$A$1:$A$8,categories!$B$1:$B$8)</f>
        <v>Comfort Bicycles</v>
      </c>
    </row>
    <row r="3644" spans="1:10" ht="12.75" x14ac:dyDescent="0.2">
      <c r="A3644">
        <v>1602</v>
      </c>
      <c r="B3644">
        <v>1</v>
      </c>
      <c r="C3644">
        <v>71</v>
      </c>
      <c r="D3644">
        <v>2</v>
      </c>
      <c r="E3644">
        <v>416.99</v>
      </c>
      <c r="F3644">
        <v>0.05</v>
      </c>
      <c r="G3644">
        <f>(E3644*B3644)-F3644</f>
        <v>416.94</v>
      </c>
      <c r="H3644" t="str">
        <f>VLOOKUP($C3644,products!$A$1:$F$322,2,FALSE)</f>
        <v>Sun Bicycles Atlas X-Type - 2017</v>
      </c>
      <c r="I3644">
        <f>_xlfn.XLOOKUP(C3644, products!A:A, products!D:D)</f>
        <v>3</v>
      </c>
      <c r="J3644" t="str">
        <f>_xlfn.XLOOKUP($I3644,categories!$A$1:$A$8,categories!$B$1:$B$8)</f>
        <v>Cruisers Bicycles</v>
      </c>
    </row>
    <row r="3645" spans="1:10" ht="12.75" x14ac:dyDescent="0.2">
      <c r="A3645">
        <v>651</v>
      </c>
      <c r="B3645">
        <v>1</v>
      </c>
      <c r="C3645">
        <v>79</v>
      </c>
      <c r="D3645">
        <v>1</v>
      </c>
      <c r="E3645">
        <v>402.99</v>
      </c>
      <c r="F3645">
        <v>0.1</v>
      </c>
      <c r="G3645">
        <f>(E3645*B3645)-F3645</f>
        <v>402.89</v>
      </c>
      <c r="H3645" t="str">
        <f>VLOOKUP($C3645,products!$A$1:$F$322,2,FALSE)</f>
        <v>Sun Bicycles Boardwalk (24-inch Wheels) - 2017</v>
      </c>
      <c r="I3645">
        <f>_xlfn.XLOOKUP(C3645, products!A:A, products!D:D)</f>
        <v>3</v>
      </c>
      <c r="J3645" t="str">
        <f>_xlfn.XLOOKUP($I3645,categories!$A$1:$A$8,categories!$B$1:$B$8)</f>
        <v>Cruisers Bicycles</v>
      </c>
    </row>
    <row r="3646" spans="1:10" ht="12.75" x14ac:dyDescent="0.2">
      <c r="A3646">
        <v>667</v>
      </c>
      <c r="B3646">
        <v>1</v>
      </c>
      <c r="C3646">
        <v>79</v>
      </c>
      <c r="D3646">
        <v>1</v>
      </c>
      <c r="E3646">
        <v>402.99</v>
      </c>
      <c r="F3646">
        <v>0.2</v>
      </c>
      <c r="G3646">
        <f>(E3646*B3646)-F3646</f>
        <v>402.79</v>
      </c>
      <c r="H3646" t="str">
        <f>VLOOKUP($C3646,products!$A$1:$F$322,2,FALSE)</f>
        <v>Sun Bicycles Boardwalk (24-inch Wheels) - 2017</v>
      </c>
      <c r="I3646">
        <f>_xlfn.XLOOKUP(C3646, products!A:A, products!D:D)</f>
        <v>3</v>
      </c>
      <c r="J3646" t="str">
        <f>_xlfn.XLOOKUP($I3646,categories!$A$1:$A$8,categories!$B$1:$B$8)</f>
        <v>Cruisers Bicycles</v>
      </c>
    </row>
    <row r="3647" spans="1:10" ht="12.75" x14ac:dyDescent="0.2">
      <c r="A3647">
        <v>716</v>
      </c>
      <c r="B3647">
        <v>3</v>
      </c>
      <c r="C3647">
        <v>79</v>
      </c>
      <c r="D3647">
        <v>1</v>
      </c>
      <c r="E3647">
        <v>402.99</v>
      </c>
      <c r="F3647">
        <v>0.1</v>
      </c>
      <c r="G3647">
        <f>(E3647*B3647)-F3647</f>
        <v>1208.8700000000001</v>
      </c>
      <c r="H3647" t="str">
        <f>VLOOKUP($C3647,products!$A$1:$F$322,2,FALSE)</f>
        <v>Sun Bicycles Boardwalk (24-inch Wheels) - 2017</v>
      </c>
      <c r="I3647">
        <f>_xlfn.XLOOKUP(C3647, products!A:A, products!D:D)</f>
        <v>3</v>
      </c>
      <c r="J3647" t="str">
        <f>_xlfn.XLOOKUP($I3647,categories!$A$1:$A$8,categories!$B$1:$B$8)</f>
        <v>Cruisers Bicycles</v>
      </c>
    </row>
    <row r="3648" spans="1:10" ht="12.75" x14ac:dyDescent="0.2">
      <c r="A3648">
        <v>730</v>
      </c>
      <c r="B3648">
        <v>2</v>
      </c>
      <c r="C3648">
        <v>79</v>
      </c>
      <c r="D3648">
        <v>1</v>
      </c>
      <c r="E3648">
        <v>402.99</v>
      </c>
      <c r="F3648">
        <v>0.1</v>
      </c>
      <c r="G3648">
        <f>(E3648*B3648)-F3648</f>
        <v>805.88</v>
      </c>
      <c r="H3648" t="str">
        <f>VLOOKUP($C3648,products!$A$1:$F$322,2,FALSE)</f>
        <v>Sun Bicycles Boardwalk (24-inch Wheels) - 2017</v>
      </c>
      <c r="I3648">
        <f>_xlfn.XLOOKUP(C3648, products!A:A, products!D:D)</f>
        <v>3</v>
      </c>
      <c r="J3648" t="str">
        <f>_xlfn.XLOOKUP($I3648,categories!$A$1:$A$8,categories!$B$1:$B$8)</f>
        <v>Cruisers Bicycles</v>
      </c>
    </row>
    <row r="3649" spans="1:10" ht="12.75" x14ac:dyDescent="0.2">
      <c r="A3649">
        <v>749</v>
      </c>
      <c r="B3649">
        <v>3</v>
      </c>
      <c r="C3649">
        <v>79</v>
      </c>
      <c r="D3649">
        <v>1</v>
      </c>
      <c r="E3649">
        <v>402.99</v>
      </c>
      <c r="F3649">
        <v>0.2</v>
      </c>
      <c r="G3649">
        <f>(E3649*B3649)-F3649</f>
        <v>1208.77</v>
      </c>
      <c r="H3649" t="str">
        <f>VLOOKUP($C3649,products!$A$1:$F$322,2,FALSE)</f>
        <v>Sun Bicycles Boardwalk (24-inch Wheels) - 2017</v>
      </c>
      <c r="I3649">
        <f>_xlfn.XLOOKUP(C3649, products!A:A, products!D:D)</f>
        <v>3</v>
      </c>
      <c r="J3649" t="str">
        <f>_xlfn.XLOOKUP($I3649,categories!$A$1:$A$8,categories!$B$1:$B$8)</f>
        <v>Cruisers Bicycles</v>
      </c>
    </row>
    <row r="3650" spans="1:10" ht="12.75" x14ac:dyDescent="0.2">
      <c r="A3650">
        <v>844</v>
      </c>
      <c r="B3650">
        <v>1</v>
      </c>
      <c r="C3650">
        <v>79</v>
      </c>
      <c r="D3650">
        <v>2</v>
      </c>
      <c r="E3650">
        <v>402.99</v>
      </c>
      <c r="F3650">
        <v>7.0000000000000007E-2</v>
      </c>
      <c r="G3650">
        <f>(E3650*B3650)-F3650</f>
        <v>402.92</v>
      </c>
      <c r="H3650" t="str">
        <f>VLOOKUP($C3650,products!$A$1:$F$322,2,FALSE)</f>
        <v>Sun Bicycles Boardwalk (24-inch Wheels) - 2017</v>
      </c>
      <c r="I3650">
        <f>_xlfn.XLOOKUP(C3650, products!A:A, products!D:D)</f>
        <v>3</v>
      </c>
      <c r="J3650" t="str">
        <f>_xlfn.XLOOKUP($I3650,categories!$A$1:$A$8,categories!$B$1:$B$8)</f>
        <v>Cruisers Bicycles</v>
      </c>
    </row>
    <row r="3651" spans="1:10" ht="12.75" x14ac:dyDescent="0.2">
      <c r="A3651">
        <v>956</v>
      </c>
      <c r="B3651">
        <v>5</v>
      </c>
      <c r="C3651">
        <v>79</v>
      </c>
      <c r="D3651">
        <v>2</v>
      </c>
      <c r="E3651">
        <v>402.99</v>
      </c>
      <c r="F3651">
        <v>0.1</v>
      </c>
      <c r="G3651">
        <f>(E3651*B3651)-F3651</f>
        <v>2014.8500000000001</v>
      </c>
      <c r="H3651" t="str">
        <f>VLOOKUP($C3651,products!$A$1:$F$322,2,FALSE)</f>
        <v>Sun Bicycles Boardwalk (24-inch Wheels) - 2017</v>
      </c>
      <c r="I3651">
        <f>_xlfn.XLOOKUP(C3651, products!A:A, products!D:D)</f>
        <v>3</v>
      </c>
      <c r="J3651" t="str">
        <f>_xlfn.XLOOKUP($I3651,categories!$A$1:$A$8,categories!$B$1:$B$8)</f>
        <v>Cruisers Bicycles</v>
      </c>
    </row>
    <row r="3652" spans="1:10" ht="12.75" x14ac:dyDescent="0.2">
      <c r="A3652">
        <v>991</v>
      </c>
      <c r="B3652">
        <v>2</v>
      </c>
      <c r="C3652">
        <v>79</v>
      </c>
      <c r="D3652">
        <v>1</v>
      </c>
      <c r="E3652">
        <v>402.99</v>
      </c>
      <c r="F3652">
        <v>0.2</v>
      </c>
      <c r="G3652">
        <f>(E3652*B3652)-F3652</f>
        <v>805.78</v>
      </c>
      <c r="H3652" t="str">
        <f>VLOOKUP($C3652,products!$A$1:$F$322,2,FALSE)</f>
        <v>Sun Bicycles Boardwalk (24-inch Wheels) - 2017</v>
      </c>
      <c r="I3652">
        <f>_xlfn.XLOOKUP(C3652, products!A:A, products!D:D)</f>
        <v>3</v>
      </c>
      <c r="J3652" t="str">
        <f>_xlfn.XLOOKUP($I3652,categories!$A$1:$A$8,categories!$B$1:$B$8)</f>
        <v>Cruisers Bicycles</v>
      </c>
    </row>
    <row r="3653" spans="1:10" ht="12.75" x14ac:dyDescent="0.2">
      <c r="A3653">
        <v>993</v>
      </c>
      <c r="B3653">
        <v>5</v>
      </c>
      <c r="C3653">
        <v>79</v>
      </c>
      <c r="D3653">
        <v>2</v>
      </c>
      <c r="E3653">
        <v>402.99</v>
      </c>
      <c r="F3653">
        <v>0.1</v>
      </c>
      <c r="G3653">
        <f>(E3653*B3653)-F3653</f>
        <v>2014.8500000000001</v>
      </c>
      <c r="H3653" t="str">
        <f>VLOOKUP($C3653,products!$A$1:$F$322,2,FALSE)</f>
        <v>Sun Bicycles Boardwalk (24-inch Wheels) - 2017</v>
      </c>
      <c r="I3653">
        <f>_xlfn.XLOOKUP(C3653, products!A:A, products!D:D)</f>
        <v>3</v>
      </c>
      <c r="J3653" t="str">
        <f>_xlfn.XLOOKUP($I3653,categories!$A$1:$A$8,categories!$B$1:$B$8)</f>
        <v>Cruisers Bicycles</v>
      </c>
    </row>
    <row r="3654" spans="1:10" ht="12.75" x14ac:dyDescent="0.2">
      <c r="A3654">
        <v>1002</v>
      </c>
      <c r="B3654">
        <v>4</v>
      </c>
      <c r="C3654">
        <v>79</v>
      </c>
      <c r="D3654">
        <v>1</v>
      </c>
      <c r="E3654">
        <v>402.99</v>
      </c>
      <c r="F3654">
        <v>0.2</v>
      </c>
      <c r="G3654">
        <f>(E3654*B3654)-F3654</f>
        <v>1611.76</v>
      </c>
      <c r="H3654" t="str">
        <f>VLOOKUP($C3654,products!$A$1:$F$322,2,FALSE)</f>
        <v>Sun Bicycles Boardwalk (24-inch Wheels) - 2017</v>
      </c>
      <c r="I3654">
        <f>_xlfn.XLOOKUP(C3654, products!A:A, products!D:D)</f>
        <v>3</v>
      </c>
      <c r="J3654" t="str">
        <f>_xlfn.XLOOKUP($I3654,categories!$A$1:$A$8,categories!$B$1:$B$8)</f>
        <v>Cruisers Bicycles</v>
      </c>
    </row>
    <row r="3655" spans="1:10" ht="12.75" x14ac:dyDescent="0.2">
      <c r="A3655">
        <v>1046</v>
      </c>
      <c r="B3655">
        <v>2</v>
      </c>
      <c r="C3655">
        <v>79</v>
      </c>
      <c r="D3655">
        <v>1</v>
      </c>
      <c r="E3655">
        <v>402.99</v>
      </c>
      <c r="F3655">
        <v>7.0000000000000007E-2</v>
      </c>
      <c r="G3655">
        <f>(E3655*B3655)-F3655</f>
        <v>805.91</v>
      </c>
      <c r="H3655" t="str">
        <f>VLOOKUP($C3655,products!$A$1:$F$322,2,FALSE)</f>
        <v>Sun Bicycles Boardwalk (24-inch Wheels) - 2017</v>
      </c>
      <c r="I3655">
        <f>_xlfn.XLOOKUP(C3655, products!A:A, products!D:D)</f>
        <v>3</v>
      </c>
      <c r="J3655" t="str">
        <f>_xlfn.XLOOKUP($I3655,categories!$A$1:$A$8,categories!$B$1:$B$8)</f>
        <v>Cruisers Bicycles</v>
      </c>
    </row>
    <row r="3656" spans="1:10" ht="12.75" x14ac:dyDescent="0.2">
      <c r="A3656">
        <v>1187</v>
      </c>
      <c r="B3656">
        <v>2</v>
      </c>
      <c r="C3656">
        <v>79</v>
      </c>
      <c r="D3656">
        <v>1</v>
      </c>
      <c r="E3656">
        <v>402.99</v>
      </c>
      <c r="F3656">
        <v>7.0000000000000007E-2</v>
      </c>
      <c r="G3656">
        <f>(E3656*B3656)-F3656</f>
        <v>805.91</v>
      </c>
      <c r="H3656" t="str">
        <f>VLOOKUP($C3656,products!$A$1:$F$322,2,FALSE)</f>
        <v>Sun Bicycles Boardwalk (24-inch Wheels) - 2017</v>
      </c>
      <c r="I3656">
        <f>_xlfn.XLOOKUP(C3656, products!A:A, products!D:D)</f>
        <v>3</v>
      </c>
      <c r="J3656" t="str">
        <f>_xlfn.XLOOKUP($I3656,categories!$A$1:$A$8,categories!$B$1:$B$8)</f>
        <v>Cruisers Bicycles</v>
      </c>
    </row>
    <row r="3657" spans="1:10" ht="12.75" x14ac:dyDescent="0.2">
      <c r="A3657">
        <v>1205</v>
      </c>
      <c r="B3657">
        <v>4</v>
      </c>
      <c r="C3657">
        <v>79</v>
      </c>
      <c r="D3657">
        <v>2</v>
      </c>
      <c r="E3657">
        <v>402.99</v>
      </c>
      <c r="F3657">
        <v>7.0000000000000007E-2</v>
      </c>
      <c r="G3657">
        <f>(E3657*B3657)-F3657</f>
        <v>1611.89</v>
      </c>
      <c r="H3657" t="str">
        <f>VLOOKUP($C3657,products!$A$1:$F$322,2,FALSE)</f>
        <v>Sun Bicycles Boardwalk (24-inch Wheels) - 2017</v>
      </c>
      <c r="I3657">
        <f>_xlfn.XLOOKUP(C3657, products!A:A, products!D:D)</f>
        <v>3</v>
      </c>
      <c r="J3657" t="str">
        <f>_xlfn.XLOOKUP($I3657,categories!$A$1:$A$8,categories!$B$1:$B$8)</f>
        <v>Cruisers Bicycles</v>
      </c>
    </row>
    <row r="3658" spans="1:10" ht="12.75" x14ac:dyDescent="0.2">
      <c r="A3658">
        <v>1252</v>
      </c>
      <c r="B3658">
        <v>1</v>
      </c>
      <c r="C3658">
        <v>79</v>
      </c>
      <c r="D3658">
        <v>1</v>
      </c>
      <c r="E3658">
        <v>402.99</v>
      </c>
      <c r="F3658">
        <v>0.2</v>
      </c>
      <c r="G3658">
        <f>(E3658*B3658)-F3658</f>
        <v>402.79</v>
      </c>
      <c r="H3658" t="str">
        <f>VLOOKUP($C3658,products!$A$1:$F$322,2,FALSE)</f>
        <v>Sun Bicycles Boardwalk (24-inch Wheels) - 2017</v>
      </c>
      <c r="I3658">
        <f>_xlfn.XLOOKUP(C3658, products!A:A, products!D:D)</f>
        <v>3</v>
      </c>
      <c r="J3658" t="str">
        <f>_xlfn.XLOOKUP($I3658,categories!$A$1:$A$8,categories!$B$1:$B$8)</f>
        <v>Cruisers Bicycles</v>
      </c>
    </row>
    <row r="3659" spans="1:10" ht="12.75" x14ac:dyDescent="0.2">
      <c r="A3659">
        <v>1542</v>
      </c>
      <c r="B3659">
        <v>1</v>
      </c>
      <c r="C3659">
        <v>79</v>
      </c>
      <c r="D3659">
        <v>1</v>
      </c>
      <c r="E3659">
        <v>402.99</v>
      </c>
      <c r="F3659">
        <v>0.2</v>
      </c>
      <c r="G3659">
        <f>(E3659*B3659)-F3659</f>
        <v>402.79</v>
      </c>
      <c r="H3659" t="str">
        <f>VLOOKUP($C3659,products!$A$1:$F$322,2,FALSE)</f>
        <v>Sun Bicycles Boardwalk (24-inch Wheels) - 2017</v>
      </c>
      <c r="I3659">
        <f>_xlfn.XLOOKUP(C3659, products!A:A, products!D:D)</f>
        <v>3</v>
      </c>
      <c r="J3659" t="str">
        <f>_xlfn.XLOOKUP($I3659,categories!$A$1:$A$8,categories!$B$1:$B$8)</f>
        <v>Cruisers Bicycles</v>
      </c>
    </row>
    <row r="3660" spans="1:10" ht="12.75" x14ac:dyDescent="0.2">
      <c r="A3660">
        <v>1594</v>
      </c>
      <c r="B3660">
        <v>1</v>
      </c>
      <c r="C3660">
        <v>79</v>
      </c>
      <c r="D3660">
        <v>2</v>
      </c>
      <c r="E3660">
        <v>402.99</v>
      </c>
      <c r="F3660">
        <v>0.1</v>
      </c>
      <c r="G3660">
        <f>(E3660*B3660)-F3660</f>
        <v>402.89</v>
      </c>
      <c r="H3660" t="str">
        <f>VLOOKUP($C3660,products!$A$1:$F$322,2,FALSE)</f>
        <v>Sun Bicycles Boardwalk (24-inch Wheels) - 2017</v>
      </c>
      <c r="I3660">
        <f>_xlfn.XLOOKUP(C3660, products!A:A, products!D:D)</f>
        <v>3</v>
      </c>
      <c r="J3660" t="str">
        <f>_xlfn.XLOOKUP($I3660,categories!$A$1:$A$8,categories!$B$1:$B$8)</f>
        <v>Cruisers Bicycles</v>
      </c>
    </row>
    <row r="3661" spans="1:10" ht="12.75" x14ac:dyDescent="0.2">
      <c r="A3661">
        <v>1407</v>
      </c>
      <c r="B3661">
        <v>3</v>
      </c>
      <c r="C3661">
        <v>266</v>
      </c>
      <c r="D3661">
        <v>1</v>
      </c>
      <c r="E3661">
        <v>399.99</v>
      </c>
      <c r="F3661">
        <v>0.1</v>
      </c>
      <c r="G3661">
        <f>(E3661*B3661)-F3661</f>
        <v>1199.8700000000001</v>
      </c>
      <c r="H3661" t="str">
        <f>VLOOKUP($C3661,products!$A$1:$F$322,2,FALSE)</f>
        <v>Trek Superfly 20 - 2018</v>
      </c>
      <c r="I3661">
        <f>_xlfn.XLOOKUP(C3661, products!A:A, products!D:D)</f>
        <v>1</v>
      </c>
      <c r="J3661" t="str">
        <f>_xlfn.XLOOKUP($I3661,categories!$A$1:$A$8,categories!$B$1:$B$8)</f>
        <v>Children Bicycles</v>
      </c>
    </row>
    <row r="3662" spans="1:10" ht="12.75" x14ac:dyDescent="0.2">
      <c r="A3662">
        <v>1511</v>
      </c>
      <c r="B3662">
        <v>2</v>
      </c>
      <c r="C3662">
        <v>288</v>
      </c>
      <c r="D3662">
        <v>1</v>
      </c>
      <c r="E3662">
        <v>389.99</v>
      </c>
      <c r="F3662">
        <v>7.0000000000000007E-2</v>
      </c>
      <c r="G3662">
        <f>(E3662*B3662)-F3662</f>
        <v>779.91</v>
      </c>
      <c r="H3662" t="str">
        <f>VLOOKUP($C3662,products!$A$1:$F$322,2,FALSE)</f>
        <v>Electra Straight 8 1 (20-inch) - Boy's - 2018</v>
      </c>
      <c r="I3662">
        <f>_xlfn.XLOOKUP(C3662, products!A:A, products!D:D)</f>
        <v>1</v>
      </c>
      <c r="J3662" t="str">
        <f>_xlfn.XLOOKUP($I3662,categories!$A$1:$A$8,categories!$B$1:$B$8)</f>
        <v>Children Bicycles</v>
      </c>
    </row>
    <row r="3663" spans="1:10" ht="12.75" x14ac:dyDescent="0.2">
      <c r="A3663">
        <v>678</v>
      </c>
      <c r="B3663">
        <v>2</v>
      </c>
      <c r="C3663">
        <v>37</v>
      </c>
      <c r="D3663">
        <v>2</v>
      </c>
      <c r="E3663">
        <v>379.99</v>
      </c>
      <c r="F3663">
        <v>7.0000000000000007E-2</v>
      </c>
      <c r="G3663">
        <f>(E3663*B3663)-F3663</f>
        <v>759.91</v>
      </c>
      <c r="H3663" t="str">
        <f>VLOOKUP($C3663,products!$A$1:$F$322,2,FALSE)</f>
        <v>Haro Flightline One ST - 2017</v>
      </c>
      <c r="I3663">
        <f>_xlfn.XLOOKUP(C3663, products!A:A, products!D:D)</f>
        <v>6</v>
      </c>
      <c r="J3663" t="str">
        <f>_xlfn.XLOOKUP($I3663,categories!$A$1:$A$8,categories!$B$1:$B$8)</f>
        <v>Mountain Bikes</v>
      </c>
    </row>
    <row r="3664" spans="1:10" ht="12.75" x14ac:dyDescent="0.2">
      <c r="A3664">
        <v>850</v>
      </c>
      <c r="B3664">
        <v>3</v>
      </c>
      <c r="C3664">
        <v>37</v>
      </c>
      <c r="D3664">
        <v>1</v>
      </c>
      <c r="E3664">
        <v>379.99</v>
      </c>
      <c r="F3664">
        <v>7.0000000000000007E-2</v>
      </c>
      <c r="G3664">
        <f>(E3664*B3664)-F3664</f>
        <v>1139.9000000000001</v>
      </c>
      <c r="H3664" t="str">
        <f>VLOOKUP($C3664,products!$A$1:$F$322,2,FALSE)</f>
        <v>Haro Flightline One ST - 2017</v>
      </c>
      <c r="I3664">
        <f>_xlfn.XLOOKUP(C3664, products!A:A, products!D:D)</f>
        <v>6</v>
      </c>
      <c r="J3664" t="str">
        <f>_xlfn.XLOOKUP($I3664,categories!$A$1:$A$8,categories!$B$1:$B$8)</f>
        <v>Mountain Bikes</v>
      </c>
    </row>
    <row r="3665" spans="1:10" ht="12.75" x14ac:dyDescent="0.2">
      <c r="A3665">
        <v>864</v>
      </c>
      <c r="B3665">
        <v>1</v>
      </c>
      <c r="C3665">
        <v>37</v>
      </c>
      <c r="D3665">
        <v>1</v>
      </c>
      <c r="E3665">
        <v>379.99</v>
      </c>
      <c r="F3665">
        <v>0.1</v>
      </c>
      <c r="G3665">
        <f>(E3665*B3665)-F3665</f>
        <v>379.89</v>
      </c>
      <c r="H3665" t="str">
        <f>VLOOKUP($C3665,products!$A$1:$F$322,2,FALSE)</f>
        <v>Haro Flightline One ST - 2017</v>
      </c>
      <c r="I3665">
        <f>_xlfn.XLOOKUP(C3665, products!A:A, products!D:D)</f>
        <v>6</v>
      </c>
      <c r="J3665" t="str">
        <f>_xlfn.XLOOKUP($I3665,categories!$A$1:$A$8,categories!$B$1:$B$8)</f>
        <v>Mountain Bikes</v>
      </c>
    </row>
    <row r="3666" spans="1:10" ht="12.75" x14ac:dyDescent="0.2">
      <c r="A3666">
        <v>926</v>
      </c>
      <c r="B3666">
        <v>1</v>
      </c>
      <c r="C3666">
        <v>37</v>
      </c>
      <c r="D3666">
        <v>2</v>
      </c>
      <c r="E3666">
        <v>379.99</v>
      </c>
      <c r="F3666">
        <v>0.2</v>
      </c>
      <c r="G3666">
        <f>(E3666*B3666)-F3666</f>
        <v>379.79</v>
      </c>
      <c r="H3666" t="str">
        <f>VLOOKUP($C3666,products!$A$1:$F$322,2,FALSE)</f>
        <v>Haro Flightline One ST - 2017</v>
      </c>
      <c r="I3666">
        <f>_xlfn.XLOOKUP(C3666, products!A:A, products!D:D)</f>
        <v>6</v>
      </c>
      <c r="J3666" t="str">
        <f>_xlfn.XLOOKUP($I3666,categories!$A$1:$A$8,categories!$B$1:$B$8)</f>
        <v>Mountain Bikes</v>
      </c>
    </row>
    <row r="3667" spans="1:10" ht="12.75" x14ac:dyDescent="0.2">
      <c r="A3667">
        <v>994</v>
      </c>
      <c r="B3667">
        <v>1</v>
      </c>
      <c r="C3667">
        <v>37</v>
      </c>
      <c r="D3667">
        <v>2</v>
      </c>
      <c r="E3667">
        <v>379.99</v>
      </c>
      <c r="F3667">
        <v>0.1</v>
      </c>
      <c r="G3667">
        <f>(E3667*B3667)-F3667</f>
        <v>379.89</v>
      </c>
      <c r="H3667" t="str">
        <f>VLOOKUP($C3667,products!$A$1:$F$322,2,FALSE)</f>
        <v>Haro Flightline One ST - 2017</v>
      </c>
      <c r="I3667">
        <f>_xlfn.XLOOKUP(C3667, products!A:A, products!D:D)</f>
        <v>6</v>
      </c>
      <c r="J3667" t="str">
        <f>_xlfn.XLOOKUP($I3667,categories!$A$1:$A$8,categories!$B$1:$B$8)</f>
        <v>Mountain Bikes</v>
      </c>
    </row>
    <row r="3668" spans="1:10" ht="12.75" x14ac:dyDescent="0.2">
      <c r="A3668">
        <v>1019</v>
      </c>
      <c r="B3668">
        <v>3</v>
      </c>
      <c r="C3668">
        <v>37</v>
      </c>
      <c r="D3668">
        <v>1</v>
      </c>
      <c r="E3668">
        <v>379.99</v>
      </c>
      <c r="F3668">
        <v>0.05</v>
      </c>
      <c r="G3668">
        <f>(E3668*B3668)-F3668</f>
        <v>1139.92</v>
      </c>
      <c r="H3668" t="str">
        <f>VLOOKUP($C3668,products!$A$1:$F$322,2,FALSE)</f>
        <v>Haro Flightline One ST - 2017</v>
      </c>
      <c r="I3668">
        <f>_xlfn.XLOOKUP(C3668, products!A:A, products!D:D)</f>
        <v>6</v>
      </c>
      <c r="J3668" t="str">
        <f>_xlfn.XLOOKUP($I3668,categories!$A$1:$A$8,categories!$B$1:$B$8)</f>
        <v>Mountain Bikes</v>
      </c>
    </row>
    <row r="3669" spans="1:10" ht="12.75" x14ac:dyDescent="0.2">
      <c r="A3669">
        <v>1048</v>
      </c>
      <c r="B3669">
        <v>2</v>
      </c>
      <c r="C3669">
        <v>37</v>
      </c>
      <c r="D3669">
        <v>1</v>
      </c>
      <c r="E3669">
        <v>379.99</v>
      </c>
      <c r="F3669">
        <v>0.1</v>
      </c>
      <c r="G3669">
        <f>(E3669*B3669)-F3669</f>
        <v>759.88</v>
      </c>
      <c r="H3669" t="str">
        <f>VLOOKUP($C3669,products!$A$1:$F$322,2,FALSE)</f>
        <v>Haro Flightline One ST - 2017</v>
      </c>
      <c r="I3669">
        <f>_xlfn.XLOOKUP(C3669, products!A:A, products!D:D)</f>
        <v>6</v>
      </c>
      <c r="J3669" t="str">
        <f>_xlfn.XLOOKUP($I3669,categories!$A$1:$A$8,categories!$B$1:$B$8)</f>
        <v>Mountain Bikes</v>
      </c>
    </row>
    <row r="3670" spans="1:10" ht="12.75" x14ac:dyDescent="0.2">
      <c r="A3670">
        <v>1117</v>
      </c>
      <c r="B3670">
        <v>1</v>
      </c>
      <c r="C3670">
        <v>37</v>
      </c>
      <c r="D3670">
        <v>2</v>
      </c>
      <c r="E3670">
        <v>379.99</v>
      </c>
      <c r="F3670">
        <v>0.1</v>
      </c>
      <c r="G3670">
        <f>(E3670*B3670)-F3670</f>
        <v>379.89</v>
      </c>
      <c r="H3670" t="str">
        <f>VLOOKUP($C3670,products!$A$1:$F$322,2,FALSE)</f>
        <v>Haro Flightline One ST - 2017</v>
      </c>
      <c r="I3670">
        <f>_xlfn.XLOOKUP(C3670, products!A:A, products!D:D)</f>
        <v>6</v>
      </c>
      <c r="J3670" t="str">
        <f>_xlfn.XLOOKUP($I3670,categories!$A$1:$A$8,categories!$B$1:$B$8)</f>
        <v>Mountain Bikes</v>
      </c>
    </row>
    <row r="3671" spans="1:10" ht="12.75" x14ac:dyDescent="0.2">
      <c r="A3671">
        <v>1127</v>
      </c>
      <c r="B3671">
        <v>3</v>
      </c>
      <c r="C3671">
        <v>37</v>
      </c>
      <c r="D3671">
        <v>1</v>
      </c>
      <c r="E3671">
        <v>379.99</v>
      </c>
      <c r="F3671">
        <v>0.2</v>
      </c>
      <c r="G3671">
        <f>(E3671*B3671)-F3671</f>
        <v>1139.77</v>
      </c>
      <c r="H3671" t="str">
        <f>VLOOKUP($C3671,products!$A$1:$F$322,2,FALSE)</f>
        <v>Haro Flightline One ST - 2017</v>
      </c>
      <c r="I3671">
        <f>_xlfn.XLOOKUP(C3671, products!A:A, products!D:D)</f>
        <v>6</v>
      </c>
      <c r="J3671" t="str">
        <f>_xlfn.XLOOKUP($I3671,categories!$A$1:$A$8,categories!$B$1:$B$8)</f>
        <v>Mountain Bikes</v>
      </c>
    </row>
    <row r="3672" spans="1:10" ht="12.75" x14ac:dyDescent="0.2">
      <c r="A3672">
        <v>1157</v>
      </c>
      <c r="B3672">
        <v>3</v>
      </c>
      <c r="C3672">
        <v>37</v>
      </c>
      <c r="D3672">
        <v>2</v>
      </c>
      <c r="E3672">
        <v>379.99</v>
      </c>
      <c r="F3672">
        <v>0.2</v>
      </c>
      <c r="G3672">
        <f>(E3672*B3672)-F3672</f>
        <v>1139.77</v>
      </c>
      <c r="H3672" t="str">
        <f>VLOOKUP($C3672,products!$A$1:$F$322,2,FALSE)</f>
        <v>Haro Flightline One ST - 2017</v>
      </c>
      <c r="I3672">
        <f>_xlfn.XLOOKUP(C3672, products!A:A, products!D:D)</f>
        <v>6</v>
      </c>
      <c r="J3672" t="str">
        <f>_xlfn.XLOOKUP($I3672,categories!$A$1:$A$8,categories!$B$1:$B$8)</f>
        <v>Mountain Bikes</v>
      </c>
    </row>
    <row r="3673" spans="1:10" ht="12.75" x14ac:dyDescent="0.2">
      <c r="A3673">
        <v>1192</v>
      </c>
      <c r="B3673">
        <v>3</v>
      </c>
      <c r="C3673">
        <v>37</v>
      </c>
      <c r="D3673">
        <v>2</v>
      </c>
      <c r="E3673">
        <v>379.99</v>
      </c>
      <c r="F3673">
        <v>0.2</v>
      </c>
      <c r="G3673">
        <f>(E3673*B3673)-F3673</f>
        <v>1139.77</v>
      </c>
      <c r="H3673" t="str">
        <f>VLOOKUP($C3673,products!$A$1:$F$322,2,FALSE)</f>
        <v>Haro Flightline One ST - 2017</v>
      </c>
      <c r="I3673">
        <f>_xlfn.XLOOKUP(C3673, products!A:A, products!D:D)</f>
        <v>6</v>
      </c>
      <c r="J3673" t="str">
        <f>_xlfn.XLOOKUP($I3673,categories!$A$1:$A$8,categories!$B$1:$B$8)</f>
        <v>Mountain Bikes</v>
      </c>
    </row>
    <row r="3674" spans="1:10" ht="12.75" x14ac:dyDescent="0.2">
      <c r="A3674">
        <v>1204</v>
      </c>
      <c r="B3674">
        <v>1</v>
      </c>
      <c r="C3674">
        <v>37</v>
      </c>
      <c r="D3674">
        <v>2</v>
      </c>
      <c r="E3674">
        <v>379.99</v>
      </c>
      <c r="F3674">
        <v>7.0000000000000007E-2</v>
      </c>
      <c r="G3674">
        <f>(E3674*B3674)-F3674</f>
        <v>379.92</v>
      </c>
      <c r="H3674" t="str">
        <f>VLOOKUP($C3674,products!$A$1:$F$322,2,FALSE)</f>
        <v>Haro Flightline One ST - 2017</v>
      </c>
      <c r="I3674">
        <f>_xlfn.XLOOKUP(C3674, products!A:A, products!D:D)</f>
        <v>6</v>
      </c>
      <c r="J3674" t="str">
        <f>_xlfn.XLOOKUP($I3674,categories!$A$1:$A$8,categories!$B$1:$B$8)</f>
        <v>Mountain Bikes</v>
      </c>
    </row>
    <row r="3675" spans="1:10" ht="12.75" x14ac:dyDescent="0.2">
      <c r="A3675">
        <v>1212</v>
      </c>
      <c r="B3675">
        <v>2</v>
      </c>
      <c r="C3675">
        <v>37</v>
      </c>
      <c r="D3675">
        <v>2</v>
      </c>
      <c r="E3675">
        <v>379.99</v>
      </c>
      <c r="F3675">
        <v>7.0000000000000007E-2</v>
      </c>
      <c r="G3675">
        <f>(E3675*B3675)-F3675</f>
        <v>759.91</v>
      </c>
      <c r="H3675" t="str">
        <f>VLOOKUP($C3675,products!$A$1:$F$322,2,FALSE)</f>
        <v>Haro Flightline One ST - 2017</v>
      </c>
      <c r="I3675">
        <f>_xlfn.XLOOKUP(C3675, products!A:A, products!D:D)</f>
        <v>6</v>
      </c>
      <c r="J3675" t="str">
        <f>_xlfn.XLOOKUP($I3675,categories!$A$1:$A$8,categories!$B$1:$B$8)</f>
        <v>Mountain Bikes</v>
      </c>
    </row>
    <row r="3676" spans="1:10" ht="12.75" x14ac:dyDescent="0.2">
      <c r="A3676">
        <v>1244</v>
      </c>
      <c r="B3676">
        <v>4</v>
      </c>
      <c r="C3676">
        <v>37</v>
      </c>
      <c r="D3676">
        <v>2</v>
      </c>
      <c r="E3676">
        <v>379.99</v>
      </c>
      <c r="F3676">
        <v>0.1</v>
      </c>
      <c r="G3676">
        <f>(E3676*B3676)-F3676</f>
        <v>1519.8600000000001</v>
      </c>
      <c r="H3676" t="str">
        <f>VLOOKUP($C3676,products!$A$1:$F$322,2,FALSE)</f>
        <v>Haro Flightline One ST - 2017</v>
      </c>
      <c r="I3676">
        <f>_xlfn.XLOOKUP(C3676, products!A:A, products!D:D)</f>
        <v>6</v>
      </c>
      <c r="J3676" t="str">
        <f>_xlfn.XLOOKUP($I3676,categories!$A$1:$A$8,categories!$B$1:$B$8)</f>
        <v>Mountain Bikes</v>
      </c>
    </row>
    <row r="3677" spans="1:10" ht="12.75" x14ac:dyDescent="0.2">
      <c r="A3677">
        <v>1262</v>
      </c>
      <c r="B3677">
        <v>1</v>
      </c>
      <c r="C3677">
        <v>37</v>
      </c>
      <c r="D3677">
        <v>1</v>
      </c>
      <c r="E3677">
        <v>379.99</v>
      </c>
      <c r="F3677">
        <v>7.0000000000000007E-2</v>
      </c>
      <c r="G3677">
        <f>(E3677*B3677)-F3677</f>
        <v>379.92</v>
      </c>
      <c r="H3677" t="str">
        <f>VLOOKUP($C3677,products!$A$1:$F$322,2,FALSE)</f>
        <v>Haro Flightline One ST - 2017</v>
      </c>
      <c r="I3677">
        <f>_xlfn.XLOOKUP(C3677, products!A:A, products!D:D)</f>
        <v>6</v>
      </c>
      <c r="J3677" t="str">
        <f>_xlfn.XLOOKUP($I3677,categories!$A$1:$A$8,categories!$B$1:$B$8)</f>
        <v>Mountain Bikes</v>
      </c>
    </row>
    <row r="3678" spans="1:10" ht="12.75" x14ac:dyDescent="0.2">
      <c r="A3678">
        <v>1401</v>
      </c>
      <c r="B3678">
        <v>1</v>
      </c>
      <c r="C3678">
        <v>112</v>
      </c>
      <c r="D3678">
        <v>1</v>
      </c>
      <c r="E3678">
        <v>379.99</v>
      </c>
      <c r="F3678">
        <v>7.0000000000000007E-2</v>
      </c>
      <c r="G3678">
        <f>(E3678*B3678)-F3678</f>
        <v>379.92</v>
      </c>
      <c r="H3678" t="str">
        <f>VLOOKUP($C3678,products!$A$1:$F$322,2,FALSE)</f>
        <v>Trek 820 - 2018</v>
      </c>
      <c r="I3678">
        <f>_xlfn.XLOOKUP(C3678, products!A:A, products!D:D)</f>
        <v>6</v>
      </c>
      <c r="J3678" t="str">
        <f>_xlfn.XLOOKUP($I3678,categories!$A$1:$A$8,categories!$B$1:$B$8)</f>
        <v>Mountain Bikes</v>
      </c>
    </row>
    <row r="3679" spans="1:10" ht="12.75" x14ac:dyDescent="0.2">
      <c r="A3679">
        <v>1404</v>
      </c>
      <c r="B3679">
        <v>1</v>
      </c>
      <c r="C3679">
        <v>112</v>
      </c>
      <c r="D3679">
        <v>2</v>
      </c>
      <c r="E3679">
        <v>379.99</v>
      </c>
      <c r="F3679">
        <v>0.05</v>
      </c>
      <c r="G3679">
        <f>(E3679*B3679)-F3679</f>
        <v>379.94</v>
      </c>
      <c r="H3679" t="str">
        <f>VLOOKUP($C3679,products!$A$1:$F$322,2,FALSE)</f>
        <v>Trek 820 - 2018</v>
      </c>
      <c r="I3679">
        <f>_xlfn.XLOOKUP(C3679, products!A:A, products!D:D)</f>
        <v>6</v>
      </c>
      <c r="J3679" t="str">
        <f>_xlfn.XLOOKUP($I3679,categories!$A$1:$A$8,categories!$B$1:$B$8)</f>
        <v>Mountain Bikes</v>
      </c>
    </row>
    <row r="3680" spans="1:10" ht="12.75" x14ac:dyDescent="0.2">
      <c r="A3680">
        <v>1492</v>
      </c>
      <c r="B3680">
        <v>1</v>
      </c>
      <c r="C3680">
        <v>37</v>
      </c>
      <c r="D3680">
        <v>2</v>
      </c>
      <c r="E3680">
        <v>379.99</v>
      </c>
      <c r="F3680">
        <v>0.1</v>
      </c>
      <c r="G3680">
        <f>(E3680*B3680)-F3680</f>
        <v>379.89</v>
      </c>
      <c r="H3680" t="str">
        <f>VLOOKUP($C3680,products!$A$1:$F$322,2,FALSE)</f>
        <v>Haro Flightline One ST - 2017</v>
      </c>
      <c r="I3680">
        <f>_xlfn.XLOOKUP(C3680, products!A:A, products!D:D)</f>
        <v>6</v>
      </c>
      <c r="J3680" t="str">
        <f>_xlfn.XLOOKUP($I3680,categories!$A$1:$A$8,categories!$B$1:$B$8)</f>
        <v>Mountain Bikes</v>
      </c>
    </row>
    <row r="3681" spans="1:10" ht="12.75" x14ac:dyDescent="0.2">
      <c r="A3681">
        <v>1508</v>
      </c>
      <c r="B3681">
        <v>1</v>
      </c>
      <c r="C3681">
        <v>37</v>
      </c>
      <c r="D3681">
        <v>1</v>
      </c>
      <c r="E3681">
        <v>379.99</v>
      </c>
      <c r="F3681">
        <v>0.2</v>
      </c>
      <c r="G3681">
        <f>(E3681*B3681)-F3681</f>
        <v>379.79</v>
      </c>
      <c r="H3681" t="str">
        <f>VLOOKUP($C3681,products!$A$1:$F$322,2,FALSE)</f>
        <v>Haro Flightline One ST - 2017</v>
      </c>
      <c r="I3681">
        <f>_xlfn.XLOOKUP(C3681, products!A:A, products!D:D)</f>
        <v>6</v>
      </c>
      <c r="J3681" t="str">
        <f>_xlfn.XLOOKUP($I3681,categories!$A$1:$A$8,categories!$B$1:$B$8)</f>
        <v>Mountain Bikes</v>
      </c>
    </row>
    <row r="3682" spans="1:10" ht="12.75" x14ac:dyDescent="0.2">
      <c r="A3682">
        <v>1542</v>
      </c>
      <c r="B3682">
        <v>4</v>
      </c>
      <c r="C3682">
        <v>37</v>
      </c>
      <c r="D3682">
        <v>2</v>
      </c>
      <c r="E3682">
        <v>379.99</v>
      </c>
      <c r="F3682">
        <v>0.1</v>
      </c>
      <c r="G3682">
        <f>(E3682*B3682)-F3682</f>
        <v>1519.8600000000001</v>
      </c>
      <c r="H3682" t="str">
        <f>VLOOKUP($C3682,products!$A$1:$F$322,2,FALSE)</f>
        <v>Haro Flightline One ST - 2017</v>
      </c>
      <c r="I3682">
        <f>_xlfn.XLOOKUP(C3682, products!A:A, products!D:D)</f>
        <v>6</v>
      </c>
      <c r="J3682" t="str">
        <f>_xlfn.XLOOKUP($I3682,categories!$A$1:$A$8,categories!$B$1:$B$8)</f>
        <v>Mountain Bikes</v>
      </c>
    </row>
    <row r="3683" spans="1:10" ht="12.75" x14ac:dyDescent="0.2">
      <c r="A3683">
        <v>1565</v>
      </c>
      <c r="B3683">
        <v>1</v>
      </c>
      <c r="C3683">
        <v>37</v>
      </c>
      <c r="D3683">
        <v>1</v>
      </c>
      <c r="E3683">
        <v>379.99</v>
      </c>
      <c r="F3683">
        <v>7.0000000000000007E-2</v>
      </c>
      <c r="G3683">
        <f>(E3683*B3683)-F3683</f>
        <v>379.92</v>
      </c>
      <c r="H3683" t="str">
        <f>VLOOKUP($C3683,products!$A$1:$F$322,2,FALSE)</f>
        <v>Haro Flightline One ST - 2017</v>
      </c>
      <c r="I3683">
        <f>_xlfn.XLOOKUP(C3683, products!A:A, products!D:D)</f>
        <v>6</v>
      </c>
      <c r="J3683" t="str">
        <f>_xlfn.XLOOKUP($I3683,categories!$A$1:$A$8,categories!$B$1:$B$8)</f>
        <v>Mountain Bikes</v>
      </c>
    </row>
    <row r="3684" spans="1:10" ht="12.75" x14ac:dyDescent="0.2">
      <c r="A3684">
        <v>1595</v>
      </c>
      <c r="B3684">
        <v>1</v>
      </c>
      <c r="C3684">
        <v>112</v>
      </c>
      <c r="D3684">
        <v>1</v>
      </c>
      <c r="E3684">
        <v>379.99</v>
      </c>
      <c r="F3684">
        <v>0.2</v>
      </c>
      <c r="G3684">
        <f>(E3684*B3684)-F3684</f>
        <v>379.79</v>
      </c>
      <c r="H3684" t="str">
        <f>VLOOKUP($C3684,products!$A$1:$F$322,2,FALSE)</f>
        <v>Trek 820 - 2018</v>
      </c>
      <c r="I3684">
        <f>_xlfn.XLOOKUP(C3684, products!A:A, products!D:D)</f>
        <v>6</v>
      </c>
      <c r="J3684" t="str">
        <f>_xlfn.XLOOKUP($I3684,categories!$A$1:$A$8,categories!$B$1:$B$8)</f>
        <v>Mountain Bikes</v>
      </c>
    </row>
    <row r="3685" spans="1:10" ht="12.75" x14ac:dyDescent="0.2">
      <c r="A3685">
        <v>1602</v>
      </c>
      <c r="B3685">
        <v>2</v>
      </c>
      <c r="C3685">
        <v>37</v>
      </c>
      <c r="D3685">
        <v>1</v>
      </c>
      <c r="E3685">
        <v>379.99</v>
      </c>
      <c r="F3685">
        <v>7.0000000000000007E-2</v>
      </c>
      <c r="G3685">
        <f>(E3685*B3685)-F3685</f>
        <v>759.91</v>
      </c>
      <c r="H3685" t="str">
        <f>VLOOKUP($C3685,products!$A$1:$F$322,2,FALSE)</f>
        <v>Haro Flightline One ST - 2017</v>
      </c>
      <c r="I3685">
        <f>_xlfn.XLOOKUP(C3685, products!A:A, products!D:D)</f>
        <v>6</v>
      </c>
      <c r="J3685" t="str">
        <f>_xlfn.XLOOKUP($I3685,categories!$A$1:$A$8,categories!$B$1:$B$8)</f>
        <v>Mountain Bikes</v>
      </c>
    </row>
    <row r="3686" spans="1:10" ht="12.75" x14ac:dyDescent="0.2">
      <c r="A3686">
        <v>1331</v>
      </c>
      <c r="B3686">
        <v>2</v>
      </c>
      <c r="C3686">
        <v>290</v>
      </c>
      <c r="D3686">
        <v>1</v>
      </c>
      <c r="E3686">
        <v>369.99</v>
      </c>
      <c r="F3686">
        <v>0.05</v>
      </c>
      <c r="G3686">
        <f>(E3686*B3686)-F3686</f>
        <v>739.93000000000006</v>
      </c>
      <c r="H3686" t="str">
        <f>VLOOKUP($C3686,products!$A$1:$F$322,2,FALSE)</f>
        <v>Electra Superbolt 3i 20" - 2018</v>
      </c>
      <c r="I3686">
        <f>_xlfn.XLOOKUP(C3686, products!A:A, products!D:D)</f>
        <v>1</v>
      </c>
      <c r="J3686" t="str">
        <f>_xlfn.XLOOKUP($I3686,categories!$A$1:$A$8,categories!$B$1:$B$8)</f>
        <v>Children Bicycles</v>
      </c>
    </row>
    <row r="3687" spans="1:10" ht="12.75" x14ac:dyDescent="0.2">
      <c r="A3687">
        <v>1332</v>
      </c>
      <c r="B3687">
        <v>1</v>
      </c>
      <c r="C3687">
        <v>296</v>
      </c>
      <c r="D3687">
        <v>1</v>
      </c>
      <c r="E3687">
        <v>369.99</v>
      </c>
      <c r="F3687">
        <v>0.2</v>
      </c>
      <c r="G3687">
        <f>(E3687*B3687)-F3687</f>
        <v>369.79</v>
      </c>
      <c r="H3687" t="str">
        <f>VLOOKUP($C3687,products!$A$1:$F$322,2,FALSE)</f>
        <v>Electra Treasure 3i 20" - 2018</v>
      </c>
      <c r="I3687">
        <f>_xlfn.XLOOKUP(C3687, products!A:A, products!D:D)</f>
        <v>1</v>
      </c>
      <c r="J3687" t="str">
        <f>_xlfn.XLOOKUP($I3687,categories!$A$1:$A$8,categories!$B$1:$B$8)</f>
        <v>Children Bicycles</v>
      </c>
    </row>
    <row r="3688" spans="1:10" ht="12.75" x14ac:dyDescent="0.2">
      <c r="A3688">
        <v>1386</v>
      </c>
      <c r="B3688">
        <v>1</v>
      </c>
      <c r="C3688">
        <v>292</v>
      </c>
      <c r="D3688">
        <v>1</v>
      </c>
      <c r="E3688">
        <v>369.99</v>
      </c>
      <c r="F3688">
        <v>0.2</v>
      </c>
      <c r="G3688">
        <f>(E3688*B3688)-F3688</f>
        <v>369.79</v>
      </c>
      <c r="H3688" t="str">
        <f>VLOOKUP($C3688,products!$A$1:$F$322,2,FALSE)</f>
        <v>Electra Sweet Ride 3i (20-inch) - Girls' - 2018</v>
      </c>
      <c r="I3688">
        <f>_xlfn.XLOOKUP(C3688, products!A:A, products!D:D)</f>
        <v>1</v>
      </c>
      <c r="J3688" t="str">
        <f>_xlfn.XLOOKUP($I3688,categories!$A$1:$A$8,categories!$B$1:$B$8)</f>
        <v>Children Bicycles</v>
      </c>
    </row>
    <row r="3689" spans="1:10" ht="12.75" x14ac:dyDescent="0.2">
      <c r="A3689">
        <v>1391</v>
      </c>
      <c r="B3689">
        <v>3</v>
      </c>
      <c r="C3689">
        <v>277</v>
      </c>
      <c r="D3689">
        <v>1</v>
      </c>
      <c r="E3689">
        <v>369.99</v>
      </c>
      <c r="F3689">
        <v>0.2</v>
      </c>
      <c r="G3689">
        <f>(E3689*B3689)-F3689</f>
        <v>1109.77</v>
      </c>
      <c r="H3689" t="str">
        <f>VLOOKUP($C3689,products!$A$1:$F$322,2,FALSE)</f>
        <v>Trek Precaliber 24 21-speed Boy's - 2018</v>
      </c>
      <c r="I3689">
        <f>_xlfn.XLOOKUP(C3689, products!A:A, products!D:D)</f>
        <v>1</v>
      </c>
      <c r="J3689" t="str">
        <f>_xlfn.XLOOKUP($I3689,categories!$A$1:$A$8,categories!$B$1:$B$8)</f>
        <v>Children Bicycles</v>
      </c>
    </row>
    <row r="3690" spans="1:10" ht="12.75" x14ac:dyDescent="0.2">
      <c r="A3690">
        <v>1414</v>
      </c>
      <c r="B3690">
        <v>2</v>
      </c>
      <c r="C3690">
        <v>292</v>
      </c>
      <c r="D3690">
        <v>2</v>
      </c>
      <c r="E3690">
        <v>369.99</v>
      </c>
      <c r="F3690">
        <v>0.05</v>
      </c>
      <c r="G3690">
        <f>(E3690*B3690)-F3690</f>
        <v>739.93000000000006</v>
      </c>
      <c r="H3690" t="str">
        <f>VLOOKUP($C3690,products!$A$1:$F$322,2,FALSE)</f>
        <v>Electra Sweet Ride 3i (20-inch) - Girls' - 2018</v>
      </c>
      <c r="I3690">
        <f>_xlfn.XLOOKUP(C3690, products!A:A, products!D:D)</f>
        <v>1</v>
      </c>
      <c r="J3690" t="str">
        <f>_xlfn.XLOOKUP($I3690,categories!$A$1:$A$8,categories!$B$1:$B$8)</f>
        <v>Children Bicycles</v>
      </c>
    </row>
    <row r="3691" spans="1:10" ht="12.75" x14ac:dyDescent="0.2">
      <c r="A3691">
        <v>1462</v>
      </c>
      <c r="B3691">
        <v>4</v>
      </c>
      <c r="C3691">
        <v>294</v>
      </c>
      <c r="D3691">
        <v>1</v>
      </c>
      <c r="E3691">
        <v>369.99</v>
      </c>
      <c r="F3691">
        <v>0.1</v>
      </c>
      <c r="G3691">
        <f>(E3691*B3691)-F3691</f>
        <v>1479.8600000000001</v>
      </c>
      <c r="H3691" t="str">
        <f>VLOOKUP($C3691,products!$A$1:$F$322,2,FALSE)</f>
        <v>Electra Tiger Shark 3i (20-inch) - Boys' - 2018</v>
      </c>
      <c r="I3691">
        <f>_xlfn.XLOOKUP(C3691, products!A:A, products!D:D)</f>
        <v>1</v>
      </c>
      <c r="J3691" t="str">
        <f>_xlfn.XLOOKUP($I3691,categories!$A$1:$A$8,categories!$B$1:$B$8)</f>
        <v>Children Bicycles</v>
      </c>
    </row>
    <row r="3692" spans="1:10" ht="12.75" x14ac:dyDescent="0.2">
      <c r="A3692">
        <v>1467</v>
      </c>
      <c r="B3692">
        <v>3</v>
      </c>
      <c r="C3692">
        <v>278</v>
      </c>
      <c r="D3692">
        <v>2</v>
      </c>
      <c r="E3692">
        <v>369.99</v>
      </c>
      <c r="F3692">
        <v>0.1</v>
      </c>
      <c r="G3692">
        <f>(E3692*B3692)-F3692</f>
        <v>1109.8700000000001</v>
      </c>
      <c r="H3692" t="str">
        <f>VLOOKUP($C3692,products!$A$1:$F$322,2,FALSE)</f>
        <v>Trek Precaliber 24 21-speed Girl's - 2018</v>
      </c>
      <c r="I3692">
        <f>_xlfn.XLOOKUP(C3692, products!A:A, products!D:D)</f>
        <v>1</v>
      </c>
      <c r="J3692" t="str">
        <f>_xlfn.XLOOKUP($I3692,categories!$A$1:$A$8,categories!$B$1:$B$8)</f>
        <v>Children Bicycles</v>
      </c>
    </row>
    <row r="3693" spans="1:10" ht="12.75" x14ac:dyDescent="0.2">
      <c r="A3693">
        <v>1495</v>
      </c>
      <c r="B3693">
        <v>1</v>
      </c>
      <c r="C3693">
        <v>292</v>
      </c>
      <c r="D3693">
        <v>2</v>
      </c>
      <c r="E3693">
        <v>369.99</v>
      </c>
      <c r="F3693">
        <v>0.05</v>
      </c>
      <c r="G3693">
        <f>(E3693*B3693)-F3693</f>
        <v>369.94</v>
      </c>
      <c r="H3693" t="str">
        <f>VLOOKUP($C3693,products!$A$1:$F$322,2,FALSE)</f>
        <v>Electra Sweet Ride 3i (20-inch) - Girls' - 2018</v>
      </c>
      <c r="I3693">
        <f>_xlfn.XLOOKUP(C3693, products!A:A, products!D:D)</f>
        <v>1</v>
      </c>
      <c r="J3693" t="str">
        <f>_xlfn.XLOOKUP($I3693,categories!$A$1:$A$8,categories!$B$1:$B$8)</f>
        <v>Children Bicycles</v>
      </c>
    </row>
    <row r="3694" spans="1:10" ht="12.75" x14ac:dyDescent="0.2">
      <c r="A3694">
        <v>1586</v>
      </c>
      <c r="B3694">
        <v>2</v>
      </c>
      <c r="C3694">
        <v>277</v>
      </c>
      <c r="D3694">
        <v>1</v>
      </c>
      <c r="E3694">
        <v>369.99</v>
      </c>
      <c r="F3694">
        <v>7.0000000000000007E-2</v>
      </c>
      <c r="G3694">
        <f>(E3694*B3694)-F3694</f>
        <v>739.91</v>
      </c>
      <c r="H3694" t="str">
        <f>VLOOKUP($C3694,products!$A$1:$F$322,2,FALSE)</f>
        <v>Trek Precaliber 24 21-speed Boy's - 2018</v>
      </c>
      <c r="I3694">
        <f>_xlfn.XLOOKUP(C3694, products!A:A, products!D:D)</f>
        <v>1</v>
      </c>
      <c r="J3694" t="str">
        <f>_xlfn.XLOOKUP($I3694,categories!$A$1:$A$8,categories!$B$1:$B$8)</f>
        <v>Children Bicycles</v>
      </c>
    </row>
    <row r="3695" spans="1:10" ht="12.75" x14ac:dyDescent="0.2">
      <c r="A3695">
        <v>649</v>
      </c>
      <c r="B3695">
        <v>1</v>
      </c>
      <c r="C3695">
        <v>97</v>
      </c>
      <c r="D3695">
        <v>2</v>
      </c>
      <c r="E3695">
        <v>349.99</v>
      </c>
      <c r="F3695">
        <v>0.1</v>
      </c>
      <c r="G3695">
        <f>(E3695*B3695)-F3695</f>
        <v>349.89</v>
      </c>
      <c r="H3695" t="str">
        <f>VLOOKUP($C3695,products!$A$1:$F$322,2,FALSE)</f>
        <v>Electra Savannah 3i (20-inch) - Girl's - 2017</v>
      </c>
      <c r="I3695">
        <f>_xlfn.XLOOKUP(C3695, products!A:A, products!D:D)</f>
        <v>1</v>
      </c>
      <c r="J3695" t="str">
        <f>_xlfn.XLOOKUP($I3695,categories!$A$1:$A$8,categories!$B$1:$B$8)</f>
        <v>Children Bicycles</v>
      </c>
    </row>
    <row r="3696" spans="1:10" ht="12.75" x14ac:dyDescent="0.2">
      <c r="A3696">
        <v>654</v>
      </c>
      <c r="B3696">
        <v>4</v>
      </c>
      <c r="C3696">
        <v>97</v>
      </c>
      <c r="D3696">
        <v>2</v>
      </c>
      <c r="E3696">
        <v>349.99</v>
      </c>
      <c r="F3696">
        <v>7.0000000000000007E-2</v>
      </c>
      <c r="G3696">
        <f>(E3696*B3696)-F3696</f>
        <v>1399.89</v>
      </c>
      <c r="H3696" t="str">
        <f>VLOOKUP($C3696,products!$A$1:$F$322,2,FALSE)</f>
        <v>Electra Savannah 3i (20-inch) - Girl's - 2017</v>
      </c>
      <c r="I3696">
        <f>_xlfn.XLOOKUP(C3696, products!A:A, products!D:D)</f>
        <v>1</v>
      </c>
      <c r="J3696" t="str">
        <f>_xlfn.XLOOKUP($I3696,categories!$A$1:$A$8,categories!$B$1:$B$8)</f>
        <v>Children Bicycles</v>
      </c>
    </row>
    <row r="3697" spans="1:10" ht="12.75" x14ac:dyDescent="0.2">
      <c r="A3697">
        <v>672</v>
      </c>
      <c r="B3697">
        <v>2</v>
      </c>
      <c r="C3697">
        <v>96</v>
      </c>
      <c r="D3697">
        <v>2</v>
      </c>
      <c r="E3697">
        <v>349.99</v>
      </c>
      <c r="F3697">
        <v>0.2</v>
      </c>
      <c r="G3697">
        <f>(E3697*B3697)-F3697</f>
        <v>699.78</v>
      </c>
      <c r="H3697" t="str">
        <f>VLOOKUP($C3697,products!$A$1:$F$322,2,FALSE)</f>
        <v>Electra Moto 3i (20-inch) - Boy's - 2017</v>
      </c>
      <c r="I3697">
        <f>_xlfn.XLOOKUP(C3697, products!A:A, products!D:D)</f>
        <v>1</v>
      </c>
      <c r="J3697" t="str">
        <f>_xlfn.XLOOKUP($I3697,categories!$A$1:$A$8,categories!$B$1:$B$8)</f>
        <v>Children Bicycles</v>
      </c>
    </row>
    <row r="3698" spans="1:10" ht="12.75" x14ac:dyDescent="0.2">
      <c r="A3698">
        <v>677</v>
      </c>
      <c r="B3698">
        <v>4</v>
      </c>
      <c r="C3698">
        <v>91</v>
      </c>
      <c r="D3698">
        <v>2</v>
      </c>
      <c r="E3698">
        <v>349.99</v>
      </c>
      <c r="F3698">
        <v>0.05</v>
      </c>
      <c r="G3698">
        <f>(E3698*B3698)-F3698</f>
        <v>1399.91</v>
      </c>
      <c r="H3698" t="str">
        <f>VLOOKUP($C3698,products!$A$1:$F$322,2,FALSE)</f>
        <v>Trek Precaliber 24 (21-Speed) - Girls - 2017</v>
      </c>
      <c r="I3698">
        <f>_xlfn.XLOOKUP(C3698, products!A:A, products!D:D)</f>
        <v>1</v>
      </c>
      <c r="J3698" t="str">
        <f>_xlfn.XLOOKUP($I3698,categories!$A$1:$A$8,categories!$B$1:$B$8)</f>
        <v>Children Bicycles</v>
      </c>
    </row>
    <row r="3699" spans="1:10" ht="12.75" x14ac:dyDescent="0.2">
      <c r="A3699">
        <v>698</v>
      </c>
      <c r="B3699">
        <v>1</v>
      </c>
      <c r="C3699">
        <v>96</v>
      </c>
      <c r="D3699">
        <v>1</v>
      </c>
      <c r="E3699">
        <v>349.99</v>
      </c>
      <c r="F3699">
        <v>7.0000000000000007E-2</v>
      </c>
      <c r="G3699">
        <f>(E3699*B3699)-F3699</f>
        <v>349.92</v>
      </c>
      <c r="H3699" t="str">
        <f>VLOOKUP($C3699,products!$A$1:$F$322,2,FALSE)</f>
        <v>Electra Moto 3i (20-inch) - Boy's - 2017</v>
      </c>
      <c r="I3699">
        <f>_xlfn.XLOOKUP(C3699, products!A:A, products!D:D)</f>
        <v>1</v>
      </c>
      <c r="J3699" t="str">
        <f>_xlfn.XLOOKUP($I3699,categories!$A$1:$A$8,categories!$B$1:$B$8)</f>
        <v>Children Bicycles</v>
      </c>
    </row>
    <row r="3700" spans="1:10" ht="12.75" x14ac:dyDescent="0.2">
      <c r="A3700">
        <v>713</v>
      </c>
      <c r="B3700">
        <v>2</v>
      </c>
      <c r="C3700">
        <v>97</v>
      </c>
      <c r="D3700">
        <v>2</v>
      </c>
      <c r="E3700">
        <v>349.99</v>
      </c>
      <c r="F3700">
        <v>0.1</v>
      </c>
      <c r="G3700">
        <f>(E3700*B3700)-F3700</f>
        <v>699.88</v>
      </c>
      <c r="H3700" t="str">
        <f>VLOOKUP($C3700,products!$A$1:$F$322,2,FALSE)</f>
        <v>Electra Savannah 3i (20-inch) - Girl's - 2017</v>
      </c>
      <c r="I3700">
        <f>_xlfn.XLOOKUP(C3700, products!A:A, products!D:D)</f>
        <v>1</v>
      </c>
      <c r="J3700" t="str">
        <f>_xlfn.XLOOKUP($I3700,categories!$A$1:$A$8,categories!$B$1:$B$8)</f>
        <v>Children Bicycles</v>
      </c>
    </row>
    <row r="3701" spans="1:10" ht="12.75" x14ac:dyDescent="0.2">
      <c r="A3701">
        <v>725</v>
      </c>
      <c r="B3701">
        <v>2</v>
      </c>
      <c r="C3701">
        <v>91</v>
      </c>
      <c r="D3701">
        <v>1</v>
      </c>
      <c r="E3701">
        <v>349.99</v>
      </c>
      <c r="F3701">
        <v>0.05</v>
      </c>
      <c r="G3701">
        <f>(E3701*B3701)-F3701</f>
        <v>699.93000000000006</v>
      </c>
      <c r="H3701" t="str">
        <f>VLOOKUP($C3701,products!$A$1:$F$322,2,FALSE)</f>
        <v>Trek Precaliber 24 (21-Speed) - Girls - 2017</v>
      </c>
      <c r="I3701">
        <f>_xlfn.XLOOKUP(C3701, products!A:A, products!D:D)</f>
        <v>1</v>
      </c>
      <c r="J3701" t="str">
        <f>_xlfn.XLOOKUP($I3701,categories!$A$1:$A$8,categories!$B$1:$B$8)</f>
        <v>Children Bicycles</v>
      </c>
    </row>
    <row r="3702" spans="1:10" ht="12.75" x14ac:dyDescent="0.2">
      <c r="A3702">
        <v>728</v>
      </c>
      <c r="B3702">
        <v>3</v>
      </c>
      <c r="C3702">
        <v>91</v>
      </c>
      <c r="D3702">
        <v>1</v>
      </c>
      <c r="E3702">
        <v>349.99</v>
      </c>
      <c r="F3702">
        <v>0.1</v>
      </c>
      <c r="G3702">
        <f>(E3702*B3702)-F3702</f>
        <v>1049.8700000000001</v>
      </c>
      <c r="H3702" t="str">
        <f>VLOOKUP($C3702,products!$A$1:$F$322,2,FALSE)</f>
        <v>Trek Precaliber 24 (21-Speed) - Girls - 2017</v>
      </c>
      <c r="I3702">
        <f>_xlfn.XLOOKUP(C3702, products!A:A, products!D:D)</f>
        <v>1</v>
      </c>
      <c r="J3702" t="str">
        <f>_xlfn.XLOOKUP($I3702,categories!$A$1:$A$8,categories!$B$1:$B$8)</f>
        <v>Children Bicycles</v>
      </c>
    </row>
    <row r="3703" spans="1:10" ht="12.75" x14ac:dyDescent="0.2">
      <c r="A3703">
        <v>730</v>
      </c>
      <c r="B3703">
        <v>3</v>
      </c>
      <c r="C3703">
        <v>96</v>
      </c>
      <c r="D3703">
        <v>2</v>
      </c>
      <c r="E3703">
        <v>349.99</v>
      </c>
      <c r="F3703">
        <v>7.0000000000000007E-2</v>
      </c>
      <c r="G3703">
        <f>(E3703*B3703)-F3703</f>
        <v>1049.9000000000001</v>
      </c>
      <c r="H3703" t="str">
        <f>VLOOKUP($C3703,products!$A$1:$F$322,2,FALSE)</f>
        <v>Electra Moto 3i (20-inch) - Boy's - 2017</v>
      </c>
      <c r="I3703">
        <f>_xlfn.XLOOKUP(C3703, products!A:A, products!D:D)</f>
        <v>1</v>
      </c>
      <c r="J3703" t="str">
        <f>_xlfn.XLOOKUP($I3703,categories!$A$1:$A$8,categories!$B$1:$B$8)</f>
        <v>Children Bicycles</v>
      </c>
    </row>
    <row r="3704" spans="1:10" ht="12.75" x14ac:dyDescent="0.2">
      <c r="A3704">
        <v>731</v>
      </c>
      <c r="B3704">
        <v>1</v>
      </c>
      <c r="C3704">
        <v>91</v>
      </c>
      <c r="D3704">
        <v>1</v>
      </c>
      <c r="E3704">
        <v>349.99</v>
      </c>
      <c r="F3704">
        <v>0.05</v>
      </c>
      <c r="G3704">
        <f>(E3704*B3704)-F3704</f>
        <v>349.94</v>
      </c>
      <c r="H3704" t="str">
        <f>VLOOKUP($C3704,products!$A$1:$F$322,2,FALSE)</f>
        <v>Trek Precaliber 24 (21-Speed) - Girls - 2017</v>
      </c>
      <c r="I3704">
        <f>_xlfn.XLOOKUP(C3704, products!A:A, products!D:D)</f>
        <v>1</v>
      </c>
      <c r="J3704" t="str">
        <f>_xlfn.XLOOKUP($I3704,categories!$A$1:$A$8,categories!$B$1:$B$8)</f>
        <v>Children Bicycles</v>
      </c>
    </row>
    <row r="3705" spans="1:10" ht="12.75" x14ac:dyDescent="0.2">
      <c r="A3705">
        <v>790</v>
      </c>
      <c r="B3705">
        <v>2</v>
      </c>
      <c r="C3705">
        <v>91</v>
      </c>
      <c r="D3705">
        <v>1</v>
      </c>
      <c r="E3705">
        <v>349.99</v>
      </c>
      <c r="F3705">
        <v>0.1</v>
      </c>
      <c r="G3705">
        <f>(E3705*B3705)-F3705</f>
        <v>699.88</v>
      </c>
      <c r="H3705" t="str">
        <f>VLOOKUP($C3705,products!$A$1:$F$322,2,FALSE)</f>
        <v>Trek Precaliber 24 (21-Speed) - Girls - 2017</v>
      </c>
      <c r="I3705">
        <f>_xlfn.XLOOKUP(C3705, products!A:A, products!D:D)</f>
        <v>1</v>
      </c>
      <c r="J3705" t="str">
        <f>_xlfn.XLOOKUP($I3705,categories!$A$1:$A$8,categories!$B$1:$B$8)</f>
        <v>Children Bicycles</v>
      </c>
    </row>
    <row r="3706" spans="1:10" ht="12.75" x14ac:dyDescent="0.2">
      <c r="A3706">
        <v>798</v>
      </c>
      <c r="B3706">
        <v>3</v>
      </c>
      <c r="C3706">
        <v>91</v>
      </c>
      <c r="D3706">
        <v>2</v>
      </c>
      <c r="E3706">
        <v>349.99</v>
      </c>
      <c r="F3706">
        <v>7.0000000000000007E-2</v>
      </c>
      <c r="G3706">
        <f>(E3706*B3706)-F3706</f>
        <v>1049.9000000000001</v>
      </c>
      <c r="H3706" t="str">
        <f>VLOOKUP($C3706,products!$A$1:$F$322,2,FALSE)</f>
        <v>Trek Precaliber 24 (21-Speed) - Girls - 2017</v>
      </c>
      <c r="I3706">
        <f>_xlfn.XLOOKUP(C3706, products!A:A, products!D:D)</f>
        <v>1</v>
      </c>
      <c r="J3706" t="str">
        <f>_xlfn.XLOOKUP($I3706,categories!$A$1:$A$8,categories!$B$1:$B$8)</f>
        <v>Children Bicycles</v>
      </c>
    </row>
    <row r="3707" spans="1:10" ht="12.75" x14ac:dyDescent="0.2">
      <c r="A3707">
        <v>806</v>
      </c>
      <c r="B3707">
        <v>2</v>
      </c>
      <c r="C3707">
        <v>97</v>
      </c>
      <c r="D3707">
        <v>1</v>
      </c>
      <c r="E3707">
        <v>349.99</v>
      </c>
      <c r="F3707">
        <v>0.2</v>
      </c>
      <c r="G3707">
        <f>(E3707*B3707)-F3707</f>
        <v>699.78</v>
      </c>
      <c r="H3707" t="str">
        <f>VLOOKUP($C3707,products!$A$1:$F$322,2,FALSE)</f>
        <v>Electra Savannah 3i (20-inch) - Girl's - 2017</v>
      </c>
      <c r="I3707">
        <f>_xlfn.XLOOKUP(C3707, products!A:A, products!D:D)</f>
        <v>1</v>
      </c>
      <c r="J3707" t="str">
        <f>_xlfn.XLOOKUP($I3707,categories!$A$1:$A$8,categories!$B$1:$B$8)</f>
        <v>Children Bicycles</v>
      </c>
    </row>
    <row r="3708" spans="1:10" ht="12.75" x14ac:dyDescent="0.2">
      <c r="A3708">
        <v>806</v>
      </c>
      <c r="B3708">
        <v>5</v>
      </c>
      <c r="C3708">
        <v>91</v>
      </c>
      <c r="D3708">
        <v>2</v>
      </c>
      <c r="E3708">
        <v>349.99</v>
      </c>
      <c r="F3708">
        <v>7.0000000000000007E-2</v>
      </c>
      <c r="G3708">
        <f>(E3708*B3708)-F3708</f>
        <v>1749.88</v>
      </c>
      <c r="H3708" t="str">
        <f>VLOOKUP($C3708,products!$A$1:$F$322,2,FALSE)</f>
        <v>Trek Precaliber 24 (21-Speed) - Girls - 2017</v>
      </c>
      <c r="I3708">
        <f>_xlfn.XLOOKUP(C3708, products!A:A, products!D:D)</f>
        <v>1</v>
      </c>
      <c r="J3708" t="str">
        <f>_xlfn.XLOOKUP($I3708,categories!$A$1:$A$8,categories!$B$1:$B$8)</f>
        <v>Children Bicycles</v>
      </c>
    </row>
    <row r="3709" spans="1:10" ht="12.75" x14ac:dyDescent="0.2">
      <c r="A3709">
        <v>808</v>
      </c>
      <c r="B3709">
        <v>1</v>
      </c>
      <c r="C3709">
        <v>96</v>
      </c>
      <c r="D3709">
        <v>2</v>
      </c>
      <c r="E3709">
        <v>349.99</v>
      </c>
      <c r="F3709">
        <v>0.05</v>
      </c>
      <c r="G3709">
        <f>(E3709*B3709)-F3709</f>
        <v>349.94</v>
      </c>
      <c r="H3709" t="str">
        <f>VLOOKUP($C3709,products!$A$1:$F$322,2,FALSE)</f>
        <v>Electra Moto 3i (20-inch) - Boy's - 2017</v>
      </c>
      <c r="I3709">
        <f>_xlfn.XLOOKUP(C3709, products!A:A, products!D:D)</f>
        <v>1</v>
      </c>
      <c r="J3709" t="str">
        <f>_xlfn.XLOOKUP($I3709,categories!$A$1:$A$8,categories!$B$1:$B$8)</f>
        <v>Children Bicycles</v>
      </c>
    </row>
    <row r="3710" spans="1:10" ht="12.75" x14ac:dyDescent="0.2">
      <c r="A3710">
        <v>813</v>
      </c>
      <c r="B3710">
        <v>1</v>
      </c>
      <c r="C3710">
        <v>96</v>
      </c>
      <c r="D3710">
        <v>2</v>
      </c>
      <c r="E3710">
        <v>349.99</v>
      </c>
      <c r="F3710">
        <v>0.1</v>
      </c>
      <c r="G3710">
        <f>(E3710*B3710)-F3710</f>
        <v>349.89</v>
      </c>
      <c r="H3710" t="str">
        <f>VLOOKUP($C3710,products!$A$1:$F$322,2,FALSE)</f>
        <v>Electra Moto 3i (20-inch) - Boy's - 2017</v>
      </c>
      <c r="I3710">
        <f>_xlfn.XLOOKUP(C3710, products!A:A, products!D:D)</f>
        <v>1</v>
      </c>
      <c r="J3710" t="str">
        <f>_xlfn.XLOOKUP($I3710,categories!$A$1:$A$8,categories!$B$1:$B$8)</f>
        <v>Children Bicycles</v>
      </c>
    </row>
    <row r="3711" spans="1:10" ht="12.75" x14ac:dyDescent="0.2">
      <c r="A3711">
        <v>830</v>
      </c>
      <c r="B3711">
        <v>3</v>
      </c>
      <c r="C3711">
        <v>96</v>
      </c>
      <c r="D3711">
        <v>2</v>
      </c>
      <c r="E3711">
        <v>349.99</v>
      </c>
      <c r="F3711">
        <v>0.2</v>
      </c>
      <c r="G3711">
        <f>(E3711*B3711)-F3711</f>
        <v>1049.77</v>
      </c>
      <c r="H3711" t="str">
        <f>VLOOKUP($C3711,products!$A$1:$F$322,2,FALSE)</f>
        <v>Electra Moto 3i (20-inch) - Boy's - 2017</v>
      </c>
      <c r="I3711">
        <f>_xlfn.XLOOKUP(C3711, products!A:A, products!D:D)</f>
        <v>1</v>
      </c>
      <c r="J3711" t="str">
        <f>_xlfn.XLOOKUP($I3711,categories!$A$1:$A$8,categories!$B$1:$B$8)</f>
        <v>Children Bicycles</v>
      </c>
    </row>
    <row r="3712" spans="1:10" ht="12.75" x14ac:dyDescent="0.2">
      <c r="A3712">
        <v>837</v>
      </c>
      <c r="B3712">
        <v>2</v>
      </c>
      <c r="C3712">
        <v>97</v>
      </c>
      <c r="D3712">
        <v>1</v>
      </c>
      <c r="E3712">
        <v>349.99</v>
      </c>
      <c r="F3712">
        <v>0.1</v>
      </c>
      <c r="G3712">
        <f>(E3712*B3712)-F3712</f>
        <v>699.88</v>
      </c>
      <c r="H3712" t="str">
        <f>VLOOKUP($C3712,products!$A$1:$F$322,2,FALSE)</f>
        <v>Electra Savannah 3i (20-inch) - Girl's - 2017</v>
      </c>
      <c r="I3712">
        <f>_xlfn.XLOOKUP(C3712, products!A:A, products!D:D)</f>
        <v>1</v>
      </c>
      <c r="J3712" t="str">
        <f>_xlfn.XLOOKUP($I3712,categories!$A$1:$A$8,categories!$B$1:$B$8)</f>
        <v>Children Bicycles</v>
      </c>
    </row>
    <row r="3713" spans="1:10" ht="12.75" x14ac:dyDescent="0.2">
      <c r="A3713">
        <v>876</v>
      </c>
      <c r="B3713">
        <v>3</v>
      </c>
      <c r="C3713">
        <v>96</v>
      </c>
      <c r="D3713">
        <v>1</v>
      </c>
      <c r="E3713">
        <v>349.99</v>
      </c>
      <c r="F3713">
        <v>7.0000000000000007E-2</v>
      </c>
      <c r="G3713">
        <f>(E3713*B3713)-F3713</f>
        <v>1049.9000000000001</v>
      </c>
      <c r="H3713" t="str">
        <f>VLOOKUP($C3713,products!$A$1:$F$322,2,FALSE)</f>
        <v>Electra Moto 3i (20-inch) - Boy's - 2017</v>
      </c>
      <c r="I3713">
        <f>_xlfn.XLOOKUP(C3713, products!A:A, products!D:D)</f>
        <v>1</v>
      </c>
      <c r="J3713" t="str">
        <f>_xlfn.XLOOKUP($I3713,categories!$A$1:$A$8,categories!$B$1:$B$8)</f>
        <v>Children Bicycles</v>
      </c>
    </row>
    <row r="3714" spans="1:10" ht="12.75" x14ac:dyDescent="0.2">
      <c r="A3714">
        <v>896</v>
      </c>
      <c r="B3714">
        <v>1</v>
      </c>
      <c r="C3714">
        <v>91</v>
      </c>
      <c r="D3714">
        <v>2</v>
      </c>
      <c r="E3714">
        <v>349.99</v>
      </c>
      <c r="F3714">
        <v>0.05</v>
      </c>
      <c r="G3714">
        <f>(E3714*B3714)-F3714</f>
        <v>349.94</v>
      </c>
      <c r="H3714" t="str">
        <f>VLOOKUP($C3714,products!$A$1:$F$322,2,FALSE)</f>
        <v>Trek Precaliber 24 (21-Speed) - Girls - 2017</v>
      </c>
      <c r="I3714">
        <f>_xlfn.XLOOKUP(C3714, products!A:A, products!D:D)</f>
        <v>1</v>
      </c>
      <c r="J3714" t="str">
        <f>_xlfn.XLOOKUP($I3714,categories!$A$1:$A$8,categories!$B$1:$B$8)</f>
        <v>Children Bicycles</v>
      </c>
    </row>
    <row r="3715" spans="1:10" ht="12.75" x14ac:dyDescent="0.2">
      <c r="A3715">
        <v>897</v>
      </c>
      <c r="B3715">
        <v>2</v>
      </c>
      <c r="C3715">
        <v>96</v>
      </c>
      <c r="D3715">
        <v>1</v>
      </c>
      <c r="E3715">
        <v>349.99</v>
      </c>
      <c r="F3715">
        <v>0.05</v>
      </c>
      <c r="G3715">
        <f>(E3715*B3715)-F3715</f>
        <v>699.93000000000006</v>
      </c>
      <c r="H3715" t="str">
        <f>VLOOKUP($C3715,products!$A$1:$F$322,2,FALSE)</f>
        <v>Electra Moto 3i (20-inch) - Boy's - 2017</v>
      </c>
      <c r="I3715">
        <f>_xlfn.XLOOKUP(C3715, products!A:A, products!D:D)</f>
        <v>1</v>
      </c>
      <c r="J3715" t="str">
        <f>_xlfn.XLOOKUP($I3715,categories!$A$1:$A$8,categories!$B$1:$B$8)</f>
        <v>Children Bicycles</v>
      </c>
    </row>
    <row r="3716" spans="1:10" ht="12.75" x14ac:dyDescent="0.2">
      <c r="A3716">
        <v>911</v>
      </c>
      <c r="B3716">
        <v>3</v>
      </c>
      <c r="C3716">
        <v>91</v>
      </c>
      <c r="D3716">
        <v>2</v>
      </c>
      <c r="E3716">
        <v>349.99</v>
      </c>
      <c r="F3716">
        <v>0.05</v>
      </c>
      <c r="G3716">
        <f>(E3716*B3716)-F3716</f>
        <v>1049.92</v>
      </c>
      <c r="H3716" t="str">
        <f>VLOOKUP($C3716,products!$A$1:$F$322,2,FALSE)</f>
        <v>Trek Precaliber 24 (21-Speed) - Girls - 2017</v>
      </c>
      <c r="I3716">
        <f>_xlfn.XLOOKUP(C3716, products!A:A, products!D:D)</f>
        <v>1</v>
      </c>
      <c r="J3716" t="str">
        <f>_xlfn.XLOOKUP($I3716,categories!$A$1:$A$8,categories!$B$1:$B$8)</f>
        <v>Children Bicycles</v>
      </c>
    </row>
    <row r="3717" spans="1:10" ht="12.75" x14ac:dyDescent="0.2">
      <c r="A3717">
        <v>918</v>
      </c>
      <c r="B3717">
        <v>1</v>
      </c>
      <c r="C3717">
        <v>91</v>
      </c>
      <c r="D3717">
        <v>1</v>
      </c>
      <c r="E3717">
        <v>349.99</v>
      </c>
      <c r="F3717">
        <v>0.2</v>
      </c>
      <c r="G3717">
        <f>(E3717*B3717)-F3717</f>
        <v>349.79</v>
      </c>
      <c r="H3717" t="str">
        <f>VLOOKUP($C3717,products!$A$1:$F$322,2,FALSE)</f>
        <v>Trek Precaliber 24 (21-Speed) - Girls - 2017</v>
      </c>
      <c r="I3717">
        <f>_xlfn.XLOOKUP(C3717, products!A:A, products!D:D)</f>
        <v>1</v>
      </c>
      <c r="J3717" t="str">
        <f>_xlfn.XLOOKUP($I3717,categories!$A$1:$A$8,categories!$B$1:$B$8)</f>
        <v>Children Bicycles</v>
      </c>
    </row>
    <row r="3718" spans="1:10" ht="12.75" x14ac:dyDescent="0.2">
      <c r="A3718">
        <v>924</v>
      </c>
      <c r="B3718">
        <v>1</v>
      </c>
      <c r="C3718">
        <v>97</v>
      </c>
      <c r="D3718">
        <v>2</v>
      </c>
      <c r="E3718">
        <v>349.99</v>
      </c>
      <c r="F3718">
        <v>0.2</v>
      </c>
      <c r="G3718">
        <f>(E3718*B3718)-F3718</f>
        <v>349.79</v>
      </c>
      <c r="H3718" t="str">
        <f>VLOOKUP($C3718,products!$A$1:$F$322,2,FALSE)</f>
        <v>Electra Savannah 3i (20-inch) - Girl's - 2017</v>
      </c>
      <c r="I3718">
        <f>_xlfn.XLOOKUP(C3718, products!A:A, products!D:D)</f>
        <v>1</v>
      </c>
      <c r="J3718" t="str">
        <f>_xlfn.XLOOKUP($I3718,categories!$A$1:$A$8,categories!$B$1:$B$8)</f>
        <v>Children Bicycles</v>
      </c>
    </row>
    <row r="3719" spans="1:10" ht="12.75" x14ac:dyDescent="0.2">
      <c r="A3719">
        <v>925</v>
      </c>
      <c r="B3719">
        <v>1</v>
      </c>
      <c r="C3719">
        <v>97</v>
      </c>
      <c r="D3719">
        <v>1</v>
      </c>
      <c r="E3719">
        <v>349.99</v>
      </c>
      <c r="F3719">
        <v>7.0000000000000007E-2</v>
      </c>
      <c r="G3719">
        <f>(E3719*B3719)-F3719</f>
        <v>349.92</v>
      </c>
      <c r="H3719" t="str">
        <f>VLOOKUP($C3719,products!$A$1:$F$322,2,FALSE)</f>
        <v>Electra Savannah 3i (20-inch) - Girl's - 2017</v>
      </c>
      <c r="I3719">
        <f>_xlfn.XLOOKUP(C3719, products!A:A, products!D:D)</f>
        <v>1</v>
      </c>
      <c r="J3719" t="str">
        <f>_xlfn.XLOOKUP($I3719,categories!$A$1:$A$8,categories!$B$1:$B$8)</f>
        <v>Children Bicycles</v>
      </c>
    </row>
    <row r="3720" spans="1:10" ht="12.75" x14ac:dyDescent="0.2">
      <c r="A3720">
        <v>955</v>
      </c>
      <c r="B3720">
        <v>3</v>
      </c>
      <c r="C3720">
        <v>96</v>
      </c>
      <c r="D3720">
        <v>1</v>
      </c>
      <c r="E3720">
        <v>349.99</v>
      </c>
      <c r="F3720">
        <v>0.05</v>
      </c>
      <c r="G3720">
        <f>(E3720*B3720)-F3720</f>
        <v>1049.92</v>
      </c>
      <c r="H3720" t="str">
        <f>VLOOKUP($C3720,products!$A$1:$F$322,2,FALSE)</f>
        <v>Electra Moto 3i (20-inch) - Boy's - 2017</v>
      </c>
      <c r="I3720">
        <f>_xlfn.XLOOKUP(C3720, products!A:A, products!D:D)</f>
        <v>1</v>
      </c>
      <c r="J3720" t="str">
        <f>_xlfn.XLOOKUP($I3720,categories!$A$1:$A$8,categories!$B$1:$B$8)</f>
        <v>Children Bicycles</v>
      </c>
    </row>
    <row r="3721" spans="1:10" ht="12.75" x14ac:dyDescent="0.2">
      <c r="A3721">
        <v>990</v>
      </c>
      <c r="B3721">
        <v>3</v>
      </c>
      <c r="C3721">
        <v>91</v>
      </c>
      <c r="D3721">
        <v>1</v>
      </c>
      <c r="E3721">
        <v>349.99</v>
      </c>
      <c r="F3721">
        <v>0.1</v>
      </c>
      <c r="G3721">
        <f>(E3721*B3721)-F3721</f>
        <v>1049.8700000000001</v>
      </c>
      <c r="H3721" t="str">
        <f>VLOOKUP($C3721,products!$A$1:$F$322,2,FALSE)</f>
        <v>Trek Precaliber 24 (21-Speed) - Girls - 2017</v>
      </c>
      <c r="I3721">
        <f>_xlfn.XLOOKUP(C3721, products!A:A, products!D:D)</f>
        <v>1</v>
      </c>
      <c r="J3721" t="str">
        <f>_xlfn.XLOOKUP($I3721,categories!$A$1:$A$8,categories!$B$1:$B$8)</f>
        <v>Children Bicycles</v>
      </c>
    </row>
    <row r="3722" spans="1:10" ht="12.75" x14ac:dyDescent="0.2">
      <c r="A3722">
        <v>1014</v>
      </c>
      <c r="B3722">
        <v>1</v>
      </c>
      <c r="C3722">
        <v>97</v>
      </c>
      <c r="D3722">
        <v>1</v>
      </c>
      <c r="E3722">
        <v>349.99</v>
      </c>
      <c r="F3722">
        <v>0.2</v>
      </c>
      <c r="G3722">
        <f>(E3722*B3722)-F3722</f>
        <v>349.79</v>
      </c>
      <c r="H3722" t="str">
        <f>VLOOKUP($C3722,products!$A$1:$F$322,2,FALSE)</f>
        <v>Electra Savannah 3i (20-inch) - Girl's - 2017</v>
      </c>
      <c r="I3722">
        <f>_xlfn.XLOOKUP(C3722, products!A:A, products!D:D)</f>
        <v>1</v>
      </c>
      <c r="J3722" t="str">
        <f>_xlfn.XLOOKUP($I3722,categories!$A$1:$A$8,categories!$B$1:$B$8)</f>
        <v>Children Bicycles</v>
      </c>
    </row>
    <row r="3723" spans="1:10" ht="12.75" x14ac:dyDescent="0.2">
      <c r="A3723">
        <v>1018</v>
      </c>
      <c r="B3723">
        <v>2</v>
      </c>
      <c r="C3723">
        <v>97</v>
      </c>
      <c r="D3723">
        <v>2</v>
      </c>
      <c r="E3723">
        <v>349.99</v>
      </c>
      <c r="F3723">
        <v>0.1</v>
      </c>
      <c r="G3723">
        <f>(E3723*B3723)-F3723</f>
        <v>699.88</v>
      </c>
      <c r="H3723" t="str">
        <f>VLOOKUP($C3723,products!$A$1:$F$322,2,FALSE)</f>
        <v>Electra Savannah 3i (20-inch) - Girl's - 2017</v>
      </c>
      <c r="I3723">
        <f>_xlfn.XLOOKUP(C3723, products!A:A, products!D:D)</f>
        <v>1</v>
      </c>
      <c r="J3723" t="str">
        <f>_xlfn.XLOOKUP($I3723,categories!$A$1:$A$8,categories!$B$1:$B$8)</f>
        <v>Children Bicycles</v>
      </c>
    </row>
    <row r="3724" spans="1:10" ht="12.75" x14ac:dyDescent="0.2">
      <c r="A3724">
        <v>1018</v>
      </c>
      <c r="B3724">
        <v>3</v>
      </c>
      <c r="C3724">
        <v>91</v>
      </c>
      <c r="D3724">
        <v>1</v>
      </c>
      <c r="E3724">
        <v>349.99</v>
      </c>
      <c r="F3724">
        <v>0.2</v>
      </c>
      <c r="G3724">
        <f>(E3724*B3724)-F3724</f>
        <v>1049.77</v>
      </c>
      <c r="H3724" t="str">
        <f>VLOOKUP($C3724,products!$A$1:$F$322,2,FALSE)</f>
        <v>Trek Precaliber 24 (21-Speed) - Girls - 2017</v>
      </c>
      <c r="I3724">
        <f>_xlfn.XLOOKUP(C3724, products!A:A, products!D:D)</f>
        <v>1</v>
      </c>
      <c r="J3724" t="str">
        <f>_xlfn.XLOOKUP($I3724,categories!$A$1:$A$8,categories!$B$1:$B$8)</f>
        <v>Children Bicycles</v>
      </c>
    </row>
    <row r="3725" spans="1:10" ht="12.75" x14ac:dyDescent="0.2">
      <c r="A3725">
        <v>1023</v>
      </c>
      <c r="B3725">
        <v>1</v>
      </c>
      <c r="C3725">
        <v>91</v>
      </c>
      <c r="D3725">
        <v>1</v>
      </c>
      <c r="E3725">
        <v>349.99</v>
      </c>
      <c r="F3725">
        <v>7.0000000000000007E-2</v>
      </c>
      <c r="G3725">
        <f>(E3725*B3725)-F3725</f>
        <v>349.92</v>
      </c>
      <c r="H3725" t="str">
        <f>VLOOKUP($C3725,products!$A$1:$F$322,2,FALSE)</f>
        <v>Trek Precaliber 24 (21-Speed) - Girls - 2017</v>
      </c>
      <c r="I3725">
        <f>_xlfn.XLOOKUP(C3725, products!A:A, products!D:D)</f>
        <v>1</v>
      </c>
      <c r="J3725" t="str">
        <f>_xlfn.XLOOKUP($I3725,categories!$A$1:$A$8,categories!$B$1:$B$8)</f>
        <v>Children Bicycles</v>
      </c>
    </row>
    <row r="3726" spans="1:10" ht="12.75" x14ac:dyDescent="0.2">
      <c r="A3726">
        <v>1024</v>
      </c>
      <c r="B3726">
        <v>4</v>
      </c>
      <c r="C3726">
        <v>96</v>
      </c>
      <c r="D3726">
        <v>2</v>
      </c>
      <c r="E3726">
        <v>349.99</v>
      </c>
      <c r="F3726">
        <v>0.1</v>
      </c>
      <c r="G3726">
        <f>(E3726*B3726)-F3726</f>
        <v>1399.8600000000001</v>
      </c>
      <c r="H3726" t="str">
        <f>VLOOKUP($C3726,products!$A$1:$F$322,2,FALSE)</f>
        <v>Electra Moto 3i (20-inch) - Boy's - 2017</v>
      </c>
      <c r="I3726">
        <f>_xlfn.XLOOKUP(C3726, products!A:A, products!D:D)</f>
        <v>1</v>
      </c>
      <c r="J3726" t="str">
        <f>_xlfn.XLOOKUP($I3726,categories!$A$1:$A$8,categories!$B$1:$B$8)</f>
        <v>Children Bicycles</v>
      </c>
    </row>
    <row r="3727" spans="1:10" ht="12.75" x14ac:dyDescent="0.2">
      <c r="A3727">
        <v>1024</v>
      </c>
      <c r="B3727">
        <v>5</v>
      </c>
      <c r="C3727">
        <v>91</v>
      </c>
      <c r="D3727">
        <v>1</v>
      </c>
      <c r="E3727">
        <v>349.99</v>
      </c>
      <c r="F3727">
        <v>0.2</v>
      </c>
      <c r="G3727">
        <f>(E3727*B3727)-F3727</f>
        <v>1749.75</v>
      </c>
      <c r="H3727" t="str">
        <f>VLOOKUP($C3727,products!$A$1:$F$322,2,FALSE)</f>
        <v>Trek Precaliber 24 (21-Speed) - Girls - 2017</v>
      </c>
      <c r="I3727">
        <f>_xlfn.XLOOKUP(C3727, products!A:A, products!D:D)</f>
        <v>1</v>
      </c>
      <c r="J3727" t="str">
        <f>_xlfn.XLOOKUP($I3727,categories!$A$1:$A$8,categories!$B$1:$B$8)</f>
        <v>Children Bicycles</v>
      </c>
    </row>
    <row r="3728" spans="1:10" ht="12.75" x14ac:dyDescent="0.2">
      <c r="A3728">
        <v>1035</v>
      </c>
      <c r="B3728">
        <v>1</v>
      </c>
      <c r="C3728">
        <v>96</v>
      </c>
      <c r="D3728">
        <v>1</v>
      </c>
      <c r="E3728">
        <v>349.99</v>
      </c>
      <c r="F3728">
        <v>0.2</v>
      </c>
      <c r="G3728">
        <f>(E3728*B3728)-F3728</f>
        <v>349.79</v>
      </c>
      <c r="H3728" t="str">
        <f>VLOOKUP($C3728,products!$A$1:$F$322,2,FALSE)</f>
        <v>Electra Moto 3i (20-inch) - Boy's - 2017</v>
      </c>
      <c r="I3728">
        <f>_xlfn.XLOOKUP(C3728, products!A:A, products!D:D)</f>
        <v>1</v>
      </c>
      <c r="J3728" t="str">
        <f>_xlfn.XLOOKUP($I3728,categories!$A$1:$A$8,categories!$B$1:$B$8)</f>
        <v>Children Bicycles</v>
      </c>
    </row>
    <row r="3729" spans="1:10" ht="12.75" x14ac:dyDescent="0.2">
      <c r="A3729">
        <v>1040</v>
      </c>
      <c r="B3729">
        <v>1</v>
      </c>
      <c r="C3729">
        <v>97</v>
      </c>
      <c r="D3729">
        <v>1</v>
      </c>
      <c r="E3729">
        <v>349.99</v>
      </c>
      <c r="F3729">
        <v>0.1</v>
      </c>
      <c r="G3729">
        <f>(E3729*B3729)-F3729</f>
        <v>349.89</v>
      </c>
      <c r="H3729" t="str">
        <f>VLOOKUP($C3729,products!$A$1:$F$322,2,FALSE)</f>
        <v>Electra Savannah 3i (20-inch) - Girl's - 2017</v>
      </c>
      <c r="I3729">
        <f>_xlfn.XLOOKUP(C3729, products!A:A, products!D:D)</f>
        <v>1</v>
      </c>
      <c r="J3729" t="str">
        <f>_xlfn.XLOOKUP($I3729,categories!$A$1:$A$8,categories!$B$1:$B$8)</f>
        <v>Children Bicycles</v>
      </c>
    </row>
    <row r="3730" spans="1:10" ht="12.75" x14ac:dyDescent="0.2">
      <c r="A3730">
        <v>1044</v>
      </c>
      <c r="B3730">
        <v>1</v>
      </c>
      <c r="C3730">
        <v>97</v>
      </c>
      <c r="D3730">
        <v>2</v>
      </c>
      <c r="E3730">
        <v>349.99</v>
      </c>
      <c r="F3730">
        <v>0.1</v>
      </c>
      <c r="G3730">
        <f>(E3730*B3730)-F3730</f>
        <v>349.89</v>
      </c>
      <c r="H3730" t="str">
        <f>VLOOKUP($C3730,products!$A$1:$F$322,2,FALSE)</f>
        <v>Electra Savannah 3i (20-inch) - Girl's - 2017</v>
      </c>
      <c r="I3730">
        <f>_xlfn.XLOOKUP(C3730, products!A:A, products!D:D)</f>
        <v>1</v>
      </c>
      <c r="J3730" t="str">
        <f>_xlfn.XLOOKUP($I3730,categories!$A$1:$A$8,categories!$B$1:$B$8)</f>
        <v>Children Bicycles</v>
      </c>
    </row>
    <row r="3731" spans="1:10" ht="12.75" x14ac:dyDescent="0.2">
      <c r="A3731">
        <v>1050</v>
      </c>
      <c r="B3731">
        <v>1</v>
      </c>
      <c r="C3731">
        <v>96</v>
      </c>
      <c r="D3731">
        <v>2</v>
      </c>
      <c r="E3731">
        <v>349.99</v>
      </c>
      <c r="F3731">
        <v>7.0000000000000007E-2</v>
      </c>
      <c r="G3731">
        <f>(E3731*B3731)-F3731</f>
        <v>349.92</v>
      </c>
      <c r="H3731" t="str">
        <f>VLOOKUP($C3731,products!$A$1:$F$322,2,FALSE)</f>
        <v>Electra Moto 3i (20-inch) - Boy's - 2017</v>
      </c>
      <c r="I3731">
        <f>_xlfn.XLOOKUP(C3731, products!A:A, products!D:D)</f>
        <v>1</v>
      </c>
      <c r="J3731" t="str">
        <f>_xlfn.XLOOKUP($I3731,categories!$A$1:$A$8,categories!$B$1:$B$8)</f>
        <v>Children Bicycles</v>
      </c>
    </row>
    <row r="3732" spans="1:10" ht="12.75" x14ac:dyDescent="0.2">
      <c r="A3732">
        <v>1057</v>
      </c>
      <c r="B3732">
        <v>2</v>
      </c>
      <c r="C3732">
        <v>97</v>
      </c>
      <c r="D3732">
        <v>1</v>
      </c>
      <c r="E3732">
        <v>349.99</v>
      </c>
      <c r="F3732">
        <v>0.05</v>
      </c>
      <c r="G3732">
        <f>(E3732*B3732)-F3732</f>
        <v>699.93000000000006</v>
      </c>
      <c r="H3732" t="str">
        <f>VLOOKUP($C3732,products!$A$1:$F$322,2,FALSE)</f>
        <v>Electra Savannah 3i (20-inch) - Girl's - 2017</v>
      </c>
      <c r="I3732">
        <f>_xlfn.XLOOKUP(C3732, products!A:A, products!D:D)</f>
        <v>1</v>
      </c>
      <c r="J3732" t="str">
        <f>_xlfn.XLOOKUP($I3732,categories!$A$1:$A$8,categories!$B$1:$B$8)</f>
        <v>Children Bicycles</v>
      </c>
    </row>
    <row r="3733" spans="1:10" ht="12.75" x14ac:dyDescent="0.2">
      <c r="A3733">
        <v>1091</v>
      </c>
      <c r="B3733">
        <v>1</v>
      </c>
      <c r="C3733">
        <v>97</v>
      </c>
      <c r="D3733">
        <v>1</v>
      </c>
      <c r="E3733">
        <v>349.99</v>
      </c>
      <c r="F3733">
        <v>0.05</v>
      </c>
      <c r="G3733">
        <f>(E3733*B3733)-F3733</f>
        <v>349.94</v>
      </c>
      <c r="H3733" t="str">
        <f>VLOOKUP($C3733,products!$A$1:$F$322,2,FALSE)</f>
        <v>Electra Savannah 3i (20-inch) - Girl's - 2017</v>
      </c>
      <c r="I3733">
        <f>_xlfn.XLOOKUP(C3733, products!A:A, products!D:D)</f>
        <v>1</v>
      </c>
      <c r="J3733" t="str">
        <f>_xlfn.XLOOKUP($I3733,categories!$A$1:$A$8,categories!$B$1:$B$8)</f>
        <v>Children Bicycles</v>
      </c>
    </row>
    <row r="3734" spans="1:10" ht="12.75" x14ac:dyDescent="0.2">
      <c r="A3734">
        <v>1102</v>
      </c>
      <c r="B3734">
        <v>1</v>
      </c>
      <c r="C3734">
        <v>91</v>
      </c>
      <c r="D3734">
        <v>1</v>
      </c>
      <c r="E3734">
        <v>349.99</v>
      </c>
      <c r="F3734">
        <v>7.0000000000000007E-2</v>
      </c>
      <c r="G3734">
        <f>(E3734*B3734)-F3734</f>
        <v>349.92</v>
      </c>
      <c r="H3734" t="str">
        <f>VLOOKUP($C3734,products!$A$1:$F$322,2,FALSE)</f>
        <v>Trek Precaliber 24 (21-Speed) - Girls - 2017</v>
      </c>
      <c r="I3734">
        <f>_xlfn.XLOOKUP(C3734, products!A:A, products!D:D)</f>
        <v>1</v>
      </c>
      <c r="J3734" t="str">
        <f>_xlfn.XLOOKUP($I3734,categories!$A$1:$A$8,categories!$B$1:$B$8)</f>
        <v>Children Bicycles</v>
      </c>
    </row>
    <row r="3735" spans="1:10" ht="12.75" x14ac:dyDescent="0.2">
      <c r="A3735">
        <v>1106</v>
      </c>
      <c r="B3735">
        <v>1</v>
      </c>
      <c r="C3735">
        <v>96</v>
      </c>
      <c r="D3735">
        <v>1</v>
      </c>
      <c r="E3735">
        <v>349.99</v>
      </c>
      <c r="F3735">
        <v>0.1</v>
      </c>
      <c r="G3735">
        <f>(E3735*B3735)-F3735</f>
        <v>349.89</v>
      </c>
      <c r="H3735" t="str">
        <f>VLOOKUP($C3735,products!$A$1:$F$322,2,FALSE)</f>
        <v>Electra Moto 3i (20-inch) - Boy's - 2017</v>
      </c>
      <c r="I3735">
        <f>_xlfn.XLOOKUP(C3735, products!A:A, products!D:D)</f>
        <v>1</v>
      </c>
      <c r="J3735" t="str">
        <f>_xlfn.XLOOKUP($I3735,categories!$A$1:$A$8,categories!$B$1:$B$8)</f>
        <v>Children Bicycles</v>
      </c>
    </row>
    <row r="3736" spans="1:10" ht="12.75" x14ac:dyDescent="0.2">
      <c r="A3736">
        <v>1115</v>
      </c>
      <c r="B3736">
        <v>1</v>
      </c>
      <c r="C3736">
        <v>97</v>
      </c>
      <c r="D3736">
        <v>2</v>
      </c>
      <c r="E3736">
        <v>349.99</v>
      </c>
      <c r="F3736">
        <v>0.2</v>
      </c>
      <c r="G3736">
        <f>(E3736*B3736)-F3736</f>
        <v>349.79</v>
      </c>
      <c r="H3736" t="str">
        <f>VLOOKUP($C3736,products!$A$1:$F$322,2,FALSE)</f>
        <v>Electra Savannah 3i (20-inch) - Girl's - 2017</v>
      </c>
      <c r="I3736">
        <f>_xlfn.XLOOKUP(C3736, products!A:A, products!D:D)</f>
        <v>1</v>
      </c>
      <c r="J3736" t="str">
        <f>_xlfn.XLOOKUP($I3736,categories!$A$1:$A$8,categories!$B$1:$B$8)</f>
        <v>Children Bicycles</v>
      </c>
    </row>
    <row r="3737" spans="1:10" ht="12.75" x14ac:dyDescent="0.2">
      <c r="A3737">
        <v>1115</v>
      </c>
      <c r="B3737">
        <v>3</v>
      </c>
      <c r="C3737">
        <v>91</v>
      </c>
      <c r="D3737">
        <v>2</v>
      </c>
      <c r="E3737">
        <v>349.99</v>
      </c>
      <c r="F3737">
        <v>7.0000000000000007E-2</v>
      </c>
      <c r="G3737">
        <f>(E3737*B3737)-F3737</f>
        <v>1049.9000000000001</v>
      </c>
      <c r="H3737" t="str">
        <f>VLOOKUP($C3737,products!$A$1:$F$322,2,FALSE)</f>
        <v>Trek Precaliber 24 (21-Speed) - Girls - 2017</v>
      </c>
      <c r="I3737">
        <f>_xlfn.XLOOKUP(C3737, products!A:A, products!D:D)</f>
        <v>1</v>
      </c>
      <c r="J3737" t="str">
        <f>_xlfn.XLOOKUP($I3737,categories!$A$1:$A$8,categories!$B$1:$B$8)</f>
        <v>Children Bicycles</v>
      </c>
    </row>
    <row r="3738" spans="1:10" ht="12.75" x14ac:dyDescent="0.2">
      <c r="A3738">
        <v>1117</v>
      </c>
      <c r="B3738">
        <v>2</v>
      </c>
      <c r="C3738">
        <v>91</v>
      </c>
      <c r="D3738">
        <v>1</v>
      </c>
      <c r="E3738">
        <v>349.99</v>
      </c>
      <c r="F3738">
        <v>0.2</v>
      </c>
      <c r="G3738">
        <f>(E3738*B3738)-F3738</f>
        <v>699.78</v>
      </c>
      <c r="H3738" t="str">
        <f>VLOOKUP($C3738,products!$A$1:$F$322,2,FALSE)</f>
        <v>Trek Precaliber 24 (21-Speed) - Girls - 2017</v>
      </c>
      <c r="I3738">
        <f>_xlfn.XLOOKUP(C3738, products!A:A, products!D:D)</f>
        <v>1</v>
      </c>
      <c r="J3738" t="str">
        <f>_xlfn.XLOOKUP($I3738,categories!$A$1:$A$8,categories!$B$1:$B$8)</f>
        <v>Children Bicycles</v>
      </c>
    </row>
    <row r="3739" spans="1:10" ht="12.75" x14ac:dyDescent="0.2">
      <c r="A3739">
        <v>1127</v>
      </c>
      <c r="B3739">
        <v>2</v>
      </c>
      <c r="C3739">
        <v>96</v>
      </c>
      <c r="D3739">
        <v>2</v>
      </c>
      <c r="E3739">
        <v>349.99</v>
      </c>
      <c r="F3739">
        <v>7.0000000000000007E-2</v>
      </c>
      <c r="G3739">
        <f>(E3739*B3739)-F3739</f>
        <v>699.91</v>
      </c>
      <c r="H3739" t="str">
        <f>VLOOKUP($C3739,products!$A$1:$F$322,2,FALSE)</f>
        <v>Electra Moto 3i (20-inch) - Boy's - 2017</v>
      </c>
      <c r="I3739">
        <f>_xlfn.XLOOKUP(C3739, products!A:A, products!D:D)</f>
        <v>1</v>
      </c>
      <c r="J3739" t="str">
        <f>_xlfn.XLOOKUP($I3739,categories!$A$1:$A$8,categories!$B$1:$B$8)</f>
        <v>Children Bicycles</v>
      </c>
    </row>
    <row r="3740" spans="1:10" ht="12.75" x14ac:dyDescent="0.2">
      <c r="A3740">
        <v>1134</v>
      </c>
      <c r="B3740">
        <v>1</v>
      </c>
      <c r="C3740">
        <v>97</v>
      </c>
      <c r="D3740">
        <v>1</v>
      </c>
      <c r="E3740">
        <v>349.99</v>
      </c>
      <c r="F3740">
        <v>0.1</v>
      </c>
      <c r="G3740">
        <f>(E3740*B3740)-F3740</f>
        <v>349.89</v>
      </c>
      <c r="H3740" t="str">
        <f>VLOOKUP($C3740,products!$A$1:$F$322,2,FALSE)</f>
        <v>Electra Savannah 3i (20-inch) - Girl's - 2017</v>
      </c>
      <c r="I3740">
        <f>_xlfn.XLOOKUP(C3740, products!A:A, products!D:D)</f>
        <v>1</v>
      </c>
      <c r="J3740" t="str">
        <f>_xlfn.XLOOKUP($I3740,categories!$A$1:$A$8,categories!$B$1:$B$8)</f>
        <v>Children Bicycles</v>
      </c>
    </row>
    <row r="3741" spans="1:10" ht="12.75" x14ac:dyDescent="0.2">
      <c r="A3741">
        <v>1150</v>
      </c>
      <c r="B3741">
        <v>2</v>
      </c>
      <c r="C3741">
        <v>91</v>
      </c>
      <c r="D3741">
        <v>1</v>
      </c>
      <c r="E3741">
        <v>349.99</v>
      </c>
      <c r="F3741">
        <v>0.05</v>
      </c>
      <c r="G3741">
        <f>(E3741*B3741)-F3741</f>
        <v>699.93000000000006</v>
      </c>
      <c r="H3741" t="str">
        <f>VLOOKUP($C3741,products!$A$1:$F$322,2,FALSE)</f>
        <v>Trek Precaliber 24 (21-Speed) - Girls - 2017</v>
      </c>
      <c r="I3741">
        <f>_xlfn.XLOOKUP(C3741, products!A:A, products!D:D)</f>
        <v>1</v>
      </c>
      <c r="J3741" t="str">
        <f>_xlfn.XLOOKUP($I3741,categories!$A$1:$A$8,categories!$B$1:$B$8)</f>
        <v>Children Bicycles</v>
      </c>
    </row>
    <row r="3742" spans="1:10" ht="12.75" x14ac:dyDescent="0.2">
      <c r="A3742">
        <v>1152</v>
      </c>
      <c r="B3742">
        <v>2</v>
      </c>
      <c r="C3742">
        <v>91</v>
      </c>
      <c r="D3742">
        <v>2</v>
      </c>
      <c r="E3742">
        <v>349.99</v>
      </c>
      <c r="F3742">
        <v>0.2</v>
      </c>
      <c r="G3742">
        <f>(E3742*B3742)-F3742</f>
        <v>699.78</v>
      </c>
      <c r="H3742" t="str">
        <f>VLOOKUP($C3742,products!$A$1:$F$322,2,FALSE)</f>
        <v>Trek Precaliber 24 (21-Speed) - Girls - 2017</v>
      </c>
      <c r="I3742">
        <f>_xlfn.XLOOKUP(C3742, products!A:A, products!D:D)</f>
        <v>1</v>
      </c>
      <c r="J3742" t="str">
        <f>_xlfn.XLOOKUP($I3742,categories!$A$1:$A$8,categories!$B$1:$B$8)</f>
        <v>Children Bicycles</v>
      </c>
    </row>
    <row r="3743" spans="1:10" ht="12.75" x14ac:dyDescent="0.2">
      <c r="A3743">
        <v>1169</v>
      </c>
      <c r="B3743">
        <v>1</v>
      </c>
      <c r="C3743">
        <v>91</v>
      </c>
      <c r="D3743">
        <v>2</v>
      </c>
      <c r="E3743">
        <v>349.99</v>
      </c>
      <c r="F3743">
        <v>0.2</v>
      </c>
      <c r="G3743">
        <f>(E3743*B3743)-F3743</f>
        <v>349.79</v>
      </c>
      <c r="H3743" t="str">
        <f>VLOOKUP($C3743,products!$A$1:$F$322,2,FALSE)</f>
        <v>Trek Precaliber 24 (21-Speed) - Girls - 2017</v>
      </c>
      <c r="I3743">
        <f>_xlfn.XLOOKUP(C3743, products!A:A, products!D:D)</f>
        <v>1</v>
      </c>
      <c r="J3743" t="str">
        <f>_xlfn.XLOOKUP($I3743,categories!$A$1:$A$8,categories!$B$1:$B$8)</f>
        <v>Children Bicycles</v>
      </c>
    </row>
    <row r="3744" spans="1:10" ht="12.75" x14ac:dyDescent="0.2">
      <c r="A3744">
        <v>1188</v>
      </c>
      <c r="B3744">
        <v>2</v>
      </c>
      <c r="C3744">
        <v>91</v>
      </c>
      <c r="D3744">
        <v>2</v>
      </c>
      <c r="E3744">
        <v>349.99</v>
      </c>
      <c r="F3744">
        <v>0.2</v>
      </c>
      <c r="G3744">
        <f>(E3744*B3744)-F3744</f>
        <v>699.78</v>
      </c>
      <c r="H3744" t="str">
        <f>VLOOKUP($C3744,products!$A$1:$F$322,2,FALSE)</f>
        <v>Trek Precaliber 24 (21-Speed) - Girls - 2017</v>
      </c>
      <c r="I3744">
        <f>_xlfn.XLOOKUP(C3744, products!A:A, products!D:D)</f>
        <v>1</v>
      </c>
      <c r="J3744" t="str">
        <f>_xlfn.XLOOKUP($I3744,categories!$A$1:$A$8,categories!$B$1:$B$8)</f>
        <v>Children Bicycles</v>
      </c>
    </row>
    <row r="3745" spans="1:10" ht="12.75" x14ac:dyDescent="0.2">
      <c r="A3745">
        <v>1209</v>
      </c>
      <c r="B3745">
        <v>2</v>
      </c>
      <c r="C3745">
        <v>97</v>
      </c>
      <c r="D3745">
        <v>1</v>
      </c>
      <c r="E3745">
        <v>349.99</v>
      </c>
      <c r="F3745">
        <v>0.05</v>
      </c>
      <c r="G3745">
        <f>(E3745*B3745)-F3745</f>
        <v>699.93000000000006</v>
      </c>
      <c r="H3745" t="str">
        <f>VLOOKUP($C3745,products!$A$1:$F$322,2,FALSE)</f>
        <v>Electra Savannah 3i (20-inch) - Girl's - 2017</v>
      </c>
      <c r="I3745">
        <f>_xlfn.XLOOKUP(C3745, products!A:A, products!D:D)</f>
        <v>1</v>
      </c>
      <c r="J3745" t="str">
        <f>_xlfn.XLOOKUP($I3745,categories!$A$1:$A$8,categories!$B$1:$B$8)</f>
        <v>Children Bicycles</v>
      </c>
    </row>
    <row r="3746" spans="1:10" ht="12.75" x14ac:dyDescent="0.2">
      <c r="A3746">
        <v>1221</v>
      </c>
      <c r="B3746">
        <v>5</v>
      </c>
      <c r="C3746">
        <v>97</v>
      </c>
      <c r="D3746">
        <v>2</v>
      </c>
      <c r="E3746">
        <v>349.99</v>
      </c>
      <c r="F3746">
        <v>7.0000000000000007E-2</v>
      </c>
      <c r="G3746">
        <f>(E3746*B3746)-F3746</f>
        <v>1749.88</v>
      </c>
      <c r="H3746" t="str">
        <f>VLOOKUP($C3746,products!$A$1:$F$322,2,FALSE)</f>
        <v>Electra Savannah 3i (20-inch) - Girl's - 2017</v>
      </c>
      <c r="I3746">
        <f>_xlfn.XLOOKUP(C3746, products!A:A, products!D:D)</f>
        <v>1</v>
      </c>
      <c r="J3746" t="str">
        <f>_xlfn.XLOOKUP($I3746,categories!$A$1:$A$8,categories!$B$1:$B$8)</f>
        <v>Children Bicycles</v>
      </c>
    </row>
    <row r="3747" spans="1:10" ht="12.75" x14ac:dyDescent="0.2">
      <c r="A3747">
        <v>1222</v>
      </c>
      <c r="B3747">
        <v>1</v>
      </c>
      <c r="C3747">
        <v>97</v>
      </c>
      <c r="D3747">
        <v>1</v>
      </c>
      <c r="E3747">
        <v>349.99</v>
      </c>
      <c r="F3747">
        <v>0.2</v>
      </c>
      <c r="G3747">
        <f>(E3747*B3747)-F3747</f>
        <v>349.79</v>
      </c>
      <c r="H3747" t="str">
        <f>VLOOKUP($C3747,products!$A$1:$F$322,2,FALSE)</f>
        <v>Electra Savannah 3i (20-inch) - Girl's - 2017</v>
      </c>
      <c r="I3747">
        <f>_xlfn.XLOOKUP(C3747, products!A:A, products!D:D)</f>
        <v>1</v>
      </c>
      <c r="J3747" t="str">
        <f>_xlfn.XLOOKUP($I3747,categories!$A$1:$A$8,categories!$B$1:$B$8)</f>
        <v>Children Bicycles</v>
      </c>
    </row>
    <row r="3748" spans="1:10" ht="12.75" x14ac:dyDescent="0.2">
      <c r="A3748">
        <v>1236</v>
      </c>
      <c r="B3748">
        <v>3</v>
      </c>
      <c r="C3748">
        <v>91</v>
      </c>
      <c r="D3748">
        <v>1</v>
      </c>
      <c r="E3748">
        <v>349.99</v>
      </c>
      <c r="F3748">
        <v>0.1</v>
      </c>
      <c r="G3748">
        <f>(E3748*B3748)-F3748</f>
        <v>1049.8700000000001</v>
      </c>
      <c r="H3748" t="str">
        <f>VLOOKUP($C3748,products!$A$1:$F$322,2,FALSE)</f>
        <v>Trek Precaliber 24 (21-Speed) - Girls - 2017</v>
      </c>
      <c r="I3748">
        <f>_xlfn.XLOOKUP(C3748, products!A:A, products!D:D)</f>
        <v>1</v>
      </c>
      <c r="J3748" t="str">
        <f>_xlfn.XLOOKUP($I3748,categories!$A$1:$A$8,categories!$B$1:$B$8)</f>
        <v>Children Bicycles</v>
      </c>
    </row>
    <row r="3749" spans="1:10" ht="12.75" x14ac:dyDescent="0.2">
      <c r="A3749">
        <v>1239</v>
      </c>
      <c r="B3749">
        <v>2</v>
      </c>
      <c r="C3749">
        <v>91</v>
      </c>
      <c r="D3749">
        <v>1</v>
      </c>
      <c r="E3749">
        <v>349.99</v>
      </c>
      <c r="F3749">
        <v>0.1</v>
      </c>
      <c r="G3749">
        <f>(E3749*B3749)-F3749</f>
        <v>699.88</v>
      </c>
      <c r="H3749" t="str">
        <f>VLOOKUP($C3749,products!$A$1:$F$322,2,FALSE)</f>
        <v>Trek Precaliber 24 (21-Speed) - Girls - 2017</v>
      </c>
      <c r="I3749">
        <f>_xlfn.XLOOKUP(C3749, products!A:A, products!D:D)</f>
        <v>1</v>
      </c>
      <c r="J3749" t="str">
        <f>_xlfn.XLOOKUP($I3749,categories!$A$1:$A$8,categories!$B$1:$B$8)</f>
        <v>Children Bicycles</v>
      </c>
    </row>
    <row r="3750" spans="1:10" ht="12.75" x14ac:dyDescent="0.2">
      <c r="A3750">
        <v>1254</v>
      </c>
      <c r="B3750">
        <v>2</v>
      </c>
      <c r="C3750">
        <v>91</v>
      </c>
      <c r="D3750">
        <v>1</v>
      </c>
      <c r="E3750">
        <v>349.99</v>
      </c>
      <c r="F3750">
        <v>0.2</v>
      </c>
      <c r="G3750">
        <f>(E3750*B3750)-F3750</f>
        <v>699.78</v>
      </c>
      <c r="H3750" t="str">
        <f>VLOOKUP($C3750,products!$A$1:$F$322,2,FALSE)</f>
        <v>Trek Precaliber 24 (21-Speed) - Girls - 2017</v>
      </c>
      <c r="I3750">
        <f>_xlfn.XLOOKUP(C3750, products!A:A, products!D:D)</f>
        <v>1</v>
      </c>
      <c r="J3750" t="str">
        <f>_xlfn.XLOOKUP($I3750,categories!$A$1:$A$8,categories!$B$1:$B$8)</f>
        <v>Children Bicycles</v>
      </c>
    </row>
    <row r="3751" spans="1:10" ht="12.75" x14ac:dyDescent="0.2">
      <c r="A3751">
        <v>1303</v>
      </c>
      <c r="B3751">
        <v>1</v>
      </c>
      <c r="C3751">
        <v>96</v>
      </c>
      <c r="D3751">
        <v>1</v>
      </c>
      <c r="E3751">
        <v>349.99</v>
      </c>
      <c r="F3751">
        <v>0.1</v>
      </c>
      <c r="G3751">
        <f>(E3751*B3751)-F3751</f>
        <v>349.89</v>
      </c>
      <c r="H3751" t="str">
        <f>VLOOKUP($C3751,products!$A$1:$F$322,2,FALSE)</f>
        <v>Electra Moto 3i (20-inch) - Boy's - 2017</v>
      </c>
      <c r="I3751">
        <f>_xlfn.XLOOKUP(C3751, products!A:A, products!D:D)</f>
        <v>1</v>
      </c>
      <c r="J3751" t="str">
        <f>_xlfn.XLOOKUP($I3751,categories!$A$1:$A$8,categories!$B$1:$B$8)</f>
        <v>Children Bicycles</v>
      </c>
    </row>
    <row r="3752" spans="1:10" ht="12.75" x14ac:dyDescent="0.2">
      <c r="A3752">
        <v>1305</v>
      </c>
      <c r="B3752">
        <v>4</v>
      </c>
      <c r="C3752">
        <v>91</v>
      </c>
      <c r="D3752">
        <v>2</v>
      </c>
      <c r="E3752">
        <v>349.99</v>
      </c>
      <c r="F3752">
        <v>0.05</v>
      </c>
      <c r="G3752">
        <f>(E3752*B3752)-F3752</f>
        <v>1399.91</v>
      </c>
      <c r="H3752" t="str">
        <f>VLOOKUP($C3752,products!$A$1:$F$322,2,FALSE)</f>
        <v>Trek Precaliber 24 (21-Speed) - Girls - 2017</v>
      </c>
      <c r="I3752">
        <f>_xlfn.XLOOKUP(C3752, products!A:A, products!D:D)</f>
        <v>1</v>
      </c>
      <c r="J3752" t="str">
        <f>_xlfn.XLOOKUP($I3752,categories!$A$1:$A$8,categories!$B$1:$B$8)</f>
        <v>Children Bicycles</v>
      </c>
    </row>
    <row r="3753" spans="1:10" ht="12.75" x14ac:dyDescent="0.2">
      <c r="A3753">
        <v>1307</v>
      </c>
      <c r="B3753">
        <v>1</v>
      </c>
      <c r="C3753">
        <v>96</v>
      </c>
      <c r="D3753">
        <v>2</v>
      </c>
      <c r="E3753">
        <v>349.99</v>
      </c>
      <c r="F3753">
        <v>7.0000000000000007E-2</v>
      </c>
      <c r="G3753">
        <f>(E3753*B3753)-F3753</f>
        <v>349.92</v>
      </c>
      <c r="H3753" t="str">
        <f>VLOOKUP($C3753,products!$A$1:$F$322,2,FALSE)</f>
        <v>Electra Moto 3i (20-inch) - Boy's - 2017</v>
      </c>
      <c r="I3753">
        <f>_xlfn.XLOOKUP(C3753, products!A:A, products!D:D)</f>
        <v>1</v>
      </c>
      <c r="J3753" t="str">
        <f>_xlfn.XLOOKUP($I3753,categories!$A$1:$A$8,categories!$B$1:$B$8)</f>
        <v>Children Bicycles</v>
      </c>
    </row>
    <row r="3754" spans="1:10" ht="12.75" x14ac:dyDescent="0.2">
      <c r="A3754">
        <v>1319</v>
      </c>
      <c r="B3754">
        <v>2</v>
      </c>
      <c r="C3754">
        <v>91</v>
      </c>
      <c r="D3754">
        <v>1</v>
      </c>
      <c r="E3754">
        <v>349.99</v>
      </c>
      <c r="F3754">
        <v>0.2</v>
      </c>
      <c r="G3754">
        <f>(E3754*B3754)-F3754</f>
        <v>699.78</v>
      </c>
      <c r="H3754" t="str">
        <f>VLOOKUP($C3754,products!$A$1:$F$322,2,FALSE)</f>
        <v>Trek Precaliber 24 (21-Speed) - Girls - 2017</v>
      </c>
      <c r="I3754">
        <f>_xlfn.XLOOKUP(C3754, products!A:A, products!D:D)</f>
        <v>1</v>
      </c>
      <c r="J3754" t="str">
        <f>_xlfn.XLOOKUP($I3754,categories!$A$1:$A$8,categories!$B$1:$B$8)</f>
        <v>Children Bicycles</v>
      </c>
    </row>
    <row r="3755" spans="1:10" ht="12.75" x14ac:dyDescent="0.2">
      <c r="A3755">
        <v>1378</v>
      </c>
      <c r="B3755">
        <v>1</v>
      </c>
      <c r="C3755">
        <v>96</v>
      </c>
      <c r="D3755">
        <v>2</v>
      </c>
      <c r="E3755">
        <v>349.99</v>
      </c>
      <c r="F3755">
        <v>7.0000000000000007E-2</v>
      </c>
      <c r="G3755">
        <f>(E3755*B3755)-F3755</f>
        <v>349.92</v>
      </c>
      <c r="H3755" t="str">
        <f>VLOOKUP($C3755,products!$A$1:$F$322,2,FALSE)</f>
        <v>Electra Moto 3i (20-inch) - Boy's - 2017</v>
      </c>
      <c r="I3755">
        <f>_xlfn.XLOOKUP(C3755, products!A:A, products!D:D)</f>
        <v>1</v>
      </c>
      <c r="J3755" t="str">
        <f>_xlfn.XLOOKUP($I3755,categories!$A$1:$A$8,categories!$B$1:$B$8)</f>
        <v>Children Bicycles</v>
      </c>
    </row>
    <row r="3756" spans="1:10" ht="12.75" x14ac:dyDescent="0.2">
      <c r="A3756">
        <v>1384</v>
      </c>
      <c r="B3756">
        <v>4</v>
      </c>
      <c r="C3756">
        <v>97</v>
      </c>
      <c r="D3756">
        <v>1</v>
      </c>
      <c r="E3756">
        <v>349.99</v>
      </c>
      <c r="F3756">
        <v>0.05</v>
      </c>
      <c r="G3756">
        <f>(E3756*B3756)-F3756</f>
        <v>1399.91</v>
      </c>
      <c r="H3756" t="str">
        <f>VLOOKUP($C3756,products!$A$1:$F$322,2,FALSE)</f>
        <v>Electra Savannah 3i (20-inch) - Girl's - 2017</v>
      </c>
      <c r="I3756">
        <f>_xlfn.XLOOKUP(C3756, products!A:A, products!D:D)</f>
        <v>1</v>
      </c>
      <c r="J3756" t="str">
        <f>_xlfn.XLOOKUP($I3756,categories!$A$1:$A$8,categories!$B$1:$B$8)</f>
        <v>Children Bicycles</v>
      </c>
    </row>
    <row r="3757" spans="1:10" ht="12.75" x14ac:dyDescent="0.2">
      <c r="A3757">
        <v>1476</v>
      </c>
      <c r="B3757">
        <v>2</v>
      </c>
      <c r="C3757">
        <v>91</v>
      </c>
      <c r="D3757">
        <v>2</v>
      </c>
      <c r="E3757">
        <v>349.99</v>
      </c>
      <c r="F3757">
        <v>7.0000000000000007E-2</v>
      </c>
      <c r="G3757">
        <f>(E3757*B3757)-F3757</f>
        <v>699.91</v>
      </c>
      <c r="H3757" t="str">
        <f>VLOOKUP($C3757,products!$A$1:$F$322,2,FALSE)</f>
        <v>Trek Precaliber 24 (21-Speed) - Girls - 2017</v>
      </c>
      <c r="I3757">
        <f>_xlfn.XLOOKUP(C3757, products!A:A, products!D:D)</f>
        <v>1</v>
      </c>
      <c r="J3757" t="str">
        <f>_xlfn.XLOOKUP($I3757,categories!$A$1:$A$8,categories!$B$1:$B$8)</f>
        <v>Children Bicycles</v>
      </c>
    </row>
    <row r="3758" spans="1:10" ht="12.75" x14ac:dyDescent="0.2">
      <c r="A3758">
        <v>1487</v>
      </c>
      <c r="B3758">
        <v>5</v>
      </c>
      <c r="C3758">
        <v>96</v>
      </c>
      <c r="D3758">
        <v>2</v>
      </c>
      <c r="E3758">
        <v>349.99</v>
      </c>
      <c r="F3758">
        <v>0.2</v>
      </c>
      <c r="G3758">
        <f>(E3758*B3758)-F3758</f>
        <v>1749.75</v>
      </c>
      <c r="H3758" t="str">
        <f>VLOOKUP($C3758,products!$A$1:$F$322,2,FALSE)</f>
        <v>Electra Moto 3i (20-inch) - Boy's - 2017</v>
      </c>
      <c r="I3758">
        <f>_xlfn.XLOOKUP(C3758, products!A:A, products!D:D)</f>
        <v>1</v>
      </c>
      <c r="J3758" t="str">
        <f>_xlfn.XLOOKUP($I3758,categories!$A$1:$A$8,categories!$B$1:$B$8)</f>
        <v>Children Bicycles</v>
      </c>
    </row>
    <row r="3759" spans="1:10" ht="12.75" x14ac:dyDescent="0.2">
      <c r="A3759">
        <v>1533</v>
      </c>
      <c r="B3759">
        <v>3</v>
      </c>
      <c r="C3759">
        <v>96</v>
      </c>
      <c r="D3759">
        <v>1</v>
      </c>
      <c r="E3759">
        <v>349.99</v>
      </c>
      <c r="F3759">
        <v>0.1</v>
      </c>
      <c r="G3759">
        <f>(E3759*B3759)-F3759</f>
        <v>1049.8700000000001</v>
      </c>
      <c r="H3759" t="str">
        <f>VLOOKUP($C3759,products!$A$1:$F$322,2,FALSE)</f>
        <v>Electra Moto 3i (20-inch) - Boy's - 2017</v>
      </c>
      <c r="I3759">
        <f>_xlfn.XLOOKUP(C3759, products!A:A, products!D:D)</f>
        <v>1</v>
      </c>
      <c r="J3759" t="str">
        <f>_xlfn.XLOOKUP($I3759,categories!$A$1:$A$8,categories!$B$1:$B$8)</f>
        <v>Children Bicycles</v>
      </c>
    </row>
    <row r="3760" spans="1:10" ht="12.75" x14ac:dyDescent="0.2">
      <c r="A3760">
        <v>1543</v>
      </c>
      <c r="B3760">
        <v>4</v>
      </c>
      <c r="C3760">
        <v>97</v>
      </c>
      <c r="D3760">
        <v>2</v>
      </c>
      <c r="E3760">
        <v>349.99</v>
      </c>
      <c r="F3760">
        <v>0.05</v>
      </c>
      <c r="G3760">
        <f>(E3760*B3760)-F3760</f>
        <v>1399.91</v>
      </c>
      <c r="H3760" t="str">
        <f>VLOOKUP($C3760,products!$A$1:$F$322,2,FALSE)</f>
        <v>Electra Savannah 3i (20-inch) - Girl's - 2017</v>
      </c>
      <c r="I3760">
        <f>_xlfn.XLOOKUP(C3760, products!A:A, products!D:D)</f>
        <v>1</v>
      </c>
      <c r="J3760" t="str">
        <f>_xlfn.XLOOKUP($I3760,categories!$A$1:$A$8,categories!$B$1:$B$8)</f>
        <v>Children Bicycles</v>
      </c>
    </row>
    <row r="3761" spans="1:10" ht="12.75" x14ac:dyDescent="0.2">
      <c r="A3761">
        <v>1591</v>
      </c>
      <c r="B3761">
        <v>3</v>
      </c>
      <c r="C3761">
        <v>97</v>
      </c>
      <c r="D3761">
        <v>2</v>
      </c>
      <c r="E3761">
        <v>349.99</v>
      </c>
      <c r="F3761">
        <v>7.0000000000000007E-2</v>
      </c>
      <c r="G3761">
        <f>(E3761*B3761)-F3761</f>
        <v>1049.9000000000001</v>
      </c>
      <c r="H3761" t="str">
        <f>VLOOKUP($C3761,products!$A$1:$F$322,2,FALSE)</f>
        <v>Electra Savannah 3i (20-inch) - Girl's - 2017</v>
      </c>
      <c r="I3761">
        <f>_xlfn.XLOOKUP(C3761, products!A:A, products!D:D)</f>
        <v>1</v>
      </c>
      <c r="J3761" t="str">
        <f>_xlfn.XLOOKUP($I3761,categories!$A$1:$A$8,categories!$B$1:$B$8)</f>
        <v>Children Bicycles</v>
      </c>
    </row>
    <row r="3762" spans="1:10" ht="12.75" x14ac:dyDescent="0.2">
      <c r="A3762">
        <v>1593</v>
      </c>
      <c r="B3762">
        <v>1</v>
      </c>
      <c r="C3762">
        <v>97</v>
      </c>
      <c r="D3762">
        <v>2</v>
      </c>
      <c r="E3762">
        <v>349.99</v>
      </c>
      <c r="F3762">
        <v>0.2</v>
      </c>
      <c r="G3762">
        <f>(E3762*B3762)-F3762</f>
        <v>349.79</v>
      </c>
      <c r="H3762" t="str">
        <f>VLOOKUP($C3762,products!$A$1:$F$322,2,FALSE)</f>
        <v>Electra Savannah 3i (20-inch) - Girl's - 2017</v>
      </c>
      <c r="I3762">
        <f>_xlfn.XLOOKUP(C3762, products!A:A, products!D:D)</f>
        <v>1</v>
      </c>
      <c r="J3762" t="str">
        <f>_xlfn.XLOOKUP($I3762,categories!$A$1:$A$8,categories!$B$1:$B$8)</f>
        <v>Children Bicycles</v>
      </c>
    </row>
    <row r="3763" spans="1:10" ht="12.75" x14ac:dyDescent="0.2">
      <c r="A3763">
        <v>1596</v>
      </c>
      <c r="B3763">
        <v>1</v>
      </c>
      <c r="C3763">
        <v>91</v>
      </c>
      <c r="D3763">
        <v>1</v>
      </c>
      <c r="E3763">
        <v>349.99</v>
      </c>
      <c r="F3763">
        <v>0.05</v>
      </c>
      <c r="G3763">
        <f>(E3763*B3763)-F3763</f>
        <v>349.94</v>
      </c>
      <c r="H3763" t="str">
        <f>VLOOKUP($C3763,products!$A$1:$F$322,2,FALSE)</f>
        <v>Trek Precaliber 24 (21-Speed) - Girls - 2017</v>
      </c>
      <c r="I3763">
        <f>_xlfn.XLOOKUP(C3763, products!A:A, products!D:D)</f>
        <v>1</v>
      </c>
      <c r="J3763" t="str">
        <f>_xlfn.XLOOKUP($I3763,categories!$A$1:$A$8,categories!$B$1:$B$8)</f>
        <v>Children Bicycles</v>
      </c>
    </row>
    <row r="3764" spans="1:10" ht="12.75" x14ac:dyDescent="0.2">
      <c r="A3764">
        <v>1609</v>
      </c>
      <c r="B3764">
        <v>1</v>
      </c>
      <c r="C3764">
        <v>96</v>
      </c>
      <c r="D3764">
        <v>1</v>
      </c>
      <c r="E3764">
        <v>349.99</v>
      </c>
      <c r="F3764">
        <v>0.2</v>
      </c>
      <c r="G3764">
        <f>(E3764*B3764)-F3764</f>
        <v>349.79</v>
      </c>
      <c r="H3764" t="str">
        <f>VLOOKUP($C3764,products!$A$1:$F$322,2,FALSE)</f>
        <v>Electra Moto 3i (20-inch) - Boy's - 2017</v>
      </c>
      <c r="I3764">
        <f>_xlfn.XLOOKUP(C3764, products!A:A, products!D:D)</f>
        <v>1</v>
      </c>
      <c r="J3764" t="str">
        <f>_xlfn.XLOOKUP($I3764,categories!$A$1:$A$8,categories!$B$1:$B$8)</f>
        <v>Children Bicycles</v>
      </c>
    </row>
    <row r="3765" spans="1:10" ht="12.75" x14ac:dyDescent="0.2">
      <c r="A3765">
        <v>734</v>
      </c>
      <c r="B3765">
        <v>4</v>
      </c>
      <c r="C3765">
        <v>65</v>
      </c>
      <c r="D3765">
        <v>2</v>
      </c>
      <c r="E3765">
        <v>346.99</v>
      </c>
      <c r="F3765">
        <v>0.1</v>
      </c>
      <c r="G3765">
        <f>(E3765*B3765)-F3765</f>
        <v>1387.8600000000001</v>
      </c>
      <c r="H3765" t="str">
        <f>VLOOKUP($C3765,products!$A$1:$F$322,2,FALSE)</f>
        <v>Sun Bicycles Lil Bolt Type-R - 2017</v>
      </c>
      <c r="I3765">
        <f>_xlfn.XLOOKUP(C3765, products!A:A, products!D:D)</f>
        <v>3</v>
      </c>
      <c r="J3765" t="str">
        <f>_xlfn.XLOOKUP($I3765,categories!$A$1:$A$8,categories!$B$1:$B$8)</f>
        <v>Cruisers Bicycles</v>
      </c>
    </row>
    <row r="3766" spans="1:10" ht="12.75" x14ac:dyDescent="0.2">
      <c r="A3766">
        <v>758</v>
      </c>
      <c r="B3766">
        <v>4</v>
      </c>
      <c r="C3766">
        <v>65</v>
      </c>
      <c r="D3766">
        <v>2</v>
      </c>
      <c r="E3766">
        <v>346.99</v>
      </c>
      <c r="F3766">
        <v>7.0000000000000007E-2</v>
      </c>
      <c r="G3766">
        <f>(E3766*B3766)-F3766</f>
        <v>1387.89</v>
      </c>
      <c r="H3766" t="str">
        <f>VLOOKUP($C3766,products!$A$1:$F$322,2,FALSE)</f>
        <v>Sun Bicycles Lil Bolt Type-R - 2017</v>
      </c>
      <c r="I3766">
        <f>_xlfn.XLOOKUP(C3766, products!A:A, products!D:D)</f>
        <v>3</v>
      </c>
      <c r="J3766" t="str">
        <f>_xlfn.XLOOKUP($I3766,categories!$A$1:$A$8,categories!$B$1:$B$8)</f>
        <v>Cruisers Bicycles</v>
      </c>
    </row>
    <row r="3767" spans="1:10" ht="12.75" x14ac:dyDescent="0.2">
      <c r="A3767">
        <v>765</v>
      </c>
      <c r="B3767">
        <v>5</v>
      </c>
      <c r="C3767">
        <v>65</v>
      </c>
      <c r="D3767">
        <v>1</v>
      </c>
      <c r="E3767">
        <v>346.99</v>
      </c>
      <c r="F3767">
        <v>0.05</v>
      </c>
      <c r="G3767">
        <f>(E3767*B3767)-F3767</f>
        <v>1734.9</v>
      </c>
      <c r="H3767" t="str">
        <f>VLOOKUP($C3767,products!$A$1:$F$322,2,FALSE)</f>
        <v>Sun Bicycles Lil Bolt Type-R - 2017</v>
      </c>
      <c r="I3767">
        <f>_xlfn.XLOOKUP(C3767, products!A:A, products!D:D)</f>
        <v>3</v>
      </c>
      <c r="J3767" t="str">
        <f>_xlfn.XLOOKUP($I3767,categories!$A$1:$A$8,categories!$B$1:$B$8)</f>
        <v>Cruisers Bicycles</v>
      </c>
    </row>
    <row r="3768" spans="1:10" ht="12.75" x14ac:dyDescent="0.2">
      <c r="A3768">
        <v>774</v>
      </c>
      <c r="B3768">
        <v>1</v>
      </c>
      <c r="C3768">
        <v>65</v>
      </c>
      <c r="D3768">
        <v>1</v>
      </c>
      <c r="E3768">
        <v>346.99</v>
      </c>
      <c r="F3768">
        <v>0.05</v>
      </c>
      <c r="G3768">
        <f>(E3768*B3768)-F3768</f>
        <v>346.94</v>
      </c>
      <c r="H3768" t="str">
        <f>VLOOKUP($C3768,products!$A$1:$F$322,2,FALSE)</f>
        <v>Sun Bicycles Lil Bolt Type-R - 2017</v>
      </c>
      <c r="I3768">
        <f>_xlfn.XLOOKUP(C3768, products!A:A, products!D:D)</f>
        <v>3</v>
      </c>
      <c r="J3768" t="str">
        <f>_xlfn.XLOOKUP($I3768,categories!$A$1:$A$8,categories!$B$1:$B$8)</f>
        <v>Cruisers Bicycles</v>
      </c>
    </row>
    <row r="3769" spans="1:10" ht="12.75" x14ac:dyDescent="0.2">
      <c r="A3769">
        <v>800</v>
      </c>
      <c r="B3769">
        <v>1</v>
      </c>
      <c r="C3769">
        <v>65</v>
      </c>
      <c r="D3769">
        <v>2</v>
      </c>
      <c r="E3769">
        <v>346.99</v>
      </c>
      <c r="F3769">
        <v>0.1</v>
      </c>
      <c r="G3769">
        <f>(E3769*B3769)-F3769</f>
        <v>346.89</v>
      </c>
      <c r="H3769" t="str">
        <f>VLOOKUP($C3769,products!$A$1:$F$322,2,FALSE)</f>
        <v>Sun Bicycles Lil Bolt Type-R - 2017</v>
      </c>
      <c r="I3769">
        <f>_xlfn.XLOOKUP(C3769, products!A:A, products!D:D)</f>
        <v>3</v>
      </c>
      <c r="J3769" t="str">
        <f>_xlfn.XLOOKUP($I3769,categories!$A$1:$A$8,categories!$B$1:$B$8)</f>
        <v>Cruisers Bicycles</v>
      </c>
    </row>
    <row r="3770" spans="1:10" ht="12.75" x14ac:dyDescent="0.2">
      <c r="A3770">
        <v>814</v>
      </c>
      <c r="B3770">
        <v>3</v>
      </c>
      <c r="C3770">
        <v>65</v>
      </c>
      <c r="D3770">
        <v>1</v>
      </c>
      <c r="E3770">
        <v>346.99</v>
      </c>
      <c r="F3770">
        <v>0.2</v>
      </c>
      <c r="G3770">
        <f>(E3770*B3770)-F3770</f>
        <v>1040.77</v>
      </c>
      <c r="H3770" t="str">
        <f>VLOOKUP($C3770,products!$A$1:$F$322,2,FALSE)</f>
        <v>Sun Bicycles Lil Bolt Type-R - 2017</v>
      </c>
      <c r="I3770">
        <f>_xlfn.XLOOKUP(C3770, products!A:A, products!D:D)</f>
        <v>3</v>
      </c>
      <c r="J3770" t="str">
        <f>_xlfn.XLOOKUP($I3770,categories!$A$1:$A$8,categories!$B$1:$B$8)</f>
        <v>Cruisers Bicycles</v>
      </c>
    </row>
    <row r="3771" spans="1:10" ht="12.75" x14ac:dyDescent="0.2">
      <c r="A3771">
        <v>835</v>
      </c>
      <c r="B3771">
        <v>1</v>
      </c>
      <c r="C3771">
        <v>65</v>
      </c>
      <c r="D3771">
        <v>2</v>
      </c>
      <c r="E3771">
        <v>346.99</v>
      </c>
      <c r="F3771">
        <v>7.0000000000000007E-2</v>
      </c>
      <c r="G3771">
        <f>(E3771*B3771)-F3771</f>
        <v>346.92</v>
      </c>
      <c r="H3771" t="str">
        <f>VLOOKUP($C3771,products!$A$1:$F$322,2,FALSE)</f>
        <v>Sun Bicycles Lil Bolt Type-R - 2017</v>
      </c>
      <c r="I3771">
        <f>_xlfn.XLOOKUP(C3771, products!A:A, products!D:D)</f>
        <v>3</v>
      </c>
      <c r="J3771" t="str">
        <f>_xlfn.XLOOKUP($I3771,categories!$A$1:$A$8,categories!$B$1:$B$8)</f>
        <v>Cruisers Bicycles</v>
      </c>
    </row>
    <row r="3772" spans="1:10" ht="12.75" x14ac:dyDescent="0.2">
      <c r="A3772">
        <v>838</v>
      </c>
      <c r="B3772">
        <v>4</v>
      </c>
      <c r="C3772">
        <v>65</v>
      </c>
      <c r="D3772">
        <v>2</v>
      </c>
      <c r="E3772">
        <v>346.99</v>
      </c>
      <c r="F3772">
        <v>7.0000000000000007E-2</v>
      </c>
      <c r="G3772">
        <f>(E3772*B3772)-F3772</f>
        <v>1387.89</v>
      </c>
      <c r="H3772" t="str">
        <f>VLOOKUP($C3772,products!$A$1:$F$322,2,FALSE)</f>
        <v>Sun Bicycles Lil Bolt Type-R - 2017</v>
      </c>
      <c r="I3772">
        <f>_xlfn.XLOOKUP(C3772, products!A:A, products!D:D)</f>
        <v>3</v>
      </c>
      <c r="J3772" t="str">
        <f>_xlfn.XLOOKUP($I3772,categories!$A$1:$A$8,categories!$B$1:$B$8)</f>
        <v>Cruisers Bicycles</v>
      </c>
    </row>
    <row r="3773" spans="1:10" ht="12.75" x14ac:dyDescent="0.2">
      <c r="A3773">
        <v>864</v>
      </c>
      <c r="B3773">
        <v>2</v>
      </c>
      <c r="C3773">
        <v>65</v>
      </c>
      <c r="D3773">
        <v>2</v>
      </c>
      <c r="E3773">
        <v>346.99</v>
      </c>
      <c r="F3773">
        <v>0.05</v>
      </c>
      <c r="G3773">
        <f>(E3773*B3773)-F3773</f>
        <v>693.93000000000006</v>
      </c>
      <c r="H3773" t="str">
        <f>VLOOKUP($C3773,products!$A$1:$F$322,2,FALSE)</f>
        <v>Sun Bicycles Lil Bolt Type-R - 2017</v>
      </c>
      <c r="I3773">
        <f>_xlfn.XLOOKUP(C3773, products!A:A, products!D:D)</f>
        <v>3</v>
      </c>
      <c r="J3773" t="str">
        <f>_xlfn.XLOOKUP($I3773,categories!$A$1:$A$8,categories!$B$1:$B$8)</f>
        <v>Cruisers Bicycles</v>
      </c>
    </row>
    <row r="3774" spans="1:10" ht="12.75" x14ac:dyDescent="0.2">
      <c r="A3774">
        <v>869</v>
      </c>
      <c r="B3774">
        <v>5</v>
      </c>
      <c r="C3774">
        <v>65</v>
      </c>
      <c r="D3774">
        <v>2</v>
      </c>
      <c r="E3774">
        <v>346.99</v>
      </c>
      <c r="F3774">
        <v>0.2</v>
      </c>
      <c r="G3774">
        <f>(E3774*B3774)-F3774</f>
        <v>1734.75</v>
      </c>
      <c r="H3774" t="str">
        <f>VLOOKUP($C3774,products!$A$1:$F$322,2,FALSE)</f>
        <v>Sun Bicycles Lil Bolt Type-R - 2017</v>
      </c>
      <c r="I3774">
        <f>_xlfn.XLOOKUP(C3774, products!A:A, products!D:D)</f>
        <v>3</v>
      </c>
      <c r="J3774" t="str">
        <f>_xlfn.XLOOKUP($I3774,categories!$A$1:$A$8,categories!$B$1:$B$8)</f>
        <v>Cruisers Bicycles</v>
      </c>
    </row>
    <row r="3775" spans="1:10" ht="12.75" x14ac:dyDescent="0.2">
      <c r="A3775">
        <v>890</v>
      </c>
      <c r="B3775">
        <v>5</v>
      </c>
      <c r="C3775">
        <v>65</v>
      </c>
      <c r="D3775">
        <v>2</v>
      </c>
      <c r="E3775">
        <v>346.99</v>
      </c>
      <c r="F3775">
        <v>0.1</v>
      </c>
      <c r="G3775">
        <f>(E3775*B3775)-F3775</f>
        <v>1734.8500000000001</v>
      </c>
      <c r="H3775" t="str">
        <f>VLOOKUP($C3775,products!$A$1:$F$322,2,FALSE)</f>
        <v>Sun Bicycles Lil Bolt Type-R - 2017</v>
      </c>
      <c r="I3775">
        <f>_xlfn.XLOOKUP(C3775, products!A:A, products!D:D)</f>
        <v>3</v>
      </c>
      <c r="J3775" t="str">
        <f>_xlfn.XLOOKUP($I3775,categories!$A$1:$A$8,categories!$B$1:$B$8)</f>
        <v>Cruisers Bicycles</v>
      </c>
    </row>
    <row r="3776" spans="1:10" ht="12.75" x14ac:dyDescent="0.2">
      <c r="A3776">
        <v>907</v>
      </c>
      <c r="B3776">
        <v>2</v>
      </c>
      <c r="C3776">
        <v>65</v>
      </c>
      <c r="D3776">
        <v>1</v>
      </c>
      <c r="E3776">
        <v>346.99</v>
      </c>
      <c r="F3776">
        <v>7.0000000000000007E-2</v>
      </c>
      <c r="G3776">
        <f>(E3776*B3776)-F3776</f>
        <v>693.91</v>
      </c>
      <c r="H3776" t="str">
        <f>VLOOKUP($C3776,products!$A$1:$F$322,2,FALSE)</f>
        <v>Sun Bicycles Lil Bolt Type-R - 2017</v>
      </c>
      <c r="I3776">
        <f>_xlfn.XLOOKUP(C3776, products!A:A, products!D:D)</f>
        <v>3</v>
      </c>
      <c r="J3776" t="str">
        <f>_xlfn.XLOOKUP($I3776,categories!$A$1:$A$8,categories!$B$1:$B$8)</f>
        <v>Cruisers Bicycles</v>
      </c>
    </row>
    <row r="3777" spans="1:10" ht="12.75" x14ac:dyDescent="0.2">
      <c r="A3777">
        <v>930</v>
      </c>
      <c r="B3777">
        <v>4</v>
      </c>
      <c r="C3777">
        <v>65</v>
      </c>
      <c r="D3777">
        <v>2</v>
      </c>
      <c r="E3777">
        <v>346.99</v>
      </c>
      <c r="F3777">
        <v>0.05</v>
      </c>
      <c r="G3777">
        <f>(E3777*B3777)-F3777</f>
        <v>1387.91</v>
      </c>
      <c r="H3777" t="str">
        <f>VLOOKUP($C3777,products!$A$1:$F$322,2,FALSE)</f>
        <v>Sun Bicycles Lil Bolt Type-R - 2017</v>
      </c>
      <c r="I3777">
        <f>_xlfn.XLOOKUP(C3777, products!A:A, products!D:D)</f>
        <v>3</v>
      </c>
      <c r="J3777" t="str">
        <f>_xlfn.XLOOKUP($I3777,categories!$A$1:$A$8,categories!$B$1:$B$8)</f>
        <v>Cruisers Bicycles</v>
      </c>
    </row>
    <row r="3778" spans="1:10" ht="12.75" x14ac:dyDescent="0.2">
      <c r="A3778">
        <v>935</v>
      </c>
      <c r="B3778">
        <v>1</v>
      </c>
      <c r="C3778">
        <v>65</v>
      </c>
      <c r="D3778">
        <v>2</v>
      </c>
      <c r="E3778">
        <v>346.99</v>
      </c>
      <c r="F3778">
        <v>0.2</v>
      </c>
      <c r="G3778">
        <f>(E3778*B3778)-F3778</f>
        <v>346.79</v>
      </c>
      <c r="H3778" t="str">
        <f>VLOOKUP($C3778,products!$A$1:$F$322,2,FALSE)</f>
        <v>Sun Bicycles Lil Bolt Type-R - 2017</v>
      </c>
      <c r="I3778">
        <f>_xlfn.XLOOKUP(C3778, products!A:A, products!D:D)</f>
        <v>3</v>
      </c>
      <c r="J3778" t="str">
        <f>_xlfn.XLOOKUP($I3778,categories!$A$1:$A$8,categories!$B$1:$B$8)</f>
        <v>Cruisers Bicycles</v>
      </c>
    </row>
    <row r="3779" spans="1:10" ht="12.75" x14ac:dyDescent="0.2">
      <c r="A3779">
        <v>959</v>
      </c>
      <c r="B3779">
        <v>4</v>
      </c>
      <c r="C3779">
        <v>65</v>
      </c>
      <c r="D3779">
        <v>1</v>
      </c>
      <c r="E3779">
        <v>346.99</v>
      </c>
      <c r="F3779">
        <v>7.0000000000000007E-2</v>
      </c>
      <c r="G3779">
        <f>(E3779*B3779)-F3779</f>
        <v>1387.89</v>
      </c>
      <c r="H3779" t="str">
        <f>VLOOKUP($C3779,products!$A$1:$F$322,2,FALSE)</f>
        <v>Sun Bicycles Lil Bolt Type-R - 2017</v>
      </c>
      <c r="I3779">
        <f>_xlfn.XLOOKUP(C3779, products!A:A, products!D:D)</f>
        <v>3</v>
      </c>
      <c r="J3779" t="str">
        <f>_xlfn.XLOOKUP($I3779,categories!$A$1:$A$8,categories!$B$1:$B$8)</f>
        <v>Cruisers Bicycles</v>
      </c>
    </row>
    <row r="3780" spans="1:10" ht="12.75" x14ac:dyDescent="0.2">
      <c r="A3780">
        <v>961</v>
      </c>
      <c r="B3780">
        <v>3</v>
      </c>
      <c r="C3780">
        <v>65</v>
      </c>
      <c r="D3780">
        <v>2</v>
      </c>
      <c r="E3780">
        <v>346.99</v>
      </c>
      <c r="F3780">
        <v>7.0000000000000007E-2</v>
      </c>
      <c r="G3780">
        <f>(E3780*B3780)-F3780</f>
        <v>1040.9000000000001</v>
      </c>
      <c r="H3780" t="str">
        <f>VLOOKUP($C3780,products!$A$1:$F$322,2,FALSE)</f>
        <v>Sun Bicycles Lil Bolt Type-R - 2017</v>
      </c>
      <c r="I3780">
        <f>_xlfn.XLOOKUP(C3780, products!A:A, products!D:D)</f>
        <v>3</v>
      </c>
      <c r="J3780" t="str">
        <f>_xlfn.XLOOKUP($I3780,categories!$A$1:$A$8,categories!$B$1:$B$8)</f>
        <v>Cruisers Bicycles</v>
      </c>
    </row>
    <row r="3781" spans="1:10" ht="12.75" x14ac:dyDescent="0.2">
      <c r="A3781">
        <v>962</v>
      </c>
      <c r="B3781">
        <v>1</v>
      </c>
      <c r="C3781">
        <v>65</v>
      </c>
      <c r="D3781">
        <v>2</v>
      </c>
      <c r="E3781">
        <v>346.99</v>
      </c>
      <c r="F3781">
        <v>7.0000000000000007E-2</v>
      </c>
      <c r="G3781">
        <f>(E3781*B3781)-F3781</f>
        <v>346.92</v>
      </c>
      <c r="H3781" t="str">
        <f>VLOOKUP($C3781,products!$A$1:$F$322,2,FALSE)</f>
        <v>Sun Bicycles Lil Bolt Type-R - 2017</v>
      </c>
      <c r="I3781">
        <f>_xlfn.XLOOKUP(C3781, products!A:A, products!D:D)</f>
        <v>3</v>
      </c>
      <c r="J3781" t="str">
        <f>_xlfn.XLOOKUP($I3781,categories!$A$1:$A$8,categories!$B$1:$B$8)</f>
        <v>Cruisers Bicycles</v>
      </c>
    </row>
    <row r="3782" spans="1:10" ht="12.75" x14ac:dyDescent="0.2">
      <c r="A3782">
        <v>971</v>
      </c>
      <c r="B3782">
        <v>2</v>
      </c>
      <c r="C3782">
        <v>65</v>
      </c>
      <c r="D3782">
        <v>2</v>
      </c>
      <c r="E3782">
        <v>346.99</v>
      </c>
      <c r="F3782">
        <v>7.0000000000000007E-2</v>
      </c>
      <c r="G3782">
        <f>(E3782*B3782)-F3782</f>
        <v>693.91</v>
      </c>
      <c r="H3782" t="str">
        <f>VLOOKUP($C3782,products!$A$1:$F$322,2,FALSE)</f>
        <v>Sun Bicycles Lil Bolt Type-R - 2017</v>
      </c>
      <c r="I3782">
        <f>_xlfn.XLOOKUP(C3782, products!A:A, products!D:D)</f>
        <v>3</v>
      </c>
      <c r="J3782" t="str">
        <f>_xlfn.XLOOKUP($I3782,categories!$A$1:$A$8,categories!$B$1:$B$8)</f>
        <v>Cruisers Bicycles</v>
      </c>
    </row>
    <row r="3783" spans="1:10" ht="12.75" x14ac:dyDescent="0.2">
      <c r="A3783">
        <v>1000</v>
      </c>
      <c r="B3783">
        <v>1</v>
      </c>
      <c r="C3783">
        <v>65</v>
      </c>
      <c r="D3783">
        <v>2</v>
      </c>
      <c r="E3783">
        <v>346.99</v>
      </c>
      <c r="F3783">
        <v>0.05</v>
      </c>
      <c r="G3783">
        <f>(E3783*B3783)-F3783</f>
        <v>346.94</v>
      </c>
      <c r="H3783" t="str">
        <f>VLOOKUP($C3783,products!$A$1:$F$322,2,FALSE)</f>
        <v>Sun Bicycles Lil Bolt Type-R - 2017</v>
      </c>
      <c r="I3783">
        <f>_xlfn.XLOOKUP(C3783, products!A:A, products!D:D)</f>
        <v>3</v>
      </c>
      <c r="J3783" t="str">
        <f>_xlfn.XLOOKUP($I3783,categories!$A$1:$A$8,categories!$B$1:$B$8)</f>
        <v>Cruisers Bicycles</v>
      </c>
    </row>
    <row r="3784" spans="1:10" ht="12.75" x14ac:dyDescent="0.2">
      <c r="A3784">
        <v>1006</v>
      </c>
      <c r="B3784">
        <v>4</v>
      </c>
      <c r="C3784">
        <v>65</v>
      </c>
      <c r="D3784">
        <v>1</v>
      </c>
      <c r="E3784">
        <v>346.99</v>
      </c>
      <c r="F3784">
        <v>0.1</v>
      </c>
      <c r="G3784">
        <f>(E3784*B3784)-F3784</f>
        <v>1387.8600000000001</v>
      </c>
      <c r="H3784" t="str">
        <f>VLOOKUP($C3784,products!$A$1:$F$322,2,FALSE)</f>
        <v>Sun Bicycles Lil Bolt Type-R - 2017</v>
      </c>
      <c r="I3784">
        <f>_xlfn.XLOOKUP(C3784, products!A:A, products!D:D)</f>
        <v>3</v>
      </c>
      <c r="J3784" t="str">
        <f>_xlfn.XLOOKUP($I3784,categories!$A$1:$A$8,categories!$B$1:$B$8)</f>
        <v>Cruisers Bicycles</v>
      </c>
    </row>
    <row r="3785" spans="1:10" ht="12.75" x14ac:dyDescent="0.2">
      <c r="A3785">
        <v>1022</v>
      </c>
      <c r="B3785">
        <v>3</v>
      </c>
      <c r="C3785">
        <v>65</v>
      </c>
      <c r="D3785">
        <v>1</v>
      </c>
      <c r="E3785">
        <v>346.99</v>
      </c>
      <c r="F3785">
        <v>7.0000000000000007E-2</v>
      </c>
      <c r="G3785">
        <f>(E3785*B3785)-F3785</f>
        <v>1040.9000000000001</v>
      </c>
      <c r="H3785" t="str">
        <f>VLOOKUP($C3785,products!$A$1:$F$322,2,FALSE)</f>
        <v>Sun Bicycles Lil Bolt Type-R - 2017</v>
      </c>
      <c r="I3785">
        <f>_xlfn.XLOOKUP(C3785, products!A:A, products!D:D)</f>
        <v>3</v>
      </c>
      <c r="J3785" t="str">
        <f>_xlfn.XLOOKUP($I3785,categories!$A$1:$A$8,categories!$B$1:$B$8)</f>
        <v>Cruisers Bicycles</v>
      </c>
    </row>
    <row r="3786" spans="1:10" ht="12.75" x14ac:dyDescent="0.2">
      <c r="A3786">
        <v>1036</v>
      </c>
      <c r="B3786">
        <v>4</v>
      </c>
      <c r="C3786">
        <v>65</v>
      </c>
      <c r="D3786">
        <v>2</v>
      </c>
      <c r="E3786">
        <v>346.99</v>
      </c>
      <c r="F3786">
        <v>0.2</v>
      </c>
      <c r="G3786">
        <f>(E3786*B3786)-F3786</f>
        <v>1387.76</v>
      </c>
      <c r="H3786" t="str">
        <f>VLOOKUP($C3786,products!$A$1:$F$322,2,FALSE)</f>
        <v>Sun Bicycles Lil Bolt Type-R - 2017</v>
      </c>
      <c r="I3786">
        <f>_xlfn.XLOOKUP(C3786, products!A:A, products!D:D)</f>
        <v>3</v>
      </c>
      <c r="J3786" t="str">
        <f>_xlfn.XLOOKUP($I3786,categories!$A$1:$A$8,categories!$B$1:$B$8)</f>
        <v>Cruisers Bicycles</v>
      </c>
    </row>
    <row r="3787" spans="1:10" ht="12.75" x14ac:dyDescent="0.2">
      <c r="A3787">
        <v>1037</v>
      </c>
      <c r="B3787">
        <v>3</v>
      </c>
      <c r="C3787">
        <v>65</v>
      </c>
      <c r="D3787">
        <v>2</v>
      </c>
      <c r="E3787">
        <v>346.99</v>
      </c>
      <c r="F3787">
        <v>0.2</v>
      </c>
      <c r="G3787">
        <f>(E3787*B3787)-F3787</f>
        <v>1040.77</v>
      </c>
      <c r="H3787" t="str">
        <f>VLOOKUP($C3787,products!$A$1:$F$322,2,FALSE)</f>
        <v>Sun Bicycles Lil Bolt Type-R - 2017</v>
      </c>
      <c r="I3787">
        <f>_xlfn.XLOOKUP(C3787, products!A:A, products!D:D)</f>
        <v>3</v>
      </c>
      <c r="J3787" t="str">
        <f>_xlfn.XLOOKUP($I3787,categories!$A$1:$A$8,categories!$B$1:$B$8)</f>
        <v>Cruisers Bicycles</v>
      </c>
    </row>
    <row r="3788" spans="1:10" ht="12.75" x14ac:dyDescent="0.2">
      <c r="A3788">
        <v>1083</v>
      </c>
      <c r="B3788">
        <v>1</v>
      </c>
      <c r="C3788">
        <v>65</v>
      </c>
      <c r="D3788">
        <v>2</v>
      </c>
      <c r="E3788">
        <v>346.99</v>
      </c>
      <c r="F3788">
        <v>0.2</v>
      </c>
      <c r="G3788">
        <f>(E3788*B3788)-F3788</f>
        <v>346.79</v>
      </c>
      <c r="H3788" t="str">
        <f>VLOOKUP($C3788,products!$A$1:$F$322,2,FALSE)</f>
        <v>Sun Bicycles Lil Bolt Type-R - 2017</v>
      </c>
      <c r="I3788">
        <f>_xlfn.XLOOKUP(C3788, products!A:A, products!D:D)</f>
        <v>3</v>
      </c>
      <c r="J3788" t="str">
        <f>_xlfn.XLOOKUP($I3788,categories!$A$1:$A$8,categories!$B$1:$B$8)</f>
        <v>Cruisers Bicycles</v>
      </c>
    </row>
    <row r="3789" spans="1:10" ht="12.75" x14ac:dyDescent="0.2">
      <c r="A3789">
        <v>1084</v>
      </c>
      <c r="B3789">
        <v>4</v>
      </c>
      <c r="C3789">
        <v>65</v>
      </c>
      <c r="D3789">
        <v>2</v>
      </c>
      <c r="E3789">
        <v>346.99</v>
      </c>
      <c r="F3789">
        <v>7.0000000000000007E-2</v>
      </c>
      <c r="G3789">
        <f>(E3789*B3789)-F3789</f>
        <v>1387.89</v>
      </c>
      <c r="H3789" t="str">
        <f>VLOOKUP($C3789,products!$A$1:$F$322,2,FALSE)</f>
        <v>Sun Bicycles Lil Bolt Type-R - 2017</v>
      </c>
      <c r="I3789">
        <f>_xlfn.XLOOKUP(C3789, products!A:A, products!D:D)</f>
        <v>3</v>
      </c>
      <c r="J3789" t="str">
        <f>_xlfn.XLOOKUP($I3789,categories!$A$1:$A$8,categories!$B$1:$B$8)</f>
        <v>Cruisers Bicycles</v>
      </c>
    </row>
    <row r="3790" spans="1:10" ht="12.75" x14ac:dyDescent="0.2">
      <c r="A3790">
        <v>1123</v>
      </c>
      <c r="B3790">
        <v>1</v>
      </c>
      <c r="C3790">
        <v>65</v>
      </c>
      <c r="D3790">
        <v>2</v>
      </c>
      <c r="E3790">
        <v>346.99</v>
      </c>
      <c r="F3790">
        <v>7.0000000000000007E-2</v>
      </c>
      <c r="G3790">
        <f>(E3790*B3790)-F3790</f>
        <v>346.92</v>
      </c>
      <c r="H3790" t="str">
        <f>VLOOKUP($C3790,products!$A$1:$F$322,2,FALSE)</f>
        <v>Sun Bicycles Lil Bolt Type-R - 2017</v>
      </c>
      <c r="I3790">
        <f>_xlfn.XLOOKUP(C3790, products!A:A, products!D:D)</f>
        <v>3</v>
      </c>
      <c r="J3790" t="str">
        <f>_xlfn.XLOOKUP($I3790,categories!$A$1:$A$8,categories!$B$1:$B$8)</f>
        <v>Cruisers Bicycles</v>
      </c>
    </row>
    <row r="3791" spans="1:10" ht="12.75" x14ac:dyDescent="0.2">
      <c r="A3791">
        <v>1128</v>
      </c>
      <c r="B3791">
        <v>3</v>
      </c>
      <c r="C3791">
        <v>65</v>
      </c>
      <c r="D3791">
        <v>2</v>
      </c>
      <c r="E3791">
        <v>346.99</v>
      </c>
      <c r="F3791">
        <v>0.05</v>
      </c>
      <c r="G3791">
        <f>(E3791*B3791)-F3791</f>
        <v>1040.92</v>
      </c>
      <c r="H3791" t="str">
        <f>VLOOKUP($C3791,products!$A$1:$F$322,2,FALSE)</f>
        <v>Sun Bicycles Lil Bolt Type-R - 2017</v>
      </c>
      <c r="I3791">
        <f>_xlfn.XLOOKUP(C3791, products!A:A, products!D:D)</f>
        <v>3</v>
      </c>
      <c r="J3791" t="str">
        <f>_xlfn.XLOOKUP($I3791,categories!$A$1:$A$8,categories!$B$1:$B$8)</f>
        <v>Cruisers Bicycles</v>
      </c>
    </row>
    <row r="3792" spans="1:10" ht="12.75" x14ac:dyDescent="0.2">
      <c r="A3792">
        <v>1165</v>
      </c>
      <c r="B3792">
        <v>1</v>
      </c>
      <c r="C3792">
        <v>65</v>
      </c>
      <c r="D3792">
        <v>2</v>
      </c>
      <c r="E3792">
        <v>346.99</v>
      </c>
      <c r="F3792">
        <v>7.0000000000000007E-2</v>
      </c>
      <c r="G3792">
        <f>(E3792*B3792)-F3792</f>
        <v>346.92</v>
      </c>
      <c r="H3792" t="str">
        <f>VLOOKUP($C3792,products!$A$1:$F$322,2,FALSE)</f>
        <v>Sun Bicycles Lil Bolt Type-R - 2017</v>
      </c>
      <c r="I3792">
        <f>_xlfn.XLOOKUP(C3792, products!A:A, products!D:D)</f>
        <v>3</v>
      </c>
      <c r="J3792" t="str">
        <f>_xlfn.XLOOKUP($I3792,categories!$A$1:$A$8,categories!$B$1:$B$8)</f>
        <v>Cruisers Bicycles</v>
      </c>
    </row>
    <row r="3793" spans="1:10" ht="12.75" x14ac:dyDescent="0.2">
      <c r="A3793">
        <v>1175</v>
      </c>
      <c r="B3793">
        <v>2</v>
      </c>
      <c r="C3793">
        <v>65</v>
      </c>
      <c r="D3793">
        <v>1</v>
      </c>
      <c r="E3793">
        <v>346.99</v>
      </c>
      <c r="F3793">
        <v>0.2</v>
      </c>
      <c r="G3793">
        <f>(E3793*B3793)-F3793</f>
        <v>693.78</v>
      </c>
      <c r="H3793" t="str">
        <f>VLOOKUP($C3793,products!$A$1:$F$322,2,FALSE)</f>
        <v>Sun Bicycles Lil Bolt Type-R - 2017</v>
      </c>
      <c r="I3793">
        <f>_xlfn.XLOOKUP(C3793, products!A:A, products!D:D)</f>
        <v>3</v>
      </c>
      <c r="J3793" t="str">
        <f>_xlfn.XLOOKUP($I3793,categories!$A$1:$A$8,categories!$B$1:$B$8)</f>
        <v>Cruisers Bicycles</v>
      </c>
    </row>
    <row r="3794" spans="1:10" ht="12.75" x14ac:dyDescent="0.2">
      <c r="A3794">
        <v>1208</v>
      </c>
      <c r="B3794">
        <v>2</v>
      </c>
      <c r="C3794">
        <v>65</v>
      </c>
      <c r="D3794">
        <v>2</v>
      </c>
      <c r="E3794">
        <v>346.99</v>
      </c>
      <c r="F3794">
        <v>7.0000000000000007E-2</v>
      </c>
      <c r="G3794">
        <f>(E3794*B3794)-F3794</f>
        <v>693.91</v>
      </c>
      <c r="H3794" t="str">
        <f>VLOOKUP($C3794,products!$A$1:$F$322,2,FALSE)</f>
        <v>Sun Bicycles Lil Bolt Type-R - 2017</v>
      </c>
      <c r="I3794">
        <f>_xlfn.XLOOKUP(C3794, products!A:A, products!D:D)</f>
        <v>3</v>
      </c>
      <c r="J3794" t="str">
        <f>_xlfn.XLOOKUP($I3794,categories!$A$1:$A$8,categories!$B$1:$B$8)</f>
        <v>Cruisers Bicycles</v>
      </c>
    </row>
    <row r="3795" spans="1:10" ht="12.75" x14ac:dyDescent="0.2">
      <c r="A3795">
        <v>1309</v>
      </c>
      <c r="B3795">
        <v>1</v>
      </c>
      <c r="C3795">
        <v>65</v>
      </c>
      <c r="D3795">
        <v>1</v>
      </c>
      <c r="E3795">
        <v>346.99</v>
      </c>
      <c r="F3795">
        <v>0.05</v>
      </c>
      <c r="G3795">
        <f>(E3795*B3795)-F3795</f>
        <v>346.94</v>
      </c>
      <c r="H3795" t="str">
        <f>VLOOKUP($C3795,products!$A$1:$F$322,2,FALSE)</f>
        <v>Sun Bicycles Lil Bolt Type-R - 2017</v>
      </c>
      <c r="I3795">
        <f>_xlfn.XLOOKUP(C3795, products!A:A, products!D:D)</f>
        <v>3</v>
      </c>
      <c r="J3795" t="str">
        <f>_xlfn.XLOOKUP($I3795,categories!$A$1:$A$8,categories!$B$1:$B$8)</f>
        <v>Cruisers Bicycles</v>
      </c>
    </row>
    <row r="3796" spans="1:10" ht="12.75" x14ac:dyDescent="0.2">
      <c r="A3796">
        <v>1343</v>
      </c>
      <c r="B3796">
        <v>4</v>
      </c>
      <c r="C3796">
        <v>65</v>
      </c>
      <c r="D3796">
        <v>2</v>
      </c>
      <c r="E3796">
        <v>346.99</v>
      </c>
      <c r="F3796">
        <v>0.2</v>
      </c>
      <c r="G3796">
        <f>(E3796*B3796)-F3796</f>
        <v>1387.76</v>
      </c>
      <c r="H3796" t="str">
        <f>VLOOKUP($C3796,products!$A$1:$F$322,2,FALSE)</f>
        <v>Sun Bicycles Lil Bolt Type-R - 2017</v>
      </c>
      <c r="I3796">
        <f>_xlfn.XLOOKUP(C3796, products!A:A, products!D:D)</f>
        <v>3</v>
      </c>
      <c r="J3796" t="str">
        <f>_xlfn.XLOOKUP($I3796,categories!$A$1:$A$8,categories!$B$1:$B$8)</f>
        <v>Cruisers Bicycles</v>
      </c>
    </row>
    <row r="3797" spans="1:10" ht="12.75" x14ac:dyDescent="0.2">
      <c r="A3797">
        <v>1383</v>
      </c>
      <c r="B3797">
        <v>2</v>
      </c>
      <c r="C3797">
        <v>65</v>
      </c>
      <c r="D3797">
        <v>2</v>
      </c>
      <c r="E3797">
        <v>346.99</v>
      </c>
      <c r="F3797">
        <v>0.05</v>
      </c>
      <c r="G3797">
        <f>(E3797*B3797)-F3797</f>
        <v>693.93000000000006</v>
      </c>
      <c r="H3797" t="str">
        <f>VLOOKUP($C3797,products!$A$1:$F$322,2,FALSE)</f>
        <v>Sun Bicycles Lil Bolt Type-R - 2017</v>
      </c>
      <c r="I3797">
        <f>_xlfn.XLOOKUP(C3797, products!A:A, products!D:D)</f>
        <v>3</v>
      </c>
      <c r="J3797" t="str">
        <f>_xlfn.XLOOKUP($I3797,categories!$A$1:$A$8,categories!$B$1:$B$8)</f>
        <v>Cruisers Bicycles</v>
      </c>
    </row>
    <row r="3798" spans="1:10" ht="12.75" x14ac:dyDescent="0.2">
      <c r="A3798">
        <v>1519</v>
      </c>
      <c r="B3798">
        <v>4</v>
      </c>
      <c r="C3798">
        <v>65</v>
      </c>
      <c r="D3798">
        <v>1</v>
      </c>
      <c r="E3798">
        <v>346.99</v>
      </c>
      <c r="F3798">
        <v>0.2</v>
      </c>
      <c r="G3798">
        <f>(E3798*B3798)-F3798</f>
        <v>1387.76</v>
      </c>
      <c r="H3798" t="str">
        <f>VLOOKUP($C3798,products!$A$1:$F$322,2,FALSE)</f>
        <v>Sun Bicycles Lil Bolt Type-R - 2017</v>
      </c>
      <c r="I3798">
        <f>_xlfn.XLOOKUP(C3798, products!A:A, products!D:D)</f>
        <v>3</v>
      </c>
      <c r="J3798" t="str">
        <f>_xlfn.XLOOKUP($I3798,categories!$A$1:$A$8,categories!$B$1:$B$8)</f>
        <v>Cruisers Bicycles</v>
      </c>
    </row>
    <row r="3799" spans="1:10" ht="12.75" x14ac:dyDescent="0.2">
      <c r="A3799">
        <v>1579</v>
      </c>
      <c r="B3799">
        <v>4</v>
      </c>
      <c r="C3799">
        <v>65</v>
      </c>
      <c r="D3799">
        <v>2</v>
      </c>
      <c r="E3799">
        <v>346.99</v>
      </c>
      <c r="F3799">
        <v>0.1</v>
      </c>
      <c r="G3799">
        <f>(E3799*B3799)-F3799</f>
        <v>1387.8600000000001</v>
      </c>
      <c r="H3799" t="str">
        <f>VLOOKUP($C3799,products!$A$1:$F$322,2,FALSE)</f>
        <v>Sun Bicycles Lil Bolt Type-R - 2017</v>
      </c>
      <c r="I3799">
        <f>_xlfn.XLOOKUP(C3799, products!A:A, products!D:D)</f>
        <v>3</v>
      </c>
      <c r="J3799" t="str">
        <f>_xlfn.XLOOKUP($I3799,categories!$A$1:$A$8,categories!$B$1:$B$8)</f>
        <v>Cruisers Bicycles</v>
      </c>
    </row>
    <row r="3800" spans="1:10" ht="12.75" x14ac:dyDescent="0.2">
      <c r="A3800">
        <v>664</v>
      </c>
      <c r="B3800">
        <v>4</v>
      </c>
      <c r="C3800">
        <v>101</v>
      </c>
      <c r="D3800">
        <v>2</v>
      </c>
      <c r="E3800">
        <v>339.99</v>
      </c>
      <c r="F3800">
        <v>0.2</v>
      </c>
      <c r="G3800">
        <f>(E3800*B3800)-F3800</f>
        <v>1359.76</v>
      </c>
      <c r="H3800" t="str">
        <f>VLOOKUP($C3800,products!$A$1:$F$322,2,FALSE)</f>
        <v>Electra Townie 7D (20-inch) - Boys' - 2017</v>
      </c>
      <c r="I3800">
        <f>_xlfn.XLOOKUP(C3800, products!A:A, products!D:D)</f>
        <v>1</v>
      </c>
      <c r="J3800" t="str">
        <f>_xlfn.XLOOKUP($I3800,categories!$A$1:$A$8,categories!$B$1:$B$8)</f>
        <v>Children Bicycles</v>
      </c>
    </row>
    <row r="3801" spans="1:10" ht="12.75" x14ac:dyDescent="0.2">
      <c r="A3801">
        <v>709</v>
      </c>
      <c r="B3801">
        <v>2</v>
      </c>
      <c r="C3801">
        <v>101</v>
      </c>
      <c r="D3801">
        <v>2</v>
      </c>
      <c r="E3801">
        <v>339.99</v>
      </c>
      <c r="F3801">
        <v>7.0000000000000007E-2</v>
      </c>
      <c r="G3801">
        <f>(E3801*B3801)-F3801</f>
        <v>679.91</v>
      </c>
      <c r="H3801" t="str">
        <f>VLOOKUP($C3801,products!$A$1:$F$322,2,FALSE)</f>
        <v>Electra Townie 7D (20-inch) - Boys' - 2017</v>
      </c>
      <c r="I3801">
        <f>_xlfn.XLOOKUP(C3801, products!A:A, products!D:D)</f>
        <v>1</v>
      </c>
      <c r="J3801" t="str">
        <f>_xlfn.XLOOKUP($I3801,categories!$A$1:$A$8,categories!$B$1:$B$8)</f>
        <v>Children Bicycles</v>
      </c>
    </row>
    <row r="3802" spans="1:10" ht="12.75" x14ac:dyDescent="0.2">
      <c r="A3802">
        <v>729</v>
      </c>
      <c r="B3802">
        <v>1</v>
      </c>
      <c r="C3802">
        <v>101</v>
      </c>
      <c r="D3802">
        <v>2</v>
      </c>
      <c r="E3802">
        <v>339.99</v>
      </c>
      <c r="F3802">
        <v>0.1</v>
      </c>
      <c r="G3802">
        <f>(E3802*B3802)-F3802</f>
        <v>339.89</v>
      </c>
      <c r="H3802" t="str">
        <f>VLOOKUP($C3802,products!$A$1:$F$322,2,FALSE)</f>
        <v>Electra Townie 7D (20-inch) - Boys' - 2017</v>
      </c>
      <c r="I3802">
        <f>_xlfn.XLOOKUP(C3802, products!A:A, products!D:D)</f>
        <v>1</v>
      </c>
      <c r="J3802" t="str">
        <f>_xlfn.XLOOKUP($I3802,categories!$A$1:$A$8,categories!$B$1:$B$8)</f>
        <v>Children Bicycles</v>
      </c>
    </row>
    <row r="3803" spans="1:10" ht="12.75" x14ac:dyDescent="0.2">
      <c r="A3803">
        <v>779</v>
      </c>
      <c r="B3803">
        <v>1</v>
      </c>
      <c r="C3803">
        <v>101</v>
      </c>
      <c r="D3803">
        <v>1</v>
      </c>
      <c r="E3803">
        <v>339.99</v>
      </c>
      <c r="F3803">
        <v>0.05</v>
      </c>
      <c r="G3803">
        <f>(E3803*B3803)-F3803</f>
        <v>339.94</v>
      </c>
      <c r="H3803" t="str">
        <f>VLOOKUP($C3803,products!$A$1:$F$322,2,FALSE)</f>
        <v>Electra Townie 7D (20-inch) - Boys' - 2017</v>
      </c>
      <c r="I3803">
        <f>_xlfn.XLOOKUP(C3803, products!A:A, products!D:D)</f>
        <v>1</v>
      </c>
      <c r="J3803" t="str">
        <f>_xlfn.XLOOKUP($I3803,categories!$A$1:$A$8,categories!$B$1:$B$8)</f>
        <v>Children Bicycles</v>
      </c>
    </row>
    <row r="3804" spans="1:10" ht="12.75" x14ac:dyDescent="0.2">
      <c r="A3804">
        <v>801</v>
      </c>
      <c r="B3804">
        <v>1</v>
      </c>
      <c r="C3804">
        <v>101</v>
      </c>
      <c r="D3804">
        <v>1</v>
      </c>
      <c r="E3804">
        <v>339.99</v>
      </c>
      <c r="F3804">
        <v>7.0000000000000007E-2</v>
      </c>
      <c r="G3804">
        <f>(E3804*B3804)-F3804</f>
        <v>339.92</v>
      </c>
      <c r="H3804" t="str">
        <f>VLOOKUP($C3804,products!$A$1:$F$322,2,FALSE)</f>
        <v>Electra Townie 7D (20-inch) - Boys' - 2017</v>
      </c>
      <c r="I3804">
        <f>_xlfn.XLOOKUP(C3804, products!A:A, products!D:D)</f>
        <v>1</v>
      </c>
      <c r="J3804" t="str">
        <f>_xlfn.XLOOKUP($I3804,categories!$A$1:$A$8,categories!$B$1:$B$8)</f>
        <v>Children Bicycles</v>
      </c>
    </row>
    <row r="3805" spans="1:10" ht="12.75" x14ac:dyDescent="0.2">
      <c r="A3805">
        <v>850</v>
      </c>
      <c r="B3805">
        <v>1</v>
      </c>
      <c r="C3805">
        <v>101</v>
      </c>
      <c r="D3805">
        <v>2</v>
      </c>
      <c r="E3805">
        <v>339.99</v>
      </c>
      <c r="F3805">
        <v>7.0000000000000007E-2</v>
      </c>
      <c r="G3805">
        <f>(E3805*B3805)-F3805</f>
        <v>339.92</v>
      </c>
      <c r="H3805" t="str">
        <f>VLOOKUP($C3805,products!$A$1:$F$322,2,FALSE)</f>
        <v>Electra Townie 7D (20-inch) - Boys' - 2017</v>
      </c>
      <c r="I3805">
        <f>_xlfn.XLOOKUP(C3805, products!A:A, products!D:D)</f>
        <v>1</v>
      </c>
      <c r="J3805" t="str">
        <f>_xlfn.XLOOKUP($I3805,categories!$A$1:$A$8,categories!$B$1:$B$8)</f>
        <v>Children Bicycles</v>
      </c>
    </row>
    <row r="3806" spans="1:10" ht="12.75" x14ac:dyDescent="0.2">
      <c r="A3806">
        <v>867</v>
      </c>
      <c r="B3806">
        <v>1</v>
      </c>
      <c r="C3806">
        <v>101</v>
      </c>
      <c r="D3806">
        <v>1</v>
      </c>
      <c r="E3806">
        <v>339.99</v>
      </c>
      <c r="F3806">
        <v>0.05</v>
      </c>
      <c r="G3806">
        <f>(E3806*B3806)-F3806</f>
        <v>339.94</v>
      </c>
      <c r="H3806" t="str">
        <f>VLOOKUP($C3806,products!$A$1:$F$322,2,FALSE)</f>
        <v>Electra Townie 7D (20-inch) - Boys' - 2017</v>
      </c>
      <c r="I3806">
        <f>_xlfn.XLOOKUP(C3806, products!A:A, products!D:D)</f>
        <v>1</v>
      </c>
      <c r="J3806" t="str">
        <f>_xlfn.XLOOKUP($I3806,categories!$A$1:$A$8,categories!$B$1:$B$8)</f>
        <v>Children Bicycles</v>
      </c>
    </row>
    <row r="3807" spans="1:10" ht="12.75" x14ac:dyDescent="0.2">
      <c r="A3807">
        <v>894</v>
      </c>
      <c r="B3807">
        <v>1</v>
      </c>
      <c r="C3807">
        <v>101</v>
      </c>
      <c r="D3807">
        <v>2</v>
      </c>
      <c r="E3807">
        <v>339.99</v>
      </c>
      <c r="F3807">
        <v>0.2</v>
      </c>
      <c r="G3807">
        <f>(E3807*B3807)-F3807</f>
        <v>339.79</v>
      </c>
      <c r="H3807" t="str">
        <f>VLOOKUP($C3807,products!$A$1:$F$322,2,FALSE)</f>
        <v>Electra Townie 7D (20-inch) - Boys' - 2017</v>
      </c>
      <c r="I3807">
        <f>_xlfn.XLOOKUP(C3807, products!A:A, products!D:D)</f>
        <v>1</v>
      </c>
      <c r="J3807" t="str">
        <f>_xlfn.XLOOKUP($I3807,categories!$A$1:$A$8,categories!$B$1:$B$8)</f>
        <v>Children Bicycles</v>
      </c>
    </row>
    <row r="3808" spans="1:10" ht="12.75" x14ac:dyDescent="0.2">
      <c r="A3808">
        <v>912</v>
      </c>
      <c r="B3808">
        <v>3</v>
      </c>
      <c r="C3808">
        <v>101</v>
      </c>
      <c r="D3808">
        <v>1</v>
      </c>
      <c r="E3808">
        <v>339.99</v>
      </c>
      <c r="F3808">
        <v>0.05</v>
      </c>
      <c r="G3808">
        <f>(E3808*B3808)-F3808</f>
        <v>1019.9200000000001</v>
      </c>
      <c r="H3808" t="str">
        <f>VLOOKUP($C3808,products!$A$1:$F$322,2,FALSE)</f>
        <v>Electra Townie 7D (20-inch) - Boys' - 2017</v>
      </c>
      <c r="I3808">
        <f>_xlfn.XLOOKUP(C3808, products!A:A, products!D:D)</f>
        <v>1</v>
      </c>
      <c r="J3808" t="str">
        <f>_xlfn.XLOOKUP($I3808,categories!$A$1:$A$8,categories!$B$1:$B$8)</f>
        <v>Children Bicycles</v>
      </c>
    </row>
    <row r="3809" spans="1:10" ht="12.75" x14ac:dyDescent="0.2">
      <c r="A3809">
        <v>948</v>
      </c>
      <c r="B3809">
        <v>3</v>
      </c>
      <c r="C3809">
        <v>101</v>
      </c>
      <c r="D3809">
        <v>1</v>
      </c>
      <c r="E3809">
        <v>339.99</v>
      </c>
      <c r="F3809">
        <v>0.2</v>
      </c>
      <c r="G3809">
        <f>(E3809*B3809)-F3809</f>
        <v>1019.77</v>
      </c>
      <c r="H3809" t="str">
        <f>VLOOKUP($C3809,products!$A$1:$F$322,2,FALSE)</f>
        <v>Electra Townie 7D (20-inch) - Boys' - 2017</v>
      </c>
      <c r="I3809">
        <f>_xlfn.XLOOKUP(C3809, products!A:A, products!D:D)</f>
        <v>1</v>
      </c>
      <c r="J3809" t="str">
        <f>_xlfn.XLOOKUP($I3809,categories!$A$1:$A$8,categories!$B$1:$B$8)</f>
        <v>Children Bicycles</v>
      </c>
    </row>
    <row r="3810" spans="1:10" ht="12.75" x14ac:dyDescent="0.2">
      <c r="A3810">
        <v>992</v>
      </c>
      <c r="B3810">
        <v>4</v>
      </c>
      <c r="C3810">
        <v>101</v>
      </c>
      <c r="D3810">
        <v>2</v>
      </c>
      <c r="E3810">
        <v>339.99</v>
      </c>
      <c r="F3810">
        <v>0.2</v>
      </c>
      <c r="G3810">
        <f>(E3810*B3810)-F3810</f>
        <v>1359.76</v>
      </c>
      <c r="H3810" t="str">
        <f>VLOOKUP($C3810,products!$A$1:$F$322,2,FALSE)</f>
        <v>Electra Townie 7D (20-inch) - Boys' - 2017</v>
      </c>
      <c r="I3810">
        <f>_xlfn.XLOOKUP(C3810, products!A:A, products!D:D)</f>
        <v>1</v>
      </c>
      <c r="J3810" t="str">
        <f>_xlfn.XLOOKUP($I3810,categories!$A$1:$A$8,categories!$B$1:$B$8)</f>
        <v>Children Bicycles</v>
      </c>
    </row>
    <row r="3811" spans="1:10" ht="12.75" x14ac:dyDescent="0.2">
      <c r="A3811">
        <v>995</v>
      </c>
      <c r="B3811">
        <v>3</v>
      </c>
      <c r="C3811">
        <v>101</v>
      </c>
      <c r="D3811">
        <v>1</v>
      </c>
      <c r="E3811">
        <v>339.99</v>
      </c>
      <c r="F3811">
        <v>0.1</v>
      </c>
      <c r="G3811">
        <f>(E3811*B3811)-F3811</f>
        <v>1019.87</v>
      </c>
      <c r="H3811" t="str">
        <f>VLOOKUP($C3811,products!$A$1:$F$322,2,FALSE)</f>
        <v>Electra Townie 7D (20-inch) - Boys' - 2017</v>
      </c>
      <c r="I3811">
        <f>_xlfn.XLOOKUP(C3811, products!A:A, products!D:D)</f>
        <v>1</v>
      </c>
      <c r="J3811" t="str">
        <f>_xlfn.XLOOKUP($I3811,categories!$A$1:$A$8,categories!$B$1:$B$8)</f>
        <v>Children Bicycles</v>
      </c>
    </row>
    <row r="3812" spans="1:10" ht="12.75" x14ac:dyDescent="0.2">
      <c r="A3812">
        <v>1015</v>
      </c>
      <c r="B3812">
        <v>3</v>
      </c>
      <c r="C3812">
        <v>101</v>
      </c>
      <c r="D3812">
        <v>2</v>
      </c>
      <c r="E3812">
        <v>339.99</v>
      </c>
      <c r="F3812">
        <v>0.1</v>
      </c>
      <c r="G3812">
        <f>(E3812*B3812)-F3812</f>
        <v>1019.87</v>
      </c>
      <c r="H3812" t="str">
        <f>VLOOKUP($C3812,products!$A$1:$F$322,2,FALSE)</f>
        <v>Electra Townie 7D (20-inch) - Boys' - 2017</v>
      </c>
      <c r="I3812">
        <f>_xlfn.XLOOKUP(C3812, products!A:A, products!D:D)</f>
        <v>1</v>
      </c>
      <c r="J3812" t="str">
        <f>_xlfn.XLOOKUP($I3812,categories!$A$1:$A$8,categories!$B$1:$B$8)</f>
        <v>Children Bicycles</v>
      </c>
    </row>
    <row r="3813" spans="1:10" ht="12.75" x14ac:dyDescent="0.2">
      <c r="A3813">
        <v>1034</v>
      </c>
      <c r="B3813">
        <v>1</v>
      </c>
      <c r="C3813">
        <v>101</v>
      </c>
      <c r="D3813">
        <v>1</v>
      </c>
      <c r="E3813">
        <v>339.99</v>
      </c>
      <c r="F3813">
        <v>0.1</v>
      </c>
      <c r="G3813">
        <f>(E3813*B3813)-F3813</f>
        <v>339.89</v>
      </c>
      <c r="H3813" t="str">
        <f>VLOOKUP($C3813,products!$A$1:$F$322,2,FALSE)</f>
        <v>Electra Townie 7D (20-inch) - Boys' - 2017</v>
      </c>
      <c r="I3813">
        <f>_xlfn.XLOOKUP(C3813, products!A:A, products!D:D)</f>
        <v>1</v>
      </c>
      <c r="J3813" t="str">
        <f>_xlfn.XLOOKUP($I3813,categories!$A$1:$A$8,categories!$B$1:$B$8)</f>
        <v>Children Bicycles</v>
      </c>
    </row>
    <row r="3814" spans="1:10" ht="12.75" x14ac:dyDescent="0.2">
      <c r="A3814">
        <v>1055</v>
      </c>
      <c r="B3814">
        <v>2</v>
      </c>
      <c r="C3814">
        <v>101</v>
      </c>
      <c r="D3814">
        <v>2</v>
      </c>
      <c r="E3814">
        <v>339.99</v>
      </c>
      <c r="F3814">
        <v>0.2</v>
      </c>
      <c r="G3814">
        <f>(E3814*B3814)-F3814</f>
        <v>679.78</v>
      </c>
      <c r="H3814" t="str">
        <f>VLOOKUP($C3814,products!$A$1:$F$322,2,FALSE)</f>
        <v>Electra Townie 7D (20-inch) - Boys' - 2017</v>
      </c>
      <c r="I3814">
        <f>_xlfn.XLOOKUP(C3814, products!A:A, products!D:D)</f>
        <v>1</v>
      </c>
      <c r="J3814" t="str">
        <f>_xlfn.XLOOKUP($I3814,categories!$A$1:$A$8,categories!$B$1:$B$8)</f>
        <v>Children Bicycles</v>
      </c>
    </row>
    <row r="3815" spans="1:10" ht="12.75" x14ac:dyDescent="0.2">
      <c r="A3815">
        <v>1135</v>
      </c>
      <c r="B3815">
        <v>1</v>
      </c>
      <c r="C3815">
        <v>101</v>
      </c>
      <c r="D3815">
        <v>2</v>
      </c>
      <c r="E3815">
        <v>339.99</v>
      </c>
      <c r="F3815">
        <v>0.05</v>
      </c>
      <c r="G3815">
        <f>(E3815*B3815)-F3815</f>
        <v>339.94</v>
      </c>
      <c r="H3815" t="str">
        <f>VLOOKUP($C3815,products!$A$1:$F$322,2,FALSE)</f>
        <v>Electra Townie 7D (20-inch) - Boys' - 2017</v>
      </c>
      <c r="I3815">
        <f>_xlfn.XLOOKUP(C3815, products!A:A, products!D:D)</f>
        <v>1</v>
      </c>
      <c r="J3815" t="str">
        <f>_xlfn.XLOOKUP($I3815,categories!$A$1:$A$8,categories!$B$1:$B$8)</f>
        <v>Children Bicycles</v>
      </c>
    </row>
    <row r="3816" spans="1:10" ht="12.75" x14ac:dyDescent="0.2">
      <c r="A3816">
        <v>1226</v>
      </c>
      <c r="B3816">
        <v>2</v>
      </c>
      <c r="C3816">
        <v>101</v>
      </c>
      <c r="D3816">
        <v>1</v>
      </c>
      <c r="E3816">
        <v>339.99</v>
      </c>
      <c r="F3816">
        <v>0.2</v>
      </c>
      <c r="G3816">
        <f>(E3816*B3816)-F3816</f>
        <v>679.78</v>
      </c>
      <c r="H3816" t="str">
        <f>VLOOKUP($C3816,products!$A$1:$F$322,2,FALSE)</f>
        <v>Electra Townie 7D (20-inch) - Boys' - 2017</v>
      </c>
      <c r="I3816">
        <f>_xlfn.XLOOKUP(C3816, products!A:A, products!D:D)</f>
        <v>1</v>
      </c>
      <c r="J3816" t="str">
        <f>_xlfn.XLOOKUP($I3816,categories!$A$1:$A$8,categories!$B$1:$B$8)</f>
        <v>Children Bicycles</v>
      </c>
    </row>
    <row r="3817" spans="1:10" ht="12.75" x14ac:dyDescent="0.2">
      <c r="A3817">
        <v>1238</v>
      </c>
      <c r="B3817">
        <v>4</v>
      </c>
      <c r="C3817">
        <v>101</v>
      </c>
      <c r="D3817">
        <v>1</v>
      </c>
      <c r="E3817">
        <v>339.99</v>
      </c>
      <c r="F3817">
        <v>0.1</v>
      </c>
      <c r="G3817">
        <f>(E3817*B3817)-F3817</f>
        <v>1359.8600000000001</v>
      </c>
      <c r="H3817" t="str">
        <f>VLOOKUP($C3817,products!$A$1:$F$322,2,FALSE)</f>
        <v>Electra Townie 7D (20-inch) - Boys' - 2017</v>
      </c>
      <c r="I3817">
        <f>_xlfn.XLOOKUP(C3817, products!A:A, products!D:D)</f>
        <v>1</v>
      </c>
      <c r="J3817" t="str">
        <f>_xlfn.XLOOKUP($I3817,categories!$A$1:$A$8,categories!$B$1:$B$8)</f>
        <v>Children Bicycles</v>
      </c>
    </row>
    <row r="3818" spans="1:10" ht="12.75" x14ac:dyDescent="0.2">
      <c r="A3818">
        <v>1264</v>
      </c>
      <c r="B3818">
        <v>1</v>
      </c>
      <c r="C3818">
        <v>101</v>
      </c>
      <c r="D3818">
        <v>1</v>
      </c>
      <c r="E3818">
        <v>339.99</v>
      </c>
      <c r="F3818">
        <v>7.0000000000000007E-2</v>
      </c>
      <c r="G3818">
        <f>(E3818*B3818)-F3818</f>
        <v>339.92</v>
      </c>
      <c r="H3818" t="str">
        <f>VLOOKUP($C3818,products!$A$1:$F$322,2,FALSE)</f>
        <v>Electra Townie 7D (20-inch) - Boys' - 2017</v>
      </c>
      <c r="I3818">
        <f>_xlfn.XLOOKUP(C3818, products!A:A, products!D:D)</f>
        <v>1</v>
      </c>
      <c r="J3818" t="str">
        <f>_xlfn.XLOOKUP($I3818,categories!$A$1:$A$8,categories!$B$1:$B$8)</f>
        <v>Children Bicycles</v>
      </c>
    </row>
    <row r="3819" spans="1:10" ht="12.75" x14ac:dyDescent="0.2">
      <c r="A3819">
        <v>1284</v>
      </c>
      <c r="B3819">
        <v>1</v>
      </c>
      <c r="C3819">
        <v>101</v>
      </c>
      <c r="D3819">
        <v>1</v>
      </c>
      <c r="E3819">
        <v>339.99</v>
      </c>
      <c r="F3819">
        <v>7.0000000000000007E-2</v>
      </c>
      <c r="G3819">
        <f>(E3819*B3819)-F3819</f>
        <v>339.92</v>
      </c>
      <c r="H3819" t="str">
        <f>VLOOKUP($C3819,products!$A$1:$F$322,2,FALSE)</f>
        <v>Electra Townie 7D (20-inch) - Boys' - 2017</v>
      </c>
      <c r="I3819">
        <f>_xlfn.XLOOKUP(C3819, products!A:A, products!D:D)</f>
        <v>1</v>
      </c>
      <c r="J3819" t="str">
        <f>_xlfn.XLOOKUP($I3819,categories!$A$1:$A$8,categories!$B$1:$B$8)</f>
        <v>Children Bicycles</v>
      </c>
    </row>
    <row r="3820" spans="1:10" ht="12.75" x14ac:dyDescent="0.2">
      <c r="A3820">
        <v>1299</v>
      </c>
      <c r="B3820">
        <v>2</v>
      </c>
      <c r="C3820">
        <v>101</v>
      </c>
      <c r="D3820">
        <v>1</v>
      </c>
      <c r="E3820">
        <v>339.99</v>
      </c>
      <c r="F3820">
        <v>0.05</v>
      </c>
      <c r="G3820">
        <f>(E3820*B3820)-F3820</f>
        <v>679.93000000000006</v>
      </c>
      <c r="H3820" t="str">
        <f>VLOOKUP($C3820,products!$A$1:$F$322,2,FALSE)</f>
        <v>Electra Townie 7D (20-inch) - Boys' - 2017</v>
      </c>
      <c r="I3820">
        <f>_xlfn.XLOOKUP(C3820, products!A:A, products!D:D)</f>
        <v>1</v>
      </c>
      <c r="J3820" t="str">
        <f>_xlfn.XLOOKUP($I3820,categories!$A$1:$A$8,categories!$B$1:$B$8)</f>
        <v>Children Bicycles</v>
      </c>
    </row>
    <row r="3821" spans="1:10" ht="12.75" x14ac:dyDescent="0.2">
      <c r="A3821">
        <v>1300</v>
      </c>
      <c r="B3821">
        <v>1</v>
      </c>
      <c r="C3821">
        <v>101</v>
      </c>
      <c r="D3821">
        <v>2</v>
      </c>
      <c r="E3821">
        <v>339.99</v>
      </c>
      <c r="F3821">
        <v>7.0000000000000007E-2</v>
      </c>
      <c r="G3821">
        <f>(E3821*B3821)-F3821</f>
        <v>339.92</v>
      </c>
      <c r="H3821" t="str">
        <f>VLOOKUP($C3821,products!$A$1:$F$322,2,FALSE)</f>
        <v>Electra Townie 7D (20-inch) - Boys' - 2017</v>
      </c>
      <c r="I3821">
        <f>_xlfn.XLOOKUP(C3821, products!A:A, products!D:D)</f>
        <v>1</v>
      </c>
      <c r="J3821" t="str">
        <f>_xlfn.XLOOKUP($I3821,categories!$A$1:$A$8,categories!$B$1:$B$8)</f>
        <v>Children Bicycles</v>
      </c>
    </row>
    <row r="3822" spans="1:10" ht="12.75" x14ac:dyDescent="0.2">
      <c r="A3822">
        <v>1443</v>
      </c>
      <c r="B3822">
        <v>3</v>
      </c>
      <c r="C3822">
        <v>101</v>
      </c>
      <c r="D3822">
        <v>2</v>
      </c>
      <c r="E3822">
        <v>339.99</v>
      </c>
      <c r="F3822">
        <v>0.1</v>
      </c>
      <c r="G3822">
        <f>(E3822*B3822)-F3822</f>
        <v>1019.87</v>
      </c>
      <c r="H3822" t="str">
        <f>VLOOKUP($C3822,products!$A$1:$F$322,2,FALSE)</f>
        <v>Electra Townie 7D (20-inch) - Boys' - 2017</v>
      </c>
      <c r="I3822">
        <f>_xlfn.XLOOKUP(C3822, products!A:A, products!D:D)</f>
        <v>1</v>
      </c>
      <c r="J3822" t="str">
        <f>_xlfn.XLOOKUP($I3822,categories!$A$1:$A$8,categories!$B$1:$B$8)</f>
        <v>Children Bicycles</v>
      </c>
    </row>
    <row r="3823" spans="1:10" ht="12.75" x14ac:dyDescent="0.2">
      <c r="A3823">
        <v>1455</v>
      </c>
      <c r="B3823">
        <v>1</v>
      </c>
      <c r="C3823">
        <v>101</v>
      </c>
      <c r="D3823">
        <v>2</v>
      </c>
      <c r="E3823">
        <v>339.99</v>
      </c>
      <c r="F3823">
        <v>0.05</v>
      </c>
      <c r="G3823">
        <f>(E3823*B3823)-F3823</f>
        <v>339.94</v>
      </c>
      <c r="H3823" t="str">
        <f>VLOOKUP($C3823,products!$A$1:$F$322,2,FALSE)</f>
        <v>Electra Townie 7D (20-inch) - Boys' - 2017</v>
      </c>
      <c r="I3823">
        <f>_xlfn.XLOOKUP(C3823, products!A:A, products!D:D)</f>
        <v>1</v>
      </c>
      <c r="J3823" t="str">
        <f>_xlfn.XLOOKUP($I3823,categories!$A$1:$A$8,categories!$B$1:$B$8)</f>
        <v>Children Bicycles</v>
      </c>
    </row>
    <row r="3824" spans="1:10" ht="12.75" x14ac:dyDescent="0.2">
      <c r="A3824">
        <v>1559</v>
      </c>
      <c r="B3824">
        <v>1</v>
      </c>
      <c r="C3824">
        <v>101</v>
      </c>
      <c r="D3824">
        <v>2</v>
      </c>
      <c r="E3824">
        <v>339.99</v>
      </c>
      <c r="F3824">
        <v>7.0000000000000007E-2</v>
      </c>
      <c r="G3824">
        <f>(E3824*B3824)-F3824</f>
        <v>339.92</v>
      </c>
      <c r="H3824" t="str">
        <f>VLOOKUP($C3824,products!$A$1:$F$322,2,FALSE)</f>
        <v>Electra Townie 7D (20-inch) - Boys' - 2017</v>
      </c>
      <c r="I3824">
        <f>_xlfn.XLOOKUP(C3824, products!A:A, products!D:D)</f>
        <v>1</v>
      </c>
      <c r="J3824" t="str">
        <f>_xlfn.XLOOKUP($I3824,categories!$A$1:$A$8,categories!$B$1:$B$8)</f>
        <v>Children Bicycles</v>
      </c>
    </row>
    <row r="3825" spans="1:10" ht="12.75" x14ac:dyDescent="0.2">
      <c r="A3825">
        <v>1612</v>
      </c>
      <c r="B3825">
        <v>3</v>
      </c>
      <c r="C3825">
        <v>101</v>
      </c>
      <c r="D3825">
        <v>2</v>
      </c>
      <c r="E3825">
        <v>339.99</v>
      </c>
      <c r="F3825">
        <v>0.2</v>
      </c>
      <c r="G3825">
        <f>(E3825*B3825)-F3825</f>
        <v>1019.77</v>
      </c>
      <c r="H3825" t="str">
        <f>VLOOKUP($C3825,products!$A$1:$F$322,2,FALSE)</f>
        <v>Electra Townie 7D (20-inch) - Boys' - 2017</v>
      </c>
      <c r="I3825">
        <f>_xlfn.XLOOKUP(C3825, products!A:A, products!D:D)</f>
        <v>1</v>
      </c>
      <c r="J3825" t="str">
        <f>_xlfn.XLOOKUP($I3825,categories!$A$1:$A$8,categories!$B$1:$B$8)</f>
        <v>Children Bicycles</v>
      </c>
    </row>
    <row r="3826" spans="1:10" ht="12.75" x14ac:dyDescent="0.2">
      <c r="A3826">
        <v>636</v>
      </c>
      <c r="B3826">
        <v>1</v>
      </c>
      <c r="C3826">
        <v>85</v>
      </c>
      <c r="D3826">
        <v>2</v>
      </c>
      <c r="E3826">
        <v>329.99</v>
      </c>
      <c r="F3826">
        <v>0.2</v>
      </c>
      <c r="G3826">
        <f>(E3826*B3826)-F3826</f>
        <v>329.79</v>
      </c>
      <c r="H3826" t="str">
        <f>VLOOKUP($C3826,products!$A$1:$F$322,2,FALSE)</f>
        <v>Haro Downtown 16 - 2017</v>
      </c>
      <c r="I3826">
        <f>_xlfn.XLOOKUP(C3826, products!A:A, products!D:D)</f>
        <v>1</v>
      </c>
      <c r="J3826" t="str">
        <f>_xlfn.XLOOKUP($I3826,categories!$A$1:$A$8,categories!$B$1:$B$8)</f>
        <v>Children Bicycles</v>
      </c>
    </row>
    <row r="3827" spans="1:10" ht="12.75" x14ac:dyDescent="0.2">
      <c r="A3827">
        <v>651</v>
      </c>
      <c r="B3827">
        <v>2</v>
      </c>
      <c r="C3827">
        <v>85</v>
      </c>
      <c r="D3827">
        <v>1</v>
      </c>
      <c r="E3827">
        <v>329.99</v>
      </c>
      <c r="F3827">
        <v>0.05</v>
      </c>
      <c r="G3827">
        <f>(E3827*B3827)-F3827</f>
        <v>659.93000000000006</v>
      </c>
      <c r="H3827" t="str">
        <f>VLOOKUP($C3827,products!$A$1:$F$322,2,FALSE)</f>
        <v>Haro Downtown 16 - 2017</v>
      </c>
      <c r="I3827">
        <f>_xlfn.XLOOKUP(C3827, products!A:A, products!D:D)</f>
        <v>1</v>
      </c>
      <c r="J3827" t="str">
        <f>_xlfn.XLOOKUP($I3827,categories!$A$1:$A$8,categories!$B$1:$B$8)</f>
        <v>Children Bicycles</v>
      </c>
    </row>
    <row r="3828" spans="1:10" ht="12.75" x14ac:dyDescent="0.2">
      <c r="A3828">
        <v>667</v>
      </c>
      <c r="B3828">
        <v>5</v>
      </c>
      <c r="C3828">
        <v>85</v>
      </c>
      <c r="D3828">
        <v>1</v>
      </c>
      <c r="E3828">
        <v>329.99</v>
      </c>
      <c r="F3828">
        <v>0.05</v>
      </c>
      <c r="G3828">
        <f>(E3828*B3828)-F3828</f>
        <v>1649.9</v>
      </c>
      <c r="H3828" t="str">
        <f>VLOOKUP($C3828,products!$A$1:$F$322,2,FALSE)</f>
        <v>Haro Downtown 16 - 2017</v>
      </c>
      <c r="I3828">
        <f>_xlfn.XLOOKUP(C3828, products!A:A, products!D:D)</f>
        <v>1</v>
      </c>
      <c r="J3828" t="str">
        <f>_xlfn.XLOOKUP($I3828,categories!$A$1:$A$8,categories!$B$1:$B$8)</f>
        <v>Children Bicycles</v>
      </c>
    </row>
    <row r="3829" spans="1:10" ht="12.75" x14ac:dyDescent="0.2">
      <c r="A3829">
        <v>690</v>
      </c>
      <c r="B3829">
        <v>3</v>
      </c>
      <c r="C3829">
        <v>85</v>
      </c>
      <c r="D3829">
        <v>1</v>
      </c>
      <c r="E3829">
        <v>329.99</v>
      </c>
      <c r="F3829">
        <v>0.05</v>
      </c>
      <c r="G3829">
        <f>(E3829*B3829)-F3829</f>
        <v>989.92000000000007</v>
      </c>
      <c r="H3829" t="str">
        <f>VLOOKUP($C3829,products!$A$1:$F$322,2,FALSE)</f>
        <v>Haro Downtown 16 - 2017</v>
      </c>
      <c r="I3829">
        <f>_xlfn.XLOOKUP(C3829, products!A:A, products!D:D)</f>
        <v>1</v>
      </c>
      <c r="J3829" t="str">
        <f>_xlfn.XLOOKUP($I3829,categories!$A$1:$A$8,categories!$B$1:$B$8)</f>
        <v>Children Bicycles</v>
      </c>
    </row>
    <row r="3830" spans="1:10" ht="12.75" x14ac:dyDescent="0.2">
      <c r="A3830">
        <v>778</v>
      </c>
      <c r="B3830">
        <v>2</v>
      </c>
      <c r="C3830">
        <v>85</v>
      </c>
      <c r="D3830">
        <v>1</v>
      </c>
      <c r="E3830">
        <v>329.99</v>
      </c>
      <c r="F3830">
        <v>0.05</v>
      </c>
      <c r="G3830">
        <f>(E3830*B3830)-F3830</f>
        <v>659.93000000000006</v>
      </c>
      <c r="H3830" t="str">
        <f>VLOOKUP($C3830,products!$A$1:$F$322,2,FALSE)</f>
        <v>Haro Downtown 16 - 2017</v>
      </c>
      <c r="I3830">
        <f>_xlfn.XLOOKUP(C3830, products!A:A, products!D:D)</f>
        <v>1</v>
      </c>
      <c r="J3830" t="str">
        <f>_xlfn.XLOOKUP($I3830,categories!$A$1:$A$8,categories!$B$1:$B$8)</f>
        <v>Children Bicycles</v>
      </c>
    </row>
    <row r="3831" spans="1:10" ht="12.75" x14ac:dyDescent="0.2">
      <c r="A3831">
        <v>779</v>
      </c>
      <c r="B3831">
        <v>5</v>
      </c>
      <c r="C3831">
        <v>85</v>
      </c>
      <c r="D3831">
        <v>1</v>
      </c>
      <c r="E3831">
        <v>329.99</v>
      </c>
      <c r="F3831">
        <v>0.2</v>
      </c>
      <c r="G3831">
        <f>(E3831*B3831)-F3831</f>
        <v>1649.75</v>
      </c>
      <c r="H3831" t="str">
        <f>VLOOKUP($C3831,products!$A$1:$F$322,2,FALSE)</f>
        <v>Haro Downtown 16 - 2017</v>
      </c>
      <c r="I3831">
        <f>_xlfn.XLOOKUP(C3831, products!A:A, products!D:D)</f>
        <v>1</v>
      </c>
      <c r="J3831" t="str">
        <f>_xlfn.XLOOKUP($I3831,categories!$A$1:$A$8,categories!$B$1:$B$8)</f>
        <v>Children Bicycles</v>
      </c>
    </row>
    <row r="3832" spans="1:10" ht="12.75" x14ac:dyDescent="0.2">
      <c r="A3832">
        <v>808</v>
      </c>
      <c r="B3832">
        <v>3</v>
      </c>
      <c r="C3832">
        <v>85</v>
      </c>
      <c r="D3832">
        <v>1</v>
      </c>
      <c r="E3832">
        <v>329.99</v>
      </c>
      <c r="F3832">
        <v>0.05</v>
      </c>
      <c r="G3832">
        <f>(E3832*B3832)-F3832</f>
        <v>989.92000000000007</v>
      </c>
      <c r="H3832" t="str">
        <f>VLOOKUP($C3832,products!$A$1:$F$322,2,FALSE)</f>
        <v>Haro Downtown 16 - 2017</v>
      </c>
      <c r="I3832">
        <f>_xlfn.XLOOKUP(C3832, products!A:A, products!D:D)</f>
        <v>1</v>
      </c>
      <c r="J3832" t="str">
        <f>_xlfn.XLOOKUP($I3832,categories!$A$1:$A$8,categories!$B$1:$B$8)</f>
        <v>Children Bicycles</v>
      </c>
    </row>
    <row r="3833" spans="1:10" ht="12.75" x14ac:dyDescent="0.2">
      <c r="A3833">
        <v>813</v>
      </c>
      <c r="B3833">
        <v>2</v>
      </c>
      <c r="C3833">
        <v>85</v>
      </c>
      <c r="D3833">
        <v>2</v>
      </c>
      <c r="E3833">
        <v>329.99</v>
      </c>
      <c r="F3833">
        <v>0.2</v>
      </c>
      <c r="G3833">
        <f>(E3833*B3833)-F3833</f>
        <v>659.78</v>
      </c>
      <c r="H3833" t="str">
        <f>VLOOKUP($C3833,products!$A$1:$F$322,2,FALSE)</f>
        <v>Haro Downtown 16 - 2017</v>
      </c>
      <c r="I3833">
        <f>_xlfn.XLOOKUP(C3833, products!A:A, products!D:D)</f>
        <v>1</v>
      </c>
      <c r="J3833" t="str">
        <f>_xlfn.XLOOKUP($I3833,categories!$A$1:$A$8,categories!$B$1:$B$8)</f>
        <v>Children Bicycles</v>
      </c>
    </row>
    <row r="3834" spans="1:10" ht="12.75" x14ac:dyDescent="0.2">
      <c r="A3834">
        <v>817</v>
      </c>
      <c r="B3834">
        <v>1</v>
      </c>
      <c r="C3834">
        <v>85</v>
      </c>
      <c r="D3834">
        <v>1</v>
      </c>
      <c r="E3834">
        <v>329.99</v>
      </c>
      <c r="F3834">
        <v>0.05</v>
      </c>
      <c r="G3834">
        <f>(E3834*B3834)-F3834</f>
        <v>329.94</v>
      </c>
      <c r="H3834" t="str">
        <f>VLOOKUP($C3834,products!$A$1:$F$322,2,FALSE)</f>
        <v>Haro Downtown 16 - 2017</v>
      </c>
      <c r="I3834">
        <f>_xlfn.XLOOKUP(C3834, products!A:A, products!D:D)</f>
        <v>1</v>
      </c>
      <c r="J3834" t="str">
        <f>_xlfn.XLOOKUP($I3834,categories!$A$1:$A$8,categories!$B$1:$B$8)</f>
        <v>Children Bicycles</v>
      </c>
    </row>
    <row r="3835" spans="1:10" ht="12.75" x14ac:dyDescent="0.2">
      <c r="A3835">
        <v>830</v>
      </c>
      <c r="B3835">
        <v>1</v>
      </c>
      <c r="C3835">
        <v>85</v>
      </c>
      <c r="D3835">
        <v>2</v>
      </c>
      <c r="E3835">
        <v>329.99</v>
      </c>
      <c r="F3835">
        <v>0.2</v>
      </c>
      <c r="G3835">
        <f>(E3835*B3835)-F3835</f>
        <v>329.79</v>
      </c>
      <c r="H3835" t="str">
        <f>VLOOKUP($C3835,products!$A$1:$F$322,2,FALSE)</f>
        <v>Haro Downtown 16 - 2017</v>
      </c>
      <c r="I3835">
        <f>_xlfn.XLOOKUP(C3835, products!A:A, products!D:D)</f>
        <v>1</v>
      </c>
      <c r="J3835" t="str">
        <f>_xlfn.XLOOKUP($I3835,categories!$A$1:$A$8,categories!$B$1:$B$8)</f>
        <v>Children Bicycles</v>
      </c>
    </row>
    <row r="3836" spans="1:10" ht="12.75" x14ac:dyDescent="0.2">
      <c r="A3836">
        <v>839</v>
      </c>
      <c r="B3836">
        <v>2</v>
      </c>
      <c r="C3836">
        <v>85</v>
      </c>
      <c r="D3836">
        <v>1</v>
      </c>
      <c r="E3836">
        <v>329.99</v>
      </c>
      <c r="F3836">
        <v>0.1</v>
      </c>
      <c r="G3836">
        <f>(E3836*B3836)-F3836</f>
        <v>659.88</v>
      </c>
      <c r="H3836" t="str">
        <f>VLOOKUP($C3836,products!$A$1:$F$322,2,FALSE)</f>
        <v>Haro Downtown 16 - 2017</v>
      </c>
      <c r="I3836">
        <f>_xlfn.XLOOKUP(C3836, products!A:A, products!D:D)</f>
        <v>1</v>
      </c>
      <c r="J3836" t="str">
        <f>_xlfn.XLOOKUP($I3836,categories!$A$1:$A$8,categories!$B$1:$B$8)</f>
        <v>Children Bicycles</v>
      </c>
    </row>
    <row r="3837" spans="1:10" ht="12.75" x14ac:dyDescent="0.2">
      <c r="A3837">
        <v>862</v>
      </c>
      <c r="B3837">
        <v>1</v>
      </c>
      <c r="C3837">
        <v>85</v>
      </c>
      <c r="D3837">
        <v>1</v>
      </c>
      <c r="E3837">
        <v>329.99</v>
      </c>
      <c r="F3837">
        <v>0.05</v>
      </c>
      <c r="G3837">
        <f>(E3837*B3837)-F3837</f>
        <v>329.94</v>
      </c>
      <c r="H3837" t="str">
        <f>VLOOKUP($C3837,products!$A$1:$F$322,2,FALSE)</f>
        <v>Haro Downtown 16 - 2017</v>
      </c>
      <c r="I3837">
        <f>_xlfn.XLOOKUP(C3837, products!A:A, products!D:D)</f>
        <v>1</v>
      </c>
      <c r="J3837" t="str">
        <f>_xlfn.XLOOKUP($I3837,categories!$A$1:$A$8,categories!$B$1:$B$8)</f>
        <v>Children Bicycles</v>
      </c>
    </row>
    <row r="3838" spans="1:10" ht="12.75" x14ac:dyDescent="0.2">
      <c r="A3838">
        <v>944</v>
      </c>
      <c r="B3838">
        <v>4</v>
      </c>
      <c r="C3838">
        <v>85</v>
      </c>
      <c r="D3838">
        <v>2</v>
      </c>
      <c r="E3838">
        <v>329.99</v>
      </c>
      <c r="F3838">
        <v>0.2</v>
      </c>
      <c r="G3838">
        <f>(E3838*B3838)-F3838</f>
        <v>1319.76</v>
      </c>
      <c r="H3838" t="str">
        <f>VLOOKUP($C3838,products!$A$1:$F$322,2,FALSE)</f>
        <v>Haro Downtown 16 - 2017</v>
      </c>
      <c r="I3838">
        <f>_xlfn.XLOOKUP(C3838, products!A:A, products!D:D)</f>
        <v>1</v>
      </c>
      <c r="J3838" t="str">
        <f>_xlfn.XLOOKUP($I3838,categories!$A$1:$A$8,categories!$B$1:$B$8)</f>
        <v>Children Bicycles</v>
      </c>
    </row>
    <row r="3839" spans="1:10" ht="12.75" x14ac:dyDescent="0.2">
      <c r="A3839">
        <v>946</v>
      </c>
      <c r="B3839">
        <v>2</v>
      </c>
      <c r="C3839">
        <v>85</v>
      </c>
      <c r="D3839">
        <v>2</v>
      </c>
      <c r="E3839">
        <v>329.99</v>
      </c>
      <c r="F3839">
        <v>0.2</v>
      </c>
      <c r="G3839">
        <f>(E3839*B3839)-F3839</f>
        <v>659.78</v>
      </c>
      <c r="H3839" t="str">
        <f>VLOOKUP($C3839,products!$A$1:$F$322,2,FALSE)</f>
        <v>Haro Downtown 16 - 2017</v>
      </c>
      <c r="I3839">
        <f>_xlfn.XLOOKUP(C3839, products!A:A, products!D:D)</f>
        <v>1</v>
      </c>
      <c r="J3839" t="str">
        <f>_xlfn.XLOOKUP($I3839,categories!$A$1:$A$8,categories!$B$1:$B$8)</f>
        <v>Children Bicycles</v>
      </c>
    </row>
    <row r="3840" spans="1:10" ht="12.75" x14ac:dyDescent="0.2">
      <c r="A3840">
        <v>970</v>
      </c>
      <c r="B3840">
        <v>1</v>
      </c>
      <c r="C3840">
        <v>85</v>
      </c>
      <c r="D3840">
        <v>1</v>
      </c>
      <c r="E3840">
        <v>329.99</v>
      </c>
      <c r="F3840">
        <v>0.1</v>
      </c>
      <c r="G3840">
        <f>(E3840*B3840)-F3840</f>
        <v>329.89</v>
      </c>
      <c r="H3840" t="str">
        <f>VLOOKUP($C3840,products!$A$1:$F$322,2,FALSE)</f>
        <v>Haro Downtown 16 - 2017</v>
      </c>
      <c r="I3840">
        <f>_xlfn.XLOOKUP(C3840, products!A:A, products!D:D)</f>
        <v>1</v>
      </c>
      <c r="J3840" t="str">
        <f>_xlfn.XLOOKUP($I3840,categories!$A$1:$A$8,categories!$B$1:$B$8)</f>
        <v>Children Bicycles</v>
      </c>
    </row>
    <row r="3841" spans="1:10" ht="12.75" x14ac:dyDescent="0.2">
      <c r="A3841">
        <v>1007</v>
      </c>
      <c r="B3841">
        <v>3</v>
      </c>
      <c r="C3841">
        <v>85</v>
      </c>
      <c r="D3841">
        <v>2</v>
      </c>
      <c r="E3841">
        <v>329.99</v>
      </c>
      <c r="F3841">
        <v>0.1</v>
      </c>
      <c r="G3841">
        <f>(E3841*B3841)-F3841</f>
        <v>989.87</v>
      </c>
      <c r="H3841" t="str">
        <f>VLOOKUP($C3841,products!$A$1:$F$322,2,FALSE)</f>
        <v>Haro Downtown 16 - 2017</v>
      </c>
      <c r="I3841">
        <f>_xlfn.XLOOKUP(C3841, products!A:A, products!D:D)</f>
        <v>1</v>
      </c>
      <c r="J3841" t="str">
        <f>_xlfn.XLOOKUP($I3841,categories!$A$1:$A$8,categories!$B$1:$B$8)</f>
        <v>Children Bicycles</v>
      </c>
    </row>
    <row r="3842" spans="1:10" ht="12.75" x14ac:dyDescent="0.2">
      <c r="A3842">
        <v>1149</v>
      </c>
      <c r="B3842">
        <v>4</v>
      </c>
      <c r="C3842">
        <v>85</v>
      </c>
      <c r="D3842">
        <v>1</v>
      </c>
      <c r="E3842">
        <v>329.99</v>
      </c>
      <c r="F3842">
        <v>0.2</v>
      </c>
      <c r="G3842">
        <f>(E3842*B3842)-F3842</f>
        <v>1319.76</v>
      </c>
      <c r="H3842" t="str">
        <f>VLOOKUP($C3842,products!$A$1:$F$322,2,FALSE)</f>
        <v>Haro Downtown 16 - 2017</v>
      </c>
      <c r="I3842">
        <f>_xlfn.XLOOKUP(C3842, products!A:A, products!D:D)</f>
        <v>1</v>
      </c>
      <c r="J3842" t="str">
        <f>_xlfn.XLOOKUP($I3842,categories!$A$1:$A$8,categories!$B$1:$B$8)</f>
        <v>Children Bicycles</v>
      </c>
    </row>
    <row r="3843" spans="1:10" ht="12.75" x14ac:dyDescent="0.2">
      <c r="A3843">
        <v>1220</v>
      </c>
      <c r="B3843">
        <v>3</v>
      </c>
      <c r="C3843">
        <v>85</v>
      </c>
      <c r="D3843">
        <v>2</v>
      </c>
      <c r="E3843">
        <v>329.99</v>
      </c>
      <c r="F3843">
        <v>0.2</v>
      </c>
      <c r="G3843">
        <f>(E3843*B3843)-F3843</f>
        <v>989.77</v>
      </c>
      <c r="H3843" t="str">
        <f>VLOOKUP($C3843,products!$A$1:$F$322,2,FALSE)</f>
        <v>Haro Downtown 16 - 2017</v>
      </c>
      <c r="I3843">
        <f>_xlfn.XLOOKUP(C3843, products!A:A, products!D:D)</f>
        <v>1</v>
      </c>
      <c r="J3843" t="str">
        <f>_xlfn.XLOOKUP($I3843,categories!$A$1:$A$8,categories!$B$1:$B$8)</f>
        <v>Children Bicycles</v>
      </c>
    </row>
    <row r="3844" spans="1:10" ht="12.75" x14ac:dyDescent="0.2">
      <c r="A3844">
        <v>1305</v>
      </c>
      <c r="B3844">
        <v>1</v>
      </c>
      <c r="C3844">
        <v>85</v>
      </c>
      <c r="D3844">
        <v>1</v>
      </c>
      <c r="E3844">
        <v>329.99</v>
      </c>
      <c r="F3844">
        <v>0.2</v>
      </c>
      <c r="G3844">
        <f>(E3844*B3844)-F3844</f>
        <v>329.79</v>
      </c>
      <c r="H3844" t="str">
        <f>VLOOKUP($C3844,products!$A$1:$F$322,2,FALSE)</f>
        <v>Haro Downtown 16 - 2017</v>
      </c>
      <c r="I3844">
        <f>_xlfn.XLOOKUP(C3844, products!A:A, products!D:D)</f>
        <v>1</v>
      </c>
      <c r="J3844" t="str">
        <f>_xlfn.XLOOKUP($I3844,categories!$A$1:$A$8,categories!$B$1:$B$8)</f>
        <v>Children Bicycles</v>
      </c>
    </row>
    <row r="3845" spans="1:10" ht="12.75" x14ac:dyDescent="0.2">
      <c r="A3845">
        <v>1389</v>
      </c>
      <c r="B3845">
        <v>1</v>
      </c>
      <c r="C3845">
        <v>85</v>
      </c>
      <c r="D3845">
        <v>2</v>
      </c>
      <c r="E3845">
        <v>329.99</v>
      </c>
      <c r="F3845">
        <v>0.1</v>
      </c>
      <c r="G3845">
        <f>(E3845*B3845)-F3845</f>
        <v>329.89</v>
      </c>
      <c r="H3845" t="str">
        <f>VLOOKUP($C3845,products!$A$1:$F$322,2,FALSE)</f>
        <v>Haro Downtown 16 - 2017</v>
      </c>
      <c r="I3845">
        <f>_xlfn.XLOOKUP(C3845, products!A:A, products!D:D)</f>
        <v>1</v>
      </c>
      <c r="J3845" t="str">
        <f>_xlfn.XLOOKUP($I3845,categories!$A$1:$A$8,categories!$B$1:$B$8)</f>
        <v>Children Bicycles</v>
      </c>
    </row>
    <row r="3846" spans="1:10" ht="12.75" x14ac:dyDescent="0.2">
      <c r="A3846">
        <v>1519</v>
      </c>
      <c r="B3846">
        <v>2</v>
      </c>
      <c r="C3846">
        <v>85</v>
      </c>
      <c r="D3846">
        <v>2</v>
      </c>
      <c r="E3846">
        <v>329.99</v>
      </c>
      <c r="F3846">
        <v>0.2</v>
      </c>
      <c r="G3846">
        <f>(E3846*B3846)-F3846</f>
        <v>659.78</v>
      </c>
      <c r="H3846" t="str">
        <f>VLOOKUP($C3846,products!$A$1:$F$322,2,FALSE)</f>
        <v>Haro Downtown 16 - 2017</v>
      </c>
      <c r="I3846">
        <f>_xlfn.XLOOKUP(C3846, products!A:A, products!D:D)</f>
        <v>1</v>
      </c>
      <c r="J3846" t="str">
        <f>_xlfn.XLOOKUP($I3846,categories!$A$1:$A$8,categories!$B$1:$B$8)</f>
        <v>Children Bicycles</v>
      </c>
    </row>
    <row r="3847" spans="1:10" ht="12.75" x14ac:dyDescent="0.2">
      <c r="A3847">
        <v>1328</v>
      </c>
      <c r="B3847">
        <v>3</v>
      </c>
      <c r="C3847">
        <v>228</v>
      </c>
      <c r="D3847">
        <v>1</v>
      </c>
      <c r="E3847">
        <v>319.99</v>
      </c>
      <c r="F3847">
        <v>7.0000000000000007E-2</v>
      </c>
      <c r="G3847">
        <f>(E3847*B3847)-F3847</f>
        <v>959.9</v>
      </c>
      <c r="H3847" t="str">
        <f>VLOOKUP($C3847,products!$A$1:$F$322,2,FALSE)</f>
        <v>Electra Cruiser 7D Tall - 2016/2018</v>
      </c>
      <c r="I3847">
        <f>_xlfn.XLOOKUP(C3847, products!A:A, products!D:D)</f>
        <v>3</v>
      </c>
      <c r="J3847" t="str">
        <f>_xlfn.XLOOKUP($I3847,categories!$A$1:$A$8,categories!$B$1:$B$8)</f>
        <v>Cruisers Bicycles</v>
      </c>
    </row>
    <row r="3848" spans="1:10" ht="12.75" x14ac:dyDescent="0.2">
      <c r="A3848">
        <v>1329</v>
      </c>
      <c r="B3848">
        <v>4</v>
      </c>
      <c r="C3848">
        <v>283</v>
      </c>
      <c r="D3848">
        <v>2</v>
      </c>
      <c r="E3848">
        <v>319.99</v>
      </c>
      <c r="F3848">
        <v>0.2</v>
      </c>
      <c r="G3848">
        <f>(E3848*B3848)-F3848</f>
        <v>1279.76</v>
      </c>
      <c r="H3848" t="str">
        <f>VLOOKUP($C3848,products!$A$1:$F$322,2,FALSE)</f>
        <v>Electra Heartchya 1 (20-inch) - Girl's - 2018</v>
      </c>
      <c r="I3848">
        <f>_xlfn.XLOOKUP(C3848, products!A:A, products!D:D)</f>
        <v>1</v>
      </c>
      <c r="J3848" t="str">
        <f>_xlfn.XLOOKUP($I3848,categories!$A$1:$A$8,categories!$B$1:$B$8)</f>
        <v>Children Bicycles</v>
      </c>
    </row>
    <row r="3849" spans="1:10" ht="12.75" x14ac:dyDescent="0.2">
      <c r="A3849">
        <v>1356</v>
      </c>
      <c r="B3849">
        <v>3</v>
      </c>
      <c r="C3849">
        <v>276</v>
      </c>
      <c r="D3849">
        <v>2</v>
      </c>
      <c r="E3849">
        <v>319.99</v>
      </c>
      <c r="F3849">
        <v>0.1</v>
      </c>
      <c r="G3849">
        <f>(E3849*B3849)-F3849</f>
        <v>959.87</v>
      </c>
      <c r="H3849" t="str">
        <f>VLOOKUP($C3849,products!$A$1:$F$322,2,FALSE)</f>
        <v>Trek Precaliber 24 (7-Speed) - Boys - 2018</v>
      </c>
      <c r="I3849">
        <f>_xlfn.XLOOKUP(C3849, products!A:A, products!D:D)</f>
        <v>1</v>
      </c>
      <c r="J3849" t="str">
        <f>_xlfn.XLOOKUP($I3849,categories!$A$1:$A$8,categories!$B$1:$B$8)</f>
        <v>Children Bicycles</v>
      </c>
    </row>
    <row r="3850" spans="1:10" ht="12.75" x14ac:dyDescent="0.2">
      <c r="A3850">
        <v>1372</v>
      </c>
      <c r="B3850">
        <v>2</v>
      </c>
      <c r="C3850">
        <v>283</v>
      </c>
      <c r="D3850">
        <v>2</v>
      </c>
      <c r="E3850">
        <v>319.99</v>
      </c>
      <c r="F3850">
        <v>0.2</v>
      </c>
      <c r="G3850">
        <f>(E3850*B3850)-F3850</f>
        <v>639.78</v>
      </c>
      <c r="H3850" t="str">
        <f>VLOOKUP($C3850,products!$A$1:$F$322,2,FALSE)</f>
        <v>Electra Heartchya 1 (20-inch) - Girl's - 2018</v>
      </c>
      <c r="I3850">
        <f>_xlfn.XLOOKUP(C3850, products!A:A, products!D:D)</f>
        <v>1</v>
      </c>
      <c r="J3850" t="str">
        <f>_xlfn.XLOOKUP($I3850,categories!$A$1:$A$8,categories!$B$1:$B$8)</f>
        <v>Children Bicycles</v>
      </c>
    </row>
    <row r="3851" spans="1:10" ht="12.75" x14ac:dyDescent="0.2">
      <c r="A3851">
        <v>1389</v>
      </c>
      <c r="B3851">
        <v>3</v>
      </c>
      <c r="C3851">
        <v>227</v>
      </c>
      <c r="D3851">
        <v>1</v>
      </c>
      <c r="E3851">
        <v>319.99</v>
      </c>
      <c r="F3851">
        <v>7.0000000000000007E-2</v>
      </c>
      <c r="G3851">
        <f>(E3851*B3851)-F3851</f>
        <v>959.9</v>
      </c>
      <c r="H3851" t="str">
        <f>VLOOKUP($C3851,products!$A$1:$F$322,2,FALSE)</f>
        <v>Electra Cruiser 7D (24-Inch) Ladies' - 2016/2018</v>
      </c>
      <c r="I3851">
        <f>_xlfn.XLOOKUP(C3851, products!A:A, products!D:D)</f>
        <v>3</v>
      </c>
      <c r="J3851" t="str">
        <f>_xlfn.XLOOKUP($I3851,categories!$A$1:$A$8,categories!$B$1:$B$8)</f>
        <v>Cruisers Bicycles</v>
      </c>
    </row>
    <row r="3852" spans="1:10" ht="12.75" x14ac:dyDescent="0.2">
      <c r="A3852">
        <v>1391</v>
      </c>
      <c r="B3852">
        <v>2</v>
      </c>
      <c r="C3852">
        <v>295</v>
      </c>
      <c r="D3852">
        <v>2</v>
      </c>
      <c r="E3852">
        <v>319.99</v>
      </c>
      <c r="F3852">
        <v>0.2</v>
      </c>
      <c r="G3852">
        <f>(E3852*B3852)-F3852</f>
        <v>639.78</v>
      </c>
      <c r="H3852" t="str">
        <f>VLOOKUP($C3852,products!$A$1:$F$322,2,FALSE)</f>
        <v>Electra Treasure 1 20" - 2018</v>
      </c>
      <c r="I3852">
        <f>_xlfn.XLOOKUP(C3852, products!A:A, products!D:D)</f>
        <v>1</v>
      </c>
      <c r="J3852" t="str">
        <f>_xlfn.XLOOKUP($I3852,categories!$A$1:$A$8,categories!$B$1:$B$8)</f>
        <v>Children Bicycles</v>
      </c>
    </row>
    <row r="3853" spans="1:10" ht="12.75" x14ac:dyDescent="0.2">
      <c r="A3853">
        <v>1425</v>
      </c>
      <c r="B3853">
        <v>1</v>
      </c>
      <c r="C3853">
        <v>227</v>
      </c>
      <c r="D3853">
        <v>2</v>
      </c>
      <c r="E3853">
        <v>319.99</v>
      </c>
      <c r="F3853">
        <v>0.05</v>
      </c>
      <c r="G3853">
        <f>(E3853*B3853)-F3853</f>
        <v>319.94</v>
      </c>
      <c r="H3853" t="str">
        <f>VLOOKUP($C3853,products!$A$1:$F$322,2,FALSE)</f>
        <v>Electra Cruiser 7D (24-Inch) Ladies' - 2016/2018</v>
      </c>
      <c r="I3853">
        <f>_xlfn.XLOOKUP(C3853, products!A:A, products!D:D)</f>
        <v>3</v>
      </c>
      <c r="J3853" t="str">
        <f>_xlfn.XLOOKUP($I3853,categories!$A$1:$A$8,categories!$B$1:$B$8)</f>
        <v>Cruisers Bicycles</v>
      </c>
    </row>
    <row r="3854" spans="1:10" ht="12.75" x14ac:dyDescent="0.2">
      <c r="A3854">
        <v>1426</v>
      </c>
      <c r="B3854">
        <v>3</v>
      </c>
      <c r="C3854">
        <v>281</v>
      </c>
      <c r="D3854">
        <v>1</v>
      </c>
      <c r="E3854">
        <v>319.99</v>
      </c>
      <c r="F3854">
        <v>7.0000000000000007E-2</v>
      </c>
      <c r="G3854">
        <f>(E3854*B3854)-F3854</f>
        <v>959.9</v>
      </c>
      <c r="H3854" t="str">
        <f>VLOOKUP($C3854,products!$A$1:$F$322,2,FALSE)</f>
        <v>Electra Cruiser 7D (24-Inch) Ladies' - 2016/2018</v>
      </c>
      <c r="I3854">
        <f>_xlfn.XLOOKUP(C3854, products!A:A, products!D:D)</f>
        <v>1</v>
      </c>
      <c r="J3854" t="str">
        <f>_xlfn.XLOOKUP($I3854,categories!$A$1:$A$8,categories!$B$1:$B$8)</f>
        <v>Children Bicycles</v>
      </c>
    </row>
    <row r="3855" spans="1:10" ht="12.75" x14ac:dyDescent="0.2">
      <c r="A3855">
        <v>1430</v>
      </c>
      <c r="B3855">
        <v>1</v>
      </c>
      <c r="C3855">
        <v>221</v>
      </c>
      <c r="D3855">
        <v>1</v>
      </c>
      <c r="E3855">
        <v>319.99</v>
      </c>
      <c r="F3855">
        <v>0.05</v>
      </c>
      <c r="G3855">
        <f>(E3855*B3855)-F3855</f>
        <v>319.94</v>
      </c>
      <c r="H3855" t="str">
        <f>VLOOKUP($C3855,products!$A$1:$F$322,2,FALSE)</f>
        <v>Electra Cruiser 7D Ladies' - 2016/2018</v>
      </c>
      <c r="I3855">
        <f>_xlfn.XLOOKUP(C3855, products!A:A, products!D:D)</f>
        <v>3</v>
      </c>
      <c r="J3855" t="str">
        <f>_xlfn.XLOOKUP($I3855,categories!$A$1:$A$8,categories!$B$1:$B$8)</f>
        <v>Cruisers Bicycles</v>
      </c>
    </row>
    <row r="3856" spans="1:10" ht="12.75" x14ac:dyDescent="0.2">
      <c r="A3856">
        <v>1430</v>
      </c>
      <c r="B3856">
        <v>2</v>
      </c>
      <c r="C3856">
        <v>281</v>
      </c>
      <c r="D3856">
        <v>1</v>
      </c>
      <c r="E3856">
        <v>319.99</v>
      </c>
      <c r="F3856">
        <v>7.0000000000000007E-2</v>
      </c>
      <c r="G3856">
        <f>(E3856*B3856)-F3856</f>
        <v>639.91</v>
      </c>
      <c r="H3856" t="str">
        <f>VLOOKUP($C3856,products!$A$1:$F$322,2,FALSE)</f>
        <v>Electra Cruiser 7D (24-Inch) Ladies' - 2016/2018</v>
      </c>
      <c r="I3856">
        <f>_xlfn.XLOOKUP(C3856, products!A:A, products!D:D)</f>
        <v>1</v>
      </c>
      <c r="J3856" t="str">
        <f>_xlfn.XLOOKUP($I3856,categories!$A$1:$A$8,categories!$B$1:$B$8)</f>
        <v>Children Bicycles</v>
      </c>
    </row>
    <row r="3857" spans="1:10" ht="12.75" x14ac:dyDescent="0.2">
      <c r="A3857">
        <v>1446</v>
      </c>
      <c r="B3857">
        <v>1</v>
      </c>
      <c r="C3857">
        <v>227</v>
      </c>
      <c r="D3857">
        <v>1</v>
      </c>
      <c r="E3857">
        <v>319.99</v>
      </c>
      <c r="F3857">
        <v>0.05</v>
      </c>
      <c r="G3857">
        <f>(E3857*B3857)-F3857</f>
        <v>319.94</v>
      </c>
      <c r="H3857" t="str">
        <f>VLOOKUP($C3857,products!$A$1:$F$322,2,FALSE)</f>
        <v>Electra Cruiser 7D (24-Inch) Ladies' - 2016/2018</v>
      </c>
      <c r="I3857">
        <f>_xlfn.XLOOKUP(C3857, products!A:A, products!D:D)</f>
        <v>3</v>
      </c>
      <c r="J3857" t="str">
        <f>_xlfn.XLOOKUP($I3857,categories!$A$1:$A$8,categories!$B$1:$B$8)</f>
        <v>Cruisers Bicycles</v>
      </c>
    </row>
    <row r="3858" spans="1:10" ht="12.75" x14ac:dyDescent="0.2">
      <c r="A3858">
        <v>1454</v>
      </c>
      <c r="B3858">
        <v>1</v>
      </c>
      <c r="C3858">
        <v>283</v>
      </c>
      <c r="D3858">
        <v>1</v>
      </c>
      <c r="E3858">
        <v>319.99</v>
      </c>
      <c r="F3858">
        <v>7.0000000000000007E-2</v>
      </c>
      <c r="G3858">
        <f>(E3858*B3858)-F3858</f>
        <v>319.92</v>
      </c>
      <c r="H3858" t="str">
        <f>VLOOKUP($C3858,products!$A$1:$F$322,2,FALSE)</f>
        <v>Electra Heartchya 1 (20-inch) - Girl's - 2018</v>
      </c>
      <c r="I3858">
        <f>_xlfn.XLOOKUP(C3858, products!A:A, products!D:D)</f>
        <v>1</v>
      </c>
      <c r="J3858" t="str">
        <f>_xlfn.XLOOKUP($I3858,categories!$A$1:$A$8,categories!$B$1:$B$8)</f>
        <v>Children Bicycles</v>
      </c>
    </row>
    <row r="3859" spans="1:10" ht="12.75" x14ac:dyDescent="0.2">
      <c r="A3859">
        <v>1458</v>
      </c>
      <c r="B3859">
        <v>1</v>
      </c>
      <c r="C3859">
        <v>295</v>
      </c>
      <c r="D3859">
        <v>2</v>
      </c>
      <c r="E3859">
        <v>319.99</v>
      </c>
      <c r="F3859">
        <v>0.05</v>
      </c>
      <c r="G3859">
        <f>(E3859*B3859)-F3859</f>
        <v>319.94</v>
      </c>
      <c r="H3859" t="str">
        <f>VLOOKUP($C3859,products!$A$1:$F$322,2,FALSE)</f>
        <v>Electra Treasure 1 20" - 2018</v>
      </c>
      <c r="I3859">
        <f>_xlfn.XLOOKUP(C3859, products!A:A, products!D:D)</f>
        <v>1</v>
      </c>
      <c r="J3859" t="str">
        <f>_xlfn.XLOOKUP($I3859,categories!$A$1:$A$8,categories!$B$1:$B$8)</f>
        <v>Children Bicycles</v>
      </c>
    </row>
    <row r="3860" spans="1:10" ht="12.75" x14ac:dyDescent="0.2">
      <c r="A3860">
        <v>1484</v>
      </c>
      <c r="B3860">
        <v>1</v>
      </c>
      <c r="C3860">
        <v>295</v>
      </c>
      <c r="D3860">
        <v>2</v>
      </c>
      <c r="E3860">
        <v>319.99</v>
      </c>
      <c r="F3860">
        <v>7.0000000000000007E-2</v>
      </c>
      <c r="G3860">
        <f>(E3860*B3860)-F3860</f>
        <v>319.92</v>
      </c>
      <c r="H3860" t="str">
        <f>VLOOKUP($C3860,products!$A$1:$F$322,2,FALSE)</f>
        <v>Electra Treasure 1 20" - 2018</v>
      </c>
      <c r="I3860">
        <f>_xlfn.XLOOKUP(C3860, products!A:A, products!D:D)</f>
        <v>1</v>
      </c>
      <c r="J3860" t="str">
        <f>_xlfn.XLOOKUP($I3860,categories!$A$1:$A$8,categories!$B$1:$B$8)</f>
        <v>Children Bicycles</v>
      </c>
    </row>
    <row r="3861" spans="1:10" ht="12.75" x14ac:dyDescent="0.2">
      <c r="A3861">
        <v>1485</v>
      </c>
      <c r="B3861">
        <v>2</v>
      </c>
      <c r="C3861">
        <v>276</v>
      </c>
      <c r="D3861">
        <v>1</v>
      </c>
      <c r="E3861">
        <v>319.99</v>
      </c>
      <c r="F3861">
        <v>0.2</v>
      </c>
      <c r="G3861">
        <f>(E3861*B3861)-F3861</f>
        <v>639.78</v>
      </c>
      <c r="H3861" t="str">
        <f>VLOOKUP($C3861,products!$A$1:$F$322,2,FALSE)</f>
        <v>Trek Precaliber 24 (7-Speed) - Boys - 2018</v>
      </c>
      <c r="I3861">
        <f>_xlfn.XLOOKUP(C3861, products!A:A, products!D:D)</f>
        <v>1</v>
      </c>
      <c r="J3861" t="str">
        <f>_xlfn.XLOOKUP($I3861,categories!$A$1:$A$8,categories!$B$1:$B$8)</f>
        <v>Children Bicycles</v>
      </c>
    </row>
    <row r="3862" spans="1:10" ht="12.75" x14ac:dyDescent="0.2">
      <c r="A3862">
        <v>1490</v>
      </c>
      <c r="B3862">
        <v>3</v>
      </c>
      <c r="C3862">
        <v>218</v>
      </c>
      <c r="D3862">
        <v>1</v>
      </c>
      <c r="E3862">
        <v>319.99</v>
      </c>
      <c r="F3862">
        <v>0.05</v>
      </c>
      <c r="G3862">
        <f>(E3862*B3862)-F3862</f>
        <v>959.92000000000007</v>
      </c>
      <c r="H3862" t="str">
        <f>VLOOKUP($C3862,products!$A$1:$F$322,2,FALSE)</f>
        <v>Electra Cruiser 7D - 2016/2017/2018</v>
      </c>
      <c r="I3862">
        <f>_xlfn.XLOOKUP(C3862, products!A:A, products!D:D)</f>
        <v>3</v>
      </c>
      <c r="J3862" t="str">
        <f>_xlfn.XLOOKUP($I3862,categories!$A$1:$A$8,categories!$B$1:$B$8)</f>
        <v>Cruisers Bicycles</v>
      </c>
    </row>
    <row r="3863" spans="1:10" ht="12.75" x14ac:dyDescent="0.2">
      <c r="A3863">
        <v>1500</v>
      </c>
      <c r="B3863">
        <v>2</v>
      </c>
      <c r="C3863">
        <v>293</v>
      </c>
      <c r="D3863">
        <v>1</v>
      </c>
      <c r="E3863">
        <v>319.99</v>
      </c>
      <c r="F3863">
        <v>7.0000000000000007E-2</v>
      </c>
      <c r="G3863">
        <f>(E3863*B3863)-F3863</f>
        <v>639.91</v>
      </c>
      <c r="H3863" t="str">
        <f>VLOOKUP($C3863,products!$A$1:$F$322,2,FALSE)</f>
        <v>Electra Tiger Shark 1 (20-inch) - Boys' - 2018</v>
      </c>
      <c r="I3863">
        <f>_xlfn.XLOOKUP(C3863, products!A:A, products!D:D)</f>
        <v>1</v>
      </c>
      <c r="J3863" t="str">
        <f>_xlfn.XLOOKUP($I3863,categories!$A$1:$A$8,categories!$B$1:$B$8)</f>
        <v>Children Bicycles</v>
      </c>
    </row>
    <row r="3864" spans="1:10" ht="12.75" x14ac:dyDescent="0.2">
      <c r="A3864">
        <v>1504</v>
      </c>
      <c r="B3864">
        <v>1</v>
      </c>
      <c r="C3864">
        <v>276</v>
      </c>
      <c r="D3864">
        <v>1</v>
      </c>
      <c r="E3864">
        <v>319.99</v>
      </c>
      <c r="F3864">
        <v>7.0000000000000007E-2</v>
      </c>
      <c r="G3864">
        <f>(E3864*B3864)-F3864</f>
        <v>319.92</v>
      </c>
      <c r="H3864" t="str">
        <f>VLOOKUP($C3864,products!$A$1:$F$322,2,FALSE)</f>
        <v>Trek Precaliber 24 (7-Speed) - Boys - 2018</v>
      </c>
      <c r="I3864">
        <f>_xlfn.XLOOKUP(C3864, products!A:A, products!D:D)</f>
        <v>1</v>
      </c>
      <c r="J3864" t="str">
        <f>_xlfn.XLOOKUP($I3864,categories!$A$1:$A$8,categories!$B$1:$B$8)</f>
        <v>Children Bicycles</v>
      </c>
    </row>
    <row r="3865" spans="1:10" ht="12.75" x14ac:dyDescent="0.2">
      <c r="A3865">
        <v>1507</v>
      </c>
      <c r="B3865">
        <v>4</v>
      </c>
      <c r="C3865">
        <v>281</v>
      </c>
      <c r="D3865">
        <v>1</v>
      </c>
      <c r="E3865">
        <v>319.99</v>
      </c>
      <c r="F3865">
        <v>7.0000000000000007E-2</v>
      </c>
      <c r="G3865">
        <f>(E3865*B3865)-F3865</f>
        <v>1279.8900000000001</v>
      </c>
      <c r="H3865" t="str">
        <f>VLOOKUP($C3865,products!$A$1:$F$322,2,FALSE)</f>
        <v>Electra Cruiser 7D (24-Inch) Ladies' - 2016/2018</v>
      </c>
      <c r="I3865">
        <f>_xlfn.XLOOKUP(C3865, products!A:A, products!D:D)</f>
        <v>1</v>
      </c>
      <c r="J3865" t="str">
        <f>_xlfn.XLOOKUP($I3865,categories!$A$1:$A$8,categories!$B$1:$B$8)</f>
        <v>Children Bicycles</v>
      </c>
    </row>
    <row r="3866" spans="1:10" ht="12.75" x14ac:dyDescent="0.2">
      <c r="A3866">
        <v>1507</v>
      </c>
      <c r="B3866">
        <v>5</v>
      </c>
      <c r="C3866">
        <v>293</v>
      </c>
      <c r="D3866">
        <v>2</v>
      </c>
      <c r="E3866">
        <v>319.99</v>
      </c>
      <c r="F3866">
        <v>0.05</v>
      </c>
      <c r="G3866">
        <f>(E3866*B3866)-F3866</f>
        <v>1599.9</v>
      </c>
      <c r="H3866" t="str">
        <f>VLOOKUP($C3866,products!$A$1:$F$322,2,FALSE)</f>
        <v>Electra Tiger Shark 1 (20-inch) - Boys' - 2018</v>
      </c>
      <c r="I3866">
        <f>_xlfn.XLOOKUP(C3866, products!A:A, products!D:D)</f>
        <v>1</v>
      </c>
      <c r="J3866" t="str">
        <f>_xlfn.XLOOKUP($I3866,categories!$A$1:$A$8,categories!$B$1:$B$8)</f>
        <v>Children Bicycles</v>
      </c>
    </row>
    <row r="3867" spans="1:10" ht="12.75" x14ac:dyDescent="0.2">
      <c r="A3867">
        <v>1524</v>
      </c>
      <c r="B3867">
        <v>2</v>
      </c>
      <c r="C3867">
        <v>295</v>
      </c>
      <c r="D3867">
        <v>2</v>
      </c>
      <c r="E3867">
        <v>319.99</v>
      </c>
      <c r="F3867">
        <v>0.2</v>
      </c>
      <c r="G3867">
        <f>(E3867*B3867)-F3867</f>
        <v>639.78</v>
      </c>
      <c r="H3867" t="str">
        <f>VLOOKUP($C3867,products!$A$1:$F$322,2,FALSE)</f>
        <v>Electra Treasure 1 20" - 2018</v>
      </c>
      <c r="I3867">
        <f>_xlfn.XLOOKUP(C3867, products!A:A, products!D:D)</f>
        <v>1</v>
      </c>
      <c r="J3867" t="str">
        <f>_xlfn.XLOOKUP($I3867,categories!$A$1:$A$8,categories!$B$1:$B$8)</f>
        <v>Children Bicycles</v>
      </c>
    </row>
    <row r="3868" spans="1:10" ht="12.75" x14ac:dyDescent="0.2">
      <c r="A3868">
        <v>1559</v>
      </c>
      <c r="B3868">
        <v>4</v>
      </c>
      <c r="C3868">
        <v>221</v>
      </c>
      <c r="D3868">
        <v>1</v>
      </c>
      <c r="E3868">
        <v>319.99</v>
      </c>
      <c r="F3868">
        <v>0.1</v>
      </c>
      <c r="G3868">
        <f>(E3868*B3868)-F3868</f>
        <v>1279.8600000000001</v>
      </c>
      <c r="H3868" t="str">
        <f>VLOOKUP($C3868,products!$A$1:$F$322,2,FALSE)</f>
        <v>Electra Cruiser 7D Ladies' - 2016/2018</v>
      </c>
      <c r="I3868">
        <f>_xlfn.XLOOKUP(C3868, products!A:A, products!D:D)</f>
        <v>3</v>
      </c>
      <c r="J3868" t="str">
        <f>_xlfn.XLOOKUP($I3868,categories!$A$1:$A$8,categories!$B$1:$B$8)</f>
        <v>Cruisers Bicycles</v>
      </c>
    </row>
    <row r="3869" spans="1:10" ht="12.75" x14ac:dyDescent="0.2">
      <c r="A3869">
        <v>1567</v>
      </c>
      <c r="B3869">
        <v>1</v>
      </c>
      <c r="C3869">
        <v>279</v>
      </c>
      <c r="D3869">
        <v>1</v>
      </c>
      <c r="E3869">
        <v>319.99</v>
      </c>
      <c r="F3869">
        <v>0.2</v>
      </c>
      <c r="G3869">
        <f>(E3869*B3869)-F3869</f>
        <v>319.79000000000002</v>
      </c>
      <c r="H3869" t="str">
        <f>VLOOKUP($C3869,products!$A$1:$F$322,2,FALSE)</f>
        <v>Trek Precaliber 24 7-speed Girl's - 2018</v>
      </c>
      <c r="I3869">
        <f>_xlfn.XLOOKUP(C3869, products!A:A, products!D:D)</f>
        <v>1</v>
      </c>
      <c r="J3869" t="str">
        <f>_xlfn.XLOOKUP($I3869,categories!$A$1:$A$8,categories!$B$1:$B$8)</f>
        <v>Children Bicycles</v>
      </c>
    </row>
    <row r="3870" spans="1:10" ht="12.75" x14ac:dyDescent="0.2">
      <c r="A3870">
        <v>1576</v>
      </c>
      <c r="B3870">
        <v>2</v>
      </c>
      <c r="C3870">
        <v>293</v>
      </c>
      <c r="D3870">
        <v>1</v>
      </c>
      <c r="E3870">
        <v>319.99</v>
      </c>
      <c r="F3870">
        <v>0.05</v>
      </c>
      <c r="G3870">
        <f>(E3870*B3870)-F3870</f>
        <v>639.93000000000006</v>
      </c>
      <c r="H3870" t="str">
        <f>VLOOKUP($C3870,products!$A$1:$F$322,2,FALSE)</f>
        <v>Electra Tiger Shark 1 (20-inch) - Boys' - 2018</v>
      </c>
      <c r="I3870">
        <f>_xlfn.XLOOKUP(C3870, products!A:A, products!D:D)</f>
        <v>1</v>
      </c>
      <c r="J3870" t="str">
        <f>_xlfn.XLOOKUP($I3870,categories!$A$1:$A$8,categories!$B$1:$B$8)</f>
        <v>Children Bicycles</v>
      </c>
    </row>
    <row r="3871" spans="1:10" ht="12.75" x14ac:dyDescent="0.2">
      <c r="A3871">
        <v>1586</v>
      </c>
      <c r="B3871">
        <v>3</v>
      </c>
      <c r="C3871">
        <v>295</v>
      </c>
      <c r="D3871">
        <v>1</v>
      </c>
      <c r="E3871">
        <v>319.99</v>
      </c>
      <c r="F3871">
        <v>0.05</v>
      </c>
      <c r="G3871">
        <f>(E3871*B3871)-F3871</f>
        <v>959.92000000000007</v>
      </c>
      <c r="H3871" t="str">
        <f>VLOOKUP($C3871,products!$A$1:$F$322,2,FALSE)</f>
        <v>Electra Treasure 1 20" - 2018</v>
      </c>
      <c r="I3871">
        <f>_xlfn.XLOOKUP(C3871, products!A:A, products!D:D)</f>
        <v>1</v>
      </c>
      <c r="J3871" t="str">
        <f>_xlfn.XLOOKUP($I3871,categories!$A$1:$A$8,categories!$B$1:$B$8)</f>
        <v>Children Bicycles</v>
      </c>
    </row>
    <row r="3872" spans="1:10" ht="12.75" x14ac:dyDescent="0.2">
      <c r="A3872">
        <v>1600</v>
      </c>
      <c r="B3872">
        <v>2</v>
      </c>
      <c r="C3872">
        <v>295</v>
      </c>
      <c r="D3872">
        <v>1</v>
      </c>
      <c r="E3872">
        <v>319.99</v>
      </c>
      <c r="F3872">
        <v>0.05</v>
      </c>
      <c r="G3872">
        <f>(E3872*B3872)-F3872</f>
        <v>639.93000000000006</v>
      </c>
      <c r="H3872" t="str">
        <f>VLOOKUP($C3872,products!$A$1:$F$322,2,FALSE)</f>
        <v>Electra Treasure 1 20" - 2018</v>
      </c>
      <c r="I3872">
        <f>_xlfn.XLOOKUP(C3872, products!A:A, products!D:D)</f>
        <v>1</v>
      </c>
      <c r="J3872" t="str">
        <f>_xlfn.XLOOKUP($I3872,categories!$A$1:$A$8,categories!$B$1:$B$8)</f>
        <v>Children Bicycles</v>
      </c>
    </row>
    <row r="3873" spans="1:10" ht="12.75" x14ac:dyDescent="0.2">
      <c r="A3873">
        <v>1609</v>
      </c>
      <c r="B3873">
        <v>3</v>
      </c>
      <c r="C3873">
        <v>228</v>
      </c>
      <c r="D3873">
        <v>2</v>
      </c>
      <c r="E3873">
        <v>319.99</v>
      </c>
      <c r="F3873">
        <v>0.1</v>
      </c>
      <c r="G3873">
        <f>(E3873*B3873)-F3873</f>
        <v>959.87</v>
      </c>
      <c r="H3873" t="str">
        <f>VLOOKUP($C3873,products!$A$1:$F$322,2,FALSE)</f>
        <v>Electra Cruiser 7D Tall - 2016/2018</v>
      </c>
      <c r="I3873">
        <f>_xlfn.XLOOKUP(C3873, products!A:A, products!D:D)</f>
        <v>3</v>
      </c>
      <c r="J3873" t="str">
        <f>_xlfn.XLOOKUP($I3873,categories!$A$1:$A$8,categories!$B$1:$B$8)</f>
        <v>Cruisers Bicycles</v>
      </c>
    </row>
    <row r="3874" spans="1:10" ht="12.75" x14ac:dyDescent="0.2">
      <c r="A3874">
        <v>1612</v>
      </c>
      <c r="B3874">
        <v>2</v>
      </c>
      <c r="C3874">
        <v>289</v>
      </c>
      <c r="D3874">
        <v>2</v>
      </c>
      <c r="E3874">
        <v>319.99</v>
      </c>
      <c r="F3874">
        <v>0.05</v>
      </c>
      <c r="G3874">
        <f>(E3874*B3874)-F3874</f>
        <v>639.93000000000006</v>
      </c>
      <c r="H3874" t="str">
        <f>VLOOKUP($C3874,products!$A$1:$F$322,2,FALSE)</f>
        <v>Electra Superbolt 1 20" - 2018</v>
      </c>
      <c r="I3874">
        <f>_xlfn.XLOOKUP(C3874, products!A:A, products!D:D)</f>
        <v>1</v>
      </c>
      <c r="J3874" t="str">
        <f>_xlfn.XLOOKUP($I3874,categories!$A$1:$A$8,categories!$B$1:$B$8)</f>
        <v>Children Bicycles</v>
      </c>
    </row>
    <row r="3875" spans="1:10" ht="12.75" x14ac:dyDescent="0.2">
      <c r="A3875">
        <v>1612</v>
      </c>
      <c r="B3875">
        <v>4</v>
      </c>
      <c r="C3875">
        <v>293</v>
      </c>
      <c r="D3875">
        <v>2</v>
      </c>
      <c r="E3875">
        <v>319.99</v>
      </c>
      <c r="F3875">
        <v>7.0000000000000007E-2</v>
      </c>
      <c r="G3875">
        <f>(E3875*B3875)-F3875</f>
        <v>1279.8900000000001</v>
      </c>
      <c r="H3875" t="str">
        <f>VLOOKUP($C3875,products!$A$1:$F$322,2,FALSE)</f>
        <v>Electra Tiger Shark 1 (20-inch) - Boys' - 2018</v>
      </c>
      <c r="I3875">
        <f>_xlfn.XLOOKUP(C3875, products!A:A, products!D:D)</f>
        <v>1</v>
      </c>
      <c r="J3875" t="str">
        <f>_xlfn.XLOOKUP($I3875,categories!$A$1:$A$8,categories!$B$1:$B$8)</f>
        <v>Children Bicycles</v>
      </c>
    </row>
    <row r="3876" spans="1:10" ht="12.75" x14ac:dyDescent="0.2">
      <c r="A3876">
        <v>1613</v>
      </c>
      <c r="B3876">
        <v>2</v>
      </c>
      <c r="C3876">
        <v>283</v>
      </c>
      <c r="D3876">
        <v>2</v>
      </c>
      <c r="E3876">
        <v>319.99</v>
      </c>
      <c r="F3876">
        <v>0.05</v>
      </c>
      <c r="G3876">
        <f>(E3876*B3876)-F3876</f>
        <v>639.93000000000006</v>
      </c>
      <c r="H3876" t="str">
        <f>VLOOKUP($C3876,products!$A$1:$F$322,2,FALSE)</f>
        <v>Electra Heartchya 1 (20-inch) - Girl's - 2018</v>
      </c>
      <c r="I3876">
        <f>_xlfn.XLOOKUP(C3876, products!A:A, products!D:D)</f>
        <v>1</v>
      </c>
      <c r="J3876" t="str">
        <f>_xlfn.XLOOKUP($I3876,categories!$A$1:$A$8,categories!$B$1:$B$8)</f>
        <v>Children Bicycles</v>
      </c>
    </row>
    <row r="3877" spans="1:10" ht="12.75" x14ac:dyDescent="0.2">
      <c r="A3877">
        <v>15</v>
      </c>
      <c r="B3877">
        <v>4</v>
      </c>
      <c r="C3877">
        <v>23</v>
      </c>
      <c r="D3877">
        <v>2</v>
      </c>
      <c r="E3877">
        <v>299.99</v>
      </c>
      <c r="F3877">
        <v>0.2</v>
      </c>
      <c r="G3877">
        <f>(E3877*B3877)-F3877</f>
        <v>1199.76</v>
      </c>
      <c r="H3877" t="str">
        <f>VLOOKUP($C3877,products!$A$1:$F$322,2,FALSE)</f>
        <v>Electra Girl's Hawaii 1 (20-inch) - 2015/2016</v>
      </c>
      <c r="I3877">
        <f>_xlfn.XLOOKUP(C3877, products!A:A, products!D:D)</f>
        <v>1</v>
      </c>
      <c r="J3877" t="str">
        <f>_xlfn.XLOOKUP($I3877,categories!$A$1:$A$8,categories!$B$1:$B$8)</f>
        <v>Children Bicycles</v>
      </c>
    </row>
    <row r="3878" spans="1:10" ht="12.75" x14ac:dyDescent="0.2">
      <c r="A3878">
        <v>17</v>
      </c>
      <c r="B3878">
        <v>2</v>
      </c>
      <c r="C3878">
        <v>23</v>
      </c>
      <c r="D3878">
        <v>1</v>
      </c>
      <c r="E3878">
        <v>299.99</v>
      </c>
      <c r="F3878">
        <v>0.1</v>
      </c>
      <c r="G3878">
        <f>(E3878*B3878)-F3878</f>
        <v>599.88</v>
      </c>
      <c r="H3878" t="str">
        <f>VLOOKUP($C3878,products!$A$1:$F$322,2,FALSE)</f>
        <v>Electra Girl's Hawaii 1 (20-inch) - 2015/2016</v>
      </c>
      <c r="I3878">
        <f>_xlfn.XLOOKUP(C3878, products!A:A, products!D:D)</f>
        <v>1</v>
      </c>
      <c r="J3878" t="str">
        <f>_xlfn.XLOOKUP($I3878,categories!$A$1:$A$8,categories!$B$1:$B$8)</f>
        <v>Children Bicycles</v>
      </c>
    </row>
    <row r="3879" spans="1:10" ht="12.75" x14ac:dyDescent="0.2">
      <c r="A3879">
        <v>23</v>
      </c>
      <c r="B3879">
        <v>2</v>
      </c>
      <c r="C3879">
        <v>23</v>
      </c>
      <c r="D3879">
        <v>2</v>
      </c>
      <c r="E3879">
        <v>299.99</v>
      </c>
      <c r="F3879">
        <v>0.1</v>
      </c>
      <c r="G3879">
        <f>(E3879*B3879)-F3879</f>
        <v>599.88</v>
      </c>
      <c r="H3879" t="str">
        <f>VLOOKUP($C3879,products!$A$1:$F$322,2,FALSE)</f>
        <v>Electra Girl's Hawaii 1 (20-inch) - 2015/2016</v>
      </c>
      <c r="I3879">
        <f>_xlfn.XLOOKUP(C3879, products!A:A, products!D:D)</f>
        <v>1</v>
      </c>
      <c r="J3879" t="str">
        <f>_xlfn.XLOOKUP($I3879,categories!$A$1:$A$8,categories!$B$1:$B$8)</f>
        <v>Children Bicycles</v>
      </c>
    </row>
    <row r="3880" spans="1:10" ht="12.75" x14ac:dyDescent="0.2">
      <c r="A3880">
        <v>25</v>
      </c>
      <c r="B3880">
        <v>1</v>
      </c>
      <c r="C3880">
        <v>23</v>
      </c>
      <c r="D3880">
        <v>2</v>
      </c>
      <c r="E3880">
        <v>299.99</v>
      </c>
      <c r="F3880">
        <v>0.2</v>
      </c>
      <c r="G3880">
        <f>(E3880*B3880)-F3880</f>
        <v>299.79000000000002</v>
      </c>
      <c r="H3880" t="str">
        <f>VLOOKUP($C3880,products!$A$1:$F$322,2,FALSE)</f>
        <v>Electra Girl's Hawaii 1 (20-inch) - 2015/2016</v>
      </c>
      <c r="I3880">
        <f>_xlfn.XLOOKUP(C3880, products!A:A, products!D:D)</f>
        <v>1</v>
      </c>
      <c r="J3880" t="str">
        <f>_xlfn.XLOOKUP($I3880,categories!$A$1:$A$8,categories!$B$1:$B$8)</f>
        <v>Children Bicycles</v>
      </c>
    </row>
    <row r="3881" spans="1:10" ht="12.75" x14ac:dyDescent="0.2">
      <c r="A3881">
        <v>33</v>
      </c>
      <c r="B3881">
        <v>1</v>
      </c>
      <c r="C3881">
        <v>23</v>
      </c>
      <c r="D3881">
        <v>2</v>
      </c>
      <c r="E3881">
        <v>299.99</v>
      </c>
      <c r="F3881">
        <v>7.0000000000000007E-2</v>
      </c>
      <c r="G3881">
        <f>(E3881*B3881)-F3881</f>
        <v>299.92</v>
      </c>
      <c r="H3881" t="str">
        <f>VLOOKUP($C3881,products!$A$1:$F$322,2,FALSE)</f>
        <v>Electra Girl's Hawaii 1 (20-inch) - 2015/2016</v>
      </c>
      <c r="I3881">
        <f>_xlfn.XLOOKUP(C3881, products!A:A, products!D:D)</f>
        <v>1</v>
      </c>
      <c r="J3881" t="str">
        <f>_xlfn.XLOOKUP($I3881,categories!$A$1:$A$8,categories!$B$1:$B$8)</f>
        <v>Children Bicycles</v>
      </c>
    </row>
    <row r="3882" spans="1:10" ht="12.75" x14ac:dyDescent="0.2">
      <c r="A3882">
        <v>38</v>
      </c>
      <c r="B3882">
        <v>2</v>
      </c>
      <c r="C3882">
        <v>23</v>
      </c>
      <c r="D3882">
        <v>1</v>
      </c>
      <c r="E3882">
        <v>299.99</v>
      </c>
      <c r="F3882">
        <v>7.0000000000000007E-2</v>
      </c>
      <c r="G3882">
        <f>(E3882*B3882)-F3882</f>
        <v>599.91</v>
      </c>
      <c r="H3882" t="str">
        <f>VLOOKUP($C3882,products!$A$1:$F$322,2,FALSE)</f>
        <v>Electra Girl's Hawaii 1 (20-inch) - 2015/2016</v>
      </c>
      <c r="I3882">
        <f>_xlfn.XLOOKUP(C3882, products!A:A, products!D:D)</f>
        <v>1</v>
      </c>
      <c r="J3882" t="str">
        <f>_xlfn.XLOOKUP($I3882,categories!$A$1:$A$8,categories!$B$1:$B$8)</f>
        <v>Children Bicycles</v>
      </c>
    </row>
    <row r="3883" spans="1:10" ht="12.75" x14ac:dyDescent="0.2">
      <c r="A3883">
        <v>53</v>
      </c>
      <c r="B3883">
        <v>2</v>
      </c>
      <c r="C3883">
        <v>23</v>
      </c>
      <c r="D3883">
        <v>2</v>
      </c>
      <c r="E3883">
        <v>299.99</v>
      </c>
      <c r="F3883">
        <v>0.05</v>
      </c>
      <c r="G3883">
        <f>(E3883*B3883)-F3883</f>
        <v>599.93000000000006</v>
      </c>
      <c r="H3883" t="str">
        <f>VLOOKUP($C3883,products!$A$1:$F$322,2,FALSE)</f>
        <v>Electra Girl's Hawaii 1 (20-inch) - 2015/2016</v>
      </c>
      <c r="I3883">
        <f>_xlfn.XLOOKUP(C3883, products!A:A, products!D:D)</f>
        <v>1</v>
      </c>
      <c r="J3883" t="str">
        <f>_xlfn.XLOOKUP($I3883,categories!$A$1:$A$8,categories!$B$1:$B$8)</f>
        <v>Children Bicycles</v>
      </c>
    </row>
    <row r="3884" spans="1:10" ht="12.75" x14ac:dyDescent="0.2">
      <c r="A3884">
        <v>57</v>
      </c>
      <c r="B3884">
        <v>1</v>
      </c>
      <c r="C3884">
        <v>23</v>
      </c>
      <c r="D3884">
        <v>2</v>
      </c>
      <c r="E3884">
        <v>299.99</v>
      </c>
      <c r="F3884">
        <v>0.1</v>
      </c>
      <c r="G3884">
        <f>(E3884*B3884)-F3884</f>
        <v>299.89</v>
      </c>
      <c r="H3884" t="str">
        <f>VLOOKUP($C3884,products!$A$1:$F$322,2,FALSE)</f>
        <v>Electra Girl's Hawaii 1 (20-inch) - 2015/2016</v>
      </c>
      <c r="I3884">
        <f>_xlfn.XLOOKUP(C3884, products!A:A, products!D:D)</f>
        <v>1</v>
      </c>
      <c r="J3884" t="str">
        <f>_xlfn.XLOOKUP($I3884,categories!$A$1:$A$8,categories!$B$1:$B$8)</f>
        <v>Children Bicycles</v>
      </c>
    </row>
    <row r="3885" spans="1:10" ht="12.75" x14ac:dyDescent="0.2">
      <c r="A3885">
        <v>58</v>
      </c>
      <c r="B3885">
        <v>3</v>
      </c>
      <c r="C3885">
        <v>23</v>
      </c>
      <c r="D3885">
        <v>1</v>
      </c>
      <c r="E3885">
        <v>299.99</v>
      </c>
      <c r="F3885">
        <v>0.1</v>
      </c>
      <c r="G3885">
        <f>(E3885*B3885)-F3885</f>
        <v>899.87</v>
      </c>
      <c r="H3885" t="str">
        <f>VLOOKUP($C3885,products!$A$1:$F$322,2,FALSE)</f>
        <v>Electra Girl's Hawaii 1 (20-inch) - 2015/2016</v>
      </c>
      <c r="I3885">
        <f>_xlfn.XLOOKUP(C3885, products!A:A, products!D:D)</f>
        <v>1</v>
      </c>
      <c r="J3885" t="str">
        <f>_xlfn.XLOOKUP($I3885,categories!$A$1:$A$8,categories!$B$1:$B$8)</f>
        <v>Children Bicycles</v>
      </c>
    </row>
    <row r="3886" spans="1:10" ht="12.75" x14ac:dyDescent="0.2">
      <c r="A3886">
        <v>64</v>
      </c>
      <c r="B3886">
        <v>3</v>
      </c>
      <c r="C3886">
        <v>23</v>
      </c>
      <c r="D3886">
        <v>2</v>
      </c>
      <c r="E3886">
        <v>299.99</v>
      </c>
      <c r="F3886">
        <v>0.2</v>
      </c>
      <c r="G3886">
        <f>(E3886*B3886)-F3886</f>
        <v>899.77</v>
      </c>
      <c r="H3886" t="str">
        <f>VLOOKUP($C3886,products!$A$1:$F$322,2,FALSE)</f>
        <v>Electra Girl's Hawaii 1 (20-inch) - 2015/2016</v>
      </c>
      <c r="I3886">
        <f>_xlfn.XLOOKUP(C3886, products!A:A, products!D:D)</f>
        <v>1</v>
      </c>
      <c r="J3886" t="str">
        <f>_xlfn.XLOOKUP($I3886,categories!$A$1:$A$8,categories!$B$1:$B$8)</f>
        <v>Children Bicycles</v>
      </c>
    </row>
    <row r="3887" spans="1:10" ht="12.75" x14ac:dyDescent="0.2">
      <c r="A3887">
        <v>66</v>
      </c>
      <c r="B3887">
        <v>2</v>
      </c>
      <c r="C3887">
        <v>23</v>
      </c>
      <c r="D3887">
        <v>1</v>
      </c>
      <c r="E3887">
        <v>299.99</v>
      </c>
      <c r="F3887">
        <v>7.0000000000000007E-2</v>
      </c>
      <c r="G3887">
        <f>(E3887*B3887)-F3887</f>
        <v>599.91</v>
      </c>
      <c r="H3887" t="str">
        <f>VLOOKUP($C3887,products!$A$1:$F$322,2,FALSE)</f>
        <v>Electra Girl's Hawaii 1 (20-inch) - 2015/2016</v>
      </c>
      <c r="I3887">
        <f>_xlfn.XLOOKUP(C3887, products!A:A, products!D:D)</f>
        <v>1</v>
      </c>
      <c r="J3887" t="str">
        <f>_xlfn.XLOOKUP($I3887,categories!$A$1:$A$8,categories!$B$1:$B$8)</f>
        <v>Children Bicycles</v>
      </c>
    </row>
    <row r="3888" spans="1:10" ht="12.75" x14ac:dyDescent="0.2">
      <c r="A3888">
        <v>67</v>
      </c>
      <c r="B3888">
        <v>1</v>
      </c>
      <c r="C3888">
        <v>23</v>
      </c>
      <c r="D3888">
        <v>2</v>
      </c>
      <c r="E3888">
        <v>299.99</v>
      </c>
      <c r="F3888">
        <v>0.2</v>
      </c>
      <c r="G3888">
        <f>(E3888*B3888)-F3888</f>
        <v>299.79000000000002</v>
      </c>
      <c r="H3888" t="str">
        <f>VLOOKUP($C3888,products!$A$1:$F$322,2,FALSE)</f>
        <v>Electra Girl's Hawaii 1 (20-inch) - 2015/2016</v>
      </c>
      <c r="I3888">
        <f>_xlfn.XLOOKUP(C3888, products!A:A, products!D:D)</f>
        <v>1</v>
      </c>
      <c r="J3888" t="str">
        <f>_xlfn.XLOOKUP($I3888,categories!$A$1:$A$8,categories!$B$1:$B$8)</f>
        <v>Children Bicycles</v>
      </c>
    </row>
    <row r="3889" spans="1:10" ht="12.75" x14ac:dyDescent="0.2">
      <c r="A3889">
        <v>73</v>
      </c>
      <c r="B3889">
        <v>5</v>
      </c>
      <c r="C3889">
        <v>23</v>
      </c>
      <c r="D3889">
        <v>2</v>
      </c>
      <c r="E3889">
        <v>299.99</v>
      </c>
      <c r="F3889">
        <v>0.2</v>
      </c>
      <c r="G3889">
        <f>(E3889*B3889)-F3889</f>
        <v>1499.75</v>
      </c>
      <c r="H3889" t="str">
        <f>VLOOKUP($C3889,products!$A$1:$F$322,2,FALSE)</f>
        <v>Electra Girl's Hawaii 1 (20-inch) - 2015/2016</v>
      </c>
      <c r="I3889">
        <f>_xlfn.XLOOKUP(C3889, products!A:A, products!D:D)</f>
        <v>1</v>
      </c>
      <c r="J3889" t="str">
        <f>_xlfn.XLOOKUP($I3889,categories!$A$1:$A$8,categories!$B$1:$B$8)</f>
        <v>Children Bicycles</v>
      </c>
    </row>
    <row r="3890" spans="1:10" ht="12.75" x14ac:dyDescent="0.2">
      <c r="A3890">
        <v>81</v>
      </c>
      <c r="B3890">
        <v>2</v>
      </c>
      <c r="C3890">
        <v>23</v>
      </c>
      <c r="D3890">
        <v>2</v>
      </c>
      <c r="E3890">
        <v>299.99</v>
      </c>
      <c r="F3890">
        <v>0.05</v>
      </c>
      <c r="G3890">
        <f>(E3890*B3890)-F3890</f>
        <v>599.93000000000006</v>
      </c>
      <c r="H3890" t="str">
        <f>VLOOKUP($C3890,products!$A$1:$F$322,2,FALSE)</f>
        <v>Electra Girl's Hawaii 1 (20-inch) - 2015/2016</v>
      </c>
      <c r="I3890">
        <f>_xlfn.XLOOKUP(C3890, products!A:A, products!D:D)</f>
        <v>1</v>
      </c>
      <c r="J3890" t="str">
        <f>_xlfn.XLOOKUP($I3890,categories!$A$1:$A$8,categories!$B$1:$B$8)</f>
        <v>Children Bicycles</v>
      </c>
    </row>
    <row r="3891" spans="1:10" ht="12.75" x14ac:dyDescent="0.2">
      <c r="A3891">
        <v>84</v>
      </c>
      <c r="B3891">
        <v>1</v>
      </c>
      <c r="C3891">
        <v>23</v>
      </c>
      <c r="D3891">
        <v>2</v>
      </c>
      <c r="E3891">
        <v>299.99</v>
      </c>
      <c r="F3891">
        <v>7.0000000000000007E-2</v>
      </c>
      <c r="G3891">
        <f>(E3891*B3891)-F3891</f>
        <v>299.92</v>
      </c>
      <c r="H3891" t="str">
        <f>VLOOKUP($C3891,products!$A$1:$F$322,2,FALSE)</f>
        <v>Electra Girl's Hawaii 1 (20-inch) - 2015/2016</v>
      </c>
      <c r="I3891">
        <f>_xlfn.XLOOKUP(C3891, products!A:A, products!D:D)</f>
        <v>1</v>
      </c>
      <c r="J3891" t="str">
        <f>_xlfn.XLOOKUP($I3891,categories!$A$1:$A$8,categories!$B$1:$B$8)</f>
        <v>Children Bicycles</v>
      </c>
    </row>
    <row r="3892" spans="1:10" ht="12.75" x14ac:dyDescent="0.2">
      <c r="A3892">
        <v>86</v>
      </c>
      <c r="B3892">
        <v>2</v>
      </c>
      <c r="C3892">
        <v>23</v>
      </c>
      <c r="D3892">
        <v>2</v>
      </c>
      <c r="E3892">
        <v>299.99</v>
      </c>
      <c r="F3892">
        <v>7.0000000000000007E-2</v>
      </c>
      <c r="G3892">
        <f>(E3892*B3892)-F3892</f>
        <v>599.91</v>
      </c>
      <c r="H3892" t="str">
        <f>VLOOKUP($C3892,products!$A$1:$F$322,2,FALSE)</f>
        <v>Electra Girl's Hawaii 1 (20-inch) - 2015/2016</v>
      </c>
      <c r="I3892">
        <f>_xlfn.XLOOKUP(C3892, products!A:A, products!D:D)</f>
        <v>1</v>
      </c>
      <c r="J3892" t="str">
        <f>_xlfn.XLOOKUP($I3892,categories!$A$1:$A$8,categories!$B$1:$B$8)</f>
        <v>Children Bicycles</v>
      </c>
    </row>
    <row r="3893" spans="1:10" ht="12.75" x14ac:dyDescent="0.2">
      <c r="A3893">
        <v>87</v>
      </c>
      <c r="B3893">
        <v>2</v>
      </c>
      <c r="C3893">
        <v>23</v>
      </c>
      <c r="D3893">
        <v>2</v>
      </c>
      <c r="E3893">
        <v>299.99</v>
      </c>
      <c r="F3893">
        <v>0.1</v>
      </c>
      <c r="G3893">
        <f>(E3893*B3893)-F3893</f>
        <v>599.88</v>
      </c>
      <c r="H3893" t="str">
        <f>VLOOKUP($C3893,products!$A$1:$F$322,2,FALSE)</f>
        <v>Electra Girl's Hawaii 1 (20-inch) - 2015/2016</v>
      </c>
      <c r="I3893">
        <f>_xlfn.XLOOKUP(C3893, products!A:A, products!D:D)</f>
        <v>1</v>
      </c>
      <c r="J3893" t="str">
        <f>_xlfn.XLOOKUP($I3893,categories!$A$1:$A$8,categories!$B$1:$B$8)</f>
        <v>Children Bicycles</v>
      </c>
    </row>
    <row r="3894" spans="1:10" ht="12.75" x14ac:dyDescent="0.2">
      <c r="A3894">
        <v>96</v>
      </c>
      <c r="B3894">
        <v>2</v>
      </c>
      <c r="C3894">
        <v>23</v>
      </c>
      <c r="D3894">
        <v>1</v>
      </c>
      <c r="E3894">
        <v>299.99</v>
      </c>
      <c r="F3894">
        <v>0.05</v>
      </c>
      <c r="G3894">
        <f>(E3894*B3894)-F3894</f>
        <v>599.93000000000006</v>
      </c>
      <c r="H3894" t="str">
        <f>VLOOKUP($C3894,products!$A$1:$F$322,2,FALSE)</f>
        <v>Electra Girl's Hawaii 1 (20-inch) - 2015/2016</v>
      </c>
      <c r="I3894">
        <f>_xlfn.XLOOKUP(C3894, products!A:A, products!D:D)</f>
        <v>1</v>
      </c>
      <c r="J3894" t="str">
        <f>_xlfn.XLOOKUP($I3894,categories!$A$1:$A$8,categories!$B$1:$B$8)</f>
        <v>Children Bicycles</v>
      </c>
    </row>
    <row r="3895" spans="1:10" ht="12.75" x14ac:dyDescent="0.2">
      <c r="A3895">
        <v>99</v>
      </c>
      <c r="B3895">
        <v>5</v>
      </c>
      <c r="C3895">
        <v>23</v>
      </c>
      <c r="D3895">
        <v>2</v>
      </c>
      <c r="E3895">
        <v>299.99</v>
      </c>
      <c r="F3895">
        <v>0.2</v>
      </c>
      <c r="G3895">
        <f>(E3895*B3895)-F3895</f>
        <v>1499.75</v>
      </c>
      <c r="H3895" t="str">
        <f>VLOOKUP($C3895,products!$A$1:$F$322,2,FALSE)</f>
        <v>Electra Girl's Hawaii 1 (20-inch) - 2015/2016</v>
      </c>
      <c r="I3895">
        <f>_xlfn.XLOOKUP(C3895, products!A:A, products!D:D)</f>
        <v>1</v>
      </c>
      <c r="J3895" t="str">
        <f>_xlfn.XLOOKUP($I3895,categories!$A$1:$A$8,categories!$B$1:$B$8)</f>
        <v>Children Bicycles</v>
      </c>
    </row>
    <row r="3896" spans="1:10" ht="12.75" x14ac:dyDescent="0.2">
      <c r="A3896">
        <v>112</v>
      </c>
      <c r="B3896">
        <v>1</v>
      </c>
      <c r="C3896">
        <v>23</v>
      </c>
      <c r="D3896">
        <v>2</v>
      </c>
      <c r="E3896">
        <v>299.99</v>
      </c>
      <c r="F3896">
        <v>0.2</v>
      </c>
      <c r="G3896">
        <f>(E3896*B3896)-F3896</f>
        <v>299.79000000000002</v>
      </c>
      <c r="H3896" t="str">
        <f>VLOOKUP($C3896,products!$A$1:$F$322,2,FALSE)</f>
        <v>Electra Girl's Hawaii 1 (20-inch) - 2015/2016</v>
      </c>
      <c r="I3896">
        <f>_xlfn.XLOOKUP(C3896, products!A:A, products!D:D)</f>
        <v>1</v>
      </c>
      <c r="J3896" t="str">
        <f>_xlfn.XLOOKUP($I3896,categories!$A$1:$A$8,categories!$B$1:$B$8)</f>
        <v>Children Bicycles</v>
      </c>
    </row>
    <row r="3897" spans="1:10" ht="12.75" x14ac:dyDescent="0.2">
      <c r="A3897">
        <v>113</v>
      </c>
      <c r="B3897">
        <v>4</v>
      </c>
      <c r="C3897">
        <v>23</v>
      </c>
      <c r="D3897">
        <v>1</v>
      </c>
      <c r="E3897">
        <v>299.99</v>
      </c>
      <c r="F3897">
        <v>0.2</v>
      </c>
      <c r="G3897">
        <f>(E3897*B3897)-F3897</f>
        <v>1199.76</v>
      </c>
      <c r="H3897" t="str">
        <f>VLOOKUP($C3897,products!$A$1:$F$322,2,FALSE)</f>
        <v>Electra Girl's Hawaii 1 (20-inch) - 2015/2016</v>
      </c>
      <c r="I3897">
        <f>_xlfn.XLOOKUP(C3897, products!A:A, products!D:D)</f>
        <v>1</v>
      </c>
      <c r="J3897" t="str">
        <f>_xlfn.XLOOKUP($I3897,categories!$A$1:$A$8,categories!$B$1:$B$8)</f>
        <v>Children Bicycles</v>
      </c>
    </row>
    <row r="3898" spans="1:10" ht="12.75" x14ac:dyDescent="0.2">
      <c r="A3898">
        <v>118</v>
      </c>
      <c r="B3898">
        <v>5</v>
      </c>
      <c r="C3898">
        <v>23</v>
      </c>
      <c r="D3898">
        <v>2</v>
      </c>
      <c r="E3898">
        <v>299.99</v>
      </c>
      <c r="F3898">
        <v>7.0000000000000007E-2</v>
      </c>
      <c r="G3898">
        <f>(E3898*B3898)-F3898</f>
        <v>1499.88</v>
      </c>
      <c r="H3898" t="str">
        <f>VLOOKUP($C3898,products!$A$1:$F$322,2,FALSE)</f>
        <v>Electra Girl's Hawaii 1 (20-inch) - 2015/2016</v>
      </c>
      <c r="I3898">
        <f>_xlfn.XLOOKUP(C3898, products!A:A, products!D:D)</f>
        <v>1</v>
      </c>
      <c r="J3898" t="str">
        <f>_xlfn.XLOOKUP($I3898,categories!$A$1:$A$8,categories!$B$1:$B$8)</f>
        <v>Children Bicycles</v>
      </c>
    </row>
    <row r="3899" spans="1:10" ht="12.75" x14ac:dyDescent="0.2">
      <c r="A3899">
        <v>137</v>
      </c>
      <c r="B3899">
        <v>1</v>
      </c>
      <c r="C3899">
        <v>23</v>
      </c>
      <c r="D3899">
        <v>1</v>
      </c>
      <c r="E3899">
        <v>299.99</v>
      </c>
      <c r="F3899">
        <v>7.0000000000000007E-2</v>
      </c>
      <c r="G3899">
        <f>(E3899*B3899)-F3899</f>
        <v>299.92</v>
      </c>
      <c r="H3899" t="str">
        <f>VLOOKUP($C3899,products!$A$1:$F$322,2,FALSE)</f>
        <v>Electra Girl's Hawaii 1 (20-inch) - 2015/2016</v>
      </c>
      <c r="I3899">
        <f>_xlfn.XLOOKUP(C3899, products!A:A, products!D:D)</f>
        <v>1</v>
      </c>
      <c r="J3899" t="str">
        <f>_xlfn.XLOOKUP($I3899,categories!$A$1:$A$8,categories!$B$1:$B$8)</f>
        <v>Children Bicycles</v>
      </c>
    </row>
    <row r="3900" spans="1:10" ht="12.75" x14ac:dyDescent="0.2">
      <c r="A3900">
        <v>165</v>
      </c>
      <c r="B3900">
        <v>2</v>
      </c>
      <c r="C3900">
        <v>23</v>
      </c>
      <c r="D3900">
        <v>1</v>
      </c>
      <c r="E3900">
        <v>299.99</v>
      </c>
      <c r="F3900">
        <v>0.2</v>
      </c>
      <c r="G3900">
        <f>(E3900*B3900)-F3900</f>
        <v>599.78</v>
      </c>
      <c r="H3900" t="str">
        <f>VLOOKUP($C3900,products!$A$1:$F$322,2,FALSE)</f>
        <v>Electra Girl's Hawaii 1 (20-inch) - 2015/2016</v>
      </c>
      <c r="I3900">
        <f>_xlfn.XLOOKUP(C3900, products!A:A, products!D:D)</f>
        <v>1</v>
      </c>
      <c r="J3900" t="str">
        <f>_xlfn.XLOOKUP($I3900,categories!$A$1:$A$8,categories!$B$1:$B$8)</f>
        <v>Children Bicycles</v>
      </c>
    </row>
    <row r="3901" spans="1:10" ht="12.75" x14ac:dyDescent="0.2">
      <c r="A3901">
        <v>172</v>
      </c>
      <c r="B3901">
        <v>1</v>
      </c>
      <c r="C3901">
        <v>23</v>
      </c>
      <c r="D3901">
        <v>1</v>
      </c>
      <c r="E3901">
        <v>299.99</v>
      </c>
      <c r="F3901">
        <v>7.0000000000000007E-2</v>
      </c>
      <c r="G3901">
        <f>(E3901*B3901)-F3901</f>
        <v>299.92</v>
      </c>
      <c r="H3901" t="str">
        <f>VLOOKUP($C3901,products!$A$1:$F$322,2,FALSE)</f>
        <v>Electra Girl's Hawaii 1 (20-inch) - 2015/2016</v>
      </c>
      <c r="I3901">
        <f>_xlfn.XLOOKUP(C3901, products!A:A, products!D:D)</f>
        <v>1</v>
      </c>
      <c r="J3901" t="str">
        <f>_xlfn.XLOOKUP($I3901,categories!$A$1:$A$8,categories!$B$1:$B$8)</f>
        <v>Children Bicycles</v>
      </c>
    </row>
    <row r="3902" spans="1:10" ht="12.75" x14ac:dyDescent="0.2">
      <c r="A3902">
        <v>191</v>
      </c>
      <c r="B3902">
        <v>5</v>
      </c>
      <c r="C3902">
        <v>23</v>
      </c>
      <c r="D3902">
        <v>1</v>
      </c>
      <c r="E3902">
        <v>299.99</v>
      </c>
      <c r="F3902">
        <v>0.05</v>
      </c>
      <c r="G3902">
        <f>(E3902*B3902)-F3902</f>
        <v>1499.9</v>
      </c>
      <c r="H3902" t="str">
        <f>VLOOKUP($C3902,products!$A$1:$F$322,2,FALSE)</f>
        <v>Electra Girl's Hawaii 1 (20-inch) - 2015/2016</v>
      </c>
      <c r="I3902">
        <f>_xlfn.XLOOKUP(C3902, products!A:A, products!D:D)</f>
        <v>1</v>
      </c>
      <c r="J3902" t="str">
        <f>_xlfn.XLOOKUP($I3902,categories!$A$1:$A$8,categories!$B$1:$B$8)</f>
        <v>Children Bicycles</v>
      </c>
    </row>
    <row r="3903" spans="1:10" ht="12.75" x14ac:dyDescent="0.2">
      <c r="A3903">
        <v>200</v>
      </c>
      <c r="B3903">
        <v>1</v>
      </c>
      <c r="C3903">
        <v>23</v>
      </c>
      <c r="D3903">
        <v>2</v>
      </c>
      <c r="E3903">
        <v>299.99</v>
      </c>
      <c r="F3903">
        <v>0.05</v>
      </c>
      <c r="G3903">
        <f>(E3903*B3903)-F3903</f>
        <v>299.94</v>
      </c>
      <c r="H3903" t="str">
        <f>VLOOKUP($C3903,products!$A$1:$F$322,2,FALSE)</f>
        <v>Electra Girl's Hawaii 1 (20-inch) - 2015/2016</v>
      </c>
      <c r="I3903">
        <f>_xlfn.XLOOKUP(C3903, products!A:A, products!D:D)</f>
        <v>1</v>
      </c>
      <c r="J3903" t="str">
        <f>_xlfn.XLOOKUP($I3903,categories!$A$1:$A$8,categories!$B$1:$B$8)</f>
        <v>Children Bicycles</v>
      </c>
    </row>
    <row r="3904" spans="1:10" ht="12.75" x14ac:dyDescent="0.2">
      <c r="A3904">
        <v>228</v>
      </c>
      <c r="B3904">
        <v>3</v>
      </c>
      <c r="C3904">
        <v>23</v>
      </c>
      <c r="D3904">
        <v>2</v>
      </c>
      <c r="E3904">
        <v>299.99</v>
      </c>
      <c r="F3904">
        <v>0.1</v>
      </c>
      <c r="G3904">
        <f>(E3904*B3904)-F3904</f>
        <v>899.87</v>
      </c>
      <c r="H3904" t="str">
        <f>VLOOKUP($C3904,products!$A$1:$F$322,2,FALSE)</f>
        <v>Electra Girl's Hawaii 1 (20-inch) - 2015/2016</v>
      </c>
      <c r="I3904">
        <f>_xlfn.XLOOKUP(C3904, products!A:A, products!D:D)</f>
        <v>1</v>
      </c>
      <c r="J3904" t="str">
        <f>_xlfn.XLOOKUP($I3904,categories!$A$1:$A$8,categories!$B$1:$B$8)</f>
        <v>Children Bicycles</v>
      </c>
    </row>
    <row r="3905" spans="1:10" ht="12.75" x14ac:dyDescent="0.2">
      <c r="A3905">
        <v>234</v>
      </c>
      <c r="B3905">
        <v>5</v>
      </c>
      <c r="C3905">
        <v>23</v>
      </c>
      <c r="D3905">
        <v>1</v>
      </c>
      <c r="E3905">
        <v>299.99</v>
      </c>
      <c r="F3905">
        <v>0.1</v>
      </c>
      <c r="G3905">
        <f>(E3905*B3905)-F3905</f>
        <v>1499.8500000000001</v>
      </c>
      <c r="H3905" t="str">
        <f>VLOOKUP($C3905,products!$A$1:$F$322,2,FALSE)</f>
        <v>Electra Girl's Hawaii 1 (20-inch) - 2015/2016</v>
      </c>
      <c r="I3905">
        <f>_xlfn.XLOOKUP(C3905, products!A:A, products!D:D)</f>
        <v>1</v>
      </c>
      <c r="J3905" t="str">
        <f>_xlfn.XLOOKUP($I3905,categories!$A$1:$A$8,categories!$B$1:$B$8)</f>
        <v>Children Bicycles</v>
      </c>
    </row>
    <row r="3906" spans="1:10" ht="12.75" x14ac:dyDescent="0.2">
      <c r="A3906">
        <v>251</v>
      </c>
      <c r="B3906">
        <v>1</v>
      </c>
      <c r="C3906">
        <v>23</v>
      </c>
      <c r="D3906">
        <v>2</v>
      </c>
      <c r="E3906">
        <v>299.99</v>
      </c>
      <c r="F3906">
        <v>0.2</v>
      </c>
      <c r="G3906">
        <f>(E3906*B3906)-F3906</f>
        <v>299.79000000000002</v>
      </c>
      <c r="H3906" t="str">
        <f>VLOOKUP($C3906,products!$A$1:$F$322,2,FALSE)</f>
        <v>Electra Girl's Hawaii 1 (20-inch) - 2015/2016</v>
      </c>
      <c r="I3906">
        <f>_xlfn.XLOOKUP(C3906, products!A:A, products!D:D)</f>
        <v>1</v>
      </c>
      <c r="J3906" t="str">
        <f>_xlfn.XLOOKUP($I3906,categories!$A$1:$A$8,categories!$B$1:$B$8)</f>
        <v>Children Bicycles</v>
      </c>
    </row>
    <row r="3907" spans="1:10" ht="12.75" x14ac:dyDescent="0.2">
      <c r="A3907">
        <v>260</v>
      </c>
      <c r="B3907">
        <v>1</v>
      </c>
      <c r="C3907">
        <v>23</v>
      </c>
      <c r="D3907">
        <v>2</v>
      </c>
      <c r="E3907">
        <v>299.99</v>
      </c>
      <c r="F3907">
        <v>0.2</v>
      </c>
      <c r="G3907">
        <f>(E3907*B3907)-F3907</f>
        <v>299.79000000000002</v>
      </c>
      <c r="H3907" t="str">
        <f>VLOOKUP($C3907,products!$A$1:$F$322,2,FALSE)</f>
        <v>Electra Girl's Hawaii 1 (20-inch) - 2015/2016</v>
      </c>
      <c r="I3907">
        <f>_xlfn.XLOOKUP(C3907, products!A:A, products!D:D)</f>
        <v>1</v>
      </c>
      <c r="J3907" t="str">
        <f>_xlfn.XLOOKUP($I3907,categories!$A$1:$A$8,categories!$B$1:$B$8)</f>
        <v>Children Bicycles</v>
      </c>
    </row>
    <row r="3908" spans="1:10" ht="12.75" x14ac:dyDescent="0.2">
      <c r="A3908">
        <v>267</v>
      </c>
      <c r="B3908">
        <v>2</v>
      </c>
      <c r="C3908">
        <v>23</v>
      </c>
      <c r="D3908">
        <v>2</v>
      </c>
      <c r="E3908">
        <v>299.99</v>
      </c>
      <c r="F3908">
        <v>0.1</v>
      </c>
      <c r="G3908">
        <f>(E3908*B3908)-F3908</f>
        <v>599.88</v>
      </c>
      <c r="H3908" t="str">
        <f>VLOOKUP($C3908,products!$A$1:$F$322,2,FALSE)</f>
        <v>Electra Girl's Hawaii 1 (20-inch) - 2015/2016</v>
      </c>
      <c r="I3908">
        <f>_xlfn.XLOOKUP(C3908, products!A:A, products!D:D)</f>
        <v>1</v>
      </c>
      <c r="J3908" t="str">
        <f>_xlfn.XLOOKUP($I3908,categories!$A$1:$A$8,categories!$B$1:$B$8)</f>
        <v>Children Bicycles</v>
      </c>
    </row>
    <row r="3909" spans="1:10" ht="12.75" x14ac:dyDescent="0.2">
      <c r="A3909">
        <v>269</v>
      </c>
      <c r="B3909">
        <v>2</v>
      </c>
      <c r="C3909">
        <v>23</v>
      </c>
      <c r="D3909">
        <v>2</v>
      </c>
      <c r="E3909">
        <v>299.99</v>
      </c>
      <c r="F3909">
        <v>7.0000000000000007E-2</v>
      </c>
      <c r="G3909">
        <f>(E3909*B3909)-F3909</f>
        <v>599.91</v>
      </c>
      <c r="H3909" t="str">
        <f>VLOOKUP($C3909,products!$A$1:$F$322,2,FALSE)</f>
        <v>Electra Girl's Hawaii 1 (20-inch) - 2015/2016</v>
      </c>
      <c r="I3909">
        <f>_xlfn.XLOOKUP(C3909, products!A:A, products!D:D)</f>
        <v>1</v>
      </c>
      <c r="J3909" t="str">
        <f>_xlfn.XLOOKUP($I3909,categories!$A$1:$A$8,categories!$B$1:$B$8)</f>
        <v>Children Bicycles</v>
      </c>
    </row>
    <row r="3910" spans="1:10" ht="12.75" x14ac:dyDescent="0.2">
      <c r="A3910">
        <v>298</v>
      </c>
      <c r="B3910">
        <v>1</v>
      </c>
      <c r="C3910">
        <v>23</v>
      </c>
      <c r="D3910">
        <v>1</v>
      </c>
      <c r="E3910">
        <v>299.99</v>
      </c>
      <c r="F3910">
        <v>0.2</v>
      </c>
      <c r="G3910">
        <f>(E3910*B3910)-F3910</f>
        <v>299.79000000000002</v>
      </c>
      <c r="H3910" t="str">
        <f>VLOOKUP($C3910,products!$A$1:$F$322,2,FALSE)</f>
        <v>Electra Girl's Hawaii 1 (20-inch) - 2015/2016</v>
      </c>
      <c r="I3910">
        <f>_xlfn.XLOOKUP(C3910, products!A:A, products!D:D)</f>
        <v>1</v>
      </c>
      <c r="J3910" t="str">
        <f>_xlfn.XLOOKUP($I3910,categories!$A$1:$A$8,categories!$B$1:$B$8)</f>
        <v>Children Bicycles</v>
      </c>
    </row>
    <row r="3911" spans="1:10" ht="12.75" x14ac:dyDescent="0.2">
      <c r="A3911">
        <v>319</v>
      </c>
      <c r="B3911">
        <v>4</v>
      </c>
      <c r="C3911">
        <v>23</v>
      </c>
      <c r="D3911">
        <v>1</v>
      </c>
      <c r="E3911">
        <v>299.99</v>
      </c>
      <c r="F3911">
        <v>0.05</v>
      </c>
      <c r="G3911">
        <f>(E3911*B3911)-F3911</f>
        <v>1199.9100000000001</v>
      </c>
      <c r="H3911" t="str">
        <f>VLOOKUP($C3911,products!$A$1:$F$322,2,FALSE)</f>
        <v>Electra Girl's Hawaii 1 (20-inch) - 2015/2016</v>
      </c>
      <c r="I3911">
        <f>_xlfn.XLOOKUP(C3911, products!A:A, products!D:D)</f>
        <v>1</v>
      </c>
      <c r="J3911" t="str">
        <f>_xlfn.XLOOKUP($I3911,categories!$A$1:$A$8,categories!$B$1:$B$8)</f>
        <v>Children Bicycles</v>
      </c>
    </row>
    <row r="3912" spans="1:10" ht="12.75" x14ac:dyDescent="0.2">
      <c r="A3912">
        <v>321</v>
      </c>
      <c r="B3912">
        <v>4</v>
      </c>
      <c r="C3912">
        <v>23</v>
      </c>
      <c r="D3912">
        <v>2</v>
      </c>
      <c r="E3912">
        <v>299.99</v>
      </c>
      <c r="F3912">
        <v>0.2</v>
      </c>
      <c r="G3912">
        <f>(E3912*B3912)-F3912</f>
        <v>1199.76</v>
      </c>
      <c r="H3912" t="str">
        <f>VLOOKUP($C3912,products!$A$1:$F$322,2,FALSE)</f>
        <v>Electra Girl's Hawaii 1 (20-inch) - 2015/2016</v>
      </c>
      <c r="I3912">
        <f>_xlfn.XLOOKUP(C3912, products!A:A, products!D:D)</f>
        <v>1</v>
      </c>
      <c r="J3912" t="str">
        <f>_xlfn.XLOOKUP($I3912,categories!$A$1:$A$8,categories!$B$1:$B$8)</f>
        <v>Children Bicycles</v>
      </c>
    </row>
    <row r="3913" spans="1:10" ht="12.75" x14ac:dyDescent="0.2">
      <c r="A3913">
        <v>326</v>
      </c>
      <c r="B3913">
        <v>2</v>
      </c>
      <c r="C3913">
        <v>23</v>
      </c>
      <c r="D3913">
        <v>1</v>
      </c>
      <c r="E3913">
        <v>299.99</v>
      </c>
      <c r="F3913">
        <v>7.0000000000000007E-2</v>
      </c>
      <c r="G3913">
        <f>(E3913*B3913)-F3913</f>
        <v>599.91</v>
      </c>
      <c r="H3913" t="str">
        <f>VLOOKUP($C3913,products!$A$1:$F$322,2,FALSE)</f>
        <v>Electra Girl's Hawaii 1 (20-inch) - 2015/2016</v>
      </c>
      <c r="I3913">
        <f>_xlfn.XLOOKUP(C3913, products!A:A, products!D:D)</f>
        <v>1</v>
      </c>
      <c r="J3913" t="str">
        <f>_xlfn.XLOOKUP($I3913,categories!$A$1:$A$8,categories!$B$1:$B$8)</f>
        <v>Children Bicycles</v>
      </c>
    </row>
    <row r="3914" spans="1:10" ht="12.75" x14ac:dyDescent="0.2">
      <c r="A3914">
        <v>329</v>
      </c>
      <c r="B3914">
        <v>3</v>
      </c>
      <c r="C3914">
        <v>23</v>
      </c>
      <c r="D3914">
        <v>1</v>
      </c>
      <c r="E3914">
        <v>299.99</v>
      </c>
      <c r="F3914">
        <v>0.2</v>
      </c>
      <c r="G3914">
        <f>(E3914*B3914)-F3914</f>
        <v>899.77</v>
      </c>
      <c r="H3914" t="str">
        <f>VLOOKUP($C3914,products!$A$1:$F$322,2,FALSE)</f>
        <v>Electra Girl's Hawaii 1 (20-inch) - 2015/2016</v>
      </c>
      <c r="I3914">
        <f>_xlfn.XLOOKUP(C3914, products!A:A, products!D:D)</f>
        <v>1</v>
      </c>
      <c r="J3914" t="str">
        <f>_xlfn.XLOOKUP($I3914,categories!$A$1:$A$8,categories!$B$1:$B$8)</f>
        <v>Children Bicycles</v>
      </c>
    </row>
    <row r="3915" spans="1:10" ht="12.75" x14ac:dyDescent="0.2">
      <c r="A3915">
        <v>341</v>
      </c>
      <c r="B3915">
        <v>1</v>
      </c>
      <c r="C3915">
        <v>23</v>
      </c>
      <c r="D3915">
        <v>2</v>
      </c>
      <c r="E3915">
        <v>299.99</v>
      </c>
      <c r="F3915">
        <v>0.05</v>
      </c>
      <c r="G3915">
        <f>(E3915*B3915)-F3915</f>
        <v>299.94</v>
      </c>
      <c r="H3915" t="str">
        <f>VLOOKUP($C3915,products!$A$1:$F$322,2,FALSE)</f>
        <v>Electra Girl's Hawaii 1 (20-inch) - 2015/2016</v>
      </c>
      <c r="I3915">
        <f>_xlfn.XLOOKUP(C3915, products!A:A, products!D:D)</f>
        <v>1</v>
      </c>
      <c r="J3915" t="str">
        <f>_xlfn.XLOOKUP($I3915,categories!$A$1:$A$8,categories!$B$1:$B$8)</f>
        <v>Children Bicycles</v>
      </c>
    </row>
    <row r="3916" spans="1:10" ht="12.75" x14ac:dyDescent="0.2">
      <c r="A3916">
        <v>346</v>
      </c>
      <c r="B3916">
        <v>2</v>
      </c>
      <c r="C3916">
        <v>23</v>
      </c>
      <c r="D3916">
        <v>1</v>
      </c>
      <c r="E3916">
        <v>299.99</v>
      </c>
      <c r="F3916">
        <v>0.2</v>
      </c>
      <c r="G3916">
        <f>(E3916*B3916)-F3916</f>
        <v>599.78</v>
      </c>
      <c r="H3916" t="str">
        <f>VLOOKUP($C3916,products!$A$1:$F$322,2,FALSE)</f>
        <v>Electra Girl's Hawaii 1 (20-inch) - 2015/2016</v>
      </c>
      <c r="I3916">
        <f>_xlfn.XLOOKUP(C3916, products!A:A, products!D:D)</f>
        <v>1</v>
      </c>
      <c r="J3916" t="str">
        <f>_xlfn.XLOOKUP($I3916,categories!$A$1:$A$8,categories!$B$1:$B$8)</f>
        <v>Children Bicycles</v>
      </c>
    </row>
    <row r="3917" spans="1:10" ht="12.75" x14ac:dyDescent="0.2">
      <c r="A3917">
        <v>347</v>
      </c>
      <c r="B3917">
        <v>1</v>
      </c>
      <c r="C3917">
        <v>23</v>
      </c>
      <c r="D3917">
        <v>1</v>
      </c>
      <c r="E3917">
        <v>299.99</v>
      </c>
      <c r="F3917">
        <v>7.0000000000000007E-2</v>
      </c>
      <c r="G3917">
        <f>(E3917*B3917)-F3917</f>
        <v>299.92</v>
      </c>
      <c r="H3917" t="str">
        <f>VLOOKUP($C3917,products!$A$1:$F$322,2,FALSE)</f>
        <v>Electra Girl's Hawaii 1 (20-inch) - 2015/2016</v>
      </c>
      <c r="I3917">
        <f>_xlfn.XLOOKUP(C3917, products!A:A, products!D:D)</f>
        <v>1</v>
      </c>
      <c r="J3917" t="str">
        <f>_xlfn.XLOOKUP($I3917,categories!$A$1:$A$8,categories!$B$1:$B$8)</f>
        <v>Children Bicycles</v>
      </c>
    </row>
    <row r="3918" spans="1:10" ht="12.75" x14ac:dyDescent="0.2">
      <c r="A3918">
        <v>356</v>
      </c>
      <c r="B3918">
        <v>1</v>
      </c>
      <c r="C3918">
        <v>23</v>
      </c>
      <c r="D3918">
        <v>2</v>
      </c>
      <c r="E3918">
        <v>299.99</v>
      </c>
      <c r="F3918">
        <v>0.05</v>
      </c>
      <c r="G3918">
        <f>(E3918*B3918)-F3918</f>
        <v>299.94</v>
      </c>
      <c r="H3918" t="str">
        <f>VLOOKUP($C3918,products!$A$1:$F$322,2,FALSE)</f>
        <v>Electra Girl's Hawaii 1 (20-inch) - 2015/2016</v>
      </c>
      <c r="I3918">
        <f>_xlfn.XLOOKUP(C3918, products!A:A, products!D:D)</f>
        <v>1</v>
      </c>
      <c r="J3918" t="str">
        <f>_xlfn.XLOOKUP($I3918,categories!$A$1:$A$8,categories!$B$1:$B$8)</f>
        <v>Children Bicycles</v>
      </c>
    </row>
    <row r="3919" spans="1:10" ht="12.75" x14ac:dyDescent="0.2">
      <c r="A3919">
        <v>376</v>
      </c>
      <c r="B3919">
        <v>2</v>
      </c>
      <c r="C3919">
        <v>23</v>
      </c>
      <c r="D3919">
        <v>2</v>
      </c>
      <c r="E3919">
        <v>299.99</v>
      </c>
      <c r="F3919">
        <v>0.1</v>
      </c>
      <c r="G3919">
        <f>(E3919*B3919)-F3919</f>
        <v>599.88</v>
      </c>
      <c r="H3919" t="str">
        <f>VLOOKUP($C3919,products!$A$1:$F$322,2,FALSE)</f>
        <v>Electra Girl's Hawaii 1 (20-inch) - 2015/2016</v>
      </c>
      <c r="I3919">
        <f>_xlfn.XLOOKUP(C3919, products!A:A, products!D:D)</f>
        <v>1</v>
      </c>
      <c r="J3919" t="str">
        <f>_xlfn.XLOOKUP($I3919,categories!$A$1:$A$8,categories!$B$1:$B$8)</f>
        <v>Children Bicycles</v>
      </c>
    </row>
    <row r="3920" spans="1:10" ht="12.75" x14ac:dyDescent="0.2">
      <c r="A3920">
        <v>390</v>
      </c>
      <c r="B3920">
        <v>1</v>
      </c>
      <c r="C3920">
        <v>23</v>
      </c>
      <c r="D3920">
        <v>1</v>
      </c>
      <c r="E3920">
        <v>299.99</v>
      </c>
      <c r="F3920">
        <v>0.05</v>
      </c>
      <c r="G3920">
        <f>(E3920*B3920)-F3920</f>
        <v>299.94</v>
      </c>
      <c r="H3920" t="str">
        <f>VLOOKUP($C3920,products!$A$1:$F$322,2,FALSE)</f>
        <v>Electra Girl's Hawaii 1 (20-inch) - 2015/2016</v>
      </c>
      <c r="I3920">
        <f>_xlfn.XLOOKUP(C3920, products!A:A, products!D:D)</f>
        <v>1</v>
      </c>
      <c r="J3920" t="str">
        <f>_xlfn.XLOOKUP($I3920,categories!$A$1:$A$8,categories!$B$1:$B$8)</f>
        <v>Children Bicycles</v>
      </c>
    </row>
    <row r="3921" spans="1:10" ht="12.75" x14ac:dyDescent="0.2">
      <c r="A3921">
        <v>394</v>
      </c>
      <c r="B3921">
        <v>1</v>
      </c>
      <c r="C3921">
        <v>23</v>
      </c>
      <c r="D3921">
        <v>1</v>
      </c>
      <c r="E3921">
        <v>299.99</v>
      </c>
      <c r="F3921">
        <v>0.05</v>
      </c>
      <c r="G3921">
        <f>(E3921*B3921)-F3921</f>
        <v>299.94</v>
      </c>
      <c r="H3921" t="str">
        <f>VLOOKUP($C3921,products!$A$1:$F$322,2,FALSE)</f>
        <v>Electra Girl's Hawaii 1 (20-inch) - 2015/2016</v>
      </c>
      <c r="I3921">
        <f>_xlfn.XLOOKUP(C3921, products!A:A, products!D:D)</f>
        <v>1</v>
      </c>
      <c r="J3921" t="str">
        <f>_xlfn.XLOOKUP($I3921,categories!$A$1:$A$8,categories!$B$1:$B$8)</f>
        <v>Children Bicycles</v>
      </c>
    </row>
    <row r="3922" spans="1:10" ht="12.75" x14ac:dyDescent="0.2">
      <c r="A3922">
        <v>401</v>
      </c>
      <c r="B3922">
        <v>1</v>
      </c>
      <c r="C3922">
        <v>23</v>
      </c>
      <c r="D3922">
        <v>1</v>
      </c>
      <c r="E3922">
        <v>299.99</v>
      </c>
      <c r="F3922">
        <v>0.2</v>
      </c>
      <c r="G3922">
        <f>(E3922*B3922)-F3922</f>
        <v>299.79000000000002</v>
      </c>
      <c r="H3922" t="str">
        <f>VLOOKUP($C3922,products!$A$1:$F$322,2,FALSE)</f>
        <v>Electra Girl's Hawaii 1 (20-inch) - 2015/2016</v>
      </c>
      <c r="I3922">
        <f>_xlfn.XLOOKUP(C3922, products!A:A, products!D:D)</f>
        <v>1</v>
      </c>
      <c r="J3922" t="str">
        <f>_xlfn.XLOOKUP($I3922,categories!$A$1:$A$8,categories!$B$1:$B$8)</f>
        <v>Children Bicycles</v>
      </c>
    </row>
    <row r="3923" spans="1:10" ht="12.75" x14ac:dyDescent="0.2">
      <c r="A3923">
        <v>415</v>
      </c>
      <c r="B3923">
        <v>2</v>
      </c>
      <c r="C3923">
        <v>23</v>
      </c>
      <c r="D3923">
        <v>2</v>
      </c>
      <c r="E3923">
        <v>299.99</v>
      </c>
      <c r="F3923">
        <v>0.2</v>
      </c>
      <c r="G3923">
        <f>(E3923*B3923)-F3923</f>
        <v>599.78</v>
      </c>
      <c r="H3923" t="str">
        <f>VLOOKUP($C3923,products!$A$1:$F$322,2,FALSE)</f>
        <v>Electra Girl's Hawaii 1 (20-inch) - 2015/2016</v>
      </c>
      <c r="I3923">
        <f>_xlfn.XLOOKUP(C3923, products!A:A, products!D:D)</f>
        <v>1</v>
      </c>
      <c r="J3923" t="str">
        <f>_xlfn.XLOOKUP($I3923,categories!$A$1:$A$8,categories!$B$1:$B$8)</f>
        <v>Children Bicycles</v>
      </c>
    </row>
    <row r="3924" spans="1:10" ht="12.75" x14ac:dyDescent="0.2">
      <c r="A3924">
        <v>421</v>
      </c>
      <c r="B3924">
        <v>5</v>
      </c>
      <c r="C3924">
        <v>23</v>
      </c>
      <c r="D3924">
        <v>2</v>
      </c>
      <c r="E3924">
        <v>299.99</v>
      </c>
      <c r="F3924">
        <v>0.2</v>
      </c>
      <c r="G3924">
        <f>(E3924*B3924)-F3924</f>
        <v>1499.75</v>
      </c>
      <c r="H3924" t="str">
        <f>VLOOKUP($C3924,products!$A$1:$F$322,2,FALSE)</f>
        <v>Electra Girl's Hawaii 1 (20-inch) - 2015/2016</v>
      </c>
      <c r="I3924">
        <f>_xlfn.XLOOKUP(C3924, products!A:A, products!D:D)</f>
        <v>1</v>
      </c>
      <c r="J3924" t="str">
        <f>_xlfn.XLOOKUP($I3924,categories!$A$1:$A$8,categories!$B$1:$B$8)</f>
        <v>Children Bicycles</v>
      </c>
    </row>
    <row r="3925" spans="1:10" ht="12.75" x14ac:dyDescent="0.2">
      <c r="A3925">
        <v>423</v>
      </c>
      <c r="B3925">
        <v>3</v>
      </c>
      <c r="C3925">
        <v>23</v>
      </c>
      <c r="D3925">
        <v>2</v>
      </c>
      <c r="E3925">
        <v>299.99</v>
      </c>
      <c r="F3925">
        <v>7.0000000000000007E-2</v>
      </c>
      <c r="G3925">
        <f>(E3925*B3925)-F3925</f>
        <v>899.9</v>
      </c>
      <c r="H3925" t="str">
        <f>VLOOKUP($C3925,products!$A$1:$F$322,2,FALSE)</f>
        <v>Electra Girl's Hawaii 1 (20-inch) - 2015/2016</v>
      </c>
      <c r="I3925">
        <f>_xlfn.XLOOKUP(C3925, products!A:A, products!D:D)</f>
        <v>1</v>
      </c>
      <c r="J3925" t="str">
        <f>_xlfn.XLOOKUP($I3925,categories!$A$1:$A$8,categories!$B$1:$B$8)</f>
        <v>Children Bicycles</v>
      </c>
    </row>
    <row r="3926" spans="1:10" ht="12.75" x14ac:dyDescent="0.2">
      <c r="A3926">
        <v>426</v>
      </c>
      <c r="B3926">
        <v>2</v>
      </c>
      <c r="C3926">
        <v>23</v>
      </c>
      <c r="D3926">
        <v>2</v>
      </c>
      <c r="E3926">
        <v>299.99</v>
      </c>
      <c r="F3926">
        <v>0.05</v>
      </c>
      <c r="G3926">
        <f>(E3926*B3926)-F3926</f>
        <v>599.93000000000006</v>
      </c>
      <c r="H3926" t="str">
        <f>VLOOKUP($C3926,products!$A$1:$F$322,2,FALSE)</f>
        <v>Electra Girl's Hawaii 1 (20-inch) - 2015/2016</v>
      </c>
      <c r="I3926">
        <f>_xlfn.XLOOKUP(C3926, products!A:A, products!D:D)</f>
        <v>1</v>
      </c>
      <c r="J3926" t="str">
        <f>_xlfn.XLOOKUP($I3926,categories!$A$1:$A$8,categories!$B$1:$B$8)</f>
        <v>Children Bicycles</v>
      </c>
    </row>
    <row r="3927" spans="1:10" ht="12.75" x14ac:dyDescent="0.2">
      <c r="A3927">
        <v>436</v>
      </c>
      <c r="B3927">
        <v>2</v>
      </c>
      <c r="C3927">
        <v>23</v>
      </c>
      <c r="D3927">
        <v>1</v>
      </c>
      <c r="E3927">
        <v>299.99</v>
      </c>
      <c r="F3927">
        <v>0.2</v>
      </c>
      <c r="G3927">
        <f>(E3927*B3927)-F3927</f>
        <v>599.78</v>
      </c>
      <c r="H3927" t="str">
        <f>VLOOKUP($C3927,products!$A$1:$F$322,2,FALSE)</f>
        <v>Electra Girl's Hawaii 1 (20-inch) - 2015/2016</v>
      </c>
      <c r="I3927">
        <f>_xlfn.XLOOKUP(C3927, products!A:A, products!D:D)</f>
        <v>1</v>
      </c>
      <c r="J3927" t="str">
        <f>_xlfn.XLOOKUP($I3927,categories!$A$1:$A$8,categories!$B$1:$B$8)</f>
        <v>Children Bicycles</v>
      </c>
    </row>
    <row r="3928" spans="1:10" ht="12.75" x14ac:dyDescent="0.2">
      <c r="A3928">
        <v>445</v>
      </c>
      <c r="B3928">
        <v>3</v>
      </c>
      <c r="C3928">
        <v>23</v>
      </c>
      <c r="D3928">
        <v>1</v>
      </c>
      <c r="E3928">
        <v>299.99</v>
      </c>
      <c r="F3928">
        <v>0.2</v>
      </c>
      <c r="G3928">
        <f>(E3928*B3928)-F3928</f>
        <v>899.77</v>
      </c>
      <c r="H3928" t="str">
        <f>VLOOKUP($C3928,products!$A$1:$F$322,2,FALSE)</f>
        <v>Electra Girl's Hawaii 1 (20-inch) - 2015/2016</v>
      </c>
      <c r="I3928">
        <f>_xlfn.XLOOKUP(C3928, products!A:A, products!D:D)</f>
        <v>1</v>
      </c>
      <c r="J3928" t="str">
        <f>_xlfn.XLOOKUP($I3928,categories!$A$1:$A$8,categories!$B$1:$B$8)</f>
        <v>Children Bicycles</v>
      </c>
    </row>
    <row r="3929" spans="1:10" ht="12.75" x14ac:dyDescent="0.2">
      <c r="A3929">
        <v>453</v>
      </c>
      <c r="B3929">
        <v>1</v>
      </c>
      <c r="C3929">
        <v>23</v>
      </c>
      <c r="D3929">
        <v>1</v>
      </c>
      <c r="E3929">
        <v>299.99</v>
      </c>
      <c r="F3929">
        <v>0.05</v>
      </c>
      <c r="G3929">
        <f>(E3929*B3929)-F3929</f>
        <v>299.94</v>
      </c>
      <c r="H3929" t="str">
        <f>VLOOKUP($C3929,products!$A$1:$F$322,2,FALSE)</f>
        <v>Electra Girl's Hawaii 1 (20-inch) - 2015/2016</v>
      </c>
      <c r="I3929">
        <f>_xlfn.XLOOKUP(C3929, products!A:A, products!D:D)</f>
        <v>1</v>
      </c>
      <c r="J3929" t="str">
        <f>_xlfn.XLOOKUP($I3929,categories!$A$1:$A$8,categories!$B$1:$B$8)</f>
        <v>Children Bicycles</v>
      </c>
    </row>
    <row r="3930" spans="1:10" ht="12.75" x14ac:dyDescent="0.2">
      <c r="A3930">
        <v>456</v>
      </c>
      <c r="B3930">
        <v>2</v>
      </c>
      <c r="C3930">
        <v>23</v>
      </c>
      <c r="D3930">
        <v>1</v>
      </c>
      <c r="E3930">
        <v>299.99</v>
      </c>
      <c r="F3930">
        <v>7.0000000000000007E-2</v>
      </c>
      <c r="G3930">
        <f>(E3930*B3930)-F3930</f>
        <v>599.91</v>
      </c>
      <c r="H3930" t="str">
        <f>VLOOKUP($C3930,products!$A$1:$F$322,2,FALSE)</f>
        <v>Electra Girl's Hawaii 1 (20-inch) - 2015/2016</v>
      </c>
      <c r="I3930">
        <f>_xlfn.XLOOKUP(C3930, products!A:A, products!D:D)</f>
        <v>1</v>
      </c>
      <c r="J3930" t="str">
        <f>_xlfn.XLOOKUP($I3930,categories!$A$1:$A$8,categories!$B$1:$B$8)</f>
        <v>Children Bicycles</v>
      </c>
    </row>
    <row r="3931" spans="1:10" ht="12.75" x14ac:dyDescent="0.2">
      <c r="A3931">
        <v>480</v>
      </c>
      <c r="B3931">
        <v>3</v>
      </c>
      <c r="C3931">
        <v>23</v>
      </c>
      <c r="D3931">
        <v>2</v>
      </c>
      <c r="E3931">
        <v>299.99</v>
      </c>
      <c r="F3931">
        <v>7.0000000000000007E-2</v>
      </c>
      <c r="G3931">
        <f>(E3931*B3931)-F3931</f>
        <v>899.9</v>
      </c>
      <c r="H3931" t="str">
        <f>VLOOKUP($C3931,products!$A$1:$F$322,2,FALSE)</f>
        <v>Electra Girl's Hawaii 1 (20-inch) - 2015/2016</v>
      </c>
      <c r="I3931">
        <f>_xlfn.XLOOKUP(C3931, products!A:A, products!D:D)</f>
        <v>1</v>
      </c>
      <c r="J3931" t="str">
        <f>_xlfn.XLOOKUP($I3931,categories!$A$1:$A$8,categories!$B$1:$B$8)</f>
        <v>Children Bicycles</v>
      </c>
    </row>
    <row r="3932" spans="1:10" ht="12.75" x14ac:dyDescent="0.2">
      <c r="A3932">
        <v>486</v>
      </c>
      <c r="B3932">
        <v>2</v>
      </c>
      <c r="C3932">
        <v>23</v>
      </c>
      <c r="D3932">
        <v>2</v>
      </c>
      <c r="E3932">
        <v>299.99</v>
      </c>
      <c r="F3932">
        <v>0.05</v>
      </c>
      <c r="G3932">
        <f>(E3932*B3932)-F3932</f>
        <v>599.93000000000006</v>
      </c>
      <c r="H3932" t="str">
        <f>VLOOKUP($C3932,products!$A$1:$F$322,2,FALSE)</f>
        <v>Electra Girl's Hawaii 1 (20-inch) - 2015/2016</v>
      </c>
      <c r="I3932">
        <f>_xlfn.XLOOKUP(C3932, products!A:A, products!D:D)</f>
        <v>1</v>
      </c>
      <c r="J3932" t="str">
        <f>_xlfn.XLOOKUP($I3932,categories!$A$1:$A$8,categories!$B$1:$B$8)</f>
        <v>Children Bicycles</v>
      </c>
    </row>
    <row r="3933" spans="1:10" ht="12.75" x14ac:dyDescent="0.2">
      <c r="A3933">
        <v>488</v>
      </c>
      <c r="B3933">
        <v>2</v>
      </c>
      <c r="C3933">
        <v>23</v>
      </c>
      <c r="D3933">
        <v>2</v>
      </c>
      <c r="E3933">
        <v>299.99</v>
      </c>
      <c r="F3933">
        <v>0.05</v>
      </c>
      <c r="G3933">
        <f>(E3933*B3933)-F3933</f>
        <v>599.93000000000006</v>
      </c>
      <c r="H3933" t="str">
        <f>VLOOKUP($C3933,products!$A$1:$F$322,2,FALSE)</f>
        <v>Electra Girl's Hawaii 1 (20-inch) - 2015/2016</v>
      </c>
      <c r="I3933">
        <f>_xlfn.XLOOKUP(C3933, products!A:A, products!D:D)</f>
        <v>1</v>
      </c>
      <c r="J3933" t="str">
        <f>_xlfn.XLOOKUP($I3933,categories!$A$1:$A$8,categories!$B$1:$B$8)</f>
        <v>Children Bicycles</v>
      </c>
    </row>
    <row r="3934" spans="1:10" ht="12.75" x14ac:dyDescent="0.2">
      <c r="A3934">
        <v>490</v>
      </c>
      <c r="B3934">
        <v>2</v>
      </c>
      <c r="C3934">
        <v>23</v>
      </c>
      <c r="D3934">
        <v>1</v>
      </c>
      <c r="E3934">
        <v>299.99</v>
      </c>
      <c r="F3934">
        <v>0.05</v>
      </c>
      <c r="G3934">
        <f>(E3934*B3934)-F3934</f>
        <v>599.93000000000006</v>
      </c>
      <c r="H3934" t="str">
        <f>VLOOKUP($C3934,products!$A$1:$F$322,2,FALSE)</f>
        <v>Electra Girl's Hawaii 1 (20-inch) - 2015/2016</v>
      </c>
      <c r="I3934">
        <f>_xlfn.XLOOKUP(C3934, products!A:A, products!D:D)</f>
        <v>1</v>
      </c>
      <c r="J3934" t="str">
        <f>_xlfn.XLOOKUP($I3934,categories!$A$1:$A$8,categories!$B$1:$B$8)</f>
        <v>Children Bicycles</v>
      </c>
    </row>
    <row r="3935" spans="1:10" ht="12.75" x14ac:dyDescent="0.2">
      <c r="A3935">
        <v>494</v>
      </c>
      <c r="B3935">
        <v>1</v>
      </c>
      <c r="C3935">
        <v>23</v>
      </c>
      <c r="D3935">
        <v>1</v>
      </c>
      <c r="E3935">
        <v>299.99</v>
      </c>
      <c r="F3935">
        <v>0.1</v>
      </c>
      <c r="G3935">
        <f>(E3935*B3935)-F3935</f>
        <v>299.89</v>
      </c>
      <c r="H3935" t="str">
        <f>VLOOKUP($C3935,products!$A$1:$F$322,2,FALSE)</f>
        <v>Electra Girl's Hawaii 1 (20-inch) - 2015/2016</v>
      </c>
      <c r="I3935">
        <f>_xlfn.XLOOKUP(C3935, products!A:A, products!D:D)</f>
        <v>1</v>
      </c>
      <c r="J3935" t="str">
        <f>_xlfn.XLOOKUP($I3935,categories!$A$1:$A$8,categories!$B$1:$B$8)</f>
        <v>Children Bicycles</v>
      </c>
    </row>
    <row r="3936" spans="1:10" ht="12.75" x14ac:dyDescent="0.2">
      <c r="A3936">
        <v>496</v>
      </c>
      <c r="B3936">
        <v>1</v>
      </c>
      <c r="C3936">
        <v>23</v>
      </c>
      <c r="D3936">
        <v>1</v>
      </c>
      <c r="E3936">
        <v>299.99</v>
      </c>
      <c r="F3936">
        <v>0.2</v>
      </c>
      <c r="G3936">
        <f>(E3936*B3936)-F3936</f>
        <v>299.79000000000002</v>
      </c>
      <c r="H3936" t="str">
        <f>VLOOKUP($C3936,products!$A$1:$F$322,2,FALSE)</f>
        <v>Electra Girl's Hawaii 1 (20-inch) - 2015/2016</v>
      </c>
      <c r="I3936">
        <f>_xlfn.XLOOKUP(C3936, products!A:A, products!D:D)</f>
        <v>1</v>
      </c>
      <c r="J3936" t="str">
        <f>_xlfn.XLOOKUP($I3936,categories!$A$1:$A$8,categories!$B$1:$B$8)</f>
        <v>Children Bicycles</v>
      </c>
    </row>
    <row r="3937" spans="1:10" ht="12.75" x14ac:dyDescent="0.2">
      <c r="A3937">
        <v>501</v>
      </c>
      <c r="B3937">
        <v>4</v>
      </c>
      <c r="C3937">
        <v>23</v>
      </c>
      <c r="D3937">
        <v>2</v>
      </c>
      <c r="E3937">
        <v>299.99</v>
      </c>
      <c r="F3937">
        <v>7.0000000000000007E-2</v>
      </c>
      <c r="G3937">
        <f>(E3937*B3937)-F3937</f>
        <v>1199.8900000000001</v>
      </c>
      <c r="H3937" t="str">
        <f>VLOOKUP($C3937,products!$A$1:$F$322,2,FALSE)</f>
        <v>Electra Girl's Hawaii 1 (20-inch) - 2015/2016</v>
      </c>
      <c r="I3937">
        <f>_xlfn.XLOOKUP(C3937, products!A:A, products!D:D)</f>
        <v>1</v>
      </c>
      <c r="J3937" t="str">
        <f>_xlfn.XLOOKUP($I3937,categories!$A$1:$A$8,categories!$B$1:$B$8)</f>
        <v>Children Bicycles</v>
      </c>
    </row>
    <row r="3938" spans="1:10" ht="12.75" x14ac:dyDescent="0.2">
      <c r="A3938">
        <v>509</v>
      </c>
      <c r="B3938">
        <v>1</v>
      </c>
      <c r="C3938">
        <v>23</v>
      </c>
      <c r="D3938">
        <v>2</v>
      </c>
      <c r="E3938">
        <v>299.99</v>
      </c>
      <c r="F3938">
        <v>0.2</v>
      </c>
      <c r="G3938">
        <f>(E3938*B3938)-F3938</f>
        <v>299.79000000000002</v>
      </c>
      <c r="H3938" t="str">
        <f>VLOOKUP($C3938,products!$A$1:$F$322,2,FALSE)</f>
        <v>Electra Girl's Hawaii 1 (20-inch) - 2015/2016</v>
      </c>
      <c r="I3938">
        <f>_xlfn.XLOOKUP(C3938, products!A:A, products!D:D)</f>
        <v>1</v>
      </c>
      <c r="J3938" t="str">
        <f>_xlfn.XLOOKUP($I3938,categories!$A$1:$A$8,categories!$B$1:$B$8)</f>
        <v>Children Bicycles</v>
      </c>
    </row>
    <row r="3939" spans="1:10" ht="12.75" x14ac:dyDescent="0.2">
      <c r="A3939">
        <v>513</v>
      </c>
      <c r="B3939">
        <v>3</v>
      </c>
      <c r="C3939">
        <v>23</v>
      </c>
      <c r="D3939">
        <v>1</v>
      </c>
      <c r="E3939">
        <v>299.99</v>
      </c>
      <c r="F3939">
        <v>7.0000000000000007E-2</v>
      </c>
      <c r="G3939">
        <f>(E3939*B3939)-F3939</f>
        <v>899.9</v>
      </c>
      <c r="H3939" t="str">
        <f>VLOOKUP($C3939,products!$A$1:$F$322,2,FALSE)</f>
        <v>Electra Girl's Hawaii 1 (20-inch) - 2015/2016</v>
      </c>
      <c r="I3939">
        <f>_xlfn.XLOOKUP(C3939, products!A:A, products!D:D)</f>
        <v>1</v>
      </c>
      <c r="J3939" t="str">
        <f>_xlfn.XLOOKUP($I3939,categories!$A$1:$A$8,categories!$B$1:$B$8)</f>
        <v>Children Bicycles</v>
      </c>
    </row>
    <row r="3940" spans="1:10" ht="12.75" x14ac:dyDescent="0.2">
      <c r="A3940">
        <v>519</v>
      </c>
      <c r="B3940">
        <v>3</v>
      </c>
      <c r="C3940">
        <v>23</v>
      </c>
      <c r="D3940">
        <v>2</v>
      </c>
      <c r="E3940">
        <v>299.99</v>
      </c>
      <c r="F3940">
        <v>0.05</v>
      </c>
      <c r="G3940">
        <f>(E3940*B3940)-F3940</f>
        <v>899.92000000000007</v>
      </c>
      <c r="H3940" t="str">
        <f>VLOOKUP($C3940,products!$A$1:$F$322,2,FALSE)</f>
        <v>Electra Girl's Hawaii 1 (20-inch) - 2015/2016</v>
      </c>
      <c r="I3940">
        <f>_xlfn.XLOOKUP(C3940, products!A:A, products!D:D)</f>
        <v>1</v>
      </c>
      <c r="J3940" t="str">
        <f>_xlfn.XLOOKUP($I3940,categories!$A$1:$A$8,categories!$B$1:$B$8)</f>
        <v>Children Bicycles</v>
      </c>
    </row>
    <row r="3941" spans="1:10" ht="12.75" x14ac:dyDescent="0.2">
      <c r="A3941">
        <v>539</v>
      </c>
      <c r="B3941">
        <v>2</v>
      </c>
      <c r="C3941">
        <v>23</v>
      </c>
      <c r="D3941">
        <v>1</v>
      </c>
      <c r="E3941">
        <v>299.99</v>
      </c>
      <c r="F3941">
        <v>0.05</v>
      </c>
      <c r="G3941">
        <f>(E3941*B3941)-F3941</f>
        <v>599.93000000000006</v>
      </c>
      <c r="H3941" t="str">
        <f>VLOOKUP($C3941,products!$A$1:$F$322,2,FALSE)</f>
        <v>Electra Girl's Hawaii 1 (20-inch) - 2015/2016</v>
      </c>
      <c r="I3941">
        <f>_xlfn.XLOOKUP(C3941, products!A:A, products!D:D)</f>
        <v>1</v>
      </c>
      <c r="J3941" t="str">
        <f>_xlfn.XLOOKUP($I3941,categories!$A$1:$A$8,categories!$B$1:$B$8)</f>
        <v>Children Bicycles</v>
      </c>
    </row>
    <row r="3942" spans="1:10" ht="12.75" x14ac:dyDescent="0.2">
      <c r="A3942">
        <v>540</v>
      </c>
      <c r="B3942">
        <v>3</v>
      </c>
      <c r="C3942">
        <v>23</v>
      </c>
      <c r="D3942">
        <v>2</v>
      </c>
      <c r="E3942">
        <v>299.99</v>
      </c>
      <c r="F3942">
        <v>7.0000000000000007E-2</v>
      </c>
      <c r="G3942">
        <f>(E3942*B3942)-F3942</f>
        <v>899.9</v>
      </c>
      <c r="H3942" t="str">
        <f>VLOOKUP($C3942,products!$A$1:$F$322,2,FALSE)</f>
        <v>Electra Girl's Hawaii 1 (20-inch) - 2015/2016</v>
      </c>
      <c r="I3942">
        <f>_xlfn.XLOOKUP(C3942, products!A:A, products!D:D)</f>
        <v>1</v>
      </c>
      <c r="J3942" t="str">
        <f>_xlfn.XLOOKUP($I3942,categories!$A$1:$A$8,categories!$B$1:$B$8)</f>
        <v>Children Bicycles</v>
      </c>
    </row>
    <row r="3943" spans="1:10" ht="12.75" x14ac:dyDescent="0.2">
      <c r="A3943">
        <v>552</v>
      </c>
      <c r="B3943">
        <v>1</v>
      </c>
      <c r="C3943">
        <v>23</v>
      </c>
      <c r="D3943">
        <v>1</v>
      </c>
      <c r="E3943">
        <v>299.99</v>
      </c>
      <c r="F3943">
        <v>0.2</v>
      </c>
      <c r="G3943">
        <f>(E3943*B3943)-F3943</f>
        <v>299.79000000000002</v>
      </c>
      <c r="H3943" t="str">
        <f>VLOOKUP($C3943,products!$A$1:$F$322,2,FALSE)</f>
        <v>Electra Girl's Hawaii 1 (20-inch) - 2015/2016</v>
      </c>
      <c r="I3943">
        <f>_xlfn.XLOOKUP(C3943, products!A:A, products!D:D)</f>
        <v>1</v>
      </c>
      <c r="J3943" t="str">
        <f>_xlfn.XLOOKUP($I3943,categories!$A$1:$A$8,categories!$B$1:$B$8)</f>
        <v>Children Bicycles</v>
      </c>
    </row>
    <row r="3944" spans="1:10" ht="12.75" x14ac:dyDescent="0.2">
      <c r="A3944">
        <v>574</v>
      </c>
      <c r="B3944">
        <v>4</v>
      </c>
      <c r="C3944">
        <v>23</v>
      </c>
      <c r="D3944">
        <v>2</v>
      </c>
      <c r="E3944">
        <v>299.99</v>
      </c>
      <c r="F3944">
        <v>0.1</v>
      </c>
      <c r="G3944">
        <f>(E3944*B3944)-F3944</f>
        <v>1199.8600000000001</v>
      </c>
      <c r="H3944" t="str">
        <f>VLOOKUP($C3944,products!$A$1:$F$322,2,FALSE)</f>
        <v>Electra Girl's Hawaii 1 (20-inch) - 2015/2016</v>
      </c>
      <c r="I3944">
        <f>_xlfn.XLOOKUP(C3944, products!A:A, products!D:D)</f>
        <v>1</v>
      </c>
      <c r="J3944" t="str">
        <f>_xlfn.XLOOKUP($I3944,categories!$A$1:$A$8,categories!$B$1:$B$8)</f>
        <v>Children Bicycles</v>
      </c>
    </row>
    <row r="3945" spans="1:10" ht="12.75" x14ac:dyDescent="0.2">
      <c r="A3945">
        <v>584</v>
      </c>
      <c r="B3945">
        <v>2</v>
      </c>
      <c r="C3945">
        <v>23</v>
      </c>
      <c r="D3945">
        <v>1</v>
      </c>
      <c r="E3945">
        <v>299.99</v>
      </c>
      <c r="F3945">
        <v>7.0000000000000007E-2</v>
      </c>
      <c r="G3945">
        <f>(E3945*B3945)-F3945</f>
        <v>599.91</v>
      </c>
      <c r="H3945" t="str">
        <f>VLOOKUP($C3945,products!$A$1:$F$322,2,FALSE)</f>
        <v>Electra Girl's Hawaii 1 (20-inch) - 2015/2016</v>
      </c>
      <c r="I3945">
        <f>_xlfn.XLOOKUP(C3945, products!A:A, products!D:D)</f>
        <v>1</v>
      </c>
      <c r="J3945" t="str">
        <f>_xlfn.XLOOKUP($I3945,categories!$A$1:$A$8,categories!$B$1:$B$8)</f>
        <v>Children Bicycles</v>
      </c>
    </row>
    <row r="3946" spans="1:10" ht="12.75" x14ac:dyDescent="0.2">
      <c r="A3946">
        <v>586</v>
      </c>
      <c r="B3946">
        <v>2</v>
      </c>
      <c r="C3946">
        <v>23</v>
      </c>
      <c r="D3946">
        <v>2</v>
      </c>
      <c r="E3946">
        <v>299.99</v>
      </c>
      <c r="F3946">
        <v>0.2</v>
      </c>
      <c r="G3946">
        <f>(E3946*B3946)-F3946</f>
        <v>599.78</v>
      </c>
      <c r="H3946" t="str">
        <f>VLOOKUP($C3946,products!$A$1:$F$322,2,FALSE)</f>
        <v>Electra Girl's Hawaii 1 (20-inch) - 2015/2016</v>
      </c>
      <c r="I3946">
        <f>_xlfn.XLOOKUP(C3946, products!A:A, products!D:D)</f>
        <v>1</v>
      </c>
      <c r="J3946" t="str">
        <f>_xlfn.XLOOKUP($I3946,categories!$A$1:$A$8,categories!$B$1:$B$8)</f>
        <v>Children Bicycles</v>
      </c>
    </row>
    <row r="3947" spans="1:10" ht="12.75" x14ac:dyDescent="0.2">
      <c r="A3947">
        <v>587</v>
      </c>
      <c r="B3947">
        <v>2</v>
      </c>
      <c r="C3947">
        <v>23</v>
      </c>
      <c r="D3947">
        <v>1</v>
      </c>
      <c r="E3947">
        <v>299.99</v>
      </c>
      <c r="F3947">
        <v>0.05</v>
      </c>
      <c r="G3947">
        <f>(E3947*B3947)-F3947</f>
        <v>599.93000000000006</v>
      </c>
      <c r="H3947" t="str">
        <f>VLOOKUP($C3947,products!$A$1:$F$322,2,FALSE)</f>
        <v>Electra Girl's Hawaii 1 (20-inch) - 2015/2016</v>
      </c>
      <c r="I3947">
        <f>_xlfn.XLOOKUP(C3947, products!A:A, products!D:D)</f>
        <v>1</v>
      </c>
      <c r="J3947" t="str">
        <f>_xlfn.XLOOKUP($I3947,categories!$A$1:$A$8,categories!$B$1:$B$8)</f>
        <v>Children Bicycles</v>
      </c>
    </row>
    <row r="3948" spans="1:10" ht="12.75" x14ac:dyDescent="0.2">
      <c r="A3948">
        <v>588</v>
      </c>
      <c r="B3948">
        <v>2</v>
      </c>
      <c r="C3948">
        <v>23</v>
      </c>
      <c r="D3948">
        <v>1</v>
      </c>
      <c r="E3948">
        <v>299.99</v>
      </c>
      <c r="F3948">
        <v>0.2</v>
      </c>
      <c r="G3948">
        <f>(E3948*B3948)-F3948</f>
        <v>599.78</v>
      </c>
      <c r="H3948" t="str">
        <f>VLOOKUP($C3948,products!$A$1:$F$322,2,FALSE)</f>
        <v>Electra Girl's Hawaii 1 (20-inch) - 2015/2016</v>
      </c>
      <c r="I3948">
        <f>_xlfn.XLOOKUP(C3948, products!A:A, products!D:D)</f>
        <v>1</v>
      </c>
      <c r="J3948" t="str">
        <f>_xlfn.XLOOKUP($I3948,categories!$A$1:$A$8,categories!$B$1:$B$8)</f>
        <v>Children Bicycles</v>
      </c>
    </row>
    <row r="3949" spans="1:10" ht="12.75" x14ac:dyDescent="0.2">
      <c r="A3949">
        <v>596</v>
      </c>
      <c r="B3949">
        <v>2</v>
      </c>
      <c r="C3949">
        <v>23</v>
      </c>
      <c r="D3949">
        <v>2</v>
      </c>
      <c r="E3949">
        <v>299.99</v>
      </c>
      <c r="F3949">
        <v>0.1</v>
      </c>
      <c r="G3949">
        <f>(E3949*B3949)-F3949</f>
        <v>599.88</v>
      </c>
      <c r="H3949" t="str">
        <f>VLOOKUP($C3949,products!$A$1:$F$322,2,FALSE)</f>
        <v>Electra Girl's Hawaii 1 (20-inch) - 2015/2016</v>
      </c>
      <c r="I3949">
        <f>_xlfn.XLOOKUP(C3949, products!A:A, products!D:D)</f>
        <v>1</v>
      </c>
      <c r="J3949" t="str">
        <f>_xlfn.XLOOKUP($I3949,categories!$A$1:$A$8,categories!$B$1:$B$8)</f>
        <v>Children Bicycles</v>
      </c>
    </row>
    <row r="3950" spans="1:10" ht="12.75" x14ac:dyDescent="0.2">
      <c r="A3950">
        <v>599</v>
      </c>
      <c r="B3950">
        <v>3</v>
      </c>
      <c r="C3950">
        <v>23</v>
      </c>
      <c r="D3950">
        <v>1</v>
      </c>
      <c r="E3950">
        <v>299.99</v>
      </c>
      <c r="F3950">
        <v>7.0000000000000007E-2</v>
      </c>
      <c r="G3950">
        <f>(E3950*B3950)-F3950</f>
        <v>899.9</v>
      </c>
      <c r="H3950" t="str">
        <f>VLOOKUP($C3950,products!$A$1:$F$322,2,FALSE)</f>
        <v>Electra Girl's Hawaii 1 (20-inch) - 2015/2016</v>
      </c>
      <c r="I3950">
        <f>_xlfn.XLOOKUP(C3950, products!A:A, products!D:D)</f>
        <v>1</v>
      </c>
      <c r="J3950" t="str">
        <f>_xlfn.XLOOKUP($I3950,categories!$A$1:$A$8,categories!$B$1:$B$8)</f>
        <v>Children Bicycles</v>
      </c>
    </row>
    <row r="3951" spans="1:10" ht="12.75" x14ac:dyDescent="0.2">
      <c r="A3951">
        <v>615</v>
      </c>
      <c r="B3951">
        <v>2</v>
      </c>
      <c r="C3951">
        <v>23</v>
      </c>
      <c r="D3951">
        <v>1</v>
      </c>
      <c r="E3951">
        <v>299.99</v>
      </c>
      <c r="F3951">
        <v>0.05</v>
      </c>
      <c r="G3951">
        <f>(E3951*B3951)-F3951</f>
        <v>599.93000000000006</v>
      </c>
      <c r="H3951" t="str">
        <f>VLOOKUP($C3951,products!$A$1:$F$322,2,FALSE)</f>
        <v>Electra Girl's Hawaii 1 (20-inch) - 2015/2016</v>
      </c>
      <c r="I3951">
        <f>_xlfn.XLOOKUP(C3951, products!A:A, products!D:D)</f>
        <v>1</v>
      </c>
      <c r="J3951" t="str">
        <f>_xlfn.XLOOKUP($I3951,categories!$A$1:$A$8,categories!$B$1:$B$8)</f>
        <v>Children Bicycles</v>
      </c>
    </row>
    <row r="3952" spans="1:10" ht="12.75" x14ac:dyDescent="0.2">
      <c r="A3952">
        <v>625</v>
      </c>
      <c r="B3952">
        <v>4</v>
      </c>
      <c r="C3952">
        <v>23</v>
      </c>
      <c r="D3952">
        <v>2</v>
      </c>
      <c r="E3952">
        <v>299.99</v>
      </c>
      <c r="F3952">
        <v>0.1</v>
      </c>
      <c r="G3952">
        <f>(E3952*B3952)-F3952</f>
        <v>1199.8600000000001</v>
      </c>
      <c r="H3952" t="str">
        <f>VLOOKUP($C3952,products!$A$1:$F$322,2,FALSE)</f>
        <v>Electra Girl's Hawaii 1 (20-inch) - 2015/2016</v>
      </c>
      <c r="I3952">
        <f>_xlfn.XLOOKUP(C3952, products!A:A, products!D:D)</f>
        <v>1</v>
      </c>
      <c r="J3952" t="str">
        <f>_xlfn.XLOOKUP($I3952,categories!$A$1:$A$8,categories!$B$1:$B$8)</f>
        <v>Children Bicycles</v>
      </c>
    </row>
    <row r="3953" spans="1:10" ht="12.75" x14ac:dyDescent="0.2">
      <c r="A3953">
        <v>629</v>
      </c>
      <c r="B3953">
        <v>3</v>
      </c>
      <c r="C3953">
        <v>23</v>
      </c>
      <c r="D3953">
        <v>2</v>
      </c>
      <c r="E3953">
        <v>299.99</v>
      </c>
      <c r="F3953">
        <v>0.1</v>
      </c>
      <c r="G3953">
        <f>(E3953*B3953)-F3953</f>
        <v>899.87</v>
      </c>
      <c r="H3953" t="str">
        <f>VLOOKUP($C3953,products!$A$1:$F$322,2,FALSE)</f>
        <v>Electra Girl's Hawaii 1 (20-inch) - 2015/2016</v>
      </c>
      <c r="I3953">
        <f>_xlfn.XLOOKUP(C3953, products!A:A, products!D:D)</f>
        <v>1</v>
      </c>
      <c r="J3953" t="str">
        <f>_xlfn.XLOOKUP($I3953,categories!$A$1:$A$8,categories!$B$1:$B$8)</f>
        <v>Children Bicycles</v>
      </c>
    </row>
    <row r="3954" spans="1:10" ht="12.75" x14ac:dyDescent="0.2">
      <c r="A3954">
        <v>640</v>
      </c>
      <c r="B3954">
        <v>4</v>
      </c>
      <c r="C3954">
        <v>76</v>
      </c>
      <c r="D3954">
        <v>2</v>
      </c>
      <c r="E3954">
        <v>299.99</v>
      </c>
      <c r="F3954">
        <v>7.0000000000000007E-2</v>
      </c>
      <c r="G3954">
        <f>(E3954*B3954)-F3954</f>
        <v>1199.8900000000001</v>
      </c>
      <c r="H3954" t="str">
        <f>VLOOKUP($C3954,products!$A$1:$F$322,2,FALSE)</f>
        <v>Electra Girl's Hawaii 1 16" - 2017</v>
      </c>
      <c r="I3954">
        <f>_xlfn.XLOOKUP(C3954, products!A:A, products!D:D)</f>
        <v>3</v>
      </c>
      <c r="J3954" t="str">
        <f>_xlfn.XLOOKUP($I3954,categories!$A$1:$A$8,categories!$B$1:$B$8)</f>
        <v>Cruisers Bicycles</v>
      </c>
    </row>
    <row r="3955" spans="1:10" ht="12.75" x14ac:dyDescent="0.2">
      <c r="A3955">
        <v>645</v>
      </c>
      <c r="B3955">
        <v>1</v>
      </c>
      <c r="C3955">
        <v>99</v>
      </c>
      <c r="D3955">
        <v>1</v>
      </c>
      <c r="E3955">
        <v>299.99</v>
      </c>
      <c r="F3955">
        <v>7.0000000000000007E-2</v>
      </c>
      <c r="G3955">
        <f>(E3955*B3955)-F3955</f>
        <v>299.92</v>
      </c>
      <c r="H3955" t="str">
        <f>VLOOKUP($C3955,products!$A$1:$F$322,2,FALSE)</f>
        <v>Electra Sugar Skulls 1 (20-inch) - Girl's - 2017</v>
      </c>
      <c r="I3955">
        <f>_xlfn.XLOOKUP(C3955, products!A:A, products!D:D)</f>
        <v>1</v>
      </c>
      <c r="J3955" t="str">
        <f>_xlfn.XLOOKUP($I3955,categories!$A$1:$A$8,categories!$B$1:$B$8)</f>
        <v>Children Bicycles</v>
      </c>
    </row>
    <row r="3956" spans="1:10" ht="12.75" x14ac:dyDescent="0.2">
      <c r="A3956">
        <v>646</v>
      </c>
      <c r="B3956">
        <v>3</v>
      </c>
      <c r="C3956">
        <v>95</v>
      </c>
      <c r="D3956">
        <v>1</v>
      </c>
      <c r="E3956">
        <v>299.99</v>
      </c>
      <c r="F3956">
        <v>0.05</v>
      </c>
      <c r="G3956">
        <f>(E3956*B3956)-F3956</f>
        <v>899.92000000000007</v>
      </c>
      <c r="H3956" t="str">
        <f>VLOOKUP($C3956,products!$A$1:$F$322,2,FALSE)</f>
        <v>Electra Girl's Hawaii 1 16" - 2017</v>
      </c>
      <c r="I3956">
        <f>_xlfn.XLOOKUP(C3956, products!A:A, products!D:D)</f>
        <v>1</v>
      </c>
      <c r="J3956" t="str">
        <f>_xlfn.XLOOKUP($I3956,categories!$A$1:$A$8,categories!$B$1:$B$8)</f>
        <v>Children Bicycles</v>
      </c>
    </row>
    <row r="3957" spans="1:10" ht="12.75" x14ac:dyDescent="0.2">
      <c r="A3957">
        <v>652</v>
      </c>
      <c r="B3957">
        <v>4</v>
      </c>
      <c r="C3957">
        <v>23</v>
      </c>
      <c r="D3957">
        <v>1</v>
      </c>
      <c r="E3957">
        <v>299.99</v>
      </c>
      <c r="F3957">
        <v>0.1</v>
      </c>
      <c r="G3957">
        <f>(E3957*B3957)-F3957</f>
        <v>1199.8600000000001</v>
      </c>
      <c r="H3957" t="str">
        <f>VLOOKUP($C3957,products!$A$1:$F$322,2,FALSE)</f>
        <v>Electra Girl's Hawaii 1 (20-inch) - 2015/2016</v>
      </c>
      <c r="I3957">
        <f>_xlfn.XLOOKUP(C3957, products!A:A, products!D:D)</f>
        <v>1</v>
      </c>
      <c r="J3957" t="str">
        <f>_xlfn.XLOOKUP($I3957,categories!$A$1:$A$8,categories!$B$1:$B$8)</f>
        <v>Children Bicycles</v>
      </c>
    </row>
    <row r="3958" spans="1:10" ht="12.75" x14ac:dyDescent="0.2">
      <c r="A3958">
        <v>654</v>
      </c>
      <c r="B3958">
        <v>2</v>
      </c>
      <c r="C3958">
        <v>95</v>
      </c>
      <c r="D3958">
        <v>1</v>
      </c>
      <c r="E3958">
        <v>299.99</v>
      </c>
      <c r="F3958">
        <v>0.1</v>
      </c>
      <c r="G3958">
        <f>(E3958*B3958)-F3958</f>
        <v>599.88</v>
      </c>
      <c r="H3958" t="str">
        <f>VLOOKUP($C3958,products!$A$1:$F$322,2,FALSE)</f>
        <v>Electra Girl's Hawaii 1 16" - 2017</v>
      </c>
      <c r="I3958">
        <f>_xlfn.XLOOKUP(C3958, products!A:A, products!D:D)</f>
        <v>1</v>
      </c>
      <c r="J3958" t="str">
        <f>_xlfn.XLOOKUP($I3958,categories!$A$1:$A$8,categories!$B$1:$B$8)</f>
        <v>Children Bicycles</v>
      </c>
    </row>
    <row r="3959" spans="1:10" ht="12.75" x14ac:dyDescent="0.2">
      <c r="A3959">
        <v>662</v>
      </c>
      <c r="B3959">
        <v>2</v>
      </c>
      <c r="C3959">
        <v>95</v>
      </c>
      <c r="D3959">
        <v>2</v>
      </c>
      <c r="E3959">
        <v>299.99</v>
      </c>
      <c r="F3959">
        <v>0.2</v>
      </c>
      <c r="G3959">
        <f>(E3959*B3959)-F3959</f>
        <v>599.78</v>
      </c>
      <c r="H3959" t="str">
        <f>VLOOKUP($C3959,products!$A$1:$F$322,2,FALSE)</f>
        <v>Electra Girl's Hawaii 1 16" - 2017</v>
      </c>
      <c r="I3959">
        <f>_xlfn.XLOOKUP(C3959, products!A:A, products!D:D)</f>
        <v>1</v>
      </c>
      <c r="J3959" t="str">
        <f>_xlfn.XLOOKUP($I3959,categories!$A$1:$A$8,categories!$B$1:$B$8)</f>
        <v>Children Bicycles</v>
      </c>
    </row>
    <row r="3960" spans="1:10" ht="12.75" x14ac:dyDescent="0.2">
      <c r="A3960">
        <v>667</v>
      </c>
      <c r="B3960">
        <v>4</v>
      </c>
      <c r="C3960">
        <v>99</v>
      </c>
      <c r="D3960">
        <v>1</v>
      </c>
      <c r="E3960">
        <v>299.99</v>
      </c>
      <c r="F3960">
        <v>0.1</v>
      </c>
      <c r="G3960">
        <f>(E3960*B3960)-F3960</f>
        <v>1199.8600000000001</v>
      </c>
      <c r="H3960" t="str">
        <f>VLOOKUP($C3960,products!$A$1:$F$322,2,FALSE)</f>
        <v>Electra Sugar Skulls 1 (20-inch) - Girl's - 2017</v>
      </c>
      <c r="I3960">
        <f>_xlfn.XLOOKUP(C3960, products!A:A, products!D:D)</f>
        <v>1</v>
      </c>
      <c r="J3960" t="str">
        <f>_xlfn.XLOOKUP($I3960,categories!$A$1:$A$8,categories!$B$1:$B$8)</f>
        <v>Children Bicycles</v>
      </c>
    </row>
    <row r="3961" spans="1:10" ht="12.75" x14ac:dyDescent="0.2">
      <c r="A3961">
        <v>682</v>
      </c>
      <c r="B3961">
        <v>3</v>
      </c>
      <c r="C3961">
        <v>99</v>
      </c>
      <c r="D3961">
        <v>1</v>
      </c>
      <c r="E3961">
        <v>299.99</v>
      </c>
      <c r="F3961">
        <v>0.2</v>
      </c>
      <c r="G3961">
        <f>(E3961*B3961)-F3961</f>
        <v>899.77</v>
      </c>
      <c r="H3961" t="str">
        <f>VLOOKUP($C3961,products!$A$1:$F$322,2,FALSE)</f>
        <v>Electra Sugar Skulls 1 (20-inch) - Girl's - 2017</v>
      </c>
      <c r="I3961">
        <f>_xlfn.XLOOKUP(C3961, products!A:A, products!D:D)</f>
        <v>1</v>
      </c>
      <c r="J3961" t="str">
        <f>_xlfn.XLOOKUP($I3961,categories!$A$1:$A$8,categories!$B$1:$B$8)</f>
        <v>Children Bicycles</v>
      </c>
    </row>
    <row r="3962" spans="1:10" ht="12.75" x14ac:dyDescent="0.2">
      <c r="A3962">
        <v>687</v>
      </c>
      <c r="B3962">
        <v>2</v>
      </c>
      <c r="C3962">
        <v>95</v>
      </c>
      <c r="D3962">
        <v>1</v>
      </c>
      <c r="E3962">
        <v>299.99</v>
      </c>
      <c r="F3962">
        <v>7.0000000000000007E-2</v>
      </c>
      <c r="G3962">
        <f>(E3962*B3962)-F3962</f>
        <v>599.91</v>
      </c>
      <c r="H3962" t="str">
        <f>VLOOKUP($C3962,products!$A$1:$F$322,2,FALSE)</f>
        <v>Electra Girl's Hawaii 1 16" - 2017</v>
      </c>
      <c r="I3962">
        <f>_xlfn.XLOOKUP(C3962, products!A:A, products!D:D)</f>
        <v>1</v>
      </c>
      <c r="J3962" t="str">
        <f>_xlfn.XLOOKUP($I3962,categories!$A$1:$A$8,categories!$B$1:$B$8)</f>
        <v>Children Bicycles</v>
      </c>
    </row>
    <row r="3963" spans="1:10" ht="12.75" x14ac:dyDescent="0.2">
      <c r="A3963">
        <v>691</v>
      </c>
      <c r="B3963">
        <v>1</v>
      </c>
      <c r="C3963">
        <v>23</v>
      </c>
      <c r="D3963">
        <v>2</v>
      </c>
      <c r="E3963">
        <v>299.99</v>
      </c>
      <c r="F3963">
        <v>0.05</v>
      </c>
      <c r="G3963">
        <f>(E3963*B3963)-F3963</f>
        <v>299.94</v>
      </c>
      <c r="H3963" t="str">
        <f>VLOOKUP($C3963,products!$A$1:$F$322,2,FALSE)</f>
        <v>Electra Girl's Hawaii 1 (20-inch) - 2015/2016</v>
      </c>
      <c r="I3963">
        <f>_xlfn.XLOOKUP(C3963, products!A:A, products!D:D)</f>
        <v>1</v>
      </c>
      <c r="J3963" t="str">
        <f>_xlfn.XLOOKUP($I3963,categories!$A$1:$A$8,categories!$B$1:$B$8)</f>
        <v>Children Bicycles</v>
      </c>
    </row>
    <row r="3964" spans="1:10" ht="12.75" x14ac:dyDescent="0.2">
      <c r="A3964">
        <v>706</v>
      </c>
      <c r="B3964">
        <v>2</v>
      </c>
      <c r="C3964">
        <v>23</v>
      </c>
      <c r="D3964">
        <v>2</v>
      </c>
      <c r="E3964">
        <v>299.99</v>
      </c>
      <c r="F3964">
        <v>0.05</v>
      </c>
      <c r="G3964">
        <f>(E3964*B3964)-F3964</f>
        <v>599.93000000000006</v>
      </c>
      <c r="H3964" t="str">
        <f>VLOOKUP($C3964,products!$A$1:$F$322,2,FALSE)</f>
        <v>Electra Girl's Hawaii 1 (20-inch) - 2015/2016</v>
      </c>
      <c r="I3964">
        <f>_xlfn.XLOOKUP(C3964, products!A:A, products!D:D)</f>
        <v>1</v>
      </c>
      <c r="J3964" t="str">
        <f>_xlfn.XLOOKUP($I3964,categories!$A$1:$A$8,categories!$B$1:$B$8)</f>
        <v>Children Bicycles</v>
      </c>
    </row>
    <row r="3965" spans="1:10" ht="12.75" x14ac:dyDescent="0.2">
      <c r="A3965">
        <v>711</v>
      </c>
      <c r="B3965">
        <v>2</v>
      </c>
      <c r="C3965">
        <v>95</v>
      </c>
      <c r="D3965">
        <v>2</v>
      </c>
      <c r="E3965">
        <v>299.99</v>
      </c>
      <c r="F3965">
        <v>0.2</v>
      </c>
      <c r="G3965">
        <f>(E3965*B3965)-F3965</f>
        <v>599.78</v>
      </c>
      <c r="H3965" t="str">
        <f>VLOOKUP($C3965,products!$A$1:$F$322,2,FALSE)</f>
        <v>Electra Girl's Hawaii 1 16" - 2017</v>
      </c>
      <c r="I3965">
        <f>_xlfn.XLOOKUP(C3965, products!A:A, products!D:D)</f>
        <v>1</v>
      </c>
      <c r="J3965" t="str">
        <f>_xlfn.XLOOKUP($I3965,categories!$A$1:$A$8,categories!$B$1:$B$8)</f>
        <v>Children Bicycles</v>
      </c>
    </row>
    <row r="3966" spans="1:10" ht="12.75" x14ac:dyDescent="0.2">
      <c r="A3966">
        <v>712</v>
      </c>
      <c r="B3966">
        <v>4</v>
      </c>
      <c r="C3966">
        <v>76</v>
      </c>
      <c r="D3966">
        <v>1</v>
      </c>
      <c r="E3966">
        <v>299.99</v>
      </c>
      <c r="F3966">
        <v>0.2</v>
      </c>
      <c r="G3966">
        <f>(E3966*B3966)-F3966</f>
        <v>1199.76</v>
      </c>
      <c r="H3966" t="str">
        <f>VLOOKUP($C3966,products!$A$1:$F$322,2,FALSE)</f>
        <v>Electra Girl's Hawaii 1 16" - 2017</v>
      </c>
      <c r="I3966">
        <f>_xlfn.XLOOKUP(C3966, products!A:A, products!D:D)</f>
        <v>3</v>
      </c>
      <c r="J3966" t="str">
        <f>_xlfn.XLOOKUP($I3966,categories!$A$1:$A$8,categories!$B$1:$B$8)</f>
        <v>Cruisers Bicycles</v>
      </c>
    </row>
    <row r="3967" spans="1:10" ht="12.75" x14ac:dyDescent="0.2">
      <c r="A3967">
        <v>724</v>
      </c>
      <c r="B3967">
        <v>1</v>
      </c>
      <c r="C3967">
        <v>23</v>
      </c>
      <c r="D3967">
        <v>1</v>
      </c>
      <c r="E3967">
        <v>299.99</v>
      </c>
      <c r="F3967">
        <v>0.05</v>
      </c>
      <c r="G3967">
        <f>(E3967*B3967)-F3967</f>
        <v>299.94</v>
      </c>
      <c r="H3967" t="str">
        <f>VLOOKUP($C3967,products!$A$1:$F$322,2,FALSE)</f>
        <v>Electra Girl's Hawaii 1 (20-inch) - 2015/2016</v>
      </c>
      <c r="I3967">
        <f>_xlfn.XLOOKUP(C3967, products!A:A, products!D:D)</f>
        <v>1</v>
      </c>
      <c r="J3967" t="str">
        <f>_xlfn.XLOOKUP($I3967,categories!$A$1:$A$8,categories!$B$1:$B$8)</f>
        <v>Children Bicycles</v>
      </c>
    </row>
    <row r="3968" spans="1:10" ht="12.75" x14ac:dyDescent="0.2">
      <c r="A3968">
        <v>741</v>
      </c>
      <c r="B3968">
        <v>2</v>
      </c>
      <c r="C3968">
        <v>76</v>
      </c>
      <c r="D3968">
        <v>1</v>
      </c>
      <c r="E3968">
        <v>299.99</v>
      </c>
      <c r="F3968">
        <v>7.0000000000000007E-2</v>
      </c>
      <c r="G3968">
        <f>(E3968*B3968)-F3968</f>
        <v>599.91</v>
      </c>
      <c r="H3968" t="str">
        <f>VLOOKUP($C3968,products!$A$1:$F$322,2,FALSE)</f>
        <v>Electra Girl's Hawaii 1 16" - 2017</v>
      </c>
      <c r="I3968">
        <f>_xlfn.XLOOKUP(C3968, products!A:A, products!D:D)</f>
        <v>3</v>
      </c>
      <c r="J3968" t="str">
        <f>_xlfn.XLOOKUP($I3968,categories!$A$1:$A$8,categories!$B$1:$B$8)</f>
        <v>Cruisers Bicycles</v>
      </c>
    </row>
    <row r="3969" spans="1:10" ht="12.75" x14ac:dyDescent="0.2">
      <c r="A3969">
        <v>745</v>
      </c>
      <c r="B3969">
        <v>1</v>
      </c>
      <c r="C3969">
        <v>95</v>
      </c>
      <c r="D3969">
        <v>2</v>
      </c>
      <c r="E3969">
        <v>299.99</v>
      </c>
      <c r="F3969">
        <v>0.05</v>
      </c>
      <c r="G3969">
        <f>(E3969*B3969)-F3969</f>
        <v>299.94</v>
      </c>
      <c r="H3969" t="str">
        <f>VLOOKUP($C3969,products!$A$1:$F$322,2,FALSE)</f>
        <v>Electra Girl's Hawaii 1 16" - 2017</v>
      </c>
      <c r="I3969">
        <f>_xlfn.XLOOKUP(C3969, products!A:A, products!D:D)</f>
        <v>1</v>
      </c>
      <c r="J3969" t="str">
        <f>_xlfn.XLOOKUP($I3969,categories!$A$1:$A$8,categories!$B$1:$B$8)</f>
        <v>Children Bicycles</v>
      </c>
    </row>
    <row r="3970" spans="1:10" ht="12.75" x14ac:dyDescent="0.2">
      <c r="A3970">
        <v>746</v>
      </c>
      <c r="B3970">
        <v>1</v>
      </c>
      <c r="C3970">
        <v>99</v>
      </c>
      <c r="D3970">
        <v>1</v>
      </c>
      <c r="E3970">
        <v>299.99</v>
      </c>
      <c r="F3970">
        <v>0.1</v>
      </c>
      <c r="G3970">
        <f>(E3970*B3970)-F3970</f>
        <v>299.89</v>
      </c>
      <c r="H3970" t="str">
        <f>VLOOKUP($C3970,products!$A$1:$F$322,2,FALSE)</f>
        <v>Electra Sugar Skulls 1 (20-inch) - Girl's - 2017</v>
      </c>
      <c r="I3970">
        <f>_xlfn.XLOOKUP(C3970, products!A:A, products!D:D)</f>
        <v>1</v>
      </c>
      <c r="J3970" t="str">
        <f>_xlfn.XLOOKUP($I3970,categories!$A$1:$A$8,categories!$B$1:$B$8)</f>
        <v>Children Bicycles</v>
      </c>
    </row>
    <row r="3971" spans="1:10" ht="12.75" x14ac:dyDescent="0.2">
      <c r="A3971">
        <v>753</v>
      </c>
      <c r="B3971">
        <v>4</v>
      </c>
      <c r="C3971">
        <v>95</v>
      </c>
      <c r="D3971">
        <v>1</v>
      </c>
      <c r="E3971">
        <v>299.99</v>
      </c>
      <c r="F3971">
        <v>7.0000000000000007E-2</v>
      </c>
      <c r="G3971">
        <f>(E3971*B3971)-F3971</f>
        <v>1199.8900000000001</v>
      </c>
      <c r="H3971" t="str">
        <f>VLOOKUP($C3971,products!$A$1:$F$322,2,FALSE)</f>
        <v>Electra Girl's Hawaii 1 16" - 2017</v>
      </c>
      <c r="I3971">
        <f>_xlfn.XLOOKUP(C3971, products!A:A, products!D:D)</f>
        <v>1</v>
      </c>
      <c r="J3971" t="str">
        <f>_xlfn.XLOOKUP($I3971,categories!$A$1:$A$8,categories!$B$1:$B$8)</f>
        <v>Children Bicycles</v>
      </c>
    </row>
    <row r="3972" spans="1:10" ht="12.75" x14ac:dyDescent="0.2">
      <c r="A3972">
        <v>757</v>
      </c>
      <c r="B3972">
        <v>1</v>
      </c>
      <c r="C3972">
        <v>95</v>
      </c>
      <c r="D3972">
        <v>1</v>
      </c>
      <c r="E3972">
        <v>299.99</v>
      </c>
      <c r="F3972">
        <v>0.1</v>
      </c>
      <c r="G3972">
        <f>(E3972*B3972)-F3972</f>
        <v>299.89</v>
      </c>
      <c r="H3972" t="str">
        <f>VLOOKUP($C3972,products!$A$1:$F$322,2,FALSE)</f>
        <v>Electra Girl's Hawaii 1 16" - 2017</v>
      </c>
      <c r="I3972">
        <f>_xlfn.XLOOKUP(C3972, products!A:A, products!D:D)</f>
        <v>1</v>
      </c>
      <c r="J3972" t="str">
        <f>_xlfn.XLOOKUP($I3972,categories!$A$1:$A$8,categories!$B$1:$B$8)</f>
        <v>Children Bicycles</v>
      </c>
    </row>
    <row r="3973" spans="1:10" ht="12.75" x14ac:dyDescent="0.2">
      <c r="A3973">
        <v>758</v>
      </c>
      <c r="B3973">
        <v>2</v>
      </c>
      <c r="C3973">
        <v>99</v>
      </c>
      <c r="D3973">
        <v>1</v>
      </c>
      <c r="E3973">
        <v>299.99</v>
      </c>
      <c r="F3973">
        <v>0.1</v>
      </c>
      <c r="G3973">
        <f>(E3973*B3973)-F3973</f>
        <v>599.88</v>
      </c>
      <c r="H3973" t="str">
        <f>VLOOKUP($C3973,products!$A$1:$F$322,2,FALSE)</f>
        <v>Electra Sugar Skulls 1 (20-inch) - Girl's - 2017</v>
      </c>
      <c r="I3973">
        <f>_xlfn.XLOOKUP(C3973, products!A:A, products!D:D)</f>
        <v>1</v>
      </c>
      <c r="J3973" t="str">
        <f>_xlfn.XLOOKUP($I3973,categories!$A$1:$A$8,categories!$B$1:$B$8)</f>
        <v>Children Bicycles</v>
      </c>
    </row>
    <row r="3974" spans="1:10" ht="12.75" x14ac:dyDescent="0.2">
      <c r="A3974">
        <v>764</v>
      </c>
      <c r="B3974">
        <v>2</v>
      </c>
      <c r="C3974">
        <v>95</v>
      </c>
      <c r="D3974">
        <v>2</v>
      </c>
      <c r="E3974">
        <v>299.99</v>
      </c>
      <c r="F3974">
        <v>0.05</v>
      </c>
      <c r="G3974">
        <f>(E3974*B3974)-F3974</f>
        <v>599.93000000000006</v>
      </c>
      <c r="H3974" t="str">
        <f>VLOOKUP($C3974,products!$A$1:$F$322,2,FALSE)</f>
        <v>Electra Girl's Hawaii 1 16" - 2017</v>
      </c>
      <c r="I3974">
        <f>_xlfn.XLOOKUP(C3974, products!A:A, products!D:D)</f>
        <v>1</v>
      </c>
      <c r="J3974" t="str">
        <f>_xlfn.XLOOKUP($I3974,categories!$A$1:$A$8,categories!$B$1:$B$8)</f>
        <v>Children Bicycles</v>
      </c>
    </row>
    <row r="3975" spans="1:10" ht="12.75" x14ac:dyDescent="0.2">
      <c r="A3975">
        <v>768</v>
      </c>
      <c r="B3975">
        <v>2</v>
      </c>
      <c r="C3975">
        <v>76</v>
      </c>
      <c r="D3975">
        <v>1</v>
      </c>
      <c r="E3975">
        <v>299.99</v>
      </c>
      <c r="F3975">
        <v>0.2</v>
      </c>
      <c r="G3975">
        <f>(E3975*B3975)-F3975</f>
        <v>599.78</v>
      </c>
      <c r="H3975" t="str">
        <f>VLOOKUP($C3975,products!$A$1:$F$322,2,FALSE)</f>
        <v>Electra Girl's Hawaii 1 16" - 2017</v>
      </c>
      <c r="I3975">
        <f>_xlfn.XLOOKUP(C3975, products!A:A, products!D:D)</f>
        <v>3</v>
      </c>
      <c r="J3975" t="str">
        <f>_xlfn.XLOOKUP($I3975,categories!$A$1:$A$8,categories!$B$1:$B$8)</f>
        <v>Cruisers Bicycles</v>
      </c>
    </row>
    <row r="3976" spans="1:10" ht="12.75" x14ac:dyDescent="0.2">
      <c r="A3976">
        <v>782</v>
      </c>
      <c r="B3976">
        <v>3</v>
      </c>
      <c r="C3976">
        <v>99</v>
      </c>
      <c r="D3976">
        <v>1</v>
      </c>
      <c r="E3976">
        <v>299.99</v>
      </c>
      <c r="F3976">
        <v>7.0000000000000007E-2</v>
      </c>
      <c r="G3976">
        <f>(E3976*B3976)-F3976</f>
        <v>899.9</v>
      </c>
      <c r="H3976" t="str">
        <f>VLOOKUP($C3976,products!$A$1:$F$322,2,FALSE)</f>
        <v>Electra Sugar Skulls 1 (20-inch) - Girl's - 2017</v>
      </c>
      <c r="I3976">
        <f>_xlfn.XLOOKUP(C3976, products!A:A, products!D:D)</f>
        <v>1</v>
      </c>
      <c r="J3976" t="str">
        <f>_xlfn.XLOOKUP($I3976,categories!$A$1:$A$8,categories!$B$1:$B$8)</f>
        <v>Children Bicycles</v>
      </c>
    </row>
    <row r="3977" spans="1:10" ht="12.75" x14ac:dyDescent="0.2">
      <c r="A3977">
        <v>793</v>
      </c>
      <c r="B3977">
        <v>2</v>
      </c>
      <c r="C3977">
        <v>95</v>
      </c>
      <c r="D3977">
        <v>2</v>
      </c>
      <c r="E3977">
        <v>299.99</v>
      </c>
      <c r="F3977">
        <v>0.05</v>
      </c>
      <c r="G3977">
        <f>(E3977*B3977)-F3977</f>
        <v>599.93000000000006</v>
      </c>
      <c r="H3977" t="str">
        <f>VLOOKUP($C3977,products!$A$1:$F$322,2,FALSE)</f>
        <v>Electra Girl's Hawaii 1 16" - 2017</v>
      </c>
      <c r="I3977">
        <f>_xlfn.XLOOKUP(C3977, products!A:A, products!D:D)</f>
        <v>1</v>
      </c>
      <c r="J3977" t="str">
        <f>_xlfn.XLOOKUP($I3977,categories!$A$1:$A$8,categories!$B$1:$B$8)</f>
        <v>Children Bicycles</v>
      </c>
    </row>
    <row r="3978" spans="1:10" ht="12.75" x14ac:dyDescent="0.2">
      <c r="A3978">
        <v>795</v>
      </c>
      <c r="B3978">
        <v>1</v>
      </c>
      <c r="C3978">
        <v>95</v>
      </c>
      <c r="D3978">
        <v>2</v>
      </c>
      <c r="E3978">
        <v>299.99</v>
      </c>
      <c r="F3978">
        <v>0.05</v>
      </c>
      <c r="G3978">
        <f>(E3978*B3978)-F3978</f>
        <v>299.94</v>
      </c>
      <c r="H3978" t="str">
        <f>VLOOKUP($C3978,products!$A$1:$F$322,2,FALSE)</f>
        <v>Electra Girl's Hawaii 1 16" - 2017</v>
      </c>
      <c r="I3978">
        <f>_xlfn.XLOOKUP(C3978, products!A:A, products!D:D)</f>
        <v>1</v>
      </c>
      <c r="J3978" t="str">
        <f>_xlfn.XLOOKUP($I3978,categories!$A$1:$A$8,categories!$B$1:$B$8)</f>
        <v>Children Bicycles</v>
      </c>
    </row>
    <row r="3979" spans="1:10" ht="12.75" x14ac:dyDescent="0.2">
      <c r="A3979">
        <v>795</v>
      </c>
      <c r="B3979">
        <v>2</v>
      </c>
      <c r="C3979">
        <v>99</v>
      </c>
      <c r="D3979">
        <v>2</v>
      </c>
      <c r="E3979">
        <v>299.99</v>
      </c>
      <c r="F3979">
        <v>0.05</v>
      </c>
      <c r="G3979">
        <f>(E3979*B3979)-F3979</f>
        <v>599.93000000000006</v>
      </c>
      <c r="H3979" t="str">
        <f>VLOOKUP($C3979,products!$A$1:$F$322,2,FALSE)</f>
        <v>Electra Sugar Skulls 1 (20-inch) - Girl's - 2017</v>
      </c>
      <c r="I3979">
        <f>_xlfn.XLOOKUP(C3979, products!A:A, products!D:D)</f>
        <v>1</v>
      </c>
      <c r="J3979" t="str">
        <f>_xlfn.XLOOKUP($I3979,categories!$A$1:$A$8,categories!$B$1:$B$8)</f>
        <v>Children Bicycles</v>
      </c>
    </row>
    <row r="3980" spans="1:10" ht="12.75" x14ac:dyDescent="0.2">
      <c r="A3980">
        <v>798</v>
      </c>
      <c r="B3980">
        <v>1</v>
      </c>
      <c r="C3980">
        <v>23</v>
      </c>
      <c r="D3980">
        <v>1</v>
      </c>
      <c r="E3980">
        <v>299.99</v>
      </c>
      <c r="F3980">
        <v>0.1</v>
      </c>
      <c r="G3980">
        <f>(E3980*B3980)-F3980</f>
        <v>299.89</v>
      </c>
      <c r="H3980" t="str">
        <f>VLOOKUP($C3980,products!$A$1:$F$322,2,FALSE)</f>
        <v>Electra Girl's Hawaii 1 (20-inch) - 2015/2016</v>
      </c>
      <c r="I3980">
        <f>_xlfn.XLOOKUP(C3980, products!A:A, products!D:D)</f>
        <v>1</v>
      </c>
      <c r="J3980" t="str">
        <f>_xlfn.XLOOKUP($I3980,categories!$A$1:$A$8,categories!$B$1:$B$8)</f>
        <v>Children Bicycles</v>
      </c>
    </row>
    <row r="3981" spans="1:10" ht="12.75" x14ac:dyDescent="0.2">
      <c r="A3981">
        <v>800</v>
      </c>
      <c r="B3981">
        <v>5</v>
      </c>
      <c r="C3981">
        <v>95</v>
      </c>
      <c r="D3981">
        <v>2</v>
      </c>
      <c r="E3981">
        <v>299.99</v>
      </c>
      <c r="F3981">
        <v>0.05</v>
      </c>
      <c r="G3981">
        <f>(E3981*B3981)-F3981</f>
        <v>1499.9</v>
      </c>
      <c r="H3981" t="str">
        <f>VLOOKUP($C3981,products!$A$1:$F$322,2,FALSE)</f>
        <v>Electra Girl's Hawaii 1 16" - 2017</v>
      </c>
      <c r="I3981">
        <f>_xlfn.XLOOKUP(C3981, products!A:A, products!D:D)</f>
        <v>1</v>
      </c>
      <c r="J3981" t="str">
        <f>_xlfn.XLOOKUP($I3981,categories!$A$1:$A$8,categories!$B$1:$B$8)</f>
        <v>Children Bicycles</v>
      </c>
    </row>
    <row r="3982" spans="1:10" ht="12.75" x14ac:dyDescent="0.2">
      <c r="A3982">
        <v>812</v>
      </c>
      <c r="B3982">
        <v>1</v>
      </c>
      <c r="C3982">
        <v>76</v>
      </c>
      <c r="D3982">
        <v>2</v>
      </c>
      <c r="E3982">
        <v>299.99</v>
      </c>
      <c r="F3982">
        <v>0.1</v>
      </c>
      <c r="G3982">
        <f>(E3982*B3982)-F3982</f>
        <v>299.89</v>
      </c>
      <c r="H3982" t="str">
        <f>VLOOKUP($C3982,products!$A$1:$F$322,2,FALSE)</f>
        <v>Electra Girl's Hawaii 1 16" - 2017</v>
      </c>
      <c r="I3982">
        <f>_xlfn.XLOOKUP(C3982, products!A:A, products!D:D)</f>
        <v>3</v>
      </c>
      <c r="J3982" t="str">
        <f>_xlfn.XLOOKUP($I3982,categories!$A$1:$A$8,categories!$B$1:$B$8)</f>
        <v>Cruisers Bicycles</v>
      </c>
    </row>
    <row r="3983" spans="1:10" ht="12.75" x14ac:dyDescent="0.2">
      <c r="A3983">
        <v>815</v>
      </c>
      <c r="B3983">
        <v>4</v>
      </c>
      <c r="C3983">
        <v>23</v>
      </c>
      <c r="D3983">
        <v>1</v>
      </c>
      <c r="E3983">
        <v>299.99</v>
      </c>
      <c r="F3983">
        <v>7.0000000000000007E-2</v>
      </c>
      <c r="G3983">
        <f>(E3983*B3983)-F3983</f>
        <v>1199.8900000000001</v>
      </c>
      <c r="H3983" t="str">
        <f>VLOOKUP($C3983,products!$A$1:$F$322,2,FALSE)</f>
        <v>Electra Girl's Hawaii 1 (20-inch) - 2015/2016</v>
      </c>
      <c r="I3983">
        <f>_xlfn.XLOOKUP(C3983, products!A:A, products!D:D)</f>
        <v>1</v>
      </c>
      <c r="J3983" t="str">
        <f>_xlfn.XLOOKUP($I3983,categories!$A$1:$A$8,categories!$B$1:$B$8)</f>
        <v>Children Bicycles</v>
      </c>
    </row>
    <row r="3984" spans="1:10" ht="12.75" x14ac:dyDescent="0.2">
      <c r="A3984">
        <v>843</v>
      </c>
      <c r="B3984">
        <v>4</v>
      </c>
      <c r="C3984">
        <v>23</v>
      </c>
      <c r="D3984">
        <v>2</v>
      </c>
      <c r="E3984">
        <v>299.99</v>
      </c>
      <c r="F3984">
        <v>7.0000000000000007E-2</v>
      </c>
      <c r="G3984">
        <f>(E3984*B3984)-F3984</f>
        <v>1199.8900000000001</v>
      </c>
      <c r="H3984" t="str">
        <f>VLOOKUP($C3984,products!$A$1:$F$322,2,FALSE)</f>
        <v>Electra Girl's Hawaii 1 (20-inch) - 2015/2016</v>
      </c>
      <c r="I3984">
        <f>_xlfn.XLOOKUP(C3984, products!A:A, products!D:D)</f>
        <v>1</v>
      </c>
      <c r="J3984" t="str">
        <f>_xlfn.XLOOKUP($I3984,categories!$A$1:$A$8,categories!$B$1:$B$8)</f>
        <v>Children Bicycles</v>
      </c>
    </row>
    <row r="3985" spans="1:10" ht="12.75" x14ac:dyDescent="0.2">
      <c r="A3985">
        <v>853</v>
      </c>
      <c r="B3985">
        <v>1</v>
      </c>
      <c r="C3985">
        <v>99</v>
      </c>
      <c r="D3985">
        <v>1</v>
      </c>
      <c r="E3985">
        <v>299.99</v>
      </c>
      <c r="F3985">
        <v>0.05</v>
      </c>
      <c r="G3985">
        <f>(E3985*B3985)-F3985</f>
        <v>299.94</v>
      </c>
      <c r="H3985" t="str">
        <f>VLOOKUP($C3985,products!$A$1:$F$322,2,FALSE)</f>
        <v>Electra Sugar Skulls 1 (20-inch) - Girl's - 2017</v>
      </c>
      <c r="I3985">
        <f>_xlfn.XLOOKUP(C3985, products!A:A, products!D:D)</f>
        <v>1</v>
      </c>
      <c r="J3985" t="str">
        <f>_xlfn.XLOOKUP($I3985,categories!$A$1:$A$8,categories!$B$1:$B$8)</f>
        <v>Children Bicycles</v>
      </c>
    </row>
    <row r="3986" spans="1:10" ht="12.75" x14ac:dyDescent="0.2">
      <c r="A3986">
        <v>860</v>
      </c>
      <c r="B3986">
        <v>5</v>
      </c>
      <c r="C3986">
        <v>95</v>
      </c>
      <c r="D3986">
        <v>2</v>
      </c>
      <c r="E3986">
        <v>299.99</v>
      </c>
      <c r="F3986">
        <v>0.05</v>
      </c>
      <c r="G3986">
        <f>(E3986*B3986)-F3986</f>
        <v>1499.9</v>
      </c>
      <c r="H3986" t="str">
        <f>VLOOKUP($C3986,products!$A$1:$F$322,2,FALSE)</f>
        <v>Electra Girl's Hawaii 1 16" - 2017</v>
      </c>
      <c r="I3986">
        <f>_xlfn.XLOOKUP(C3986, products!A:A, products!D:D)</f>
        <v>1</v>
      </c>
      <c r="J3986" t="str">
        <f>_xlfn.XLOOKUP($I3986,categories!$A$1:$A$8,categories!$B$1:$B$8)</f>
        <v>Children Bicycles</v>
      </c>
    </row>
    <row r="3987" spans="1:10" ht="12.75" x14ac:dyDescent="0.2">
      <c r="A3987">
        <v>862</v>
      </c>
      <c r="B3987">
        <v>2</v>
      </c>
      <c r="C3987">
        <v>99</v>
      </c>
      <c r="D3987">
        <v>1</v>
      </c>
      <c r="E3987">
        <v>299.99</v>
      </c>
      <c r="F3987">
        <v>0.2</v>
      </c>
      <c r="G3987">
        <f>(E3987*B3987)-F3987</f>
        <v>599.78</v>
      </c>
      <c r="H3987" t="str">
        <f>VLOOKUP($C3987,products!$A$1:$F$322,2,FALSE)</f>
        <v>Electra Sugar Skulls 1 (20-inch) - Girl's - 2017</v>
      </c>
      <c r="I3987">
        <f>_xlfn.XLOOKUP(C3987, products!A:A, products!D:D)</f>
        <v>1</v>
      </c>
      <c r="J3987" t="str">
        <f>_xlfn.XLOOKUP($I3987,categories!$A$1:$A$8,categories!$B$1:$B$8)</f>
        <v>Children Bicycles</v>
      </c>
    </row>
    <row r="3988" spans="1:10" ht="12.75" x14ac:dyDescent="0.2">
      <c r="A3988">
        <v>880</v>
      </c>
      <c r="B3988">
        <v>2</v>
      </c>
      <c r="C3988">
        <v>95</v>
      </c>
      <c r="D3988">
        <v>1</v>
      </c>
      <c r="E3988">
        <v>299.99</v>
      </c>
      <c r="F3988">
        <v>0.1</v>
      </c>
      <c r="G3988">
        <f>(E3988*B3988)-F3988</f>
        <v>599.88</v>
      </c>
      <c r="H3988" t="str">
        <f>VLOOKUP($C3988,products!$A$1:$F$322,2,FALSE)</f>
        <v>Electra Girl's Hawaii 1 16" - 2017</v>
      </c>
      <c r="I3988">
        <f>_xlfn.XLOOKUP(C3988, products!A:A, products!D:D)</f>
        <v>1</v>
      </c>
      <c r="J3988" t="str">
        <f>_xlfn.XLOOKUP($I3988,categories!$A$1:$A$8,categories!$B$1:$B$8)</f>
        <v>Children Bicycles</v>
      </c>
    </row>
    <row r="3989" spans="1:10" ht="12.75" x14ac:dyDescent="0.2">
      <c r="A3989">
        <v>902</v>
      </c>
      <c r="B3989">
        <v>4</v>
      </c>
      <c r="C3989">
        <v>76</v>
      </c>
      <c r="D3989">
        <v>2</v>
      </c>
      <c r="E3989">
        <v>299.99</v>
      </c>
      <c r="F3989">
        <v>0.05</v>
      </c>
      <c r="G3989">
        <f>(E3989*B3989)-F3989</f>
        <v>1199.9100000000001</v>
      </c>
      <c r="H3989" t="str">
        <f>VLOOKUP($C3989,products!$A$1:$F$322,2,FALSE)</f>
        <v>Electra Girl's Hawaii 1 16" - 2017</v>
      </c>
      <c r="I3989">
        <f>_xlfn.XLOOKUP(C3989, products!A:A, products!D:D)</f>
        <v>3</v>
      </c>
      <c r="J3989" t="str">
        <f>_xlfn.XLOOKUP($I3989,categories!$A$1:$A$8,categories!$B$1:$B$8)</f>
        <v>Cruisers Bicycles</v>
      </c>
    </row>
    <row r="3990" spans="1:10" ht="12.75" x14ac:dyDescent="0.2">
      <c r="A3990">
        <v>906</v>
      </c>
      <c r="B3990">
        <v>1</v>
      </c>
      <c r="C3990">
        <v>23</v>
      </c>
      <c r="D3990">
        <v>2</v>
      </c>
      <c r="E3990">
        <v>299.99</v>
      </c>
      <c r="F3990">
        <v>0.2</v>
      </c>
      <c r="G3990">
        <f>(E3990*B3990)-F3990</f>
        <v>299.79000000000002</v>
      </c>
      <c r="H3990" t="str">
        <f>VLOOKUP($C3990,products!$A$1:$F$322,2,FALSE)</f>
        <v>Electra Girl's Hawaii 1 (20-inch) - 2015/2016</v>
      </c>
      <c r="I3990">
        <f>_xlfn.XLOOKUP(C3990, products!A:A, products!D:D)</f>
        <v>1</v>
      </c>
      <c r="J3990" t="str">
        <f>_xlfn.XLOOKUP($I3990,categories!$A$1:$A$8,categories!$B$1:$B$8)</f>
        <v>Children Bicycles</v>
      </c>
    </row>
    <row r="3991" spans="1:10" ht="12.75" x14ac:dyDescent="0.2">
      <c r="A3991">
        <v>910</v>
      </c>
      <c r="B3991">
        <v>1</v>
      </c>
      <c r="C3991">
        <v>23</v>
      </c>
      <c r="D3991">
        <v>1</v>
      </c>
      <c r="E3991">
        <v>299.99</v>
      </c>
      <c r="F3991">
        <v>0.1</v>
      </c>
      <c r="G3991">
        <f>(E3991*B3991)-F3991</f>
        <v>299.89</v>
      </c>
      <c r="H3991" t="str">
        <f>VLOOKUP($C3991,products!$A$1:$F$322,2,FALSE)</f>
        <v>Electra Girl's Hawaii 1 (20-inch) - 2015/2016</v>
      </c>
      <c r="I3991">
        <f>_xlfn.XLOOKUP(C3991, products!A:A, products!D:D)</f>
        <v>1</v>
      </c>
      <c r="J3991" t="str">
        <f>_xlfn.XLOOKUP($I3991,categories!$A$1:$A$8,categories!$B$1:$B$8)</f>
        <v>Children Bicycles</v>
      </c>
    </row>
    <row r="3992" spans="1:10" ht="12.75" x14ac:dyDescent="0.2">
      <c r="A3992">
        <v>920</v>
      </c>
      <c r="B3992">
        <v>1</v>
      </c>
      <c r="C3992">
        <v>76</v>
      </c>
      <c r="D3992">
        <v>1</v>
      </c>
      <c r="E3992">
        <v>299.99</v>
      </c>
      <c r="F3992">
        <v>0.05</v>
      </c>
      <c r="G3992">
        <f>(E3992*B3992)-F3992</f>
        <v>299.94</v>
      </c>
      <c r="H3992" t="str">
        <f>VLOOKUP($C3992,products!$A$1:$F$322,2,FALSE)</f>
        <v>Electra Girl's Hawaii 1 16" - 2017</v>
      </c>
      <c r="I3992">
        <f>_xlfn.XLOOKUP(C3992, products!A:A, products!D:D)</f>
        <v>3</v>
      </c>
      <c r="J3992" t="str">
        <f>_xlfn.XLOOKUP($I3992,categories!$A$1:$A$8,categories!$B$1:$B$8)</f>
        <v>Cruisers Bicycles</v>
      </c>
    </row>
    <row r="3993" spans="1:10" ht="12.75" x14ac:dyDescent="0.2">
      <c r="A3993">
        <v>931</v>
      </c>
      <c r="B3993">
        <v>2</v>
      </c>
      <c r="C3993">
        <v>76</v>
      </c>
      <c r="D3993">
        <v>1</v>
      </c>
      <c r="E3993">
        <v>299.99</v>
      </c>
      <c r="F3993">
        <v>0.2</v>
      </c>
      <c r="G3993">
        <f>(E3993*B3993)-F3993</f>
        <v>599.78</v>
      </c>
      <c r="H3993" t="str">
        <f>VLOOKUP($C3993,products!$A$1:$F$322,2,FALSE)</f>
        <v>Electra Girl's Hawaii 1 16" - 2017</v>
      </c>
      <c r="I3993">
        <f>_xlfn.XLOOKUP(C3993, products!A:A, products!D:D)</f>
        <v>3</v>
      </c>
      <c r="J3993" t="str">
        <f>_xlfn.XLOOKUP($I3993,categories!$A$1:$A$8,categories!$B$1:$B$8)</f>
        <v>Cruisers Bicycles</v>
      </c>
    </row>
    <row r="3994" spans="1:10" ht="12.75" x14ac:dyDescent="0.2">
      <c r="A3994">
        <v>935</v>
      </c>
      <c r="B3994">
        <v>2</v>
      </c>
      <c r="C3994">
        <v>76</v>
      </c>
      <c r="D3994">
        <v>2</v>
      </c>
      <c r="E3994">
        <v>299.99</v>
      </c>
      <c r="F3994">
        <v>7.0000000000000007E-2</v>
      </c>
      <c r="G3994">
        <f>(E3994*B3994)-F3994</f>
        <v>599.91</v>
      </c>
      <c r="H3994" t="str">
        <f>VLOOKUP($C3994,products!$A$1:$F$322,2,FALSE)</f>
        <v>Electra Girl's Hawaii 1 16" - 2017</v>
      </c>
      <c r="I3994">
        <f>_xlfn.XLOOKUP(C3994, products!A:A, products!D:D)</f>
        <v>3</v>
      </c>
      <c r="J3994" t="str">
        <f>_xlfn.XLOOKUP($I3994,categories!$A$1:$A$8,categories!$B$1:$B$8)</f>
        <v>Cruisers Bicycles</v>
      </c>
    </row>
    <row r="3995" spans="1:10" ht="12.75" x14ac:dyDescent="0.2">
      <c r="A3995">
        <v>948</v>
      </c>
      <c r="B3995">
        <v>1</v>
      </c>
      <c r="C3995">
        <v>23</v>
      </c>
      <c r="D3995">
        <v>2</v>
      </c>
      <c r="E3995">
        <v>299.99</v>
      </c>
      <c r="F3995">
        <v>0.2</v>
      </c>
      <c r="G3995">
        <f>(E3995*B3995)-F3995</f>
        <v>299.79000000000002</v>
      </c>
      <c r="H3995" t="str">
        <f>VLOOKUP($C3995,products!$A$1:$F$322,2,FALSE)</f>
        <v>Electra Girl's Hawaii 1 (20-inch) - 2015/2016</v>
      </c>
      <c r="I3995">
        <f>_xlfn.XLOOKUP(C3995, products!A:A, products!D:D)</f>
        <v>1</v>
      </c>
      <c r="J3995" t="str">
        <f>_xlfn.XLOOKUP($I3995,categories!$A$1:$A$8,categories!$B$1:$B$8)</f>
        <v>Children Bicycles</v>
      </c>
    </row>
    <row r="3996" spans="1:10" ht="12.75" x14ac:dyDescent="0.2">
      <c r="A3996">
        <v>953</v>
      </c>
      <c r="B3996">
        <v>1</v>
      </c>
      <c r="C3996">
        <v>23</v>
      </c>
      <c r="D3996">
        <v>2</v>
      </c>
      <c r="E3996">
        <v>299.99</v>
      </c>
      <c r="F3996">
        <v>7.0000000000000007E-2</v>
      </c>
      <c r="G3996">
        <f>(E3996*B3996)-F3996</f>
        <v>299.92</v>
      </c>
      <c r="H3996" t="str">
        <f>VLOOKUP($C3996,products!$A$1:$F$322,2,FALSE)</f>
        <v>Electra Girl's Hawaii 1 (20-inch) - 2015/2016</v>
      </c>
      <c r="I3996">
        <f>_xlfn.XLOOKUP(C3996, products!A:A, products!D:D)</f>
        <v>1</v>
      </c>
      <c r="J3996" t="str">
        <f>_xlfn.XLOOKUP($I3996,categories!$A$1:$A$8,categories!$B$1:$B$8)</f>
        <v>Children Bicycles</v>
      </c>
    </row>
    <row r="3997" spans="1:10" ht="12.75" x14ac:dyDescent="0.2">
      <c r="A3997">
        <v>956</v>
      </c>
      <c r="B3997">
        <v>1</v>
      </c>
      <c r="C3997">
        <v>76</v>
      </c>
      <c r="D3997">
        <v>2</v>
      </c>
      <c r="E3997">
        <v>299.99</v>
      </c>
      <c r="F3997">
        <v>0.1</v>
      </c>
      <c r="G3997">
        <f>(E3997*B3997)-F3997</f>
        <v>299.89</v>
      </c>
      <c r="H3997" t="str">
        <f>VLOOKUP($C3997,products!$A$1:$F$322,2,FALSE)</f>
        <v>Electra Girl's Hawaii 1 16" - 2017</v>
      </c>
      <c r="I3997">
        <f>_xlfn.XLOOKUP(C3997, products!A:A, products!D:D)</f>
        <v>3</v>
      </c>
      <c r="J3997" t="str">
        <f>_xlfn.XLOOKUP($I3997,categories!$A$1:$A$8,categories!$B$1:$B$8)</f>
        <v>Cruisers Bicycles</v>
      </c>
    </row>
    <row r="3998" spans="1:10" ht="12.75" x14ac:dyDescent="0.2">
      <c r="A3998">
        <v>956</v>
      </c>
      <c r="B3998">
        <v>2</v>
      </c>
      <c r="C3998">
        <v>23</v>
      </c>
      <c r="D3998">
        <v>1</v>
      </c>
      <c r="E3998">
        <v>299.99</v>
      </c>
      <c r="F3998">
        <v>0.2</v>
      </c>
      <c r="G3998">
        <f>(E3998*B3998)-F3998</f>
        <v>599.78</v>
      </c>
      <c r="H3998" t="str">
        <f>VLOOKUP($C3998,products!$A$1:$F$322,2,FALSE)</f>
        <v>Electra Girl's Hawaii 1 (20-inch) - 2015/2016</v>
      </c>
      <c r="I3998">
        <f>_xlfn.XLOOKUP(C3998, products!A:A, products!D:D)</f>
        <v>1</v>
      </c>
      <c r="J3998" t="str">
        <f>_xlfn.XLOOKUP($I3998,categories!$A$1:$A$8,categories!$B$1:$B$8)</f>
        <v>Children Bicycles</v>
      </c>
    </row>
    <row r="3999" spans="1:10" ht="12.75" x14ac:dyDescent="0.2">
      <c r="A3999">
        <v>958</v>
      </c>
      <c r="B3999">
        <v>2</v>
      </c>
      <c r="C3999">
        <v>76</v>
      </c>
      <c r="D3999">
        <v>1</v>
      </c>
      <c r="E3999">
        <v>299.99</v>
      </c>
      <c r="F3999">
        <v>0.2</v>
      </c>
      <c r="G3999">
        <f>(E3999*B3999)-F3999</f>
        <v>599.78</v>
      </c>
      <c r="H3999" t="str">
        <f>VLOOKUP($C3999,products!$A$1:$F$322,2,FALSE)</f>
        <v>Electra Girl's Hawaii 1 16" - 2017</v>
      </c>
      <c r="I3999">
        <f>_xlfn.XLOOKUP(C3999, products!A:A, products!D:D)</f>
        <v>3</v>
      </c>
      <c r="J3999" t="str">
        <f>_xlfn.XLOOKUP($I3999,categories!$A$1:$A$8,categories!$B$1:$B$8)</f>
        <v>Cruisers Bicycles</v>
      </c>
    </row>
    <row r="4000" spans="1:10" ht="12.75" x14ac:dyDescent="0.2">
      <c r="A4000">
        <v>981</v>
      </c>
      <c r="B4000">
        <v>2</v>
      </c>
      <c r="C4000">
        <v>95</v>
      </c>
      <c r="D4000">
        <v>2</v>
      </c>
      <c r="E4000">
        <v>299.99</v>
      </c>
      <c r="F4000">
        <v>0.05</v>
      </c>
      <c r="G4000">
        <f>(E4000*B4000)-F4000</f>
        <v>599.93000000000006</v>
      </c>
      <c r="H4000" t="str">
        <f>VLOOKUP($C4000,products!$A$1:$F$322,2,FALSE)</f>
        <v>Electra Girl's Hawaii 1 16" - 2017</v>
      </c>
      <c r="I4000">
        <f>_xlfn.XLOOKUP(C4000, products!A:A, products!D:D)</f>
        <v>1</v>
      </c>
      <c r="J4000" t="str">
        <f>_xlfn.XLOOKUP($I4000,categories!$A$1:$A$8,categories!$B$1:$B$8)</f>
        <v>Children Bicycles</v>
      </c>
    </row>
    <row r="4001" spans="1:10" ht="12.75" x14ac:dyDescent="0.2">
      <c r="A4001">
        <v>989</v>
      </c>
      <c r="B4001">
        <v>1</v>
      </c>
      <c r="C4001">
        <v>99</v>
      </c>
      <c r="D4001">
        <v>1</v>
      </c>
      <c r="E4001">
        <v>299.99</v>
      </c>
      <c r="F4001">
        <v>0.05</v>
      </c>
      <c r="G4001">
        <f>(E4001*B4001)-F4001</f>
        <v>299.94</v>
      </c>
      <c r="H4001" t="str">
        <f>VLOOKUP($C4001,products!$A$1:$F$322,2,FALSE)</f>
        <v>Electra Sugar Skulls 1 (20-inch) - Girl's - 2017</v>
      </c>
      <c r="I4001">
        <f>_xlfn.XLOOKUP(C4001, products!A:A, products!D:D)</f>
        <v>1</v>
      </c>
      <c r="J4001" t="str">
        <f>_xlfn.XLOOKUP($I4001,categories!$A$1:$A$8,categories!$B$1:$B$8)</f>
        <v>Children Bicycles</v>
      </c>
    </row>
    <row r="4002" spans="1:10" ht="12.75" x14ac:dyDescent="0.2">
      <c r="A4002">
        <v>993</v>
      </c>
      <c r="B4002">
        <v>4</v>
      </c>
      <c r="C4002">
        <v>99</v>
      </c>
      <c r="D4002">
        <v>2</v>
      </c>
      <c r="E4002">
        <v>299.99</v>
      </c>
      <c r="F4002">
        <v>7.0000000000000007E-2</v>
      </c>
      <c r="G4002">
        <f>(E4002*B4002)-F4002</f>
        <v>1199.8900000000001</v>
      </c>
      <c r="H4002" t="str">
        <f>VLOOKUP($C4002,products!$A$1:$F$322,2,FALSE)</f>
        <v>Electra Sugar Skulls 1 (20-inch) - Girl's - 2017</v>
      </c>
      <c r="I4002">
        <f>_xlfn.XLOOKUP(C4002, products!A:A, products!D:D)</f>
        <v>1</v>
      </c>
      <c r="J4002" t="str">
        <f>_xlfn.XLOOKUP($I4002,categories!$A$1:$A$8,categories!$B$1:$B$8)</f>
        <v>Children Bicycles</v>
      </c>
    </row>
    <row r="4003" spans="1:10" ht="12.75" x14ac:dyDescent="0.2">
      <c r="A4003">
        <v>1005</v>
      </c>
      <c r="B4003">
        <v>3</v>
      </c>
      <c r="C4003">
        <v>99</v>
      </c>
      <c r="D4003">
        <v>1</v>
      </c>
      <c r="E4003">
        <v>299.99</v>
      </c>
      <c r="F4003">
        <v>0.1</v>
      </c>
      <c r="G4003">
        <f>(E4003*B4003)-F4003</f>
        <v>899.87</v>
      </c>
      <c r="H4003" t="str">
        <f>VLOOKUP($C4003,products!$A$1:$F$322,2,FALSE)</f>
        <v>Electra Sugar Skulls 1 (20-inch) - Girl's - 2017</v>
      </c>
      <c r="I4003">
        <f>_xlfn.XLOOKUP(C4003, products!A:A, products!D:D)</f>
        <v>1</v>
      </c>
      <c r="J4003" t="str">
        <f>_xlfn.XLOOKUP($I4003,categories!$A$1:$A$8,categories!$B$1:$B$8)</f>
        <v>Children Bicycles</v>
      </c>
    </row>
    <row r="4004" spans="1:10" ht="12.75" x14ac:dyDescent="0.2">
      <c r="A4004">
        <v>1007</v>
      </c>
      <c r="B4004">
        <v>4</v>
      </c>
      <c r="C4004">
        <v>76</v>
      </c>
      <c r="D4004">
        <v>1</v>
      </c>
      <c r="E4004">
        <v>299.99</v>
      </c>
      <c r="F4004">
        <v>0.2</v>
      </c>
      <c r="G4004">
        <f>(E4004*B4004)-F4004</f>
        <v>1199.76</v>
      </c>
      <c r="H4004" t="str">
        <f>VLOOKUP($C4004,products!$A$1:$F$322,2,FALSE)</f>
        <v>Electra Girl's Hawaii 1 16" - 2017</v>
      </c>
      <c r="I4004">
        <f>_xlfn.XLOOKUP(C4004, products!A:A, products!D:D)</f>
        <v>3</v>
      </c>
      <c r="J4004" t="str">
        <f>_xlfn.XLOOKUP($I4004,categories!$A$1:$A$8,categories!$B$1:$B$8)</f>
        <v>Cruisers Bicycles</v>
      </c>
    </row>
    <row r="4005" spans="1:10" ht="12.75" x14ac:dyDescent="0.2">
      <c r="A4005">
        <v>1008</v>
      </c>
      <c r="B4005">
        <v>3</v>
      </c>
      <c r="C4005">
        <v>95</v>
      </c>
      <c r="D4005">
        <v>1</v>
      </c>
      <c r="E4005">
        <v>299.99</v>
      </c>
      <c r="F4005">
        <v>7.0000000000000007E-2</v>
      </c>
      <c r="G4005">
        <f>(E4005*B4005)-F4005</f>
        <v>899.9</v>
      </c>
      <c r="H4005" t="str">
        <f>VLOOKUP($C4005,products!$A$1:$F$322,2,FALSE)</f>
        <v>Electra Girl's Hawaii 1 16" - 2017</v>
      </c>
      <c r="I4005">
        <f>_xlfn.XLOOKUP(C4005, products!A:A, products!D:D)</f>
        <v>1</v>
      </c>
      <c r="J4005" t="str">
        <f>_xlfn.XLOOKUP($I4005,categories!$A$1:$A$8,categories!$B$1:$B$8)</f>
        <v>Children Bicycles</v>
      </c>
    </row>
    <row r="4006" spans="1:10" ht="12.75" x14ac:dyDescent="0.2">
      <c r="A4006">
        <v>1009</v>
      </c>
      <c r="B4006">
        <v>1</v>
      </c>
      <c r="C4006">
        <v>95</v>
      </c>
      <c r="D4006">
        <v>2</v>
      </c>
      <c r="E4006">
        <v>299.99</v>
      </c>
      <c r="F4006">
        <v>7.0000000000000007E-2</v>
      </c>
      <c r="G4006">
        <f>(E4006*B4006)-F4006</f>
        <v>299.92</v>
      </c>
      <c r="H4006" t="str">
        <f>VLOOKUP($C4006,products!$A$1:$F$322,2,FALSE)</f>
        <v>Electra Girl's Hawaii 1 16" - 2017</v>
      </c>
      <c r="I4006">
        <f>_xlfn.XLOOKUP(C4006, products!A:A, products!D:D)</f>
        <v>1</v>
      </c>
      <c r="J4006" t="str">
        <f>_xlfn.XLOOKUP($I4006,categories!$A$1:$A$8,categories!$B$1:$B$8)</f>
        <v>Children Bicycles</v>
      </c>
    </row>
    <row r="4007" spans="1:10" ht="12.75" x14ac:dyDescent="0.2">
      <c r="A4007">
        <v>1011</v>
      </c>
      <c r="B4007">
        <v>2</v>
      </c>
      <c r="C4007">
        <v>99</v>
      </c>
      <c r="D4007">
        <v>2</v>
      </c>
      <c r="E4007">
        <v>299.99</v>
      </c>
      <c r="F4007">
        <v>0.2</v>
      </c>
      <c r="G4007">
        <f>(E4007*B4007)-F4007</f>
        <v>599.78</v>
      </c>
      <c r="H4007" t="str">
        <f>VLOOKUP($C4007,products!$A$1:$F$322,2,FALSE)</f>
        <v>Electra Sugar Skulls 1 (20-inch) - Girl's - 2017</v>
      </c>
      <c r="I4007">
        <f>_xlfn.XLOOKUP(C4007, products!A:A, products!D:D)</f>
        <v>1</v>
      </c>
      <c r="J4007" t="str">
        <f>_xlfn.XLOOKUP($I4007,categories!$A$1:$A$8,categories!$B$1:$B$8)</f>
        <v>Children Bicycles</v>
      </c>
    </row>
    <row r="4008" spans="1:10" ht="12.75" x14ac:dyDescent="0.2">
      <c r="A4008">
        <v>1016</v>
      </c>
      <c r="B4008">
        <v>1</v>
      </c>
      <c r="C4008">
        <v>76</v>
      </c>
      <c r="D4008">
        <v>2</v>
      </c>
      <c r="E4008">
        <v>299.99</v>
      </c>
      <c r="F4008">
        <v>7.0000000000000007E-2</v>
      </c>
      <c r="G4008">
        <f>(E4008*B4008)-F4008</f>
        <v>299.92</v>
      </c>
      <c r="H4008" t="str">
        <f>VLOOKUP($C4008,products!$A$1:$F$322,2,FALSE)</f>
        <v>Electra Girl's Hawaii 1 16" - 2017</v>
      </c>
      <c r="I4008">
        <f>_xlfn.XLOOKUP(C4008, products!A:A, products!D:D)</f>
        <v>3</v>
      </c>
      <c r="J4008" t="str">
        <f>_xlfn.XLOOKUP($I4008,categories!$A$1:$A$8,categories!$B$1:$B$8)</f>
        <v>Cruisers Bicycles</v>
      </c>
    </row>
    <row r="4009" spans="1:10" ht="12.75" x14ac:dyDescent="0.2">
      <c r="A4009">
        <v>1018</v>
      </c>
      <c r="B4009">
        <v>1</v>
      </c>
      <c r="C4009">
        <v>76</v>
      </c>
      <c r="D4009">
        <v>2</v>
      </c>
      <c r="E4009">
        <v>299.99</v>
      </c>
      <c r="F4009">
        <v>7.0000000000000007E-2</v>
      </c>
      <c r="G4009">
        <f>(E4009*B4009)-F4009</f>
        <v>299.92</v>
      </c>
      <c r="H4009" t="str">
        <f>VLOOKUP($C4009,products!$A$1:$F$322,2,FALSE)</f>
        <v>Electra Girl's Hawaii 1 16" - 2017</v>
      </c>
      <c r="I4009">
        <f>_xlfn.XLOOKUP(C4009, products!A:A, products!D:D)</f>
        <v>3</v>
      </c>
      <c r="J4009" t="str">
        <f>_xlfn.XLOOKUP($I4009,categories!$A$1:$A$8,categories!$B$1:$B$8)</f>
        <v>Cruisers Bicycles</v>
      </c>
    </row>
    <row r="4010" spans="1:10" ht="12.75" x14ac:dyDescent="0.2">
      <c r="A4010">
        <v>1021</v>
      </c>
      <c r="B4010">
        <v>2</v>
      </c>
      <c r="C4010">
        <v>23</v>
      </c>
      <c r="D4010">
        <v>2</v>
      </c>
      <c r="E4010">
        <v>299.99</v>
      </c>
      <c r="F4010">
        <v>7.0000000000000007E-2</v>
      </c>
      <c r="G4010">
        <f>(E4010*B4010)-F4010</f>
        <v>599.91</v>
      </c>
      <c r="H4010" t="str">
        <f>VLOOKUP($C4010,products!$A$1:$F$322,2,FALSE)</f>
        <v>Electra Girl's Hawaii 1 (20-inch) - 2015/2016</v>
      </c>
      <c r="I4010">
        <f>_xlfn.XLOOKUP(C4010, products!A:A, products!D:D)</f>
        <v>1</v>
      </c>
      <c r="J4010" t="str">
        <f>_xlfn.XLOOKUP($I4010,categories!$A$1:$A$8,categories!$B$1:$B$8)</f>
        <v>Children Bicycles</v>
      </c>
    </row>
    <row r="4011" spans="1:10" ht="12.75" x14ac:dyDescent="0.2">
      <c r="A4011">
        <v>1027</v>
      </c>
      <c r="B4011">
        <v>1</v>
      </c>
      <c r="C4011">
        <v>95</v>
      </c>
      <c r="D4011">
        <v>2</v>
      </c>
      <c r="E4011">
        <v>299.99</v>
      </c>
      <c r="F4011">
        <v>0.1</v>
      </c>
      <c r="G4011">
        <f>(E4011*B4011)-F4011</f>
        <v>299.89</v>
      </c>
      <c r="H4011" t="str">
        <f>VLOOKUP($C4011,products!$A$1:$F$322,2,FALSE)</f>
        <v>Electra Girl's Hawaii 1 16" - 2017</v>
      </c>
      <c r="I4011">
        <f>_xlfn.XLOOKUP(C4011, products!A:A, products!D:D)</f>
        <v>1</v>
      </c>
      <c r="J4011" t="str">
        <f>_xlfn.XLOOKUP($I4011,categories!$A$1:$A$8,categories!$B$1:$B$8)</f>
        <v>Children Bicycles</v>
      </c>
    </row>
    <row r="4012" spans="1:10" ht="12.75" x14ac:dyDescent="0.2">
      <c r="A4012">
        <v>1036</v>
      </c>
      <c r="B4012">
        <v>2</v>
      </c>
      <c r="C4012">
        <v>76</v>
      </c>
      <c r="D4012">
        <v>1</v>
      </c>
      <c r="E4012">
        <v>299.99</v>
      </c>
      <c r="F4012">
        <v>7.0000000000000007E-2</v>
      </c>
      <c r="G4012">
        <f>(E4012*B4012)-F4012</f>
        <v>599.91</v>
      </c>
      <c r="H4012" t="str">
        <f>VLOOKUP($C4012,products!$A$1:$F$322,2,FALSE)</f>
        <v>Electra Girl's Hawaii 1 16" - 2017</v>
      </c>
      <c r="I4012">
        <f>_xlfn.XLOOKUP(C4012, products!A:A, products!D:D)</f>
        <v>3</v>
      </c>
      <c r="J4012" t="str">
        <f>_xlfn.XLOOKUP($I4012,categories!$A$1:$A$8,categories!$B$1:$B$8)</f>
        <v>Cruisers Bicycles</v>
      </c>
    </row>
    <row r="4013" spans="1:10" ht="12.75" x14ac:dyDescent="0.2">
      <c r="A4013">
        <v>1042</v>
      </c>
      <c r="B4013">
        <v>1</v>
      </c>
      <c r="C4013">
        <v>23</v>
      </c>
      <c r="D4013">
        <v>1</v>
      </c>
      <c r="E4013">
        <v>299.99</v>
      </c>
      <c r="F4013">
        <v>0.1</v>
      </c>
      <c r="G4013">
        <f>(E4013*B4013)-F4013</f>
        <v>299.89</v>
      </c>
      <c r="H4013" t="str">
        <f>VLOOKUP($C4013,products!$A$1:$F$322,2,FALSE)</f>
        <v>Electra Girl's Hawaii 1 (20-inch) - 2015/2016</v>
      </c>
      <c r="I4013">
        <f>_xlfn.XLOOKUP(C4013, products!A:A, products!D:D)</f>
        <v>1</v>
      </c>
      <c r="J4013" t="str">
        <f>_xlfn.XLOOKUP($I4013,categories!$A$1:$A$8,categories!$B$1:$B$8)</f>
        <v>Children Bicycles</v>
      </c>
    </row>
    <row r="4014" spans="1:10" ht="12.75" x14ac:dyDescent="0.2">
      <c r="A4014">
        <v>1050</v>
      </c>
      <c r="B4014">
        <v>2</v>
      </c>
      <c r="C4014">
        <v>99</v>
      </c>
      <c r="D4014">
        <v>2</v>
      </c>
      <c r="E4014">
        <v>299.99</v>
      </c>
      <c r="F4014">
        <v>0.1</v>
      </c>
      <c r="G4014">
        <f>(E4014*B4014)-F4014</f>
        <v>599.88</v>
      </c>
      <c r="H4014" t="str">
        <f>VLOOKUP($C4014,products!$A$1:$F$322,2,FALSE)</f>
        <v>Electra Sugar Skulls 1 (20-inch) - Girl's - 2017</v>
      </c>
      <c r="I4014">
        <f>_xlfn.XLOOKUP(C4014, products!A:A, products!D:D)</f>
        <v>1</v>
      </c>
      <c r="J4014" t="str">
        <f>_xlfn.XLOOKUP($I4014,categories!$A$1:$A$8,categories!$B$1:$B$8)</f>
        <v>Children Bicycles</v>
      </c>
    </row>
    <row r="4015" spans="1:10" ht="12.75" x14ac:dyDescent="0.2">
      <c r="A4015">
        <v>1053</v>
      </c>
      <c r="B4015">
        <v>3</v>
      </c>
      <c r="C4015">
        <v>23</v>
      </c>
      <c r="D4015">
        <v>2</v>
      </c>
      <c r="E4015">
        <v>299.99</v>
      </c>
      <c r="F4015">
        <v>0.2</v>
      </c>
      <c r="G4015">
        <f>(E4015*B4015)-F4015</f>
        <v>899.77</v>
      </c>
      <c r="H4015" t="str">
        <f>VLOOKUP($C4015,products!$A$1:$F$322,2,FALSE)</f>
        <v>Electra Girl's Hawaii 1 (20-inch) - 2015/2016</v>
      </c>
      <c r="I4015">
        <f>_xlfn.XLOOKUP(C4015, products!A:A, products!D:D)</f>
        <v>1</v>
      </c>
      <c r="J4015" t="str">
        <f>_xlfn.XLOOKUP($I4015,categories!$A$1:$A$8,categories!$B$1:$B$8)</f>
        <v>Children Bicycles</v>
      </c>
    </row>
    <row r="4016" spans="1:10" ht="12.75" x14ac:dyDescent="0.2">
      <c r="A4016">
        <v>1076</v>
      </c>
      <c r="B4016">
        <v>1</v>
      </c>
      <c r="C4016">
        <v>95</v>
      </c>
      <c r="D4016">
        <v>1</v>
      </c>
      <c r="E4016">
        <v>299.99</v>
      </c>
      <c r="F4016">
        <v>0.1</v>
      </c>
      <c r="G4016">
        <f>(E4016*B4016)-F4016</f>
        <v>299.89</v>
      </c>
      <c r="H4016" t="str">
        <f>VLOOKUP($C4016,products!$A$1:$F$322,2,FALSE)</f>
        <v>Electra Girl's Hawaii 1 16" - 2017</v>
      </c>
      <c r="I4016">
        <f>_xlfn.XLOOKUP(C4016, products!A:A, products!D:D)</f>
        <v>1</v>
      </c>
      <c r="J4016" t="str">
        <f>_xlfn.XLOOKUP($I4016,categories!$A$1:$A$8,categories!$B$1:$B$8)</f>
        <v>Children Bicycles</v>
      </c>
    </row>
    <row r="4017" spans="1:10" ht="12.75" x14ac:dyDescent="0.2">
      <c r="A4017">
        <v>1078</v>
      </c>
      <c r="B4017">
        <v>1</v>
      </c>
      <c r="C4017">
        <v>76</v>
      </c>
      <c r="D4017">
        <v>2</v>
      </c>
      <c r="E4017">
        <v>299.99</v>
      </c>
      <c r="F4017">
        <v>7.0000000000000007E-2</v>
      </c>
      <c r="G4017">
        <f>(E4017*B4017)-F4017</f>
        <v>299.92</v>
      </c>
      <c r="H4017" t="str">
        <f>VLOOKUP($C4017,products!$A$1:$F$322,2,FALSE)</f>
        <v>Electra Girl's Hawaii 1 16" - 2017</v>
      </c>
      <c r="I4017">
        <f>_xlfn.XLOOKUP(C4017, products!A:A, products!D:D)</f>
        <v>3</v>
      </c>
      <c r="J4017" t="str">
        <f>_xlfn.XLOOKUP($I4017,categories!$A$1:$A$8,categories!$B$1:$B$8)</f>
        <v>Cruisers Bicycles</v>
      </c>
    </row>
    <row r="4018" spans="1:10" ht="12.75" x14ac:dyDescent="0.2">
      <c r="A4018">
        <v>1097</v>
      </c>
      <c r="B4018">
        <v>1</v>
      </c>
      <c r="C4018">
        <v>99</v>
      </c>
      <c r="D4018">
        <v>1</v>
      </c>
      <c r="E4018">
        <v>299.99</v>
      </c>
      <c r="F4018">
        <v>0.05</v>
      </c>
      <c r="G4018">
        <f>(E4018*B4018)-F4018</f>
        <v>299.94</v>
      </c>
      <c r="H4018" t="str">
        <f>VLOOKUP($C4018,products!$A$1:$F$322,2,FALSE)</f>
        <v>Electra Sugar Skulls 1 (20-inch) - Girl's - 2017</v>
      </c>
      <c r="I4018">
        <f>_xlfn.XLOOKUP(C4018, products!A:A, products!D:D)</f>
        <v>1</v>
      </c>
      <c r="J4018" t="str">
        <f>_xlfn.XLOOKUP($I4018,categories!$A$1:$A$8,categories!$B$1:$B$8)</f>
        <v>Children Bicycles</v>
      </c>
    </row>
    <row r="4019" spans="1:10" ht="12.75" x14ac:dyDescent="0.2">
      <c r="A4019">
        <v>1111</v>
      </c>
      <c r="B4019">
        <v>1</v>
      </c>
      <c r="C4019">
        <v>95</v>
      </c>
      <c r="D4019">
        <v>1</v>
      </c>
      <c r="E4019">
        <v>299.99</v>
      </c>
      <c r="F4019">
        <v>0.05</v>
      </c>
      <c r="G4019">
        <f>(E4019*B4019)-F4019</f>
        <v>299.94</v>
      </c>
      <c r="H4019" t="str">
        <f>VLOOKUP($C4019,products!$A$1:$F$322,2,FALSE)</f>
        <v>Electra Girl's Hawaii 1 16" - 2017</v>
      </c>
      <c r="I4019">
        <f>_xlfn.XLOOKUP(C4019, products!A:A, products!D:D)</f>
        <v>1</v>
      </c>
      <c r="J4019" t="str">
        <f>_xlfn.XLOOKUP($I4019,categories!$A$1:$A$8,categories!$B$1:$B$8)</f>
        <v>Children Bicycles</v>
      </c>
    </row>
    <row r="4020" spans="1:10" ht="12.75" x14ac:dyDescent="0.2">
      <c r="A4020">
        <v>1127</v>
      </c>
      <c r="B4020">
        <v>1</v>
      </c>
      <c r="C4020">
        <v>23</v>
      </c>
      <c r="D4020">
        <v>2</v>
      </c>
      <c r="E4020">
        <v>299.99</v>
      </c>
      <c r="F4020">
        <v>0.1</v>
      </c>
      <c r="G4020">
        <f>(E4020*B4020)-F4020</f>
        <v>299.89</v>
      </c>
      <c r="H4020" t="str">
        <f>VLOOKUP($C4020,products!$A$1:$F$322,2,FALSE)</f>
        <v>Electra Girl's Hawaii 1 (20-inch) - 2015/2016</v>
      </c>
      <c r="I4020">
        <f>_xlfn.XLOOKUP(C4020, products!A:A, products!D:D)</f>
        <v>1</v>
      </c>
      <c r="J4020" t="str">
        <f>_xlfn.XLOOKUP($I4020,categories!$A$1:$A$8,categories!$B$1:$B$8)</f>
        <v>Children Bicycles</v>
      </c>
    </row>
    <row r="4021" spans="1:10" ht="12.75" x14ac:dyDescent="0.2">
      <c r="A4021">
        <v>1143</v>
      </c>
      <c r="B4021">
        <v>1</v>
      </c>
      <c r="C4021">
        <v>99</v>
      </c>
      <c r="D4021">
        <v>1</v>
      </c>
      <c r="E4021">
        <v>299.99</v>
      </c>
      <c r="F4021">
        <v>0.2</v>
      </c>
      <c r="G4021">
        <f>(E4021*B4021)-F4021</f>
        <v>299.79000000000002</v>
      </c>
      <c r="H4021" t="str">
        <f>VLOOKUP($C4021,products!$A$1:$F$322,2,FALSE)</f>
        <v>Electra Sugar Skulls 1 (20-inch) - Girl's - 2017</v>
      </c>
      <c r="I4021">
        <f>_xlfn.XLOOKUP(C4021, products!A:A, products!D:D)</f>
        <v>1</v>
      </c>
      <c r="J4021" t="str">
        <f>_xlfn.XLOOKUP($I4021,categories!$A$1:$A$8,categories!$B$1:$B$8)</f>
        <v>Children Bicycles</v>
      </c>
    </row>
    <row r="4022" spans="1:10" ht="12.75" x14ac:dyDescent="0.2">
      <c r="A4022">
        <v>1158</v>
      </c>
      <c r="B4022">
        <v>1</v>
      </c>
      <c r="C4022">
        <v>95</v>
      </c>
      <c r="D4022">
        <v>2</v>
      </c>
      <c r="E4022">
        <v>299.99</v>
      </c>
      <c r="F4022">
        <v>0.1</v>
      </c>
      <c r="G4022">
        <f>(E4022*B4022)-F4022</f>
        <v>299.89</v>
      </c>
      <c r="H4022" t="str">
        <f>VLOOKUP($C4022,products!$A$1:$F$322,2,FALSE)</f>
        <v>Electra Girl's Hawaii 1 16" - 2017</v>
      </c>
      <c r="I4022">
        <f>_xlfn.XLOOKUP(C4022, products!A:A, products!D:D)</f>
        <v>1</v>
      </c>
      <c r="J4022" t="str">
        <f>_xlfn.XLOOKUP($I4022,categories!$A$1:$A$8,categories!$B$1:$B$8)</f>
        <v>Children Bicycles</v>
      </c>
    </row>
    <row r="4023" spans="1:10" ht="12.75" x14ac:dyDescent="0.2">
      <c r="A4023">
        <v>1168</v>
      </c>
      <c r="B4023">
        <v>1</v>
      </c>
      <c r="C4023">
        <v>23</v>
      </c>
      <c r="D4023">
        <v>2</v>
      </c>
      <c r="E4023">
        <v>299.99</v>
      </c>
      <c r="F4023">
        <v>0.1</v>
      </c>
      <c r="G4023">
        <f>(E4023*B4023)-F4023</f>
        <v>299.89</v>
      </c>
      <c r="H4023" t="str">
        <f>VLOOKUP($C4023,products!$A$1:$F$322,2,FALSE)</f>
        <v>Electra Girl's Hawaii 1 (20-inch) - 2015/2016</v>
      </c>
      <c r="I4023">
        <f>_xlfn.XLOOKUP(C4023, products!A:A, products!D:D)</f>
        <v>1</v>
      </c>
      <c r="J4023" t="str">
        <f>_xlfn.XLOOKUP($I4023,categories!$A$1:$A$8,categories!$B$1:$B$8)</f>
        <v>Children Bicycles</v>
      </c>
    </row>
    <row r="4024" spans="1:10" ht="12.75" x14ac:dyDescent="0.2">
      <c r="A4024">
        <v>1173</v>
      </c>
      <c r="B4024">
        <v>1</v>
      </c>
      <c r="C4024">
        <v>95</v>
      </c>
      <c r="D4024">
        <v>1</v>
      </c>
      <c r="E4024">
        <v>299.99</v>
      </c>
      <c r="F4024">
        <v>0.2</v>
      </c>
      <c r="G4024">
        <f>(E4024*B4024)-F4024</f>
        <v>299.79000000000002</v>
      </c>
      <c r="H4024" t="str">
        <f>VLOOKUP($C4024,products!$A$1:$F$322,2,FALSE)</f>
        <v>Electra Girl's Hawaii 1 16" - 2017</v>
      </c>
      <c r="I4024">
        <f>_xlfn.XLOOKUP(C4024, products!A:A, products!D:D)</f>
        <v>1</v>
      </c>
      <c r="J4024" t="str">
        <f>_xlfn.XLOOKUP($I4024,categories!$A$1:$A$8,categories!$B$1:$B$8)</f>
        <v>Children Bicycles</v>
      </c>
    </row>
    <row r="4025" spans="1:10" ht="12.75" x14ac:dyDescent="0.2">
      <c r="A4025">
        <v>1201</v>
      </c>
      <c r="B4025">
        <v>1</v>
      </c>
      <c r="C4025">
        <v>95</v>
      </c>
      <c r="D4025">
        <v>1</v>
      </c>
      <c r="E4025">
        <v>299.99</v>
      </c>
      <c r="F4025">
        <v>7.0000000000000007E-2</v>
      </c>
      <c r="G4025">
        <f>(E4025*B4025)-F4025</f>
        <v>299.92</v>
      </c>
      <c r="H4025" t="str">
        <f>VLOOKUP($C4025,products!$A$1:$F$322,2,FALSE)</f>
        <v>Electra Girl's Hawaii 1 16" - 2017</v>
      </c>
      <c r="I4025">
        <f>_xlfn.XLOOKUP(C4025, products!A:A, products!D:D)</f>
        <v>1</v>
      </c>
      <c r="J4025" t="str">
        <f>_xlfn.XLOOKUP($I4025,categories!$A$1:$A$8,categories!$B$1:$B$8)</f>
        <v>Children Bicycles</v>
      </c>
    </row>
    <row r="4026" spans="1:10" ht="12.75" x14ac:dyDescent="0.2">
      <c r="A4026">
        <v>1207</v>
      </c>
      <c r="B4026">
        <v>3</v>
      </c>
      <c r="C4026">
        <v>23</v>
      </c>
      <c r="D4026">
        <v>1</v>
      </c>
      <c r="E4026">
        <v>299.99</v>
      </c>
      <c r="F4026">
        <v>7.0000000000000007E-2</v>
      </c>
      <c r="G4026">
        <f>(E4026*B4026)-F4026</f>
        <v>899.9</v>
      </c>
      <c r="H4026" t="str">
        <f>VLOOKUP($C4026,products!$A$1:$F$322,2,FALSE)</f>
        <v>Electra Girl's Hawaii 1 (20-inch) - 2015/2016</v>
      </c>
      <c r="I4026">
        <f>_xlfn.XLOOKUP(C4026, products!A:A, products!D:D)</f>
        <v>1</v>
      </c>
      <c r="J4026" t="str">
        <f>_xlfn.XLOOKUP($I4026,categories!$A$1:$A$8,categories!$B$1:$B$8)</f>
        <v>Children Bicycles</v>
      </c>
    </row>
    <row r="4027" spans="1:10" ht="12.75" x14ac:dyDescent="0.2">
      <c r="A4027">
        <v>1237</v>
      </c>
      <c r="B4027">
        <v>1</v>
      </c>
      <c r="C4027">
        <v>23</v>
      </c>
      <c r="D4027">
        <v>1</v>
      </c>
      <c r="E4027">
        <v>299.99</v>
      </c>
      <c r="F4027">
        <v>0.1</v>
      </c>
      <c r="G4027">
        <f>(E4027*B4027)-F4027</f>
        <v>299.89</v>
      </c>
      <c r="H4027" t="str">
        <f>VLOOKUP($C4027,products!$A$1:$F$322,2,FALSE)</f>
        <v>Electra Girl's Hawaii 1 (20-inch) - 2015/2016</v>
      </c>
      <c r="I4027">
        <f>_xlfn.XLOOKUP(C4027, products!A:A, products!D:D)</f>
        <v>1</v>
      </c>
      <c r="J4027" t="str">
        <f>_xlfn.XLOOKUP($I4027,categories!$A$1:$A$8,categories!$B$1:$B$8)</f>
        <v>Children Bicycles</v>
      </c>
    </row>
    <row r="4028" spans="1:10" ht="12.75" x14ac:dyDescent="0.2">
      <c r="A4028">
        <v>1237</v>
      </c>
      <c r="B4028">
        <v>3</v>
      </c>
      <c r="C4028">
        <v>95</v>
      </c>
      <c r="D4028">
        <v>2</v>
      </c>
      <c r="E4028">
        <v>299.99</v>
      </c>
      <c r="F4028">
        <v>0.2</v>
      </c>
      <c r="G4028">
        <f>(E4028*B4028)-F4028</f>
        <v>899.77</v>
      </c>
      <c r="H4028" t="str">
        <f>VLOOKUP($C4028,products!$A$1:$F$322,2,FALSE)</f>
        <v>Electra Girl's Hawaii 1 16" - 2017</v>
      </c>
      <c r="I4028">
        <f>_xlfn.XLOOKUP(C4028, products!A:A, products!D:D)</f>
        <v>1</v>
      </c>
      <c r="J4028" t="str">
        <f>_xlfn.XLOOKUP($I4028,categories!$A$1:$A$8,categories!$B$1:$B$8)</f>
        <v>Children Bicycles</v>
      </c>
    </row>
    <row r="4029" spans="1:10" ht="12.75" x14ac:dyDescent="0.2">
      <c r="A4029">
        <v>1238</v>
      </c>
      <c r="B4029">
        <v>3</v>
      </c>
      <c r="C4029">
        <v>99</v>
      </c>
      <c r="D4029">
        <v>2</v>
      </c>
      <c r="E4029">
        <v>299.99</v>
      </c>
      <c r="F4029">
        <v>0.2</v>
      </c>
      <c r="G4029">
        <f>(E4029*B4029)-F4029</f>
        <v>899.77</v>
      </c>
      <c r="H4029" t="str">
        <f>VLOOKUP($C4029,products!$A$1:$F$322,2,FALSE)</f>
        <v>Electra Sugar Skulls 1 (20-inch) - Girl's - 2017</v>
      </c>
      <c r="I4029">
        <f>_xlfn.XLOOKUP(C4029, products!A:A, products!D:D)</f>
        <v>1</v>
      </c>
      <c r="J4029" t="str">
        <f>_xlfn.XLOOKUP($I4029,categories!$A$1:$A$8,categories!$B$1:$B$8)</f>
        <v>Children Bicycles</v>
      </c>
    </row>
    <row r="4030" spans="1:10" ht="12.75" x14ac:dyDescent="0.2">
      <c r="A4030">
        <v>1240</v>
      </c>
      <c r="B4030">
        <v>2</v>
      </c>
      <c r="C4030">
        <v>23</v>
      </c>
      <c r="D4030">
        <v>2</v>
      </c>
      <c r="E4030">
        <v>299.99</v>
      </c>
      <c r="F4030">
        <v>0.05</v>
      </c>
      <c r="G4030">
        <f>(E4030*B4030)-F4030</f>
        <v>599.93000000000006</v>
      </c>
      <c r="H4030" t="str">
        <f>VLOOKUP($C4030,products!$A$1:$F$322,2,FALSE)</f>
        <v>Electra Girl's Hawaii 1 (20-inch) - 2015/2016</v>
      </c>
      <c r="I4030">
        <f>_xlfn.XLOOKUP(C4030, products!A:A, products!D:D)</f>
        <v>1</v>
      </c>
      <c r="J4030" t="str">
        <f>_xlfn.XLOOKUP($I4030,categories!$A$1:$A$8,categories!$B$1:$B$8)</f>
        <v>Children Bicycles</v>
      </c>
    </row>
    <row r="4031" spans="1:10" ht="12.75" x14ac:dyDescent="0.2">
      <c r="A4031">
        <v>1258</v>
      </c>
      <c r="B4031">
        <v>2</v>
      </c>
      <c r="C4031">
        <v>99</v>
      </c>
      <c r="D4031">
        <v>2</v>
      </c>
      <c r="E4031">
        <v>299.99</v>
      </c>
      <c r="F4031">
        <v>0.05</v>
      </c>
      <c r="G4031">
        <f>(E4031*B4031)-F4031</f>
        <v>599.93000000000006</v>
      </c>
      <c r="H4031" t="str">
        <f>VLOOKUP($C4031,products!$A$1:$F$322,2,FALSE)</f>
        <v>Electra Sugar Skulls 1 (20-inch) - Girl's - 2017</v>
      </c>
      <c r="I4031">
        <f>_xlfn.XLOOKUP(C4031, products!A:A, products!D:D)</f>
        <v>1</v>
      </c>
      <c r="J4031" t="str">
        <f>_xlfn.XLOOKUP($I4031,categories!$A$1:$A$8,categories!$B$1:$B$8)</f>
        <v>Children Bicycles</v>
      </c>
    </row>
    <row r="4032" spans="1:10" ht="12.75" x14ac:dyDescent="0.2">
      <c r="A4032">
        <v>1267</v>
      </c>
      <c r="B4032">
        <v>4</v>
      </c>
      <c r="C4032">
        <v>95</v>
      </c>
      <c r="D4032">
        <v>1</v>
      </c>
      <c r="E4032">
        <v>299.99</v>
      </c>
      <c r="F4032">
        <v>0.05</v>
      </c>
      <c r="G4032">
        <f>(E4032*B4032)-F4032</f>
        <v>1199.9100000000001</v>
      </c>
      <c r="H4032" t="str">
        <f>VLOOKUP($C4032,products!$A$1:$F$322,2,FALSE)</f>
        <v>Electra Girl's Hawaii 1 16" - 2017</v>
      </c>
      <c r="I4032">
        <f>_xlfn.XLOOKUP(C4032, products!A:A, products!D:D)</f>
        <v>1</v>
      </c>
      <c r="J4032" t="str">
        <f>_xlfn.XLOOKUP($I4032,categories!$A$1:$A$8,categories!$B$1:$B$8)</f>
        <v>Children Bicycles</v>
      </c>
    </row>
    <row r="4033" spans="1:10" ht="12.75" x14ac:dyDescent="0.2">
      <c r="A4033">
        <v>1273</v>
      </c>
      <c r="B4033">
        <v>1</v>
      </c>
      <c r="C4033">
        <v>95</v>
      </c>
      <c r="D4033">
        <v>2</v>
      </c>
      <c r="E4033">
        <v>299.99</v>
      </c>
      <c r="F4033">
        <v>7.0000000000000007E-2</v>
      </c>
      <c r="G4033">
        <f>(E4033*B4033)-F4033</f>
        <v>299.92</v>
      </c>
      <c r="H4033" t="str">
        <f>VLOOKUP($C4033,products!$A$1:$F$322,2,FALSE)</f>
        <v>Electra Girl's Hawaii 1 16" - 2017</v>
      </c>
      <c r="I4033">
        <f>_xlfn.XLOOKUP(C4033, products!A:A, products!D:D)</f>
        <v>1</v>
      </c>
      <c r="J4033" t="str">
        <f>_xlfn.XLOOKUP($I4033,categories!$A$1:$A$8,categories!$B$1:$B$8)</f>
        <v>Children Bicycles</v>
      </c>
    </row>
    <row r="4034" spans="1:10" ht="12.75" x14ac:dyDescent="0.2">
      <c r="A4034">
        <v>1294</v>
      </c>
      <c r="B4034">
        <v>1</v>
      </c>
      <c r="C4034">
        <v>95</v>
      </c>
      <c r="D4034">
        <v>2</v>
      </c>
      <c r="E4034">
        <v>299.99</v>
      </c>
      <c r="F4034">
        <v>0.05</v>
      </c>
      <c r="G4034">
        <f>(E4034*B4034)-F4034</f>
        <v>299.94</v>
      </c>
      <c r="H4034" t="str">
        <f>VLOOKUP($C4034,products!$A$1:$F$322,2,FALSE)</f>
        <v>Electra Girl's Hawaii 1 16" - 2017</v>
      </c>
      <c r="I4034">
        <f>_xlfn.XLOOKUP(C4034, products!A:A, products!D:D)</f>
        <v>1</v>
      </c>
      <c r="J4034" t="str">
        <f>_xlfn.XLOOKUP($I4034,categories!$A$1:$A$8,categories!$B$1:$B$8)</f>
        <v>Children Bicycles</v>
      </c>
    </row>
    <row r="4035" spans="1:10" ht="12.75" x14ac:dyDescent="0.2">
      <c r="A4035">
        <v>1304</v>
      </c>
      <c r="B4035">
        <v>2</v>
      </c>
      <c r="C4035">
        <v>99</v>
      </c>
      <c r="D4035">
        <v>2</v>
      </c>
      <c r="E4035">
        <v>299.99</v>
      </c>
      <c r="F4035">
        <v>0.05</v>
      </c>
      <c r="G4035">
        <f>(E4035*B4035)-F4035</f>
        <v>599.93000000000006</v>
      </c>
      <c r="H4035" t="str">
        <f>VLOOKUP($C4035,products!$A$1:$F$322,2,FALSE)</f>
        <v>Electra Sugar Skulls 1 (20-inch) - Girl's - 2017</v>
      </c>
      <c r="I4035">
        <f>_xlfn.XLOOKUP(C4035, products!A:A, products!D:D)</f>
        <v>1</v>
      </c>
      <c r="J4035" t="str">
        <f>_xlfn.XLOOKUP($I4035,categories!$A$1:$A$8,categories!$B$1:$B$8)</f>
        <v>Children Bicycles</v>
      </c>
    </row>
    <row r="4036" spans="1:10" ht="12.75" x14ac:dyDescent="0.2">
      <c r="A4036">
        <v>1316</v>
      </c>
      <c r="B4036">
        <v>1</v>
      </c>
      <c r="C4036">
        <v>76</v>
      </c>
      <c r="D4036">
        <v>2</v>
      </c>
      <c r="E4036">
        <v>299.99</v>
      </c>
      <c r="F4036">
        <v>0.1</v>
      </c>
      <c r="G4036">
        <f>(E4036*B4036)-F4036</f>
        <v>299.89</v>
      </c>
      <c r="H4036" t="str">
        <f>VLOOKUP($C4036,products!$A$1:$F$322,2,FALSE)</f>
        <v>Electra Girl's Hawaii 1 16" - 2017</v>
      </c>
      <c r="I4036">
        <f>_xlfn.XLOOKUP(C4036, products!A:A, products!D:D)</f>
        <v>3</v>
      </c>
      <c r="J4036" t="str">
        <f>_xlfn.XLOOKUP($I4036,categories!$A$1:$A$8,categories!$B$1:$B$8)</f>
        <v>Cruisers Bicycles</v>
      </c>
    </row>
    <row r="4037" spans="1:10" ht="12.75" x14ac:dyDescent="0.2">
      <c r="A4037">
        <v>1320</v>
      </c>
      <c r="B4037">
        <v>3</v>
      </c>
      <c r="C4037">
        <v>99</v>
      </c>
      <c r="D4037">
        <v>2</v>
      </c>
      <c r="E4037">
        <v>299.99</v>
      </c>
      <c r="F4037">
        <v>0.2</v>
      </c>
      <c r="G4037">
        <f>(E4037*B4037)-F4037</f>
        <v>899.77</v>
      </c>
      <c r="H4037" t="str">
        <f>VLOOKUP($C4037,products!$A$1:$F$322,2,FALSE)</f>
        <v>Electra Sugar Skulls 1 (20-inch) - Girl's - 2017</v>
      </c>
      <c r="I4037">
        <f>_xlfn.XLOOKUP(C4037, products!A:A, products!D:D)</f>
        <v>1</v>
      </c>
      <c r="J4037" t="str">
        <f>_xlfn.XLOOKUP($I4037,categories!$A$1:$A$8,categories!$B$1:$B$8)</f>
        <v>Children Bicycles</v>
      </c>
    </row>
    <row r="4038" spans="1:10" ht="12.75" x14ac:dyDescent="0.2">
      <c r="A4038">
        <v>1333</v>
      </c>
      <c r="B4038">
        <v>3</v>
      </c>
      <c r="C4038">
        <v>99</v>
      </c>
      <c r="D4038">
        <v>2</v>
      </c>
      <c r="E4038">
        <v>299.99</v>
      </c>
      <c r="F4038">
        <v>0.1</v>
      </c>
      <c r="G4038">
        <f>(E4038*B4038)-F4038</f>
        <v>899.87</v>
      </c>
      <c r="H4038" t="str">
        <f>VLOOKUP($C4038,products!$A$1:$F$322,2,FALSE)</f>
        <v>Electra Sugar Skulls 1 (20-inch) - Girl's - 2017</v>
      </c>
      <c r="I4038">
        <f>_xlfn.XLOOKUP(C4038, products!A:A, products!D:D)</f>
        <v>1</v>
      </c>
      <c r="J4038" t="str">
        <f>_xlfn.XLOOKUP($I4038,categories!$A$1:$A$8,categories!$B$1:$B$8)</f>
        <v>Children Bicycles</v>
      </c>
    </row>
    <row r="4039" spans="1:10" ht="12.75" x14ac:dyDescent="0.2">
      <c r="A4039">
        <v>1343</v>
      </c>
      <c r="B4039">
        <v>2</v>
      </c>
      <c r="C4039">
        <v>99</v>
      </c>
      <c r="D4039">
        <v>1</v>
      </c>
      <c r="E4039">
        <v>299.99</v>
      </c>
      <c r="F4039">
        <v>0.05</v>
      </c>
      <c r="G4039">
        <f>(E4039*B4039)-F4039</f>
        <v>599.93000000000006</v>
      </c>
      <c r="H4039" t="str">
        <f>VLOOKUP($C4039,products!$A$1:$F$322,2,FALSE)</f>
        <v>Electra Sugar Skulls 1 (20-inch) - Girl's - 2017</v>
      </c>
      <c r="I4039">
        <f>_xlfn.XLOOKUP(C4039, products!A:A, products!D:D)</f>
        <v>1</v>
      </c>
      <c r="J4039" t="str">
        <f>_xlfn.XLOOKUP($I4039,categories!$A$1:$A$8,categories!$B$1:$B$8)</f>
        <v>Children Bicycles</v>
      </c>
    </row>
    <row r="4040" spans="1:10" ht="12.75" x14ac:dyDescent="0.2">
      <c r="A4040">
        <v>1408</v>
      </c>
      <c r="B4040">
        <v>1</v>
      </c>
      <c r="C4040">
        <v>23</v>
      </c>
      <c r="D4040">
        <v>2</v>
      </c>
      <c r="E4040">
        <v>299.99</v>
      </c>
      <c r="F4040">
        <v>0.2</v>
      </c>
      <c r="G4040">
        <f>(E4040*B4040)-F4040</f>
        <v>299.79000000000002</v>
      </c>
      <c r="H4040" t="str">
        <f>VLOOKUP($C4040,products!$A$1:$F$322,2,FALSE)</f>
        <v>Electra Girl's Hawaii 1 (20-inch) - 2015/2016</v>
      </c>
      <c r="I4040">
        <f>_xlfn.XLOOKUP(C4040, products!A:A, products!D:D)</f>
        <v>1</v>
      </c>
      <c r="J4040" t="str">
        <f>_xlfn.XLOOKUP($I4040,categories!$A$1:$A$8,categories!$B$1:$B$8)</f>
        <v>Children Bicycles</v>
      </c>
    </row>
    <row r="4041" spans="1:10" ht="12.75" x14ac:dyDescent="0.2">
      <c r="A4041">
        <v>1452</v>
      </c>
      <c r="B4041">
        <v>1</v>
      </c>
      <c r="C4041">
        <v>99</v>
      </c>
      <c r="D4041">
        <v>2</v>
      </c>
      <c r="E4041">
        <v>299.99</v>
      </c>
      <c r="F4041">
        <v>0.1</v>
      </c>
      <c r="G4041">
        <f>(E4041*B4041)-F4041</f>
        <v>299.89</v>
      </c>
      <c r="H4041" t="str">
        <f>VLOOKUP($C4041,products!$A$1:$F$322,2,FALSE)</f>
        <v>Electra Sugar Skulls 1 (20-inch) - Girl's - 2017</v>
      </c>
      <c r="I4041">
        <f>_xlfn.XLOOKUP(C4041, products!A:A, products!D:D)</f>
        <v>1</v>
      </c>
      <c r="J4041" t="str">
        <f>_xlfn.XLOOKUP($I4041,categories!$A$1:$A$8,categories!$B$1:$B$8)</f>
        <v>Children Bicycles</v>
      </c>
    </row>
    <row r="4042" spans="1:10" ht="12.75" x14ac:dyDescent="0.2">
      <c r="A4042">
        <v>1460</v>
      </c>
      <c r="B4042">
        <v>2</v>
      </c>
      <c r="C4042">
        <v>76</v>
      </c>
      <c r="D4042">
        <v>1</v>
      </c>
      <c r="E4042">
        <v>299.99</v>
      </c>
      <c r="F4042">
        <v>7.0000000000000007E-2</v>
      </c>
      <c r="G4042">
        <f>(E4042*B4042)-F4042</f>
        <v>599.91</v>
      </c>
      <c r="H4042" t="str">
        <f>VLOOKUP($C4042,products!$A$1:$F$322,2,FALSE)</f>
        <v>Electra Girl's Hawaii 1 16" - 2017</v>
      </c>
      <c r="I4042">
        <f>_xlfn.XLOOKUP(C4042, products!A:A, products!D:D)</f>
        <v>3</v>
      </c>
      <c r="J4042" t="str">
        <f>_xlfn.XLOOKUP($I4042,categories!$A$1:$A$8,categories!$B$1:$B$8)</f>
        <v>Cruisers Bicycles</v>
      </c>
    </row>
    <row r="4043" spans="1:10" ht="12.75" x14ac:dyDescent="0.2">
      <c r="A4043">
        <v>1490</v>
      </c>
      <c r="B4043">
        <v>1</v>
      </c>
      <c r="C4043">
        <v>99</v>
      </c>
      <c r="D4043">
        <v>1</v>
      </c>
      <c r="E4043">
        <v>299.99</v>
      </c>
      <c r="F4043">
        <v>0.1</v>
      </c>
      <c r="G4043">
        <f>(E4043*B4043)-F4043</f>
        <v>299.89</v>
      </c>
      <c r="H4043" t="str">
        <f>VLOOKUP($C4043,products!$A$1:$F$322,2,FALSE)</f>
        <v>Electra Sugar Skulls 1 (20-inch) - Girl's - 2017</v>
      </c>
      <c r="I4043">
        <f>_xlfn.XLOOKUP(C4043, products!A:A, products!D:D)</f>
        <v>1</v>
      </c>
      <c r="J4043" t="str">
        <f>_xlfn.XLOOKUP($I4043,categories!$A$1:$A$8,categories!$B$1:$B$8)</f>
        <v>Children Bicycles</v>
      </c>
    </row>
    <row r="4044" spans="1:10" ht="12.75" x14ac:dyDescent="0.2">
      <c r="A4044">
        <v>1491</v>
      </c>
      <c r="B4044">
        <v>1</v>
      </c>
      <c r="C4044">
        <v>95</v>
      </c>
      <c r="D4044">
        <v>2</v>
      </c>
      <c r="E4044">
        <v>299.99</v>
      </c>
      <c r="F4044">
        <v>0.2</v>
      </c>
      <c r="G4044">
        <f>(E4044*B4044)-F4044</f>
        <v>299.79000000000002</v>
      </c>
      <c r="H4044" t="str">
        <f>VLOOKUP($C4044,products!$A$1:$F$322,2,FALSE)</f>
        <v>Electra Girl's Hawaii 1 16" - 2017</v>
      </c>
      <c r="I4044">
        <f>_xlfn.XLOOKUP(C4044, products!A:A, products!D:D)</f>
        <v>1</v>
      </c>
      <c r="J4044" t="str">
        <f>_xlfn.XLOOKUP($I4044,categories!$A$1:$A$8,categories!$B$1:$B$8)</f>
        <v>Children Bicycles</v>
      </c>
    </row>
    <row r="4045" spans="1:10" ht="12.75" x14ac:dyDescent="0.2">
      <c r="A4045">
        <v>1522</v>
      </c>
      <c r="B4045">
        <v>1</v>
      </c>
      <c r="C4045">
        <v>95</v>
      </c>
      <c r="D4045">
        <v>1</v>
      </c>
      <c r="E4045">
        <v>299.99</v>
      </c>
      <c r="F4045">
        <v>0.1</v>
      </c>
      <c r="G4045">
        <f>(E4045*B4045)-F4045</f>
        <v>299.89</v>
      </c>
      <c r="H4045" t="str">
        <f>VLOOKUP($C4045,products!$A$1:$F$322,2,FALSE)</f>
        <v>Electra Girl's Hawaii 1 16" - 2017</v>
      </c>
      <c r="I4045">
        <f>_xlfn.XLOOKUP(C4045, products!A:A, products!D:D)</f>
        <v>1</v>
      </c>
      <c r="J4045" t="str">
        <f>_xlfn.XLOOKUP($I4045,categories!$A$1:$A$8,categories!$B$1:$B$8)</f>
        <v>Children Bicycles</v>
      </c>
    </row>
    <row r="4046" spans="1:10" ht="12.75" x14ac:dyDescent="0.2">
      <c r="A4046">
        <v>1529</v>
      </c>
      <c r="B4046">
        <v>1</v>
      </c>
      <c r="C4046">
        <v>23</v>
      </c>
      <c r="D4046">
        <v>1</v>
      </c>
      <c r="E4046">
        <v>299.99</v>
      </c>
      <c r="F4046">
        <v>0.05</v>
      </c>
      <c r="G4046">
        <f>(E4046*B4046)-F4046</f>
        <v>299.94</v>
      </c>
      <c r="H4046" t="str">
        <f>VLOOKUP($C4046,products!$A$1:$F$322,2,FALSE)</f>
        <v>Electra Girl's Hawaii 1 (20-inch) - 2015/2016</v>
      </c>
      <c r="I4046">
        <f>_xlfn.XLOOKUP(C4046, products!A:A, products!D:D)</f>
        <v>1</v>
      </c>
      <c r="J4046" t="str">
        <f>_xlfn.XLOOKUP($I4046,categories!$A$1:$A$8,categories!$B$1:$B$8)</f>
        <v>Children Bicycles</v>
      </c>
    </row>
    <row r="4047" spans="1:10" ht="12.75" x14ac:dyDescent="0.2">
      <c r="A4047">
        <v>1565</v>
      </c>
      <c r="B4047">
        <v>4</v>
      </c>
      <c r="C4047">
        <v>95</v>
      </c>
      <c r="D4047">
        <v>1</v>
      </c>
      <c r="E4047">
        <v>299.99</v>
      </c>
      <c r="F4047">
        <v>7.0000000000000007E-2</v>
      </c>
      <c r="G4047">
        <f>(E4047*B4047)-F4047</f>
        <v>1199.8900000000001</v>
      </c>
      <c r="H4047" t="str">
        <f>VLOOKUP($C4047,products!$A$1:$F$322,2,FALSE)</f>
        <v>Electra Girl's Hawaii 1 16" - 2017</v>
      </c>
      <c r="I4047">
        <f>_xlfn.XLOOKUP(C4047, products!A:A, products!D:D)</f>
        <v>1</v>
      </c>
      <c r="J4047" t="str">
        <f>_xlfn.XLOOKUP($I4047,categories!$A$1:$A$8,categories!$B$1:$B$8)</f>
        <v>Children Bicycles</v>
      </c>
    </row>
    <row r="4048" spans="1:10" ht="12.75" x14ac:dyDescent="0.2">
      <c r="A4048">
        <v>1585</v>
      </c>
      <c r="B4048">
        <v>4</v>
      </c>
      <c r="C4048">
        <v>95</v>
      </c>
      <c r="D4048">
        <v>1</v>
      </c>
      <c r="E4048">
        <v>299.99</v>
      </c>
      <c r="F4048">
        <v>0.1</v>
      </c>
      <c r="G4048">
        <f>(E4048*B4048)-F4048</f>
        <v>1199.8600000000001</v>
      </c>
      <c r="H4048" t="str">
        <f>VLOOKUP($C4048,products!$A$1:$F$322,2,FALSE)</f>
        <v>Electra Girl's Hawaii 1 16" - 2017</v>
      </c>
      <c r="I4048">
        <f>_xlfn.XLOOKUP(C4048, products!A:A, products!D:D)</f>
        <v>1</v>
      </c>
      <c r="J4048" t="str">
        <f>_xlfn.XLOOKUP($I4048,categories!$A$1:$A$8,categories!$B$1:$B$8)</f>
        <v>Children Bicycles</v>
      </c>
    </row>
    <row r="4049" spans="1:10" ht="12.75" x14ac:dyDescent="0.2">
      <c r="A4049">
        <v>1590</v>
      </c>
      <c r="B4049">
        <v>3</v>
      </c>
      <c r="C4049">
        <v>23</v>
      </c>
      <c r="D4049">
        <v>1</v>
      </c>
      <c r="E4049">
        <v>299.99</v>
      </c>
      <c r="F4049">
        <v>7.0000000000000007E-2</v>
      </c>
      <c r="G4049">
        <f>(E4049*B4049)-F4049</f>
        <v>899.9</v>
      </c>
      <c r="H4049" t="str">
        <f>VLOOKUP($C4049,products!$A$1:$F$322,2,FALSE)</f>
        <v>Electra Girl's Hawaii 1 (20-inch) - 2015/2016</v>
      </c>
      <c r="I4049">
        <f>_xlfn.XLOOKUP(C4049, products!A:A, products!D:D)</f>
        <v>1</v>
      </c>
      <c r="J4049" t="str">
        <f>_xlfn.XLOOKUP($I4049,categories!$A$1:$A$8,categories!$B$1:$B$8)</f>
        <v>Children Bicycles</v>
      </c>
    </row>
    <row r="4050" spans="1:10" ht="12.75" x14ac:dyDescent="0.2">
      <c r="A4050">
        <v>1402</v>
      </c>
      <c r="B4050">
        <v>4</v>
      </c>
      <c r="C4050">
        <v>273</v>
      </c>
      <c r="D4050">
        <v>1</v>
      </c>
      <c r="E4050">
        <v>289.99</v>
      </c>
      <c r="F4050">
        <v>7.0000000000000007E-2</v>
      </c>
      <c r="G4050">
        <f>(E4050*B4050)-F4050</f>
        <v>1159.8900000000001</v>
      </c>
      <c r="H4050" t="str">
        <f>VLOOKUP($C4050,products!$A$1:$F$322,2,FALSE)</f>
        <v>Trek Precaliber 20 6-speed Girl's - 2018</v>
      </c>
      <c r="I4050">
        <f>_xlfn.XLOOKUP(C4050, products!A:A, products!D:D)</f>
        <v>1</v>
      </c>
      <c r="J4050" t="str">
        <f>_xlfn.XLOOKUP($I4050,categories!$A$1:$A$8,categories!$B$1:$B$8)</f>
        <v>Children Bicycles</v>
      </c>
    </row>
    <row r="4051" spans="1:10" ht="12.75" x14ac:dyDescent="0.2">
      <c r="A4051">
        <v>1409</v>
      </c>
      <c r="B4051">
        <v>4</v>
      </c>
      <c r="C4051">
        <v>265</v>
      </c>
      <c r="D4051">
        <v>1</v>
      </c>
      <c r="E4051">
        <v>289.99</v>
      </c>
      <c r="F4051">
        <v>0.05</v>
      </c>
      <c r="G4051">
        <f>(E4051*B4051)-F4051</f>
        <v>1159.9100000000001</v>
      </c>
      <c r="H4051" t="str">
        <f>VLOOKUP($C4051,products!$A$1:$F$322,2,FALSE)</f>
        <v>Strider Strider 20 Sport - 2018</v>
      </c>
      <c r="I4051">
        <f>_xlfn.XLOOKUP(C4051, products!A:A, products!D:D)</f>
        <v>1</v>
      </c>
      <c r="J4051" t="str">
        <f>_xlfn.XLOOKUP($I4051,categories!$A$1:$A$8,categories!$B$1:$B$8)</f>
        <v>Children Bicycles</v>
      </c>
    </row>
    <row r="4052" spans="1:10" ht="12.75" x14ac:dyDescent="0.2">
      <c r="A4052">
        <v>1456</v>
      </c>
      <c r="B4052">
        <v>4</v>
      </c>
      <c r="C4052">
        <v>272</v>
      </c>
      <c r="D4052">
        <v>1</v>
      </c>
      <c r="E4052">
        <v>289.99</v>
      </c>
      <c r="F4052">
        <v>0.1</v>
      </c>
      <c r="G4052">
        <f>(E4052*B4052)-F4052</f>
        <v>1159.8600000000001</v>
      </c>
      <c r="H4052" t="str">
        <f>VLOOKUP($C4052,products!$A$1:$F$322,2,FALSE)</f>
        <v>Trek Precaliber 20 6-speed Boy's - 2018</v>
      </c>
      <c r="I4052">
        <f>_xlfn.XLOOKUP(C4052, products!A:A, products!D:D)</f>
        <v>1</v>
      </c>
      <c r="J4052" t="str">
        <f>_xlfn.XLOOKUP($I4052,categories!$A$1:$A$8,categories!$B$1:$B$8)</f>
        <v>Children Bicycles</v>
      </c>
    </row>
    <row r="4053" spans="1:10" ht="12.75" x14ac:dyDescent="0.2">
      <c r="A4053">
        <v>1476</v>
      </c>
      <c r="B4053">
        <v>5</v>
      </c>
      <c r="C4053">
        <v>265</v>
      </c>
      <c r="D4053">
        <v>2</v>
      </c>
      <c r="E4053">
        <v>289.99</v>
      </c>
      <c r="F4053">
        <v>0.1</v>
      </c>
      <c r="G4053">
        <f>(E4053*B4053)-F4053</f>
        <v>1449.8500000000001</v>
      </c>
      <c r="H4053" t="str">
        <f>VLOOKUP($C4053,products!$A$1:$F$322,2,FALSE)</f>
        <v>Strider Strider 20 Sport - 2018</v>
      </c>
      <c r="I4053">
        <f>_xlfn.XLOOKUP(C4053, products!A:A, products!D:D)</f>
        <v>1</v>
      </c>
      <c r="J4053" t="str">
        <f>_xlfn.XLOOKUP($I4053,categories!$A$1:$A$8,categories!$B$1:$B$8)</f>
        <v>Children Bicycles</v>
      </c>
    </row>
    <row r="4054" spans="1:10" ht="12.75" x14ac:dyDescent="0.2">
      <c r="A4054">
        <v>1519</v>
      </c>
      <c r="B4054">
        <v>5</v>
      </c>
      <c r="C4054">
        <v>265</v>
      </c>
      <c r="D4054">
        <v>2</v>
      </c>
      <c r="E4054">
        <v>289.99</v>
      </c>
      <c r="F4054">
        <v>0.05</v>
      </c>
      <c r="G4054">
        <f>(E4054*B4054)-F4054</f>
        <v>1449.9</v>
      </c>
      <c r="H4054" t="str">
        <f>VLOOKUP($C4054,products!$A$1:$F$322,2,FALSE)</f>
        <v>Strider Strider 20 Sport - 2018</v>
      </c>
      <c r="I4054">
        <f>_xlfn.XLOOKUP(C4054, products!A:A, products!D:D)</f>
        <v>1</v>
      </c>
      <c r="J4054" t="str">
        <f>_xlfn.XLOOKUP($I4054,categories!$A$1:$A$8,categories!$B$1:$B$8)</f>
        <v>Children Bicycles</v>
      </c>
    </row>
    <row r="4055" spans="1:10" ht="12.75" x14ac:dyDescent="0.2">
      <c r="A4055">
        <v>1556</v>
      </c>
      <c r="B4055">
        <v>3</v>
      </c>
      <c r="C4055">
        <v>265</v>
      </c>
      <c r="D4055">
        <v>1</v>
      </c>
      <c r="E4055">
        <v>289.99</v>
      </c>
      <c r="F4055">
        <v>0.1</v>
      </c>
      <c r="G4055">
        <f>(E4055*B4055)-F4055</f>
        <v>869.87</v>
      </c>
      <c r="H4055" t="str">
        <f>VLOOKUP($C4055,products!$A$1:$F$322,2,FALSE)</f>
        <v>Strider Strider 20 Sport - 2018</v>
      </c>
      <c r="I4055">
        <f>_xlfn.XLOOKUP(C4055, products!A:A, products!D:D)</f>
        <v>1</v>
      </c>
      <c r="J4055" t="str">
        <f>_xlfn.XLOOKUP($I4055,categories!$A$1:$A$8,categories!$B$1:$B$8)</f>
        <v>Children Bicycles</v>
      </c>
    </row>
    <row r="4056" spans="1:10" ht="12.75" x14ac:dyDescent="0.2">
      <c r="A4056">
        <v>1581</v>
      </c>
      <c r="B4056">
        <v>2</v>
      </c>
      <c r="C4056">
        <v>272</v>
      </c>
      <c r="D4056">
        <v>1</v>
      </c>
      <c r="E4056">
        <v>289.99</v>
      </c>
      <c r="F4056">
        <v>0.2</v>
      </c>
      <c r="G4056">
        <f>(E4056*B4056)-F4056</f>
        <v>579.78</v>
      </c>
      <c r="H4056" t="str">
        <f>VLOOKUP($C4056,products!$A$1:$F$322,2,FALSE)</f>
        <v>Trek Precaliber 20 6-speed Boy's - 2018</v>
      </c>
      <c r="I4056">
        <f>_xlfn.XLOOKUP(C4056, products!A:A, products!D:D)</f>
        <v>1</v>
      </c>
      <c r="J4056" t="str">
        <f>_xlfn.XLOOKUP($I4056,categories!$A$1:$A$8,categories!$B$1:$B$8)</f>
        <v>Children Bicycles</v>
      </c>
    </row>
    <row r="4057" spans="1:10" ht="12.75" x14ac:dyDescent="0.2">
      <c r="A4057">
        <v>1583</v>
      </c>
      <c r="B4057">
        <v>2</v>
      </c>
      <c r="C4057">
        <v>265</v>
      </c>
      <c r="D4057">
        <v>2</v>
      </c>
      <c r="E4057">
        <v>289.99</v>
      </c>
      <c r="F4057">
        <v>0.2</v>
      </c>
      <c r="G4057">
        <f>(E4057*B4057)-F4057</f>
        <v>579.78</v>
      </c>
      <c r="H4057" t="str">
        <f>VLOOKUP($C4057,products!$A$1:$F$322,2,FALSE)</f>
        <v>Strider Strider 20 Sport - 2018</v>
      </c>
      <c r="I4057">
        <f>_xlfn.XLOOKUP(C4057, products!A:A, products!D:D)</f>
        <v>1</v>
      </c>
      <c r="J4057" t="str">
        <f>_xlfn.XLOOKUP($I4057,categories!$A$1:$A$8,categories!$B$1:$B$8)</f>
        <v>Children Bicycles</v>
      </c>
    </row>
    <row r="4058" spans="1:10" ht="12.75" x14ac:dyDescent="0.2">
      <c r="A4058">
        <v>1591</v>
      </c>
      <c r="B4058">
        <v>5</v>
      </c>
      <c r="C4058">
        <v>265</v>
      </c>
      <c r="D4058">
        <v>1</v>
      </c>
      <c r="E4058">
        <v>289.99</v>
      </c>
      <c r="F4058">
        <v>0.2</v>
      </c>
      <c r="G4058">
        <f>(E4058*B4058)-F4058</f>
        <v>1449.75</v>
      </c>
      <c r="H4058" t="str">
        <f>VLOOKUP($C4058,products!$A$1:$F$322,2,FALSE)</f>
        <v>Strider Strider 20 Sport - 2018</v>
      </c>
      <c r="I4058">
        <f>_xlfn.XLOOKUP(C4058, products!A:A, products!D:D)</f>
        <v>1</v>
      </c>
      <c r="J4058" t="str">
        <f>_xlfn.XLOOKUP($I4058,categories!$A$1:$A$8,categories!$B$1:$B$8)</f>
        <v>Children Bicycles</v>
      </c>
    </row>
    <row r="4059" spans="1:10" ht="12.75" x14ac:dyDescent="0.2">
      <c r="A4059">
        <v>1330</v>
      </c>
      <c r="B4059">
        <v>5</v>
      </c>
      <c r="C4059">
        <v>282</v>
      </c>
      <c r="D4059">
        <v>1</v>
      </c>
      <c r="E4059">
        <v>279.99</v>
      </c>
      <c r="F4059">
        <v>0.1</v>
      </c>
      <c r="G4059">
        <f>(E4059*B4059)-F4059</f>
        <v>1399.8500000000001</v>
      </c>
      <c r="H4059" t="str">
        <f>VLOOKUP($C4059,products!$A$1:$F$322,2,FALSE)</f>
        <v>Electra Cyclosaurus 1 (16-inch) - Boy's - 2018</v>
      </c>
      <c r="I4059">
        <f>_xlfn.XLOOKUP(C4059, products!A:A, products!D:D)</f>
        <v>1</v>
      </c>
      <c r="J4059" t="str">
        <f>_xlfn.XLOOKUP($I4059,categories!$A$1:$A$8,categories!$B$1:$B$8)</f>
        <v>Children Bicycles</v>
      </c>
    </row>
    <row r="4060" spans="1:10" ht="12.75" x14ac:dyDescent="0.2">
      <c r="A4060">
        <v>1332</v>
      </c>
      <c r="B4060">
        <v>4</v>
      </c>
      <c r="C4060">
        <v>298</v>
      </c>
      <c r="D4060">
        <v>1</v>
      </c>
      <c r="E4060">
        <v>279.99</v>
      </c>
      <c r="F4060">
        <v>0.1</v>
      </c>
      <c r="G4060">
        <f>(E4060*B4060)-F4060</f>
        <v>1119.8600000000001</v>
      </c>
      <c r="H4060" t="str">
        <f>VLOOKUP($C4060,products!$A$1:$F$322,2,FALSE)</f>
        <v>Electra Water Lily 1 (16-inch) - Girl's - 2018</v>
      </c>
      <c r="I4060">
        <f>_xlfn.XLOOKUP(C4060, products!A:A, products!D:D)</f>
        <v>1</v>
      </c>
      <c r="J4060" t="str">
        <f>_xlfn.XLOOKUP($I4060,categories!$A$1:$A$8,categories!$B$1:$B$8)</f>
        <v>Children Bicycles</v>
      </c>
    </row>
    <row r="4061" spans="1:10" ht="12.75" x14ac:dyDescent="0.2">
      <c r="A4061">
        <v>1351</v>
      </c>
      <c r="B4061">
        <v>1</v>
      </c>
      <c r="C4061">
        <v>297</v>
      </c>
      <c r="D4061">
        <v>2</v>
      </c>
      <c r="E4061">
        <v>279.99</v>
      </c>
      <c r="F4061">
        <v>0.2</v>
      </c>
      <c r="G4061">
        <f>(E4061*B4061)-F4061</f>
        <v>279.79000000000002</v>
      </c>
      <c r="H4061" t="str">
        <f>VLOOKUP($C4061,products!$A$1:$F$322,2,FALSE)</f>
        <v>Electra Under-The-Sea 1 16" - 2018</v>
      </c>
      <c r="I4061">
        <f>_xlfn.XLOOKUP(C4061, products!A:A, products!D:D)</f>
        <v>1</v>
      </c>
      <c r="J4061" t="str">
        <f>_xlfn.XLOOKUP($I4061,categories!$A$1:$A$8,categories!$B$1:$B$8)</f>
        <v>Children Bicycles</v>
      </c>
    </row>
    <row r="4062" spans="1:10" ht="12.75" x14ac:dyDescent="0.2">
      <c r="A4062">
        <v>1352</v>
      </c>
      <c r="B4062">
        <v>3</v>
      </c>
      <c r="C4062">
        <v>282</v>
      </c>
      <c r="D4062">
        <v>2</v>
      </c>
      <c r="E4062">
        <v>279.99</v>
      </c>
      <c r="F4062">
        <v>0.1</v>
      </c>
      <c r="G4062">
        <f>(E4062*B4062)-F4062</f>
        <v>839.87</v>
      </c>
      <c r="H4062" t="str">
        <f>VLOOKUP($C4062,products!$A$1:$F$322,2,FALSE)</f>
        <v>Electra Cyclosaurus 1 (16-inch) - Boy's - 2018</v>
      </c>
      <c r="I4062">
        <f>_xlfn.XLOOKUP(C4062, products!A:A, products!D:D)</f>
        <v>1</v>
      </c>
      <c r="J4062" t="str">
        <f>_xlfn.XLOOKUP($I4062,categories!$A$1:$A$8,categories!$B$1:$B$8)</f>
        <v>Children Bicycles</v>
      </c>
    </row>
    <row r="4063" spans="1:10" ht="12.75" x14ac:dyDescent="0.2">
      <c r="A4063">
        <v>1355</v>
      </c>
      <c r="B4063">
        <v>1</v>
      </c>
      <c r="C4063">
        <v>297</v>
      </c>
      <c r="D4063">
        <v>1</v>
      </c>
      <c r="E4063">
        <v>279.99</v>
      </c>
      <c r="F4063">
        <v>0.1</v>
      </c>
      <c r="G4063">
        <f>(E4063*B4063)-F4063</f>
        <v>279.89</v>
      </c>
      <c r="H4063" t="str">
        <f>VLOOKUP($C4063,products!$A$1:$F$322,2,FALSE)</f>
        <v>Electra Under-The-Sea 1 16" - 2018</v>
      </c>
      <c r="I4063">
        <f>_xlfn.XLOOKUP(C4063, products!A:A, products!D:D)</f>
        <v>1</v>
      </c>
      <c r="J4063" t="str">
        <f>_xlfn.XLOOKUP($I4063,categories!$A$1:$A$8,categories!$B$1:$B$8)</f>
        <v>Children Bicycles</v>
      </c>
    </row>
    <row r="4064" spans="1:10" ht="12.75" x14ac:dyDescent="0.2">
      <c r="A4064">
        <v>1359</v>
      </c>
      <c r="B4064">
        <v>1</v>
      </c>
      <c r="C4064">
        <v>282</v>
      </c>
      <c r="D4064">
        <v>1</v>
      </c>
      <c r="E4064">
        <v>279.99</v>
      </c>
      <c r="F4064">
        <v>0.05</v>
      </c>
      <c r="G4064">
        <f>(E4064*B4064)-F4064</f>
        <v>279.94</v>
      </c>
      <c r="H4064" t="str">
        <f>VLOOKUP($C4064,products!$A$1:$F$322,2,FALSE)</f>
        <v>Electra Cyclosaurus 1 (16-inch) - Boy's - 2018</v>
      </c>
      <c r="I4064">
        <f>_xlfn.XLOOKUP(C4064, products!A:A, products!D:D)</f>
        <v>1</v>
      </c>
      <c r="J4064" t="str">
        <f>_xlfn.XLOOKUP($I4064,categories!$A$1:$A$8,categories!$B$1:$B$8)</f>
        <v>Children Bicycles</v>
      </c>
    </row>
    <row r="4065" spans="1:10" ht="12.75" x14ac:dyDescent="0.2">
      <c r="A4065">
        <v>1413</v>
      </c>
      <c r="B4065">
        <v>1</v>
      </c>
      <c r="C4065">
        <v>297</v>
      </c>
      <c r="D4065">
        <v>2</v>
      </c>
      <c r="E4065">
        <v>279.99</v>
      </c>
      <c r="F4065">
        <v>0.05</v>
      </c>
      <c r="G4065">
        <f>(E4065*B4065)-F4065</f>
        <v>279.94</v>
      </c>
      <c r="H4065" t="str">
        <f>VLOOKUP($C4065,products!$A$1:$F$322,2,FALSE)</f>
        <v>Electra Under-The-Sea 1 16" - 2018</v>
      </c>
      <c r="I4065">
        <f>_xlfn.XLOOKUP(C4065, products!A:A, products!D:D)</f>
        <v>1</v>
      </c>
      <c r="J4065" t="str">
        <f>_xlfn.XLOOKUP($I4065,categories!$A$1:$A$8,categories!$B$1:$B$8)</f>
        <v>Children Bicycles</v>
      </c>
    </row>
    <row r="4066" spans="1:10" ht="12.75" x14ac:dyDescent="0.2">
      <c r="A4066">
        <v>1421</v>
      </c>
      <c r="B4066">
        <v>1</v>
      </c>
      <c r="C4066">
        <v>298</v>
      </c>
      <c r="D4066">
        <v>2</v>
      </c>
      <c r="E4066">
        <v>279.99</v>
      </c>
      <c r="F4066">
        <v>0.05</v>
      </c>
      <c r="G4066">
        <f>(E4066*B4066)-F4066</f>
        <v>279.94</v>
      </c>
      <c r="H4066" t="str">
        <f>VLOOKUP($C4066,products!$A$1:$F$322,2,FALSE)</f>
        <v>Electra Water Lily 1 (16-inch) - Girl's - 2018</v>
      </c>
      <c r="I4066">
        <f>_xlfn.XLOOKUP(C4066, products!A:A, products!D:D)</f>
        <v>1</v>
      </c>
      <c r="J4066" t="str">
        <f>_xlfn.XLOOKUP($I4066,categories!$A$1:$A$8,categories!$B$1:$B$8)</f>
        <v>Children Bicycles</v>
      </c>
    </row>
    <row r="4067" spans="1:10" ht="12.75" x14ac:dyDescent="0.2">
      <c r="A4067">
        <v>1434</v>
      </c>
      <c r="B4067">
        <v>3</v>
      </c>
      <c r="C4067">
        <v>286</v>
      </c>
      <c r="D4067">
        <v>2</v>
      </c>
      <c r="E4067">
        <v>279.99</v>
      </c>
      <c r="F4067">
        <v>0.1</v>
      </c>
      <c r="G4067">
        <f>(E4067*B4067)-F4067</f>
        <v>839.87</v>
      </c>
      <c r="H4067" t="str">
        <f>VLOOKUP($C4067,products!$A$1:$F$322,2,FALSE)</f>
        <v>Electra Starship 1 16" - 2018</v>
      </c>
      <c r="I4067">
        <f>_xlfn.XLOOKUP(C4067, products!A:A, products!D:D)</f>
        <v>1</v>
      </c>
      <c r="J4067" t="str">
        <f>_xlfn.XLOOKUP($I4067,categories!$A$1:$A$8,categories!$B$1:$B$8)</f>
        <v>Children Bicycles</v>
      </c>
    </row>
    <row r="4068" spans="1:10" ht="12.75" x14ac:dyDescent="0.2">
      <c r="A4068">
        <v>1470</v>
      </c>
      <c r="B4068">
        <v>2</v>
      </c>
      <c r="C4068">
        <v>287</v>
      </c>
      <c r="D4068">
        <v>1</v>
      </c>
      <c r="E4068">
        <v>279.99</v>
      </c>
      <c r="F4068">
        <v>0.05</v>
      </c>
      <c r="G4068">
        <f>(E4068*B4068)-F4068</f>
        <v>559.93000000000006</v>
      </c>
      <c r="H4068" t="str">
        <f>VLOOKUP($C4068,products!$A$1:$F$322,2,FALSE)</f>
        <v>Electra Straight 8 1 (16-inch) - Boy's - 2018</v>
      </c>
      <c r="I4068">
        <f>_xlfn.XLOOKUP(C4068, products!A:A, products!D:D)</f>
        <v>1</v>
      </c>
      <c r="J4068" t="str">
        <f>_xlfn.XLOOKUP($I4068,categories!$A$1:$A$8,categories!$B$1:$B$8)</f>
        <v>Children Bicycles</v>
      </c>
    </row>
    <row r="4069" spans="1:10" ht="12.75" x14ac:dyDescent="0.2">
      <c r="A4069">
        <v>1489</v>
      </c>
      <c r="B4069">
        <v>2</v>
      </c>
      <c r="C4069">
        <v>282</v>
      </c>
      <c r="D4069">
        <v>2</v>
      </c>
      <c r="E4069">
        <v>279.99</v>
      </c>
      <c r="F4069">
        <v>0.2</v>
      </c>
      <c r="G4069">
        <f>(E4069*B4069)-F4069</f>
        <v>559.78</v>
      </c>
      <c r="H4069" t="str">
        <f>VLOOKUP($C4069,products!$A$1:$F$322,2,FALSE)</f>
        <v>Electra Cyclosaurus 1 (16-inch) - Boy's - 2018</v>
      </c>
      <c r="I4069">
        <f>_xlfn.XLOOKUP(C4069, products!A:A, products!D:D)</f>
        <v>1</v>
      </c>
      <c r="J4069" t="str">
        <f>_xlfn.XLOOKUP($I4069,categories!$A$1:$A$8,categories!$B$1:$B$8)</f>
        <v>Children Bicycles</v>
      </c>
    </row>
    <row r="4070" spans="1:10" ht="12.75" x14ac:dyDescent="0.2">
      <c r="A4070">
        <v>1542</v>
      </c>
      <c r="B4070">
        <v>5</v>
      </c>
      <c r="C4070">
        <v>297</v>
      </c>
      <c r="D4070">
        <v>1</v>
      </c>
      <c r="E4070">
        <v>279.99</v>
      </c>
      <c r="F4070">
        <v>0.2</v>
      </c>
      <c r="G4070">
        <f>(E4070*B4070)-F4070</f>
        <v>1399.75</v>
      </c>
      <c r="H4070" t="str">
        <f>VLOOKUP($C4070,products!$A$1:$F$322,2,FALSE)</f>
        <v>Electra Under-The-Sea 1 16" - 2018</v>
      </c>
      <c r="I4070">
        <f>_xlfn.XLOOKUP(C4070, products!A:A, products!D:D)</f>
        <v>1</v>
      </c>
      <c r="J4070" t="str">
        <f>_xlfn.XLOOKUP($I4070,categories!$A$1:$A$8,categories!$B$1:$B$8)</f>
        <v>Children Bicycles</v>
      </c>
    </row>
    <row r="4071" spans="1:10" ht="12.75" x14ac:dyDescent="0.2">
      <c r="A4071">
        <v>1554</v>
      </c>
      <c r="B4071">
        <v>2</v>
      </c>
      <c r="C4071">
        <v>285</v>
      </c>
      <c r="D4071">
        <v>1</v>
      </c>
      <c r="E4071">
        <v>279.99</v>
      </c>
      <c r="F4071">
        <v>0.2</v>
      </c>
      <c r="G4071">
        <f>(E4071*B4071)-F4071</f>
        <v>559.78</v>
      </c>
      <c r="H4071" t="str">
        <f>VLOOKUP($C4071,products!$A$1:$F$322,2,FALSE)</f>
        <v>Electra Soft Serve 1 (16-inch) - Girl's - 2018</v>
      </c>
      <c r="I4071">
        <f>_xlfn.XLOOKUP(C4071, products!A:A, products!D:D)</f>
        <v>1</v>
      </c>
      <c r="J4071" t="str">
        <f>_xlfn.XLOOKUP($I4071,categories!$A$1:$A$8,categories!$B$1:$B$8)</f>
        <v>Children Bicycles</v>
      </c>
    </row>
    <row r="4072" spans="1:10" ht="12.75" x14ac:dyDescent="0.2">
      <c r="A4072">
        <v>1561</v>
      </c>
      <c r="B4072">
        <v>2</v>
      </c>
      <c r="C4072">
        <v>297</v>
      </c>
      <c r="D4072">
        <v>2</v>
      </c>
      <c r="E4072">
        <v>279.99</v>
      </c>
      <c r="F4072">
        <v>0.05</v>
      </c>
      <c r="G4072">
        <f>(E4072*B4072)-F4072</f>
        <v>559.93000000000006</v>
      </c>
      <c r="H4072" t="str">
        <f>VLOOKUP($C4072,products!$A$1:$F$322,2,FALSE)</f>
        <v>Electra Under-The-Sea 1 16" - 2018</v>
      </c>
      <c r="I4072">
        <f>_xlfn.XLOOKUP(C4072, products!A:A, products!D:D)</f>
        <v>1</v>
      </c>
      <c r="J4072" t="str">
        <f>_xlfn.XLOOKUP($I4072,categories!$A$1:$A$8,categories!$B$1:$B$8)</f>
        <v>Children Bicycles</v>
      </c>
    </row>
    <row r="4073" spans="1:10" ht="12.75" x14ac:dyDescent="0.2">
      <c r="A4073">
        <v>1577</v>
      </c>
      <c r="B4073">
        <v>1</v>
      </c>
      <c r="C4073">
        <v>298</v>
      </c>
      <c r="D4073">
        <v>2</v>
      </c>
      <c r="E4073">
        <v>279.99</v>
      </c>
      <c r="F4073">
        <v>0.05</v>
      </c>
      <c r="G4073">
        <f>(E4073*B4073)-F4073</f>
        <v>279.94</v>
      </c>
      <c r="H4073" t="str">
        <f>VLOOKUP($C4073,products!$A$1:$F$322,2,FALSE)</f>
        <v>Electra Water Lily 1 (16-inch) - Girl's - 2018</v>
      </c>
      <c r="I4073">
        <f>_xlfn.XLOOKUP(C4073, products!A:A, products!D:D)</f>
        <v>1</v>
      </c>
      <c r="J4073" t="str">
        <f>_xlfn.XLOOKUP($I4073,categories!$A$1:$A$8,categories!$B$1:$B$8)</f>
        <v>Children Bicycles</v>
      </c>
    </row>
    <row r="4074" spans="1:10" ht="12.75" x14ac:dyDescent="0.2">
      <c r="A4074">
        <v>1577</v>
      </c>
      <c r="B4074">
        <v>5</v>
      </c>
      <c r="C4074">
        <v>282</v>
      </c>
      <c r="D4074">
        <v>2</v>
      </c>
      <c r="E4074">
        <v>279.99</v>
      </c>
      <c r="F4074">
        <v>0.05</v>
      </c>
      <c r="G4074">
        <f>(E4074*B4074)-F4074</f>
        <v>1399.9</v>
      </c>
      <c r="H4074" t="str">
        <f>VLOOKUP($C4074,products!$A$1:$F$322,2,FALSE)</f>
        <v>Electra Cyclosaurus 1 (16-inch) - Boy's - 2018</v>
      </c>
      <c r="I4074">
        <f>_xlfn.XLOOKUP(C4074, products!A:A, products!D:D)</f>
        <v>1</v>
      </c>
      <c r="J4074" t="str">
        <f>_xlfn.XLOOKUP($I4074,categories!$A$1:$A$8,categories!$B$1:$B$8)</f>
        <v>Children Bicycles</v>
      </c>
    </row>
    <row r="4075" spans="1:10" ht="12.75" x14ac:dyDescent="0.2">
      <c r="A4075">
        <v>1579</v>
      </c>
      <c r="B4075">
        <v>3</v>
      </c>
      <c r="C4075">
        <v>286</v>
      </c>
      <c r="D4075">
        <v>1</v>
      </c>
      <c r="E4075">
        <v>279.99</v>
      </c>
      <c r="F4075">
        <v>7.0000000000000007E-2</v>
      </c>
      <c r="G4075">
        <f>(E4075*B4075)-F4075</f>
        <v>839.9</v>
      </c>
      <c r="H4075" t="str">
        <f>VLOOKUP($C4075,products!$A$1:$F$322,2,FALSE)</f>
        <v>Electra Starship 1 16" - 2018</v>
      </c>
      <c r="I4075">
        <f>_xlfn.XLOOKUP(C4075, products!A:A, products!D:D)</f>
        <v>1</v>
      </c>
      <c r="J4075" t="str">
        <f>_xlfn.XLOOKUP($I4075,categories!$A$1:$A$8,categories!$B$1:$B$8)</f>
        <v>Children Bicycles</v>
      </c>
    </row>
    <row r="4076" spans="1:10" ht="12.75" x14ac:dyDescent="0.2">
      <c r="A4076">
        <v>1591</v>
      </c>
      <c r="B4076">
        <v>1</v>
      </c>
      <c r="C4076">
        <v>286</v>
      </c>
      <c r="D4076">
        <v>2</v>
      </c>
      <c r="E4076">
        <v>279.99</v>
      </c>
      <c r="F4076">
        <v>0.2</v>
      </c>
      <c r="G4076">
        <f>(E4076*B4076)-F4076</f>
        <v>279.79000000000002</v>
      </c>
      <c r="H4076" t="str">
        <f>VLOOKUP($C4076,products!$A$1:$F$322,2,FALSE)</f>
        <v>Electra Starship 1 16" - 2018</v>
      </c>
      <c r="I4076">
        <f>_xlfn.XLOOKUP(C4076, products!A:A, products!D:D)</f>
        <v>1</v>
      </c>
      <c r="J4076" t="str">
        <f>_xlfn.XLOOKUP($I4076,categories!$A$1:$A$8,categories!$B$1:$B$8)</f>
        <v>Children Bicycles</v>
      </c>
    </row>
    <row r="4077" spans="1:10" ht="12.75" x14ac:dyDescent="0.2">
      <c r="A4077">
        <v>8</v>
      </c>
      <c r="B4077">
        <v>1</v>
      </c>
      <c r="C4077">
        <v>22</v>
      </c>
      <c r="D4077">
        <v>1</v>
      </c>
      <c r="E4077">
        <v>269.99</v>
      </c>
      <c r="F4077">
        <v>0.05</v>
      </c>
      <c r="G4077">
        <f>(E4077*B4077)-F4077</f>
        <v>269.94</v>
      </c>
      <c r="H4077" t="str">
        <f>VLOOKUP($C4077,products!$A$1:$F$322,2,FALSE)</f>
        <v>Electra Girl's Hawaii 1 (16-inch) - 2015/2016</v>
      </c>
      <c r="I4077">
        <f>_xlfn.XLOOKUP(C4077, products!A:A, products!D:D)</f>
        <v>1</v>
      </c>
      <c r="J4077" t="str">
        <f>_xlfn.XLOOKUP($I4077,categories!$A$1:$A$8,categories!$B$1:$B$8)</f>
        <v>Children Bicycles</v>
      </c>
    </row>
    <row r="4078" spans="1:10" ht="12.75" x14ac:dyDescent="0.2">
      <c r="A4078">
        <v>10</v>
      </c>
      <c r="B4078">
        <v>1</v>
      </c>
      <c r="C4078">
        <v>14</v>
      </c>
      <c r="D4078">
        <v>1</v>
      </c>
      <c r="E4078">
        <v>269.99</v>
      </c>
      <c r="F4078">
        <v>0.1</v>
      </c>
      <c r="G4078">
        <f>(E4078*B4078)-F4078</f>
        <v>269.89</v>
      </c>
      <c r="H4078" t="str">
        <f>VLOOKUP($C4078,products!$A$1:$F$322,2,FALSE)</f>
        <v>Electra Girl's Hawaii 1 (16-inch) - 2015/2016</v>
      </c>
      <c r="I4078">
        <f>_xlfn.XLOOKUP(C4078, products!A:A, products!D:D)</f>
        <v>3</v>
      </c>
      <c r="J4078" t="str">
        <f>_xlfn.XLOOKUP($I4078,categories!$A$1:$A$8,categories!$B$1:$B$8)</f>
        <v>Cruisers Bicycles</v>
      </c>
    </row>
    <row r="4079" spans="1:10" ht="12.75" x14ac:dyDescent="0.2">
      <c r="A4079">
        <v>11</v>
      </c>
      <c r="B4079">
        <v>2</v>
      </c>
      <c r="C4079">
        <v>22</v>
      </c>
      <c r="D4079">
        <v>2</v>
      </c>
      <c r="E4079">
        <v>269.99</v>
      </c>
      <c r="F4079">
        <v>0.1</v>
      </c>
      <c r="G4079">
        <f>(E4079*B4079)-F4079</f>
        <v>539.88</v>
      </c>
      <c r="H4079" t="str">
        <f>VLOOKUP($C4079,products!$A$1:$F$322,2,FALSE)</f>
        <v>Electra Girl's Hawaii 1 (16-inch) - 2015/2016</v>
      </c>
      <c r="I4079">
        <f>_xlfn.XLOOKUP(C4079, products!A:A, products!D:D)</f>
        <v>1</v>
      </c>
      <c r="J4079" t="str">
        <f>_xlfn.XLOOKUP($I4079,categories!$A$1:$A$8,categories!$B$1:$B$8)</f>
        <v>Children Bicycles</v>
      </c>
    </row>
    <row r="4080" spans="1:10" ht="12.75" x14ac:dyDescent="0.2">
      <c r="A4080">
        <v>13</v>
      </c>
      <c r="B4080">
        <v>1</v>
      </c>
      <c r="C4080">
        <v>13</v>
      </c>
      <c r="D4080">
        <v>1</v>
      </c>
      <c r="E4080">
        <v>269.99</v>
      </c>
      <c r="F4080">
        <v>0.1</v>
      </c>
      <c r="G4080">
        <f>(E4080*B4080)-F4080</f>
        <v>269.89</v>
      </c>
      <c r="H4080" t="str">
        <f>VLOOKUP($C4080,products!$A$1:$F$322,2,FALSE)</f>
        <v>Electra Cruiser 1 (24-Inch) - 2016</v>
      </c>
      <c r="I4080">
        <f>_xlfn.XLOOKUP(C4080, products!A:A, products!D:D)</f>
        <v>3</v>
      </c>
      <c r="J4080" t="str">
        <f>_xlfn.XLOOKUP($I4080,categories!$A$1:$A$8,categories!$B$1:$B$8)</f>
        <v>Cruisers Bicycles</v>
      </c>
    </row>
    <row r="4081" spans="1:10" ht="12.75" x14ac:dyDescent="0.2">
      <c r="A4081">
        <v>16</v>
      </c>
      <c r="B4081">
        <v>2</v>
      </c>
      <c r="C4081">
        <v>21</v>
      </c>
      <c r="D4081">
        <v>1</v>
      </c>
      <c r="E4081">
        <v>269.99</v>
      </c>
      <c r="F4081">
        <v>0.05</v>
      </c>
      <c r="G4081">
        <f>(E4081*B4081)-F4081</f>
        <v>539.93000000000006</v>
      </c>
      <c r="H4081" t="str">
        <f>VLOOKUP($C4081,products!$A$1:$F$322,2,FALSE)</f>
        <v>Electra Cruiser 1 (24-Inch) - 2016</v>
      </c>
      <c r="I4081">
        <f>_xlfn.XLOOKUP(C4081, products!A:A, products!D:D)</f>
        <v>1</v>
      </c>
      <c r="J4081" t="str">
        <f>_xlfn.XLOOKUP($I4081,categories!$A$1:$A$8,categories!$B$1:$B$8)</f>
        <v>Children Bicycles</v>
      </c>
    </row>
    <row r="4082" spans="1:10" ht="12.75" x14ac:dyDescent="0.2">
      <c r="A4082">
        <v>16</v>
      </c>
      <c r="B4082">
        <v>3</v>
      </c>
      <c r="C4082">
        <v>13</v>
      </c>
      <c r="D4082">
        <v>2</v>
      </c>
      <c r="E4082">
        <v>269.99</v>
      </c>
      <c r="F4082">
        <v>7.0000000000000007E-2</v>
      </c>
      <c r="G4082">
        <f>(E4082*B4082)-F4082</f>
        <v>809.9</v>
      </c>
      <c r="H4082" t="str">
        <f>VLOOKUP($C4082,products!$A$1:$F$322,2,FALSE)</f>
        <v>Electra Cruiser 1 (24-Inch) - 2016</v>
      </c>
      <c r="I4082">
        <f>_xlfn.XLOOKUP(C4082, products!A:A, products!D:D)</f>
        <v>3</v>
      </c>
      <c r="J4082" t="str">
        <f>_xlfn.XLOOKUP($I4082,categories!$A$1:$A$8,categories!$B$1:$B$8)</f>
        <v>Cruisers Bicycles</v>
      </c>
    </row>
    <row r="4083" spans="1:10" ht="12.75" x14ac:dyDescent="0.2">
      <c r="A4083">
        <v>16</v>
      </c>
      <c r="B4083">
        <v>4</v>
      </c>
      <c r="C4083">
        <v>14</v>
      </c>
      <c r="D4083">
        <v>1</v>
      </c>
      <c r="E4083">
        <v>269.99</v>
      </c>
      <c r="F4083">
        <v>7.0000000000000007E-2</v>
      </c>
      <c r="G4083">
        <f>(E4083*B4083)-F4083</f>
        <v>1079.8900000000001</v>
      </c>
      <c r="H4083" t="str">
        <f>VLOOKUP($C4083,products!$A$1:$F$322,2,FALSE)</f>
        <v>Electra Girl's Hawaii 1 (16-inch) - 2015/2016</v>
      </c>
      <c r="I4083">
        <f>_xlfn.XLOOKUP(C4083, products!A:A, products!D:D)</f>
        <v>3</v>
      </c>
      <c r="J4083" t="str">
        <f>_xlfn.XLOOKUP($I4083,categories!$A$1:$A$8,categories!$B$1:$B$8)</f>
        <v>Cruisers Bicycles</v>
      </c>
    </row>
    <row r="4084" spans="1:10" ht="12.75" x14ac:dyDescent="0.2">
      <c r="A4084">
        <v>18</v>
      </c>
      <c r="B4084">
        <v>2</v>
      </c>
      <c r="C4084">
        <v>22</v>
      </c>
      <c r="D4084">
        <v>1</v>
      </c>
      <c r="E4084">
        <v>269.99</v>
      </c>
      <c r="F4084">
        <v>0.05</v>
      </c>
      <c r="G4084">
        <f>(E4084*B4084)-F4084</f>
        <v>539.93000000000006</v>
      </c>
      <c r="H4084" t="str">
        <f>VLOOKUP($C4084,products!$A$1:$F$322,2,FALSE)</f>
        <v>Electra Girl's Hawaii 1 (16-inch) - 2015/2016</v>
      </c>
      <c r="I4084">
        <f>_xlfn.XLOOKUP(C4084, products!A:A, products!D:D)</f>
        <v>1</v>
      </c>
      <c r="J4084" t="str">
        <f>_xlfn.XLOOKUP($I4084,categories!$A$1:$A$8,categories!$B$1:$B$8)</f>
        <v>Children Bicycles</v>
      </c>
    </row>
    <row r="4085" spans="1:10" ht="12.75" x14ac:dyDescent="0.2">
      <c r="A4085">
        <v>21</v>
      </c>
      <c r="B4085">
        <v>1</v>
      </c>
      <c r="C4085">
        <v>14</v>
      </c>
      <c r="D4085">
        <v>1</v>
      </c>
      <c r="E4085">
        <v>269.99</v>
      </c>
      <c r="F4085">
        <v>0.05</v>
      </c>
      <c r="G4085">
        <f>(E4085*B4085)-F4085</f>
        <v>269.94</v>
      </c>
      <c r="H4085" t="str">
        <f>VLOOKUP($C4085,products!$A$1:$F$322,2,FALSE)</f>
        <v>Electra Girl's Hawaii 1 (16-inch) - 2015/2016</v>
      </c>
      <c r="I4085">
        <f>_xlfn.XLOOKUP(C4085, products!A:A, products!D:D)</f>
        <v>3</v>
      </c>
      <c r="J4085" t="str">
        <f>_xlfn.XLOOKUP($I4085,categories!$A$1:$A$8,categories!$B$1:$B$8)</f>
        <v>Cruisers Bicycles</v>
      </c>
    </row>
    <row r="4086" spans="1:10" ht="12.75" x14ac:dyDescent="0.2">
      <c r="A4086">
        <v>22</v>
      </c>
      <c r="B4086">
        <v>2</v>
      </c>
      <c r="C4086">
        <v>22</v>
      </c>
      <c r="D4086">
        <v>1</v>
      </c>
      <c r="E4086">
        <v>269.99</v>
      </c>
      <c r="F4086">
        <v>0.05</v>
      </c>
      <c r="G4086">
        <f>(E4086*B4086)-F4086</f>
        <v>539.93000000000006</v>
      </c>
      <c r="H4086" t="str">
        <f>VLOOKUP($C4086,products!$A$1:$F$322,2,FALSE)</f>
        <v>Electra Girl's Hawaii 1 (16-inch) - 2015/2016</v>
      </c>
      <c r="I4086">
        <f>_xlfn.XLOOKUP(C4086, products!A:A, products!D:D)</f>
        <v>1</v>
      </c>
      <c r="J4086" t="str">
        <f>_xlfn.XLOOKUP($I4086,categories!$A$1:$A$8,categories!$B$1:$B$8)</f>
        <v>Children Bicycles</v>
      </c>
    </row>
    <row r="4087" spans="1:10" ht="12.75" x14ac:dyDescent="0.2">
      <c r="A4087">
        <v>23</v>
      </c>
      <c r="B4087">
        <v>3</v>
      </c>
      <c r="C4087">
        <v>13</v>
      </c>
      <c r="D4087">
        <v>1</v>
      </c>
      <c r="E4087">
        <v>269.99</v>
      </c>
      <c r="F4087">
        <v>0.2</v>
      </c>
      <c r="G4087">
        <f>(E4087*B4087)-F4087</f>
        <v>809.77</v>
      </c>
      <c r="H4087" t="str">
        <f>VLOOKUP($C4087,products!$A$1:$F$322,2,FALSE)</f>
        <v>Electra Cruiser 1 (24-Inch) - 2016</v>
      </c>
      <c r="I4087">
        <f>_xlfn.XLOOKUP(C4087, products!A:A, products!D:D)</f>
        <v>3</v>
      </c>
      <c r="J4087" t="str">
        <f>_xlfn.XLOOKUP($I4087,categories!$A$1:$A$8,categories!$B$1:$B$8)</f>
        <v>Cruisers Bicycles</v>
      </c>
    </row>
    <row r="4088" spans="1:10" ht="12.75" x14ac:dyDescent="0.2">
      <c r="A4088">
        <v>25</v>
      </c>
      <c r="B4088">
        <v>3</v>
      </c>
      <c r="C4088">
        <v>22</v>
      </c>
      <c r="D4088">
        <v>1</v>
      </c>
      <c r="E4088">
        <v>269.99</v>
      </c>
      <c r="F4088">
        <v>0.2</v>
      </c>
      <c r="G4088">
        <f>(E4088*B4088)-F4088</f>
        <v>809.77</v>
      </c>
      <c r="H4088" t="str">
        <f>VLOOKUP($C4088,products!$A$1:$F$322,2,FALSE)</f>
        <v>Electra Girl's Hawaii 1 (16-inch) - 2015/2016</v>
      </c>
      <c r="I4088">
        <f>_xlfn.XLOOKUP(C4088, products!A:A, products!D:D)</f>
        <v>1</v>
      </c>
      <c r="J4088" t="str">
        <f>_xlfn.XLOOKUP($I4088,categories!$A$1:$A$8,categories!$B$1:$B$8)</f>
        <v>Children Bicycles</v>
      </c>
    </row>
    <row r="4089" spans="1:10" ht="12.75" x14ac:dyDescent="0.2">
      <c r="A4089">
        <v>25</v>
      </c>
      <c r="B4089">
        <v>4</v>
      </c>
      <c r="C4089">
        <v>14</v>
      </c>
      <c r="D4089">
        <v>1</v>
      </c>
      <c r="E4089">
        <v>269.99</v>
      </c>
      <c r="F4089">
        <v>0.2</v>
      </c>
      <c r="G4089">
        <f>(E4089*B4089)-F4089</f>
        <v>1079.76</v>
      </c>
      <c r="H4089" t="str">
        <f>VLOOKUP($C4089,products!$A$1:$F$322,2,FALSE)</f>
        <v>Electra Girl's Hawaii 1 (16-inch) - 2015/2016</v>
      </c>
      <c r="I4089">
        <f>_xlfn.XLOOKUP(C4089, products!A:A, products!D:D)</f>
        <v>3</v>
      </c>
      <c r="J4089" t="str">
        <f>_xlfn.XLOOKUP($I4089,categories!$A$1:$A$8,categories!$B$1:$B$8)</f>
        <v>Cruisers Bicycles</v>
      </c>
    </row>
    <row r="4090" spans="1:10" ht="12.75" x14ac:dyDescent="0.2">
      <c r="A4090">
        <v>25</v>
      </c>
      <c r="B4090">
        <v>5</v>
      </c>
      <c r="C4090">
        <v>21</v>
      </c>
      <c r="D4090">
        <v>1</v>
      </c>
      <c r="E4090">
        <v>269.99</v>
      </c>
      <c r="F4090">
        <v>0.1</v>
      </c>
      <c r="G4090">
        <f>(E4090*B4090)-F4090</f>
        <v>1349.8500000000001</v>
      </c>
      <c r="H4090" t="str">
        <f>VLOOKUP($C4090,products!$A$1:$F$322,2,FALSE)</f>
        <v>Electra Cruiser 1 (24-Inch) - 2016</v>
      </c>
      <c r="I4090">
        <f>_xlfn.XLOOKUP(C4090, products!A:A, products!D:D)</f>
        <v>1</v>
      </c>
      <c r="J4090" t="str">
        <f>_xlfn.XLOOKUP($I4090,categories!$A$1:$A$8,categories!$B$1:$B$8)</f>
        <v>Children Bicycles</v>
      </c>
    </row>
    <row r="4091" spans="1:10" ht="12.75" x14ac:dyDescent="0.2">
      <c r="A4091">
        <v>26</v>
      </c>
      <c r="B4091">
        <v>4</v>
      </c>
      <c r="C4091">
        <v>21</v>
      </c>
      <c r="D4091">
        <v>2</v>
      </c>
      <c r="E4091">
        <v>269.99</v>
      </c>
      <c r="F4091">
        <v>7.0000000000000007E-2</v>
      </c>
      <c r="G4091">
        <f>(E4091*B4091)-F4091</f>
        <v>1079.8900000000001</v>
      </c>
      <c r="H4091" t="str">
        <f>VLOOKUP($C4091,products!$A$1:$F$322,2,FALSE)</f>
        <v>Electra Cruiser 1 (24-Inch) - 2016</v>
      </c>
      <c r="I4091">
        <f>_xlfn.XLOOKUP(C4091, products!A:A, products!D:D)</f>
        <v>1</v>
      </c>
      <c r="J4091" t="str">
        <f>_xlfn.XLOOKUP($I4091,categories!$A$1:$A$8,categories!$B$1:$B$8)</f>
        <v>Children Bicycles</v>
      </c>
    </row>
    <row r="4092" spans="1:10" ht="12.75" x14ac:dyDescent="0.2">
      <c r="A4092">
        <v>28</v>
      </c>
      <c r="B4092">
        <v>3</v>
      </c>
      <c r="C4092">
        <v>14</v>
      </c>
      <c r="D4092">
        <v>2</v>
      </c>
      <c r="E4092">
        <v>269.99</v>
      </c>
      <c r="F4092">
        <v>0.1</v>
      </c>
      <c r="G4092">
        <f>(E4092*B4092)-F4092</f>
        <v>809.87</v>
      </c>
      <c r="H4092" t="str">
        <f>VLOOKUP($C4092,products!$A$1:$F$322,2,FALSE)</f>
        <v>Electra Girl's Hawaii 1 (16-inch) - 2015/2016</v>
      </c>
      <c r="I4092">
        <f>_xlfn.XLOOKUP(C4092, products!A:A, products!D:D)</f>
        <v>3</v>
      </c>
      <c r="J4092" t="str">
        <f>_xlfn.XLOOKUP($I4092,categories!$A$1:$A$8,categories!$B$1:$B$8)</f>
        <v>Cruisers Bicycles</v>
      </c>
    </row>
    <row r="4093" spans="1:10" ht="12.75" x14ac:dyDescent="0.2">
      <c r="A4093">
        <v>29</v>
      </c>
      <c r="B4093">
        <v>3</v>
      </c>
      <c r="C4093">
        <v>21</v>
      </c>
      <c r="D4093">
        <v>2</v>
      </c>
      <c r="E4093">
        <v>269.99</v>
      </c>
      <c r="F4093">
        <v>0.1</v>
      </c>
      <c r="G4093">
        <f>(E4093*B4093)-F4093</f>
        <v>809.87</v>
      </c>
      <c r="H4093" t="str">
        <f>VLOOKUP($C4093,products!$A$1:$F$322,2,FALSE)</f>
        <v>Electra Cruiser 1 (24-Inch) - 2016</v>
      </c>
      <c r="I4093">
        <f>_xlfn.XLOOKUP(C4093, products!A:A, products!D:D)</f>
        <v>1</v>
      </c>
      <c r="J4093" t="str">
        <f>_xlfn.XLOOKUP($I4093,categories!$A$1:$A$8,categories!$B$1:$B$8)</f>
        <v>Children Bicycles</v>
      </c>
    </row>
    <row r="4094" spans="1:10" ht="12.75" x14ac:dyDescent="0.2">
      <c r="A4094">
        <v>29</v>
      </c>
      <c r="B4094">
        <v>5</v>
      </c>
      <c r="C4094">
        <v>14</v>
      </c>
      <c r="D4094">
        <v>2</v>
      </c>
      <c r="E4094">
        <v>269.99</v>
      </c>
      <c r="F4094">
        <v>0.05</v>
      </c>
      <c r="G4094">
        <f>(E4094*B4094)-F4094</f>
        <v>1349.9</v>
      </c>
      <c r="H4094" t="str">
        <f>VLOOKUP($C4094,products!$A$1:$F$322,2,FALSE)</f>
        <v>Electra Girl's Hawaii 1 (16-inch) - 2015/2016</v>
      </c>
      <c r="I4094">
        <f>_xlfn.XLOOKUP(C4094, products!A:A, products!D:D)</f>
        <v>3</v>
      </c>
      <c r="J4094" t="str">
        <f>_xlfn.XLOOKUP($I4094,categories!$A$1:$A$8,categories!$B$1:$B$8)</f>
        <v>Cruisers Bicycles</v>
      </c>
    </row>
    <row r="4095" spans="1:10" ht="12.75" x14ac:dyDescent="0.2">
      <c r="A4095">
        <v>35</v>
      </c>
      <c r="B4095">
        <v>4</v>
      </c>
      <c r="C4095">
        <v>21</v>
      </c>
      <c r="D4095">
        <v>2</v>
      </c>
      <c r="E4095">
        <v>269.99</v>
      </c>
      <c r="F4095">
        <v>7.0000000000000007E-2</v>
      </c>
      <c r="G4095">
        <f>(E4095*B4095)-F4095</f>
        <v>1079.8900000000001</v>
      </c>
      <c r="H4095" t="str">
        <f>VLOOKUP($C4095,products!$A$1:$F$322,2,FALSE)</f>
        <v>Electra Cruiser 1 (24-Inch) - 2016</v>
      </c>
      <c r="I4095">
        <f>_xlfn.XLOOKUP(C4095, products!A:A, products!D:D)</f>
        <v>1</v>
      </c>
      <c r="J4095" t="str">
        <f>_xlfn.XLOOKUP($I4095,categories!$A$1:$A$8,categories!$B$1:$B$8)</f>
        <v>Children Bicycles</v>
      </c>
    </row>
    <row r="4096" spans="1:10" ht="12.75" x14ac:dyDescent="0.2">
      <c r="A4096">
        <v>35</v>
      </c>
      <c r="B4096">
        <v>5</v>
      </c>
      <c r="C4096">
        <v>22</v>
      </c>
      <c r="D4096">
        <v>1</v>
      </c>
      <c r="E4096">
        <v>269.99</v>
      </c>
      <c r="F4096">
        <v>7.0000000000000007E-2</v>
      </c>
      <c r="G4096">
        <f>(E4096*B4096)-F4096</f>
        <v>1349.88</v>
      </c>
      <c r="H4096" t="str">
        <f>VLOOKUP($C4096,products!$A$1:$F$322,2,FALSE)</f>
        <v>Electra Girl's Hawaii 1 (16-inch) - 2015/2016</v>
      </c>
      <c r="I4096">
        <f>_xlfn.XLOOKUP(C4096, products!A:A, products!D:D)</f>
        <v>1</v>
      </c>
      <c r="J4096" t="str">
        <f>_xlfn.XLOOKUP($I4096,categories!$A$1:$A$8,categories!$B$1:$B$8)</f>
        <v>Children Bicycles</v>
      </c>
    </row>
    <row r="4097" spans="1:10" ht="12.75" x14ac:dyDescent="0.2">
      <c r="A4097">
        <v>39</v>
      </c>
      <c r="B4097">
        <v>1</v>
      </c>
      <c r="C4097">
        <v>22</v>
      </c>
      <c r="D4097">
        <v>2</v>
      </c>
      <c r="E4097">
        <v>269.99</v>
      </c>
      <c r="F4097">
        <v>0.2</v>
      </c>
      <c r="G4097">
        <f>(E4097*B4097)-F4097</f>
        <v>269.79000000000002</v>
      </c>
      <c r="H4097" t="str">
        <f>VLOOKUP($C4097,products!$A$1:$F$322,2,FALSE)</f>
        <v>Electra Girl's Hawaii 1 (16-inch) - 2015/2016</v>
      </c>
      <c r="I4097">
        <f>_xlfn.XLOOKUP(C4097, products!A:A, products!D:D)</f>
        <v>1</v>
      </c>
      <c r="J4097" t="str">
        <f>_xlfn.XLOOKUP($I4097,categories!$A$1:$A$8,categories!$B$1:$B$8)</f>
        <v>Children Bicycles</v>
      </c>
    </row>
    <row r="4098" spans="1:10" ht="12.75" x14ac:dyDescent="0.2">
      <c r="A4098">
        <v>43</v>
      </c>
      <c r="B4098">
        <v>1</v>
      </c>
      <c r="C4098">
        <v>13</v>
      </c>
      <c r="D4098">
        <v>2</v>
      </c>
      <c r="E4098">
        <v>269.99</v>
      </c>
      <c r="F4098">
        <v>0.1</v>
      </c>
      <c r="G4098">
        <f>(E4098*B4098)-F4098</f>
        <v>269.89</v>
      </c>
      <c r="H4098" t="str">
        <f>VLOOKUP($C4098,products!$A$1:$F$322,2,FALSE)</f>
        <v>Electra Cruiser 1 (24-Inch) - 2016</v>
      </c>
      <c r="I4098">
        <f>_xlfn.XLOOKUP(C4098, products!A:A, products!D:D)</f>
        <v>3</v>
      </c>
      <c r="J4098" t="str">
        <f>_xlfn.XLOOKUP($I4098,categories!$A$1:$A$8,categories!$B$1:$B$8)</f>
        <v>Cruisers Bicycles</v>
      </c>
    </row>
    <row r="4099" spans="1:10" ht="12.75" x14ac:dyDescent="0.2">
      <c r="A4099">
        <v>45</v>
      </c>
      <c r="B4099">
        <v>2</v>
      </c>
      <c r="C4099">
        <v>22</v>
      </c>
      <c r="D4099">
        <v>1</v>
      </c>
      <c r="E4099">
        <v>269.99</v>
      </c>
      <c r="F4099">
        <v>7.0000000000000007E-2</v>
      </c>
      <c r="G4099">
        <f>(E4099*B4099)-F4099</f>
        <v>539.91</v>
      </c>
      <c r="H4099" t="str">
        <f>VLOOKUP($C4099,products!$A$1:$F$322,2,FALSE)</f>
        <v>Electra Girl's Hawaii 1 (16-inch) - 2015/2016</v>
      </c>
      <c r="I4099">
        <f>_xlfn.XLOOKUP(C4099, products!A:A, products!D:D)</f>
        <v>1</v>
      </c>
      <c r="J4099" t="str">
        <f>_xlfn.XLOOKUP($I4099,categories!$A$1:$A$8,categories!$B$1:$B$8)</f>
        <v>Children Bicycles</v>
      </c>
    </row>
    <row r="4100" spans="1:10" ht="12.75" x14ac:dyDescent="0.2">
      <c r="A4100">
        <v>45</v>
      </c>
      <c r="B4100">
        <v>3</v>
      </c>
      <c r="C4100">
        <v>21</v>
      </c>
      <c r="D4100">
        <v>2</v>
      </c>
      <c r="E4100">
        <v>269.99</v>
      </c>
      <c r="F4100">
        <v>0.05</v>
      </c>
      <c r="G4100">
        <f>(E4100*B4100)-F4100</f>
        <v>809.92000000000007</v>
      </c>
      <c r="H4100" t="str">
        <f>VLOOKUP($C4100,products!$A$1:$F$322,2,FALSE)</f>
        <v>Electra Cruiser 1 (24-Inch) - 2016</v>
      </c>
      <c r="I4100">
        <f>_xlfn.XLOOKUP(C4100, products!A:A, products!D:D)</f>
        <v>1</v>
      </c>
      <c r="J4100" t="str">
        <f>_xlfn.XLOOKUP($I4100,categories!$A$1:$A$8,categories!$B$1:$B$8)</f>
        <v>Children Bicycles</v>
      </c>
    </row>
    <row r="4101" spans="1:10" ht="12.75" x14ac:dyDescent="0.2">
      <c r="A4101">
        <v>47</v>
      </c>
      <c r="B4101">
        <v>4</v>
      </c>
      <c r="C4101">
        <v>13</v>
      </c>
      <c r="D4101">
        <v>1</v>
      </c>
      <c r="E4101">
        <v>269.99</v>
      </c>
      <c r="F4101">
        <v>0.2</v>
      </c>
      <c r="G4101">
        <f>(E4101*B4101)-F4101</f>
        <v>1079.76</v>
      </c>
      <c r="H4101" t="str">
        <f>VLOOKUP($C4101,products!$A$1:$F$322,2,FALSE)</f>
        <v>Electra Cruiser 1 (24-Inch) - 2016</v>
      </c>
      <c r="I4101">
        <f>_xlfn.XLOOKUP(C4101, products!A:A, products!D:D)</f>
        <v>3</v>
      </c>
      <c r="J4101" t="str">
        <f>_xlfn.XLOOKUP($I4101,categories!$A$1:$A$8,categories!$B$1:$B$8)</f>
        <v>Cruisers Bicycles</v>
      </c>
    </row>
    <row r="4102" spans="1:10" ht="12.75" x14ac:dyDescent="0.2">
      <c r="A4102">
        <v>48</v>
      </c>
      <c r="B4102">
        <v>4</v>
      </c>
      <c r="C4102">
        <v>14</v>
      </c>
      <c r="D4102">
        <v>2</v>
      </c>
      <c r="E4102">
        <v>269.99</v>
      </c>
      <c r="F4102">
        <v>7.0000000000000007E-2</v>
      </c>
      <c r="G4102">
        <f>(E4102*B4102)-F4102</f>
        <v>1079.8900000000001</v>
      </c>
      <c r="H4102" t="str">
        <f>VLOOKUP($C4102,products!$A$1:$F$322,2,FALSE)</f>
        <v>Electra Girl's Hawaii 1 (16-inch) - 2015/2016</v>
      </c>
      <c r="I4102">
        <f>_xlfn.XLOOKUP(C4102, products!A:A, products!D:D)</f>
        <v>3</v>
      </c>
      <c r="J4102" t="str">
        <f>_xlfn.XLOOKUP($I4102,categories!$A$1:$A$8,categories!$B$1:$B$8)</f>
        <v>Cruisers Bicycles</v>
      </c>
    </row>
    <row r="4103" spans="1:10" ht="12.75" x14ac:dyDescent="0.2">
      <c r="A4103">
        <v>49</v>
      </c>
      <c r="B4103">
        <v>1</v>
      </c>
      <c r="C4103">
        <v>13</v>
      </c>
      <c r="D4103">
        <v>2</v>
      </c>
      <c r="E4103">
        <v>269.99</v>
      </c>
      <c r="F4103">
        <v>7.0000000000000007E-2</v>
      </c>
      <c r="G4103">
        <f>(E4103*B4103)-F4103</f>
        <v>269.92</v>
      </c>
      <c r="H4103" t="str">
        <f>VLOOKUP($C4103,products!$A$1:$F$322,2,FALSE)</f>
        <v>Electra Cruiser 1 (24-Inch) - 2016</v>
      </c>
      <c r="I4103">
        <f>_xlfn.XLOOKUP(C4103, products!A:A, products!D:D)</f>
        <v>3</v>
      </c>
      <c r="J4103" t="str">
        <f>_xlfn.XLOOKUP($I4103,categories!$A$1:$A$8,categories!$B$1:$B$8)</f>
        <v>Cruisers Bicycles</v>
      </c>
    </row>
    <row r="4104" spans="1:10" ht="12.75" x14ac:dyDescent="0.2">
      <c r="A4104">
        <v>50</v>
      </c>
      <c r="B4104">
        <v>3</v>
      </c>
      <c r="C4104">
        <v>13</v>
      </c>
      <c r="D4104">
        <v>2</v>
      </c>
      <c r="E4104">
        <v>269.99</v>
      </c>
      <c r="F4104">
        <v>0.2</v>
      </c>
      <c r="G4104">
        <f>(E4104*B4104)-F4104</f>
        <v>809.77</v>
      </c>
      <c r="H4104" t="str">
        <f>VLOOKUP($C4104,products!$A$1:$F$322,2,FALSE)</f>
        <v>Electra Cruiser 1 (24-Inch) - 2016</v>
      </c>
      <c r="I4104">
        <f>_xlfn.XLOOKUP(C4104, products!A:A, products!D:D)</f>
        <v>3</v>
      </c>
      <c r="J4104" t="str">
        <f>_xlfn.XLOOKUP($I4104,categories!$A$1:$A$8,categories!$B$1:$B$8)</f>
        <v>Cruisers Bicycles</v>
      </c>
    </row>
    <row r="4105" spans="1:10" ht="12.75" x14ac:dyDescent="0.2">
      <c r="A4105">
        <v>51</v>
      </c>
      <c r="B4105">
        <v>1</v>
      </c>
      <c r="C4105">
        <v>13</v>
      </c>
      <c r="D4105">
        <v>1</v>
      </c>
      <c r="E4105">
        <v>269.99</v>
      </c>
      <c r="F4105">
        <v>0.05</v>
      </c>
      <c r="G4105">
        <f>(E4105*B4105)-F4105</f>
        <v>269.94</v>
      </c>
      <c r="H4105" t="str">
        <f>VLOOKUP($C4105,products!$A$1:$F$322,2,FALSE)</f>
        <v>Electra Cruiser 1 (24-Inch) - 2016</v>
      </c>
      <c r="I4105">
        <f>_xlfn.XLOOKUP(C4105, products!A:A, products!D:D)</f>
        <v>3</v>
      </c>
      <c r="J4105" t="str">
        <f>_xlfn.XLOOKUP($I4105,categories!$A$1:$A$8,categories!$B$1:$B$8)</f>
        <v>Cruisers Bicycles</v>
      </c>
    </row>
    <row r="4106" spans="1:10" ht="12.75" x14ac:dyDescent="0.2">
      <c r="A4106">
        <v>53</v>
      </c>
      <c r="B4106">
        <v>3</v>
      </c>
      <c r="C4106">
        <v>14</v>
      </c>
      <c r="D4106">
        <v>2</v>
      </c>
      <c r="E4106">
        <v>269.99</v>
      </c>
      <c r="F4106">
        <v>0.2</v>
      </c>
      <c r="G4106">
        <f>(E4106*B4106)-F4106</f>
        <v>809.77</v>
      </c>
      <c r="H4106" t="str">
        <f>VLOOKUP($C4106,products!$A$1:$F$322,2,FALSE)</f>
        <v>Electra Girl's Hawaii 1 (16-inch) - 2015/2016</v>
      </c>
      <c r="I4106">
        <f>_xlfn.XLOOKUP(C4106, products!A:A, products!D:D)</f>
        <v>3</v>
      </c>
      <c r="J4106" t="str">
        <f>_xlfn.XLOOKUP($I4106,categories!$A$1:$A$8,categories!$B$1:$B$8)</f>
        <v>Cruisers Bicycles</v>
      </c>
    </row>
    <row r="4107" spans="1:10" ht="12.75" x14ac:dyDescent="0.2">
      <c r="A4107">
        <v>55</v>
      </c>
      <c r="B4107">
        <v>1</v>
      </c>
      <c r="C4107">
        <v>21</v>
      </c>
      <c r="D4107">
        <v>1</v>
      </c>
      <c r="E4107">
        <v>269.99</v>
      </c>
      <c r="F4107">
        <v>0.05</v>
      </c>
      <c r="G4107">
        <f>(E4107*B4107)-F4107</f>
        <v>269.94</v>
      </c>
      <c r="H4107" t="str">
        <f>VLOOKUP($C4107,products!$A$1:$F$322,2,FALSE)</f>
        <v>Electra Cruiser 1 (24-Inch) - 2016</v>
      </c>
      <c r="I4107">
        <f>_xlfn.XLOOKUP(C4107, products!A:A, products!D:D)</f>
        <v>1</v>
      </c>
      <c r="J4107" t="str">
        <f>_xlfn.XLOOKUP($I4107,categories!$A$1:$A$8,categories!$B$1:$B$8)</f>
        <v>Children Bicycles</v>
      </c>
    </row>
    <row r="4108" spans="1:10" ht="12.75" x14ac:dyDescent="0.2">
      <c r="A4108">
        <v>57</v>
      </c>
      <c r="B4108">
        <v>3</v>
      </c>
      <c r="C4108">
        <v>13</v>
      </c>
      <c r="D4108">
        <v>1</v>
      </c>
      <c r="E4108">
        <v>269.99</v>
      </c>
      <c r="F4108">
        <v>7.0000000000000007E-2</v>
      </c>
      <c r="G4108">
        <f>(E4108*B4108)-F4108</f>
        <v>809.9</v>
      </c>
      <c r="H4108" t="str">
        <f>VLOOKUP($C4108,products!$A$1:$F$322,2,FALSE)</f>
        <v>Electra Cruiser 1 (24-Inch) - 2016</v>
      </c>
      <c r="I4108">
        <f>_xlfn.XLOOKUP(C4108, products!A:A, products!D:D)</f>
        <v>3</v>
      </c>
      <c r="J4108" t="str">
        <f>_xlfn.XLOOKUP($I4108,categories!$A$1:$A$8,categories!$B$1:$B$8)</f>
        <v>Cruisers Bicycles</v>
      </c>
    </row>
    <row r="4109" spans="1:10" ht="12.75" x14ac:dyDescent="0.2">
      <c r="A4109">
        <v>58</v>
      </c>
      <c r="B4109">
        <v>1</v>
      </c>
      <c r="C4109">
        <v>14</v>
      </c>
      <c r="D4109">
        <v>2</v>
      </c>
      <c r="E4109">
        <v>269.99</v>
      </c>
      <c r="F4109">
        <v>0.05</v>
      </c>
      <c r="G4109">
        <f>(E4109*B4109)-F4109</f>
        <v>269.94</v>
      </c>
      <c r="H4109" t="str">
        <f>VLOOKUP($C4109,products!$A$1:$F$322,2,FALSE)</f>
        <v>Electra Girl's Hawaii 1 (16-inch) - 2015/2016</v>
      </c>
      <c r="I4109">
        <f>_xlfn.XLOOKUP(C4109, products!A:A, products!D:D)</f>
        <v>3</v>
      </c>
      <c r="J4109" t="str">
        <f>_xlfn.XLOOKUP($I4109,categories!$A$1:$A$8,categories!$B$1:$B$8)</f>
        <v>Cruisers Bicycles</v>
      </c>
    </row>
    <row r="4110" spans="1:10" ht="12.75" x14ac:dyDescent="0.2">
      <c r="A4110">
        <v>59</v>
      </c>
      <c r="B4110">
        <v>1</v>
      </c>
      <c r="C4110">
        <v>21</v>
      </c>
      <c r="D4110">
        <v>1</v>
      </c>
      <c r="E4110">
        <v>269.99</v>
      </c>
      <c r="F4110">
        <v>0.05</v>
      </c>
      <c r="G4110">
        <f>(E4110*B4110)-F4110</f>
        <v>269.94</v>
      </c>
      <c r="H4110" t="str">
        <f>VLOOKUP($C4110,products!$A$1:$F$322,2,FALSE)</f>
        <v>Electra Cruiser 1 (24-Inch) - 2016</v>
      </c>
      <c r="I4110">
        <f>_xlfn.XLOOKUP(C4110, products!A:A, products!D:D)</f>
        <v>1</v>
      </c>
      <c r="J4110" t="str">
        <f>_xlfn.XLOOKUP($I4110,categories!$A$1:$A$8,categories!$B$1:$B$8)</f>
        <v>Children Bicycles</v>
      </c>
    </row>
    <row r="4111" spans="1:10" ht="12.75" x14ac:dyDescent="0.2">
      <c r="A4111">
        <v>60</v>
      </c>
      <c r="B4111">
        <v>1</v>
      </c>
      <c r="C4111">
        <v>14</v>
      </c>
      <c r="D4111">
        <v>2</v>
      </c>
      <c r="E4111">
        <v>269.99</v>
      </c>
      <c r="F4111">
        <v>0.05</v>
      </c>
      <c r="G4111">
        <f>(E4111*B4111)-F4111</f>
        <v>269.94</v>
      </c>
      <c r="H4111" t="str">
        <f>VLOOKUP($C4111,products!$A$1:$F$322,2,FALSE)</f>
        <v>Electra Girl's Hawaii 1 (16-inch) - 2015/2016</v>
      </c>
      <c r="I4111">
        <f>_xlfn.XLOOKUP(C4111, products!A:A, products!D:D)</f>
        <v>3</v>
      </c>
      <c r="J4111" t="str">
        <f>_xlfn.XLOOKUP($I4111,categories!$A$1:$A$8,categories!$B$1:$B$8)</f>
        <v>Cruisers Bicycles</v>
      </c>
    </row>
    <row r="4112" spans="1:10" ht="12.75" x14ac:dyDescent="0.2">
      <c r="A4112">
        <v>60</v>
      </c>
      <c r="B4112">
        <v>4</v>
      </c>
      <c r="C4112">
        <v>22</v>
      </c>
      <c r="D4112">
        <v>1</v>
      </c>
      <c r="E4112">
        <v>269.99</v>
      </c>
      <c r="F4112">
        <v>0.2</v>
      </c>
      <c r="G4112">
        <f>(E4112*B4112)-F4112</f>
        <v>1079.76</v>
      </c>
      <c r="H4112" t="str">
        <f>VLOOKUP($C4112,products!$A$1:$F$322,2,FALSE)</f>
        <v>Electra Girl's Hawaii 1 (16-inch) - 2015/2016</v>
      </c>
      <c r="I4112">
        <f>_xlfn.XLOOKUP(C4112, products!A:A, products!D:D)</f>
        <v>1</v>
      </c>
      <c r="J4112" t="str">
        <f>_xlfn.XLOOKUP($I4112,categories!$A$1:$A$8,categories!$B$1:$B$8)</f>
        <v>Children Bicycles</v>
      </c>
    </row>
    <row r="4113" spans="1:10" ht="12.75" x14ac:dyDescent="0.2">
      <c r="A4113">
        <v>62</v>
      </c>
      <c r="B4113">
        <v>1</v>
      </c>
      <c r="C4113">
        <v>14</v>
      </c>
      <c r="D4113">
        <v>1</v>
      </c>
      <c r="E4113">
        <v>269.99</v>
      </c>
      <c r="F4113">
        <v>7.0000000000000007E-2</v>
      </c>
      <c r="G4113">
        <f>(E4113*B4113)-F4113</f>
        <v>269.92</v>
      </c>
      <c r="H4113" t="str">
        <f>VLOOKUP($C4113,products!$A$1:$F$322,2,FALSE)</f>
        <v>Electra Girl's Hawaii 1 (16-inch) - 2015/2016</v>
      </c>
      <c r="I4113">
        <f>_xlfn.XLOOKUP(C4113, products!A:A, products!D:D)</f>
        <v>3</v>
      </c>
      <c r="J4113" t="str">
        <f>_xlfn.XLOOKUP($I4113,categories!$A$1:$A$8,categories!$B$1:$B$8)</f>
        <v>Cruisers Bicycles</v>
      </c>
    </row>
    <row r="4114" spans="1:10" ht="12.75" x14ac:dyDescent="0.2">
      <c r="A4114">
        <v>62</v>
      </c>
      <c r="B4114">
        <v>3</v>
      </c>
      <c r="C4114">
        <v>22</v>
      </c>
      <c r="D4114">
        <v>2</v>
      </c>
      <c r="E4114">
        <v>269.99</v>
      </c>
      <c r="F4114">
        <v>0.1</v>
      </c>
      <c r="G4114">
        <f>(E4114*B4114)-F4114</f>
        <v>809.87</v>
      </c>
      <c r="H4114" t="str">
        <f>VLOOKUP($C4114,products!$A$1:$F$322,2,FALSE)</f>
        <v>Electra Girl's Hawaii 1 (16-inch) - 2015/2016</v>
      </c>
      <c r="I4114">
        <f>_xlfn.XLOOKUP(C4114, products!A:A, products!D:D)</f>
        <v>1</v>
      </c>
      <c r="J4114" t="str">
        <f>_xlfn.XLOOKUP($I4114,categories!$A$1:$A$8,categories!$B$1:$B$8)</f>
        <v>Children Bicycles</v>
      </c>
    </row>
    <row r="4115" spans="1:10" ht="12.75" x14ac:dyDescent="0.2">
      <c r="A4115">
        <v>64</v>
      </c>
      <c r="B4115">
        <v>2</v>
      </c>
      <c r="C4115">
        <v>22</v>
      </c>
      <c r="D4115">
        <v>2</v>
      </c>
      <c r="E4115">
        <v>269.99</v>
      </c>
      <c r="F4115">
        <v>0.2</v>
      </c>
      <c r="G4115">
        <f>(E4115*B4115)-F4115</f>
        <v>539.78</v>
      </c>
      <c r="H4115" t="str">
        <f>VLOOKUP($C4115,products!$A$1:$F$322,2,FALSE)</f>
        <v>Electra Girl's Hawaii 1 (16-inch) - 2015/2016</v>
      </c>
      <c r="I4115">
        <f>_xlfn.XLOOKUP(C4115, products!A:A, products!D:D)</f>
        <v>1</v>
      </c>
      <c r="J4115" t="str">
        <f>_xlfn.XLOOKUP($I4115,categories!$A$1:$A$8,categories!$B$1:$B$8)</f>
        <v>Children Bicycles</v>
      </c>
    </row>
    <row r="4116" spans="1:10" ht="12.75" x14ac:dyDescent="0.2">
      <c r="A4116">
        <v>67</v>
      </c>
      <c r="B4116">
        <v>3</v>
      </c>
      <c r="C4116">
        <v>21</v>
      </c>
      <c r="D4116">
        <v>1</v>
      </c>
      <c r="E4116">
        <v>269.99</v>
      </c>
      <c r="F4116">
        <v>0.2</v>
      </c>
      <c r="G4116">
        <f>(E4116*B4116)-F4116</f>
        <v>809.77</v>
      </c>
      <c r="H4116" t="str">
        <f>VLOOKUP($C4116,products!$A$1:$F$322,2,FALSE)</f>
        <v>Electra Cruiser 1 (24-Inch) - 2016</v>
      </c>
      <c r="I4116">
        <f>_xlfn.XLOOKUP(C4116, products!A:A, products!D:D)</f>
        <v>1</v>
      </c>
      <c r="J4116" t="str">
        <f>_xlfn.XLOOKUP($I4116,categories!$A$1:$A$8,categories!$B$1:$B$8)</f>
        <v>Children Bicycles</v>
      </c>
    </row>
    <row r="4117" spans="1:10" ht="12.75" x14ac:dyDescent="0.2">
      <c r="A4117">
        <v>68</v>
      </c>
      <c r="B4117">
        <v>1</v>
      </c>
      <c r="C4117">
        <v>13</v>
      </c>
      <c r="D4117">
        <v>2</v>
      </c>
      <c r="E4117">
        <v>269.99</v>
      </c>
      <c r="F4117">
        <v>7.0000000000000007E-2</v>
      </c>
      <c r="G4117">
        <f>(E4117*B4117)-F4117</f>
        <v>269.92</v>
      </c>
      <c r="H4117" t="str">
        <f>VLOOKUP($C4117,products!$A$1:$F$322,2,FALSE)</f>
        <v>Electra Cruiser 1 (24-Inch) - 2016</v>
      </c>
      <c r="I4117">
        <f>_xlfn.XLOOKUP(C4117, products!A:A, products!D:D)</f>
        <v>3</v>
      </c>
      <c r="J4117" t="str">
        <f>_xlfn.XLOOKUP($I4117,categories!$A$1:$A$8,categories!$B$1:$B$8)</f>
        <v>Cruisers Bicycles</v>
      </c>
    </row>
    <row r="4118" spans="1:10" ht="12.75" x14ac:dyDescent="0.2">
      <c r="A4118">
        <v>69</v>
      </c>
      <c r="B4118">
        <v>1</v>
      </c>
      <c r="C4118">
        <v>22</v>
      </c>
      <c r="D4118">
        <v>2</v>
      </c>
      <c r="E4118">
        <v>269.99</v>
      </c>
      <c r="F4118">
        <v>0.1</v>
      </c>
      <c r="G4118">
        <f>(E4118*B4118)-F4118</f>
        <v>269.89</v>
      </c>
      <c r="H4118" t="str">
        <f>VLOOKUP($C4118,products!$A$1:$F$322,2,FALSE)</f>
        <v>Electra Girl's Hawaii 1 (16-inch) - 2015/2016</v>
      </c>
      <c r="I4118">
        <f>_xlfn.XLOOKUP(C4118, products!A:A, products!D:D)</f>
        <v>1</v>
      </c>
      <c r="J4118" t="str">
        <f>_xlfn.XLOOKUP($I4118,categories!$A$1:$A$8,categories!$B$1:$B$8)</f>
        <v>Children Bicycles</v>
      </c>
    </row>
    <row r="4119" spans="1:10" ht="12.75" x14ac:dyDescent="0.2">
      <c r="A4119">
        <v>72</v>
      </c>
      <c r="B4119">
        <v>3</v>
      </c>
      <c r="C4119">
        <v>13</v>
      </c>
      <c r="D4119">
        <v>2</v>
      </c>
      <c r="E4119">
        <v>269.99</v>
      </c>
      <c r="F4119">
        <v>0.1</v>
      </c>
      <c r="G4119">
        <f>(E4119*B4119)-F4119</f>
        <v>809.87</v>
      </c>
      <c r="H4119" t="str">
        <f>VLOOKUP($C4119,products!$A$1:$F$322,2,FALSE)</f>
        <v>Electra Cruiser 1 (24-Inch) - 2016</v>
      </c>
      <c r="I4119">
        <f>_xlfn.XLOOKUP(C4119, products!A:A, products!D:D)</f>
        <v>3</v>
      </c>
      <c r="J4119" t="str">
        <f>_xlfn.XLOOKUP($I4119,categories!$A$1:$A$8,categories!$B$1:$B$8)</f>
        <v>Cruisers Bicycles</v>
      </c>
    </row>
    <row r="4120" spans="1:10" ht="12.75" x14ac:dyDescent="0.2">
      <c r="A4120">
        <v>73</v>
      </c>
      <c r="B4120">
        <v>1</v>
      </c>
      <c r="C4120">
        <v>22</v>
      </c>
      <c r="D4120">
        <v>1</v>
      </c>
      <c r="E4120">
        <v>269.99</v>
      </c>
      <c r="F4120">
        <v>7.0000000000000007E-2</v>
      </c>
      <c r="G4120">
        <f>(E4120*B4120)-F4120</f>
        <v>269.92</v>
      </c>
      <c r="H4120" t="str">
        <f>VLOOKUP($C4120,products!$A$1:$F$322,2,FALSE)</f>
        <v>Electra Girl's Hawaii 1 (16-inch) - 2015/2016</v>
      </c>
      <c r="I4120">
        <f>_xlfn.XLOOKUP(C4120, products!A:A, products!D:D)</f>
        <v>1</v>
      </c>
      <c r="J4120" t="str">
        <f>_xlfn.XLOOKUP($I4120,categories!$A$1:$A$8,categories!$B$1:$B$8)</f>
        <v>Children Bicycles</v>
      </c>
    </row>
    <row r="4121" spans="1:10" ht="12.75" x14ac:dyDescent="0.2">
      <c r="A4121">
        <v>78</v>
      </c>
      <c r="B4121">
        <v>4</v>
      </c>
      <c r="C4121">
        <v>14</v>
      </c>
      <c r="D4121">
        <v>2</v>
      </c>
      <c r="E4121">
        <v>269.99</v>
      </c>
      <c r="F4121">
        <v>0.1</v>
      </c>
      <c r="G4121">
        <f>(E4121*B4121)-F4121</f>
        <v>1079.8600000000001</v>
      </c>
      <c r="H4121" t="str">
        <f>VLOOKUP($C4121,products!$A$1:$F$322,2,FALSE)</f>
        <v>Electra Girl's Hawaii 1 (16-inch) - 2015/2016</v>
      </c>
      <c r="I4121">
        <f>_xlfn.XLOOKUP(C4121, products!A:A, products!D:D)</f>
        <v>3</v>
      </c>
      <c r="J4121" t="str">
        <f>_xlfn.XLOOKUP($I4121,categories!$A$1:$A$8,categories!$B$1:$B$8)</f>
        <v>Cruisers Bicycles</v>
      </c>
    </row>
    <row r="4122" spans="1:10" ht="12.75" x14ac:dyDescent="0.2">
      <c r="A4122">
        <v>86</v>
      </c>
      <c r="B4122">
        <v>3</v>
      </c>
      <c r="C4122">
        <v>21</v>
      </c>
      <c r="D4122">
        <v>2</v>
      </c>
      <c r="E4122">
        <v>269.99</v>
      </c>
      <c r="F4122">
        <v>0.2</v>
      </c>
      <c r="G4122">
        <f>(E4122*B4122)-F4122</f>
        <v>809.77</v>
      </c>
      <c r="H4122" t="str">
        <f>VLOOKUP($C4122,products!$A$1:$F$322,2,FALSE)</f>
        <v>Electra Cruiser 1 (24-Inch) - 2016</v>
      </c>
      <c r="I4122">
        <f>_xlfn.XLOOKUP(C4122, products!A:A, products!D:D)</f>
        <v>1</v>
      </c>
      <c r="J4122" t="str">
        <f>_xlfn.XLOOKUP($I4122,categories!$A$1:$A$8,categories!$B$1:$B$8)</f>
        <v>Children Bicycles</v>
      </c>
    </row>
    <row r="4123" spans="1:10" ht="12.75" x14ac:dyDescent="0.2">
      <c r="A4123">
        <v>91</v>
      </c>
      <c r="B4123">
        <v>4</v>
      </c>
      <c r="C4123">
        <v>13</v>
      </c>
      <c r="D4123">
        <v>2</v>
      </c>
      <c r="E4123">
        <v>269.99</v>
      </c>
      <c r="F4123">
        <v>7.0000000000000007E-2</v>
      </c>
      <c r="G4123">
        <f>(E4123*B4123)-F4123</f>
        <v>1079.8900000000001</v>
      </c>
      <c r="H4123" t="str">
        <f>VLOOKUP($C4123,products!$A$1:$F$322,2,FALSE)</f>
        <v>Electra Cruiser 1 (24-Inch) - 2016</v>
      </c>
      <c r="I4123">
        <f>_xlfn.XLOOKUP(C4123, products!A:A, products!D:D)</f>
        <v>3</v>
      </c>
      <c r="J4123" t="str">
        <f>_xlfn.XLOOKUP($I4123,categories!$A$1:$A$8,categories!$B$1:$B$8)</f>
        <v>Cruisers Bicycles</v>
      </c>
    </row>
    <row r="4124" spans="1:10" ht="12.75" x14ac:dyDescent="0.2">
      <c r="A4124">
        <v>93</v>
      </c>
      <c r="B4124">
        <v>1</v>
      </c>
      <c r="C4124">
        <v>22</v>
      </c>
      <c r="D4124">
        <v>2</v>
      </c>
      <c r="E4124">
        <v>269.99</v>
      </c>
      <c r="F4124">
        <v>7.0000000000000007E-2</v>
      </c>
      <c r="G4124">
        <f>(E4124*B4124)-F4124</f>
        <v>269.92</v>
      </c>
      <c r="H4124" t="str">
        <f>VLOOKUP($C4124,products!$A$1:$F$322,2,FALSE)</f>
        <v>Electra Girl's Hawaii 1 (16-inch) - 2015/2016</v>
      </c>
      <c r="I4124">
        <f>_xlfn.XLOOKUP(C4124, products!A:A, products!D:D)</f>
        <v>1</v>
      </c>
      <c r="J4124" t="str">
        <f>_xlfn.XLOOKUP($I4124,categories!$A$1:$A$8,categories!$B$1:$B$8)</f>
        <v>Children Bicycles</v>
      </c>
    </row>
    <row r="4125" spans="1:10" ht="12.75" x14ac:dyDescent="0.2">
      <c r="A4125">
        <v>93</v>
      </c>
      <c r="B4125">
        <v>3</v>
      </c>
      <c r="C4125">
        <v>21</v>
      </c>
      <c r="D4125">
        <v>1</v>
      </c>
      <c r="E4125">
        <v>269.99</v>
      </c>
      <c r="F4125">
        <v>0.1</v>
      </c>
      <c r="G4125">
        <f>(E4125*B4125)-F4125</f>
        <v>809.87</v>
      </c>
      <c r="H4125" t="str">
        <f>VLOOKUP($C4125,products!$A$1:$F$322,2,FALSE)</f>
        <v>Electra Cruiser 1 (24-Inch) - 2016</v>
      </c>
      <c r="I4125">
        <f>_xlfn.XLOOKUP(C4125, products!A:A, products!D:D)</f>
        <v>1</v>
      </c>
      <c r="J4125" t="str">
        <f>_xlfn.XLOOKUP($I4125,categories!$A$1:$A$8,categories!$B$1:$B$8)</f>
        <v>Children Bicycles</v>
      </c>
    </row>
    <row r="4126" spans="1:10" ht="12.75" x14ac:dyDescent="0.2">
      <c r="A4126">
        <v>94</v>
      </c>
      <c r="B4126">
        <v>4</v>
      </c>
      <c r="C4126">
        <v>21</v>
      </c>
      <c r="D4126">
        <v>2</v>
      </c>
      <c r="E4126">
        <v>269.99</v>
      </c>
      <c r="F4126">
        <v>7.0000000000000007E-2</v>
      </c>
      <c r="G4126">
        <f>(E4126*B4126)-F4126</f>
        <v>1079.8900000000001</v>
      </c>
      <c r="H4126" t="str">
        <f>VLOOKUP($C4126,products!$A$1:$F$322,2,FALSE)</f>
        <v>Electra Cruiser 1 (24-Inch) - 2016</v>
      </c>
      <c r="I4126">
        <f>_xlfn.XLOOKUP(C4126, products!A:A, products!D:D)</f>
        <v>1</v>
      </c>
      <c r="J4126" t="str">
        <f>_xlfn.XLOOKUP($I4126,categories!$A$1:$A$8,categories!$B$1:$B$8)</f>
        <v>Children Bicycles</v>
      </c>
    </row>
    <row r="4127" spans="1:10" ht="12.75" x14ac:dyDescent="0.2">
      <c r="A4127">
        <v>98</v>
      </c>
      <c r="B4127">
        <v>2</v>
      </c>
      <c r="C4127">
        <v>21</v>
      </c>
      <c r="D4127">
        <v>1</v>
      </c>
      <c r="E4127">
        <v>269.99</v>
      </c>
      <c r="F4127">
        <v>0.1</v>
      </c>
      <c r="G4127">
        <f>(E4127*B4127)-F4127</f>
        <v>539.88</v>
      </c>
      <c r="H4127" t="str">
        <f>VLOOKUP($C4127,products!$A$1:$F$322,2,FALSE)</f>
        <v>Electra Cruiser 1 (24-Inch) - 2016</v>
      </c>
      <c r="I4127">
        <f>_xlfn.XLOOKUP(C4127, products!A:A, products!D:D)</f>
        <v>1</v>
      </c>
      <c r="J4127" t="str">
        <f>_xlfn.XLOOKUP($I4127,categories!$A$1:$A$8,categories!$B$1:$B$8)</f>
        <v>Children Bicycles</v>
      </c>
    </row>
    <row r="4128" spans="1:10" ht="12.75" x14ac:dyDescent="0.2">
      <c r="A4128">
        <v>98</v>
      </c>
      <c r="B4128">
        <v>4</v>
      </c>
      <c r="C4128">
        <v>22</v>
      </c>
      <c r="D4128">
        <v>2</v>
      </c>
      <c r="E4128">
        <v>269.99</v>
      </c>
      <c r="F4128">
        <v>0.2</v>
      </c>
      <c r="G4128">
        <f>(E4128*B4128)-F4128</f>
        <v>1079.76</v>
      </c>
      <c r="H4128" t="str">
        <f>VLOOKUP($C4128,products!$A$1:$F$322,2,FALSE)</f>
        <v>Electra Girl's Hawaii 1 (16-inch) - 2015/2016</v>
      </c>
      <c r="I4128">
        <f>_xlfn.XLOOKUP(C4128, products!A:A, products!D:D)</f>
        <v>1</v>
      </c>
      <c r="J4128" t="str">
        <f>_xlfn.XLOOKUP($I4128,categories!$A$1:$A$8,categories!$B$1:$B$8)</f>
        <v>Children Bicycles</v>
      </c>
    </row>
    <row r="4129" spans="1:10" ht="12.75" x14ac:dyDescent="0.2">
      <c r="A4129">
        <v>99</v>
      </c>
      <c r="B4129">
        <v>1</v>
      </c>
      <c r="C4129">
        <v>13</v>
      </c>
      <c r="D4129">
        <v>1</v>
      </c>
      <c r="E4129">
        <v>269.99</v>
      </c>
      <c r="F4129">
        <v>0.2</v>
      </c>
      <c r="G4129">
        <f>(E4129*B4129)-F4129</f>
        <v>269.79000000000002</v>
      </c>
      <c r="H4129" t="str">
        <f>VLOOKUP($C4129,products!$A$1:$F$322,2,FALSE)</f>
        <v>Electra Cruiser 1 (24-Inch) - 2016</v>
      </c>
      <c r="I4129">
        <f>_xlfn.XLOOKUP(C4129, products!A:A, products!D:D)</f>
        <v>3</v>
      </c>
      <c r="J4129" t="str">
        <f>_xlfn.XLOOKUP($I4129,categories!$A$1:$A$8,categories!$B$1:$B$8)</f>
        <v>Cruisers Bicycles</v>
      </c>
    </row>
    <row r="4130" spans="1:10" ht="12.75" x14ac:dyDescent="0.2">
      <c r="A4130">
        <v>99</v>
      </c>
      <c r="B4130">
        <v>2</v>
      </c>
      <c r="C4130">
        <v>21</v>
      </c>
      <c r="D4130">
        <v>1</v>
      </c>
      <c r="E4130">
        <v>269.99</v>
      </c>
      <c r="F4130">
        <v>0.2</v>
      </c>
      <c r="G4130">
        <f>(E4130*B4130)-F4130</f>
        <v>539.78</v>
      </c>
      <c r="H4130" t="str">
        <f>VLOOKUP($C4130,products!$A$1:$F$322,2,FALSE)</f>
        <v>Electra Cruiser 1 (24-Inch) - 2016</v>
      </c>
      <c r="I4130">
        <f>_xlfn.XLOOKUP(C4130, products!A:A, products!D:D)</f>
        <v>1</v>
      </c>
      <c r="J4130" t="str">
        <f>_xlfn.XLOOKUP($I4130,categories!$A$1:$A$8,categories!$B$1:$B$8)</f>
        <v>Children Bicycles</v>
      </c>
    </row>
    <row r="4131" spans="1:10" ht="12.75" x14ac:dyDescent="0.2">
      <c r="A4131">
        <v>102</v>
      </c>
      <c r="B4131">
        <v>2</v>
      </c>
      <c r="C4131">
        <v>22</v>
      </c>
      <c r="D4131">
        <v>1</v>
      </c>
      <c r="E4131">
        <v>269.99</v>
      </c>
      <c r="F4131">
        <v>7.0000000000000007E-2</v>
      </c>
      <c r="G4131">
        <f>(E4131*B4131)-F4131</f>
        <v>539.91</v>
      </c>
      <c r="H4131" t="str">
        <f>VLOOKUP($C4131,products!$A$1:$F$322,2,FALSE)</f>
        <v>Electra Girl's Hawaii 1 (16-inch) - 2015/2016</v>
      </c>
      <c r="I4131">
        <f>_xlfn.XLOOKUP(C4131, products!A:A, products!D:D)</f>
        <v>1</v>
      </c>
      <c r="J4131" t="str">
        <f>_xlfn.XLOOKUP($I4131,categories!$A$1:$A$8,categories!$B$1:$B$8)</f>
        <v>Children Bicycles</v>
      </c>
    </row>
    <row r="4132" spans="1:10" ht="12.75" x14ac:dyDescent="0.2">
      <c r="A4132">
        <v>106</v>
      </c>
      <c r="B4132">
        <v>2</v>
      </c>
      <c r="C4132">
        <v>13</v>
      </c>
      <c r="D4132">
        <v>2</v>
      </c>
      <c r="E4132">
        <v>269.99</v>
      </c>
      <c r="F4132">
        <v>0.1</v>
      </c>
      <c r="G4132">
        <f>(E4132*B4132)-F4132</f>
        <v>539.88</v>
      </c>
      <c r="H4132" t="str">
        <f>VLOOKUP($C4132,products!$A$1:$F$322,2,FALSE)</f>
        <v>Electra Cruiser 1 (24-Inch) - 2016</v>
      </c>
      <c r="I4132">
        <f>_xlfn.XLOOKUP(C4132, products!A:A, products!D:D)</f>
        <v>3</v>
      </c>
      <c r="J4132" t="str">
        <f>_xlfn.XLOOKUP($I4132,categories!$A$1:$A$8,categories!$B$1:$B$8)</f>
        <v>Cruisers Bicycles</v>
      </c>
    </row>
    <row r="4133" spans="1:10" ht="12.75" x14ac:dyDescent="0.2">
      <c r="A4133">
        <v>107</v>
      </c>
      <c r="B4133">
        <v>2</v>
      </c>
      <c r="C4133">
        <v>13</v>
      </c>
      <c r="D4133">
        <v>2</v>
      </c>
      <c r="E4133">
        <v>269.99</v>
      </c>
      <c r="F4133">
        <v>0.1</v>
      </c>
      <c r="G4133">
        <f>(E4133*B4133)-F4133</f>
        <v>539.88</v>
      </c>
      <c r="H4133" t="str">
        <f>VLOOKUP($C4133,products!$A$1:$F$322,2,FALSE)</f>
        <v>Electra Cruiser 1 (24-Inch) - 2016</v>
      </c>
      <c r="I4133">
        <f>_xlfn.XLOOKUP(C4133, products!A:A, products!D:D)</f>
        <v>3</v>
      </c>
      <c r="J4133" t="str">
        <f>_xlfn.XLOOKUP($I4133,categories!$A$1:$A$8,categories!$B$1:$B$8)</f>
        <v>Cruisers Bicycles</v>
      </c>
    </row>
    <row r="4134" spans="1:10" ht="12.75" x14ac:dyDescent="0.2">
      <c r="A4134">
        <v>108</v>
      </c>
      <c r="B4134">
        <v>2</v>
      </c>
      <c r="C4134">
        <v>22</v>
      </c>
      <c r="D4134">
        <v>2</v>
      </c>
      <c r="E4134">
        <v>269.99</v>
      </c>
      <c r="F4134">
        <v>7.0000000000000007E-2</v>
      </c>
      <c r="G4134">
        <f>(E4134*B4134)-F4134</f>
        <v>539.91</v>
      </c>
      <c r="H4134" t="str">
        <f>VLOOKUP($C4134,products!$A$1:$F$322,2,FALSE)</f>
        <v>Electra Girl's Hawaii 1 (16-inch) - 2015/2016</v>
      </c>
      <c r="I4134">
        <f>_xlfn.XLOOKUP(C4134, products!A:A, products!D:D)</f>
        <v>1</v>
      </c>
      <c r="J4134" t="str">
        <f>_xlfn.XLOOKUP($I4134,categories!$A$1:$A$8,categories!$B$1:$B$8)</f>
        <v>Children Bicycles</v>
      </c>
    </row>
    <row r="4135" spans="1:10" ht="12.75" x14ac:dyDescent="0.2">
      <c r="A4135">
        <v>109</v>
      </c>
      <c r="B4135">
        <v>1</v>
      </c>
      <c r="C4135">
        <v>22</v>
      </c>
      <c r="D4135">
        <v>2</v>
      </c>
      <c r="E4135">
        <v>269.99</v>
      </c>
      <c r="F4135">
        <v>0.1</v>
      </c>
      <c r="G4135">
        <f>(E4135*B4135)-F4135</f>
        <v>269.89</v>
      </c>
      <c r="H4135" t="str">
        <f>VLOOKUP($C4135,products!$A$1:$F$322,2,FALSE)</f>
        <v>Electra Girl's Hawaii 1 (16-inch) - 2015/2016</v>
      </c>
      <c r="I4135">
        <f>_xlfn.XLOOKUP(C4135, products!A:A, products!D:D)</f>
        <v>1</v>
      </c>
      <c r="J4135" t="str">
        <f>_xlfn.XLOOKUP($I4135,categories!$A$1:$A$8,categories!$B$1:$B$8)</f>
        <v>Children Bicycles</v>
      </c>
    </row>
    <row r="4136" spans="1:10" ht="12.75" x14ac:dyDescent="0.2">
      <c r="A4136">
        <v>110</v>
      </c>
      <c r="B4136">
        <v>1</v>
      </c>
      <c r="C4136">
        <v>14</v>
      </c>
      <c r="D4136">
        <v>1</v>
      </c>
      <c r="E4136">
        <v>269.99</v>
      </c>
      <c r="F4136">
        <v>0.1</v>
      </c>
      <c r="G4136">
        <f>(E4136*B4136)-F4136</f>
        <v>269.89</v>
      </c>
      <c r="H4136" t="str">
        <f>VLOOKUP($C4136,products!$A$1:$F$322,2,FALSE)</f>
        <v>Electra Girl's Hawaii 1 (16-inch) - 2015/2016</v>
      </c>
      <c r="I4136">
        <f>_xlfn.XLOOKUP(C4136, products!A:A, products!D:D)</f>
        <v>3</v>
      </c>
      <c r="J4136" t="str">
        <f>_xlfn.XLOOKUP($I4136,categories!$A$1:$A$8,categories!$B$1:$B$8)</f>
        <v>Cruisers Bicycles</v>
      </c>
    </row>
    <row r="4137" spans="1:10" ht="12.75" x14ac:dyDescent="0.2">
      <c r="A4137">
        <v>111</v>
      </c>
      <c r="B4137">
        <v>1</v>
      </c>
      <c r="C4137">
        <v>14</v>
      </c>
      <c r="D4137">
        <v>1</v>
      </c>
      <c r="E4137">
        <v>269.99</v>
      </c>
      <c r="F4137">
        <v>0.1</v>
      </c>
      <c r="G4137">
        <f>(E4137*B4137)-F4137</f>
        <v>269.89</v>
      </c>
      <c r="H4137" t="str">
        <f>VLOOKUP($C4137,products!$A$1:$F$322,2,FALSE)</f>
        <v>Electra Girl's Hawaii 1 (16-inch) - 2015/2016</v>
      </c>
      <c r="I4137">
        <f>_xlfn.XLOOKUP(C4137, products!A:A, products!D:D)</f>
        <v>3</v>
      </c>
      <c r="J4137" t="str">
        <f>_xlfn.XLOOKUP($I4137,categories!$A$1:$A$8,categories!$B$1:$B$8)</f>
        <v>Cruisers Bicycles</v>
      </c>
    </row>
    <row r="4138" spans="1:10" ht="12.75" x14ac:dyDescent="0.2">
      <c r="A4138">
        <v>114</v>
      </c>
      <c r="B4138">
        <v>3</v>
      </c>
      <c r="C4138">
        <v>13</v>
      </c>
      <c r="D4138">
        <v>2</v>
      </c>
      <c r="E4138">
        <v>269.99</v>
      </c>
      <c r="F4138">
        <v>0.1</v>
      </c>
      <c r="G4138">
        <f>(E4138*B4138)-F4138</f>
        <v>809.87</v>
      </c>
      <c r="H4138" t="str">
        <f>VLOOKUP($C4138,products!$A$1:$F$322,2,FALSE)</f>
        <v>Electra Cruiser 1 (24-Inch) - 2016</v>
      </c>
      <c r="I4138">
        <f>_xlfn.XLOOKUP(C4138, products!A:A, products!D:D)</f>
        <v>3</v>
      </c>
      <c r="J4138" t="str">
        <f>_xlfn.XLOOKUP($I4138,categories!$A$1:$A$8,categories!$B$1:$B$8)</f>
        <v>Cruisers Bicycles</v>
      </c>
    </row>
    <row r="4139" spans="1:10" ht="12.75" x14ac:dyDescent="0.2">
      <c r="A4139">
        <v>115</v>
      </c>
      <c r="B4139">
        <v>1</v>
      </c>
      <c r="C4139">
        <v>22</v>
      </c>
      <c r="D4139">
        <v>1</v>
      </c>
      <c r="E4139">
        <v>269.99</v>
      </c>
      <c r="F4139">
        <v>0.2</v>
      </c>
      <c r="G4139">
        <f>(E4139*B4139)-F4139</f>
        <v>269.79000000000002</v>
      </c>
      <c r="H4139" t="str">
        <f>VLOOKUP($C4139,products!$A$1:$F$322,2,FALSE)</f>
        <v>Electra Girl's Hawaii 1 (16-inch) - 2015/2016</v>
      </c>
      <c r="I4139">
        <f>_xlfn.XLOOKUP(C4139, products!A:A, products!D:D)</f>
        <v>1</v>
      </c>
      <c r="J4139" t="str">
        <f>_xlfn.XLOOKUP($I4139,categories!$A$1:$A$8,categories!$B$1:$B$8)</f>
        <v>Children Bicycles</v>
      </c>
    </row>
    <row r="4140" spans="1:10" ht="12.75" x14ac:dyDescent="0.2">
      <c r="A4140">
        <v>117</v>
      </c>
      <c r="B4140">
        <v>1</v>
      </c>
      <c r="C4140">
        <v>22</v>
      </c>
      <c r="D4140">
        <v>2</v>
      </c>
      <c r="E4140">
        <v>269.99</v>
      </c>
      <c r="F4140">
        <v>0.2</v>
      </c>
      <c r="G4140">
        <f>(E4140*B4140)-F4140</f>
        <v>269.79000000000002</v>
      </c>
      <c r="H4140" t="str">
        <f>VLOOKUP($C4140,products!$A$1:$F$322,2,FALSE)</f>
        <v>Electra Girl's Hawaii 1 (16-inch) - 2015/2016</v>
      </c>
      <c r="I4140">
        <f>_xlfn.XLOOKUP(C4140, products!A:A, products!D:D)</f>
        <v>1</v>
      </c>
      <c r="J4140" t="str">
        <f>_xlfn.XLOOKUP($I4140,categories!$A$1:$A$8,categories!$B$1:$B$8)</f>
        <v>Children Bicycles</v>
      </c>
    </row>
    <row r="4141" spans="1:10" ht="12.75" x14ac:dyDescent="0.2">
      <c r="A4141">
        <v>117</v>
      </c>
      <c r="B4141">
        <v>3</v>
      </c>
      <c r="C4141">
        <v>14</v>
      </c>
      <c r="D4141">
        <v>1</v>
      </c>
      <c r="E4141">
        <v>269.99</v>
      </c>
      <c r="F4141">
        <v>0.2</v>
      </c>
      <c r="G4141">
        <f>(E4141*B4141)-F4141</f>
        <v>809.77</v>
      </c>
      <c r="H4141" t="str">
        <f>VLOOKUP($C4141,products!$A$1:$F$322,2,FALSE)</f>
        <v>Electra Girl's Hawaii 1 (16-inch) - 2015/2016</v>
      </c>
      <c r="I4141">
        <f>_xlfn.XLOOKUP(C4141, products!A:A, products!D:D)</f>
        <v>3</v>
      </c>
      <c r="J4141" t="str">
        <f>_xlfn.XLOOKUP($I4141,categories!$A$1:$A$8,categories!$B$1:$B$8)</f>
        <v>Cruisers Bicycles</v>
      </c>
    </row>
    <row r="4142" spans="1:10" ht="12.75" x14ac:dyDescent="0.2">
      <c r="A4142">
        <v>120</v>
      </c>
      <c r="B4142">
        <v>1</v>
      </c>
      <c r="C4142">
        <v>13</v>
      </c>
      <c r="D4142">
        <v>2</v>
      </c>
      <c r="E4142">
        <v>269.99</v>
      </c>
      <c r="F4142">
        <v>0.05</v>
      </c>
      <c r="G4142">
        <f>(E4142*B4142)-F4142</f>
        <v>269.94</v>
      </c>
      <c r="H4142" t="str">
        <f>VLOOKUP($C4142,products!$A$1:$F$322,2,FALSE)</f>
        <v>Electra Cruiser 1 (24-Inch) - 2016</v>
      </c>
      <c r="I4142">
        <f>_xlfn.XLOOKUP(C4142, products!A:A, products!D:D)</f>
        <v>3</v>
      </c>
      <c r="J4142" t="str">
        <f>_xlfn.XLOOKUP($I4142,categories!$A$1:$A$8,categories!$B$1:$B$8)</f>
        <v>Cruisers Bicycles</v>
      </c>
    </row>
    <row r="4143" spans="1:10" ht="12.75" x14ac:dyDescent="0.2">
      <c r="A4143">
        <v>121</v>
      </c>
      <c r="B4143">
        <v>2</v>
      </c>
      <c r="C4143">
        <v>14</v>
      </c>
      <c r="D4143">
        <v>2</v>
      </c>
      <c r="E4143">
        <v>269.99</v>
      </c>
      <c r="F4143">
        <v>0.1</v>
      </c>
      <c r="G4143">
        <f>(E4143*B4143)-F4143</f>
        <v>539.88</v>
      </c>
      <c r="H4143" t="str">
        <f>VLOOKUP($C4143,products!$A$1:$F$322,2,FALSE)</f>
        <v>Electra Girl's Hawaii 1 (16-inch) - 2015/2016</v>
      </c>
      <c r="I4143">
        <f>_xlfn.XLOOKUP(C4143, products!A:A, products!D:D)</f>
        <v>3</v>
      </c>
      <c r="J4143" t="str">
        <f>_xlfn.XLOOKUP($I4143,categories!$A$1:$A$8,categories!$B$1:$B$8)</f>
        <v>Cruisers Bicycles</v>
      </c>
    </row>
    <row r="4144" spans="1:10" ht="12.75" x14ac:dyDescent="0.2">
      <c r="A4144">
        <v>131</v>
      </c>
      <c r="B4144">
        <v>1</v>
      </c>
      <c r="C4144">
        <v>22</v>
      </c>
      <c r="D4144">
        <v>2</v>
      </c>
      <c r="E4144">
        <v>269.99</v>
      </c>
      <c r="F4144">
        <v>0.2</v>
      </c>
      <c r="G4144">
        <f>(E4144*B4144)-F4144</f>
        <v>269.79000000000002</v>
      </c>
      <c r="H4144" t="str">
        <f>VLOOKUP($C4144,products!$A$1:$F$322,2,FALSE)</f>
        <v>Electra Girl's Hawaii 1 (16-inch) - 2015/2016</v>
      </c>
      <c r="I4144">
        <f>_xlfn.XLOOKUP(C4144, products!A:A, products!D:D)</f>
        <v>1</v>
      </c>
      <c r="J4144" t="str">
        <f>_xlfn.XLOOKUP($I4144,categories!$A$1:$A$8,categories!$B$1:$B$8)</f>
        <v>Children Bicycles</v>
      </c>
    </row>
    <row r="4145" spans="1:10" ht="12.75" x14ac:dyDescent="0.2">
      <c r="A4145">
        <v>133</v>
      </c>
      <c r="B4145">
        <v>1</v>
      </c>
      <c r="C4145">
        <v>13</v>
      </c>
      <c r="D4145">
        <v>2</v>
      </c>
      <c r="E4145">
        <v>269.99</v>
      </c>
      <c r="F4145">
        <v>0.05</v>
      </c>
      <c r="G4145">
        <f>(E4145*B4145)-F4145</f>
        <v>269.94</v>
      </c>
      <c r="H4145" t="str">
        <f>VLOOKUP($C4145,products!$A$1:$F$322,2,FALSE)</f>
        <v>Electra Cruiser 1 (24-Inch) - 2016</v>
      </c>
      <c r="I4145">
        <f>_xlfn.XLOOKUP(C4145, products!A:A, products!D:D)</f>
        <v>3</v>
      </c>
      <c r="J4145" t="str">
        <f>_xlfn.XLOOKUP($I4145,categories!$A$1:$A$8,categories!$B$1:$B$8)</f>
        <v>Cruisers Bicycles</v>
      </c>
    </row>
    <row r="4146" spans="1:10" ht="12.75" x14ac:dyDescent="0.2">
      <c r="A4146">
        <v>133</v>
      </c>
      <c r="B4146">
        <v>2</v>
      </c>
      <c r="C4146">
        <v>22</v>
      </c>
      <c r="D4146">
        <v>1</v>
      </c>
      <c r="E4146">
        <v>269.99</v>
      </c>
      <c r="F4146">
        <v>0.2</v>
      </c>
      <c r="G4146">
        <f>(E4146*B4146)-F4146</f>
        <v>539.78</v>
      </c>
      <c r="H4146" t="str">
        <f>VLOOKUP($C4146,products!$A$1:$F$322,2,FALSE)</f>
        <v>Electra Girl's Hawaii 1 (16-inch) - 2015/2016</v>
      </c>
      <c r="I4146">
        <f>_xlfn.XLOOKUP(C4146, products!A:A, products!D:D)</f>
        <v>1</v>
      </c>
      <c r="J4146" t="str">
        <f>_xlfn.XLOOKUP($I4146,categories!$A$1:$A$8,categories!$B$1:$B$8)</f>
        <v>Children Bicycles</v>
      </c>
    </row>
    <row r="4147" spans="1:10" ht="12.75" x14ac:dyDescent="0.2">
      <c r="A4147">
        <v>137</v>
      </c>
      <c r="B4147">
        <v>2</v>
      </c>
      <c r="C4147">
        <v>22</v>
      </c>
      <c r="D4147">
        <v>1</v>
      </c>
      <c r="E4147">
        <v>269.99</v>
      </c>
      <c r="F4147">
        <v>0.1</v>
      </c>
      <c r="G4147">
        <f>(E4147*B4147)-F4147</f>
        <v>539.88</v>
      </c>
      <c r="H4147" t="str">
        <f>VLOOKUP($C4147,products!$A$1:$F$322,2,FALSE)</f>
        <v>Electra Girl's Hawaii 1 (16-inch) - 2015/2016</v>
      </c>
      <c r="I4147">
        <f>_xlfn.XLOOKUP(C4147, products!A:A, products!D:D)</f>
        <v>1</v>
      </c>
      <c r="J4147" t="str">
        <f>_xlfn.XLOOKUP($I4147,categories!$A$1:$A$8,categories!$B$1:$B$8)</f>
        <v>Children Bicycles</v>
      </c>
    </row>
    <row r="4148" spans="1:10" ht="12.75" x14ac:dyDescent="0.2">
      <c r="A4148">
        <v>140</v>
      </c>
      <c r="B4148">
        <v>2</v>
      </c>
      <c r="C4148">
        <v>21</v>
      </c>
      <c r="D4148">
        <v>1</v>
      </c>
      <c r="E4148">
        <v>269.99</v>
      </c>
      <c r="F4148">
        <v>0.2</v>
      </c>
      <c r="G4148">
        <f>(E4148*B4148)-F4148</f>
        <v>539.78</v>
      </c>
      <c r="H4148" t="str">
        <f>VLOOKUP($C4148,products!$A$1:$F$322,2,FALSE)</f>
        <v>Electra Cruiser 1 (24-Inch) - 2016</v>
      </c>
      <c r="I4148">
        <f>_xlfn.XLOOKUP(C4148, products!A:A, products!D:D)</f>
        <v>1</v>
      </c>
      <c r="J4148" t="str">
        <f>_xlfn.XLOOKUP($I4148,categories!$A$1:$A$8,categories!$B$1:$B$8)</f>
        <v>Children Bicycles</v>
      </c>
    </row>
    <row r="4149" spans="1:10" ht="12.75" x14ac:dyDescent="0.2">
      <c r="A4149">
        <v>148</v>
      </c>
      <c r="B4149">
        <v>1</v>
      </c>
      <c r="C4149">
        <v>14</v>
      </c>
      <c r="D4149">
        <v>1</v>
      </c>
      <c r="E4149">
        <v>269.99</v>
      </c>
      <c r="F4149">
        <v>0.05</v>
      </c>
      <c r="G4149">
        <f>(E4149*B4149)-F4149</f>
        <v>269.94</v>
      </c>
      <c r="H4149" t="str">
        <f>VLOOKUP($C4149,products!$A$1:$F$322,2,FALSE)</f>
        <v>Electra Girl's Hawaii 1 (16-inch) - 2015/2016</v>
      </c>
      <c r="I4149">
        <f>_xlfn.XLOOKUP(C4149, products!A:A, products!D:D)</f>
        <v>3</v>
      </c>
      <c r="J4149" t="str">
        <f>_xlfn.XLOOKUP($I4149,categories!$A$1:$A$8,categories!$B$1:$B$8)</f>
        <v>Cruisers Bicycles</v>
      </c>
    </row>
    <row r="4150" spans="1:10" ht="12.75" x14ac:dyDescent="0.2">
      <c r="A4150">
        <v>149</v>
      </c>
      <c r="B4150">
        <v>2</v>
      </c>
      <c r="C4150">
        <v>21</v>
      </c>
      <c r="D4150">
        <v>2</v>
      </c>
      <c r="E4150">
        <v>269.99</v>
      </c>
      <c r="F4150">
        <v>7.0000000000000007E-2</v>
      </c>
      <c r="G4150">
        <f>(E4150*B4150)-F4150</f>
        <v>539.91</v>
      </c>
      <c r="H4150" t="str">
        <f>VLOOKUP($C4150,products!$A$1:$F$322,2,FALSE)</f>
        <v>Electra Cruiser 1 (24-Inch) - 2016</v>
      </c>
      <c r="I4150">
        <f>_xlfn.XLOOKUP(C4150, products!A:A, products!D:D)</f>
        <v>1</v>
      </c>
      <c r="J4150" t="str">
        <f>_xlfn.XLOOKUP($I4150,categories!$A$1:$A$8,categories!$B$1:$B$8)</f>
        <v>Children Bicycles</v>
      </c>
    </row>
    <row r="4151" spans="1:10" ht="12.75" x14ac:dyDescent="0.2">
      <c r="A4151">
        <v>152</v>
      </c>
      <c r="B4151">
        <v>2</v>
      </c>
      <c r="C4151">
        <v>22</v>
      </c>
      <c r="D4151">
        <v>2</v>
      </c>
      <c r="E4151">
        <v>269.99</v>
      </c>
      <c r="F4151">
        <v>0.2</v>
      </c>
      <c r="G4151">
        <f>(E4151*B4151)-F4151</f>
        <v>539.78</v>
      </c>
      <c r="H4151" t="str">
        <f>VLOOKUP($C4151,products!$A$1:$F$322,2,FALSE)</f>
        <v>Electra Girl's Hawaii 1 (16-inch) - 2015/2016</v>
      </c>
      <c r="I4151">
        <f>_xlfn.XLOOKUP(C4151, products!A:A, products!D:D)</f>
        <v>1</v>
      </c>
      <c r="J4151" t="str">
        <f>_xlfn.XLOOKUP($I4151,categories!$A$1:$A$8,categories!$B$1:$B$8)</f>
        <v>Children Bicycles</v>
      </c>
    </row>
    <row r="4152" spans="1:10" ht="12.75" x14ac:dyDescent="0.2">
      <c r="A4152">
        <v>159</v>
      </c>
      <c r="B4152">
        <v>1</v>
      </c>
      <c r="C4152">
        <v>13</v>
      </c>
      <c r="D4152">
        <v>1</v>
      </c>
      <c r="E4152">
        <v>269.99</v>
      </c>
      <c r="F4152">
        <v>0.2</v>
      </c>
      <c r="G4152">
        <f>(E4152*B4152)-F4152</f>
        <v>269.79000000000002</v>
      </c>
      <c r="H4152" t="str">
        <f>VLOOKUP($C4152,products!$A$1:$F$322,2,FALSE)</f>
        <v>Electra Cruiser 1 (24-Inch) - 2016</v>
      </c>
      <c r="I4152">
        <f>_xlfn.XLOOKUP(C4152, products!A:A, products!D:D)</f>
        <v>3</v>
      </c>
      <c r="J4152" t="str">
        <f>_xlfn.XLOOKUP($I4152,categories!$A$1:$A$8,categories!$B$1:$B$8)</f>
        <v>Cruisers Bicycles</v>
      </c>
    </row>
    <row r="4153" spans="1:10" ht="12.75" x14ac:dyDescent="0.2">
      <c r="A4153">
        <v>160</v>
      </c>
      <c r="B4153">
        <v>1</v>
      </c>
      <c r="C4153">
        <v>21</v>
      </c>
      <c r="D4153">
        <v>1</v>
      </c>
      <c r="E4153">
        <v>269.99</v>
      </c>
      <c r="F4153">
        <v>7.0000000000000007E-2</v>
      </c>
      <c r="G4153">
        <f>(E4153*B4153)-F4153</f>
        <v>269.92</v>
      </c>
      <c r="H4153" t="str">
        <f>VLOOKUP($C4153,products!$A$1:$F$322,2,FALSE)</f>
        <v>Electra Cruiser 1 (24-Inch) - 2016</v>
      </c>
      <c r="I4153">
        <f>_xlfn.XLOOKUP(C4153, products!A:A, products!D:D)</f>
        <v>1</v>
      </c>
      <c r="J4153" t="str">
        <f>_xlfn.XLOOKUP($I4153,categories!$A$1:$A$8,categories!$B$1:$B$8)</f>
        <v>Children Bicycles</v>
      </c>
    </row>
    <row r="4154" spans="1:10" ht="12.75" x14ac:dyDescent="0.2">
      <c r="A4154">
        <v>161</v>
      </c>
      <c r="B4154">
        <v>2</v>
      </c>
      <c r="C4154">
        <v>22</v>
      </c>
      <c r="D4154">
        <v>1</v>
      </c>
      <c r="E4154">
        <v>269.99</v>
      </c>
      <c r="F4154">
        <v>0.05</v>
      </c>
      <c r="G4154">
        <f>(E4154*B4154)-F4154</f>
        <v>539.93000000000006</v>
      </c>
      <c r="H4154" t="str">
        <f>VLOOKUP($C4154,products!$A$1:$F$322,2,FALSE)</f>
        <v>Electra Girl's Hawaii 1 (16-inch) - 2015/2016</v>
      </c>
      <c r="I4154">
        <f>_xlfn.XLOOKUP(C4154, products!A:A, products!D:D)</f>
        <v>1</v>
      </c>
      <c r="J4154" t="str">
        <f>_xlfn.XLOOKUP($I4154,categories!$A$1:$A$8,categories!$B$1:$B$8)</f>
        <v>Children Bicycles</v>
      </c>
    </row>
    <row r="4155" spans="1:10" ht="12.75" x14ac:dyDescent="0.2">
      <c r="A4155">
        <v>162</v>
      </c>
      <c r="B4155">
        <v>2</v>
      </c>
      <c r="C4155">
        <v>21</v>
      </c>
      <c r="D4155">
        <v>2</v>
      </c>
      <c r="E4155">
        <v>269.99</v>
      </c>
      <c r="F4155">
        <v>7.0000000000000007E-2</v>
      </c>
      <c r="G4155">
        <f>(E4155*B4155)-F4155</f>
        <v>539.91</v>
      </c>
      <c r="H4155" t="str">
        <f>VLOOKUP($C4155,products!$A$1:$F$322,2,FALSE)</f>
        <v>Electra Cruiser 1 (24-Inch) - 2016</v>
      </c>
      <c r="I4155">
        <f>_xlfn.XLOOKUP(C4155, products!A:A, products!D:D)</f>
        <v>1</v>
      </c>
      <c r="J4155" t="str">
        <f>_xlfn.XLOOKUP($I4155,categories!$A$1:$A$8,categories!$B$1:$B$8)</f>
        <v>Children Bicycles</v>
      </c>
    </row>
    <row r="4156" spans="1:10" ht="12.75" x14ac:dyDescent="0.2">
      <c r="A4156">
        <v>164</v>
      </c>
      <c r="B4156">
        <v>3</v>
      </c>
      <c r="C4156">
        <v>14</v>
      </c>
      <c r="D4156">
        <v>1</v>
      </c>
      <c r="E4156">
        <v>269.99</v>
      </c>
      <c r="F4156">
        <v>0.1</v>
      </c>
      <c r="G4156">
        <f>(E4156*B4156)-F4156</f>
        <v>809.87</v>
      </c>
      <c r="H4156" t="str">
        <f>VLOOKUP($C4156,products!$A$1:$F$322,2,FALSE)</f>
        <v>Electra Girl's Hawaii 1 (16-inch) - 2015/2016</v>
      </c>
      <c r="I4156">
        <f>_xlfn.XLOOKUP(C4156, products!A:A, products!D:D)</f>
        <v>3</v>
      </c>
      <c r="J4156" t="str">
        <f>_xlfn.XLOOKUP($I4156,categories!$A$1:$A$8,categories!$B$1:$B$8)</f>
        <v>Cruisers Bicycles</v>
      </c>
    </row>
    <row r="4157" spans="1:10" ht="12.75" x14ac:dyDescent="0.2">
      <c r="A4157">
        <v>167</v>
      </c>
      <c r="B4157">
        <v>3</v>
      </c>
      <c r="C4157">
        <v>13</v>
      </c>
      <c r="D4157">
        <v>2</v>
      </c>
      <c r="E4157">
        <v>269.99</v>
      </c>
      <c r="F4157">
        <v>0.05</v>
      </c>
      <c r="G4157">
        <f>(E4157*B4157)-F4157</f>
        <v>809.92000000000007</v>
      </c>
      <c r="H4157" t="str">
        <f>VLOOKUP($C4157,products!$A$1:$F$322,2,FALSE)</f>
        <v>Electra Cruiser 1 (24-Inch) - 2016</v>
      </c>
      <c r="I4157">
        <f>_xlfn.XLOOKUP(C4157, products!A:A, products!D:D)</f>
        <v>3</v>
      </c>
      <c r="J4157" t="str">
        <f>_xlfn.XLOOKUP($I4157,categories!$A$1:$A$8,categories!$B$1:$B$8)</f>
        <v>Cruisers Bicycles</v>
      </c>
    </row>
    <row r="4158" spans="1:10" ht="12.75" x14ac:dyDescent="0.2">
      <c r="A4158">
        <v>168</v>
      </c>
      <c r="B4158">
        <v>4</v>
      </c>
      <c r="C4158">
        <v>22</v>
      </c>
      <c r="D4158">
        <v>2</v>
      </c>
      <c r="E4158">
        <v>269.99</v>
      </c>
      <c r="F4158">
        <v>0.2</v>
      </c>
      <c r="G4158">
        <f>(E4158*B4158)-F4158</f>
        <v>1079.76</v>
      </c>
      <c r="H4158" t="str">
        <f>VLOOKUP($C4158,products!$A$1:$F$322,2,FALSE)</f>
        <v>Electra Girl's Hawaii 1 (16-inch) - 2015/2016</v>
      </c>
      <c r="I4158">
        <f>_xlfn.XLOOKUP(C4158, products!A:A, products!D:D)</f>
        <v>1</v>
      </c>
      <c r="J4158" t="str">
        <f>_xlfn.XLOOKUP($I4158,categories!$A$1:$A$8,categories!$B$1:$B$8)</f>
        <v>Children Bicycles</v>
      </c>
    </row>
    <row r="4159" spans="1:10" ht="12.75" x14ac:dyDescent="0.2">
      <c r="A4159">
        <v>169</v>
      </c>
      <c r="B4159">
        <v>5</v>
      </c>
      <c r="C4159">
        <v>14</v>
      </c>
      <c r="D4159">
        <v>2</v>
      </c>
      <c r="E4159">
        <v>269.99</v>
      </c>
      <c r="F4159">
        <v>0.05</v>
      </c>
      <c r="G4159">
        <f>(E4159*B4159)-F4159</f>
        <v>1349.9</v>
      </c>
      <c r="H4159" t="str">
        <f>VLOOKUP($C4159,products!$A$1:$F$322,2,FALSE)</f>
        <v>Electra Girl's Hawaii 1 (16-inch) - 2015/2016</v>
      </c>
      <c r="I4159">
        <f>_xlfn.XLOOKUP(C4159, products!A:A, products!D:D)</f>
        <v>3</v>
      </c>
      <c r="J4159" t="str">
        <f>_xlfn.XLOOKUP($I4159,categories!$A$1:$A$8,categories!$B$1:$B$8)</f>
        <v>Cruisers Bicycles</v>
      </c>
    </row>
    <row r="4160" spans="1:10" ht="12.75" x14ac:dyDescent="0.2">
      <c r="A4160">
        <v>173</v>
      </c>
      <c r="B4160">
        <v>1</v>
      </c>
      <c r="C4160">
        <v>14</v>
      </c>
      <c r="D4160">
        <v>1</v>
      </c>
      <c r="E4160">
        <v>269.99</v>
      </c>
      <c r="F4160">
        <v>0.05</v>
      </c>
      <c r="G4160">
        <f>(E4160*B4160)-F4160</f>
        <v>269.94</v>
      </c>
      <c r="H4160" t="str">
        <f>VLOOKUP($C4160,products!$A$1:$F$322,2,FALSE)</f>
        <v>Electra Girl's Hawaii 1 (16-inch) - 2015/2016</v>
      </c>
      <c r="I4160">
        <f>_xlfn.XLOOKUP(C4160, products!A:A, products!D:D)</f>
        <v>3</v>
      </c>
      <c r="J4160" t="str">
        <f>_xlfn.XLOOKUP($I4160,categories!$A$1:$A$8,categories!$B$1:$B$8)</f>
        <v>Cruisers Bicycles</v>
      </c>
    </row>
    <row r="4161" spans="1:10" ht="12.75" x14ac:dyDescent="0.2">
      <c r="A4161">
        <v>174</v>
      </c>
      <c r="B4161">
        <v>1</v>
      </c>
      <c r="C4161">
        <v>22</v>
      </c>
      <c r="D4161">
        <v>2</v>
      </c>
      <c r="E4161">
        <v>269.99</v>
      </c>
      <c r="F4161">
        <v>0.2</v>
      </c>
      <c r="G4161">
        <f>(E4161*B4161)-F4161</f>
        <v>269.79000000000002</v>
      </c>
      <c r="H4161" t="str">
        <f>VLOOKUP($C4161,products!$A$1:$F$322,2,FALSE)</f>
        <v>Electra Girl's Hawaii 1 (16-inch) - 2015/2016</v>
      </c>
      <c r="I4161">
        <f>_xlfn.XLOOKUP(C4161, products!A:A, products!D:D)</f>
        <v>1</v>
      </c>
      <c r="J4161" t="str">
        <f>_xlfn.XLOOKUP($I4161,categories!$A$1:$A$8,categories!$B$1:$B$8)</f>
        <v>Children Bicycles</v>
      </c>
    </row>
    <row r="4162" spans="1:10" ht="12.75" x14ac:dyDescent="0.2">
      <c r="A4162">
        <v>175</v>
      </c>
      <c r="B4162">
        <v>3</v>
      </c>
      <c r="C4162">
        <v>21</v>
      </c>
      <c r="D4162">
        <v>2</v>
      </c>
      <c r="E4162">
        <v>269.99</v>
      </c>
      <c r="F4162">
        <v>0.1</v>
      </c>
      <c r="G4162">
        <f>(E4162*B4162)-F4162</f>
        <v>809.87</v>
      </c>
      <c r="H4162" t="str">
        <f>VLOOKUP($C4162,products!$A$1:$F$322,2,FALSE)</f>
        <v>Electra Cruiser 1 (24-Inch) - 2016</v>
      </c>
      <c r="I4162">
        <f>_xlfn.XLOOKUP(C4162, products!A:A, products!D:D)</f>
        <v>1</v>
      </c>
      <c r="J4162" t="str">
        <f>_xlfn.XLOOKUP($I4162,categories!$A$1:$A$8,categories!$B$1:$B$8)</f>
        <v>Children Bicycles</v>
      </c>
    </row>
    <row r="4163" spans="1:10" ht="12.75" x14ac:dyDescent="0.2">
      <c r="A4163">
        <v>179</v>
      </c>
      <c r="B4163">
        <v>1</v>
      </c>
      <c r="C4163">
        <v>13</v>
      </c>
      <c r="D4163">
        <v>2</v>
      </c>
      <c r="E4163">
        <v>269.99</v>
      </c>
      <c r="F4163">
        <v>0.05</v>
      </c>
      <c r="G4163">
        <f>(E4163*B4163)-F4163</f>
        <v>269.94</v>
      </c>
      <c r="H4163" t="str">
        <f>VLOOKUP($C4163,products!$A$1:$F$322,2,FALSE)</f>
        <v>Electra Cruiser 1 (24-Inch) - 2016</v>
      </c>
      <c r="I4163">
        <f>_xlfn.XLOOKUP(C4163, products!A:A, products!D:D)</f>
        <v>3</v>
      </c>
      <c r="J4163" t="str">
        <f>_xlfn.XLOOKUP($I4163,categories!$A$1:$A$8,categories!$B$1:$B$8)</f>
        <v>Cruisers Bicycles</v>
      </c>
    </row>
    <row r="4164" spans="1:10" ht="12.75" x14ac:dyDescent="0.2">
      <c r="A4164">
        <v>184</v>
      </c>
      <c r="B4164">
        <v>3</v>
      </c>
      <c r="C4164">
        <v>14</v>
      </c>
      <c r="D4164">
        <v>1</v>
      </c>
      <c r="E4164">
        <v>269.99</v>
      </c>
      <c r="F4164">
        <v>0.1</v>
      </c>
      <c r="G4164">
        <f>(E4164*B4164)-F4164</f>
        <v>809.87</v>
      </c>
      <c r="H4164" t="str">
        <f>VLOOKUP($C4164,products!$A$1:$F$322,2,FALSE)</f>
        <v>Electra Girl's Hawaii 1 (16-inch) - 2015/2016</v>
      </c>
      <c r="I4164">
        <f>_xlfn.XLOOKUP(C4164, products!A:A, products!D:D)</f>
        <v>3</v>
      </c>
      <c r="J4164" t="str">
        <f>_xlfn.XLOOKUP($I4164,categories!$A$1:$A$8,categories!$B$1:$B$8)</f>
        <v>Cruisers Bicycles</v>
      </c>
    </row>
    <row r="4165" spans="1:10" ht="12.75" x14ac:dyDescent="0.2">
      <c r="A4165">
        <v>194</v>
      </c>
      <c r="B4165">
        <v>1</v>
      </c>
      <c r="C4165">
        <v>21</v>
      </c>
      <c r="D4165">
        <v>2</v>
      </c>
      <c r="E4165">
        <v>269.99</v>
      </c>
      <c r="F4165">
        <v>0.2</v>
      </c>
      <c r="G4165">
        <f>(E4165*B4165)-F4165</f>
        <v>269.79000000000002</v>
      </c>
      <c r="H4165" t="str">
        <f>VLOOKUP($C4165,products!$A$1:$F$322,2,FALSE)</f>
        <v>Electra Cruiser 1 (24-Inch) - 2016</v>
      </c>
      <c r="I4165">
        <f>_xlfn.XLOOKUP(C4165, products!A:A, products!D:D)</f>
        <v>1</v>
      </c>
      <c r="J4165" t="str">
        <f>_xlfn.XLOOKUP($I4165,categories!$A$1:$A$8,categories!$B$1:$B$8)</f>
        <v>Children Bicycles</v>
      </c>
    </row>
    <row r="4166" spans="1:10" ht="12.75" x14ac:dyDescent="0.2">
      <c r="A4166">
        <v>195</v>
      </c>
      <c r="B4166">
        <v>2</v>
      </c>
      <c r="C4166">
        <v>14</v>
      </c>
      <c r="D4166">
        <v>1</v>
      </c>
      <c r="E4166">
        <v>269.99</v>
      </c>
      <c r="F4166">
        <v>0.05</v>
      </c>
      <c r="G4166">
        <f>(E4166*B4166)-F4166</f>
        <v>539.93000000000006</v>
      </c>
      <c r="H4166" t="str">
        <f>VLOOKUP($C4166,products!$A$1:$F$322,2,FALSE)</f>
        <v>Electra Girl's Hawaii 1 (16-inch) - 2015/2016</v>
      </c>
      <c r="I4166">
        <f>_xlfn.XLOOKUP(C4166, products!A:A, products!D:D)</f>
        <v>3</v>
      </c>
      <c r="J4166" t="str">
        <f>_xlfn.XLOOKUP($I4166,categories!$A$1:$A$8,categories!$B$1:$B$8)</f>
        <v>Cruisers Bicycles</v>
      </c>
    </row>
    <row r="4167" spans="1:10" ht="12.75" x14ac:dyDescent="0.2">
      <c r="A4167">
        <v>195</v>
      </c>
      <c r="B4167">
        <v>5</v>
      </c>
      <c r="C4167">
        <v>21</v>
      </c>
      <c r="D4167">
        <v>2</v>
      </c>
      <c r="E4167">
        <v>269.99</v>
      </c>
      <c r="F4167">
        <v>0.1</v>
      </c>
      <c r="G4167">
        <f>(E4167*B4167)-F4167</f>
        <v>1349.8500000000001</v>
      </c>
      <c r="H4167" t="str">
        <f>VLOOKUP($C4167,products!$A$1:$F$322,2,FALSE)</f>
        <v>Electra Cruiser 1 (24-Inch) - 2016</v>
      </c>
      <c r="I4167">
        <f>_xlfn.XLOOKUP(C4167, products!A:A, products!D:D)</f>
        <v>1</v>
      </c>
      <c r="J4167" t="str">
        <f>_xlfn.XLOOKUP($I4167,categories!$A$1:$A$8,categories!$B$1:$B$8)</f>
        <v>Children Bicycles</v>
      </c>
    </row>
    <row r="4168" spans="1:10" ht="12.75" x14ac:dyDescent="0.2">
      <c r="A4168">
        <v>198</v>
      </c>
      <c r="B4168">
        <v>4</v>
      </c>
      <c r="C4168">
        <v>13</v>
      </c>
      <c r="D4168">
        <v>2</v>
      </c>
      <c r="E4168">
        <v>269.99</v>
      </c>
      <c r="F4168">
        <v>0.05</v>
      </c>
      <c r="G4168">
        <f>(E4168*B4168)-F4168</f>
        <v>1079.9100000000001</v>
      </c>
      <c r="H4168" t="str">
        <f>VLOOKUP($C4168,products!$A$1:$F$322,2,FALSE)</f>
        <v>Electra Cruiser 1 (24-Inch) - 2016</v>
      </c>
      <c r="I4168">
        <f>_xlfn.XLOOKUP(C4168, products!A:A, products!D:D)</f>
        <v>3</v>
      </c>
      <c r="J4168" t="str">
        <f>_xlfn.XLOOKUP($I4168,categories!$A$1:$A$8,categories!$B$1:$B$8)</f>
        <v>Cruisers Bicycles</v>
      </c>
    </row>
    <row r="4169" spans="1:10" ht="12.75" x14ac:dyDescent="0.2">
      <c r="A4169">
        <v>200</v>
      </c>
      <c r="B4169">
        <v>2</v>
      </c>
      <c r="C4169">
        <v>22</v>
      </c>
      <c r="D4169">
        <v>2</v>
      </c>
      <c r="E4169">
        <v>269.99</v>
      </c>
      <c r="F4169">
        <v>7.0000000000000007E-2</v>
      </c>
      <c r="G4169">
        <f>(E4169*B4169)-F4169</f>
        <v>539.91</v>
      </c>
      <c r="H4169" t="str">
        <f>VLOOKUP($C4169,products!$A$1:$F$322,2,FALSE)</f>
        <v>Electra Girl's Hawaii 1 (16-inch) - 2015/2016</v>
      </c>
      <c r="I4169">
        <f>_xlfn.XLOOKUP(C4169, products!A:A, products!D:D)</f>
        <v>1</v>
      </c>
      <c r="J4169" t="str">
        <f>_xlfn.XLOOKUP($I4169,categories!$A$1:$A$8,categories!$B$1:$B$8)</f>
        <v>Children Bicycles</v>
      </c>
    </row>
    <row r="4170" spans="1:10" ht="12.75" x14ac:dyDescent="0.2">
      <c r="A4170">
        <v>201</v>
      </c>
      <c r="B4170">
        <v>3</v>
      </c>
      <c r="C4170">
        <v>14</v>
      </c>
      <c r="D4170">
        <v>2</v>
      </c>
      <c r="E4170">
        <v>269.99</v>
      </c>
      <c r="F4170">
        <v>0.1</v>
      </c>
      <c r="G4170">
        <f>(E4170*B4170)-F4170</f>
        <v>809.87</v>
      </c>
      <c r="H4170" t="str">
        <f>VLOOKUP($C4170,products!$A$1:$F$322,2,FALSE)</f>
        <v>Electra Girl's Hawaii 1 (16-inch) - 2015/2016</v>
      </c>
      <c r="I4170">
        <f>_xlfn.XLOOKUP(C4170, products!A:A, products!D:D)</f>
        <v>3</v>
      </c>
      <c r="J4170" t="str">
        <f>_xlfn.XLOOKUP($I4170,categories!$A$1:$A$8,categories!$B$1:$B$8)</f>
        <v>Cruisers Bicycles</v>
      </c>
    </row>
    <row r="4171" spans="1:10" ht="12.75" x14ac:dyDescent="0.2">
      <c r="A4171">
        <v>205</v>
      </c>
      <c r="B4171">
        <v>1</v>
      </c>
      <c r="C4171">
        <v>22</v>
      </c>
      <c r="D4171">
        <v>2</v>
      </c>
      <c r="E4171">
        <v>269.99</v>
      </c>
      <c r="F4171">
        <v>0.05</v>
      </c>
      <c r="G4171">
        <f>(E4171*B4171)-F4171</f>
        <v>269.94</v>
      </c>
      <c r="H4171" t="str">
        <f>VLOOKUP($C4171,products!$A$1:$F$322,2,FALSE)</f>
        <v>Electra Girl's Hawaii 1 (16-inch) - 2015/2016</v>
      </c>
      <c r="I4171">
        <f>_xlfn.XLOOKUP(C4171, products!A:A, products!D:D)</f>
        <v>1</v>
      </c>
      <c r="J4171" t="str">
        <f>_xlfn.XLOOKUP($I4171,categories!$A$1:$A$8,categories!$B$1:$B$8)</f>
        <v>Children Bicycles</v>
      </c>
    </row>
    <row r="4172" spans="1:10" ht="12.75" x14ac:dyDescent="0.2">
      <c r="A4172">
        <v>209</v>
      </c>
      <c r="B4172">
        <v>1</v>
      </c>
      <c r="C4172">
        <v>13</v>
      </c>
      <c r="D4172">
        <v>1</v>
      </c>
      <c r="E4172">
        <v>269.99</v>
      </c>
      <c r="F4172">
        <v>0.1</v>
      </c>
      <c r="G4172">
        <f>(E4172*B4172)-F4172</f>
        <v>269.89</v>
      </c>
      <c r="H4172" t="str">
        <f>VLOOKUP($C4172,products!$A$1:$F$322,2,FALSE)</f>
        <v>Electra Cruiser 1 (24-Inch) - 2016</v>
      </c>
      <c r="I4172">
        <f>_xlfn.XLOOKUP(C4172, products!A:A, products!D:D)</f>
        <v>3</v>
      </c>
      <c r="J4172" t="str">
        <f>_xlfn.XLOOKUP($I4172,categories!$A$1:$A$8,categories!$B$1:$B$8)</f>
        <v>Cruisers Bicycles</v>
      </c>
    </row>
    <row r="4173" spans="1:10" ht="12.75" x14ac:dyDescent="0.2">
      <c r="A4173">
        <v>210</v>
      </c>
      <c r="B4173">
        <v>1</v>
      </c>
      <c r="C4173">
        <v>14</v>
      </c>
      <c r="D4173">
        <v>1</v>
      </c>
      <c r="E4173">
        <v>269.99</v>
      </c>
      <c r="F4173">
        <v>7.0000000000000007E-2</v>
      </c>
      <c r="G4173">
        <f>(E4173*B4173)-F4173</f>
        <v>269.92</v>
      </c>
      <c r="H4173" t="str">
        <f>VLOOKUP($C4173,products!$A$1:$F$322,2,FALSE)</f>
        <v>Electra Girl's Hawaii 1 (16-inch) - 2015/2016</v>
      </c>
      <c r="I4173">
        <f>_xlfn.XLOOKUP(C4173, products!A:A, products!D:D)</f>
        <v>3</v>
      </c>
      <c r="J4173" t="str">
        <f>_xlfn.XLOOKUP($I4173,categories!$A$1:$A$8,categories!$B$1:$B$8)</f>
        <v>Cruisers Bicycles</v>
      </c>
    </row>
    <row r="4174" spans="1:10" ht="12.75" x14ac:dyDescent="0.2">
      <c r="A4174">
        <v>210</v>
      </c>
      <c r="B4174">
        <v>2</v>
      </c>
      <c r="C4174">
        <v>13</v>
      </c>
      <c r="D4174">
        <v>2</v>
      </c>
      <c r="E4174">
        <v>269.99</v>
      </c>
      <c r="F4174">
        <v>0.2</v>
      </c>
      <c r="G4174">
        <f>(E4174*B4174)-F4174</f>
        <v>539.78</v>
      </c>
      <c r="H4174" t="str">
        <f>VLOOKUP($C4174,products!$A$1:$F$322,2,FALSE)</f>
        <v>Electra Cruiser 1 (24-Inch) - 2016</v>
      </c>
      <c r="I4174">
        <f>_xlfn.XLOOKUP(C4174, products!A:A, products!D:D)</f>
        <v>3</v>
      </c>
      <c r="J4174" t="str">
        <f>_xlfn.XLOOKUP($I4174,categories!$A$1:$A$8,categories!$B$1:$B$8)</f>
        <v>Cruisers Bicycles</v>
      </c>
    </row>
    <row r="4175" spans="1:10" ht="12.75" x14ac:dyDescent="0.2">
      <c r="A4175">
        <v>213</v>
      </c>
      <c r="B4175">
        <v>1</v>
      </c>
      <c r="C4175">
        <v>13</v>
      </c>
      <c r="D4175">
        <v>1</v>
      </c>
      <c r="E4175">
        <v>269.99</v>
      </c>
      <c r="F4175">
        <v>0.1</v>
      </c>
      <c r="G4175">
        <f>(E4175*B4175)-F4175</f>
        <v>269.89</v>
      </c>
      <c r="H4175" t="str">
        <f>VLOOKUP($C4175,products!$A$1:$F$322,2,FALSE)</f>
        <v>Electra Cruiser 1 (24-Inch) - 2016</v>
      </c>
      <c r="I4175">
        <f>_xlfn.XLOOKUP(C4175, products!A:A, products!D:D)</f>
        <v>3</v>
      </c>
      <c r="J4175" t="str">
        <f>_xlfn.XLOOKUP($I4175,categories!$A$1:$A$8,categories!$B$1:$B$8)</f>
        <v>Cruisers Bicycles</v>
      </c>
    </row>
    <row r="4176" spans="1:10" ht="12.75" x14ac:dyDescent="0.2">
      <c r="A4176">
        <v>214</v>
      </c>
      <c r="B4176">
        <v>1</v>
      </c>
      <c r="C4176">
        <v>21</v>
      </c>
      <c r="D4176">
        <v>1</v>
      </c>
      <c r="E4176">
        <v>269.99</v>
      </c>
      <c r="F4176">
        <v>0.1</v>
      </c>
      <c r="G4176">
        <f>(E4176*B4176)-F4176</f>
        <v>269.89</v>
      </c>
      <c r="H4176" t="str">
        <f>VLOOKUP($C4176,products!$A$1:$F$322,2,FALSE)</f>
        <v>Electra Cruiser 1 (24-Inch) - 2016</v>
      </c>
      <c r="I4176">
        <f>_xlfn.XLOOKUP(C4176, products!A:A, products!D:D)</f>
        <v>1</v>
      </c>
      <c r="J4176" t="str">
        <f>_xlfn.XLOOKUP($I4176,categories!$A$1:$A$8,categories!$B$1:$B$8)</f>
        <v>Children Bicycles</v>
      </c>
    </row>
    <row r="4177" spans="1:10" ht="12.75" x14ac:dyDescent="0.2">
      <c r="A4177">
        <v>216</v>
      </c>
      <c r="B4177">
        <v>1</v>
      </c>
      <c r="C4177">
        <v>22</v>
      </c>
      <c r="D4177">
        <v>2</v>
      </c>
      <c r="E4177">
        <v>269.99</v>
      </c>
      <c r="F4177">
        <v>0.1</v>
      </c>
      <c r="G4177">
        <f>(E4177*B4177)-F4177</f>
        <v>269.89</v>
      </c>
      <c r="H4177" t="str">
        <f>VLOOKUP($C4177,products!$A$1:$F$322,2,FALSE)</f>
        <v>Electra Girl's Hawaii 1 (16-inch) - 2015/2016</v>
      </c>
      <c r="I4177">
        <f>_xlfn.XLOOKUP(C4177, products!A:A, products!D:D)</f>
        <v>1</v>
      </c>
      <c r="J4177" t="str">
        <f>_xlfn.XLOOKUP($I4177,categories!$A$1:$A$8,categories!$B$1:$B$8)</f>
        <v>Children Bicycles</v>
      </c>
    </row>
    <row r="4178" spans="1:10" ht="12.75" x14ac:dyDescent="0.2">
      <c r="A4178">
        <v>218</v>
      </c>
      <c r="B4178">
        <v>2</v>
      </c>
      <c r="C4178">
        <v>13</v>
      </c>
      <c r="D4178">
        <v>1</v>
      </c>
      <c r="E4178">
        <v>269.99</v>
      </c>
      <c r="F4178">
        <v>7.0000000000000007E-2</v>
      </c>
      <c r="G4178">
        <f>(E4178*B4178)-F4178</f>
        <v>539.91</v>
      </c>
      <c r="H4178" t="str">
        <f>VLOOKUP($C4178,products!$A$1:$F$322,2,FALSE)</f>
        <v>Electra Cruiser 1 (24-Inch) - 2016</v>
      </c>
      <c r="I4178">
        <f>_xlfn.XLOOKUP(C4178, products!A:A, products!D:D)</f>
        <v>3</v>
      </c>
      <c r="J4178" t="str">
        <f>_xlfn.XLOOKUP($I4178,categories!$A$1:$A$8,categories!$B$1:$B$8)</f>
        <v>Cruisers Bicycles</v>
      </c>
    </row>
    <row r="4179" spans="1:10" ht="12.75" x14ac:dyDescent="0.2">
      <c r="A4179">
        <v>220</v>
      </c>
      <c r="B4179">
        <v>3</v>
      </c>
      <c r="C4179">
        <v>22</v>
      </c>
      <c r="D4179">
        <v>2</v>
      </c>
      <c r="E4179">
        <v>269.99</v>
      </c>
      <c r="F4179">
        <v>0.1</v>
      </c>
      <c r="G4179">
        <f>(E4179*B4179)-F4179</f>
        <v>809.87</v>
      </c>
      <c r="H4179" t="str">
        <f>VLOOKUP($C4179,products!$A$1:$F$322,2,FALSE)</f>
        <v>Electra Girl's Hawaii 1 (16-inch) - 2015/2016</v>
      </c>
      <c r="I4179">
        <f>_xlfn.XLOOKUP(C4179, products!A:A, products!D:D)</f>
        <v>1</v>
      </c>
      <c r="J4179" t="str">
        <f>_xlfn.XLOOKUP($I4179,categories!$A$1:$A$8,categories!$B$1:$B$8)</f>
        <v>Children Bicycles</v>
      </c>
    </row>
    <row r="4180" spans="1:10" ht="12.75" x14ac:dyDescent="0.2">
      <c r="A4180">
        <v>223</v>
      </c>
      <c r="B4180">
        <v>3</v>
      </c>
      <c r="C4180">
        <v>21</v>
      </c>
      <c r="D4180">
        <v>2</v>
      </c>
      <c r="E4180">
        <v>269.99</v>
      </c>
      <c r="F4180">
        <v>0.1</v>
      </c>
      <c r="G4180">
        <f>(E4180*B4180)-F4180</f>
        <v>809.87</v>
      </c>
      <c r="H4180" t="str">
        <f>VLOOKUP($C4180,products!$A$1:$F$322,2,FALSE)</f>
        <v>Electra Cruiser 1 (24-Inch) - 2016</v>
      </c>
      <c r="I4180">
        <f>_xlfn.XLOOKUP(C4180, products!A:A, products!D:D)</f>
        <v>1</v>
      </c>
      <c r="J4180" t="str">
        <f>_xlfn.XLOOKUP($I4180,categories!$A$1:$A$8,categories!$B$1:$B$8)</f>
        <v>Children Bicycles</v>
      </c>
    </row>
    <row r="4181" spans="1:10" ht="12.75" x14ac:dyDescent="0.2">
      <c r="A4181">
        <v>225</v>
      </c>
      <c r="B4181">
        <v>1</v>
      </c>
      <c r="C4181">
        <v>21</v>
      </c>
      <c r="D4181">
        <v>1</v>
      </c>
      <c r="E4181">
        <v>269.99</v>
      </c>
      <c r="F4181">
        <v>0.1</v>
      </c>
      <c r="G4181">
        <f>(E4181*B4181)-F4181</f>
        <v>269.89</v>
      </c>
      <c r="H4181" t="str">
        <f>VLOOKUP($C4181,products!$A$1:$F$322,2,FALSE)</f>
        <v>Electra Cruiser 1 (24-Inch) - 2016</v>
      </c>
      <c r="I4181">
        <f>_xlfn.XLOOKUP(C4181, products!A:A, products!D:D)</f>
        <v>1</v>
      </c>
      <c r="J4181" t="str">
        <f>_xlfn.XLOOKUP($I4181,categories!$A$1:$A$8,categories!$B$1:$B$8)</f>
        <v>Children Bicycles</v>
      </c>
    </row>
    <row r="4182" spans="1:10" ht="12.75" x14ac:dyDescent="0.2">
      <c r="A4182">
        <v>228</v>
      </c>
      <c r="B4182">
        <v>5</v>
      </c>
      <c r="C4182">
        <v>22</v>
      </c>
      <c r="D4182">
        <v>1</v>
      </c>
      <c r="E4182">
        <v>269.99</v>
      </c>
      <c r="F4182">
        <v>0.05</v>
      </c>
      <c r="G4182">
        <f>(E4182*B4182)-F4182</f>
        <v>1349.9</v>
      </c>
      <c r="H4182" t="str">
        <f>VLOOKUP($C4182,products!$A$1:$F$322,2,FALSE)</f>
        <v>Electra Girl's Hawaii 1 (16-inch) - 2015/2016</v>
      </c>
      <c r="I4182">
        <f>_xlfn.XLOOKUP(C4182, products!A:A, products!D:D)</f>
        <v>1</v>
      </c>
      <c r="J4182" t="str">
        <f>_xlfn.XLOOKUP($I4182,categories!$A$1:$A$8,categories!$B$1:$B$8)</f>
        <v>Children Bicycles</v>
      </c>
    </row>
    <row r="4183" spans="1:10" ht="12.75" x14ac:dyDescent="0.2">
      <c r="A4183">
        <v>231</v>
      </c>
      <c r="B4183">
        <v>2</v>
      </c>
      <c r="C4183">
        <v>14</v>
      </c>
      <c r="D4183">
        <v>2</v>
      </c>
      <c r="E4183">
        <v>269.99</v>
      </c>
      <c r="F4183">
        <v>0.2</v>
      </c>
      <c r="G4183">
        <f>(E4183*B4183)-F4183</f>
        <v>539.78</v>
      </c>
      <c r="H4183" t="str">
        <f>VLOOKUP($C4183,products!$A$1:$F$322,2,FALSE)</f>
        <v>Electra Girl's Hawaii 1 (16-inch) - 2015/2016</v>
      </c>
      <c r="I4183">
        <f>_xlfn.XLOOKUP(C4183, products!A:A, products!D:D)</f>
        <v>3</v>
      </c>
      <c r="J4183" t="str">
        <f>_xlfn.XLOOKUP($I4183,categories!$A$1:$A$8,categories!$B$1:$B$8)</f>
        <v>Cruisers Bicycles</v>
      </c>
    </row>
    <row r="4184" spans="1:10" ht="12.75" x14ac:dyDescent="0.2">
      <c r="A4184">
        <v>233</v>
      </c>
      <c r="B4184">
        <v>1</v>
      </c>
      <c r="C4184">
        <v>14</v>
      </c>
      <c r="D4184">
        <v>1</v>
      </c>
      <c r="E4184">
        <v>269.99</v>
      </c>
      <c r="F4184">
        <v>0.1</v>
      </c>
      <c r="G4184">
        <f>(E4184*B4184)-F4184</f>
        <v>269.89</v>
      </c>
      <c r="H4184" t="str">
        <f>VLOOKUP($C4184,products!$A$1:$F$322,2,FALSE)</f>
        <v>Electra Girl's Hawaii 1 (16-inch) - 2015/2016</v>
      </c>
      <c r="I4184">
        <f>_xlfn.XLOOKUP(C4184, products!A:A, products!D:D)</f>
        <v>3</v>
      </c>
      <c r="J4184" t="str">
        <f>_xlfn.XLOOKUP($I4184,categories!$A$1:$A$8,categories!$B$1:$B$8)</f>
        <v>Cruisers Bicycles</v>
      </c>
    </row>
    <row r="4185" spans="1:10" ht="12.75" x14ac:dyDescent="0.2">
      <c r="A4185">
        <v>235</v>
      </c>
      <c r="B4185">
        <v>2</v>
      </c>
      <c r="C4185">
        <v>13</v>
      </c>
      <c r="D4185">
        <v>2</v>
      </c>
      <c r="E4185">
        <v>269.99</v>
      </c>
      <c r="F4185">
        <v>0.05</v>
      </c>
      <c r="G4185">
        <f>(E4185*B4185)-F4185</f>
        <v>539.93000000000006</v>
      </c>
      <c r="H4185" t="str">
        <f>VLOOKUP($C4185,products!$A$1:$F$322,2,FALSE)</f>
        <v>Electra Cruiser 1 (24-Inch) - 2016</v>
      </c>
      <c r="I4185">
        <f>_xlfn.XLOOKUP(C4185, products!A:A, products!D:D)</f>
        <v>3</v>
      </c>
      <c r="J4185" t="str">
        <f>_xlfn.XLOOKUP($I4185,categories!$A$1:$A$8,categories!$B$1:$B$8)</f>
        <v>Cruisers Bicycles</v>
      </c>
    </row>
    <row r="4186" spans="1:10" ht="12.75" x14ac:dyDescent="0.2">
      <c r="A4186">
        <v>238</v>
      </c>
      <c r="B4186">
        <v>3</v>
      </c>
      <c r="C4186">
        <v>13</v>
      </c>
      <c r="D4186">
        <v>2</v>
      </c>
      <c r="E4186">
        <v>269.99</v>
      </c>
      <c r="F4186">
        <v>0.2</v>
      </c>
      <c r="G4186">
        <f>(E4186*B4186)-F4186</f>
        <v>809.77</v>
      </c>
      <c r="H4186" t="str">
        <f>VLOOKUP($C4186,products!$A$1:$F$322,2,FALSE)</f>
        <v>Electra Cruiser 1 (24-Inch) - 2016</v>
      </c>
      <c r="I4186">
        <f>_xlfn.XLOOKUP(C4186, products!A:A, products!D:D)</f>
        <v>3</v>
      </c>
      <c r="J4186" t="str">
        <f>_xlfn.XLOOKUP($I4186,categories!$A$1:$A$8,categories!$B$1:$B$8)</f>
        <v>Cruisers Bicycles</v>
      </c>
    </row>
    <row r="4187" spans="1:10" ht="12.75" x14ac:dyDescent="0.2">
      <c r="A4187">
        <v>238</v>
      </c>
      <c r="B4187">
        <v>4</v>
      </c>
      <c r="C4187">
        <v>22</v>
      </c>
      <c r="D4187">
        <v>2</v>
      </c>
      <c r="E4187">
        <v>269.99</v>
      </c>
      <c r="F4187">
        <v>0.05</v>
      </c>
      <c r="G4187">
        <f>(E4187*B4187)-F4187</f>
        <v>1079.9100000000001</v>
      </c>
      <c r="H4187" t="str">
        <f>VLOOKUP($C4187,products!$A$1:$F$322,2,FALSE)</f>
        <v>Electra Girl's Hawaii 1 (16-inch) - 2015/2016</v>
      </c>
      <c r="I4187">
        <f>_xlfn.XLOOKUP(C4187, products!A:A, products!D:D)</f>
        <v>1</v>
      </c>
      <c r="J4187" t="str">
        <f>_xlfn.XLOOKUP($I4187,categories!$A$1:$A$8,categories!$B$1:$B$8)</f>
        <v>Children Bicycles</v>
      </c>
    </row>
    <row r="4188" spans="1:10" ht="12.75" x14ac:dyDescent="0.2">
      <c r="A4188">
        <v>239</v>
      </c>
      <c r="B4188">
        <v>2</v>
      </c>
      <c r="C4188">
        <v>21</v>
      </c>
      <c r="D4188">
        <v>2</v>
      </c>
      <c r="E4188">
        <v>269.99</v>
      </c>
      <c r="F4188">
        <v>0.05</v>
      </c>
      <c r="G4188">
        <f>(E4188*B4188)-F4188</f>
        <v>539.93000000000006</v>
      </c>
      <c r="H4188" t="str">
        <f>VLOOKUP($C4188,products!$A$1:$F$322,2,FALSE)</f>
        <v>Electra Cruiser 1 (24-Inch) - 2016</v>
      </c>
      <c r="I4188">
        <f>_xlfn.XLOOKUP(C4188, products!A:A, products!D:D)</f>
        <v>1</v>
      </c>
      <c r="J4188" t="str">
        <f>_xlfn.XLOOKUP($I4188,categories!$A$1:$A$8,categories!$B$1:$B$8)</f>
        <v>Children Bicycles</v>
      </c>
    </row>
    <row r="4189" spans="1:10" ht="12.75" x14ac:dyDescent="0.2">
      <c r="A4189">
        <v>244</v>
      </c>
      <c r="B4189">
        <v>3</v>
      </c>
      <c r="C4189">
        <v>22</v>
      </c>
      <c r="D4189">
        <v>1</v>
      </c>
      <c r="E4189">
        <v>269.99</v>
      </c>
      <c r="F4189">
        <v>0.1</v>
      </c>
      <c r="G4189">
        <f>(E4189*B4189)-F4189</f>
        <v>809.87</v>
      </c>
      <c r="H4189" t="str">
        <f>VLOOKUP($C4189,products!$A$1:$F$322,2,FALSE)</f>
        <v>Electra Girl's Hawaii 1 (16-inch) - 2015/2016</v>
      </c>
      <c r="I4189">
        <f>_xlfn.XLOOKUP(C4189, products!A:A, products!D:D)</f>
        <v>1</v>
      </c>
      <c r="J4189" t="str">
        <f>_xlfn.XLOOKUP($I4189,categories!$A$1:$A$8,categories!$B$1:$B$8)</f>
        <v>Children Bicycles</v>
      </c>
    </row>
    <row r="4190" spans="1:10" ht="12.75" x14ac:dyDescent="0.2">
      <c r="A4190">
        <v>248</v>
      </c>
      <c r="B4190">
        <v>1</v>
      </c>
      <c r="C4190">
        <v>13</v>
      </c>
      <c r="D4190">
        <v>1</v>
      </c>
      <c r="E4190">
        <v>269.99</v>
      </c>
      <c r="F4190">
        <v>0.1</v>
      </c>
      <c r="G4190">
        <f>(E4190*B4190)-F4190</f>
        <v>269.89</v>
      </c>
      <c r="H4190" t="str">
        <f>VLOOKUP($C4190,products!$A$1:$F$322,2,FALSE)</f>
        <v>Electra Cruiser 1 (24-Inch) - 2016</v>
      </c>
      <c r="I4190">
        <f>_xlfn.XLOOKUP(C4190, products!A:A, products!D:D)</f>
        <v>3</v>
      </c>
      <c r="J4190" t="str">
        <f>_xlfn.XLOOKUP($I4190,categories!$A$1:$A$8,categories!$B$1:$B$8)</f>
        <v>Cruisers Bicycles</v>
      </c>
    </row>
    <row r="4191" spans="1:10" ht="12.75" x14ac:dyDescent="0.2">
      <c r="A4191">
        <v>249</v>
      </c>
      <c r="B4191">
        <v>3</v>
      </c>
      <c r="C4191">
        <v>22</v>
      </c>
      <c r="D4191">
        <v>1</v>
      </c>
      <c r="E4191">
        <v>269.99</v>
      </c>
      <c r="F4191">
        <v>0.1</v>
      </c>
      <c r="G4191">
        <f>(E4191*B4191)-F4191</f>
        <v>809.87</v>
      </c>
      <c r="H4191" t="str">
        <f>VLOOKUP($C4191,products!$A$1:$F$322,2,FALSE)</f>
        <v>Electra Girl's Hawaii 1 (16-inch) - 2015/2016</v>
      </c>
      <c r="I4191">
        <f>_xlfn.XLOOKUP(C4191, products!A:A, products!D:D)</f>
        <v>1</v>
      </c>
      <c r="J4191" t="str">
        <f>_xlfn.XLOOKUP($I4191,categories!$A$1:$A$8,categories!$B$1:$B$8)</f>
        <v>Children Bicycles</v>
      </c>
    </row>
    <row r="4192" spans="1:10" ht="12.75" x14ac:dyDescent="0.2">
      <c r="A4192">
        <v>251</v>
      </c>
      <c r="B4192">
        <v>2</v>
      </c>
      <c r="C4192">
        <v>22</v>
      </c>
      <c r="D4192">
        <v>2</v>
      </c>
      <c r="E4192">
        <v>269.99</v>
      </c>
      <c r="F4192">
        <v>0.05</v>
      </c>
      <c r="G4192">
        <f>(E4192*B4192)-F4192</f>
        <v>539.93000000000006</v>
      </c>
      <c r="H4192" t="str">
        <f>VLOOKUP($C4192,products!$A$1:$F$322,2,FALSE)</f>
        <v>Electra Girl's Hawaii 1 (16-inch) - 2015/2016</v>
      </c>
      <c r="I4192">
        <f>_xlfn.XLOOKUP(C4192, products!A:A, products!D:D)</f>
        <v>1</v>
      </c>
      <c r="J4192" t="str">
        <f>_xlfn.XLOOKUP($I4192,categories!$A$1:$A$8,categories!$B$1:$B$8)</f>
        <v>Children Bicycles</v>
      </c>
    </row>
    <row r="4193" spans="1:10" ht="12.75" x14ac:dyDescent="0.2">
      <c r="A4193">
        <v>255</v>
      </c>
      <c r="B4193">
        <v>2</v>
      </c>
      <c r="C4193">
        <v>14</v>
      </c>
      <c r="D4193">
        <v>1</v>
      </c>
      <c r="E4193">
        <v>269.99</v>
      </c>
      <c r="F4193">
        <v>0.2</v>
      </c>
      <c r="G4193">
        <f>(E4193*B4193)-F4193</f>
        <v>539.78</v>
      </c>
      <c r="H4193" t="str">
        <f>VLOOKUP($C4193,products!$A$1:$F$322,2,FALSE)</f>
        <v>Electra Girl's Hawaii 1 (16-inch) - 2015/2016</v>
      </c>
      <c r="I4193">
        <f>_xlfn.XLOOKUP(C4193, products!A:A, products!D:D)</f>
        <v>3</v>
      </c>
      <c r="J4193" t="str">
        <f>_xlfn.XLOOKUP($I4193,categories!$A$1:$A$8,categories!$B$1:$B$8)</f>
        <v>Cruisers Bicycles</v>
      </c>
    </row>
    <row r="4194" spans="1:10" ht="12.75" x14ac:dyDescent="0.2">
      <c r="A4194">
        <v>255</v>
      </c>
      <c r="B4194">
        <v>4</v>
      </c>
      <c r="C4194">
        <v>21</v>
      </c>
      <c r="D4194">
        <v>1</v>
      </c>
      <c r="E4194">
        <v>269.99</v>
      </c>
      <c r="F4194">
        <v>7.0000000000000007E-2</v>
      </c>
      <c r="G4194">
        <f>(E4194*B4194)-F4194</f>
        <v>1079.8900000000001</v>
      </c>
      <c r="H4194" t="str">
        <f>VLOOKUP($C4194,products!$A$1:$F$322,2,FALSE)</f>
        <v>Electra Cruiser 1 (24-Inch) - 2016</v>
      </c>
      <c r="I4194">
        <f>_xlfn.XLOOKUP(C4194, products!A:A, products!D:D)</f>
        <v>1</v>
      </c>
      <c r="J4194" t="str">
        <f>_xlfn.XLOOKUP($I4194,categories!$A$1:$A$8,categories!$B$1:$B$8)</f>
        <v>Children Bicycles</v>
      </c>
    </row>
    <row r="4195" spans="1:10" ht="12.75" x14ac:dyDescent="0.2">
      <c r="A4195">
        <v>256</v>
      </c>
      <c r="B4195">
        <v>2</v>
      </c>
      <c r="C4195">
        <v>21</v>
      </c>
      <c r="D4195">
        <v>1</v>
      </c>
      <c r="E4195">
        <v>269.99</v>
      </c>
      <c r="F4195">
        <v>0.05</v>
      </c>
      <c r="G4195">
        <f>(E4195*B4195)-F4195</f>
        <v>539.93000000000006</v>
      </c>
      <c r="H4195" t="str">
        <f>VLOOKUP($C4195,products!$A$1:$F$322,2,FALSE)</f>
        <v>Electra Cruiser 1 (24-Inch) - 2016</v>
      </c>
      <c r="I4195">
        <f>_xlfn.XLOOKUP(C4195, products!A:A, products!D:D)</f>
        <v>1</v>
      </c>
      <c r="J4195" t="str">
        <f>_xlfn.XLOOKUP($I4195,categories!$A$1:$A$8,categories!$B$1:$B$8)</f>
        <v>Children Bicycles</v>
      </c>
    </row>
    <row r="4196" spans="1:10" ht="12.75" x14ac:dyDescent="0.2">
      <c r="A4196">
        <v>257</v>
      </c>
      <c r="B4196">
        <v>2</v>
      </c>
      <c r="C4196">
        <v>13</v>
      </c>
      <c r="D4196">
        <v>2</v>
      </c>
      <c r="E4196">
        <v>269.99</v>
      </c>
      <c r="F4196">
        <v>0.2</v>
      </c>
      <c r="G4196">
        <f>(E4196*B4196)-F4196</f>
        <v>539.78</v>
      </c>
      <c r="H4196" t="str">
        <f>VLOOKUP($C4196,products!$A$1:$F$322,2,FALSE)</f>
        <v>Electra Cruiser 1 (24-Inch) - 2016</v>
      </c>
      <c r="I4196">
        <f>_xlfn.XLOOKUP(C4196, products!A:A, products!D:D)</f>
        <v>3</v>
      </c>
      <c r="J4196" t="str">
        <f>_xlfn.XLOOKUP($I4196,categories!$A$1:$A$8,categories!$B$1:$B$8)</f>
        <v>Cruisers Bicycles</v>
      </c>
    </row>
    <row r="4197" spans="1:10" ht="12.75" x14ac:dyDescent="0.2">
      <c r="A4197">
        <v>261</v>
      </c>
      <c r="B4197">
        <v>2</v>
      </c>
      <c r="C4197">
        <v>14</v>
      </c>
      <c r="D4197">
        <v>1</v>
      </c>
      <c r="E4197">
        <v>269.99</v>
      </c>
      <c r="F4197">
        <v>0.1</v>
      </c>
      <c r="G4197">
        <f>(E4197*B4197)-F4197</f>
        <v>539.88</v>
      </c>
      <c r="H4197" t="str">
        <f>VLOOKUP($C4197,products!$A$1:$F$322,2,FALSE)</f>
        <v>Electra Girl's Hawaii 1 (16-inch) - 2015/2016</v>
      </c>
      <c r="I4197">
        <f>_xlfn.XLOOKUP(C4197, products!A:A, products!D:D)</f>
        <v>3</v>
      </c>
      <c r="J4197" t="str">
        <f>_xlfn.XLOOKUP($I4197,categories!$A$1:$A$8,categories!$B$1:$B$8)</f>
        <v>Cruisers Bicycles</v>
      </c>
    </row>
    <row r="4198" spans="1:10" ht="12.75" x14ac:dyDescent="0.2">
      <c r="A4198">
        <v>267</v>
      </c>
      <c r="B4198">
        <v>1</v>
      </c>
      <c r="C4198">
        <v>22</v>
      </c>
      <c r="D4198">
        <v>2</v>
      </c>
      <c r="E4198">
        <v>269.99</v>
      </c>
      <c r="F4198">
        <v>0.2</v>
      </c>
      <c r="G4198">
        <f>(E4198*B4198)-F4198</f>
        <v>269.79000000000002</v>
      </c>
      <c r="H4198" t="str">
        <f>VLOOKUP($C4198,products!$A$1:$F$322,2,FALSE)</f>
        <v>Electra Girl's Hawaii 1 (16-inch) - 2015/2016</v>
      </c>
      <c r="I4198">
        <f>_xlfn.XLOOKUP(C4198, products!A:A, products!D:D)</f>
        <v>1</v>
      </c>
      <c r="J4198" t="str">
        <f>_xlfn.XLOOKUP($I4198,categories!$A$1:$A$8,categories!$B$1:$B$8)</f>
        <v>Children Bicycles</v>
      </c>
    </row>
    <row r="4199" spans="1:10" ht="12.75" x14ac:dyDescent="0.2">
      <c r="A4199">
        <v>267</v>
      </c>
      <c r="B4199">
        <v>5</v>
      </c>
      <c r="C4199">
        <v>21</v>
      </c>
      <c r="D4199">
        <v>1</v>
      </c>
      <c r="E4199">
        <v>269.99</v>
      </c>
      <c r="F4199">
        <v>0.05</v>
      </c>
      <c r="G4199">
        <f>(E4199*B4199)-F4199</f>
        <v>1349.9</v>
      </c>
      <c r="H4199" t="str">
        <f>VLOOKUP($C4199,products!$A$1:$F$322,2,FALSE)</f>
        <v>Electra Cruiser 1 (24-Inch) - 2016</v>
      </c>
      <c r="I4199">
        <f>_xlfn.XLOOKUP(C4199, products!A:A, products!D:D)</f>
        <v>1</v>
      </c>
      <c r="J4199" t="str">
        <f>_xlfn.XLOOKUP($I4199,categories!$A$1:$A$8,categories!$B$1:$B$8)</f>
        <v>Children Bicycles</v>
      </c>
    </row>
    <row r="4200" spans="1:10" ht="12.75" x14ac:dyDescent="0.2">
      <c r="A4200">
        <v>271</v>
      </c>
      <c r="B4200">
        <v>3</v>
      </c>
      <c r="C4200">
        <v>13</v>
      </c>
      <c r="D4200">
        <v>1</v>
      </c>
      <c r="E4200">
        <v>269.99</v>
      </c>
      <c r="F4200">
        <v>0.1</v>
      </c>
      <c r="G4200">
        <f>(E4200*B4200)-F4200</f>
        <v>809.87</v>
      </c>
      <c r="H4200" t="str">
        <f>VLOOKUP($C4200,products!$A$1:$F$322,2,FALSE)</f>
        <v>Electra Cruiser 1 (24-Inch) - 2016</v>
      </c>
      <c r="I4200">
        <f>_xlfn.XLOOKUP(C4200, products!A:A, products!D:D)</f>
        <v>3</v>
      </c>
      <c r="J4200" t="str">
        <f>_xlfn.XLOOKUP($I4200,categories!$A$1:$A$8,categories!$B$1:$B$8)</f>
        <v>Cruisers Bicycles</v>
      </c>
    </row>
    <row r="4201" spans="1:10" ht="12.75" x14ac:dyDescent="0.2">
      <c r="A4201">
        <v>273</v>
      </c>
      <c r="B4201">
        <v>1</v>
      </c>
      <c r="C4201">
        <v>21</v>
      </c>
      <c r="D4201">
        <v>1</v>
      </c>
      <c r="E4201">
        <v>269.99</v>
      </c>
      <c r="F4201">
        <v>0.1</v>
      </c>
      <c r="G4201">
        <f>(E4201*B4201)-F4201</f>
        <v>269.89</v>
      </c>
      <c r="H4201" t="str">
        <f>VLOOKUP($C4201,products!$A$1:$F$322,2,FALSE)</f>
        <v>Electra Cruiser 1 (24-Inch) - 2016</v>
      </c>
      <c r="I4201">
        <f>_xlfn.XLOOKUP(C4201, products!A:A, products!D:D)</f>
        <v>1</v>
      </c>
      <c r="J4201" t="str">
        <f>_xlfn.XLOOKUP($I4201,categories!$A$1:$A$8,categories!$B$1:$B$8)</f>
        <v>Children Bicycles</v>
      </c>
    </row>
    <row r="4202" spans="1:10" ht="12.75" x14ac:dyDescent="0.2">
      <c r="A4202">
        <v>277</v>
      </c>
      <c r="B4202">
        <v>3</v>
      </c>
      <c r="C4202">
        <v>13</v>
      </c>
      <c r="D4202">
        <v>2</v>
      </c>
      <c r="E4202">
        <v>269.99</v>
      </c>
      <c r="F4202">
        <v>0.1</v>
      </c>
      <c r="G4202">
        <f>(E4202*B4202)-F4202</f>
        <v>809.87</v>
      </c>
      <c r="H4202" t="str">
        <f>VLOOKUP($C4202,products!$A$1:$F$322,2,FALSE)</f>
        <v>Electra Cruiser 1 (24-Inch) - 2016</v>
      </c>
      <c r="I4202">
        <f>_xlfn.XLOOKUP(C4202, products!A:A, products!D:D)</f>
        <v>3</v>
      </c>
      <c r="J4202" t="str">
        <f>_xlfn.XLOOKUP($I4202,categories!$A$1:$A$8,categories!$B$1:$B$8)</f>
        <v>Cruisers Bicycles</v>
      </c>
    </row>
    <row r="4203" spans="1:10" ht="12.75" x14ac:dyDescent="0.2">
      <c r="A4203">
        <v>278</v>
      </c>
      <c r="B4203">
        <v>3</v>
      </c>
      <c r="C4203">
        <v>13</v>
      </c>
      <c r="D4203">
        <v>1</v>
      </c>
      <c r="E4203">
        <v>269.99</v>
      </c>
      <c r="F4203">
        <v>7.0000000000000007E-2</v>
      </c>
      <c r="G4203">
        <f>(E4203*B4203)-F4203</f>
        <v>809.9</v>
      </c>
      <c r="H4203" t="str">
        <f>VLOOKUP($C4203,products!$A$1:$F$322,2,FALSE)</f>
        <v>Electra Cruiser 1 (24-Inch) - 2016</v>
      </c>
      <c r="I4203">
        <f>_xlfn.XLOOKUP(C4203, products!A:A, products!D:D)</f>
        <v>3</v>
      </c>
      <c r="J4203" t="str">
        <f>_xlfn.XLOOKUP($I4203,categories!$A$1:$A$8,categories!$B$1:$B$8)</f>
        <v>Cruisers Bicycles</v>
      </c>
    </row>
    <row r="4204" spans="1:10" ht="12.75" x14ac:dyDescent="0.2">
      <c r="A4204">
        <v>280</v>
      </c>
      <c r="B4204">
        <v>3</v>
      </c>
      <c r="C4204">
        <v>13</v>
      </c>
      <c r="D4204">
        <v>1</v>
      </c>
      <c r="E4204">
        <v>269.99</v>
      </c>
      <c r="F4204">
        <v>7.0000000000000007E-2</v>
      </c>
      <c r="G4204">
        <f>(E4204*B4204)-F4204</f>
        <v>809.9</v>
      </c>
      <c r="H4204" t="str">
        <f>VLOOKUP($C4204,products!$A$1:$F$322,2,FALSE)</f>
        <v>Electra Cruiser 1 (24-Inch) - 2016</v>
      </c>
      <c r="I4204">
        <f>_xlfn.XLOOKUP(C4204, products!A:A, products!D:D)</f>
        <v>3</v>
      </c>
      <c r="J4204" t="str">
        <f>_xlfn.XLOOKUP($I4204,categories!$A$1:$A$8,categories!$B$1:$B$8)</f>
        <v>Cruisers Bicycles</v>
      </c>
    </row>
    <row r="4205" spans="1:10" ht="12.75" x14ac:dyDescent="0.2">
      <c r="A4205">
        <v>281</v>
      </c>
      <c r="B4205">
        <v>1</v>
      </c>
      <c r="C4205">
        <v>22</v>
      </c>
      <c r="D4205">
        <v>1</v>
      </c>
      <c r="E4205">
        <v>269.99</v>
      </c>
      <c r="F4205">
        <v>7.0000000000000007E-2</v>
      </c>
      <c r="G4205">
        <f>(E4205*B4205)-F4205</f>
        <v>269.92</v>
      </c>
      <c r="H4205" t="str">
        <f>VLOOKUP($C4205,products!$A$1:$F$322,2,FALSE)</f>
        <v>Electra Girl's Hawaii 1 (16-inch) - 2015/2016</v>
      </c>
      <c r="I4205">
        <f>_xlfn.XLOOKUP(C4205, products!A:A, products!D:D)</f>
        <v>1</v>
      </c>
      <c r="J4205" t="str">
        <f>_xlfn.XLOOKUP($I4205,categories!$A$1:$A$8,categories!$B$1:$B$8)</f>
        <v>Children Bicycles</v>
      </c>
    </row>
    <row r="4206" spans="1:10" ht="12.75" x14ac:dyDescent="0.2">
      <c r="A4206">
        <v>281</v>
      </c>
      <c r="B4206">
        <v>2</v>
      </c>
      <c r="C4206">
        <v>14</v>
      </c>
      <c r="D4206">
        <v>2</v>
      </c>
      <c r="E4206">
        <v>269.99</v>
      </c>
      <c r="F4206">
        <v>0.1</v>
      </c>
      <c r="G4206">
        <f>(E4206*B4206)-F4206</f>
        <v>539.88</v>
      </c>
      <c r="H4206" t="str">
        <f>VLOOKUP($C4206,products!$A$1:$F$322,2,FALSE)</f>
        <v>Electra Girl's Hawaii 1 (16-inch) - 2015/2016</v>
      </c>
      <c r="I4206">
        <f>_xlfn.XLOOKUP(C4206, products!A:A, products!D:D)</f>
        <v>3</v>
      </c>
      <c r="J4206" t="str">
        <f>_xlfn.XLOOKUP($I4206,categories!$A$1:$A$8,categories!$B$1:$B$8)</f>
        <v>Cruisers Bicycles</v>
      </c>
    </row>
    <row r="4207" spans="1:10" ht="12.75" x14ac:dyDescent="0.2">
      <c r="A4207">
        <v>286</v>
      </c>
      <c r="B4207">
        <v>2</v>
      </c>
      <c r="C4207">
        <v>21</v>
      </c>
      <c r="D4207">
        <v>2</v>
      </c>
      <c r="E4207">
        <v>269.99</v>
      </c>
      <c r="F4207">
        <v>7.0000000000000007E-2</v>
      </c>
      <c r="G4207">
        <f>(E4207*B4207)-F4207</f>
        <v>539.91</v>
      </c>
      <c r="H4207" t="str">
        <f>VLOOKUP($C4207,products!$A$1:$F$322,2,FALSE)</f>
        <v>Electra Cruiser 1 (24-Inch) - 2016</v>
      </c>
      <c r="I4207">
        <f>_xlfn.XLOOKUP(C4207, products!A:A, products!D:D)</f>
        <v>1</v>
      </c>
      <c r="J4207" t="str">
        <f>_xlfn.XLOOKUP($I4207,categories!$A$1:$A$8,categories!$B$1:$B$8)</f>
        <v>Children Bicycles</v>
      </c>
    </row>
    <row r="4208" spans="1:10" ht="12.75" x14ac:dyDescent="0.2">
      <c r="A4208">
        <v>289</v>
      </c>
      <c r="B4208">
        <v>1</v>
      </c>
      <c r="C4208">
        <v>13</v>
      </c>
      <c r="D4208">
        <v>1</v>
      </c>
      <c r="E4208">
        <v>269.99</v>
      </c>
      <c r="F4208">
        <v>7.0000000000000007E-2</v>
      </c>
      <c r="G4208">
        <f>(E4208*B4208)-F4208</f>
        <v>269.92</v>
      </c>
      <c r="H4208" t="str">
        <f>VLOOKUP($C4208,products!$A$1:$F$322,2,FALSE)</f>
        <v>Electra Cruiser 1 (24-Inch) - 2016</v>
      </c>
      <c r="I4208">
        <f>_xlfn.XLOOKUP(C4208, products!A:A, products!D:D)</f>
        <v>3</v>
      </c>
      <c r="J4208" t="str">
        <f>_xlfn.XLOOKUP($I4208,categories!$A$1:$A$8,categories!$B$1:$B$8)</f>
        <v>Cruisers Bicycles</v>
      </c>
    </row>
    <row r="4209" spans="1:10" ht="12.75" x14ac:dyDescent="0.2">
      <c r="A4209">
        <v>290</v>
      </c>
      <c r="B4209">
        <v>3</v>
      </c>
      <c r="C4209">
        <v>21</v>
      </c>
      <c r="D4209">
        <v>1</v>
      </c>
      <c r="E4209">
        <v>269.99</v>
      </c>
      <c r="F4209">
        <v>0.1</v>
      </c>
      <c r="G4209">
        <f>(E4209*B4209)-F4209</f>
        <v>809.87</v>
      </c>
      <c r="H4209" t="str">
        <f>VLOOKUP($C4209,products!$A$1:$F$322,2,FALSE)</f>
        <v>Electra Cruiser 1 (24-Inch) - 2016</v>
      </c>
      <c r="I4209">
        <f>_xlfn.XLOOKUP(C4209, products!A:A, products!D:D)</f>
        <v>1</v>
      </c>
      <c r="J4209" t="str">
        <f>_xlfn.XLOOKUP($I4209,categories!$A$1:$A$8,categories!$B$1:$B$8)</f>
        <v>Children Bicycles</v>
      </c>
    </row>
    <row r="4210" spans="1:10" ht="12.75" x14ac:dyDescent="0.2">
      <c r="A4210">
        <v>291</v>
      </c>
      <c r="B4210">
        <v>2</v>
      </c>
      <c r="C4210">
        <v>21</v>
      </c>
      <c r="D4210">
        <v>2</v>
      </c>
      <c r="E4210">
        <v>269.99</v>
      </c>
      <c r="F4210">
        <v>7.0000000000000007E-2</v>
      </c>
      <c r="G4210">
        <f>(E4210*B4210)-F4210</f>
        <v>539.91</v>
      </c>
      <c r="H4210" t="str">
        <f>VLOOKUP($C4210,products!$A$1:$F$322,2,FALSE)</f>
        <v>Electra Cruiser 1 (24-Inch) - 2016</v>
      </c>
      <c r="I4210">
        <f>_xlfn.XLOOKUP(C4210, products!A:A, products!D:D)</f>
        <v>1</v>
      </c>
      <c r="J4210" t="str">
        <f>_xlfn.XLOOKUP($I4210,categories!$A$1:$A$8,categories!$B$1:$B$8)</f>
        <v>Children Bicycles</v>
      </c>
    </row>
    <row r="4211" spans="1:10" ht="12.75" x14ac:dyDescent="0.2">
      <c r="A4211">
        <v>294</v>
      </c>
      <c r="B4211">
        <v>2</v>
      </c>
      <c r="C4211">
        <v>14</v>
      </c>
      <c r="D4211">
        <v>1</v>
      </c>
      <c r="E4211">
        <v>269.99</v>
      </c>
      <c r="F4211">
        <v>0.2</v>
      </c>
      <c r="G4211">
        <f>(E4211*B4211)-F4211</f>
        <v>539.78</v>
      </c>
      <c r="H4211" t="str">
        <f>VLOOKUP($C4211,products!$A$1:$F$322,2,FALSE)</f>
        <v>Electra Girl's Hawaii 1 (16-inch) - 2015/2016</v>
      </c>
      <c r="I4211">
        <f>_xlfn.XLOOKUP(C4211, products!A:A, products!D:D)</f>
        <v>3</v>
      </c>
      <c r="J4211" t="str">
        <f>_xlfn.XLOOKUP($I4211,categories!$A$1:$A$8,categories!$B$1:$B$8)</f>
        <v>Cruisers Bicycles</v>
      </c>
    </row>
    <row r="4212" spans="1:10" ht="12.75" x14ac:dyDescent="0.2">
      <c r="A4212">
        <v>295</v>
      </c>
      <c r="B4212">
        <v>1</v>
      </c>
      <c r="C4212">
        <v>22</v>
      </c>
      <c r="D4212">
        <v>2</v>
      </c>
      <c r="E4212">
        <v>269.99</v>
      </c>
      <c r="F4212">
        <v>7.0000000000000007E-2</v>
      </c>
      <c r="G4212">
        <f>(E4212*B4212)-F4212</f>
        <v>269.92</v>
      </c>
      <c r="H4212" t="str">
        <f>VLOOKUP($C4212,products!$A$1:$F$322,2,FALSE)</f>
        <v>Electra Girl's Hawaii 1 (16-inch) - 2015/2016</v>
      </c>
      <c r="I4212">
        <f>_xlfn.XLOOKUP(C4212, products!A:A, products!D:D)</f>
        <v>1</v>
      </c>
      <c r="J4212" t="str">
        <f>_xlfn.XLOOKUP($I4212,categories!$A$1:$A$8,categories!$B$1:$B$8)</f>
        <v>Children Bicycles</v>
      </c>
    </row>
    <row r="4213" spans="1:10" ht="12.75" x14ac:dyDescent="0.2">
      <c r="A4213">
        <v>298</v>
      </c>
      <c r="B4213">
        <v>3</v>
      </c>
      <c r="C4213">
        <v>22</v>
      </c>
      <c r="D4213">
        <v>1</v>
      </c>
      <c r="E4213">
        <v>269.99</v>
      </c>
      <c r="F4213">
        <v>0.2</v>
      </c>
      <c r="G4213">
        <f>(E4213*B4213)-F4213</f>
        <v>809.77</v>
      </c>
      <c r="H4213" t="str">
        <f>VLOOKUP($C4213,products!$A$1:$F$322,2,FALSE)</f>
        <v>Electra Girl's Hawaii 1 (16-inch) - 2015/2016</v>
      </c>
      <c r="I4213">
        <f>_xlfn.XLOOKUP(C4213, products!A:A, products!D:D)</f>
        <v>1</v>
      </c>
      <c r="J4213" t="str">
        <f>_xlfn.XLOOKUP($I4213,categories!$A$1:$A$8,categories!$B$1:$B$8)</f>
        <v>Children Bicycles</v>
      </c>
    </row>
    <row r="4214" spans="1:10" ht="12.75" x14ac:dyDescent="0.2">
      <c r="A4214">
        <v>298</v>
      </c>
      <c r="B4214">
        <v>5</v>
      </c>
      <c r="C4214">
        <v>14</v>
      </c>
      <c r="D4214">
        <v>2</v>
      </c>
      <c r="E4214">
        <v>269.99</v>
      </c>
      <c r="F4214">
        <v>0.1</v>
      </c>
      <c r="G4214">
        <f>(E4214*B4214)-F4214</f>
        <v>1349.8500000000001</v>
      </c>
      <c r="H4214" t="str">
        <f>VLOOKUP($C4214,products!$A$1:$F$322,2,FALSE)</f>
        <v>Electra Girl's Hawaii 1 (16-inch) - 2015/2016</v>
      </c>
      <c r="I4214">
        <f>_xlfn.XLOOKUP(C4214, products!A:A, products!D:D)</f>
        <v>3</v>
      </c>
      <c r="J4214" t="str">
        <f>_xlfn.XLOOKUP($I4214,categories!$A$1:$A$8,categories!$B$1:$B$8)</f>
        <v>Cruisers Bicycles</v>
      </c>
    </row>
    <row r="4215" spans="1:10" ht="12.75" x14ac:dyDescent="0.2">
      <c r="A4215">
        <v>301</v>
      </c>
      <c r="B4215">
        <v>2</v>
      </c>
      <c r="C4215">
        <v>22</v>
      </c>
      <c r="D4215">
        <v>1</v>
      </c>
      <c r="E4215">
        <v>269.99</v>
      </c>
      <c r="F4215">
        <v>0.1</v>
      </c>
      <c r="G4215">
        <f>(E4215*B4215)-F4215</f>
        <v>539.88</v>
      </c>
      <c r="H4215" t="str">
        <f>VLOOKUP($C4215,products!$A$1:$F$322,2,FALSE)</f>
        <v>Electra Girl's Hawaii 1 (16-inch) - 2015/2016</v>
      </c>
      <c r="I4215">
        <f>_xlfn.XLOOKUP(C4215, products!A:A, products!D:D)</f>
        <v>1</v>
      </c>
      <c r="J4215" t="str">
        <f>_xlfn.XLOOKUP($I4215,categories!$A$1:$A$8,categories!$B$1:$B$8)</f>
        <v>Children Bicycles</v>
      </c>
    </row>
    <row r="4216" spans="1:10" ht="12.75" x14ac:dyDescent="0.2">
      <c r="A4216">
        <v>306</v>
      </c>
      <c r="B4216">
        <v>2</v>
      </c>
      <c r="C4216">
        <v>22</v>
      </c>
      <c r="D4216">
        <v>1</v>
      </c>
      <c r="E4216">
        <v>269.99</v>
      </c>
      <c r="F4216">
        <v>7.0000000000000007E-2</v>
      </c>
      <c r="G4216">
        <f>(E4216*B4216)-F4216</f>
        <v>539.91</v>
      </c>
      <c r="H4216" t="str">
        <f>VLOOKUP($C4216,products!$A$1:$F$322,2,FALSE)</f>
        <v>Electra Girl's Hawaii 1 (16-inch) - 2015/2016</v>
      </c>
      <c r="I4216">
        <f>_xlfn.XLOOKUP(C4216, products!A:A, products!D:D)</f>
        <v>1</v>
      </c>
      <c r="J4216" t="str">
        <f>_xlfn.XLOOKUP($I4216,categories!$A$1:$A$8,categories!$B$1:$B$8)</f>
        <v>Children Bicycles</v>
      </c>
    </row>
    <row r="4217" spans="1:10" ht="12.75" x14ac:dyDescent="0.2">
      <c r="A4217">
        <v>308</v>
      </c>
      <c r="B4217">
        <v>3</v>
      </c>
      <c r="C4217">
        <v>14</v>
      </c>
      <c r="D4217">
        <v>1</v>
      </c>
      <c r="E4217">
        <v>269.99</v>
      </c>
      <c r="F4217">
        <v>0.2</v>
      </c>
      <c r="G4217">
        <f>(E4217*B4217)-F4217</f>
        <v>809.77</v>
      </c>
      <c r="H4217" t="str">
        <f>VLOOKUP($C4217,products!$A$1:$F$322,2,FALSE)</f>
        <v>Electra Girl's Hawaii 1 (16-inch) - 2015/2016</v>
      </c>
      <c r="I4217">
        <f>_xlfn.XLOOKUP(C4217, products!A:A, products!D:D)</f>
        <v>3</v>
      </c>
      <c r="J4217" t="str">
        <f>_xlfn.XLOOKUP($I4217,categories!$A$1:$A$8,categories!$B$1:$B$8)</f>
        <v>Cruisers Bicycles</v>
      </c>
    </row>
    <row r="4218" spans="1:10" ht="12.75" x14ac:dyDescent="0.2">
      <c r="A4218">
        <v>310</v>
      </c>
      <c r="B4218">
        <v>2</v>
      </c>
      <c r="C4218">
        <v>14</v>
      </c>
      <c r="D4218">
        <v>2</v>
      </c>
      <c r="E4218">
        <v>269.99</v>
      </c>
      <c r="F4218">
        <v>0.1</v>
      </c>
      <c r="G4218">
        <f>(E4218*B4218)-F4218</f>
        <v>539.88</v>
      </c>
      <c r="H4218" t="str">
        <f>VLOOKUP($C4218,products!$A$1:$F$322,2,FALSE)</f>
        <v>Electra Girl's Hawaii 1 (16-inch) - 2015/2016</v>
      </c>
      <c r="I4218">
        <f>_xlfn.XLOOKUP(C4218, products!A:A, products!D:D)</f>
        <v>3</v>
      </c>
      <c r="J4218" t="str">
        <f>_xlfn.XLOOKUP($I4218,categories!$A$1:$A$8,categories!$B$1:$B$8)</f>
        <v>Cruisers Bicycles</v>
      </c>
    </row>
    <row r="4219" spans="1:10" ht="12.75" x14ac:dyDescent="0.2">
      <c r="A4219">
        <v>312</v>
      </c>
      <c r="B4219">
        <v>2</v>
      </c>
      <c r="C4219">
        <v>14</v>
      </c>
      <c r="D4219">
        <v>2</v>
      </c>
      <c r="E4219">
        <v>269.99</v>
      </c>
      <c r="F4219">
        <v>7.0000000000000007E-2</v>
      </c>
      <c r="G4219">
        <f>(E4219*B4219)-F4219</f>
        <v>539.91</v>
      </c>
      <c r="H4219" t="str">
        <f>VLOOKUP($C4219,products!$A$1:$F$322,2,FALSE)</f>
        <v>Electra Girl's Hawaii 1 (16-inch) - 2015/2016</v>
      </c>
      <c r="I4219">
        <f>_xlfn.XLOOKUP(C4219, products!A:A, products!D:D)</f>
        <v>3</v>
      </c>
      <c r="J4219" t="str">
        <f>_xlfn.XLOOKUP($I4219,categories!$A$1:$A$8,categories!$B$1:$B$8)</f>
        <v>Cruisers Bicycles</v>
      </c>
    </row>
    <row r="4220" spans="1:10" ht="12.75" x14ac:dyDescent="0.2">
      <c r="A4220">
        <v>314</v>
      </c>
      <c r="B4220">
        <v>3</v>
      </c>
      <c r="C4220">
        <v>22</v>
      </c>
      <c r="D4220">
        <v>2</v>
      </c>
      <c r="E4220">
        <v>269.99</v>
      </c>
      <c r="F4220">
        <v>0.2</v>
      </c>
      <c r="G4220">
        <f>(E4220*B4220)-F4220</f>
        <v>809.77</v>
      </c>
      <c r="H4220" t="str">
        <f>VLOOKUP($C4220,products!$A$1:$F$322,2,FALSE)</f>
        <v>Electra Girl's Hawaii 1 (16-inch) - 2015/2016</v>
      </c>
      <c r="I4220">
        <f>_xlfn.XLOOKUP(C4220, products!A:A, products!D:D)</f>
        <v>1</v>
      </c>
      <c r="J4220" t="str">
        <f>_xlfn.XLOOKUP($I4220,categories!$A$1:$A$8,categories!$B$1:$B$8)</f>
        <v>Children Bicycles</v>
      </c>
    </row>
    <row r="4221" spans="1:10" ht="12.75" x14ac:dyDescent="0.2">
      <c r="A4221">
        <v>317</v>
      </c>
      <c r="B4221">
        <v>2</v>
      </c>
      <c r="C4221">
        <v>22</v>
      </c>
      <c r="D4221">
        <v>1</v>
      </c>
      <c r="E4221">
        <v>269.99</v>
      </c>
      <c r="F4221">
        <v>0.05</v>
      </c>
      <c r="G4221">
        <f>(E4221*B4221)-F4221</f>
        <v>539.93000000000006</v>
      </c>
      <c r="H4221" t="str">
        <f>VLOOKUP($C4221,products!$A$1:$F$322,2,FALSE)</f>
        <v>Electra Girl's Hawaii 1 (16-inch) - 2015/2016</v>
      </c>
      <c r="I4221">
        <f>_xlfn.XLOOKUP(C4221, products!A:A, products!D:D)</f>
        <v>1</v>
      </c>
      <c r="J4221" t="str">
        <f>_xlfn.XLOOKUP($I4221,categories!$A$1:$A$8,categories!$B$1:$B$8)</f>
        <v>Children Bicycles</v>
      </c>
    </row>
    <row r="4222" spans="1:10" ht="12.75" x14ac:dyDescent="0.2">
      <c r="A4222">
        <v>317</v>
      </c>
      <c r="B4222">
        <v>4</v>
      </c>
      <c r="C4222">
        <v>13</v>
      </c>
      <c r="D4222">
        <v>2</v>
      </c>
      <c r="E4222">
        <v>269.99</v>
      </c>
      <c r="F4222">
        <v>0.2</v>
      </c>
      <c r="G4222">
        <f>(E4222*B4222)-F4222</f>
        <v>1079.76</v>
      </c>
      <c r="H4222" t="str">
        <f>VLOOKUP($C4222,products!$A$1:$F$322,2,FALSE)</f>
        <v>Electra Cruiser 1 (24-Inch) - 2016</v>
      </c>
      <c r="I4222">
        <f>_xlfn.XLOOKUP(C4222, products!A:A, products!D:D)</f>
        <v>3</v>
      </c>
      <c r="J4222" t="str">
        <f>_xlfn.XLOOKUP($I4222,categories!$A$1:$A$8,categories!$B$1:$B$8)</f>
        <v>Cruisers Bicycles</v>
      </c>
    </row>
    <row r="4223" spans="1:10" ht="12.75" x14ac:dyDescent="0.2">
      <c r="A4223">
        <v>318</v>
      </c>
      <c r="B4223">
        <v>1</v>
      </c>
      <c r="C4223">
        <v>13</v>
      </c>
      <c r="D4223">
        <v>2</v>
      </c>
      <c r="E4223">
        <v>269.99</v>
      </c>
      <c r="F4223">
        <v>0.1</v>
      </c>
      <c r="G4223">
        <f>(E4223*B4223)-F4223</f>
        <v>269.89</v>
      </c>
      <c r="H4223" t="str">
        <f>VLOOKUP($C4223,products!$A$1:$F$322,2,FALSE)</f>
        <v>Electra Cruiser 1 (24-Inch) - 2016</v>
      </c>
      <c r="I4223">
        <f>_xlfn.XLOOKUP(C4223, products!A:A, products!D:D)</f>
        <v>3</v>
      </c>
      <c r="J4223" t="str">
        <f>_xlfn.XLOOKUP($I4223,categories!$A$1:$A$8,categories!$B$1:$B$8)</f>
        <v>Cruisers Bicycles</v>
      </c>
    </row>
    <row r="4224" spans="1:10" ht="12.75" x14ac:dyDescent="0.2">
      <c r="A4224">
        <v>319</v>
      </c>
      <c r="B4224">
        <v>2</v>
      </c>
      <c r="C4224">
        <v>21</v>
      </c>
      <c r="D4224">
        <v>1</v>
      </c>
      <c r="E4224">
        <v>269.99</v>
      </c>
      <c r="F4224">
        <v>0.2</v>
      </c>
      <c r="G4224">
        <f>(E4224*B4224)-F4224</f>
        <v>539.78</v>
      </c>
      <c r="H4224" t="str">
        <f>VLOOKUP($C4224,products!$A$1:$F$322,2,FALSE)</f>
        <v>Electra Cruiser 1 (24-Inch) - 2016</v>
      </c>
      <c r="I4224">
        <f>_xlfn.XLOOKUP(C4224, products!A:A, products!D:D)</f>
        <v>1</v>
      </c>
      <c r="J4224" t="str">
        <f>_xlfn.XLOOKUP($I4224,categories!$A$1:$A$8,categories!$B$1:$B$8)</f>
        <v>Children Bicycles</v>
      </c>
    </row>
    <row r="4225" spans="1:10" ht="12.75" x14ac:dyDescent="0.2">
      <c r="A4225">
        <v>322</v>
      </c>
      <c r="B4225">
        <v>1</v>
      </c>
      <c r="C4225">
        <v>13</v>
      </c>
      <c r="D4225">
        <v>2</v>
      </c>
      <c r="E4225">
        <v>269.99</v>
      </c>
      <c r="F4225">
        <v>0.2</v>
      </c>
      <c r="G4225">
        <f>(E4225*B4225)-F4225</f>
        <v>269.79000000000002</v>
      </c>
      <c r="H4225" t="str">
        <f>VLOOKUP($C4225,products!$A$1:$F$322,2,FALSE)</f>
        <v>Electra Cruiser 1 (24-Inch) - 2016</v>
      </c>
      <c r="I4225">
        <f>_xlfn.XLOOKUP(C4225, products!A:A, products!D:D)</f>
        <v>3</v>
      </c>
      <c r="J4225" t="str">
        <f>_xlfn.XLOOKUP($I4225,categories!$A$1:$A$8,categories!$B$1:$B$8)</f>
        <v>Cruisers Bicycles</v>
      </c>
    </row>
    <row r="4226" spans="1:10" ht="12.75" x14ac:dyDescent="0.2">
      <c r="A4226">
        <v>322</v>
      </c>
      <c r="B4226">
        <v>2</v>
      </c>
      <c r="C4226">
        <v>21</v>
      </c>
      <c r="D4226">
        <v>1</v>
      </c>
      <c r="E4226">
        <v>269.99</v>
      </c>
      <c r="F4226">
        <v>7.0000000000000007E-2</v>
      </c>
      <c r="G4226">
        <f>(E4226*B4226)-F4226</f>
        <v>539.91</v>
      </c>
      <c r="H4226" t="str">
        <f>VLOOKUP($C4226,products!$A$1:$F$322,2,FALSE)</f>
        <v>Electra Cruiser 1 (24-Inch) - 2016</v>
      </c>
      <c r="I4226">
        <f>_xlfn.XLOOKUP(C4226, products!A:A, products!D:D)</f>
        <v>1</v>
      </c>
      <c r="J4226" t="str">
        <f>_xlfn.XLOOKUP($I4226,categories!$A$1:$A$8,categories!$B$1:$B$8)</f>
        <v>Children Bicycles</v>
      </c>
    </row>
    <row r="4227" spans="1:10" ht="12.75" x14ac:dyDescent="0.2">
      <c r="A4227">
        <v>323</v>
      </c>
      <c r="B4227">
        <v>1</v>
      </c>
      <c r="C4227">
        <v>13</v>
      </c>
      <c r="D4227">
        <v>2</v>
      </c>
      <c r="E4227">
        <v>269.99</v>
      </c>
      <c r="F4227">
        <v>7.0000000000000007E-2</v>
      </c>
      <c r="G4227">
        <f>(E4227*B4227)-F4227</f>
        <v>269.92</v>
      </c>
      <c r="H4227" t="str">
        <f>VLOOKUP($C4227,products!$A$1:$F$322,2,FALSE)</f>
        <v>Electra Cruiser 1 (24-Inch) - 2016</v>
      </c>
      <c r="I4227">
        <f>_xlfn.XLOOKUP(C4227, products!A:A, products!D:D)</f>
        <v>3</v>
      </c>
      <c r="J4227" t="str">
        <f>_xlfn.XLOOKUP($I4227,categories!$A$1:$A$8,categories!$B$1:$B$8)</f>
        <v>Cruisers Bicycles</v>
      </c>
    </row>
    <row r="4228" spans="1:10" ht="12.75" x14ac:dyDescent="0.2">
      <c r="A4228">
        <v>324</v>
      </c>
      <c r="B4228">
        <v>3</v>
      </c>
      <c r="C4228">
        <v>22</v>
      </c>
      <c r="D4228">
        <v>2</v>
      </c>
      <c r="E4228">
        <v>269.99</v>
      </c>
      <c r="F4228">
        <v>0.2</v>
      </c>
      <c r="G4228">
        <f>(E4228*B4228)-F4228</f>
        <v>809.77</v>
      </c>
      <c r="H4228" t="str">
        <f>VLOOKUP($C4228,products!$A$1:$F$322,2,FALSE)</f>
        <v>Electra Girl's Hawaii 1 (16-inch) - 2015/2016</v>
      </c>
      <c r="I4228">
        <f>_xlfn.XLOOKUP(C4228, products!A:A, products!D:D)</f>
        <v>1</v>
      </c>
      <c r="J4228" t="str">
        <f>_xlfn.XLOOKUP($I4228,categories!$A$1:$A$8,categories!$B$1:$B$8)</f>
        <v>Children Bicycles</v>
      </c>
    </row>
    <row r="4229" spans="1:10" ht="12.75" x14ac:dyDescent="0.2">
      <c r="A4229">
        <v>327</v>
      </c>
      <c r="B4229">
        <v>2</v>
      </c>
      <c r="C4229">
        <v>13</v>
      </c>
      <c r="D4229">
        <v>1</v>
      </c>
      <c r="E4229">
        <v>269.99</v>
      </c>
      <c r="F4229">
        <v>7.0000000000000007E-2</v>
      </c>
      <c r="G4229">
        <f>(E4229*B4229)-F4229</f>
        <v>539.91</v>
      </c>
      <c r="H4229" t="str">
        <f>VLOOKUP($C4229,products!$A$1:$F$322,2,FALSE)</f>
        <v>Electra Cruiser 1 (24-Inch) - 2016</v>
      </c>
      <c r="I4229">
        <f>_xlfn.XLOOKUP(C4229, products!A:A, products!D:D)</f>
        <v>3</v>
      </c>
      <c r="J4229" t="str">
        <f>_xlfn.XLOOKUP($I4229,categories!$A$1:$A$8,categories!$B$1:$B$8)</f>
        <v>Cruisers Bicycles</v>
      </c>
    </row>
    <row r="4230" spans="1:10" ht="12.75" x14ac:dyDescent="0.2">
      <c r="A4230">
        <v>329</v>
      </c>
      <c r="B4230">
        <v>1</v>
      </c>
      <c r="C4230">
        <v>14</v>
      </c>
      <c r="D4230">
        <v>2</v>
      </c>
      <c r="E4230">
        <v>269.99</v>
      </c>
      <c r="F4230">
        <v>7.0000000000000007E-2</v>
      </c>
      <c r="G4230">
        <f>(E4230*B4230)-F4230</f>
        <v>269.92</v>
      </c>
      <c r="H4230" t="str">
        <f>VLOOKUP($C4230,products!$A$1:$F$322,2,FALSE)</f>
        <v>Electra Girl's Hawaii 1 (16-inch) - 2015/2016</v>
      </c>
      <c r="I4230">
        <f>_xlfn.XLOOKUP(C4230, products!A:A, products!D:D)</f>
        <v>3</v>
      </c>
      <c r="J4230" t="str">
        <f>_xlfn.XLOOKUP($I4230,categories!$A$1:$A$8,categories!$B$1:$B$8)</f>
        <v>Cruisers Bicycles</v>
      </c>
    </row>
    <row r="4231" spans="1:10" ht="12.75" x14ac:dyDescent="0.2">
      <c r="A4231">
        <v>330</v>
      </c>
      <c r="B4231">
        <v>1</v>
      </c>
      <c r="C4231">
        <v>21</v>
      </c>
      <c r="D4231">
        <v>2</v>
      </c>
      <c r="E4231">
        <v>269.99</v>
      </c>
      <c r="F4231">
        <v>0.05</v>
      </c>
      <c r="G4231">
        <f>(E4231*B4231)-F4231</f>
        <v>269.94</v>
      </c>
      <c r="H4231" t="str">
        <f>VLOOKUP($C4231,products!$A$1:$F$322,2,FALSE)</f>
        <v>Electra Cruiser 1 (24-Inch) - 2016</v>
      </c>
      <c r="I4231">
        <f>_xlfn.XLOOKUP(C4231, products!A:A, products!D:D)</f>
        <v>1</v>
      </c>
      <c r="J4231" t="str">
        <f>_xlfn.XLOOKUP($I4231,categories!$A$1:$A$8,categories!$B$1:$B$8)</f>
        <v>Children Bicycles</v>
      </c>
    </row>
    <row r="4232" spans="1:10" ht="12.75" x14ac:dyDescent="0.2">
      <c r="A4232">
        <v>335</v>
      </c>
      <c r="B4232">
        <v>3</v>
      </c>
      <c r="C4232">
        <v>21</v>
      </c>
      <c r="D4232">
        <v>1</v>
      </c>
      <c r="E4232">
        <v>269.99</v>
      </c>
      <c r="F4232">
        <v>7.0000000000000007E-2</v>
      </c>
      <c r="G4232">
        <f>(E4232*B4232)-F4232</f>
        <v>809.9</v>
      </c>
      <c r="H4232" t="str">
        <f>VLOOKUP($C4232,products!$A$1:$F$322,2,FALSE)</f>
        <v>Electra Cruiser 1 (24-Inch) - 2016</v>
      </c>
      <c r="I4232">
        <f>_xlfn.XLOOKUP(C4232, products!A:A, products!D:D)</f>
        <v>1</v>
      </c>
      <c r="J4232" t="str">
        <f>_xlfn.XLOOKUP($I4232,categories!$A$1:$A$8,categories!$B$1:$B$8)</f>
        <v>Children Bicycles</v>
      </c>
    </row>
    <row r="4233" spans="1:10" ht="12.75" x14ac:dyDescent="0.2">
      <c r="A4233">
        <v>338</v>
      </c>
      <c r="B4233">
        <v>3</v>
      </c>
      <c r="C4233">
        <v>22</v>
      </c>
      <c r="D4233">
        <v>1</v>
      </c>
      <c r="E4233">
        <v>269.99</v>
      </c>
      <c r="F4233">
        <v>0.1</v>
      </c>
      <c r="G4233">
        <f>(E4233*B4233)-F4233</f>
        <v>809.87</v>
      </c>
      <c r="H4233" t="str">
        <f>VLOOKUP($C4233,products!$A$1:$F$322,2,FALSE)</f>
        <v>Electra Girl's Hawaii 1 (16-inch) - 2015/2016</v>
      </c>
      <c r="I4233">
        <f>_xlfn.XLOOKUP(C4233, products!A:A, products!D:D)</f>
        <v>1</v>
      </c>
      <c r="J4233" t="str">
        <f>_xlfn.XLOOKUP($I4233,categories!$A$1:$A$8,categories!$B$1:$B$8)</f>
        <v>Children Bicycles</v>
      </c>
    </row>
    <row r="4234" spans="1:10" ht="12.75" x14ac:dyDescent="0.2">
      <c r="A4234">
        <v>339</v>
      </c>
      <c r="B4234">
        <v>1</v>
      </c>
      <c r="C4234">
        <v>13</v>
      </c>
      <c r="D4234">
        <v>1</v>
      </c>
      <c r="E4234">
        <v>269.99</v>
      </c>
      <c r="F4234">
        <v>0.1</v>
      </c>
      <c r="G4234">
        <f>(E4234*B4234)-F4234</f>
        <v>269.89</v>
      </c>
      <c r="H4234" t="str">
        <f>VLOOKUP($C4234,products!$A$1:$F$322,2,FALSE)</f>
        <v>Electra Cruiser 1 (24-Inch) - 2016</v>
      </c>
      <c r="I4234">
        <f>_xlfn.XLOOKUP(C4234, products!A:A, products!D:D)</f>
        <v>3</v>
      </c>
      <c r="J4234" t="str">
        <f>_xlfn.XLOOKUP($I4234,categories!$A$1:$A$8,categories!$B$1:$B$8)</f>
        <v>Cruisers Bicycles</v>
      </c>
    </row>
    <row r="4235" spans="1:10" ht="12.75" x14ac:dyDescent="0.2">
      <c r="A4235">
        <v>340</v>
      </c>
      <c r="B4235">
        <v>3</v>
      </c>
      <c r="C4235">
        <v>13</v>
      </c>
      <c r="D4235">
        <v>2</v>
      </c>
      <c r="E4235">
        <v>269.99</v>
      </c>
      <c r="F4235">
        <v>0.1</v>
      </c>
      <c r="G4235">
        <f>(E4235*B4235)-F4235</f>
        <v>809.87</v>
      </c>
      <c r="H4235" t="str">
        <f>VLOOKUP($C4235,products!$A$1:$F$322,2,FALSE)</f>
        <v>Electra Cruiser 1 (24-Inch) - 2016</v>
      </c>
      <c r="I4235">
        <f>_xlfn.XLOOKUP(C4235, products!A:A, products!D:D)</f>
        <v>3</v>
      </c>
      <c r="J4235" t="str">
        <f>_xlfn.XLOOKUP($I4235,categories!$A$1:$A$8,categories!$B$1:$B$8)</f>
        <v>Cruisers Bicycles</v>
      </c>
    </row>
    <row r="4236" spans="1:10" ht="12.75" x14ac:dyDescent="0.2">
      <c r="A4236">
        <v>344</v>
      </c>
      <c r="B4236">
        <v>1</v>
      </c>
      <c r="C4236">
        <v>22</v>
      </c>
      <c r="D4236">
        <v>1</v>
      </c>
      <c r="E4236">
        <v>269.99</v>
      </c>
      <c r="F4236">
        <v>0.05</v>
      </c>
      <c r="G4236">
        <f>(E4236*B4236)-F4236</f>
        <v>269.94</v>
      </c>
      <c r="H4236" t="str">
        <f>VLOOKUP($C4236,products!$A$1:$F$322,2,FALSE)</f>
        <v>Electra Girl's Hawaii 1 (16-inch) - 2015/2016</v>
      </c>
      <c r="I4236">
        <f>_xlfn.XLOOKUP(C4236, products!A:A, products!D:D)</f>
        <v>1</v>
      </c>
      <c r="J4236" t="str">
        <f>_xlfn.XLOOKUP($I4236,categories!$A$1:$A$8,categories!$B$1:$B$8)</f>
        <v>Children Bicycles</v>
      </c>
    </row>
    <row r="4237" spans="1:10" ht="12.75" x14ac:dyDescent="0.2">
      <c r="A4237">
        <v>344</v>
      </c>
      <c r="B4237">
        <v>3</v>
      </c>
      <c r="C4237">
        <v>14</v>
      </c>
      <c r="D4237">
        <v>1</v>
      </c>
      <c r="E4237">
        <v>269.99</v>
      </c>
      <c r="F4237">
        <v>0.2</v>
      </c>
      <c r="G4237">
        <f>(E4237*B4237)-F4237</f>
        <v>809.77</v>
      </c>
      <c r="H4237" t="str">
        <f>VLOOKUP($C4237,products!$A$1:$F$322,2,FALSE)</f>
        <v>Electra Girl's Hawaii 1 (16-inch) - 2015/2016</v>
      </c>
      <c r="I4237">
        <f>_xlfn.XLOOKUP(C4237, products!A:A, products!D:D)</f>
        <v>3</v>
      </c>
      <c r="J4237" t="str">
        <f>_xlfn.XLOOKUP($I4237,categories!$A$1:$A$8,categories!$B$1:$B$8)</f>
        <v>Cruisers Bicycles</v>
      </c>
    </row>
    <row r="4238" spans="1:10" ht="12.75" x14ac:dyDescent="0.2">
      <c r="A4238">
        <v>346</v>
      </c>
      <c r="B4238">
        <v>1</v>
      </c>
      <c r="C4238">
        <v>13</v>
      </c>
      <c r="D4238">
        <v>1</v>
      </c>
      <c r="E4238">
        <v>269.99</v>
      </c>
      <c r="F4238">
        <v>7.0000000000000007E-2</v>
      </c>
      <c r="G4238">
        <f>(E4238*B4238)-F4238</f>
        <v>269.92</v>
      </c>
      <c r="H4238" t="str">
        <f>VLOOKUP($C4238,products!$A$1:$F$322,2,FALSE)</f>
        <v>Electra Cruiser 1 (24-Inch) - 2016</v>
      </c>
      <c r="I4238">
        <f>_xlfn.XLOOKUP(C4238, products!A:A, products!D:D)</f>
        <v>3</v>
      </c>
      <c r="J4238" t="str">
        <f>_xlfn.XLOOKUP($I4238,categories!$A$1:$A$8,categories!$B$1:$B$8)</f>
        <v>Cruisers Bicycles</v>
      </c>
    </row>
    <row r="4239" spans="1:10" ht="12.75" x14ac:dyDescent="0.2">
      <c r="A4239">
        <v>346</v>
      </c>
      <c r="B4239">
        <v>3</v>
      </c>
      <c r="C4239">
        <v>21</v>
      </c>
      <c r="D4239">
        <v>1</v>
      </c>
      <c r="E4239">
        <v>269.99</v>
      </c>
      <c r="F4239">
        <v>0.1</v>
      </c>
      <c r="G4239">
        <f>(E4239*B4239)-F4239</f>
        <v>809.87</v>
      </c>
      <c r="H4239" t="str">
        <f>VLOOKUP($C4239,products!$A$1:$F$322,2,FALSE)</f>
        <v>Electra Cruiser 1 (24-Inch) - 2016</v>
      </c>
      <c r="I4239">
        <f>_xlfn.XLOOKUP(C4239, products!A:A, products!D:D)</f>
        <v>1</v>
      </c>
      <c r="J4239" t="str">
        <f>_xlfn.XLOOKUP($I4239,categories!$A$1:$A$8,categories!$B$1:$B$8)</f>
        <v>Children Bicycles</v>
      </c>
    </row>
    <row r="4240" spans="1:10" ht="12.75" x14ac:dyDescent="0.2">
      <c r="A4240">
        <v>351</v>
      </c>
      <c r="B4240">
        <v>4</v>
      </c>
      <c r="C4240">
        <v>22</v>
      </c>
      <c r="D4240">
        <v>2</v>
      </c>
      <c r="E4240">
        <v>269.99</v>
      </c>
      <c r="F4240">
        <v>7.0000000000000007E-2</v>
      </c>
      <c r="G4240">
        <f>(E4240*B4240)-F4240</f>
        <v>1079.8900000000001</v>
      </c>
      <c r="H4240" t="str">
        <f>VLOOKUP($C4240,products!$A$1:$F$322,2,FALSE)</f>
        <v>Electra Girl's Hawaii 1 (16-inch) - 2015/2016</v>
      </c>
      <c r="I4240">
        <f>_xlfn.XLOOKUP(C4240, products!A:A, products!D:D)</f>
        <v>1</v>
      </c>
      <c r="J4240" t="str">
        <f>_xlfn.XLOOKUP($I4240,categories!$A$1:$A$8,categories!$B$1:$B$8)</f>
        <v>Children Bicycles</v>
      </c>
    </row>
    <row r="4241" spans="1:10" ht="12.75" x14ac:dyDescent="0.2">
      <c r="A4241">
        <v>352</v>
      </c>
      <c r="B4241">
        <v>2</v>
      </c>
      <c r="C4241">
        <v>14</v>
      </c>
      <c r="D4241">
        <v>1</v>
      </c>
      <c r="E4241">
        <v>269.99</v>
      </c>
      <c r="F4241">
        <v>0.2</v>
      </c>
      <c r="G4241">
        <f>(E4241*B4241)-F4241</f>
        <v>539.78</v>
      </c>
      <c r="H4241" t="str">
        <f>VLOOKUP($C4241,products!$A$1:$F$322,2,FALSE)</f>
        <v>Electra Girl's Hawaii 1 (16-inch) - 2015/2016</v>
      </c>
      <c r="I4241">
        <f>_xlfn.XLOOKUP(C4241, products!A:A, products!D:D)</f>
        <v>3</v>
      </c>
      <c r="J4241" t="str">
        <f>_xlfn.XLOOKUP($I4241,categories!$A$1:$A$8,categories!$B$1:$B$8)</f>
        <v>Cruisers Bicycles</v>
      </c>
    </row>
    <row r="4242" spans="1:10" ht="12.75" x14ac:dyDescent="0.2">
      <c r="A4242">
        <v>354</v>
      </c>
      <c r="B4242">
        <v>1</v>
      </c>
      <c r="C4242">
        <v>21</v>
      </c>
      <c r="D4242">
        <v>1</v>
      </c>
      <c r="E4242">
        <v>269.99</v>
      </c>
      <c r="F4242">
        <v>0.2</v>
      </c>
      <c r="G4242">
        <f>(E4242*B4242)-F4242</f>
        <v>269.79000000000002</v>
      </c>
      <c r="H4242" t="str">
        <f>VLOOKUP($C4242,products!$A$1:$F$322,2,FALSE)</f>
        <v>Electra Cruiser 1 (24-Inch) - 2016</v>
      </c>
      <c r="I4242">
        <f>_xlfn.XLOOKUP(C4242, products!A:A, products!D:D)</f>
        <v>1</v>
      </c>
      <c r="J4242" t="str">
        <f>_xlfn.XLOOKUP($I4242,categories!$A$1:$A$8,categories!$B$1:$B$8)</f>
        <v>Children Bicycles</v>
      </c>
    </row>
    <row r="4243" spans="1:10" ht="12.75" x14ac:dyDescent="0.2">
      <c r="A4243">
        <v>355</v>
      </c>
      <c r="B4243">
        <v>2</v>
      </c>
      <c r="C4243">
        <v>14</v>
      </c>
      <c r="D4243">
        <v>2</v>
      </c>
      <c r="E4243">
        <v>269.99</v>
      </c>
      <c r="F4243">
        <v>7.0000000000000007E-2</v>
      </c>
      <c r="G4243">
        <f>(E4243*B4243)-F4243</f>
        <v>539.91</v>
      </c>
      <c r="H4243" t="str">
        <f>VLOOKUP($C4243,products!$A$1:$F$322,2,FALSE)</f>
        <v>Electra Girl's Hawaii 1 (16-inch) - 2015/2016</v>
      </c>
      <c r="I4243">
        <f>_xlfn.XLOOKUP(C4243, products!A:A, products!D:D)</f>
        <v>3</v>
      </c>
      <c r="J4243" t="str">
        <f>_xlfn.XLOOKUP($I4243,categories!$A$1:$A$8,categories!$B$1:$B$8)</f>
        <v>Cruisers Bicycles</v>
      </c>
    </row>
    <row r="4244" spans="1:10" ht="12.75" x14ac:dyDescent="0.2">
      <c r="A4244">
        <v>356</v>
      </c>
      <c r="B4244">
        <v>3</v>
      </c>
      <c r="C4244">
        <v>13</v>
      </c>
      <c r="D4244">
        <v>1</v>
      </c>
      <c r="E4244">
        <v>269.99</v>
      </c>
      <c r="F4244">
        <v>0.05</v>
      </c>
      <c r="G4244">
        <f>(E4244*B4244)-F4244</f>
        <v>809.92000000000007</v>
      </c>
      <c r="H4244" t="str">
        <f>VLOOKUP($C4244,products!$A$1:$F$322,2,FALSE)</f>
        <v>Electra Cruiser 1 (24-Inch) - 2016</v>
      </c>
      <c r="I4244">
        <f>_xlfn.XLOOKUP(C4244, products!A:A, products!D:D)</f>
        <v>3</v>
      </c>
      <c r="J4244" t="str">
        <f>_xlfn.XLOOKUP($I4244,categories!$A$1:$A$8,categories!$B$1:$B$8)</f>
        <v>Cruisers Bicycles</v>
      </c>
    </row>
    <row r="4245" spans="1:10" ht="12.75" x14ac:dyDescent="0.2">
      <c r="A4245">
        <v>357</v>
      </c>
      <c r="B4245">
        <v>2</v>
      </c>
      <c r="C4245">
        <v>21</v>
      </c>
      <c r="D4245">
        <v>2</v>
      </c>
      <c r="E4245">
        <v>269.99</v>
      </c>
      <c r="F4245">
        <v>7.0000000000000007E-2</v>
      </c>
      <c r="G4245">
        <f>(E4245*B4245)-F4245</f>
        <v>539.91</v>
      </c>
      <c r="H4245" t="str">
        <f>VLOOKUP($C4245,products!$A$1:$F$322,2,FALSE)</f>
        <v>Electra Cruiser 1 (24-Inch) - 2016</v>
      </c>
      <c r="I4245">
        <f>_xlfn.XLOOKUP(C4245, products!A:A, products!D:D)</f>
        <v>1</v>
      </c>
      <c r="J4245" t="str">
        <f>_xlfn.XLOOKUP($I4245,categories!$A$1:$A$8,categories!$B$1:$B$8)</f>
        <v>Children Bicycles</v>
      </c>
    </row>
    <row r="4246" spans="1:10" ht="12.75" x14ac:dyDescent="0.2">
      <c r="A4246">
        <v>358</v>
      </c>
      <c r="B4246">
        <v>1</v>
      </c>
      <c r="C4246">
        <v>21</v>
      </c>
      <c r="D4246">
        <v>2</v>
      </c>
      <c r="E4246">
        <v>269.99</v>
      </c>
      <c r="F4246">
        <v>0.1</v>
      </c>
      <c r="G4246">
        <f>(E4246*B4246)-F4246</f>
        <v>269.89</v>
      </c>
      <c r="H4246" t="str">
        <f>VLOOKUP($C4246,products!$A$1:$F$322,2,FALSE)</f>
        <v>Electra Cruiser 1 (24-Inch) - 2016</v>
      </c>
      <c r="I4246">
        <f>_xlfn.XLOOKUP(C4246, products!A:A, products!D:D)</f>
        <v>1</v>
      </c>
      <c r="J4246" t="str">
        <f>_xlfn.XLOOKUP($I4246,categories!$A$1:$A$8,categories!$B$1:$B$8)</f>
        <v>Children Bicycles</v>
      </c>
    </row>
    <row r="4247" spans="1:10" ht="12.75" x14ac:dyDescent="0.2">
      <c r="A4247">
        <v>360</v>
      </c>
      <c r="B4247">
        <v>3</v>
      </c>
      <c r="C4247">
        <v>13</v>
      </c>
      <c r="D4247">
        <v>2</v>
      </c>
      <c r="E4247">
        <v>269.99</v>
      </c>
      <c r="F4247">
        <v>0.05</v>
      </c>
      <c r="G4247">
        <f>(E4247*B4247)-F4247</f>
        <v>809.92000000000007</v>
      </c>
      <c r="H4247" t="str">
        <f>VLOOKUP($C4247,products!$A$1:$F$322,2,FALSE)</f>
        <v>Electra Cruiser 1 (24-Inch) - 2016</v>
      </c>
      <c r="I4247">
        <f>_xlfn.XLOOKUP(C4247, products!A:A, products!D:D)</f>
        <v>3</v>
      </c>
      <c r="J4247" t="str">
        <f>_xlfn.XLOOKUP($I4247,categories!$A$1:$A$8,categories!$B$1:$B$8)</f>
        <v>Cruisers Bicycles</v>
      </c>
    </row>
    <row r="4248" spans="1:10" ht="12.75" x14ac:dyDescent="0.2">
      <c r="A4248">
        <v>363</v>
      </c>
      <c r="B4248">
        <v>1</v>
      </c>
      <c r="C4248">
        <v>21</v>
      </c>
      <c r="D4248">
        <v>2</v>
      </c>
      <c r="E4248">
        <v>269.99</v>
      </c>
      <c r="F4248">
        <v>0.1</v>
      </c>
      <c r="G4248">
        <f>(E4248*B4248)-F4248</f>
        <v>269.89</v>
      </c>
      <c r="H4248" t="str">
        <f>VLOOKUP($C4248,products!$A$1:$F$322,2,FALSE)</f>
        <v>Electra Cruiser 1 (24-Inch) - 2016</v>
      </c>
      <c r="I4248">
        <f>_xlfn.XLOOKUP(C4248, products!A:A, products!D:D)</f>
        <v>1</v>
      </c>
      <c r="J4248" t="str">
        <f>_xlfn.XLOOKUP($I4248,categories!$A$1:$A$8,categories!$B$1:$B$8)</f>
        <v>Children Bicycles</v>
      </c>
    </row>
    <row r="4249" spans="1:10" ht="12.75" x14ac:dyDescent="0.2">
      <c r="A4249">
        <v>363</v>
      </c>
      <c r="B4249">
        <v>2</v>
      </c>
      <c r="C4249">
        <v>14</v>
      </c>
      <c r="D4249">
        <v>1</v>
      </c>
      <c r="E4249">
        <v>269.99</v>
      </c>
      <c r="F4249">
        <v>7.0000000000000007E-2</v>
      </c>
      <c r="G4249">
        <f>(E4249*B4249)-F4249</f>
        <v>539.91</v>
      </c>
      <c r="H4249" t="str">
        <f>VLOOKUP($C4249,products!$A$1:$F$322,2,FALSE)</f>
        <v>Electra Girl's Hawaii 1 (16-inch) - 2015/2016</v>
      </c>
      <c r="I4249">
        <f>_xlfn.XLOOKUP(C4249, products!A:A, products!D:D)</f>
        <v>3</v>
      </c>
      <c r="J4249" t="str">
        <f>_xlfn.XLOOKUP($I4249,categories!$A$1:$A$8,categories!$B$1:$B$8)</f>
        <v>Cruisers Bicycles</v>
      </c>
    </row>
    <row r="4250" spans="1:10" ht="12.75" x14ac:dyDescent="0.2">
      <c r="A4250">
        <v>366</v>
      </c>
      <c r="B4250">
        <v>1</v>
      </c>
      <c r="C4250">
        <v>21</v>
      </c>
      <c r="D4250">
        <v>1</v>
      </c>
      <c r="E4250">
        <v>269.99</v>
      </c>
      <c r="F4250">
        <v>0.1</v>
      </c>
      <c r="G4250">
        <f>(E4250*B4250)-F4250</f>
        <v>269.89</v>
      </c>
      <c r="H4250" t="str">
        <f>VLOOKUP($C4250,products!$A$1:$F$322,2,FALSE)</f>
        <v>Electra Cruiser 1 (24-Inch) - 2016</v>
      </c>
      <c r="I4250">
        <f>_xlfn.XLOOKUP(C4250, products!A:A, products!D:D)</f>
        <v>1</v>
      </c>
      <c r="J4250" t="str">
        <f>_xlfn.XLOOKUP($I4250,categories!$A$1:$A$8,categories!$B$1:$B$8)</f>
        <v>Children Bicycles</v>
      </c>
    </row>
    <row r="4251" spans="1:10" ht="12.75" x14ac:dyDescent="0.2">
      <c r="A4251">
        <v>367</v>
      </c>
      <c r="B4251">
        <v>2</v>
      </c>
      <c r="C4251">
        <v>14</v>
      </c>
      <c r="D4251">
        <v>1</v>
      </c>
      <c r="E4251">
        <v>269.99</v>
      </c>
      <c r="F4251">
        <v>0.05</v>
      </c>
      <c r="G4251">
        <f>(E4251*B4251)-F4251</f>
        <v>539.93000000000006</v>
      </c>
      <c r="H4251" t="str">
        <f>VLOOKUP($C4251,products!$A$1:$F$322,2,FALSE)</f>
        <v>Electra Girl's Hawaii 1 (16-inch) - 2015/2016</v>
      </c>
      <c r="I4251">
        <f>_xlfn.XLOOKUP(C4251, products!A:A, products!D:D)</f>
        <v>3</v>
      </c>
      <c r="J4251" t="str">
        <f>_xlfn.XLOOKUP($I4251,categories!$A$1:$A$8,categories!$B$1:$B$8)</f>
        <v>Cruisers Bicycles</v>
      </c>
    </row>
    <row r="4252" spans="1:10" ht="12.75" x14ac:dyDescent="0.2">
      <c r="A4252">
        <v>368</v>
      </c>
      <c r="B4252">
        <v>3</v>
      </c>
      <c r="C4252">
        <v>21</v>
      </c>
      <c r="D4252">
        <v>2</v>
      </c>
      <c r="E4252">
        <v>269.99</v>
      </c>
      <c r="F4252">
        <v>0.1</v>
      </c>
      <c r="G4252">
        <f>(E4252*B4252)-F4252</f>
        <v>809.87</v>
      </c>
      <c r="H4252" t="str">
        <f>VLOOKUP($C4252,products!$A$1:$F$322,2,FALSE)</f>
        <v>Electra Cruiser 1 (24-Inch) - 2016</v>
      </c>
      <c r="I4252">
        <f>_xlfn.XLOOKUP(C4252, products!A:A, products!D:D)</f>
        <v>1</v>
      </c>
      <c r="J4252" t="str">
        <f>_xlfn.XLOOKUP($I4252,categories!$A$1:$A$8,categories!$B$1:$B$8)</f>
        <v>Children Bicycles</v>
      </c>
    </row>
    <row r="4253" spans="1:10" ht="12.75" x14ac:dyDescent="0.2">
      <c r="A4253">
        <v>371</v>
      </c>
      <c r="B4253">
        <v>1</v>
      </c>
      <c r="C4253">
        <v>14</v>
      </c>
      <c r="D4253">
        <v>1</v>
      </c>
      <c r="E4253">
        <v>269.99</v>
      </c>
      <c r="F4253">
        <v>0.2</v>
      </c>
      <c r="G4253">
        <f>(E4253*B4253)-F4253</f>
        <v>269.79000000000002</v>
      </c>
      <c r="H4253" t="str">
        <f>VLOOKUP($C4253,products!$A$1:$F$322,2,FALSE)</f>
        <v>Electra Girl's Hawaii 1 (16-inch) - 2015/2016</v>
      </c>
      <c r="I4253">
        <f>_xlfn.XLOOKUP(C4253, products!A:A, products!D:D)</f>
        <v>3</v>
      </c>
      <c r="J4253" t="str">
        <f>_xlfn.XLOOKUP($I4253,categories!$A$1:$A$8,categories!$B$1:$B$8)</f>
        <v>Cruisers Bicycles</v>
      </c>
    </row>
    <row r="4254" spans="1:10" ht="12.75" x14ac:dyDescent="0.2">
      <c r="A4254">
        <v>372</v>
      </c>
      <c r="B4254">
        <v>2</v>
      </c>
      <c r="C4254">
        <v>14</v>
      </c>
      <c r="D4254">
        <v>2</v>
      </c>
      <c r="E4254">
        <v>269.99</v>
      </c>
      <c r="F4254">
        <v>0.1</v>
      </c>
      <c r="G4254">
        <f>(E4254*B4254)-F4254</f>
        <v>539.88</v>
      </c>
      <c r="H4254" t="str">
        <f>VLOOKUP($C4254,products!$A$1:$F$322,2,FALSE)</f>
        <v>Electra Girl's Hawaii 1 (16-inch) - 2015/2016</v>
      </c>
      <c r="I4254">
        <f>_xlfn.XLOOKUP(C4254, products!A:A, products!D:D)</f>
        <v>3</v>
      </c>
      <c r="J4254" t="str">
        <f>_xlfn.XLOOKUP($I4254,categories!$A$1:$A$8,categories!$B$1:$B$8)</f>
        <v>Cruisers Bicycles</v>
      </c>
    </row>
    <row r="4255" spans="1:10" ht="12.75" x14ac:dyDescent="0.2">
      <c r="A4255">
        <v>373</v>
      </c>
      <c r="B4255">
        <v>2</v>
      </c>
      <c r="C4255">
        <v>22</v>
      </c>
      <c r="D4255">
        <v>1</v>
      </c>
      <c r="E4255">
        <v>269.99</v>
      </c>
      <c r="F4255">
        <v>0.1</v>
      </c>
      <c r="G4255">
        <f>(E4255*B4255)-F4255</f>
        <v>539.88</v>
      </c>
      <c r="H4255" t="str">
        <f>VLOOKUP($C4255,products!$A$1:$F$322,2,FALSE)</f>
        <v>Electra Girl's Hawaii 1 (16-inch) - 2015/2016</v>
      </c>
      <c r="I4255">
        <f>_xlfn.XLOOKUP(C4255, products!A:A, products!D:D)</f>
        <v>1</v>
      </c>
      <c r="J4255" t="str">
        <f>_xlfn.XLOOKUP($I4255,categories!$A$1:$A$8,categories!$B$1:$B$8)</f>
        <v>Children Bicycles</v>
      </c>
    </row>
    <row r="4256" spans="1:10" ht="12.75" x14ac:dyDescent="0.2">
      <c r="A4256">
        <v>373</v>
      </c>
      <c r="B4256">
        <v>5</v>
      </c>
      <c r="C4256">
        <v>13</v>
      </c>
      <c r="D4256">
        <v>1</v>
      </c>
      <c r="E4256">
        <v>269.99</v>
      </c>
      <c r="F4256">
        <v>0.1</v>
      </c>
      <c r="G4256">
        <f>(E4256*B4256)-F4256</f>
        <v>1349.8500000000001</v>
      </c>
      <c r="H4256" t="str">
        <f>VLOOKUP($C4256,products!$A$1:$F$322,2,FALSE)</f>
        <v>Electra Cruiser 1 (24-Inch) - 2016</v>
      </c>
      <c r="I4256">
        <f>_xlfn.XLOOKUP(C4256, products!A:A, products!D:D)</f>
        <v>3</v>
      </c>
      <c r="J4256" t="str">
        <f>_xlfn.XLOOKUP($I4256,categories!$A$1:$A$8,categories!$B$1:$B$8)</f>
        <v>Cruisers Bicycles</v>
      </c>
    </row>
    <row r="4257" spans="1:10" ht="12.75" x14ac:dyDescent="0.2">
      <c r="A4257">
        <v>375</v>
      </c>
      <c r="B4257">
        <v>1</v>
      </c>
      <c r="C4257">
        <v>21</v>
      </c>
      <c r="D4257">
        <v>2</v>
      </c>
      <c r="E4257">
        <v>269.99</v>
      </c>
      <c r="F4257">
        <v>0.05</v>
      </c>
      <c r="G4257">
        <f>(E4257*B4257)-F4257</f>
        <v>269.94</v>
      </c>
      <c r="H4257" t="str">
        <f>VLOOKUP($C4257,products!$A$1:$F$322,2,FALSE)</f>
        <v>Electra Cruiser 1 (24-Inch) - 2016</v>
      </c>
      <c r="I4257">
        <f>_xlfn.XLOOKUP(C4257, products!A:A, products!D:D)</f>
        <v>1</v>
      </c>
      <c r="J4257" t="str">
        <f>_xlfn.XLOOKUP($I4257,categories!$A$1:$A$8,categories!$B$1:$B$8)</f>
        <v>Children Bicycles</v>
      </c>
    </row>
    <row r="4258" spans="1:10" ht="12.75" x14ac:dyDescent="0.2">
      <c r="A4258">
        <v>377</v>
      </c>
      <c r="B4258">
        <v>2</v>
      </c>
      <c r="C4258">
        <v>14</v>
      </c>
      <c r="D4258">
        <v>1</v>
      </c>
      <c r="E4258">
        <v>269.99</v>
      </c>
      <c r="F4258">
        <v>7.0000000000000007E-2</v>
      </c>
      <c r="G4258">
        <f>(E4258*B4258)-F4258</f>
        <v>539.91</v>
      </c>
      <c r="H4258" t="str">
        <f>VLOOKUP($C4258,products!$A$1:$F$322,2,FALSE)</f>
        <v>Electra Girl's Hawaii 1 (16-inch) - 2015/2016</v>
      </c>
      <c r="I4258">
        <f>_xlfn.XLOOKUP(C4258, products!A:A, products!D:D)</f>
        <v>3</v>
      </c>
      <c r="J4258" t="str">
        <f>_xlfn.XLOOKUP($I4258,categories!$A$1:$A$8,categories!$B$1:$B$8)</f>
        <v>Cruisers Bicycles</v>
      </c>
    </row>
    <row r="4259" spans="1:10" ht="12.75" x14ac:dyDescent="0.2">
      <c r="A4259">
        <v>381</v>
      </c>
      <c r="B4259">
        <v>1</v>
      </c>
      <c r="C4259">
        <v>21</v>
      </c>
      <c r="D4259">
        <v>2</v>
      </c>
      <c r="E4259">
        <v>269.99</v>
      </c>
      <c r="F4259">
        <v>7.0000000000000007E-2</v>
      </c>
      <c r="G4259">
        <f>(E4259*B4259)-F4259</f>
        <v>269.92</v>
      </c>
      <c r="H4259" t="str">
        <f>VLOOKUP($C4259,products!$A$1:$F$322,2,FALSE)</f>
        <v>Electra Cruiser 1 (24-Inch) - 2016</v>
      </c>
      <c r="I4259">
        <f>_xlfn.XLOOKUP(C4259, products!A:A, products!D:D)</f>
        <v>1</v>
      </c>
      <c r="J4259" t="str">
        <f>_xlfn.XLOOKUP($I4259,categories!$A$1:$A$8,categories!$B$1:$B$8)</f>
        <v>Children Bicycles</v>
      </c>
    </row>
    <row r="4260" spans="1:10" ht="12.75" x14ac:dyDescent="0.2">
      <c r="A4260">
        <v>382</v>
      </c>
      <c r="B4260">
        <v>3</v>
      </c>
      <c r="C4260">
        <v>13</v>
      </c>
      <c r="D4260">
        <v>1</v>
      </c>
      <c r="E4260">
        <v>269.99</v>
      </c>
      <c r="F4260">
        <v>7.0000000000000007E-2</v>
      </c>
      <c r="G4260">
        <f>(E4260*B4260)-F4260</f>
        <v>809.9</v>
      </c>
      <c r="H4260" t="str">
        <f>VLOOKUP($C4260,products!$A$1:$F$322,2,FALSE)</f>
        <v>Electra Cruiser 1 (24-Inch) - 2016</v>
      </c>
      <c r="I4260">
        <f>_xlfn.XLOOKUP(C4260, products!A:A, products!D:D)</f>
        <v>3</v>
      </c>
      <c r="J4260" t="str">
        <f>_xlfn.XLOOKUP($I4260,categories!$A$1:$A$8,categories!$B$1:$B$8)</f>
        <v>Cruisers Bicycles</v>
      </c>
    </row>
    <row r="4261" spans="1:10" ht="12.75" x14ac:dyDescent="0.2">
      <c r="A4261">
        <v>383</v>
      </c>
      <c r="B4261">
        <v>2</v>
      </c>
      <c r="C4261">
        <v>22</v>
      </c>
      <c r="D4261">
        <v>2</v>
      </c>
      <c r="E4261">
        <v>269.99</v>
      </c>
      <c r="F4261">
        <v>0.05</v>
      </c>
      <c r="G4261">
        <f>(E4261*B4261)-F4261</f>
        <v>539.93000000000006</v>
      </c>
      <c r="H4261" t="str">
        <f>VLOOKUP($C4261,products!$A$1:$F$322,2,FALSE)</f>
        <v>Electra Girl's Hawaii 1 (16-inch) - 2015/2016</v>
      </c>
      <c r="I4261">
        <f>_xlfn.XLOOKUP(C4261, products!A:A, products!D:D)</f>
        <v>1</v>
      </c>
      <c r="J4261" t="str">
        <f>_xlfn.XLOOKUP($I4261,categories!$A$1:$A$8,categories!$B$1:$B$8)</f>
        <v>Children Bicycles</v>
      </c>
    </row>
    <row r="4262" spans="1:10" ht="12.75" x14ac:dyDescent="0.2">
      <c r="A4262">
        <v>383</v>
      </c>
      <c r="B4262">
        <v>3</v>
      </c>
      <c r="C4262">
        <v>13</v>
      </c>
      <c r="D4262">
        <v>1</v>
      </c>
      <c r="E4262">
        <v>269.99</v>
      </c>
      <c r="F4262">
        <v>0.1</v>
      </c>
      <c r="G4262">
        <f>(E4262*B4262)-F4262</f>
        <v>809.87</v>
      </c>
      <c r="H4262" t="str">
        <f>VLOOKUP($C4262,products!$A$1:$F$322,2,FALSE)</f>
        <v>Electra Cruiser 1 (24-Inch) - 2016</v>
      </c>
      <c r="I4262">
        <f>_xlfn.XLOOKUP(C4262, products!A:A, products!D:D)</f>
        <v>3</v>
      </c>
      <c r="J4262" t="str">
        <f>_xlfn.XLOOKUP($I4262,categories!$A$1:$A$8,categories!$B$1:$B$8)</f>
        <v>Cruisers Bicycles</v>
      </c>
    </row>
    <row r="4263" spans="1:10" ht="12.75" x14ac:dyDescent="0.2">
      <c r="A4263">
        <v>383</v>
      </c>
      <c r="B4263">
        <v>4</v>
      </c>
      <c r="C4263">
        <v>21</v>
      </c>
      <c r="D4263">
        <v>2</v>
      </c>
      <c r="E4263">
        <v>269.99</v>
      </c>
      <c r="F4263">
        <v>0.05</v>
      </c>
      <c r="G4263">
        <f>(E4263*B4263)-F4263</f>
        <v>1079.9100000000001</v>
      </c>
      <c r="H4263" t="str">
        <f>VLOOKUP($C4263,products!$A$1:$F$322,2,FALSE)</f>
        <v>Electra Cruiser 1 (24-Inch) - 2016</v>
      </c>
      <c r="I4263">
        <f>_xlfn.XLOOKUP(C4263, products!A:A, products!D:D)</f>
        <v>1</v>
      </c>
      <c r="J4263" t="str">
        <f>_xlfn.XLOOKUP($I4263,categories!$A$1:$A$8,categories!$B$1:$B$8)</f>
        <v>Children Bicycles</v>
      </c>
    </row>
    <row r="4264" spans="1:10" ht="12.75" x14ac:dyDescent="0.2">
      <c r="A4264">
        <v>383</v>
      </c>
      <c r="B4264">
        <v>5</v>
      </c>
      <c r="C4264">
        <v>14</v>
      </c>
      <c r="D4264">
        <v>1</v>
      </c>
      <c r="E4264">
        <v>269.99</v>
      </c>
      <c r="F4264">
        <v>0.1</v>
      </c>
      <c r="G4264">
        <f>(E4264*B4264)-F4264</f>
        <v>1349.8500000000001</v>
      </c>
      <c r="H4264" t="str">
        <f>VLOOKUP($C4264,products!$A$1:$F$322,2,FALSE)</f>
        <v>Electra Girl's Hawaii 1 (16-inch) - 2015/2016</v>
      </c>
      <c r="I4264">
        <f>_xlfn.XLOOKUP(C4264, products!A:A, products!D:D)</f>
        <v>3</v>
      </c>
      <c r="J4264" t="str">
        <f>_xlfn.XLOOKUP($I4264,categories!$A$1:$A$8,categories!$B$1:$B$8)</f>
        <v>Cruisers Bicycles</v>
      </c>
    </row>
    <row r="4265" spans="1:10" ht="12.75" x14ac:dyDescent="0.2">
      <c r="A4265">
        <v>384</v>
      </c>
      <c r="B4265">
        <v>2</v>
      </c>
      <c r="C4265">
        <v>21</v>
      </c>
      <c r="D4265">
        <v>2</v>
      </c>
      <c r="E4265">
        <v>269.99</v>
      </c>
      <c r="F4265">
        <v>0.2</v>
      </c>
      <c r="G4265">
        <f>(E4265*B4265)-F4265</f>
        <v>539.78</v>
      </c>
      <c r="H4265" t="str">
        <f>VLOOKUP($C4265,products!$A$1:$F$322,2,FALSE)</f>
        <v>Electra Cruiser 1 (24-Inch) - 2016</v>
      </c>
      <c r="I4265">
        <f>_xlfn.XLOOKUP(C4265, products!A:A, products!D:D)</f>
        <v>1</v>
      </c>
      <c r="J4265" t="str">
        <f>_xlfn.XLOOKUP($I4265,categories!$A$1:$A$8,categories!$B$1:$B$8)</f>
        <v>Children Bicycles</v>
      </c>
    </row>
    <row r="4266" spans="1:10" ht="12.75" x14ac:dyDescent="0.2">
      <c r="A4266">
        <v>385</v>
      </c>
      <c r="B4266">
        <v>1</v>
      </c>
      <c r="C4266">
        <v>21</v>
      </c>
      <c r="D4266">
        <v>1</v>
      </c>
      <c r="E4266">
        <v>269.99</v>
      </c>
      <c r="F4266">
        <v>7.0000000000000007E-2</v>
      </c>
      <c r="G4266">
        <f>(E4266*B4266)-F4266</f>
        <v>269.92</v>
      </c>
      <c r="H4266" t="str">
        <f>VLOOKUP($C4266,products!$A$1:$F$322,2,FALSE)</f>
        <v>Electra Cruiser 1 (24-Inch) - 2016</v>
      </c>
      <c r="I4266">
        <f>_xlfn.XLOOKUP(C4266, products!A:A, products!D:D)</f>
        <v>1</v>
      </c>
      <c r="J4266" t="str">
        <f>_xlfn.XLOOKUP($I4266,categories!$A$1:$A$8,categories!$B$1:$B$8)</f>
        <v>Children Bicycles</v>
      </c>
    </row>
    <row r="4267" spans="1:10" ht="12.75" x14ac:dyDescent="0.2">
      <c r="A4267">
        <v>388</v>
      </c>
      <c r="B4267">
        <v>2</v>
      </c>
      <c r="C4267">
        <v>13</v>
      </c>
      <c r="D4267">
        <v>2</v>
      </c>
      <c r="E4267">
        <v>269.99</v>
      </c>
      <c r="F4267">
        <v>7.0000000000000007E-2</v>
      </c>
      <c r="G4267">
        <f>(E4267*B4267)-F4267</f>
        <v>539.91</v>
      </c>
      <c r="H4267" t="str">
        <f>VLOOKUP($C4267,products!$A$1:$F$322,2,FALSE)</f>
        <v>Electra Cruiser 1 (24-Inch) - 2016</v>
      </c>
      <c r="I4267">
        <f>_xlfn.XLOOKUP(C4267, products!A:A, products!D:D)</f>
        <v>3</v>
      </c>
      <c r="J4267" t="str">
        <f>_xlfn.XLOOKUP($I4267,categories!$A$1:$A$8,categories!$B$1:$B$8)</f>
        <v>Cruisers Bicycles</v>
      </c>
    </row>
    <row r="4268" spans="1:10" ht="12.75" x14ac:dyDescent="0.2">
      <c r="A4268">
        <v>392</v>
      </c>
      <c r="B4268">
        <v>1</v>
      </c>
      <c r="C4268">
        <v>14</v>
      </c>
      <c r="D4268">
        <v>2</v>
      </c>
      <c r="E4268">
        <v>269.99</v>
      </c>
      <c r="F4268">
        <v>0.1</v>
      </c>
      <c r="G4268">
        <f>(E4268*B4268)-F4268</f>
        <v>269.89</v>
      </c>
      <c r="H4268" t="str">
        <f>VLOOKUP($C4268,products!$A$1:$F$322,2,FALSE)</f>
        <v>Electra Girl's Hawaii 1 (16-inch) - 2015/2016</v>
      </c>
      <c r="I4268">
        <f>_xlfn.XLOOKUP(C4268, products!A:A, products!D:D)</f>
        <v>3</v>
      </c>
      <c r="J4268" t="str">
        <f>_xlfn.XLOOKUP($I4268,categories!$A$1:$A$8,categories!$B$1:$B$8)</f>
        <v>Cruisers Bicycles</v>
      </c>
    </row>
    <row r="4269" spans="1:10" ht="12.75" x14ac:dyDescent="0.2">
      <c r="A4269">
        <v>394</v>
      </c>
      <c r="B4269">
        <v>3</v>
      </c>
      <c r="C4269">
        <v>14</v>
      </c>
      <c r="D4269">
        <v>2</v>
      </c>
      <c r="E4269">
        <v>269.99</v>
      </c>
      <c r="F4269">
        <v>0.2</v>
      </c>
      <c r="G4269">
        <f>(E4269*B4269)-F4269</f>
        <v>809.77</v>
      </c>
      <c r="H4269" t="str">
        <f>VLOOKUP($C4269,products!$A$1:$F$322,2,FALSE)</f>
        <v>Electra Girl's Hawaii 1 (16-inch) - 2015/2016</v>
      </c>
      <c r="I4269">
        <f>_xlfn.XLOOKUP(C4269, products!A:A, products!D:D)</f>
        <v>3</v>
      </c>
      <c r="J4269" t="str">
        <f>_xlfn.XLOOKUP($I4269,categories!$A$1:$A$8,categories!$B$1:$B$8)</f>
        <v>Cruisers Bicycles</v>
      </c>
    </row>
    <row r="4270" spans="1:10" ht="12.75" x14ac:dyDescent="0.2">
      <c r="A4270">
        <v>395</v>
      </c>
      <c r="B4270">
        <v>1</v>
      </c>
      <c r="C4270">
        <v>14</v>
      </c>
      <c r="D4270">
        <v>1</v>
      </c>
      <c r="E4270">
        <v>269.99</v>
      </c>
      <c r="F4270">
        <v>0.05</v>
      </c>
      <c r="G4270">
        <f>(E4270*B4270)-F4270</f>
        <v>269.94</v>
      </c>
      <c r="H4270" t="str">
        <f>VLOOKUP($C4270,products!$A$1:$F$322,2,FALSE)</f>
        <v>Electra Girl's Hawaii 1 (16-inch) - 2015/2016</v>
      </c>
      <c r="I4270">
        <f>_xlfn.XLOOKUP(C4270, products!A:A, products!D:D)</f>
        <v>3</v>
      </c>
      <c r="J4270" t="str">
        <f>_xlfn.XLOOKUP($I4270,categories!$A$1:$A$8,categories!$B$1:$B$8)</f>
        <v>Cruisers Bicycles</v>
      </c>
    </row>
    <row r="4271" spans="1:10" ht="12.75" x14ac:dyDescent="0.2">
      <c r="A4271">
        <v>399</v>
      </c>
      <c r="B4271">
        <v>3</v>
      </c>
      <c r="C4271">
        <v>14</v>
      </c>
      <c r="D4271">
        <v>1</v>
      </c>
      <c r="E4271">
        <v>269.99</v>
      </c>
      <c r="F4271">
        <v>0.1</v>
      </c>
      <c r="G4271">
        <f>(E4271*B4271)-F4271</f>
        <v>809.87</v>
      </c>
      <c r="H4271" t="str">
        <f>VLOOKUP($C4271,products!$A$1:$F$322,2,FALSE)</f>
        <v>Electra Girl's Hawaii 1 (16-inch) - 2015/2016</v>
      </c>
      <c r="I4271">
        <f>_xlfn.XLOOKUP(C4271, products!A:A, products!D:D)</f>
        <v>3</v>
      </c>
      <c r="J4271" t="str">
        <f>_xlfn.XLOOKUP($I4271,categories!$A$1:$A$8,categories!$B$1:$B$8)</f>
        <v>Cruisers Bicycles</v>
      </c>
    </row>
    <row r="4272" spans="1:10" ht="12.75" x14ac:dyDescent="0.2">
      <c r="A4272">
        <v>403</v>
      </c>
      <c r="B4272">
        <v>3</v>
      </c>
      <c r="C4272">
        <v>22</v>
      </c>
      <c r="D4272">
        <v>2</v>
      </c>
      <c r="E4272">
        <v>269.99</v>
      </c>
      <c r="F4272">
        <v>0.05</v>
      </c>
      <c r="G4272">
        <f>(E4272*B4272)-F4272</f>
        <v>809.92000000000007</v>
      </c>
      <c r="H4272" t="str">
        <f>VLOOKUP($C4272,products!$A$1:$F$322,2,FALSE)</f>
        <v>Electra Girl's Hawaii 1 (16-inch) - 2015/2016</v>
      </c>
      <c r="I4272">
        <f>_xlfn.XLOOKUP(C4272, products!A:A, products!D:D)</f>
        <v>1</v>
      </c>
      <c r="J4272" t="str">
        <f>_xlfn.XLOOKUP($I4272,categories!$A$1:$A$8,categories!$B$1:$B$8)</f>
        <v>Children Bicycles</v>
      </c>
    </row>
    <row r="4273" spans="1:10" ht="12.75" x14ac:dyDescent="0.2">
      <c r="A4273">
        <v>405</v>
      </c>
      <c r="B4273">
        <v>3</v>
      </c>
      <c r="C4273">
        <v>14</v>
      </c>
      <c r="D4273">
        <v>2</v>
      </c>
      <c r="E4273">
        <v>269.99</v>
      </c>
      <c r="F4273">
        <v>7.0000000000000007E-2</v>
      </c>
      <c r="G4273">
        <f>(E4273*B4273)-F4273</f>
        <v>809.9</v>
      </c>
      <c r="H4273" t="str">
        <f>VLOOKUP($C4273,products!$A$1:$F$322,2,FALSE)</f>
        <v>Electra Girl's Hawaii 1 (16-inch) - 2015/2016</v>
      </c>
      <c r="I4273">
        <f>_xlfn.XLOOKUP(C4273, products!A:A, products!D:D)</f>
        <v>3</v>
      </c>
      <c r="J4273" t="str">
        <f>_xlfn.XLOOKUP($I4273,categories!$A$1:$A$8,categories!$B$1:$B$8)</f>
        <v>Cruisers Bicycles</v>
      </c>
    </row>
    <row r="4274" spans="1:10" ht="12.75" x14ac:dyDescent="0.2">
      <c r="A4274">
        <v>409</v>
      </c>
      <c r="B4274">
        <v>3</v>
      </c>
      <c r="C4274">
        <v>21</v>
      </c>
      <c r="D4274">
        <v>1</v>
      </c>
      <c r="E4274">
        <v>269.99</v>
      </c>
      <c r="F4274">
        <v>0.05</v>
      </c>
      <c r="G4274">
        <f>(E4274*B4274)-F4274</f>
        <v>809.92000000000007</v>
      </c>
      <c r="H4274" t="str">
        <f>VLOOKUP($C4274,products!$A$1:$F$322,2,FALSE)</f>
        <v>Electra Cruiser 1 (24-Inch) - 2016</v>
      </c>
      <c r="I4274">
        <f>_xlfn.XLOOKUP(C4274, products!A:A, products!D:D)</f>
        <v>1</v>
      </c>
      <c r="J4274" t="str">
        <f>_xlfn.XLOOKUP($I4274,categories!$A$1:$A$8,categories!$B$1:$B$8)</f>
        <v>Children Bicycles</v>
      </c>
    </row>
    <row r="4275" spans="1:10" ht="12.75" x14ac:dyDescent="0.2">
      <c r="A4275">
        <v>416</v>
      </c>
      <c r="B4275">
        <v>1</v>
      </c>
      <c r="C4275">
        <v>22</v>
      </c>
      <c r="D4275">
        <v>1</v>
      </c>
      <c r="E4275">
        <v>269.99</v>
      </c>
      <c r="F4275">
        <v>7.0000000000000007E-2</v>
      </c>
      <c r="G4275">
        <f>(E4275*B4275)-F4275</f>
        <v>269.92</v>
      </c>
      <c r="H4275" t="str">
        <f>VLOOKUP($C4275,products!$A$1:$F$322,2,FALSE)</f>
        <v>Electra Girl's Hawaii 1 (16-inch) - 2015/2016</v>
      </c>
      <c r="I4275">
        <f>_xlfn.XLOOKUP(C4275, products!A:A, products!D:D)</f>
        <v>1</v>
      </c>
      <c r="J4275" t="str">
        <f>_xlfn.XLOOKUP($I4275,categories!$A$1:$A$8,categories!$B$1:$B$8)</f>
        <v>Children Bicycles</v>
      </c>
    </row>
    <row r="4276" spans="1:10" ht="12.75" x14ac:dyDescent="0.2">
      <c r="A4276">
        <v>416</v>
      </c>
      <c r="B4276">
        <v>2</v>
      </c>
      <c r="C4276">
        <v>14</v>
      </c>
      <c r="D4276">
        <v>1</v>
      </c>
      <c r="E4276">
        <v>269.99</v>
      </c>
      <c r="F4276">
        <v>7.0000000000000007E-2</v>
      </c>
      <c r="G4276">
        <f>(E4276*B4276)-F4276</f>
        <v>539.91</v>
      </c>
      <c r="H4276" t="str">
        <f>VLOOKUP($C4276,products!$A$1:$F$322,2,FALSE)</f>
        <v>Electra Girl's Hawaii 1 (16-inch) - 2015/2016</v>
      </c>
      <c r="I4276">
        <f>_xlfn.XLOOKUP(C4276, products!A:A, products!D:D)</f>
        <v>3</v>
      </c>
      <c r="J4276" t="str">
        <f>_xlfn.XLOOKUP($I4276,categories!$A$1:$A$8,categories!$B$1:$B$8)</f>
        <v>Cruisers Bicycles</v>
      </c>
    </row>
    <row r="4277" spans="1:10" ht="12.75" x14ac:dyDescent="0.2">
      <c r="A4277">
        <v>424</v>
      </c>
      <c r="B4277">
        <v>1</v>
      </c>
      <c r="C4277">
        <v>22</v>
      </c>
      <c r="D4277">
        <v>1</v>
      </c>
      <c r="E4277">
        <v>269.99</v>
      </c>
      <c r="F4277">
        <v>0.1</v>
      </c>
      <c r="G4277">
        <f>(E4277*B4277)-F4277</f>
        <v>269.89</v>
      </c>
      <c r="H4277" t="str">
        <f>VLOOKUP($C4277,products!$A$1:$F$322,2,FALSE)</f>
        <v>Electra Girl's Hawaii 1 (16-inch) - 2015/2016</v>
      </c>
      <c r="I4277">
        <f>_xlfn.XLOOKUP(C4277, products!A:A, products!D:D)</f>
        <v>1</v>
      </c>
      <c r="J4277" t="str">
        <f>_xlfn.XLOOKUP($I4277,categories!$A$1:$A$8,categories!$B$1:$B$8)</f>
        <v>Children Bicycles</v>
      </c>
    </row>
    <row r="4278" spans="1:10" ht="12.75" x14ac:dyDescent="0.2">
      <c r="A4278">
        <v>425</v>
      </c>
      <c r="B4278">
        <v>2</v>
      </c>
      <c r="C4278">
        <v>21</v>
      </c>
      <c r="D4278">
        <v>2</v>
      </c>
      <c r="E4278">
        <v>269.99</v>
      </c>
      <c r="F4278">
        <v>7.0000000000000007E-2</v>
      </c>
      <c r="G4278">
        <f>(E4278*B4278)-F4278</f>
        <v>539.91</v>
      </c>
      <c r="H4278" t="str">
        <f>VLOOKUP($C4278,products!$A$1:$F$322,2,FALSE)</f>
        <v>Electra Cruiser 1 (24-Inch) - 2016</v>
      </c>
      <c r="I4278">
        <f>_xlfn.XLOOKUP(C4278, products!A:A, products!D:D)</f>
        <v>1</v>
      </c>
      <c r="J4278" t="str">
        <f>_xlfn.XLOOKUP($I4278,categories!$A$1:$A$8,categories!$B$1:$B$8)</f>
        <v>Children Bicycles</v>
      </c>
    </row>
    <row r="4279" spans="1:10" ht="12.75" x14ac:dyDescent="0.2">
      <c r="A4279">
        <v>428</v>
      </c>
      <c r="B4279">
        <v>2</v>
      </c>
      <c r="C4279">
        <v>14</v>
      </c>
      <c r="D4279">
        <v>1</v>
      </c>
      <c r="E4279">
        <v>269.99</v>
      </c>
      <c r="F4279">
        <v>0.2</v>
      </c>
      <c r="G4279">
        <f>(E4279*B4279)-F4279</f>
        <v>539.78</v>
      </c>
      <c r="H4279" t="str">
        <f>VLOOKUP($C4279,products!$A$1:$F$322,2,FALSE)</f>
        <v>Electra Girl's Hawaii 1 (16-inch) - 2015/2016</v>
      </c>
      <c r="I4279">
        <f>_xlfn.XLOOKUP(C4279, products!A:A, products!D:D)</f>
        <v>3</v>
      </c>
      <c r="J4279" t="str">
        <f>_xlfn.XLOOKUP($I4279,categories!$A$1:$A$8,categories!$B$1:$B$8)</f>
        <v>Cruisers Bicycles</v>
      </c>
    </row>
    <row r="4280" spans="1:10" ht="12.75" x14ac:dyDescent="0.2">
      <c r="A4280">
        <v>430</v>
      </c>
      <c r="B4280">
        <v>1</v>
      </c>
      <c r="C4280">
        <v>22</v>
      </c>
      <c r="D4280">
        <v>2</v>
      </c>
      <c r="E4280">
        <v>269.99</v>
      </c>
      <c r="F4280">
        <v>0.1</v>
      </c>
      <c r="G4280">
        <f>(E4280*B4280)-F4280</f>
        <v>269.89</v>
      </c>
      <c r="H4280" t="str">
        <f>VLOOKUP($C4280,products!$A$1:$F$322,2,FALSE)</f>
        <v>Electra Girl's Hawaii 1 (16-inch) - 2015/2016</v>
      </c>
      <c r="I4280">
        <f>_xlfn.XLOOKUP(C4280, products!A:A, products!D:D)</f>
        <v>1</v>
      </c>
      <c r="J4280" t="str">
        <f>_xlfn.XLOOKUP($I4280,categories!$A$1:$A$8,categories!$B$1:$B$8)</f>
        <v>Children Bicycles</v>
      </c>
    </row>
    <row r="4281" spans="1:10" ht="12.75" x14ac:dyDescent="0.2">
      <c r="A4281">
        <v>430</v>
      </c>
      <c r="B4281">
        <v>4</v>
      </c>
      <c r="C4281">
        <v>13</v>
      </c>
      <c r="D4281">
        <v>2</v>
      </c>
      <c r="E4281">
        <v>269.99</v>
      </c>
      <c r="F4281">
        <v>0.2</v>
      </c>
      <c r="G4281">
        <f>(E4281*B4281)-F4281</f>
        <v>1079.76</v>
      </c>
      <c r="H4281" t="str">
        <f>VLOOKUP($C4281,products!$A$1:$F$322,2,FALSE)</f>
        <v>Electra Cruiser 1 (24-Inch) - 2016</v>
      </c>
      <c r="I4281">
        <f>_xlfn.XLOOKUP(C4281, products!A:A, products!D:D)</f>
        <v>3</v>
      </c>
      <c r="J4281" t="str">
        <f>_xlfn.XLOOKUP($I4281,categories!$A$1:$A$8,categories!$B$1:$B$8)</f>
        <v>Cruisers Bicycles</v>
      </c>
    </row>
    <row r="4282" spans="1:10" ht="12.75" x14ac:dyDescent="0.2">
      <c r="A4282">
        <v>431</v>
      </c>
      <c r="B4282">
        <v>1</v>
      </c>
      <c r="C4282">
        <v>14</v>
      </c>
      <c r="D4282">
        <v>2</v>
      </c>
      <c r="E4282">
        <v>269.99</v>
      </c>
      <c r="F4282">
        <v>0.2</v>
      </c>
      <c r="G4282">
        <f>(E4282*B4282)-F4282</f>
        <v>269.79000000000002</v>
      </c>
      <c r="H4282" t="str">
        <f>VLOOKUP($C4282,products!$A$1:$F$322,2,FALSE)</f>
        <v>Electra Girl's Hawaii 1 (16-inch) - 2015/2016</v>
      </c>
      <c r="I4282">
        <f>_xlfn.XLOOKUP(C4282, products!A:A, products!D:D)</f>
        <v>3</v>
      </c>
      <c r="J4282" t="str">
        <f>_xlfn.XLOOKUP($I4282,categories!$A$1:$A$8,categories!$B$1:$B$8)</f>
        <v>Cruisers Bicycles</v>
      </c>
    </row>
    <row r="4283" spans="1:10" ht="12.75" x14ac:dyDescent="0.2">
      <c r="A4283">
        <v>431</v>
      </c>
      <c r="B4283">
        <v>4</v>
      </c>
      <c r="C4283">
        <v>13</v>
      </c>
      <c r="D4283">
        <v>2</v>
      </c>
      <c r="E4283">
        <v>269.99</v>
      </c>
      <c r="F4283">
        <v>7.0000000000000007E-2</v>
      </c>
      <c r="G4283">
        <f>(E4283*B4283)-F4283</f>
        <v>1079.8900000000001</v>
      </c>
      <c r="H4283" t="str">
        <f>VLOOKUP($C4283,products!$A$1:$F$322,2,FALSE)</f>
        <v>Electra Cruiser 1 (24-Inch) - 2016</v>
      </c>
      <c r="I4283">
        <f>_xlfn.XLOOKUP(C4283, products!A:A, products!D:D)</f>
        <v>3</v>
      </c>
      <c r="J4283" t="str">
        <f>_xlfn.XLOOKUP($I4283,categories!$A$1:$A$8,categories!$B$1:$B$8)</f>
        <v>Cruisers Bicycles</v>
      </c>
    </row>
    <row r="4284" spans="1:10" ht="12.75" x14ac:dyDescent="0.2">
      <c r="A4284">
        <v>434</v>
      </c>
      <c r="B4284">
        <v>1</v>
      </c>
      <c r="C4284">
        <v>21</v>
      </c>
      <c r="D4284">
        <v>1</v>
      </c>
      <c r="E4284">
        <v>269.99</v>
      </c>
      <c r="F4284">
        <v>0.05</v>
      </c>
      <c r="G4284">
        <f>(E4284*B4284)-F4284</f>
        <v>269.94</v>
      </c>
      <c r="H4284" t="str">
        <f>VLOOKUP($C4284,products!$A$1:$F$322,2,FALSE)</f>
        <v>Electra Cruiser 1 (24-Inch) - 2016</v>
      </c>
      <c r="I4284">
        <f>_xlfn.XLOOKUP(C4284, products!A:A, products!D:D)</f>
        <v>1</v>
      </c>
      <c r="J4284" t="str">
        <f>_xlfn.XLOOKUP($I4284,categories!$A$1:$A$8,categories!$B$1:$B$8)</f>
        <v>Children Bicycles</v>
      </c>
    </row>
    <row r="4285" spans="1:10" ht="12.75" x14ac:dyDescent="0.2">
      <c r="A4285">
        <v>435</v>
      </c>
      <c r="B4285">
        <v>1</v>
      </c>
      <c r="C4285">
        <v>22</v>
      </c>
      <c r="D4285">
        <v>1</v>
      </c>
      <c r="E4285">
        <v>269.99</v>
      </c>
      <c r="F4285">
        <v>0.05</v>
      </c>
      <c r="G4285">
        <f>(E4285*B4285)-F4285</f>
        <v>269.94</v>
      </c>
      <c r="H4285" t="str">
        <f>VLOOKUP($C4285,products!$A$1:$F$322,2,FALSE)</f>
        <v>Electra Girl's Hawaii 1 (16-inch) - 2015/2016</v>
      </c>
      <c r="I4285">
        <f>_xlfn.XLOOKUP(C4285, products!A:A, products!D:D)</f>
        <v>1</v>
      </c>
      <c r="J4285" t="str">
        <f>_xlfn.XLOOKUP($I4285,categories!$A$1:$A$8,categories!$B$1:$B$8)</f>
        <v>Children Bicycles</v>
      </c>
    </row>
    <row r="4286" spans="1:10" ht="12.75" x14ac:dyDescent="0.2">
      <c r="A4286">
        <v>438</v>
      </c>
      <c r="B4286">
        <v>2</v>
      </c>
      <c r="C4286">
        <v>22</v>
      </c>
      <c r="D4286">
        <v>1</v>
      </c>
      <c r="E4286">
        <v>269.99</v>
      </c>
      <c r="F4286">
        <v>0.1</v>
      </c>
      <c r="G4286">
        <f>(E4286*B4286)-F4286</f>
        <v>539.88</v>
      </c>
      <c r="H4286" t="str">
        <f>VLOOKUP($C4286,products!$A$1:$F$322,2,FALSE)</f>
        <v>Electra Girl's Hawaii 1 (16-inch) - 2015/2016</v>
      </c>
      <c r="I4286">
        <f>_xlfn.XLOOKUP(C4286, products!A:A, products!D:D)</f>
        <v>1</v>
      </c>
      <c r="J4286" t="str">
        <f>_xlfn.XLOOKUP($I4286,categories!$A$1:$A$8,categories!$B$1:$B$8)</f>
        <v>Children Bicycles</v>
      </c>
    </row>
    <row r="4287" spans="1:10" ht="12.75" x14ac:dyDescent="0.2">
      <c r="A4287">
        <v>438</v>
      </c>
      <c r="B4287">
        <v>4</v>
      </c>
      <c r="C4287">
        <v>13</v>
      </c>
      <c r="D4287">
        <v>2</v>
      </c>
      <c r="E4287">
        <v>269.99</v>
      </c>
      <c r="F4287">
        <v>0.05</v>
      </c>
      <c r="G4287">
        <f>(E4287*B4287)-F4287</f>
        <v>1079.9100000000001</v>
      </c>
      <c r="H4287" t="str">
        <f>VLOOKUP($C4287,products!$A$1:$F$322,2,FALSE)</f>
        <v>Electra Cruiser 1 (24-Inch) - 2016</v>
      </c>
      <c r="I4287">
        <f>_xlfn.XLOOKUP(C4287, products!A:A, products!D:D)</f>
        <v>3</v>
      </c>
      <c r="J4287" t="str">
        <f>_xlfn.XLOOKUP($I4287,categories!$A$1:$A$8,categories!$B$1:$B$8)</f>
        <v>Cruisers Bicycles</v>
      </c>
    </row>
    <row r="4288" spans="1:10" ht="12.75" x14ac:dyDescent="0.2">
      <c r="A4288">
        <v>444</v>
      </c>
      <c r="B4288">
        <v>1</v>
      </c>
      <c r="C4288">
        <v>22</v>
      </c>
      <c r="D4288">
        <v>1</v>
      </c>
      <c r="E4288">
        <v>269.99</v>
      </c>
      <c r="F4288">
        <v>7.0000000000000007E-2</v>
      </c>
      <c r="G4288">
        <f>(E4288*B4288)-F4288</f>
        <v>269.92</v>
      </c>
      <c r="H4288" t="str">
        <f>VLOOKUP($C4288,products!$A$1:$F$322,2,FALSE)</f>
        <v>Electra Girl's Hawaii 1 (16-inch) - 2015/2016</v>
      </c>
      <c r="I4288">
        <f>_xlfn.XLOOKUP(C4288, products!A:A, products!D:D)</f>
        <v>1</v>
      </c>
      <c r="J4288" t="str">
        <f>_xlfn.XLOOKUP($I4288,categories!$A$1:$A$8,categories!$B$1:$B$8)</f>
        <v>Children Bicycles</v>
      </c>
    </row>
    <row r="4289" spans="1:10" ht="12.75" x14ac:dyDescent="0.2">
      <c r="A4289">
        <v>446</v>
      </c>
      <c r="B4289">
        <v>1</v>
      </c>
      <c r="C4289">
        <v>22</v>
      </c>
      <c r="D4289">
        <v>1</v>
      </c>
      <c r="E4289">
        <v>269.99</v>
      </c>
      <c r="F4289">
        <v>0.2</v>
      </c>
      <c r="G4289">
        <f>(E4289*B4289)-F4289</f>
        <v>269.79000000000002</v>
      </c>
      <c r="H4289" t="str">
        <f>VLOOKUP($C4289,products!$A$1:$F$322,2,FALSE)</f>
        <v>Electra Girl's Hawaii 1 (16-inch) - 2015/2016</v>
      </c>
      <c r="I4289">
        <f>_xlfn.XLOOKUP(C4289, products!A:A, products!D:D)</f>
        <v>1</v>
      </c>
      <c r="J4289" t="str">
        <f>_xlfn.XLOOKUP($I4289,categories!$A$1:$A$8,categories!$B$1:$B$8)</f>
        <v>Children Bicycles</v>
      </c>
    </row>
    <row r="4290" spans="1:10" ht="12.75" x14ac:dyDescent="0.2">
      <c r="A4290">
        <v>448</v>
      </c>
      <c r="B4290">
        <v>1</v>
      </c>
      <c r="C4290">
        <v>13</v>
      </c>
      <c r="D4290">
        <v>2</v>
      </c>
      <c r="E4290">
        <v>269.99</v>
      </c>
      <c r="F4290">
        <v>0.05</v>
      </c>
      <c r="G4290">
        <f>(E4290*B4290)-F4290</f>
        <v>269.94</v>
      </c>
      <c r="H4290" t="str">
        <f>VLOOKUP($C4290,products!$A$1:$F$322,2,FALSE)</f>
        <v>Electra Cruiser 1 (24-Inch) - 2016</v>
      </c>
      <c r="I4290">
        <f>_xlfn.XLOOKUP(C4290, products!A:A, products!D:D)</f>
        <v>3</v>
      </c>
      <c r="J4290" t="str">
        <f>_xlfn.XLOOKUP($I4290,categories!$A$1:$A$8,categories!$B$1:$B$8)</f>
        <v>Cruisers Bicycles</v>
      </c>
    </row>
    <row r="4291" spans="1:10" ht="12.75" x14ac:dyDescent="0.2">
      <c r="A4291">
        <v>451</v>
      </c>
      <c r="B4291">
        <v>1</v>
      </c>
      <c r="C4291">
        <v>14</v>
      </c>
      <c r="D4291">
        <v>2</v>
      </c>
      <c r="E4291">
        <v>269.99</v>
      </c>
      <c r="F4291">
        <v>0.05</v>
      </c>
      <c r="G4291">
        <f>(E4291*B4291)-F4291</f>
        <v>269.94</v>
      </c>
      <c r="H4291" t="str">
        <f>VLOOKUP($C4291,products!$A$1:$F$322,2,FALSE)</f>
        <v>Electra Girl's Hawaii 1 (16-inch) - 2015/2016</v>
      </c>
      <c r="I4291">
        <f>_xlfn.XLOOKUP(C4291, products!A:A, products!D:D)</f>
        <v>3</v>
      </c>
      <c r="J4291" t="str">
        <f>_xlfn.XLOOKUP($I4291,categories!$A$1:$A$8,categories!$B$1:$B$8)</f>
        <v>Cruisers Bicycles</v>
      </c>
    </row>
    <row r="4292" spans="1:10" ht="12.75" x14ac:dyDescent="0.2">
      <c r="A4292">
        <v>454</v>
      </c>
      <c r="B4292">
        <v>2</v>
      </c>
      <c r="C4292">
        <v>13</v>
      </c>
      <c r="D4292">
        <v>2</v>
      </c>
      <c r="E4292">
        <v>269.99</v>
      </c>
      <c r="F4292">
        <v>0.05</v>
      </c>
      <c r="G4292">
        <f>(E4292*B4292)-F4292</f>
        <v>539.93000000000006</v>
      </c>
      <c r="H4292" t="str">
        <f>VLOOKUP($C4292,products!$A$1:$F$322,2,FALSE)</f>
        <v>Electra Cruiser 1 (24-Inch) - 2016</v>
      </c>
      <c r="I4292">
        <f>_xlfn.XLOOKUP(C4292, products!A:A, products!D:D)</f>
        <v>3</v>
      </c>
      <c r="J4292" t="str">
        <f>_xlfn.XLOOKUP($I4292,categories!$A$1:$A$8,categories!$B$1:$B$8)</f>
        <v>Cruisers Bicycles</v>
      </c>
    </row>
    <row r="4293" spans="1:10" ht="12.75" x14ac:dyDescent="0.2">
      <c r="A4293">
        <v>458</v>
      </c>
      <c r="B4293">
        <v>2</v>
      </c>
      <c r="C4293">
        <v>21</v>
      </c>
      <c r="D4293">
        <v>2</v>
      </c>
      <c r="E4293">
        <v>269.99</v>
      </c>
      <c r="F4293">
        <v>7.0000000000000007E-2</v>
      </c>
      <c r="G4293">
        <f>(E4293*B4293)-F4293</f>
        <v>539.91</v>
      </c>
      <c r="H4293" t="str">
        <f>VLOOKUP($C4293,products!$A$1:$F$322,2,FALSE)</f>
        <v>Electra Cruiser 1 (24-Inch) - 2016</v>
      </c>
      <c r="I4293">
        <f>_xlfn.XLOOKUP(C4293, products!A:A, products!D:D)</f>
        <v>1</v>
      </c>
      <c r="J4293" t="str">
        <f>_xlfn.XLOOKUP($I4293,categories!$A$1:$A$8,categories!$B$1:$B$8)</f>
        <v>Children Bicycles</v>
      </c>
    </row>
    <row r="4294" spans="1:10" ht="12.75" x14ac:dyDescent="0.2">
      <c r="A4294">
        <v>460</v>
      </c>
      <c r="B4294">
        <v>4</v>
      </c>
      <c r="C4294">
        <v>22</v>
      </c>
      <c r="D4294">
        <v>2</v>
      </c>
      <c r="E4294">
        <v>269.99</v>
      </c>
      <c r="F4294">
        <v>0.1</v>
      </c>
      <c r="G4294">
        <f>(E4294*B4294)-F4294</f>
        <v>1079.8600000000001</v>
      </c>
      <c r="H4294" t="str">
        <f>VLOOKUP($C4294,products!$A$1:$F$322,2,FALSE)</f>
        <v>Electra Girl's Hawaii 1 (16-inch) - 2015/2016</v>
      </c>
      <c r="I4294">
        <f>_xlfn.XLOOKUP(C4294, products!A:A, products!D:D)</f>
        <v>1</v>
      </c>
      <c r="J4294" t="str">
        <f>_xlfn.XLOOKUP($I4294,categories!$A$1:$A$8,categories!$B$1:$B$8)</f>
        <v>Children Bicycles</v>
      </c>
    </row>
    <row r="4295" spans="1:10" ht="12.75" x14ac:dyDescent="0.2">
      <c r="A4295">
        <v>463</v>
      </c>
      <c r="B4295">
        <v>1</v>
      </c>
      <c r="C4295">
        <v>13</v>
      </c>
      <c r="D4295">
        <v>2</v>
      </c>
      <c r="E4295">
        <v>269.99</v>
      </c>
      <c r="F4295">
        <v>7.0000000000000007E-2</v>
      </c>
      <c r="G4295">
        <f>(E4295*B4295)-F4295</f>
        <v>269.92</v>
      </c>
      <c r="H4295" t="str">
        <f>VLOOKUP($C4295,products!$A$1:$F$322,2,FALSE)</f>
        <v>Electra Cruiser 1 (24-Inch) - 2016</v>
      </c>
      <c r="I4295">
        <f>_xlfn.XLOOKUP(C4295, products!A:A, products!D:D)</f>
        <v>3</v>
      </c>
      <c r="J4295" t="str">
        <f>_xlfn.XLOOKUP($I4295,categories!$A$1:$A$8,categories!$B$1:$B$8)</f>
        <v>Cruisers Bicycles</v>
      </c>
    </row>
    <row r="4296" spans="1:10" ht="12.75" x14ac:dyDescent="0.2">
      <c r="A4296">
        <v>467</v>
      </c>
      <c r="B4296">
        <v>3</v>
      </c>
      <c r="C4296">
        <v>22</v>
      </c>
      <c r="D4296">
        <v>2</v>
      </c>
      <c r="E4296">
        <v>269.99</v>
      </c>
      <c r="F4296">
        <v>0.1</v>
      </c>
      <c r="G4296">
        <f>(E4296*B4296)-F4296</f>
        <v>809.87</v>
      </c>
      <c r="H4296" t="str">
        <f>VLOOKUP($C4296,products!$A$1:$F$322,2,FALSE)</f>
        <v>Electra Girl's Hawaii 1 (16-inch) - 2015/2016</v>
      </c>
      <c r="I4296">
        <f>_xlfn.XLOOKUP(C4296, products!A:A, products!D:D)</f>
        <v>1</v>
      </c>
      <c r="J4296" t="str">
        <f>_xlfn.XLOOKUP($I4296,categories!$A$1:$A$8,categories!$B$1:$B$8)</f>
        <v>Children Bicycles</v>
      </c>
    </row>
    <row r="4297" spans="1:10" ht="12.75" x14ac:dyDescent="0.2">
      <c r="A4297">
        <v>470</v>
      </c>
      <c r="B4297">
        <v>2</v>
      </c>
      <c r="C4297">
        <v>13</v>
      </c>
      <c r="D4297">
        <v>1</v>
      </c>
      <c r="E4297">
        <v>269.99</v>
      </c>
      <c r="F4297">
        <v>0.05</v>
      </c>
      <c r="G4297">
        <f>(E4297*B4297)-F4297</f>
        <v>539.93000000000006</v>
      </c>
      <c r="H4297" t="str">
        <f>VLOOKUP($C4297,products!$A$1:$F$322,2,FALSE)</f>
        <v>Electra Cruiser 1 (24-Inch) - 2016</v>
      </c>
      <c r="I4297">
        <f>_xlfn.XLOOKUP(C4297, products!A:A, products!D:D)</f>
        <v>3</v>
      </c>
      <c r="J4297" t="str">
        <f>_xlfn.XLOOKUP($I4297,categories!$A$1:$A$8,categories!$B$1:$B$8)</f>
        <v>Cruisers Bicycles</v>
      </c>
    </row>
    <row r="4298" spans="1:10" ht="12.75" x14ac:dyDescent="0.2">
      <c r="A4298">
        <v>471</v>
      </c>
      <c r="B4298">
        <v>1</v>
      </c>
      <c r="C4298">
        <v>14</v>
      </c>
      <c r="D4298">
        <v>1</v>
      </c>
      <c r="E4298">
        <v>269.99</v>
      </c>
      <c r="F4298">
        <v>0.2</v>
      </c>
      <c r="G4298">
        <f>(E4298*B4298)-F4298</f>
        <v>269.79000000000002</v>
      </c>
      <c r="H4298" t="str">
        <f>VLOOKUP($C4298,products!$A$1:$F$322,2,FALSE)</f>
        <v>Electra Girl's Hawaii 1 (16-inch) - 2015/2016</v>
      </c>
      <c r="I4298">
        <f>_xlfn.XLOOKUP(C4298, products!A:A, products!D:D)</f>
        <v>3</v>
      </c>
      <c r="J4298" t="str">
        <f>_xlfn.XLOOKUP($I4298,categories!$A$1:$A$8,categories!$B$1:$B$8)</f>
        <v>Cruisers Bicycles</v>
      </c>
    </row>
    <row r="4299" spans="1:10" ht="12.75" x14ac:dyDescent="0.2">
      <c r="A4299">
        <v>471</v>
      </c>
      <c r="B4299">
        <v>2</v>
      </c>
      <c r="C4299">
        <v>13</v>
      </c>
      <c r="D4299">
        <v>2</v>
      </c>
      <c r="E4299">
        <v>269.99</v>
      </c>
      <c r="F4299">
        <v>0.05</v>
      </c>
      <c r="G4299">
        <f>(E4299*B4299)-F4299</f>
        <v>539.93000000000006</v>
      </c>
      <c r="H4299" t="str">
        <f>VLOOKUP($C4299,products!$A$1:$F$322,2,FALSE)</f>
        <v>Electra Cruiser 1 (24-Inch) - 2016</v>
      </c>
      <c r="I4299">
        <f>_xlfn.XLOOKUP(C4299, products!A:A, products!D:D)</f>
        <v>3</v>
      </c>
      <c r="J4299" t="str">
        <f>_xlfn.XLOOKUP($I4299,categories!$A$1:$A$8,categories!$B$1:$B$8)</f>
        <v>Cruisers Bicycles</v>
      </c>
    </row>
    <row r="4300" spans="1:10" ht="12.75" x14ac:dyDescent="0.2">
      <c r="A4300">
        <v>472</v>
      </c>
      <c r="B4300">
        <v>2</v>
      </c>
      <c r="C4300">
        <v>21</v>
      </c>
      <c r="D4300">
        <v>2</v>
      </c>
      <c r="E4300">
        <v>269.99</v>
      </c>
      <c r="F4300">
        <v>0.1</v>
      </c>
      <c r="G4300">
        <f>(E4300*B4300)-F4300</f>
        <v>539.88</v>
      </c>
      <c r="H4300" t="str">
        <f>VLOOKUP($C4300,products!$A$1:$F$322,2,FALSE)</f>
        <v>Electra Cruiser 1 (24-Inch) - 2016</v>
      </c>
      <c r="I4300">
        <f>_xlfn.XLOOKUP(C4300, products!A:A, products!D:D)</f>
        <v>1</v>
      </c>
      <c r="J4300" t="str">
        <f>_xlfn.XLOOKUP($I4300,categories!$A$1:$A$8,categories!$B$1:$B$8)</f>
        <v>Children Bicycles</v>
      </c>
    </row>
    <row r="4301" spans="1:10" ht="12.75" x14ac:dyDescent="0.2">
      <c r="A4301">
        <v>476</v>
      </c>
      <c r="B4301">
        <v>1</v>
      </c>
      <c r="C4301">
        <v>22</v>
      </c>
      <c r="D4301">
        <v>2</v>
      </c>
      <c r="E4301">
        <v>269.99</v>
      </c>
      <c r="F4301">
        <v>7.0000000000000007E-2</v>
      </c>
      <c r="G4301">
        <f>(E4301*B4301)-F4301</f>
        <v>269.92</v>
      </c>
      <c r="H4301" t="str">
        <f>VLOOKUP($C4301,products!$A$1:$F$322,2,FALSE)</f>
        <v>Electra Girl's Hawaii 1 (16-inch) - 2015/2016</v>
      </c>
      <c r="I4301">
        <f>_xlfn.XLOOKUP(C4301, products!A:A, products!D:D)</f>
        <v>1</v>
      </c>
      <c r="J4301" t="str">
        <f>_xlfn.XLOOKUP($I4301,categories!$A$1:$A$8,categories!$B$1:$B$8)</f>
        <v>Children Bicycles</v>
      </c>
    </row>
    <row r="4302" spans="1:10" ht="12.75" x14ac:dyDescent="0.2">
      <c r="A4302">
        <v>478</v>
      </c>
      <c r="B4302">
        <v>1</v>
      </c>
      <c r="C4302">
        <v>21</v>
      </c>
      <c r="D4302">
        <v>2</v>
      </c>
      <c r="E4302">
        <v>269.99</v>
      </c>
      <c r="F4302">
        <v>7.0000000000000007E-2</v>
      </c>
      <c r="G4302">
        <f>(E4302*B4302)-F4302</f>
        <v>269.92</v>
      </c>
      <c r="H4302" t="str">
        <f>VLOOKUP($C4302,products!$A$1:$F$322,2,FALSE)</f>
        <v>Electra Cruiser 1 (24-Inch) - 2016</v>
      </c>
      <c r="I4302">
        <f>_xlfn.XLOOKUP(C4302, products!A:A, products!D:D)</f>
        <v>1</v>
      </c>
      <c r="J4302" t="str">
        <f>_xlfn.XLOOKUP($I4302,categories!$A$1:$A$8,categories!$B$1:$B$8)</f>
        <v>Children Bicycles</v>
      </c>
    </row>
    <row r="4303" spans="1:10" ht="12.75" x14ac:dyDescent="0.2">
      <c r="A4303">
        <v>479</v>
      </c>
      <c r="B4303">
        <v>3</v>
      </c>
      <c r="C4303">
        <v>21</v>
      </c>
      <c r="D4303">
        <v>1</v>
      </c>
      <c r="E4303">
        <v>269.99</v>
      </c>
      <c r="F4303">
        <v>0.2</v>
      </c>
      <c r="G4303">
        <f>(E4303*B4303)-F4303</f>
        <v>809.77</v>
      </c>
      <c r="H4303" t="str">
        <f>VLOOKUP($C4303,products!$A$1:$F$322,2,FALSE)</f>
        <v>Electra Cruiser 1 (24-Inch) - 2016</v>
      </c>
      <c r="I4303">
        <f>_xlfn.XLOOKUP(C4303, products!A:A, products!D:D)</f>
        <v>1</v>
      </c>
      <c r="J4303" t="str">
        <f>_xlfn.XLOOKUP($I4303,categories!$A$1:$A$8,categories!$B$1:$B$8)</f>
        <v>Children Bicycles</v>
      </c>
    </row>
    <row r="4304" spans="1:10" ht="12.75" x14ac:dyDescent="0.2">
      <c r="A4304">
        <v>481</v>
      </c>
      <c r="B4304">
        <v>1</v>
      </c>
      <c r="C4304">
        <v>13</v>
      </c>
      <c r="D4304">
        <v>2</v>
      </c>
      <c r="E4304">
        <v>269.99</v>
      </c>
      <c r="F4304">
        <v>0.2</v>
      </c>
      <c r="G4304">
        <f>(E4304*B4304)-F4304</f>
        <v>269.79000000000002</v>
      </c>
      <c r="H4304" t="str">
        <f>VLOOKUP($C4304,products!$A$1:$F$322,2,FALSE)</f>
        <v>Electra Cruiser 1 (24-Inch) - 2016</v>
      </c>
      <c r="I4304">
        <f>_xlfn.XLOOKUP(C4304, products!A:A, products!D:D)</f>
        <v>3</v>
      </c>
      <c r="J4304" t="str">
        <f>_xlfn.XLOOKUP($I4304,categories!$A$1:$A$8,categories!$B$1:$B$8)</f>
        <v>Cruisers Bicycles</v>
      </c>
    </row>
    <row r="4305" spans="1:10" ht="12.75" x14ac:dyDescent="0.2">
      <c r="A4305">
        <v>482</v>
      </c>
      <c r="B4305">
        <v>1</v>
      </c>
      <c r="C4305">
        <v>13</v>
      </c>
      <c r="D4305">
        <v>1</v>
      </c>
      <c r="E4305">
        <v>269.99</v>
      </c>
      <c r="F4305">
        <v>0.2</v>
      </c>
      <c r="G4305">
        <f>(E4305*B4305)-F4305</f>
        <v>269.79000000000002</v>
      </c>
      <c r="H4305" t="str">
        <f>VLOOKUP($C4305,products!$A$1:$F$322,2,FALSE)</f>
        <v>Electra Cruiser 1 (24-Inch) - 2016</v>
      </c>
      <c r="I4305">
        <f>_xlfn.XLOOKUP(C4305, products!A:A, products!D:D)</f>
        <v>3</v>
      </c>
      <c r="J4305" t="str">
        <f>_xlfn.XLOOKUP($I4305,categories!$A$1:$A$8,categories!$B$1:$B$8)</f>
        <v>Cruisers Bicycles</v>
      </c>
    </row>
    <row r="4306" spans="1:10" ht="12.75" x14ac:dyDescent="0.2">
      <c r="A4306">
        <v>482</v>
      </c>
      <c r="B4306">
        <v>2</v>
      </c>
      <c r="C4306">
        <v>14</v>
      </c>
      <c r="D4306">
        <v>1</v>
      </c>
      <c r="E4306">
        <v>269.99</v>
      </c>
      <c r="F4306">
        <v>0.1</v>
      </c>
      <c r="G4306">
        <f>(E4306*B4306)-F4306</f>
        <v>539.88</v>
      </c>
      <c r="H4306" t="str">
        <f>VLOOKUP($C4306,products!$A$1:$F$322,2,FALSE)</f>
        <v>Electra Girl's Hawaii 1 (16-inch) - 2015/2016</v>
      </c>
      <c r="I4306">
        <f>_xlfn.XLOOKUP(C4306, products!A:A, products!D:D)</f>
        <v>3</v>
      </c>
      <c r="J4306" t="str">
        <f>_xlfn.XLOOKUP($I4306,categories!$A$1:$A$8,categories!$B$1:$B$8)</f>
        <v>Cruisers Bicycles</v>
      </c>
    </row>
    <row r="4307" spans="1:10" ht="12.75" x14ac:dyDescent="0.2">
      <c r="A4307">
        <v>485</v>
      </c>
      <c r="B4307">
        <v>1</v>
      </c>
      <c r="C4307">
        <v>13</v>
      </c>
      <c r="D4307">
        <v>1</v>
      </c>
      <c r="E4307">
        <v>269.99</v>
      </c>
      <c r="F4307">
        <v>0.1</v>
      </c>
      <c r="G4307">
        <f>(E4307*B4307)-F4307</f>
        <v>269.89</v>
      </c>
      <c r="H4307" t="str">
        <f>VLOOKUP($C4307,products!$A$1:$F$322,2,FALSE)</f>
        <v>Electra Cruiser 1 (24-Inch) - 2016</v>
      </c>
      <c r="I4307">
        <f>_xlfn.XLOOKUP(C4307, products!A:A, products!D:D)</f>
        <v>3</v>
      </c>
      <c r="J4307" t="str">
        <f>_xlfn.XLOOKUP($I4307,categories!$A$1:$A$8,categories!$B$1:$B$8)</f>
        <v>Cruisers Bicycles</v>
      </c>
    </row>
    <row r="4308" spans="1:10" ht="12.75" x14ac:dyDescent="0.2">
      <c r="A4308">
        <v>488</v>
      </c>
      <c r="B4308">
        <v>1</v>
      </c>
      <c r="C4308">
        <v>13</v>
      </c>
      <c r="D4308">
        <v>2</v>
      </c>
      <c r="E4308">
        <v>269.99</v>
      </c>
      <c r="F4308">
        <v>7.0000000000000007E-2</v>
      </c>
      <c r="G4308">
        <f>(E4308*B4308)-F4308</f>
        <v>269.92</v>
      </c>
      <c r="H4308" t="str">
        <f>VLOOKUP($C4308,products!$A$1:$F$322,2,FALSE)</f>
        <v>Electra Cruiser 1 (24-Inch) - 2016</v>
      </c>
      <c r="I4308">
        <f>_xlfn.XLOOKUP(C4308, products!A:A, products!D:D)</f>
        <v>3</v>
      </c>
      <c r="J4308" t="str">
        <f>_xlfn.XLOOKUP($I4308,categories!$A$1:$A$8,categories!$B$1:$B$8)</f>
        <v>Cruisers Bicycles</v>
      </c>
    </row>
    <row r="4309" spans="1:10" ht="12.75" x14ac:dyDescent="0.2">
      <c r="A4309">
        <v>488</v>
      </c>
      <c r="B4309">
        <v>3</v>
      </c>
      <c r="C4309">
        <v>22</v>
      </c>
      <c r="D4309">
        <v>1</v>
      </c>
      <c r="E4309">
        <v>269.99</v>
      </c>
      <c r="F4309">
        <v>0.05</v>
      </c>
      <c r="G4309">
        <f>(E4309*B4309)-F4309</f>
        <v>809.92000000000007</v>
      </c>
      <c r="H4309" t="str">
        <f>VLOOKUP($C4309,products!$A$1:$F$322,2,FALSE)</f>
        <v>Electra Girl's Hawaii 1 (16-inch) - 2015/2016</v>
      </c>
      <c r="I4309">
        <f>_xlfn.XLOOKUP(C4309, products!A:A, products!D:D)</f>
        <v>1</v>
      </c>
      <c r="J4309" t="str">
        <f>_xlfn.XLOOKUP($I4309,categories!$A$1:$A$8,categories!$B$1:$B$8)</f>
        <v>Children Bicycles</v>
      </c>
    </row>
    <row r="4310" spans="1:10" ht="12.75" x14ac:dyDescent="0.2">
      <c r="A4310">
        <v>490</v>
      </c>
      <c r="B4310">
        <v>3</v>
      </c>
      <c r="C4310">
        <v>14</v>
      </c>
      <c r="D4310">
        <v>1</v>
      </c>
      <c r="E4310">
        <v>269.99</v>
      </c>
      <c r="F4310">
        <v>0.1</v>
      </c>
      <c r="G4310">
        <f>(E4310*B4310)-F4310</f>
        <v>809.87</v>
      </c>
      <c r="H4310" t="str">
        <f>VLOOKUP($C4310,products!$A$1:$F$322,2,FALSE)</f>
        <v>Electra Girl's Hawaii 1 (16-inch) - 2015/2016</v>
      </c>
      <c r="I4310">
        <f>_xlfn.XLOOKUP(C4310, products!A:A, products!D:D)</f>
        <v>3</v>
      </c>
      <c r="J4310" t="str">
        <f>_xlfn.XLOOKUP($I4310,categories!$A$1:$A$8,categories!$B$1:$B$8)</f>
        <v>Cruisers Bicycles</v>
      </c>
    </row>
    <row r="4311" spans="1:10" ht="12.75" x14ac:dyDescent="0.2">
      <c r="A4311">
        <v>490</v>
      </c>
      <c r="B4311">
        <v>4</v>
      </c>
      <c r="C4311">
        <v>13</v>
      </c>
      <c r="D4311">
        <v>2</v>
      </c>
      <c r="E4311">
        <v>269.99</v>
      </c>
      <c r="F4311">
        <v>7.0000000000000007E-2</v>
      </c>
      <c r="G4311">
        <f>(E4311*B4311)-F4311</f>
        <v>1079.8900000000001</v>
      </c>
      <c r="H4311" t="str">
        <f>VLOOKUP($C4311,products!$A$1:$F$322,2,FALSE)</f>
        <v>Electra Cruiser 1 (24-Inch) - 2016</v>
      </c>
      <c r="I4311">
        <f>_xlfn.XLOOKUP(C4311, products!A:A, products!D:D)</f>
        <v>3</v>
      </c>
      <c r="J4311" t="str">
        <f>_xlfn.XLOOKUP($I4311,categories!$A$1:$A$8,categories!$B$1:$B$8)</f>
        <v>Cruisers Bicycles</v>
      </c>
    </row>
    <row r="4312" spans="1:10" ht="12.75" x14ac:dyDescent="0.2">
      <c r="A4312">
        <v>491</v>
      </c>
      <c r="B4312">
        <v>2</v>
      </c>
      <c r="C4312">
        <v>21</v>
      </c>
      <c r="D4312">
        <v>2</v>
      </c>
      <c r="E4312">
        <v>269.99</v>
      </c>
      <c r="F4312">
        <v>0.05</v>
      </c>
      <c r="G4312">
        <f>(E4312*B4312)-F4312</f>
        <v>539.93000000000006</v>
      </c>
      <c r="H4312" t="str">
        <f>VLOOKUP($C4312,products!$A$1:$F$322,2,FALSE)</f>
        <v>Electra Cruiser 1 (24-Inch) - 2016</v>
      </c>
      <c r="I4312">
        <f>_xlfn.XLOOKUP(C4312, products!A:A, products!D:D)</f>
        <v>1</v>
      </c>
      <c r="J4312" t="str">
        <f>_xlfn.XLOOKUP($I4312,categories!$A$1:$A$8,categories!$B$1:$B$8)</f>
        <v>Children Bicycles</v>
      </c>
    </row>
    <row r="4313" spans="1:10" ht="12.75" x14ac:dyDescent="0.2">
      <c r="A4313">
        <v>492</v>
      </c>
      <c r="B4313">
        <v>2</v>
      </c>
      <c r="C4313">
        <v>22</v>
      </c>
      <c r="D4313">
        <v>2</v>
      </c>
      <c r="E4313">
        <v>269.99</v>
      </c>
      <c r="F4313">
        <v>0.1</v>
      </c>
      <c r="G4313">
        <f>(E4313*B4313)-F4313</f>
        <v>539.88</v>
      </c>
      <c r="H4313" t="str">
        <f>VLOOKUP($C4313,products!$A$1:$F$322,2,FALSE)</f>
        <v>Electra Girl's Hawaii 1 (16-inch) - 2015/2016</v>
      </c>
      <c r="I4313">
        <f>_xlfn.XLOOKUP(C4313, products!A:A, products!D:D)</f>
        <v>1</v>
      </c>
      <c r="J4313" t="str">
        <f>_xlfn.XLOOKUP($I4313,categories!$A$1:$A$8,categories!$B$1:$B$8)</f>
        <v>Children Bicycles</v>
      </c>
    </row>
    <row r="4314" spans="1:10" ht="12.75" x14ac:dyDescent="0.2">
      <c r="A4314">
        <v>495</v>
      </c>
      <c r="B4314">
        <v>1</v>
      </c>
      <c r="C4314">
        <v>22</v>
      </c>
      <c r="D4314">
        <v>1</v>
      </c>
      <c r="E4314">
        <v>269.99</v>
      </c>
      <c r="F4314">
        <v>0.2</v>
      </c>
      <c r="G4314">
        <f>(E4314*B4314)-F4314</f>
        <v>269.79000000000002</v>
      </c>
      <c r="H4314" t="str">
        <f>VLOOKUP($C4314,products!$A$1:$F$322,2,FALSE)</f>
        <v>Electra Girl's Hawaii 1 (16-inch) - 2015/2016</v>
      </c>
      <c r="I4314">
        <f>_xlfn.XLOOKUP(C4314, products!A:A, products!D:D)</f>
        <v>1</v>
      </c>
      <c r="J4314" t="str">
        <f>_xlfn.XLOOKUP($I4314,categories!$A$1:$A$8,categories!$B$1:$B$8)</f>
        <v>Children Bicycles</v>
      </c>
    </row>
    <row r="4315" spans="1:10" ht="12.75" x14ac:dyDescent="0.2">
      <c r="A4315">
        <v>496</v>
      </c>
      <c r="B4315">
        <v>2</v>
      </c>
      <c r="C4315">
        <v>13</v>
      </c>
      <c r="D4315">
        <v>1</v>
      </c>
      <c r="E4315">
        <v>269.99</v>
      </c>
      <c r="F4315">
        <v>0.1</v>
      </c>
      <c r="G4315">
        <f>(E4315*B4315)-F4315</f>
        <v>539.88</v>
      </c>
      <c r="H4315" t="str">
        <f>VLOOKUP($C4315,products!$A$1:$F$322,2,FALSE)</f>
        <v>Electra Cruiser 1 (24-Inch) - 2016</v>
      </c>
      <c r="I4315">
        <f>_xlfn.XLOOKUP(C4315, products!A:A, products!D:D)</f>
        <v>3</v>
      </c>
      <c r="J4315" t="str">
        <f>_xlfn.XLOOKUP($I4315,categories!$A$1:$A$8,categories!$B$1:$B$8)</f>
        <v>Cruisers Bicycles</v>
      </c>
    </row>
    <row r="4316" spans="1:10" ht="12.75" x14ac:dyDescent="0.2">
      <c r="A4316">
        <v>496</v>
      </c>
      <c r="B4316">
        <v>3</v>
      </c>
      <c r="C4316">
        <v>21</v>
      </c>
      <c r="D4316">
        <v>2</v>
      </c>
      <c r="E4316">
        <v>269.99</v>
      </c>
      <c r="F4316">
        <v>0.2</v>
      </c>
      <c r="G4316">
        <f>(E4316*B4316)-F4316</f>
        <v>809.77</v>
      </c>
      <c r="H4316" t="str">
        <f>VLOOKUP($C4316,products!$A$1:$F$322,2,FALSE)</f>
        <v>Electra Cruiser 1 (24-Inch) - 2016</v>
      </c>
      <c r="I4316">
        <f>_xlfn.XLOOKUP(C4316, products!A:A, products!D:D)</f>
        <v>1</v>
      </c>
      <c r="J4316" t="str">
        <f>_xlfn.XLOOKUP($I4316,categories!$A$1:$A$8,categories!$B$1:$B$8)</f>
        <v>Children Bicycles</v>
      </c>
    </row>
    <row r="4317" spans="1:10" ht="12.75" x14ac:dyDescent="0.2">
      <c r="A4317">
        <v>498</v>
      </c>
      <c r="B4317">
        <v>2</v>
      </c>
      <c r="C4317">
        <v>21</v>
      </c>
      <c r="D4317">
        <v>1</v>
      </c>
      <c r="E4317">
        <v>269.99</v>
      </c>
      <c r="F4317">
        <v>0.1</v>
      </c>
      <c r="G4317">
        <f>(E4317*B4317)-F4317</f>
        <v>539.88</v>
      </c>
      <c r="H4317" t="str">
        <f>VLOOKUP($C4317,products!$A$1:$F$322,2,FALSE)</f>
        <v>Electra Cruiser 1 (24-Inch) - 2016</v>
      </c>
      <c r="I4317">
        <f>_xlfn.XLOOKUP(C4317, products!A:A, products!D:D)</f>
        <v>1</v>
      </c>
      <c r="J4317" t="str">
        <f>_xlfn.XLOOKUP($I4317,categories!$A$1:$A$8,categories!$B$1:$B$8)</f>
        <v>Children Bicycles</v>
      </c>
    </row>
    <row r="4318" spans="1:10" ht="12.75" x14ac:dyDescent="0.2">
      <c r="A4318">
        <v>499</v>
      </c>
      <c r="B4318">
        <v>3</v>
      </c>
      <c r="C4318">
        <v>14</v>
      </c>
      <c r="D4318">
        <v>2</v>
      </c>
      <c r="E4318">
        <v>269.99</v>
      </c>
      <c r="F4318">
        <v>0.2</v>
      </c>
      <c r="G4318">
        <f>(E4318*B4318)-F4318</f>
        <v>809.77</v>
      </c>
      <c r="H4318" t="str">
        <f>VLOOKUP($C4318,products!$A$1:$F$322,2,FALSE)</f>
        <v>Electra Girl's Hawaii 1 (16-inch) - 2015/2016</v>
      </c>
      <c r="I4318">
        <f>_xlfn.XLOOKUP(C4318, products!A:A, products!D:D)</f>
        <v>3</v>
      </c>
      <c r="J4318" t="str">
        <f>_xlfn.XLOOKUP($I4318,categories!$A$1:$A$8,categories!$B$1:$B$8)</f>
        <v>Cruisers Bicycles</v>
      </c>
    </row>
    <row r="4319" spans="1:10" ht="12.75" x14ac:dyDescent="0.2">
      <c r="A4319">
        <v>500</v>
      </c>
      <c r="B4319">
        <v>2</v>
      </c>
      <c r="C4319">
        <v>14</v>
      </c>
      <c r="D4319">
        <v>1</v>
      </c>
      <c r="E4319">
        <v>269.99</v>
      </c>
      <c r="F4319">
        <v>0.2</v>
      </c>
      <c r="G4319">
        <f>(E4319*B4319)-F4319</f>
        <v>539.78</v>
      </c>
      <c r="H4319" t="str">
        <f>VLOOKUP($C4319,products!$A$1:$F$322,2,FALSE)</f>
        <v>Electra Girl's Hawaii 1 (16-inch) - 2015/2016</v>
      </c>
      <c r="I4319">
        <f>_xlfn.XLOOKUP(C4319, products!A:A, products!D:D)</f>
        <v>3</v>
      </c>
      <c r="J4319" t="str">
        <f>_xlfn.XLOOKUP($I4319,categories!$A$1:$A$8,categories!$B$1:$B$8)</f>
        <v>Cruisers Bicycles</v>
      </c>
    </row>
    <row r="4320" spans="1:10" ht="12.75" x14ac:dyDescent="0.2">
      <c r="A4320">
        <v>501</v>
      </c>
      <c r="B4320">
        <v>3</v>
      </c>
      <c r="C4320">
        <v>14</v>
      </c>
      <c r="D4320">
        <v>1</v>
      </c>
      <c r="E4320">
        <v>269.99</v>
      </c>
      <c r="F4320">
        <v>0.1</v>
      </c>
      <c r="G4320">
        <f>(E4320*B4320)-F4320</f>
        <v>809.87</v>
      </c>
      <c r="H4320" t="str">
        <f>VLOOKUP($C4320,products!$A$1:$F$322,2,FALSE)</f>
        <v>Electra Girl's Hawaii 1 (16-inch) - 2015/2016</v>
      </c>
      <c r="I4320">
        <f>_xlfn.XLOOKUP(C4320, products!A:A, products!D:D)</f>
        <v>3</v>
      </c>
      <c r="J4320" t="str">
        <f>_xlfn.XLOOKUP($I4320,categories!$A$1:$A$8,categories!$B$1:$B$8)</f>
        <v>Cruisers Bicycles</v>
      </c>
    </row>
    <row r="4321" spans="1:10" ht="12.75" x14ac:dyDescent="0.2">
      <c r="A4321">
        <v>502</v>
      </c>
      <c r="B4321">
        <v>1</v>
      </c>
      <c r="C4321">
        <v>13</v>
      </c>
      <c r="D4321">
        <v>1</v>
      </c>
      <c r="E4321">
        <v>269.99</v>
      </c>
      <c r="F4321">
        <v>0.05</v>
      </c>
      <c r="G4321">
        <f>(E4321*B4321)-F4321</f>
        <v>269.94</v>
      </c>
      <c r="H4321" t="str">
        <f>VLOOKUP($C4321,products!$A$1:$F$322,2,FALSE)</f>
        <v>Electra Cruiser 1 (24-Inch) - 2016</v>
      </c>
      <c r="I4321">
        <f>_xlfn.XLOOKUP(C4321, products!A:A, products!D:D)</f>
        <v>3</v>
      </c>
      <c r="J4321" t="str">
        <f>_xlfn.XLOOKUP($I4321,categories!$A$1:$A$8,categories!$B$1:$B$8)</f>
        <v>Cruisers Bicycles</v>
      </c>
    </row>
    <row r="4322" spans="1:10" ht="12.75" x14ac:dyDescent="0.2">
      <c r="A4322">
        <v>503</v>
      </c>
      <c r="B4322">
        <v>1</v>
      </c>
      <c r="C4322">
        <v>13</v>
      </c>
      <c r="D4322">
        <v>2</v>
      </c>
      <c r="E4322">
        <v>269.99</v>
      </c>
      <c r="F4322">
        <v>7.0000000000000007E-2</v>
      </c>
      <c r="G4322">
        <f>(E4322*B4322)-F4322</f>
        <v>269.92</v>
      </c>
      <c r="H4322" t="str">
        <f>VLOOKUP($C4322,products!$A$1:$F$322,2,FALSE)</f>
        <v>Electra Cruiser 1 (24-Inch) - 2016</v>
      </c>
      <c r="I4322">
        <f>_xlfn.XLOOKUP(C4322, products!A:A, products!D:D)</f>
        <v>3</v>
      </c>
      <c r="J4322" t="str">
        <f>_xlfn.XLOOKUP($I4322,categories!$A$1:$A$8,categories!$B$1:$B$8)</f>
        <v>Cruisers Bicycles</v>
      </c>
    </row>
    <row r="4323" spans="1:10" ht="12.75" x14ac:dyDescent="0.2">
      <c r="A4323">
        <v>507</v>
      </c>
      <c r="B4323">
        <v>2</v>
      </c>
      <c r="C4323">
        <v>13</v>
      </c>
      <c r="D4323">
        <v>2</v>
      </c>
      <c r="E4323">
        <v>269.99</v>
      </c>
      <c r="F4323">
        <v>7.0000000000000007E-2</v>
      </c>
      <c r="G4323">
        <f>(E4323*B4323)-F4323</f>
        <v>539.91</v>
      </c>
      <c r="H4323" t="str">
        <f>VLOOKUP($C4323,products!$A$1:$F$322,2,FALSE)</f>
        <v>Electra Cruiser 1 (24-Inch) - 2016</v>
      </c>
      <c r="I4323">
        <f>_xlfn.XLOOKUP(C4323, products!A:A, products!D:D)</f>
        <v>3</v>
      </c>
      <c r="J4323" t="str">
        <f>_xlfn.XLOOKUP($I4323,categories!$A$1:$A$8,categories!$B$1:$B$8)</f>
        <v>Cruisers Bicycles</v>
      </c>
    </row>
    <row r="4324" spans="1:10" ht="12.75" x14ac:dyDescent="0.2">
      <c r="A4324">
        <v>511</v>
      </c>
      <c r="B4324">
        <v>1</v>
      </c>
      <c r="C4324">
        <v>22</v>
      </c>
      <c r="D4324">
        <v>2</v>
      </c>
      <c r="E4324">
        <v>269.99</v>
      </c>
      <c r="F4324">
        <v>0.05</v>
      </c>
      <c r="G4324">
        <f>(E4324*B4324)-F4324</f>
        <v>269.94</v>
      </c>
      <c r="H4324" t="str">
        <f>VLOOKUP($C4324,products!$A$1:$F$322,2,FALSE)</f>
        <v>Electra Girl's Hawaii 1 (16-inch) - 2015/2016</v>
      </c>
      <c r="I4324">
        <f>_xlfn.XLOOKUP(C4324, products!A:A, products!D:D)</f>
        <v>1</v>
      </c>
      <c r="J4324" t="str">
        <f>_xlfn.XLOOKUP($I4324,categories!$A$1:$A$8,categories!$B$1:$B$8)</f>
        <v>Children Bicycles</v>
      </c>
    </row>
    <row r="4325" spans="1:10" ht="12.75" x14ac:dyDescent="0.2">
      <c r="A4325">
        <v>511</v>
      </c>
      <c r="B4325">
        <v>2</v>
      </c>
      <c r="C4325">
        <v>13</v>
      </c>
      <c r="D4325">
        <v>1</v>
      </c>
      <c r="E4325">
        <v>269.99</v>
      </c>
      <c r="F4325">
        <v>0.1</v>
      </c>
      <c r="G4325">
        <f>(E4325*B4325)-F4325</f>
        <v>539.88</v>
      </c>
      <c r="H4325" t="str">
        <f>VLOOKUP($C4325,products!$A$1:$F$322,2,FALSE)</f>
        <v>Electra Cruiser 1 (24-Inch) - 2016</v>
      </c>
      <c r="I4325">
        <f>_xlfn.XLOOKUP(C4325, products!A:A, products!D:D)</f>
        <v>3</v>
      </c>
      <c r="J4325" t="str">
        <f>_xlfn.XLOOKUP($I4325,categories!$A$1:$A$8,categories!$B$1:$B$8)</f>
        <v>Cruisers Bicycles</v>
      </c>
    </row>
    <row r="4326" spans="1:10" ht="12.75" x14ac:dyDescent="0.2">
      <c r="A4326">
        <v>512</v>
      </c>
      <c r="B4326">
        <v>1</v>
      </c>
      <c r="C4326">
        <v>21</v>
      </c>
      <c r="D4326">
        <v>1</v>
      </c>
      <c r="E4326">
        <v>269.99</v>
      </c>
      <c r="F4326">
        <v>7.0000000000000007E-2</v>
      </c>
      <c r="G4326">
        <f>(E4326*B4326)-F4326</f>
        <v>269.92</v>
      </c>
      <c r="H4326" t="str">
        <f>VLOOKUP($C4326,products!$A$1:$F$322,2,FALSE)</f>
        <v>Electra Cruiser 1 (24-Inch) - 2016</v>
      </c>
      <c r="I4326">
        <f>_xlfn.XLOOKUP(C4326, products!A:A, products!D:D)</f>
        <v>1</v>
      </c>
      <c r="J4326" t="str">
        <f>_xlfn.XLOOKUP($I4326,categories!$A$1:$A$8,categories!$B$1:$B$8)</f>
        <v>Children Bicycles</v>
      </c>
    </row>
    <row r="4327" spans="1:10" ht="12.75" x14ac:dyDescent="0.2">
      <c r="A4327">
        <v>513</v>
      </c>
      <c r="B4327">
        <v>2</v>
      </c>
      <c r="C4327">
        <v>13</v>
      </c>
      <c r="D4327">
        <v>1</v>
      </c>
      <c r="E4327">
        <v>269.99</v>
      </c>
      <c r="F4327">
        <v>0.2</v>
      </c>
      <c r="G4327">
        <f>(E4327*B4327)-F4327</f>
        <v>539.78</v>
      </c>
      <c r="H4327" t="str">
        <f>VLOOKUP($C4327,products!$A$1:$F$322,2,FALSE)</f>
        <v>Electra Cruiser 1 (24-Inch) - 2016</v>
      </c>
      <c r="I4327">
        <f>_xlfn.XLOOKUP(C4327, products!A:A, products!D:D)</f>
        <v>3</v>
      </c>
      <c r="J4327" t="str">
        <f>_xlfn.XLOOKUP($I4327,categories!$A$1:$A$8,categories!$B$1:$B$8)</f>
        <v>Cruisers Bicycles</v>
      </c>
    </row>
    <row r="4328" spans="1:10" ht="12.75" x14ac:dyDescent="0.2">
      <c r="A4328">
        <v>517</v>
      </c>
      <c r="B4328">
        <v>1</v>
      </c>
      <c r="C4328">
        <v>21</v>
      </c>
      <c r="D4328">
        <v>2</v>
      </c>
      <c r="E4328">
        <v>269.99</v>
      </c>
      <c r="F4328">
        <v>7.0000000000000007E-2</v>
      </c>
      <c r="G4328">
        <f>(E4328*B4328)-F4328</f>
        <v>269.92</v>
      </c>
      <c r="H4328" t="str">
        <f>VLOOKUP($C4328,products!$A$1:$F$322,2,FALSE)</f>
        <v>Electra Cruiser 1 (24-Inch) - 2016</v>
      </c>
      <c r="I4328">
        <f>_xlfn.XLOOKUP(C4328, products!A:A, products!D:D)</f>
        <v>1</v>
      </c>
      <c r="J4328" t="str">
        <f>_xlfn.XLOOKUP($I4328,categories!$A$1:$A$8,categories!$B$1:$B$8)</f>
        <v>Children Bicycles</v>
      </c>
    </row>
    <row r="4329" spans="1:10" ht="12.75" x14ac:dyDescent="0.2">
      <c r="A4329">
        <v>521</v>
      </c>
      <c r="B4329">
        <v>2</v>
      </c>
      <c r="C4329">
        <v>14</v>
      </c>
      <c r="D4329">
        <v>1</v>
      </c>
      <c r="E4329">
        <v>269.99</v>
      </c>
      <c r="F4329">
        <v>0.2</v>
      </c>
      <c r="G4329">
        <f>(E4329*B4329)-F4329</f>
        <v>539.78</v>
      </c>
      <c r="H4329" t="str">
        <f>VLOOKUP($C4329,products!$A$1:$F$322,2,FALSE)</f>
        <v>Electra Girl's Hawaii 1 (16-inch) - 2015/2016</v>
      </c>
      <c r="I4329">
        <f>_xlfn.XLOOKUP(C4329, products!A:A, products!D:D)</f>
        <v>3</v>
      </c>
      <c r="J4329" t="str">
        <f>_xlfn.XLOOKUP($I4329,categories!$A$1:$A$8,categories!$B$1:$B$8)</f>
        <v>Cruisers Bicycles</v>
      </c>
    </row>
    <row r="4330" spans="1:10" ht="12.75" x14ac:dyDescent="0.2">
      <c r="A4330">
        <v>522</v>
      </c>
      <c r="B4330">
        <v>2</v>
      </c>
      <c r="C4330">
        <v>22</v>
      </c>
      <c r="D4330">
        <v>2</v>
      </c>
      <c r="E4330">
        <v>269.99</v>
      </c>
      <c r="F4330">
        <v>7.0000000000000007E-2</v>
      </c>
      <c r="G4330">
        <f>(E4330*B4330)-F4330</f>
        <v>539.91</v>
      </c>
      <c r="H4330" t="str">
        <f>VLOOKUP($C4330,products!$A$1:$F$322,2,FALSE)</f>
        <v>Electra Girl's Hawaii 1 (16-inch) - 2015/2016</v>
      </c>
      <c r="I4330">
        <f>_xlfn.XLOOKUP(C4330, products!A:A, products!D:D)</f>
        <v>1</v>
      </c>
      <c r="J4330" t="str">
        <f>_xlfn.XLOOKUP($I4330,categories!$A$1:$A$8,categories!$B$1:$B$8)</f>
        <v>Children Bicycles</v>
      </c>
    </row>
    <row r="4331" spans="1:10" ht="12.75" x14ac:dyDescent="0.2">
      <c r="A4331">
        <v>522</v>
      </c>
      <c r="B4331">
        <v>3</v>
      </c>
      <c r="C4331">
        <v>21</v>
      </c>
      <c r="D4331">
        <v>1</v>
      </c>
      <c r="E4331">
        <v>269.99</v>
      </c>
      <c r="F4331">
        <v>0.05</v>
      </c>
      <c r="G4331">
        <f>(E4331*B4331)-F4331</f>
        <v>809.92000000000007</v>
      </c>
      <c r="H4331" t="str">
        <f>VLOOKUP($C4331,products!$A$1:$F$322,2,FALSE)</f>
        <v>Electra Cruiser 1 (24-Inch) - 2016</v>
      </c>
      <c r="I4331">
        <f>_xlfn.XLOOKUP(C4331, products!A:A, products!D:D)</f>
        <v>1</v>
      </c>
      <c r="J4331" t="str">
        <f>_xlfn.XLOOKUP($I4331,categories!$A$1:$A$8,categories!$B$1:$B$8)</f>
        <v>Children Bicycles</v>
      </c>
    </row>
    <row r="4332" spans="1:10" ht="12.75" x14ac:dyDescent="0.2">
      <c r="A4332">
        <v>526</v>
      </c>
      <c r="B4332">
        <v>3</v>
      </c>
      <c r="C4332">
        <v>21</v>
      </c>
      <c r="D4332">
        <v>1</v>
      </c>
      <c r="E4332">
        <v>269.99</v>
      </c>
      <c r="F4332">
        <v>0.05</v>
      </c>
      <c r="G4332">
        <f>(E4332*B4332)-F4332</f>
        <v>809.92000000000007</v>
      </c>
      <c r="H4332" t="str">
        <f>VLOOKUP($C4332,products!$A$1:$F$322,2,FALSE)</f>
        <v>Electra Cruiser 1 (24-Inch) - 2016</v>
      </c>
      <c r="I4332">
        <f>_xlfn.XLOOKUP(C4332, products!A:A, products!D:D)</f>
        <v>1</v>
      </c>
      <c r="J4332" t="str">
        <f>_xlfn.XLOOKUP($I4332,categories!$A$1:$A$8,categories!$B$1:$B$8)</f>
        <v>Children Bicycles</v>
      </c>
    </row>
    <row r="4333" spans="1:10" ht="12.75" x14ac:dyDescent="0.2">
      <c r="A4333">
        <v>528</v>
      </c>
      <c r="B4333">
        <v>1</v>
      </c>
      <c r="C4333">
        <v>21</v>
      </c>
      <c r="D4333">
        <v>2</v>
      </c>
      <c r="E4333">
        <v>269.99</v>
      </c>
      <c r="F4333">
        <v>0.05</v>
      </c>
      <c r="G4333">
        <f>(E4333*B4333)-F4333</f>
        <v>269.94</v>
      </c>
      <c r="H4333" t="str">
        <f>VLOOKUP($C4333,products!$A$1:$F$322,2,FALSE)</f>
        <v>Electra Cruiser 1 (24-Inch) - 2016</v>
      </c>
      <c r="I4333">
        <f>_xlfn.XLOOKUP(C4333, products!A:A, products!D:D)</f>
        <v>1</v>
      </c>
      <c r="J4333" t="str">
        <f>_xlfn.XLOOKUP($I4333,categories!$A$1:$A$8,categories!$B$1:$B$8)</f>
        <v>Children Bicycles</v>
      </c>
    </row>
    <row r="4334" spans="1:10" ht="12.75" x14ac:dyDescent="0.2">
      <c r="A4334">
        <v>534</v>
      </c>
      <c r="B4334">
        <v>1</v>
      </c>
      <c r="C4334">
        <v>21</v>
      </c>
      <c r="D4334">
        <v>2</v>
      </c>
      <c r="E4334">
        <v>269.99</v>
      </c>
      <c r="F4334">
        <v>0.05</v>
      </c>
      <c r="G4334">
        <f>(E4334*B4334)-F4334</f>
        <v>269.94</v>
      </c>
      <c r="H4334" t="str">
        <f>VLOOKUP($C4334,products!$A$1:$F$322,2,FALSE)</f>
        <v>Electra Cruiser 1 (24-Inch) - 2016</v>
      </c>
      <c r="I4334">
        <f>_xlfn.XLOOKUP(C4334, products!A:A, products!D:D)</f>
        <v>1</v>
      </c>
      <c r="J4334" t="str">
        <f>_xlfn.XLOOKUP($I4334,categories!$A$1:$A$8,categories!$B$1:$B$8)</f>
        <v>Children Bicycles</v>
      </c>
    </row>
    <row r="4335" spans="1:10" ht="12.75" x14ac:dyDescent="0.2">
      <c r="A4335">
        <v>535</v>
      </c>
      <c r="B4335">
        <v>3</v>
      </c>
      <c r="C4335">
        <v>22</v>
      </c>
      <c r="D4335">
        <v>2</v>
      </c>
      <c r="E4335">
        <v>269.99</v>
      </c>
      <c r="F4335">
        <v>0.1</v>
      </c>
      <c r="G4335">
        <f>(E4335*B4335)-F4335</f>
        <v>809.87</v>
      </c>
      <c r="H4335" t="str">
        <f>VLOOKUP($C4335,products!$A$1:$F$322,2,FALSE)</f>
        <v>Electra Girl's Hawaii 1 (16-inch) - 2015/2016</v>
      </c>
      <c r="I4335">
        <f>_xlfn.XLOOKUP(C4335, products!A:A, products!D:D)</f>
        <v>1</v>
      </c>
      <c r="J4335" t="str">
        <f>_xlfn.XLOOKUP($I4335,categories!$A$1:$A$8,categories!$B$1:$B$8)</f>
        <v>Children Bicycles</v>
      </c>
    </row>
    <row r="4336" spans="1:10" ht="12.75" x14ac:dyDescent="0.2">
      <c r="A4336">
        <v>536</v>
      </c>
      <c r="B4336">
        <v>1</v>
      </c>
      <c r="C4336">
        <v>22</v>
      </c>
      <c r="D4336">
        <v>1</v>
      </c>
      <c r="E4336">
        <v>269.99</v>
      </c>
      <c r="F4336">
        <v>0.1</v>
      </c>
      <c r="G4336">
        <f>(E4336*B4336)-F4336</f>
        <v>269.89</v>
      </c>
      <c r="H4336" t="str">
        <f>VLOOKUP($C4336,products!$A$1:$F$322,2,FALSE)</f>
        <v>Electra Girl's Hawaii 1 (16-inch) - 2015/2016</v>
      </c>
      <c r="I4336">
        <f>_xlfn.XLOOKUP(C4336, products!A:A, products!D:D)</f>
        <v>1</v>
      </c>
      <c r="J4336" t="str">
        <f>_xlfn.XLOOKUP($I4336,categories!$A$1:$A$8,categories!$B$1:$B$8)</f>
        <v>Children Bicycles</v>
      </c>
    </row>
    <row r="4337" spans="1:10" ht="12.75" x14ac:dyDescent="0.2">
      <c r="A4337">
        <v>536</v>
      </c>
      <c r="B4337">
        <v>4</v>
      </c>
      <c r="C4337">
        <v>14</v>
      </c>
      <c r="D4337">
        <v>1</v>
      </c>
      <c r="E4337">
        <v>269.99</v>
      </c>
      <c r="F4337">
        <v>7.0000000000000007E-2</v>
      </c>
      <c r="G4337">
        <f>(E4337*B4337)-F4337</f>
        <v>1079.8900000000001</v>
      </c>
      <c r="H4337" t="str">
        <f>VLOOKUP($C4337,products!$A$1:$F$322,2,FALSE)</f>
        <v>Electra Girl's Hawaii 1 (16-inch) - 2015/2016</v>
      </c>
      <c r="I4337">
        <f>_xlfn.XLOOKUP(C4337, products!A:A, products!D:D)</f>
        <v>3</v>
      </c>
      <c r="J4337" t="str">
        <f>_xlfn.XLOOKUP($I4337,categories!$A$1:$A$8,categories!$B$1:$B$8)</f>
        <v>Cruisers Bicycles</v>
      </c>
    </row>
    <row r="4338" spans="1:10" ht="12.75" x14ac:dyDescent="0.2">
      <c r="A4338">
        <v>539</v>
      </c>
      <c r="B4338">
        <v>3</v>
      </c>
      <c r="C4338">
        <v>21</v>
      </c>
      <c r="D4338">
        <v>2</v>
      </c>
      <c r="E4338">
        <v>269.99</v>
      </c>
      <c r="F4338">
        <v>7.0000000000000007E-2</v>
      </c>
      <c r="G4338">
        <f>(E4338*B4338)-F4338</f>
        <v>809.9</v>
      </c>
      <c r="H4338" t="str">
        <f>VLOOKUP($C4338,products!$A$1:$F$322,2,FALSE)</f>
        <v>Electra Cruiser 1 (24-Inch) - 2016</v>
      </c>
      <c r="I4338">
        <f>_xlfn.XLOOKUP(C4338, products!A:A, products!D:D)</f>
        <v>1</v>
      </c>
      <c r="J4338" t="str">
        <f>_xlfn.XLOOKUP($I4338,categories!$A$1:$A$8,categories!$B$1:$B$8)</f>
        <v>Children Bicycles</v>
      </c>
    </row>
    <row r="4339" spans="1:10" ht="12.75" x14ac:dyDescent="0.2">
      <c r="A4339">
        <v>541</v>
      </c>
      <c r="B4339">
        <v>1</v>
      </c>
      <c r="C4339">
        <v>22</v>
      </c>
      <c r="D4339">
        <v>2</v>
      </c>
      <c r="E4339">
        <v>269.99</v>
      </c>
      <c r="F4339">
        <v>0.05</v>
      </c>
      <c r="G4339">
        <f>(E4339*B4339)-F4339</f>
        <v>269.94</v>
      </c>
      <c r="H4339" t="str">
        <f>VLOOKUP($C4339,products!$A$1:$F$322,2,FALSE)</f>
        <v>Electra Girl's Hawaii 1 (16-inch) - 2015/2016</v>
      </c>
      <c r="I4339">
        <f>_xlfn.XLOOKUP(C4339, products!A:A, products!D:D)</f>
        <v>1</v>
      </c>
      <c r="J4339" t="str">
        <f>_xlfn.XLOOKUP($I4339,categories!$A$1:$A$8,categories!$B$1:$B$8)</f>
        <v>Children Bicycles</v>
      </c>
    </row>
    <row r="4340" spans="1:10" ht="12.75" x14ac:dyDescent="0.2">
      <c r="A4340">
        <v>544</v>
      </c>
      <c r="B4340">
        <v>3</v>
      </c>
      <c r="C4340">
        <v>21</v>
      </c>
      <c r="D4340">
        <v>1</v>
      </c>
      <c r="E4340">
        <v>269.99</v>
      </c>
      <c r="F4340">
        <v>0.05</v>
      </c>
      <c r="G4340">
        <f>(E4340*B4340)-F4340</f>
        <v>809.92000000000007</v>
      </c>
      <c r="H4340" t="str">
        <f>VLOOKUP($C4340,products!$A$1:$F$322,2,FALSE)</f>
        <v>Electra Cruiser 1 (24-Inch) - 2016</v>
      </c>
      <c r="I4340">
        <f>_xlfn.XLOOKUP(C4340, products!A:A, products!D:D)</f>
        <v>1</v>
      </c>
      <c r="J4340" t="str">
        <f>_xlfn.XLOOKUP($I4340,categories!$A$1:$A$8,categories!$B$1:$B$8)</f>
        <v>Children Bicycles</v>
      </c>
    </row>
    <row r="4341" spans="1:10" ht="12.75" x14ac:dyDescent="0.2">
      <c r="A4341">
        <v>549</v>
      </c>
      <c r="B4341">
        <v>5</v>
      </c>
      <c r="C4341">
        <v>13</v>
      </c>
      <c r="D4341">
        <v>2</v>
      </c>
      <c r="E4341">
        <v>269.99</v>
      </c>
      <c r="F4341">
        <v>0.1</v>
      </c>
      <c r="G4341">
        <f>(E4341*B4341)-F4341</f>
        <v>1349.8500000000001</v>
      </c>
      <c r="H4341" t="str">
        <f>VLOOKUP($C4341,products!$A$1:$F$322,2,FALSE)</f>
        <v>Electra Cruiser 1 (24-Inch) - 2016</v>
      </c>
      <c r="I4341">
        <f>_xlfn.XLOOKUP(C4341, products!A:A, products!D:D)</f>
        <v>3</v>
      </c>
      <c r="J4341" t="str">
        <f>_xlfn.XLOOKUP($I4341,categories!$A$1:$A$8,categories!$B$1:$B$8)</f>
        <v>Cruisers Bicycles</v>
      </c>
    </row>
    <row r="4342" spans="1:10" ht="12.75" x14ac:dyDescent="0.2">
      <c r="A4342">
        <v>554</v>
      </c>
      <c r="B4342">
        <v>2</v>
      </c>
      <c r="C4342">
        <v>22</v>
      </c>
      <c r="D4342">
        <v>1</v>
      </c>
      <c r="E4342">
        <v>269.99</v>
      </c>
      <c r="F4342">
        <v>0.05</v>
      </c>
      <c r="G4342">
        <f>(E4342*B4342)-F4342</f>
        <v>539.93000000000006</v>
      </c>
      <c r="H4342" t="str">
        <f>VLOOKUP($C4342,products!$A$1:$F$322,2,FALSE)</f>
        <v>Electra Girl's Hawaii 1 (16-inch) - 2015/2016</v>
      </c>
      <c r="I4342">
        <f>_xlfn.XLOOKUP(C4342, products!A:A, products!D:D)</f>
        <v>1</v>
      </c>
      <c r="J4342" t="str">
        <f>_xlfn.XLOOKUP($I4342,categories!$A$1:$A$8,categories!$B$1:$B$8)</f>
        <v>Children Bicycles</v>
      </c>
    </row>
    <row r="4343" spans="1:10" ht="12.75" x14ac:dyDescent="0.2">
      <c r="A4343">
        <v>558</v>
      </c>
      <c r="B4343">
        <v>4</v>
      </c>
      <c r="C4343">
        <v>21</v>
      </c>
      <c r="D4343">
        <v>2</v>
      </c>
      <c r="E4343">
        <v>269.99</v>
      </c>
      <c r="F4343">
        <v>0.05</v>
      </c>
      <c r="G4343">
        <f>(E4343*B4343)-F4343</f>
        <v>1079.9100000000001</v>
      </c>
      <c r="H4343" t="str">
        <f>VLOOKUP($C4343,products!$A$1:$F$322,2,FALSE)</f>
        <v>Electra Cruiser 1 (24-Inch) - 2016</v>
      </c>
      <c r="I4343">
        <f>_xlfn.XLOOKUP(C4343, products!A:A, products!D:D)</f>
        <v>1</v>
      </c>
      <c r="J4343" t="str">
        <f>_xlfn.XLOOKUP($I4343,categories!$A$1:$A$8,categories!$B$1:$B$8)</f>
        <v>Children Bicycles</v>
      </c>
    </row>
    <row r="4344" spans="1:10" ht="12.75" x14ac:dyDescent="0.2">
      <c r="A4344">
        <v>563</v>
      </c>
      <c r="B4344">
        <v>3</v>
      </c>
      <c r="C4344">
        <v>13</v>
      </c>
      <c r="D4344">
        <v>2</v>
      </c>
      <c r="E4344">
        <v>269.99</v>
      </c>
      <c r="F4344">
        <v>0.1</v>
      </c>
      <c r="G4344">
        <f>(E4344*B4344)-F4344</f>
        <v>809.87</v>
      </c>
      <c r="H4344" t="str">
        <f>VLOOKUP($C4344,products!$A$1:$F$322,2,FALSE)</f>
        <v>Electra Cruiser 1 (24-Inch) - 2016</v>
      </c>
      <c r="I4344">
        <f>_xlfn.XLOOKUP(C4344, products!A:A, products!D:D)</f>
        <v>3</v>
      </c>
      <c r="J4344" t="str">
        <f>_xlfn.XLOOKUP($I4344,categories!$A$1:$A$8,categories!$B$1:$B$8)</f>
        <v>Cruisers Bicycles</v>
      </c>
    </row>
    <row r="4345" spans="1:10" ht="12.75" x14ac:dyDescent="0.2">
      <c r="A4345">
        <v>566</v>
      </c>
      <c r="B4345">
        <v>4</v>
      </c>
      <c r="C4345">
        <v>21</v>
      </c>
      <c r="D4345">
        <v>2</v>
      </c>
      <c r="E4345">
        <v>269.99</v>
      </c>
      <c r="F4345">
        <v>0.2</v>
      </c>
      <c r="G4345">
        <f>(E4345*B4345)-F4345</f>
        <v>1079.76</v>
      </c>
      <c r="H4345" t="str">
        <f>VLOOKUP($C4345,products!$A$1:$F$322,2,FALSE)</f>
        <v>Electra Cruiser 1 (24-Inch) - 2016</v>
      </c>
      <c r="I4345">
        <f>_xlfn.XLOOKUP(C4345, products!A:A, products!D:D)</f>
        <v>1</v>
      </c>
      <c r="J4345" t="str">
        <f>_xlfn.XLOOKUP($I4345,categories!$A$1:$A$8,categories!$B$1:$B$8)</f>
        <v>Children Bicycles</v>
      </c>
    </row>
    <row r="4346" spans="1:10" ht="12.75" x14ac:dyDescent="0.2">
      <c r="A4346">
        <v>572</v>
      </c>
      <c r="B4346">
        <v>2</v>
      </c>
      <c r="C4346">
        <v>13</v>
      </c>
      <c r="D4346">
        <v>2</v>
      </c>
      <c r="E4346">
        <v>269.99</v>
      </c>
      <c r="F4346">
        <v>0.1</v>
      </c>
      <c r="G4346">
        <f>(E4346*B4346)-F4346</f>
        <v>539.88</v>
      </c>
      <c r="H4346" t="str">
        <f>VLOOKUP($C4346,products!$A$1:$F$322,2,FALSE)</f>
        <v>Electra Cruiser 1 (24-Inch) - 2016</v>
      </c>
      <c r="I4346">
        <f>_xlfn.XLOOKUP(C4346, products!A:A, products!D:D)</f>
        <v>3</v>
      </c>
      <c r="J4346" t="str">
        <f>_xlfn.XLOOKUP($I4346,categories!$A$1:$A$8,categories!$B$1:$B$8)</f>
        <v>Cruisers Bicycles</v>
      </c>
    </row>
    <row r="4347" spans="1:10" ht="12.75" x14ac:dyDescent="0.2">
      <c r="A4347">
        <v>574</v>
      </c>
      <c r="B4347">
        <v>2</v>
      </c>
      <c r="C4347">
        <v>13</v>
      </c>
      <c r="D4347">
        <v>2</v>
      </c>
      <c r="E4347">
        <v>269.99</v>
      </c>
      <c r="F4347">
        <v>0.1</v>
      </c>
      <c r="G4347">
        <f>(E4347*B4347)-F4347</f>
        <v>539.88</v>
      </c>
      <c r="H4347" t="str">
        <f>VLOOKUP($C4347,products!$A$1:$F$322,2,FALSE)</f>
        <v>Electra Cruiser 1 (24-Inch) - 2016</v>
      </c>
      <c r="I4347">
        <f>_xlfn.XLOOKUP(C4347, products!A:A, products!D:D)</f>
        <v>3</v>
      </c>
      <c r="J4347" t="str">
        <f>_xlfn.XLOOKUP($I4347,categories!$A$1:$A$8,categories!$B$1:$B$8)</f>
        <v>Cruisers Bicycles</v>
      </c>
    </row>
    <row r="4348" spans="1:10" ht="12.75" x14ac:dyDescent="0.2">
      <c r="A4348">
        <v>578</v>
      </c>
      <c r="B4348">
        <v>1</v>
      </c>
      <c r="C4348">
        <v>21</v>
      </c>
      <c r="D4348">
        <v>1</v>
      </c>
      <c r="E4348">
        <v>269.99</v>
      </c>
      <c r="F4348">
        <v>7.0000000000000007E-2</v>
      </c>
      <c r="G4348">
        <f>(E4348*B4348)-F4348</f>
        <v>269.92</v>
      </c>
      <c r="H4348" t="str">
        <f>VLOOKUP($C4348,products!$A$1:$F$322,2,FALSE)</f>
        <v>Electra Cruiser 1 (24-Inch) - 2016</v>
      </c>
      <c r="I4348">
        <f>_xlfn.XLOOKUP(C4348, products!A:A, products!D:D)</f>
        <v>1</v>
      </c>
      <c r="J4348" t="str">
        <f>_xlfn.XLOOKUP($I4348,categories!$A$1:$A$8,categories!$B$1:$B$8)</f>
        <v>Children Bicycles</v>
      </c>
    </row>
    <row r="4349" spans="1:10" ht="12.75" x14ac:dyDescent="0.2">
      <c r="A4349">
        <v>580</v>
      </c>
      <c r="B4349">
        <v>3</v>
      </c>
      <c r="C4349">
        <v>21</v>
      </c>
      <c r="D4349">
        <v>2</v>
      </c>
      <c r="E4349">
        <v>269.99</v>
      </c>
      <c r="F4349">
        <v>0.2</v>
      </c>
      <c r="G4349">
        <f>(E4349*B4349)-F4349</f>
        <v>809.77</v>
      </c>
      <c r="H4349" t="str">
        <f>VLOOKUP($C4349,products!$A$1:$F$322,2,FALSE)</f>
        <v>Electra Cruiser 1 (24-Inch) - 2016</v>
      </c>
      <c r="I4349">
        <f>_xlfn.XLOOKUP(C4349, products!A:A, products!D:D)</f>
        <v>1</v>
      </c>
      <c r="J4349" t="str">
        <f>_xlfn.XLOOKUP($I4349,categories!$A$1:$A$8,categories!$B$1:$B$8)</f>
        <v>Children Bicycles</v>
      </c>
    </row>
    <row r="4350" spans="1:10" ht="12.75" x14ac:dyDescent="0.2">
      <c r="A4350">
        <v>584</v>
      </c>
      <c r="B4350">
        <v>4</v>
      </c>
      <c r="C4350">
        <v>22</v>
      </c>
      <c r="D4350">
        <v>1</v>
      </c>
      <c r="E4350">
        <v>269.99</v>
      </c>
      <c r="F4350">
        <v>0.05</v>
      </c>
      <c r="G4350">
        <f>(E4350*B4350)-F4350</f>
        <v>1079.9100000000001</v>
      </c>
      <c r="H4350" t="str">
        <f>VLOOKUP($C4350,products!$A$1:$F$322,2,FALSE)</f>
        <v>Electra Girl's Hawaii 1 (16-inch) - 2015/2016</v>
      </c>
      <c r="I4350">
        <f>_xlfn.XLOOKUP(C4350, products!A:A, products!D:D)</f>
        <v>1</v>
      </c>
      <c r="J4350" t="str">
        <f>_xlfn.XLOOKUP($I4350,categories!$A$1:$A$8,categories!$B$1:$B$8)</f>
        <v>Children Bicycles</v>
      </c>
    </row>
    <row r="4351" spans="1:10" ht="12.75" x14ac:dyDescent="0.2">
      <c r="A4351">
        <v>587</v>
      </c>
      <c r="B4351">
        <v>4</v>
      </c>
      <c r="C4351">
        <v>21</v>
      </c>
      <c r="D4351">
        <v>1</v>
      </c>
      <c r="E4351">
        <v>269.99</v>
      </c>
      <c r="F4351">
        <v>0.2</v>
      </c>
      <c r="G4351">
        <f>(E4351*B4351)-F4351</f>
        <v>1079.76</v>
      </c>
      <c r="H4351" t="str">
        <f>VLOOKUP($C4351,products!$A$1:$F$322,2,FALSE)</f>
        <v>Electra Cruiser 1 (24-Inch) - 2016</v>
      </c>
      <c r="I4351">
        <f>_xlfn.XLOOKUP(C4351, products!A:A, products!D:D)</f>
        <v>1</v>
      </c>
      <c r="J4351" t="str">
        <f>_xlfn.XLOOKUP($I4351,categories!$A$1:$A$8,categories!$B$1:$B$8)</f>
        <v>Children Bicycles</v>
      </c>
    </row>
    <row r="4352" spans="1:10" ht="12.75" x14ac:dyDescent="0.2">
      <c r="A4352">
        <v>592</v>
      </c>
      <c r="B4352">
        <v>1</v>
      </c>
      <c r="C4352">
        <v>21</v>
      </c>
      <c r="D4352">
        <v>2</v>
      </c>
      <c r="E4352">
        <v>269.99</v>
      </c>
      <c r="F4352">
        <v>0.1</v>
      </c>
      <c r="G4352">
        <f>(E4352*B4352)-F4352</f>
        <v>269.89</v>
      </c>
      <c r="H4352" t="str">
        <f>VLOOKUP($C4352,products!$A$1:$F$322,2,FALSE)</f>
        <v>Electra Cruiser 1 (24-Inch) - 2016</v>
      </c>
      <c r="I4352">
        <f>_xlfn.XLOOKUP(C4352, products!A:A, products!D:D)</f>
        <v>1</v>
      </c>
      <c r="J4352" t="str">
        <f>_xlfn.XLOOKUP($I4352,categories!$A$1:$A$8,categories!$B$1:$B$8)</f>
        <v>Children Bicycles</v>
      </c>
    </row>
    <row r="4353" spans="1:10" ht="12.75" x14ac:dyDescent="0.2">
      <c r="A4353">
        <v>594</v>
      </c>
      <c r="B4353">
        <v>2</v>
      </c>
      <c r="C4353">
        <v>21</v>
      </c>
      <c r="D4353">
        <v>2</v>
      </c>
      <c r="E4353">
        <v>269.99</v>
      </c>
      <c r="F4353">
        <v>0.05</v>
      </c>
      <c r="G4353">
        <f>(E4353*B4353)-F4353</f>
        <v>539.93000000000006</v>
      </c>
      <c r="H4353" t="str">
        <f>VLOOKUP($C4353,products!$A$1:$F$322,2,FALSE)</f>
        <v>Electra Cruiser 1 (24-Inch) - 2016</v>
      </c>
      <c r="I4353">
        <f>_xlfn.XLOOKUP(C4353, products!A:A, products!D:D)</f>
        <v>1</v>
      </c>
      <c r="J4353" t="str">
        <f>_xlfn.XLOOKUP($I4353,categories!$A$1:$A$8,categories!$B$1:$B$8)</f>
        <v>Children Bicycles</v>
      </c>
    </row>
    <row r="4354" spans="1:10" ht="12.75" x14ac:dyDescent="0.2">
      <c r="A4354">
        <v>598</v>
      </c>
      <c r="B4354">
        <v>3</v>
      </c>
      <c r="C4354">
        <v>14</v>
      </c>
      <c r="D4354">
        <v>1</v>
      </c>
      <c r="E4354">
        <v>269.99</v>
      </c>
      <c r="F4354">
        <v>0.1</v>
      </c>
      <c r="G4354">
        <f>(E4354*B4354)-F4354</f>
        <v>809.87</v>
      </c>
      <c r="H4354" t="str">
        <f>VLOOKUP($C4354,products!$A$1:$F$322,2,FALSE)</f>
        <v>Electra Girl's Hawaii 1 (16-inch) - 2015/2016</v>
      </c>
      <c r="I4354">
        <f>_xlfn.XLOOKUP(C4354, products!A:A, products!D:D)</f>
        <v>3</v>
      </c>
      <c r="J4354" t="str">
        <f>_xlfn.XLOOKUP($I4354,categories!$A$1:$A$8,categories!$B$1:$B$8)</f>
        <v>Cruisers Bicycles</v>
      </c>
    </row>
    <row r="4355" spans="1:10" ht="12.75" x14ac:dyDescent="0.2">
      <c r="A4355">
        <v>599</v>
      </c>
      <c r="B4355">
        <v>2</v>
      </c>
      <c r="C4355">
        <v>22</v>
      </c>
      <c r="D4355">
        <v>2</v>
      </c>
      <c r="E4355">
        <v>269.99</v>
      </c>
      <c r="F4355">
        <v>0.2</v>
      </c>
      <c r="G4355">
        <f>(E4355*B4355)-F4355</f>
        <v>539.78</v>
      </c>
      <c r="H4355" t="str">
        <f>VLOOKUP($C4355,products!$A$1:$F$322,2,FALSE)</f>
        <v>Electra Girl's Hawaii 1 (16-inch) - 2015/2016</v>
      </c>
      <c r="I4355">
        <f>_xlfn.XLOOKUP(C4355, products!A:A, products!D:D)</f>
        <v>1</v>
      </c>
      <c r="J4355" t="str">
        <f>_xlfn.XLOOKUP($I4355,categories!$A$1:$A$8,categories!$B$1:$B$8)</f>
        <v>Children Bicycles</v>
      </c>
    </row>
    <row r="4356" spans="1:10" ht="12.75" x14ac:dyDescent="0.2">
      <c r="A4356">
        <v>605</v>
      </c>
      <c r="B4356">
        <v>3</v>
      </c>
      <c r="C4356">
        <v>13</v>
      </c>
      <c r="D4356">
        <v>2</v>
      </c>
      <c r="E4356">
        <v>269.99</v>
      </c>
      <c r="F4356">
        <v>0.2</v>
      </c>
      <c r="G4356">
        <f>(E4356*B4356)-F4356</f>
        <v>809.77</v>
      </c>
      <c r="H4356" t="str">
        <f>VLOOKUP($C4356,products!$A$1:$F$322,2,FALSE)</f>
        <v>Electra Cruiser 1 (24-Inch) - 2016</v>
      </c>
      <c r="I4356">
        <f>_xlfn.XLOOKUP(C4356, products!A:A, products!D:D)</f>
        <v>3</v>
      </c>
      <c r="J4356" t="str">
        <f>_xlfn.XLOOKUP($I4356,categories!$A$1:$A$8,categories!$B$1:$B$8)</f>
        <v>Cruisers Bicycles</v>
      </c>
    </row>
    <row r="4357" spans="1:10" ht="12.75" x14ac:dyDescent="0.2">
      <c r="A4357">
        <v>607</v>
      </c>
      <c r="B4357">
        <v>3</v>
      </c>
      <c r="C4357">
        <v>14</v>
      </c>
      <c r="D4357">
        <v>1</v>
      </c>
      <c r="E4357">
        <v>269.99</v>
      </c>
      <c r="F4357">
        <v>7.0000000000000007E-2</v>
      </c>
      <c r="G4357">
        <f>(E4357*B4357)-F4357</f>
        <v>809.9</v>
      </c>
      <c r="H4357" t="str">
        <f>VLOOKUP($C4357,products!$A$1:$F$322,2,FALSE)</f>
        <v>Electra Girl's Hawaii 1 (16-inch) - 2015/2016</v>
      </c>
      <c r="I4357">
        <f>_xlfn.XLOOKUP(C4357, products!A:A, products!D:D)</f>
        <v>3</v>
      </c>
      <c r="J4357" t="str">
        <f>_xlfn.XLOOKUP($I4357,categories!$A$1:$A$8,categories!$B$1:$B$8)</f>
        <v>Cruisers Bicycles</v>
      </c>
    </row>
    <row r="4358" spans="1:10" ht="12.75" x14ac:dyDescent="0.2">
      <c r="A4358">
        <v>609</v>
      </c>
      <c r="B4358">
        <v>3</v>
      </c>
      <c r="C4358">
        <v>22</v>
      </c>
      <c r="D4358">
        <v>2</v>
      </c>
      <c r="E4358">
        <v>269.99</v>
      </c>
      <c r="F4358">
        <v>0.1</v>
      </c>
      <c r="G4358">
        <f>(E4358*B4358)-F4358</f>
        <v>809.87</v>
      </c>
      <c r="H4358" t="str">
        <f>VLOOKUP($C4358,products!$A$1:$F$322,2,FALSE)</f>
        <v>Electra Girl's Hawaii 1 (16-inch) - 2015/2016</v>
      </c>
      <c r="I4358">
        <f>_xlfn.XLOOKUP(C4358, products!A:A, products!D:D)</f>
        <v>1</v>
      </c>
      <c r="J4358" t="str">
        <f>_xlfn.XLOOKUP($I4358,categories!$A$1:$A$8,categories!$B$1:$B$8)</f>
        <v>Children Bicycles</v>
      </c>
    </row>
    <row r="4359" spans="1:10" ht="12.75" x14ac:dyDescent="0.2">
      <c r="A4359">
        <v>612</v>
      </c>
      <c r="B4359">
        <v>1</v>
      </c>
      <c r="C4359">
        <v>13</v>
      </c>
      <c r="D4359">
        <v>1</v>
      </c>
      <c r="E4359">
        <v>269.99</v>
      </c>
      <c r="F4359">
        <v>0.1</v>
      </c>
      <c r="G4359">
        <f>(E4359*B4359)-F4359</f>
        <v>269.89</v>
      </c>
      <c r="H4359" t="str">
        <f>VLOOKUP($C4359,products!$A$1:$F$322,2,FALSE)</f>
        <v>Electra Cruiser 1 (24-Inch) - 2016</v>
      </c>
      <c r="I4359">
        <f>_xlfn.XLOOKUP(C4359, products!A:A, products!D:D)</f>
        <v>3</v>
      </c>
      <c r="J4359" t="str">
        <f>_xlfn.XLOOKUP($I4359,categories!$A$1:$A$8,categories!$B$1:$B$8)</f>
        <v>Cruisers Bicycles</v>
      </c>
    </row>
    <row r="4360" spans="1:10" ht="12.75" x14ac:dyDescent="0.2">
      <c r="A4360">
        <v>612</v>
      </c>
      <c r="B4360">
        <v>2</v>
      </c>
      <c r="C4360">
        <v>14</v>
      </c>
      <c r="D4360">
        <v>1</v>
      </c>
      <c r="E4360">
        <v>269.99</v>
      </c>
      <c r="F4360">
        <v>0.1</v>
      </c>
      <c r="G4360">
        <f>(E4360*B4360)-F4360</f>
        <v>539.88</v>
      </c>
      <c r="H4360" t="str">
        <f>VLOOKUP($C4360,products!$A$1:$F$322,2,FALSE)</f>
        <v>Electra Girl's Hawaii 1 (16-inch) - 2015/2016</v>
      </c>
      <c r="I4360">
        <f>_xlfn.XLOOKUP(C4360, products!A:A, products!D:D)</f>
        <v>3</v>
      </c>
      <c r="J4360" t="str">
        <f>_xlfn.XLOOKUP($I4360,categories!$A$1:$A$8,categories!$B$1:$B$8)</f>
        <v>Cruisers Bicycles</v>
      </c>
    </row>
    <row r="4361" spans="1:10" ht="12.75" x14ac:dyDescent="0.2">
      <c r="A4361">
        <v>614</v>
      </c>
      <c r="B4361">
        <v>2</v>
      </c>
      <c r="C4361">
        <v>21</v>
      </c>
      <c r="D4361">
        <v>1</v>
      </c>
      <c r="E4361">
        <v>269.99</v>
      </c>
      <c r="F4361">
        <v>0.05</v>
      </c>
      <c r="G4361">
        <f>(E4361*B4361)-F4361</f>
        <v>539.93000000000006</v>
      </c>
      <c r="H4361" t="str">
        <f>VLOOKUP($C4361,products!$A$1:$F$322,2,FALSE)</f>
        <v>Electra Cruiser 1 (24-Inch) - 2016</v>
      </c>
      <c r="I4361">
        <f>_xlfn.XLOOKUP(C4361, products!A:A, products!D:D)</f>
        <v>1</v>
      </c>
      <c r="J4361" t="str">
        <f>_xlfn.XLOOKUP($I4361,categories!$A$1:$A$8,categories!$B$1:$B$8)</f>
        <v>Children Bicycles</v>
      </c>
    </row>
    <row r="4362" spans="1:10" ht="12.75" x14ac:dyDescent="0.2">
      <c r="A4362">
        <v>624</v>
      </c>
      <c r="B4362">
        <v>1</v>
      </c>
      <c r="C4362">
        <v>21</v>
      </c>
      <c r="D4362">
        <v>2</v>
      </c>
      <c r="E4362">
        <v>269.99</v>
      </c>
      <c r="F4362">
        <v>0.05</v>
      </c>
      <c r="G4362">
        <f>(E4362*B4362)-F4362</f>
        <v>269.94</v>
      </c>
      <c r="H4362" t="str">
        <f>VLOOKUP($C4362,products!$A$1:$F$322,2,FALSE)</f>
        <v>Electra Cruiser 1 (24-Inch) - 2016</v>
      </c>
      <c r="I4362">
        <f>_xlfn.XLOOKUP(C4362, products!A:A, products!D:D)</f>
        <v>1</v>
      </c>
      <c r="J4362" t="str">
        <f>_xlfn.XLOOKUP($I4362,categories!$A$1:$A$8,categories!$B$1:$B$8)</f>
        <v>Children Bicycles</v>
      </c>
    </row>
    <row r="4363" spans="1:10" ht="12.75" x14ac:dyDescent="0.2">
      <c r="A4363">
        <v>624</v>
      </c>
      <c r="B4363">
        <v>3</v>
      </c>
      <c r="C4363">
        <v>22</v>
      </c>
      <c r="D4363">
        <v>1</v>
      </c>
      <c r="E4363">
        <v>269.99</v>
      </c>
      <c r="F4363">
        <v>7.0000000000000007E-2</v>
      </c>
      <c r="G4363">
        <f>(E4363*B4363)-F4363</f>
        <v>809.9</v>
      </c>
      <c r="H4363" t="str">
        <f>VLOOKUP($C4363,products!$A$1:$F$322,2,FALSE)</f>
        <v>Electra Girl's Hawaii 1 (16-inch) - 2015/2016</v>
      </c>
      <c r="I4363">
        <f>_xlfn.XLOOKUP(C4363, products!A:A, products!D:D)</f>
        <v>1</v>
      </c>
      <c r="J4363" t="str">
        <f>_xlfn.XLOOKUP($I4363,categories!$A$1:$A$8,categories!$B$1:$B$8)</f>
        <v>Children Bicycles</v>
      </c>
    </row>
    <row r="4364" spans="1:10" ht="12.75" x14ac:dyDescent="0.2">
      <c r="A4364">
        <v>624</v>
      </c>
      <c r="B4364">
        <v>4</v>
      </c>
      <c r="C4364">
        <v>14</v>
      </c>
      <c r="D4364">
        <v>2</v>
      </c>
      <c r="E4364">
        <v>269.99</v>
      </c>
      <c r="F4364">
        <v>0.2</v>
      </c>
      <c r="G4364">
        <f>(E4364*B4364)-F4364</f>
        <v>1079.76</v>
      </c>
      <c r="H4364" t="str">
        <f>VLOOKUP($C4364,products!$A$1:$F$322,2,FALSE)</f>
        <v>Electra Girl's Hawaii 1 (16-inch) - 2015/2016</v>
      </c>
      <c r="I4364">
        <f>_xlfn.XLOOKUP(C4364, products!A:A, products!D:D)</f>
        <v>3</v>
      </c>
      <c r="J4364" t="str">
        <f>_xlfn.XLOOKUP($I4364,categories!$A$1:$A$8,categories!$B$1:$B$8)</f>
        <v>Cruisers Bicycles</v>
      </c>
    </row>
    <row r="4365" spans="1:10" ht="12.75" x14ac:dyDescent="0.2">
      <c r="A4365">
        <v>629</v>
      </c>
      <c r="B4365">
        <v>4</v>
      </c>
      <c r="C4365">
        <v>14</v>
      </c>
      <c r="D4365">
        <v>2</v>
      </c>
      <c r="E4365">
        <v>269.99</v>
      </c>
      <c r="F4365">
        <v>0.05</v>
      </c>
      <c r="G4365">
        <f>(E4365*B4365)-F4365</f>
        <v>1079.9100000000001</v>
      </c>
      <c r="H4365" t="str">
        <f>VLOOKUP($C4365,products!$A$1:$F$322,2,FALSE)</f>
        <v>Electra Girl's Hawaii 1 (16-inch) - 2015/2016</v>
      </c>
      <c r="I4365">
        <f>_xlfn.XLOOKUP(C4365, products!A:A, products!D:D)</f>
        <v>3</v>
      </c>
      <c r="J4365" t="str">
        <f>_xlfn.XLOOKUP($I4365,categories!$A$1:$A$8,categories!$B$1:$B$8)</f>
        <v>Cruisers Bicycles</v>
      </c>
    </row>
    <row r="4366" spans="1:10" ht="12.75" x14ac:dyDescent="0.2">
      <c r="A4366">
        <v>630</v>
      </c>
      <c r="B4366">
        <v>4</v>
      </c>
      <c r="C4366">
        <v>21</v>
      </c>
      <c r="D4366">
        <v>2</v>
      </c>
      <c r="E4366">
        <v>269.99</v>
      </c>
      <c r="F4366">
        <v>7.0000000000000007E-2</v>
      </c>
      <c r="G4366">
        <f>(E4366*B4366)-F4366</f>
        <v>1079.8900000000001</v>
      </c>
      <c r="H4366" t="str">
        <f>VLOOKUP($C4366,products!$A$1:$F$322,2,FALSE)</f>
        <v>Electra Cruiser 1 (24-Inch) - 2016</v>
      </c>
      <c r="I4366">
        <f>_xlfn.XLOOKUP(C4366, products!A:A, products!D:D)</f>
        <v>1</v>
      </c>
      <c r="J4366" t="str">
        <f>_xlfn.XLOOKUP($I4366,categories!$A$1:$A$8,categories!$B$1:$B$8)</f>
        <v>Children Bicycles</v>
      </c>
    </row>
    <row r="4367" spans="1:10" ht="12.75" x14ac:dyDescent="0.2">
      <c r="A4367">
        <v>632</v>
      </c>
      <c r="B4367">
        <v>5</v>
      </c>
      <c r="C4367">
        <v>22</v>
      </c>
      <c r="D4367">
        <v>2</v>
      </c>
      <c r="E4367">
        <v>269.99</v>
      </c>
      <c r="F4367">
        <v>0.1</v>
      </c>
      <c r="G4367">
        <f>(E4367*B4367)-F4367</f>
        <v>1349.8500000000001</v>
      </c>
      <c r="H4367" t="str">
        <f>VLOOKUP($C4367,products!$A$1:$F$322,2,FALSE)</f>
        <v>Electra Girl's Hawaii 1 (16-inch) - 2015/2016</v>
      </c>
      <c r="I4367">
        <f>_xlfn.XLOOKUP(C4367, products!A:A, products!D:D)</f>
        <v>1</v>
      </c>
      <c r="J4367" t="str">
        <f>_xlfn.XLOOKUP($I4367,categories!$A$1:$A$8,categories!$B$1:$B$8)</f>
        <v>Children Bicycles</v>
      </c>
    </row>
    <row r="4368" spans="1:10" ht="12.75" x14ac:dyDescent="0.2">
      <c r="A4368">
        <v>633</v>
      </c>
      <c r="B4368">
        <v>2</v>
      </c>
      <c r="C4368">
        <v>13</v>
      </c>
      <c r="D4368">
        <v>2</v>
      </c>
      <c r="E4368">
        <v>269.99</v>
      </c>
      <c r="F4368">
        <v>0.2</v>
      </c>
      <c r="G4368">
        <f>(E4368*B4368)-F4368</f>
        <v>539.78</v>
      </c>
      <c r="H4368" t="str">
        <f>VLOOKUP($C4368,products!$A$1:$F$322,2,FALSE)</f>
        <v>Electra Cruiser 1 (24-Inch) - 2016</v>
      </c>
      <c r="I4368">
        <f>_xlfn.XLOOKUP(C4368, products!A:A, products!D:D)</f>
        <v>3</v>
      </c>
      <c r="J4368" t="str">
        <f>_xlfn.XLOOKUP($I4368,categories!$A$1:$A$8,categories!$B$1:$B$8)</f>
        <v>Cruisers Bicycles</v>
      </c>
    </row>
    <row r="4369" spans="1:10" ht="12.75" x14ac:dyDescent="0.2">
      <c r="A4369">
        <v>645</v>
      </c>
      <c r="B4369">
        <v>5</v>
      </c>
      <c r="C4369">
        <v>21</v>
      </c>
      <c r="D4369">
        <v>2</v>
      </c>
      <c r="E4369">
        <v>269.99</v>
      </c>
      <c r="F4369">
        <v>7.0000000000000007E-2</v>
      </c>
      <c r="G4369">
        <f>(E4369*B4369)-F4369</f>
        <v>1349.88</v>
      </c>
      <c r="H4369" t="str">
        <f>VLOOKUP($C4369,products!$A$1:$F$322,2,FALSE)</f>
        <v>Electra Cruiser 1 (24-Inch) - 2016</v>
      </c>
      <c r="I4369">
        <f>_xlfn.XLOOKUP(C4369, products!A:A, products!D:D)</f>
        <v>1</v>
      </c>
      <c r="J4369" t="str">
        <f>_xlfn.XLOOKUP($I4369,categories!$A$1:$A$8,categories!$B$1:$B$8)</f>
        <v>Children Bicycles</v>
      </c>
    </row>
    <row r="4370" spans="1:10" ht="12.75" x14ac:dyDescent="0.2">
      <c r="A4370">
        <v>647</v>
      </c>
      <c r="B4370">
        <v>2</v>
      </c>
      <c r="C4370">
        <v>13</v>
      </c>
      <c r="D4370">
        <v>1</v>
      </c>
      <c r="E4370">
        <v>269.99</v>
      </c>
      <c r="F4370">
        <v>0.1</v>
      </c>
      <c r="G4370">
        <f>(E4370*B4370)-F4370</f>
        <v>539.88</v>
      </c>
      <c r="H4370" t="str">
        <f>VLOOKUP($C4370,products!$A$1:$F$322,2,FALSE)</f>
        <v>Electra Cruiser 1 (24-Inch) - 2016</v>
      </c>
      <c r="I4370">
        <f>_xlfn.XLOOKUP(C4370, products!A:A, products!D:D)</f>
        <v>3</v>
      </c>
      <c r="J4370" t="str">
        <f>_xlfn.XLOOKUP($I4370,categories!$A$1:$A$8,categories!$B$1:$B$8)</f>
        <v>Cruisers Bicycles</v>
      </c>
    </row>
    <row r="4371" spans="1:10" ht="12.75" x14ac:dyDescent="0.2">
      <c r="A4371">
        <v>656</v>
      </c>
      <c r="B4371">
        <v>2</v>
      </c>
      <c r="C4371">
        <v>22</v>
      </c>
      <c r="D4371">
        <v>1</v>
      </c>
      <c r="E4371">
        <v>269.99</v>
      </c>
      <c r="F4371">
        <v>7.0000000000000007E-2</v>
      </c>
      <c r="G4371">
        <f>(E4371*B4371)-F4371</f>
        <v>539.91</v>
      </c>
      <c r="H4371" t="str">
        <f>VLOOKUP($C4371,products!$A$1:$F$322,2,FALSE)</f>
        <v>Electra Girl's Hawaii 1 (16-inch) - 2015/2016</v>
      </c>
      <c r="I4371">
        <f>_xlfn.XLOOKUP(C4371, products!A:A, products!D:D)</f>
        <v>1</v>
      </c>
      <c r="J4371" t="str">
        <f>_xlfn.XLOOKUP($I4371,categories!$A$1:$A$8,categories!$B$1:$B$8)</f>
        <v>Children Bicycles</v>
      </c>
    </row>
    <row r="4372" spans="1:10" ht="12.75" x14ac:dyDescent="0.2">
      <c r="A4372">
        <v>661</v>
      </c>
      <c r="B4372">
        <v>2</v>
      </c>
      <c r="C4372">
        <v>22</v>
      </c>
      <c r="D4372">
        <v>2</v>
      </c>
      <c r="E4372">
        <v>269.99</v>
      </c>
      <c r="F4372">
        <v>0.05</v>
      </c>
      <c r="G4372">
        <f>(E4372*B4372)-F4372</f>
        <v>539.93000000000006</v>
      </c>
      <c r="H4372" t="str">
        <f>VLOOKUP($C4372,products!$A$1:$F$322,2,FALSE)</f>
        <v>Electra Girl's Hawaii 1 (16-inch) - 2015/2016</v>
      </c>
      <c r="I4372">
        <f>_xlfn.XLOOKUP(C4372, products!A:A, products!D:D)</f>
        <v>1</v>
      </c>
      <c r="J4372" t="str">
        <f>_xlfn.XLOOKUP($I4372,categories!$A$1:$A$8,categories!$B$1:$B$8)</f>
        <v>Children Bicycles</v>
      </c>
    </row>
    <row r="4373" spans="1:10" ht="12.75" x14ac:dyDescent="0.2">
      <c r="A4373">
        <v>662</v>
      </c>
      <c r="B4373">
        <v>4</v>
      </c>
      <c r="C4373">
        <v>22</v>
      </c>
      <c r="D4373">
        <v>1</v>
      </c>
      <c r="E4373">
        <v>269.99</v>
      </c>
      <c r="F4373">
        <v>7.0000000000000007E-2</v>
      </c>
      <c r="G4373">
        <f>(E4373*B4373)-F4373</f>
        <v>1079.8900000000001</v>
      </c>
      <c r="H4373" t="str">
        <f>VLOOKUP($C4373,products!$A$1:$F$322,2,FALSE)</f>
        <v>Electra Girl's Hawaii 1 (16-inch) - 2015/2016</v>
      </c>
      <c r="I4373">
        <f>_xlfn.XLOOKUP(C4373, products!A:A, products!D:D)</f>
        <v>1</v>
      </c>
      <c r="J4373" t="str">
        <f>_xlfn.XLOOKUP($I4373,categories!$A$1:$A$8,categories!$B$1:$B$8)</f>
        <v>Children Bicycles</v>
      </c>
    </row>
    <row r="4374" spans="1:10" ht="12.75" x14ac:dyDescent="0.2">
      <c r="A4374">
        <v>673</v>
      </c>
      <c r="B4374">
        <v>4</v>
      </c>
      <c r="C4374">
        <v>13</v>
      </c>
      <c r="D4374">
        <v>1</v>
      </c>
      <c r="E4374">
        <v>269.99</v>
      </c>
      <c r="F4374">
        <v>0.1</v>
      </c>
      <c r="G4374">
        <f>(E4374*B4374)-F4374</f>
        <v>1079.8600000000001</v>
      </c>
      <c r="H4374" t="str">
        <f>VLOOKUP($C4374,products!$A$1:$F$322,2,FALSE)</f>
        <v>Electra Cruiser 1 (24-Inch) - 2016</v>
      </c>
      <c r="I4374">
        <f>_xlfn.XLOOKUP(C4374, products!A:A, products!D:D)</f>
        <v>3</v>
      </c>
      <c r="J4374" t="str">
        <f>_xlfn.XLOOKUP($I4374,categories!$A$1:$A$8,categories!$B$1:$B$8)</f>
        <v>Cruisers Bicycles</v>
      </c>
    </row>
    <row r="4375" spans="1:10" ht="12.75" x14ac:dyDescent="0.2">
      <c r="A4375">
        <v>693</v>
      </c>
      <c r="B4375">
        <v>2</v>
      </c>
      <c r="C4375">
        <v>13</v>
      </c>
      <c r="D4375">
        <v>1</v>
      </c>
      <c r="E4375">
        <v>269.99</v>
      </c>
      <c r="F4375">
        <v>0.2</v>
      </c>
      <c r="G4375">
        <f>(E4375*B4375)-F4375</f>
        <v>539.78</v>
      </c>
      <c r="H4375" t="str">
        <f>VLOOKUP($C4375,products!$A$1:$F$322,2,FALSE)</f>
        <v>Electra Cruiser 1 (24-Inch) - 2016</v>
      </c>
      <c r="I4375">
        <f>_xlfn.XLOOKUP(C4375, products!A:A, products!D:D)</f>
        <v>3</v>
      </c>
      <c r="J4375" t="str">
        <f>_xlfn.XLOOKUP($I4375,categories!$A$1:$A$8,categories!$B$1:$B$8)</f>
        <v>Cruisers Bicycles</v>
      </c>
    </row>
    <row r="4376" spans="1:10" ht="12.75" x14ac:dyDescent="0.2">
      <c r="A4376">
        <v>722</v>
      </c>
      <c r="B4376">
        <v>1</v>
      </c>
      <c r="C4376">
        <v>22</v>
      </c>
      <c r="D4376">
        <v>2</v>
      </c>
      <c r="E4376">
        <v>269.99</v>
      </c>
      <c r="F4376">
        <v>7.0000000000000007E-2</v>
      </c>
      <c r="G4376">
        <f>(E4376*B4376)-F4376</f>
        <v>269.92</v>
      </c>
      <c r="H4376" t="str">
        <f>VLOOKUP($C4376,products!$A$1:$F$322,2,FALSE)</f>
        <v>Electra Girl's Hawaii 1 (16-inch) - 2015/2016</v>
      </c>
      <c r="I4376">
        <f>_xlfn.XLOOKUP(C4376, products!A:A, products!D:D)</f>
        <v>1</v>
      </c>
      <c r="J4376" t="str">
        <f>_xlfn.XLOOKUP($I4376,categories!$A$1:$A$8,categories!$B$1:$B$8)</f>
        <v>Children Bicycles</v>
      </c>
    </row>
    <row r="4377" spans="1:10" ht="12.75" x14ac:dyDescent="0.2">
      <c r="A4377">
        <v>730</v>
      </c>
      <c r="B4377">
        <v>4</v>
      </c>
      <c r="C4377">
        <v>13</v>
      </c>
      <c r="D4377">
        <v>1</v>
      </c>
      <c r="E4377">
        <v>269.99</v>
      </c>
      <c r="F4377">
        <v>0.1</v>
      </c>
      <c r="G4377">
        <f>(E4377*B4377)-F4377</f>
        <v>1079.8600000000001</v>
      </c>
      <c r="H4377" t="str">
        <f>VLOOKUP($C4377,products!$A$1:$F$322,2,FALSE)</f>
        <v>Electra Cruiser 1 (24-Inch) - 2016</v>
      </c>
      <c r="I4377">
        <f>_xlfn.XLOOKUP(C4377, products!A:A, products!D:D)</f>
        <v>3</v>
      </c>
      <c r="J4377" t="str">
        <f>_xlfn.XLOOKUP($I4377,categories!$A$1:$A$8,categories!$B$1:$B$8)</f>
        <v>Cruisers Bicycles</v>
      </c>
    </row>
    <row r="4378" spans="1:10" ht="12.75" x14ac:dyDescent="0.2">
      <c r="A4378">
        <v>741</v>
      </c>
      <c r="B4378">
        <v>3</v>
      </c>
      <c r="C4378">
        <v>21</v>
      </c>
      <c r="D4378">
        <v>2</v>
      </c>
      <c r="E4378">
        <v>269.99</v>
      </c>
      <c r="F4378">
        <v>7.0000000000000007E-2</v>
      </c>
      <c r="G4378">
        <f>(E4378*B4378)-F4378</f>
        <v>809.9</v>
      </c>
      <c r="H4378" t="str">
        <f>VLOOKUP($C4378,products!$A$1:$F$322,2,FALSE)</f>
        <v>Electra Cruiser 1 (24-Inch) - 2016</v>
      </c>
      <c r="I4378">
        <f>_xlfn.XLOOKUP(C4378, products!A:A, products!D:D)</f>
        <v>1</v>
      </c>
      <c r="J4378" t="str">
        <f>_xlfn.XLOOKUP($I4378,categories!$A$1:$A$8,categories!$B$1:$B$8)</f>
        <v>Children Bicycles</v>
      </c>
    </row>
    <row r="4379" spans="1:10" ht="12.75" x14ac:dyDescent="0.2">
      <c r="A4379">
        <v>745</v>
      </c>
      <c r="B4379">
        <v>2</v>
      </c>
      <c r="C4379">
        <v>22</v>
      </c>
      <c r="D4379">
        <v>2</v>
      </c>
      <c r="E4379">
        <v>269.99</v>
      </c>
      <c r="F4379">
        <v>0.2</v>
      </c>
      <c r="G4379">
        <f>(E4379*B4379)-F4379</f>
        <v>539.78</v>
      </c>
      <c r="H4379" t="str">
        <f>VLOOKUP($C4379,products!$A$1:$F$322,2,FALSE)</f>
        <v>Electra Girl's Hawaii 1 (16-inch) - 2015/2016</v>
      </c>
      <c r="I4379">
        <f>_xlfn.XLOOKUP(C4379, products!A:A, products!D:D)</f>
        <v>1</v>
      </c>
      <c r="J4379" t="str">
        <f>_xlfn.XLOOKUP($I4379,categories!$A$1:$A$8,categories!$B$1:$B$8)</f>
        <v>Children Bicycles</v>
      </c>
    </row>
    <row r="4380" spans="1:10" ht="12.75" x14ac:dyDescent="0.2">
      <c r="A4380">
        <v>758</v>
      </c>
      <c r="B4380">
        <v>1</v>
      </c>
      <c r="C4380">
        <v>22</v>
      </c>
      <c r="D4380">
        <v>2</v>
      </c>
      <c r="E4380">
        <v>269.99</v>
      </c>
      <c r="F4380">
        <v>7.0000000000000007E-2</v>
      </c>
      <c r="G4380">
        <f>(E4380*B4380)-F4380</f>
        <v>269.92</v>
      </c>
      <c r="H4380" t="str">
        <f>VLOOKUP($C4380,products!$A$1:$F$322,2,FALSE)</f>
        <v>Electra Girl's Hawaii 1 (16-inch) - 2015/2016</v>
      </c>
      <c r="I4380">
        <f>_xlfn.XLOOKUP(C4380, products!A:A, products!D:D)</f>
        <v>1</v>
      </c>
      <c r="J4380" t="str">
        <f>_xlfn.XLOOKUP($I4380,categories!$A$1:$A$8,categories!$B$1:$B$8)</f>
        <v>Children Bicycles</v>
      </c>
    </row>
    <row r="4381" spans="1:10" ht="12.75" x14ac:dyDescent="0.2">
      <c r="A4381">
        <v>760</v>
      </c>
      <c r="B4381">
        <v>1</v>
      </c>
      <c r="C4381">
        <v>21</v>
      </c>
      <c r="D4381">
        <v>2</v>
      </c>
      <c r="E4381">
        <v>269.99</v>
      </c>
      <c r="F4381">
        <v>7.0000000000000007E-2</v>
      </c>
      <c r="G4381">
        <f>(E4381*B4381)-F4381</f>
        <v>269.92</v>
      </c>
      <c r="H4381" t="str">
        <f>VLOOKUP($C4381,products!$A$1:$F$322,2,FALSE)</f>
        <v>Electra Cruiser 1 (24-Inch) - 2016</v>
      </c>
      <c r="I4381">
        <f>_xlfn.XLOOKUP(C4381, products!A:A, products!D:D)</f>
        <v>1</v>
      </c>
      <c r="J4381" t="str">
        <f>_xlfn.XLOOKUP($I4381,categories!$A$1:$A$8,categories!$B$1:$B$8)</f>
        <v>Children Bicycles</v>
      </c>
    </row>
    <row r="4382" spans="1:10" ht="12.75" x14ac:dyDescent="0.2">
      <c r="A4382">
        <v>771</v>
      </c>
      <c r="B4382">
        <v>1</v>
      </c>
      <c r="C4382">
        <v>13</v>
      </c>
      <c r="D4382">
        <v>2</v>
      </c>
      <c r="E4382">
        <v>269.99</v>
      </c>
      <c r="F4382">
        <v>0.2</v>
      </c>
      <c r="G4382">
        <f>(E4382*B4382)-F4382</f>
        <v>269.79000000000002</v>
      </c>
      <c r="H4382" t="str">
        <f>VLOOKUP($C4382,products!$A$1:$F$322,2,FALSE)</f>
        <v>Electra Cruiser 1 (24-Inch) - 2016</v>
      </c>
      <c r="I4382">
        <f>_xlfn.XLOOKUP(C4382, products!A:A, products!D:D)</f>
        <v>3</v>
      </c>
      <c r="J4382" t="str">
        <f>_xlfn.XLOOKUP($I4382,categories!$A$1:$A$8,categories!$B$1:$B$8)</f>
        <v>Cruisers Bicycles</v>
      </c>
    </row>
    <row r="4383" spans="1:10" ht="12.75" x14ac:dyDescent="0.2">
      <c r="A4383">
        <v>773</v>
      </c>
      <c r="B4383">
        <v>2</v>
      </c>
      <c r="C4383">
        <v>14</v>
      </c>
      <c r="D4383">
        <v>1</v>
      </c>
      <c r="E4383">
        <v>269.99</v>
      </c>
      <c r="F4383">
        <v>0.05</v>
      </c>
      <c r="G4383">
        <f>(E4383*B4383)-F4383</f>
        <v>539.93000000000006</v>
      </c>
      <c r="H4383" t="str">
        <f>VLOOKUP($C4383,products!$A$1:$F$322,2,FALSE)</f>
        <v>Electra Girl's Hawaii 1 (16-inch) - 2015/2016</v>
      </c>
      <c r="I4383">
        <f>_xlfn.XLOOKUP(C4383, products!A:A, products!D:D)</f>
        <v>3</v>
      </c>
      <c r="J4383" t="str">
        <f>_xlfn.XLOOKUP($I4383,categories!$A$1:$A$8,categories!$B$1:$B$8)</f>
        <v>Cruisers Bicycles</v>
      </c>
    </row>
    <row r="4384" spans="1:10" ht="12.75" x14ac:dyDescent="0.2">
      <c r="A4384">
        <v>783</v>
      </c>
      <c r="B4384">
        <v>2</v>
      </c>
      <c r="C4384">
        <v>22</v>
      </c>
      <c r="D4384">
        <v>2</v>
      </c>
      <c r="E4384">
        <v>269.99</v>
      </c>
      <c r="F4384">
        <v>0.05</v>
      </c>
      <c r="G4384">
        <f>(E4384*B4384)-F4384</f>
        <v>539.93000000000006</v>
      </c>
      <c r="H4384" t="str">
        <f>VLOOKUP($C4384,products!$A$1:$F$322,2,FALSE)</f>
        <v>Electra Girl's Hawaii 1 (16-inch) - 2015/2016</v>
      </c>
      <c r="I4384">
        <f>_xlfn.XLOOKUP(C4384, products!A:A, products!D:D)</f>
        <v>1</v>
      </c>
      <c r="J4384" t="str">
        <f>_xlfn.XLOOKUP($I4384,categories!$A$1:$A$8,categories!$B$1:$B$8)</f>
        <v>Children Bicycles</v>
      </c>
    </row>
    <row r="4385" spans="1:10" ht="12.75" x14ac:dyDescent="0.2">
      <c r="A4385">
        <v>784</v>
      </c>
      <c r="B4385">
        <v>1</v>
      </c>
      <c r="C4385">
        <v>22</v>
      </c>
      <c r="D4385">
        <v>1</v>
      </c>
      <c r="E4385">
        <v>269.99</v>
      </c>
      <c r="F4385">
        <v>7.0000000000000007E-2</v>
      </c>
      <c r="G4385">
        <f>(E4385*B4385)-F4385</f>
        <v>269.92</v>
      </c>
      <c r="H4385" t="str">
        <f>VLOOKUP($C4385,products!$A$1:$F$322,2,FALSE)</f>
        <v>Electra Girl's Hawaii 1 (16-inch) - 2015/2016</v>
      </c>
      <c r="I4385">
        <f>_xlfn.XLOOKUP(C4385, products!A:A, products!D:D)</f>
        <v>1</v>
      </c>
      <c r="J4385" t="str">
        <f>_xlfn.XLOOKUP($I4385,categories!$A$1:$A$8,categories!$B$1:$B$8)</f>
        <v>Children Bicycles</v>
      </c>
    </row>
    <row r="4386" spans="1:10" ht="12.75" x14ac:dyDescent="0.2">
      <c r="A4386">
        <v>788</v>
      </c>
      <c r="B4386">
        <v>3</v>
      </c>
      <c r="C4386">
        <v>13</v>
      </c>
      <c r="D4386">
        <v>1</v>
      </c>
      <c r="E4386">
        <v>269.99</v>
      </c>
      <c r="F4386">
        <v>0.05</v>
      </c>
      <c r="G4386">
        <f>(E4386*B4386)-F4386</f>
        <v>809.92000000000007</v>
      </c>
      <c r="H4386" t="str">
        <f>VLOOKUP($C4386,products!$A$1:$F$322,2,FALSE)</f>
        <v>Electra Cruiser 1 (24-Inch) - 2016</v>
      </c>
      <c r="I4386">
        <f>_xlfn.XLOOKUP(C4386, products!A:A, products!D:D)</f>
        <v>3</v>
      </c>
      <c r="J4386" t="str">
        <f>_xlfn.XLOOKUP($I4386,categories!$A$1:$A$8,categories!$B$1:$B$8)</f>
        <v>Cruisers Bicycles</v>
      </c>
    </row>
    <row r="4387" spans="1:10" ht="12.75" x14ac:dyDescent="0.2">
      <c r="A4387">
        <v>807</v>
      </c>
      <c r="B4387">
        <v>1</v>
      </c>
      <c r="C4387">
        <v>21</v>
      </c>
      <c r="D4387">
        <v>2</v>
      </c>
      <c r="E4387">
        <v>269.99</v>
      </c>
      <c r="F4387">
        <v>0.2</v>
      </c>
      <c r="G4387">
        <f>(E4387*B4387)-F4387</f>
        <v>269.79000000000002</v>
      </c>
      <c r="H4387" t="str">
        <f>VLOOKUP($C4387,products!$A$1:$F$322,2,FALSE)</f>
        <v>Electra Cruiser 1 (24-Inch) - 2016</v>
      </c>
      <c r="I4387">
        <f>_xlfn.XLOOKUP(C4387, products!A:A, products!D:D)</f>
        <v>1</v>
      </c>
      <c r="J4387" t="str">
        <f>_xlfn.XLOOKUP($I4387,categories!$A$1:$A$8,categories!$B$1:$B$8)</f>
        <v>Children Bicycles</v>
      </c>
    </row>
    <row r="4388" spans="1:10" ht="12.75" x14ac:dyDescent="0.2">
      <c r="A4388">
        <v>810</v>
      </c>
      <c r="B4388">
        <v>4</v>
      </c>
      <c r="C4388">
        <v>22</v>
      </c>
      <c r="D4388">
        <v>1</v>
      </c>
      <c r="E4388">
        <v>269.99</v>
      </c>
      <c r="F4388">
        <v>0.2</v>
      </c>
      <c r="G4388">
        <f>(E4388*B4388)-F4388</f>
        <v>1079.76</v>
      </c>
      <c r="H4388" t="str">
        <f>VLOOKUP($C4388,products!$A$1:$F$322,2,FALSE)</f>
        <v>Electra Girl's Hawaii 1 (16-inch) - 2015/2016</v>
      </c>
      <c r="I4388">
        <f>_xlfn.XLOOKUP(C4388, products!A:A, products!D:D)</f>
        <v>1</v>
      </c>
      <c r="J4388" t="str">
        <f>_xlfn.XLOOKUP($I4388,categories!$A$1:$A$8,categories!$B$1:$B$8)</f>
        <v>Children Bicycles</v>
      </c>
    </row>
    <row r="4389" spans="1:10" ht="12.75" x14ac:dyDescent="0.2">
      <c r="A4389">
        <v>834</v>
      </c>
      <c r="B4389">
        <v>2</v>
      </c>
      <c r="C4389">
        <v>21</v>
      </c>
      <c r="D4389">
        <v>1</v>
      </c>
      <c r="E4389">
        <v>269.99</v>
      </c>
      <c r="F4389">
        <v>0.05</v>
      </c>
      <c r="G4389">
        <f>(E4389*B4389)-F4389</f>
        <v>539.93000000000006</v>
      </c>
      <c r="H4389" t="str">
        <f>VLOOKUP($C4389,products!$A$1:$F$322,2,FALSE)</f>
        <v>Electra Cruiser 1 (24-Inch) - 2016</v>
      </c>
      <c r="I4389">
        <f>_xlfn.XLOOKUP(C4389, products!A:A, products!D:D)</f>
        <v>1</v>
      </c>
      <c r="J4389" t="str">
        <f>_xlfn.XLOOKUP($I4389,categories!$A$1:$A$8,categories!$B$1:$B$8)</f>
        <v>Children Bicycles</v>
      </c>
    </row>
    <row r="4390" spans="1:10" ht="12.75" x14ac:dyDescent="0.2">
      <c r="A4390">
        <v>841</v>
      </c>
      <c r="B4390">
        <v>1</v>
      </c>
      <c r="C4390">
        <v>22</v>
      </c>
      <c r="D4390">
        <v>2</v>
      </c>
      <c r="E4390">
        <v>269.99</v>
      </c>
      <c r="F4390">
        <v>0.1</v>
      </c>
      <c r="G4390">
        <f>(E4390*B4390)-F4390</f>
        <v>269.89</v>
      </c>
      <c r="H4390" t="str">
        <f>VLOOKUP($C4390,products!$A$1:$F$322,2,FALSE)</f>
        <v>Electra Girl's Hawaii 1 (16-inch) - 2015/2016</v>
      </c>
      <c r="I4390">
        <f>_xlfn.XLOOKUP(C4390, products!A:A, products!D:D)</f>
        <v>1</v>
      </c>
      <c r="J4390" t="str">
        <f>_xlfn.XLOOKUP($I4390,categories!$A$1:$A$8,categories!$B$1:$B$8)</f>
        <v>Children Bicycles</v>
      </c>
    </row>
    <row r="4391" spans="1:10" ht="12.75" x14ac:dyDescent="0.2">
      <c r="A4391">
        <v>858</v>
      </c>
      <c r="B4391">
        <v>3</v>
      </c>
      <c r="C4391">
        <v>14</v>
      </c>
      <c r="D4391">
        <v>1</v>
      </c>
      <c r="E4391">
        <v>269.99</v>
      </c>
      <c r="F4391">
        <v>7.0000000000000007E-2</v>
      </c>
      <c r="G4391">
        <f>(E4391*B4391)-F4391</f>
        <v>809.9</v>
      </c>
      <c r="H4391" t="str">
        <f>VLOOKUP($C4391,products!$A$1:$F$322,2,FALSE)</f>
        <v>Electra Girl's Hawaii 1 (16-inch) - 2015/2016</v>
      </c>
      <c r="I4391">
        <f>_xlfn.XLOOKUP(C4391, products!A:A, products!D:D)</f>
        <v>3</v>
      </c>
      <c r="J4391" t="str">
        <f>_xlfn.XLOOKUP($I4391,categories!$A$1:$A$8,categories!$B$1:$B$8)</f>
        <v>Cruisers Bicycles</v>
      </c>
    </row>
    <row r="4392" spans="1:10" ht="12.75" x14ac:dyDescent="0.2">
      <c r="A4392">
        <v>859</v>
      </c>
      <c r="B4392">
        <v>2</v>
      </c>
      <c r="C4392">
        <v>13</v>
      </c>
      <c r="D4392">
        <v>1</v>
      </c>
      <c r="E4392">
        <v>269.99</v>
      </c>
      <c r="F4392">
        <v>0.1</v>
      </c>
      <c r="G4392">
        <f>(E4392*B4392)-F4392</f>
        <v>539.88</v>
      </c>
      <c r="H4392" t="str">
        <f>VLOOKUP($C4392,products!$A$1:$F$322,2,FALSE)</f>
        <v>Electra Cruiser 1 (24-Inch) - 2016</v>
      </c>
      <c r="I4392">
        <f>_xlfn.XLOOKUP(C4392, products!A:A, products!D:D)</f>
        <v>3</v>
      </c>
      <c r="J4392" t="str">
        <f>_xlfn.XLOOKUP($I4392,categories!$A$1:$A$8,categories!$B$1:$B$8)</f>
        <v>Cruisers Bicycles</v>
      </c>
    </row>
    <row r="4393" spans="1:10" ht="12.75" x14ac:dyDescent="0.2">
      <c r="A4393">
        <v>859</v>
      </c>
      <c r="B4393">
        <v>3</v>
      </c>
      <c r="C4393">
        <v>14</v>
      </c>
      <c r="D4393">
        <v>2</v>
      </c>
      <c r="E4393">
        <v>269.99</v>
      </c>
      <c r="F4393">
        <v>0.1</v>
      </c>
      <c r="G4393">
        <f>(E4393*B4393)-F4393</f>
        <v>809.87</v>
      </c>
      <c r="H4393" t="str">
        <f>VLOOKUP($C4393,products!$A$1:$F$322,2,FALSE)</f>
        <v>Electra Girl's Hawaii 1 (16-inch) - 2015/2016</v>
      </c>
      <c r="I4393">
        <f>_xlfn.XLOOKUP(C4393, products!A:A, products!D:D)</f>
        <v>3</v>
      </c>
      <c r="J4393" t="str">
        <f>_xlfn.XLOOKUP($I4393,categories!$A$1:$A$8,categories!$B$1:$B$8)</f>
        <v>Cruisers Bicycles</v>
      </c>
    </row>
    <row r="4394" spans="1:10" ht="12.75" x14ac:dyDescent="0.2">
      <c r="A4394">
        <v>861</v>
      </c>
      <c r="B4394">
        <v>1</v>
      </c>
      <c r="C4394">
        <v>14</v>
      </c>
      <c r="D4394">
        <v>2</v>
      </c>
      <c r="E4394">
        <v>269.99</v>
      </c>
      <c r="F4394">
        <v>7.0000000000000007E-2</v>
      </c>
      <c r="G4394">
        <f>(E4394*B4394)-F4394</f>
        <v>269.92</v>
      </c>
      <c r="H4394" t="str">
        <f>VLOOKUP($C4394,products!$A$1:$F$322,2,FALSE)</f>
        <v>Electra Girl's Hawaii 1 (16-inch) - 2015/2016</v>
      </c>
      <c r="I4394">
        <f>_xlfn.XLOOKUP(C4394, products!A:A, products!D:D)</f>
        <v>3</v>
      </c>
      <c r="J4394" t="str">
        <f>_xlfn.XLOOKUP($I4394,categories!$A$1:$A$8,categories!$B$1:$B$8)</f>
        <v>Cruisers Bicycles</v>
      </c>
    </row>
    <row r="4395" spans="1:10" ht="12.75" x14ac:dyDescent="0.2">
      <c r="A4395">
        <v>864</v>
      </c>
      <c r="B4395">
        <v>3</v>
      </c>
      <c r="C4395">
        <v>13</v>
      </c>
      <c r="D4395">
        <v>1</v>
      </c>
      <c r="E4395">
        <v>269.99</v>
      </c>
      <c r="F4395">
        <v>0.2</v>
      </c>
      <c r="G4395">
        <f>(E4395*B4395)-F4395</f>
        <v>809.77</v>
      </c>
      <c r="H4395" t="str">
        <f>VLOOKUP($C4395,products!$A$1:$F$322,2,FALSE)</f>
        <v>Electra Cruiser 1 (24-Inch) - 2016</v>
      </c>
      <c r="I4395">
        <f>_xlfn.XLOOKUP(C4395, products!A:A, products!D:D)</f>
        <v>3</v>
      </c>
      <c r="J4395" t="str">
        <f>_xlfn.XLOOKUP($I4395,categories!$A$1:$A$8,categories!$B$1:$B$8)</f>
        <v>Cruisers Bicycles</v>
      </c>
    </row>
    <row r="4396" spans="1:10" ht="12.75" x14ac:dyDescent="0.2">
      <c r="A4396">
        <v>866</v>
      </c>
      <c r="B4396">
        <v>4</v>
      </c>
      <c r="C4396">
        <v>13</v>
      </c>
      <c r="D4396">
        <v>2</v>
      </c>
      <c r="E4396">
        <v>269.99</v>
      </c>
      <c r="F4396">
        <v>7.0000000000000007E-2</v>
      </c>
      <c r="G4396">
        <f>(E4396*B4396)-F4396</f>
        <v>1079.8900000000001</v>
      </c>
      <c r="H4396" t="str">
        <f>VLOOKUP($C4396,products!$A$1:$F$322,2,FALSE)</f>
        <v>Electra Cruiser 1 (24-Inch) - 2016</v>
      </c>
      <c r="I4396">
        <f>_xlfn.XLOOKUP(C4396, products!A:A, products!D:D)</f>
        <v>3</v>
      </c>
      <c r="J4396" t="str">
        <f>_xlfn.XLOOKUP($I4396,categories!$A$1:$A$8,categories!$B$1:$B$8)</f>
        <v>Cruisers Bicycles</v>
      </c>
    </row>
    <row r="4397" spans="1:10" ht="12.75" x14ac:dyDescent="0.2">
      <c r="A4397">
        <v>875</v>
      </c>
      <c r="B4397">
        <v>3</v>
      </c>
      <c r="C4397">
        <v>14</v>
      </c>
      <c r="D4397">
        <v>1</v>
      </c>
      <c r="E4397">
        <v>269.99</v>
      </c>
      <c r="F4397">
        <v>7.0000000000000007E-2</v>
      </c>
      <c r="G4397">
        <f>(E4397*B4397)-F4397</f>
        <v>809.9</v>
      </c>
      <c r="H4397" t="str">
        <f>VLOOKUP($C4397,products!$A$1:$F$322,2,FALSE)</f>
        <v>Electra Girl's Hawaii 1 (16-inch) - 2015/2016</v>
      </c>
      <c r="I4397">
        <f>_xlfn.XLOOKUP(C4397, products!A:A, products!D:D)</f>
        <v>3</v>
      </c>
      <c r="J4397" t="str">
        <f>_xlfn.XLOOKUP($I4397,categories!$A$1:$A$8,categories!$B$1:$B$8)</f>
        <v>Cruisers Bicycles</v>
      </c>
    </row>
    <row r="4398" spans="1:10" ht="12.75" x14ac:dyDescent="0.2">
      <c r="A4398">
        <v>878</v>
      </c>
      <c r="B4398">
        <v>2</v>
      </c>
      <c r="C4398">
        <v>13</v>
      </c>
      <c r="D4398">
        <v>1</v>
      </c>
      <c r="E4398">
        <v>269.99</v>
      </c>
      <c r="F4398">
        <v>0.1</v>
      </c>
      <c r="G4398">
        <f>(E4398*B4398)-F4398</f>
        <v>539.88</v>
      </c>
      <c r="H4398" t="str">
        <f>VLOOKUP($C4398,products!$A$1:$F$322,2,FALSE)</f>
        <v>Electra Cruiser 1 (24-Inch) - 2016</v>
      </c>
      <c r="I4398">
        <f>_xlfn.XLOOKUP(C4398, products!A:A, products!D:D)</f>
        <v>3</v>
      </c>
      <c r="J4398" t="str">
        <f>_xlfn.XLOOKUP($I4398,categories!$A$1:$A$8,categories!$B$1:$B$8)</f>
        <v>Cruisers Bicycles</v>
      </c>
    </row>
    <row r="4399" spans="1:10" ht="12.75" x14ac:dyDescent="0.2">
      <c r="A4399">
        <v>884</v>
      </c>
      <c r="B4399">
        <v>5</v>
      </c>
      <c r="C4399">
        <v>21</v>
      </c>
      <c r="D4399">
        <v>2</v>
      </c>
      <c r="E4399">
        <v>269.99</v>
      </c>
      <c r="F4399">
        <v>0.05</v>
      </c>
      <c r="G4399">
        <f>(E4399*B4399)-F4399</f>
        <v>1349.9</v>
      </c>
      <c r="H4399" t="str">
        <f>VLOOKUP($C4399,products!$A$1:$F$322,2,FALSE)</f>
        <v>Electra Cruiser 1 (24-Inch) - 2016</v>
      </c>
      <c r="I4399">
        <f>_xlfn.XLOOKUP(C4399, products!A:A, products!D:D)</f>
        <v>1</v>
      </c>
      <c r="J4399" t="str">
        <f>_xlfn.XLOOKUP($I4399,categories!$A$1:$A$8,categories!$B$1:$B$8)</f>
        <v>Children Bicycles</v>
      </c>
    </row>
    <row r="4400" spans="1:10" ht="12.75" x14ac:dyDescent="0.2">
      <c r="A4400">
        <v>904</v>
      </c>
      <c r="B4400">
        <v>4</v>
      </c>
      <c r="C4400">
        <v>13</v>
      </c>
      <c r="D4400">
        <v>1</v>
      </c>
      <c r="E4400">
        <v>269.99</v>
      </c>
      <c r="F4400">
        <v>0.2</v>
      </c>
      <c r="G4400">
        <f>(E4400*B4400)-F4400</f>
        <v>1079.76</v>
      </c>
      <c r="H4400" t="str">
        <f>VLOOKUP($C4400,products!$A$1:$F$322,2,FALSE)</f>
        <v>Electra Cruiser 1 (24-Inch) - 2016</v>
      </c>
      <c r="I4400">
        <f>_xlfn.XLOOKUP(C4400, products!A:A, products!D:D)</f>
        <v>3</v>
      </c>
      <c r="J4400" t="str">
        <f>_xlfn.XLOOKUP($I4400,categories!$A$1:$A$8,categories!$B$1:$B$8)</f>
        <v>Cruisers Bicycles</v>
      </c>
    </row>
    <row r="4401" spans="1:10" ht="12.75" x14ac:dyDescent="0.2">
      <c r="A4401">
        <v>906</v>
      </c>
      <c r="B4401">
        <v>5</v>
      </c>
      <c r="C4401">
        <v>22</v>
      </c>
      <c r="D4401">
        <v>2</v>
      </c>
      <c r="E4401">
        <v>269.99</v>
      </c>
      <c r="F4401">
        <v>0.2</v>
      </c>
      <c r="G4401">
        <f>(E4401*B4401)-F4401</f>
        <v>1349.75</v>
      </c>
      <c r="H4401" t="str">
        <f>VLOOKUP($C4401,products!$A$1:$F$322,2,FALSE)</f>
        <v>Electra Girl's Hawaii 1 (16-inch) - 2015/2016</v>
      </c>
      <c r="I4401">
        <f>_xlfn.XLOOKUP(C4401, products!A:A, products!D:D)</f>
        <v>1</v>
      </c>
      <c r="J4401" t="str">
        <f>_xlfn.XLOOKUP($I4401,categories!$A$1:$A$8,categories!$B$1:$B$8)</f>
        <v>Children Bicycles</v>
      </c>
    </row>
    <row r="4402" spans="1:10" ht="12.75" x14ac:dyDescent="0.2">
      <c r="A4402">
        <v>912</v>
      </c>
      <c r="B4402">
        <v>1</v>
      </c>
      <c r="C4402">
        <v>22</v>
      </c>
      <c r="D4402">
        <v>2</v>
      </c>
      <c r="E4402">
        <v>269.99</v>
      </c>
      <c r="F4402">
        <v>0.2</v>
      </c>
      <c r="G4402">
        <f>(E4402*B4402)-F4402</f>
        <v>269.79000000000002</v>
      </c>
      <c r="H4402" t="str">
        <f>VLOOKUP($C4402,products!$A$1:$F$322,2,FALSE)</f>
        <v>Electra Girl's Hawaii 1 (16-inch) - 2015/2016</v>
      </c>
      <c r="I4402">
        <f>_xlfn.XLOOKUP(C4402, products!A:A, products!D:D)</f>
        <v>1</v>
      </c>
      <c r="J4402" t="str">
        <f>_xlfn.XLOOKUP($I4402,categories!$A$1:$A$8,categories!$B$1:$B$8)</f>
        <v>Children Bicycles</v>
      </c>
    </row>
    <row r="4403" spans="1:10" ht="12.75" x14ac:dyDescent="0.2">
      <c r="A4403">
        <v>933</v>
      </c>
      <c r="B4403">
        <v>2</v>
      </c>
      <c r="C4403">
        <v>21</v>
      </c>
      <c r="D4403">
        <v>1</v>
      </c>
      <c r="E4403">
        <v>269.99</v>
      </c>
      <c r="F4403">
        <v>0.2</v>
      </c>
      <c r="G4403">
        <f>(E4403*B4403)-F4403</f>
        <v>539.78</v>
      </c>
      <c r="H4403" t="str">
        <f>VLOOKUP($C4403,products!$A$1:$F$322,2,FALSE)</f>
        <v>Electra Cruiser 1 (24-Inch) - 2016</v>
      </c>
      <c r="I4403">
        <f>_xlfn.XLOOKUP(C4403, products!A:A, products!D:D)</f>
        <v>1</v>
      </c>
      <c r="J4403" t="str">
        <f>_xlfn.XLOOKUP($I4403,categories!$A$1:$A$8,categories!$B$1:$B$8)</f>
        <v>Children Bicycles</v>
      </c>
    </row>
    <row r="4404" spans="1:10" ht="12.75" x14ac:dyDescent="0.2">
      <c r="A4404">
        <v>938</v>
      </c>
      <c r="B4404">
        <v>2</v>
      </c>
      <c r="C4404">
        <v>13</v>
      </c>
      <c r="D4404">
        <v>1</v>
      </c>
      <c r="E4404">
        <v>269.99</v>
      </c>
      <c r="F4404">
        <v>0.05</v>
      </c>
      <c r="G4404">
        <f>(E4404*B4404)-F4404</f>
        <v>539.93000000000006</v>
      </c>
      <c r="H4404" t="str">
        <f>VLOOKUP($C4404,products!$A$1:$F$322,2,FALSE)</f>
        <v>Electra Cruiser 1 (24-Inch) - 2016</v>
      </c>
      <c r="I4404">
        <f>_xlfn.XLOOKUP(C4404, products!A:A, products!D:D)</f>
        <v>3</v>
      </c>
      <c r="J4404" t="str">
        <f>_xlfn.XLOOKUP($I4404,categories!$A$1:$A$8,categories!$B$1:$B$8)</f>
        <v>Cruisers Bicycles</v>
      </c>
    </row>
    <row r="4405" spans="1:10" ht="12.75" x14ac:dyDescent="0.2">
      <c r="A4405">
        <v>946</v>
      </c>
      <c r="B4405">
        <v>4</v>
      </c>
      <c r="C4405">
        <v>22</v>
      </c>
      <c r="D4405">
        <v>2</v>
      </c>
      <c r="E4405">
        <v>269.99</v>
      </c>
      <c r="F4405">
        <v>0.2</v>
      </c>
      <c r="G4405">
        <f>(E4405*B4405)-F4405</f>
        <v>1079.76</v>
      </c>
      <c r="H4405" t="str">
        <f>VLOOKUP($C4405,products!$A$1:$F$322,2,FALSE)</f>
        <v>Electra Girl's Hawaii 1 (16-inch) - 2015/2016</v>
      </c>
      <c r="I4405">
        <f>_xlfn.XLOOKUP(C4405, products!A:A, products!D:D)</f>
        <v>1</v>
      </c>
      <c r="J4405" t="str">
        <f>_xlfn.XLOOKUP($I4405,categories!$A$1:$A$8,categories!$B$1:$B$8)</f>
        <v>Children Bicycles</v>
      </c>
    </row>
    <row r="4406" spans="1:10" ht="12.75" x14ac:dyDescent="0.2">
      <c r="A4406">
        <v>956</v>
      </c>
      <c r="B4406">
        <v>4</v>
      </c>
      <c r="C4406">
        <v>13</v>
      </c>
      <c r="D4406">
        <v>2</v>
      </c>
      <c r="E4406">
        <v>269.99</v>
      </c>
      <c r="F4406">
        <v>0.2</v>
      </c>
      <c r="G4406">
        <f>(E4406*B4406)-F4406</f>
        <v>1079.76</v>
      </c>
      <c r="H4406" t="str">
        <f>VLOOKUP($C4406,products!$A$1:$F$322,2,FALSE)</f>
        <v>Electra Cruiser 1 (24-Inch) - 2016</v>
      </c>
      <c r="I4406">
        <f>_xlfn.XLOOKUP(C4406, products!A:A, products!D:D)</f>
        <v>3</v>
      </c>
      <c r="J4406" t="str">
        <f>_xlfn.XLOOKUP($I4406,categories!$A$1:$A$8,categories!$B$1:$B$8)</f>
        <v>Cruisers Bicycles</v>
      </c>
    </row>
    <row r="4407" spans="1:10" ht="12.75" x14ac:dyDescent="0.2">
      <c r="A4407">
        <v>957</v>
      </c>
      <c r="B4407">
        <v>2</v>
      </c>
      <c r="C4407">
        <v>14</v>
      </c>
      <c r="D4407">
        <v>2</v>
      </c>
      <c r="E4407">
        <v>269.99</v>
      </c>
      <c r="F4407">
        <v>7.0000000000000007E-2</v>
      </c>
      <c r="G4407">
        <f>(E4407*B4407)-F4407</f>
        <v>539.91</v>
      </c>
      <c r="H4407" t="str">
        <f>VLOOKUP($C4407,products!$A$1:$F$322,2,FALSE)</f>
        <v>Electra Girl's Hawaii 1 (16-inch) - 2015/2016</v>
      </c>
      <c r="I4407">
        <f>_xlfn.XLOOKUP(C4407, products!A:A, products!D:D)</f>
        <v>3</v>
      </c>
      <c r="J4407" t="str">
        <f>_xlfn.XLOOKUP($I4407,categories!$A$1:$A$8,categories!$B$1:$B$8)</f>
        <v>Cruisers Bicycles</v>
      </c>
    </row>
    <row r="4408" spans="1:10" ht="12.75" x14ac:dyDescent="0.2">
      <c r="A4408">
        <v>974</v>
      </c>
      <c r="B4408">
        <v>2</v>
      </c>
      <c r="C4408">
        <v>22</v>
      </c>
      <c r="D4408">
        <v>2</v>
      </c>
      <c r="E4408">
        <v>269.99</v>
      </c>
      <c r="F4408">
        <v>0.2</v>
      </c>
      <c r="G4408">
        <f>(E4408*B4408)-F4408</f>
        <v>539.78</v>
      </c>
      <c r="H4408" t="str">
        <f>VLOOKUP($C4408,products!$A$1:$F$322,2,FALSE)</f>
        <v>Electra Girl's Hawaii 1 (16-inch) - 2015/2016</v>
      </c>
      <c r="I4408">
        <f>_xlfn.XLOOKUP(C4408, products!A:A, products!D:D)</f>
        <v>1</v>
      </c>
      <c r="J4408" t="str">
        <f>_xlfn.XLOOKUP($I4408,categories!$A$1:$A$8,categories!$B$1:$B$8)</f>
        <v>Children Bicycles</v>
      </c>
    </row>
    <row r="4409" spans="1:10" ht="12.75" x14ac:dyDescent="0.2">
      <c r="A4409">
        <v>981</v>
      </c>
      <c r="B4409">
        <v>3</v>
      </c>
      <c r="C4409">
        <v>21</v>
      </c>
      <c r="D4409">
        <v>2</v>
      </c>
      <c r="E4409">
        <v>269.99</v>
      </c>
      <c r="F4409">
        <v>7.0000000000000007E-2</v>
      </c>
      <c r="G4409">
        <f>(E4409*B4409)-F4409</f>
        <v>809.9</v>
      </c>
      <c r="H4409" t="str">
        <f>VLOOKUP($C4409,products!$A$1:$F$322,2,FALSE)</f>
        <v>Electra Cruiser 1 (24-Inch) - 2016</v>
      </c>
      <c r="I4409">
        <f>_xlfn.XLOOKUP(C4409, products!A:A, products!D:D)</f>
        <v>1</v>
      </c>
      <c r="J4409" t="str">
        <f>_xlfn.XLOOKUP($I4409,categories!$A$1:$A$8,categories!$B$1:$B$8)</f>
        <v>Children Bicycles</v>
      </c>
    </row>
    <row r="4410" spans="1:10" ht="12.75" x14ac:dyDescent="0.2">
      <c r="A4410">
        <v>982</v>
      </c>
      <c r="B4410">
        <v>1</v>
      </c>
      <c r="C4410">
        <v>22</v>
      </c>
      <c r="D4410">
        <v>2</v>
      </c>
      <c r="E4410">
        <v>269.99</v>
      </c>
      <c r="F4410">
        <v>0.1</v>
      </c>
      <c r="G4410">
        <f>(E4410*B4410)-F4410</f>
        <v>269.89</v>
      </c>
      <c r="H4410" t="str">
        <f>VLOOKUP($C4410,products!$A$1:$F$322,2,FALSE)</f>
        <v>Electra Girl's Hawaii 1 (16-inch) - 2015/2016</v>
      </c>
      <c r="I4410">
        <f>_xlfn.XLOOKUP(C4410, products!A:A, products!D:D)</f>
        <v>1</v>
      </c>
      <c r="J4410" t="str">
        <f>_xlfn.XLOOKUP($I4410,categories!$A$1:$A$8,categories!$B$1:$B$8)</f>
        <v>Children Bicycles</v>
      </c>
    </row>
    <row r="4411" spans="1:10" ht="12.75" x14ac:dyDescent="0.2">
      <c r="A4411">
        <v>990</v>
      </c>
      <c r="B4411">
        <v>4</v>
      </c>
      <c r="C4411">
        <v>14</v>
      </c>
      <c r="D4411">
        <v>2</v>
      </c>
      <c r="E4411">
        <v>269.99</v>
      </c>
      <c r="F4411">
        <v>0.1</v>
      </c>
      <c r="G4411">
        <f>(E4411*B4411)-F4411</f>
        <v>1079.8600000000001</v>
      </c>
      <c r="H4411" t="str">
        <f>VLOOKUP($C4411,products!$A$1:$F$322,2,FALSE)</f>
        <v>Electra Girl's Hawaii 1 (16-inch) - 2015/2016</v>
      </c>
      <c r="I4411">
        <f>_xlfn.XLOOKUP(C4411, products!A:A, products!D:D)</f>
        <v>3</v>
      </c>
      <c r="J4411" t="str">
        <f>_xlfn.XLOOKUP($I4411,categories!$A$1:$A$8,categories!$B$1:$B$8)</f>
        <v>Cruisers Bicycles</v>
      </c>
    </row>
    <row r="4412" spans="1:10" ht="12.75" x14ac:dyDescent="0.2">
      <c r="A4412">
        <v>997</v>
      </c>
      <c r="B4412">
        <v>3</v>
      </c>
      <c r="C4412">
        <v>14</v>
      </c>
      <c r="D4412">
        <v>2</v>
      </c>
      <c r="E4412">
        <v>269.99</v>
      </c>
      <c r="F4412">
        <v>7.0000000000000007E-2</v>
      </c>
      <c r="G4412">
        <f>(E4412*B4412)-F4412</f>
        <v>809.9</v>
      </c>
      <c r="H4412" t="str">
        <f>VLOOKUP($C4412,products!$A$1:$F$322,2,FALSE)</f>
        <v>Electra Girl's Hawaii 1 (16-inch) - 2015/2016</v>
      </c>
      <c r="I4412">
        <f>_xlfn.XLOOKUP(C4412, products!A:A, products!D:D)</f>
        <v>3</v>
      </c>
      <c r="J4412" t="str">
        <f>_xlfn.XLOOKUP($I4412,categories!$A$1:$A$8,categories!$B$1:$B$8)</f>
        <v>Cruisers Bicycles</v>
      </c>
    </row>
    <row r="4413" spans="1:10" ht="12.75" x14ac:dyDescent="0.2">
      <c r="A4413">
        <v>1005</v>
      </c>
      <c r="B4413">
        <v>1</v>
      </c>
      <c r="C4413">
        <v>14</v>
      </c>
      <c r="D4413">
        <v>2</v>
      </c>
      <c r="E4413">
        <v>269.99</v>
      </c>
      <c r="F4413">
        <v>0.2</v>
      </c>
      <c r="G4413">
        <f>(E4413*B4413)-F4413</f>
        <v>269.79000000000002</v>
      </c>
      <c r="H4413" t="str">
        <f>VLOOKUP($C4413,products!$A$1:$F$322,2,FALSE)</f>
        <v>Electra Girl's Hawaii 1 (16-inch) - 2015/2016</v>
      </c>
      <c r="I4413">
        <f>_xlfn.XLOOKUP(C4413, products!A:A, products!D:D)</f>
        <v>3</v>
      </c>
      <c r="J4413" t="str">
        <f>_xlfn.XLOOKUP($I4413,categories!$A$1:$A$8,categories!$B$1:$B$8)</f>
        <v>Cruisers Bicycles</v>
      </c>
    </row>
    <row r="4414" spans="1:10" ht="12.75" x14ac:dyDescent="0.2">
      <c r="A4414">
        <v>1015</v>
      </c>
      <c r="B4414">
        <v>4</v>
      </c>
      <c r="C4414">
        <v>13</v>
      </c>
      <c r="D4414">
        <v>1</v>
      </c>
      <c r="E4414">
        <v>269.99</v>
      </c>
      <c r="F4414">
        <v>0.2</v>
      </c>
      <c r="G4414">
        <f>(E4414*B4414)-F4414</f>
        <v>1079.76</v>
      </c>
      <c r="H4414" t="str">
        <f>VLOOKUP($C4414,products!$A$1:$F$322,2,FALSE)</f>
        <v>Electra Cruiser 1 (24-Inch) - 2016</v>
      </c>
      <c r="I4414">
        <f>_xlfn.XLOOKUP(C4414, products!A:A, products!D:D)</f>
        <v>3</v>
      </c>
      <c r="J4414" t="str">
        <f>_xlfn.XLOOKUP($I4414,categories!$A$1:$A$8,categories!$B$1:$B$8)</f>
        <v>Cruisers Bicycles</v>
      </c>
    </row>
    <row r="4415" spans="1:10" ht="12.75" x14ac:dyDescent="0.2">
      <c r="A4415">
        <v>1027</v>
      </c>
      <c r="B4415">
        <v>2</v>
      </c>
      <c r="C4415">
        <v>14</v>
      </c>
      <c r="D4415">
        <v>2</v>
      </c>
      <c r="E4415">
        <v>269.99</v>
      </c>
      <c r="F4415">
        <v>0.05</v>
      </c>
      <c r="G4415">
        <f>(E4415*B4415)-F4415</f>
        <v>539.93000000000006</v>
      </c>
      <c r="H4415" t="str">
        <f>VLOOKUP($C4415,products!$A$1:$F$322,2,FALSE)</f>
        <v>Electra Girl's Hawaii 1 (16-inch) - 2015/2016</v>
      </c>
      <c r="I4415">
        <f>_xlfn.XLOOKUP(C4415, products!A:A, products!D:D)</f>
        <v>3</v>
      </c>
      <c r="J4415" t="str">
        <f>_xlfn.XLOOKUP($I4415,categories!$A$1:$A$8,categories!$B$1:$B$8)</f>
        <v>Cruisers Bicycles</v>
      </c>
    </row>
    <row r="4416" spans="1:10" ht="12.75" x14ac:dyDescent="0.2">
      <c r="A4416">
        <v>1034</v>
      </c>
      <c r="B4416">
        <v>4</v>
      </c>
      <c r="C4416">
        <v>21</v>
      </c>
      <c r="D4416">
        <v>1</v>
      </c>
      <c r="E4416">
        <v>269.99</v>
      </c>
      <c r="F4416">
        <v>0.05</v>
      </c>
      <c r="G4416">
        <f>(E4416*B4416)-F4416</f>
        <v>1079.9100000000001</v>
      </c>
      <c r="H4416" t="str">
        <f>VLOOKUP($C4416,products!$A$1:$F$322,2,FALSE)</f>
        <v>Electra Cruiser 1 (24-Inch) - 2016</v>
      </c>
      <c r="I4416">
        <f>_xlfn.XLOOKUP(C4416, products!A:A, products!D:D)</f>
        <v>1</v>
      </c>
      <c r="J4416" t="str">
        <f>_xlfn.XLOOKUP($I4416,categories!$A$1:$A$8,categories!$B$1:$B$8)</f>
        <v>Children Bicycles</v>
      </c>
    </row>
    <row r="4417" spans="1:10" ht="12.75" x14ac:dyDescent="0.2">
      <c r="A4417">
        <v>1050</v>
      </c>
      <c r="B4417">
        <v>4</v>
      </c>
      <c r="C4417">
        <v>14</v>
      </c>
      <c r="D4417">
        <v>2</v>
      </c>
      <c r="E4417">
        <v>269.99</v>
      </c>
      <c r="F4417">
        <v>0.2</v>
      </c>
      <c r="G4417">
        <f>(E4417*B4417)-F4417</f>
        <v>1079.76</v>
      </c>
      <c r="H4417" t="str">
        <f>VLOOKUP($C4417,products!$A$1:$F$322,2,FALSE)</f>
        <v>Electra Girl's Hawaii 1 (16-inch) - 2015/2016</v>
      </c>
      <c r="I4417">
        <f>_xlfn.XLOOKUP(C4417, products!A:A, products!D:D)</f>
        <v>3</v>
      </c>
      <c r="J4417" t="str">
        <f>_xlfn.XLOOKUP($I4417,categories!$A$1:$A$8,categories!$B$1:$B$8)</f>
        <v>Cruisers Bicycles</v>
      </c>
    </row>
    <row r="4418" spans="1:10" ht="12.75" x14ac:dyDescent="0.2">
      <c r="A4418">
        <v>1059</v>
      </c>
      <c r="B4418">
        <v>3</v>
      </c>
      <c r="C4418">
        <v>13</v>
      </c>
      <c r="D4418">
        <v>1</v>
      </c>
      <c r="E4418">
        <v>269.99</v>
      </c>
      <c r="F4418">
        <v>7.0000000000000007E-2</v>
      </c>
      <c r="G4418">
        <f>(E4418*B4418)-F4418</f>
        <v>809.9</v>
      </c>
      <c r="H4418" t="str">
        <f>VLOOKUP($C4418,products!$A$1:$F$322,2,FALSE)</f>
        <v>Electra Cruiser 1 (24-Inch) - 2016</v>
      </c>
      <c r="I4418">
        <f>_xlfn.XLOOKUP(C4418, products!A:A, products!D:D)</f>
        <v>3</v>
      </c>
      <c r="J4418" t="str">
        <f>_xlfn.XLOOKUP($I4418,categories!$A$1:$A$8,categories!$B$1:$B$8)</f>
        <v>Cruisers Bicycles</v>
      </c>
    </row>
    <row r="4419" spans="1:10" ht="12.75" x14ac:dyDescent="0.2">
      <c r="A4419">
        <v>1061</v>
      </c>
      <c r="B4419">
        <v>1</v>
      </c>
      <c r="C4419">
        <v>14</v>
      </c>
      <c r="D4419">
        <v>1</v>
      </c>
      <c r="E4419">
        <v>269.99</v>
      </c>
      <c r="F4419">
        <v>7.0000000000000007E-2</v>
      </c>
      <c r="G4419">
        <f>(E4419*B4419)-F4419</f>
        <v>269.92</v>
      </c>
      <c r="H4419" t="str">
        <f>VLOOKUP($C4419,products!$A$1:$F$322,2,FALSE)</f>
        <v>Electra Girl's Hawaii 1 (16-inch) - 2015/2016</v>
      </c>
      <c r="I4419">
        <f>_xlfn.XLOOKUP(C4419, products!A:A, products!D:D)</f>
        <v>3</v>
      </c>
      <c r="J4419" t="str">
        <f>_xlfn.XLOOKUP($I4419,categories!$A$1:$A$8,categories!$B$1:$B$8)</f>
        <v>Cruisers Bicycles</v>
      </c>
    </row>
    <row r="4420" spans="1:10" ht="12.75" x14ac:dyDescent="0.2">
      <c r="A4420">
        <v>1062</v>
      </c>
      <c r="B4420">
        <v>1</v>
      </c>
      <c r="C4420">
        <v>13</v>
      </c>
      <c r="D4420">
        <v>1</v>
      </c>
      <c r="E4420">
        <v>269.99</v>
      </c>
      <c r="F4420">
        <v>0.05</v>
      </c>
      <c r="G4420">
        <f>(E4420*B4420)-F4420</f>
        <v>269.94</v>
      </c>
      <c r="H4420" t="str">
        <f>VLOOKUP($C4420,products!$A$1:$F$322,2,FALSE)</f>
        <v>Electra Cruiser 1 (24-Inch) - 2016</v>
      </c>
      <c r="I4420">
        <f>_xlfn.XLOOKUP(C4420, products!A:A, products!D:D)</f>
        <v>3</v>
      </c>
      <c r="J4420" t="str">
        <f>_xlfn.XLOOKUP($I4420,categories!$A$1:$A$8,categories!$B$1:$B$8)</f>
        <v>Cruisers Bicycles</v>
      </c>
    </row>
    <row r="4421" spans="1:10" ht="12.75" x14ac:dyDescent="0.2">
      <c r="A4421">
        <v>1073</v>
      </c>
      <c r="B4421">
        <v>2</v>
      </c>
      <c r="C4421">
        <v>13</v>
      </c>
      <c r="D4421">
        <v>1</v>
      </c>
      <c r="E4421">
        <v>269.99</v>
      </c>
      <c r="F4421">
        <v>7.0000000000000007E-2</v>
      </c>
      <c r="G4421">
        <f>(E4421*B4421)-F4421</f>
        <v>539.91</v>
      </c>
      <c r="H4421" t="str">
        <f>VLOOKUP($C4421,products!$A$1:$F$322,2,FALSE)</f>
        <v>Electra Cruiser 1 (24-Inch) - 2016</v>
      </c>
      <c r="I4421">
        <f>_xlfn.XLOOKUP(C4421, products!A:A, products!D:D)</f>
        <v>3</v>
      </c>
      <c r="J4421" t="str">
        <f>_xlfn.XLOOKUP($I4421,categories!$A$1:$A$8,categories!$B$1:$B$8)</f>
        <v>Cruisers Bicycles</v>
      </c>
    </row>
    <row r="4422" spans="1:10" ht="12.75" x14ac:dyDescent="0.2">
      <c r="A4422">
        <v>1087</v>
      </c>
      <c r="B4422">
        <v>4</v>
      </c>
      <c r="C4422">
        <v>13</v>
      </c>
      <c r="D4422">
        <v>2</v>
      </c>
      <c r="E4422">
        <v>269.99</v>
      </c>
      <c r="F4422">
        <v>7.0000000000000007E-2</v>
      </c>
      <c r="G4422">
        <f>(E4422*B4422)-F4422</f>
        <v>1079.8900000000001</v>
      </c>
      <c r="H4422" t="str">
        <f>VLOOKUP($C4422,products!$A$1:$F$322,2,FALSE)</f>
        <v>Electra Cruiser 1 (24-Inch) - 2016</v>
      </c>
      <c r="I4422">
        <f>_xlfn.XLOOKUP(C4422, products!A:A, products!D:D)</f>
        <v>3</v>
      </c>
      <c r="J4422" t="str">
        <f>_xlfn.XLOOKUP($I4422,categories!$A$1:$A$8,categories!$B$1:$B$8)</f>
        <v>Cruisers Bicycles</v>
      </c>
    </row>
    <row r="4423" spans="1:10" ht="12.75" x14ac:dyDescent="0.2">
      <c r="A4423">
        <v>1099</v>
      </c>
      <c r="B4423">
        <v>2</v>
      </c>
      <c r="C4423">
        <v>13</v>
      </c>
      <c r="D4423">
        <v>2</v>
      </c>
      <c r="E4423">
        <v>269.99</v>
      </c>
      <c r="F4423">
        <v>0.05</v>
      </c>
      <c r="G4423">
        <f>(E4423*B4423)-F4423</f>
        <v>539.93000000000006</v>
      </c>
      <c r="H4423" t="str">
        <f>VLOOKUP($C4423,products!$A$1:$F$322,2,FALSE)</f>
        <v>Electra Cruiser 1 (24-Inch) - 2016</v>
      </c>
      <c r="I4423">
        <f>_xlfn.XLOOKUP(C4423, products!A:A, products!D:D)</f>
        <v>3</v>
      </c>
      <c r="J4423" t="str">
        <f>_xlfn.XLOOKUP($I4423,categories!$A$1:$A$8,categories!$B$1:$B$8)</f>
        <v>Cruisers Bicycles</v>
      </c>
    </row>
    <row r="4424" spans="1:10" ht="12.75" x14ac:dyDescent="0.2">
      <c r="A4424">
        <v>1111</v>
      </c>
      <c r="B4424">
        <v>3</v>
      </c>
      <c r="C4424">
        <v>14</v>
      </c>
      <c r="D4424">
        <v>1</v>
      </c>
      <c r="E4424">
        <v>269.99</v>
      </c>
      <c r="F4424">
        <v>0.2</v>
      </c>
      <c r="G4424">
        <f>(E4424*B4424)-F4424</f>
        <v>809.77</v>
      </c>
      <c r="H4424" t="str">
        <f>VLOOKUP($C4424,products!$A$1:$F$322,2,FALSE)</f>
        <v>Electra Girl's Hawaii 1 (16-inch) - 2015/2016</v>
      </c>
      <c r="I4424">
        <f>_xlfn.XLOOKUP(C4424, products!A:A, products!D:D)</f>
        <v>3</v>
      </c>
      <c r="J4424" t="str">
        <f>_xlfn.XLOOKUP($I4424,categories!$A$1:$A$8,categories!$B$1:$B$8)</f>
        <v>Cruisers Bicycles</v>
      </c>
    </row>
    <row r="4425" spans="1:10" ht="12.75" x14ac:dyDescent="0.2">
      <c r="A4425">
        <v>1125</v>
      </c>
      <c r="B4425">
        <v>2</v>
      </c>
      <c r="C4425">
        <v>21</v>
      </c>
      <c r="D4425">
        <v>1</v>
      </c>
      <c r="E4425">
        <v>269.99</v>
      </c>
      <c r="F4425">
        <v>0.1</v>
      </c>
      <c r="G4425">
        <f>(E4425*B4425)-F4425</f>
        <v>539.88</v>
      </c>
      <c r="H4425" t="str">
        <f>VLOOKUP($C4425,products!$A$1:$F$322,2,FALSE)</f>
        <v>Electra Cruiser 1 (24-Inch) - 2016</v>
      </c>
      <c r="I4425">
        <f>_xlfn.XLOOKUP(C4425, products!A:A, products!D:D)</f>
        <v>1</v>
      </c>
      <c r="J4425" t="str">
        <f>_xlfn.XLOOKUP($I4425,categories!$A$1:$A$8,categories!$B$1:$B$8)</f>
        <v>Children Bicycles</v>
      </c>
    </row>
    <row r="4426" spans="1:10" ht="12.75" x14ac:dyDescent="0.2">
      <c r="A4426">
        <v>1138</v>
      </c>
      <c r="B4426">
        <v>1</v>
      </c>
      <c r="C4426">
        <v>13</v>
      </c>
      <c r="D4426">
        <v>2</v>
      </c>
      <c r="E4426">
        <v>269.99</v>
      </c>
      <c r="F4426">
        <v>0.05</v>
      </c>
      <c r="G4426">
        <f>(E4426*B4426)-F4426</f>
        <v>269.94</v>
      </c>
      <c r="H4426" t="str">
        <f>VLOOKUP($C4426,products!$A$1:$F$322,2,FALSE)</f>
        <v>Electra Cruiser 1 (24-Inch) - 2016</v>
      </c>
      <c r="I4426">
        <f>_xlfn.XLOOKUP(C4426, products!A:A, products!D:D)</f>
        <v>3</v>
      </c>
      <c r="J4426" t="str">
        <f>_xlfn.XLOOKUP($I4426,categories!$A$1:$A$8,categories!$B$1:$B$8)</f>
        <v>Cruisers Bicycles</v>
      </c>
    </row>
    <row r="4427" spans="1:10" ht="12.75" x14ac:dyDescent="0.2">
      <c r="A4427">
        <v>1148</v>
      </c>
      <c r="B4427">
        <v>2</v>
      </c>
      <c r="C4427">
        <v>22</v>
      </c>
      <c r="D4427">
        <v>1</v>
      </c>
      <c r="E4427">
        <v>269.99</v>
      </c>
      <c r="F4427">
        <v>7.0000000000000007E-2</v>
      </c>
      <c r="G4427">
        <f>(E4427*B4427)-F4427</f>
        <v>539.91</v>
      </c>
      <c r="H4427" t="str">
        <f>VLOOKUP($C4427,products!$A$1:$F$322,2,FALSE)</f>
        <v>Electra Girl's Hawaii 1 (16-inch) - 2015/2016</v>
      </c>
      <c r="I4427">
        <f>_xlfn.XLOOKUP(C4427, products!A:A, products!D:D)</f>
        <v>1</v>
      </c>
      <c r="J4427" t="str">
        <f>_xlfn.XLOOKUP($I4427,categories!$A$1:$A$8,categories!$B$1:$B$8)</f>
        <v>Children Bicycles</v>
      </c>
    </row>
    <row r="4428" spans="1:10" ht="12.75" x14ac:dyDescent="0.2">
      <c r="A4428">
        <v>1150</v>
      </c>
      <c r="B4428">
        <v>4</v>
      </c>
      <c r="C4428">
        <v>21</v>
      </c>
      <c r="D4428">
        <v>2</v>
      </c>
      <c r="E4428">
        <v>269.99</v>
      </c>
      <c r="F4428">
        <v>0.1</v>
      </c>
      <c r="G4428">
        <f>(E4428*B4428)-F4428</f>
        <v>1079.8600000000001</v>
      </c>
      <c r="H4428" t="str">
        <f>VLOOKUP($C4428,products!$A$1:$F$322,2,FALSE)</f>
        <v>Electra Cruiser 1 (24-Inch) - 2016</v>
      </c>
      <c r="I4428">
        <f>_xlfn.XLOOKUP(C4428, products!A:A, products!D:D)</f>
        <v>1</v>
      </c>
      <c r="J4428" t="str">
        <f>_xlfn.XLOOKUP($I4428,categories!$A$1:$A$8,categories!$B$1:$B$8)</f>
        <v>Children Bicycles</v>
      </c>
    </row>
    <row r="4429" spans="1:10" ht="12.75" x14ac:dyDescent="0.2">
      <c r="A4429">
        <v>1161</v>
      </c>
      <c r="B4429">
        <v>3</v>
      </c>
      <c r="C4429">
        <v>22</v>
      </c>
      <c r="D4429">
        <v>1</v>
      </c>
      <c r="E4429">
        <v>269.99</v>
      </c>
      <c r="F4429">
        <v>0.2</v>
      </c>
      <c r="G4429">
        <f>(E4429*B4429)-F4429</f>
        <v>809.77</v>
      </c>
      <c r="H4429" t="str">
        <f>VLOOKUP($C4429,products!$A$1:$F$322,2,FALSE)</f>
        <v>Electra Girl's Hawaii 1 (16-inch) - 2015/2016</v>
      </c>
      <c r="I4429">
        <f>_xlfn.XLOOKUP(C4429, products!A:A, products!D:D)</f>
        <v>1</v>
      </c>
      <c r="J4429" t="str">
        <f>_xlfn.XLOOKUP($I4429,categories!$A$1:$A$8,categories!$B$1:$B$8)</f>
        <v>Children Bicycles</v>
      </c>
    </row>
    <row r="4430" spans="1:10" ht="12.75" x14ac:dyDescent="0.2">
      <c r="A4430">
        <v>1178</v>
      </c>
      <c r="B4430">
        <v>4</v>
      </c>
      <c r="C4430">
        <v>13</v>
      </c>
      <c r="D4430">
        <v>2</v>
      </c>
      <c r="E4430">
        <v>269.99</v>
      </c>
      <c r="F4430">
        <v>0.05</v>
      </c>
      <c r="G4430">
        <f>(E4430*B4430)-F4430</f>
        <v>1079.9100000000001</v>
      </c>
      <c r="H4430" t="str">
        <f>VLOOKUP($C4430,products!$A$1:$F$322,2,FALSE)</f>
        <v>Electra Cruiser 1 (24-Inch) - 2016</v>
      </c>
      <c r="I4430">
        <f>_xlfn.XLOOKUP(C4430, products!A:A, products!D:D)</f>
        <v>3</v>
      </c>
      <c r="J4430" t="str">
        <f>_xlfn.XLOOKUP($I4430,categories!$A$1:$A$8,categories!$B$1:$B$8)</f>
        <v>Cruisers Bicycles</v>
      </c>
    </row>
    <row r="4431" spans="1:10" ht="12.75" x14ac:dyDescent="0.2">
      <c r="A4431">
        <v>1185</v>
      </c>
      <c r="B4431">
        <v>2</v>
      </c>
      <c r="C4431">
        <v>21</v>
      </c>
      <c r="D4431">
        <v>1</v>
      </c>
      <c r="E4431">
        <v>269.99</v>
      </c>
      <c r="F4431">
        <v>7.0000000000000007E-2</v>
      </c>
      <c r="G4431">
        <f>(E4431*B4431)-F4431</f>
        <v>539.91</v>
      </c>
      <c r="H4431" t="str">
        <f>VLOOKUP($C4431,products!$A$1:$F$322,2,FALSE)</f>
        <v>Electra Cruiser 1 (24-Inch) - 2016</v>
      </c>
      <c r="I4431">
        <f>_xlfn.XLOOKUP(C4431, products!A:A, products!D:D)</f>
        <v>1</v>
      </c>
      <c r="J4431" t="str">
        <f>_xlfn.XLOOKUP($I4431,categories!$A$1:$A$8,categories!$B$1:$B$8)</f>
        <v>Children Bicycles</v>
      </c>
    </row>
    <row r="4432" spans="1:10" ht="12.75" x14ac:dyDescent="0.2">
      <c r="A4432">
        <v>1197</v>
      </c>
      <c r="B4432">
        <v>1</v>
      </c>
      <c r="C4432">
        <v>13</v>
      </c>
      <c r="D4432">
        <v>1</v>
      </c>
      <c r="E4432">
        <v>269.99</v>
      </c>
      <c r="F4432">
        <v>7.0000000000000007E-2</v>
      </c>
      <c r="G4432">
        <f>(E4432*B4432)-F4432</f>
        <v>269.92</v>
      </c>
      <c r="H4432" t="str">
        <f>VLOOKUP($C4432,products!$A$1:$F$322,2,FALSE)</f>
        <v>Electra Cruiser 1 (24-Inch) - 2016</v>
      </c>
      <c r="I4432">
        <f>_xlfn.XLOOKUP(C4432, products!A:A, products!D:D)</f>
        <v>3</v>
      </c>
      <c r="J4432" t="str">
        <f>_xlfn.XLOOKUP($I4432,categories!$A$1:$A$8,categories!$B$1:$B$8)</f>
        <v>Cruisers Bicycles</v>
      </c>
    </row>
    <row r="4433" spans="1:10" ht="12.75" x14ac:dyDescent="0.2">
      <c r="A4433">
        <v>1201</v>
      </c>
      <c r="B4433">
        <v>2</v>
      </c>
      <c r="C4433">
        <v>13</v>
      </c>
      <c r="D4433">
        <v>1</v>
      </c>
      <c r="E4433">
        <v>269.99</v>
      </c>
      <c r="F4433">
        <v>0.05</v>
      </c>
      <c r="G4433">
        <f>(E4433*B4433)-F4433</f>
        <v>539.93000000000006</v>
      </c>
      <c r="H4433" t="str">
        <f>VLOOKUP($C4433,products!$A$1:$F$322,2,FALSE)</f>
        <v>Electra Cruiser 1 (24-Inch) - 2016</v>
      </c>
      <c r="I4433">
        <f>_xlfn.XLOOKUP(C4433, products!A:A, products!D:D)</f>
        <v>3</v>
      </c>
      <c r="J4433" t="str">
        <f>_xlfn.XLOOKUP($I4433,categories!$A$1:$A$8,categories!$B$1:$B$8)</f>
        <v>Cruisers Bicycles</v>
      </c>
    </row>
    <row r="4434" spans="1:10" ht="12.75" x14ac:dyDescent="0.2">
      <c r="A4434">
        <v>1208</v>
      </c>
      <c r="B4434">
        <v>4</v>
      </c>
      <c r="C4434">
        <v>13</v>
      </c>
      <c r="D4434">
        <v>2</v>
      </c>
      <c r="E4434">
        <v>269.99</v>
      </c>
      <c r="F4434">
        <v>0.1</v>
      </c>
      <c r="G4434">
        <f>(E4434*B4434)-F4434</f>
        <v>1079.8600000000001</v>
      </c>
      <c r="H4434" t="str">
        <f>VLOOKUP($C4434,products!$A$1:$F$322,2,FALSE)</f>
        <v>Electra Cruiser 1 (24-Inch) - 2016</v>
      </c>
      <c r="I4434">
        <f>_xlfn.XLOOKUP(C4434, products!A:A, products!D:D)</f>
        <v>3</v>
      </c>
      <c r="J4434" t="str">
        <f>_xlfn.XLOOKUP($I4434,categories!$A$1:$A$8,categories!$B$1:$B$8)</f>
        <v>Cruisers Bicycles</v>
      </c>
    </row>
    <row r="4435" spans="1:10" ht="12.75" x14ac:dyDescent="0.2">
      <c r="A4435">
        <v>1214</v>
      </c>
      <c r="B4435">
        <v>3</v>
      </c>
      <c r="C4435">
        <v>22</v>
      </c>
      <c r="D4435">
        <v>1</v>
      </c>
      <c r="E4435">
        <v>269.99</v>
      </c>
      <c r="F4435">
        <v>0.05</v>
      </c>
      <c r="G4435">
        <f>(E4435*B4435)-F4435</f>
        <v>809.92000000000007</v>
      </c>
      <c r="H4435" t="str">
        <f>VLOOKUP($C4435,products!$A$1:$F$322,2,FALSE)</f>
        <v>Electra Girl's Hawaii 1 (16-inch) - 2015/2016</v>
      </c>
      <c r="I4435">
        <f>_xlfn.XLOOKUP(C4435, products!A:A, products!D:D)</f>
        <v>1</v>
      </c>
      <c r="J4435" t="str">
        <f>_xlfn.XLOOKUP($I4435,categories!$A$1:$A$8,categories!$B$1:$B$8)</f>
        <v>Children Bicycles</v>
      </c>
    </row>
    <row r="4436" spans="1:10" ht="12.75" x14ac:dyDescent="0.2">
      <c r="A4436">
        <v>1238</v>
      </c>
      <c r="B4436">
        <v>2</v>
      </c>
      <c r="C4436">
        <v>14</v>
      </c>
      <c r="D4436">
        <v>1</v>
      </c>
      <c r="E4436">
        <v>269.99</v>
      </c>
      <c r="F4436">
        <v>0.1</v>
      </c>
      <c r="G4436">
        <f>(E4436*B4436)-F4436</f>
        <v>539.88</v>
      </c>
      <c r="H4436" t="str">
        <f>VLOOKUP($C4436,products!$A$1:$F$322,2,FALSE)</f>
        <v>Electra Girl's Hawaii 1 (16-inch) - 2015/2016</v>
      </c>
      <c r="I4436">
        <f>_xlfn.XLOOKUP(C4436, products!A:A, products!D:D)</f>
        <v>3</v>
      </c>
      <c r="J4436" t="str">
        <f>_xlfn.XLOOKUP($I4436,categories!$A$1:$A$8,categories!$B$1:$B$8)</f>
        <v>Cruisers Bicycles</v>
      </c>
    </row>
    <row r="4437" spans="1:10" ht="12.75" x14ac:dyDescent="0.2">
      <c r="A4437">
        <v>1245</v>
      </c>
      <c r="B4437">
        <v>1</v>
      </c>
      <c r="C4437">
        <v>13</v>
      </c>
      <c r="D4437">
        <v>1</v>
      </c>
      <c r="E4437">
        <v>269.99</v>
      </c>
      <c r="F4437">
        <v>0.1</v>
      </c>
      <c r="G4437">
        <f>(E4437*B4437)-F4437</f>
        <v>269.89</v>
      </c>
      <c r="H4437" t="str">
        <f>VLOOKUP($C4437,products!$A$1:$F$322,2,FALSE)</f>
        <v>Electra Cruiser 1 (24-Inch) - 2016</v>
      </c>
      <c r="I4437">
        <f>_xlfn.XLOOKUP(C4437, products!A:A, products!D:D)</f>
        <v>3</v>
      </c>
      <c r="J4437" t="str">
        <f>_xlfn.XLOOKUP($I4437,categories!$A$1:$A$8,categories!$B$1:$B$8)</f>
        <v>Cruisers Bicycles</v>
      </c>
    </row>
    <row r="4438" spans="1:10" ht="12.75" x14ac:dyDescent="0.2">
      <c r="A4438">
        <v>1253</v>
      </c>
      <c r="B4438">
        <v>2</v>
      </c>
      <c r="C4438">
        <v>21</v>
      </c>
      <c r="D4438">
        <v>1</v>
      </c>
      <c r="E4438">
        <v>269.99</v>
      </c>
      <c r="F4438">
        <v>7.0000000000000007E-2</v>
      </c>
      <c r="G4438">
        <f>(E4438*B4438)-F4438</f>
        <v>539.91</v>
      </c>
      <c r="H4438" t="str">
        <f>VLOOKUP($C4438,products!$A$1:$F$322,2,FALSE)</f>
        <v>Electra Cruiser 1 (24-Inch) - 2016</v>
      </c>
      <c r="I4438">
        <f>_xlfn.XLOOKUP(C4438, products!A:A, products!D:D)</f>
        <v>1</v>
      </c>
      <c r="J4438" t="str">
        <f>_xlfn.XLOOKUP($I4438,categories!$A$1:$A$8,categories!$B$1:$B$8)</f>
        <v>Children Bicycles</v>
      </c>
    </row>
    <row r="4439" spans="1:10" ht="12.75" x14ac:dyDescent="0.2">
      <c r="A4439">
        <v>1255</v>
      </c>
      <c r="B4439">
        <v>3</v>
      </c>
      <c r="C4439">
        <v>14</v>
      </c>
      <c r="D4439">
        <v>2</v>
      </c>
      <c r="E4439">
        <v>269.99</v>
      </c>
      <c r="F4439">
        <v>0.2</v>
      </c>
      <c r="G4439">
        <f>(E4439*B4439)-F4439</f>
        <v>809.77</v>
      </c>
      <c r="H4439" t="str">
        <f>VLOOKUP($C4439,products!$A$1:$F$322,2,FALSE)</f>
        <v>Electra Girl's Hawaii 1 (16-inch) - 2015/2016</v>
      </c>
      <c r="I4439">
        <f>_xlfn.XLOOKUP(C4439, products!A:A, products!D:D)</f>
        <v>3</v>
      </c>
      <c r="J4439" t="str">
        <f>_xlfn.XLOOKUP($I4439,categories!$A$1:$A$8,categories!$B$1:$B$8)</f>
        <v>Cruisers Bicycles</v>
      </c>
    </row>
    <row r="4440" spans="1:10" ht="12.75" x14ac:dyDescent="0.2">
      <c r="A4440">
        <v>1299</v>
      </c>
      <c r="B4440">
        <v>1</v>
      </c>
      <c r="C4440">
        <v>14</v>
      </c>
      <c r="D4440">
        <v>2</v>
      </c>
      <c r="E4440">
        <v>269.99</v>
      </c>
      <c r="F4440">
        <v>0.1</v>
      </c>
      <c r="G4440">
        <f>(E4440*B4440)-F4440</f>
        <v>269.89</v>
      </c>
      <c r="H4440" t="str">
        <f>VLOOKUP($C4440,products!$A$1:$F$322,2,FALSE)</f>
        <v>Electra Girl's Hawaii 1 (16-inch) - 2015/2016</v>
      </c>
      <c r="I4440">
        <f>_xlfn.XLOOKUP(C4440, products!A:A, products!D:D)</f>
        <v>3</v>
      </c>
      <c r="J4440" t="str">
        <f>_xlfn.XLOOKUP($I4440,categories!$A$1:$A$8,categories!$B$1:$B$8)</f>
        <v>Cruisers Bicycles</v>
      </c>
    </row>
    <row r="4441" spans="1:10" ht="12.75" x14ac:dyDescent="0.2">
      <c r="A4441">
        <v>1308</v>
      </c>
      <c r="B4441">
        <v>3</v>
      </c>
      <c r="C4441">
        <v>14</v>
      </c>
      <c r="D4441">
        <v>2</v>
      </c>
      <c r="E4441">
        <v>269.99</v>
      </c>
      <c r="F4441">
        <v>7.0000000000000007E-2</v>
      </c>
      <c r="G4441">
        <f>(E4441*B4441)-F4441</f>
        <v>809.9</v>
      </c>
      <c r="H4441" t="str">
        <f>VLOOKUP($C4441,products!$A$1:$F$322,2,FALSE)</f>
        <v>Electra Girl's Hawaii 1 (16-inch) - 2015/2016</v>
      </c>
      <c r="I4441">
        <f>_xlfn.XLOOKUP(C4441, products!A:A, products!D:D)</f>
        <v>3</v>
      </c>
      <c r="J4441" t="str">
        <f>_xlfn.XLOOKUP($I4441,categories!$A$1:$A$8,categories!$B$1:$B$8)</f>
        <v>Cruisers Bicycles</v>
      </c>
    </row>
    <row r="4442" spans="1:10" ht="12.75" x14ac:dyDescent="0.2">
      <c r="A4442">
        <v>1312</v>
      </c>
      <c r="B4442">
        <v>2</v>
      </c>
      <c r="C4442">
        <v>14</v>
      </c>
      <c r="D4442">
        <v>1</v>
      </c>
      <c r="E4442">
        <v>269.99</v>
      </c>
      <c r="F4442">
        <v>0.2</v>
      </c>
      <c r="G4442">
        <f>(E4442*B4442)-F4442</f>
        <v>539.78</v>
      </c>
      <c r="H4442" t="str">
        <f>VLOOKUP($C4442,products!$A$1:$F$322,2,FALSE)</f>
        <v>Electra Girl's Hawaii 1 (16-inch) - 2015/2016</v>
      </c>
      <c r="I4442">
        <f>_xlfn.XLOOKUP(C4442, products!A:A, products!D:D)</f>
        <v>3</v>
      </c>
      <c r="J4442" t="str">
        <f>_xlfn.XLOOKUP($I4442,categories!$A$1:$A$8,categories!$B$1:$B$8)</f>
        <v>Cruisers Bicycles</v>
      </c>
    </row>
    <row r="4443" spans="1:10" ht="12.75" x14ac:dyDescent="0.2">
      <c r="A4443">
        <v>1329</v>
      </c>
      <c r="B4443">
        <v>5</v>
      </c>
      <c r="C4443">
        <v>13</v>
      </c>
      <c r="D4443">
        <v>1</v>
      </c>
      <c r="E4443">
        <v>269.99</v>
      </c>
      <c r="F4443">
        <v>0.1</v>
      </c>
      <c r="G4443">
        <f>(E4443*B4443)-F4443</f>
        <v>1349.8500000000001</v>
      </c>
      <c r="H4443" t="str">
        <f>VLOOKUP($C4443,products!$A$1:$F$322,2,FALSE)</f>
        <v>Electra Cruiser 1 (24-Inch) - 2016</v>
      </c>
      <c r="I4443">
        <f>_xlfn.XLOOKUP(C4443, products!A:A, products!D:D)</f>
        <v>3</v>
      </c>
      <c r="J4443" t="str">
        <f>_xlfn.XLOOKUP($I4443,categories!$A$1:$A$8,categories!$B$1:$B$8)</f>
        <v>Cruisers Bicycles</v>
      </c>
    </row>
    <row r="4444" spans="1:10" ht="12.75" x14ac:dyDescent="0.2">
      <c r="A4444">
        <v>1334</v>
      </c>
      <c r="B4444">
        <v>4</v>
      </c>
      <c r="C4444">
        <v>13</v>
      </c>
      <c r="D4444">
        <v>1</v>
      </c>
      <c r="E4444">
        <v>269.99</v>
      </c>
      <c r="F4444">
        <v>0.05</v>
      </c>
      <c r="G4444">
        <f>(E4444*B4444)-F4444</f>
        <v>1079.9100000000001</v>
      </c>
      <c r="H4444" t="str">
        <f>VLOOKUP($C4444,products!$A$1:$F$322,2,FALSE)</f>
        <v>Electra Cruiser 1 (24-Inch) - 2016</v>
      </c>
      <c r="I4444">
        <f>_xlfn.XLOOKUP(C4444, products!A:A, products!D:D)</f>
        <v>3</v>
      </c>
      <c r="J4444" t="str">
        <f>_xlfn.XLOOKUP($I4444,categories!$A$1:$A$8,categories!$B$1:$B$8)</f>
        <v>Cruisers Bicycles</v>
      </c>
    </row>
    <row r="4445" spans="1:10" ht="12.75" x14ac:dyDescent="0.2">
      <c r="A4445">
        <v>1336</v>
      </c>
      <c r="B4445">
        <v>3</v>
      </c>
      <c r="C4445">
        <v>21</v>
      </c>
      <c r="D4445">
        <v>2</v>
      </c>
      <c r="E4445">
        <v>269.99</v>
      </c>
      <c r="F4445">
        <v>7.0000000000000007E-2</v>
      </c>
      <c r="G4445">
        <f>(E4445*B4445)-F4445</f>
        <v>809.9</v>
      </c>
      <c r="H4445" t="str">
        <f>VLOOKUP($C4445,products!$A$1:$F$322,2,FALSE)</f>
        <v>Electra Cruiser 1 (24-Inch) - 2016</v>
      </c>
      <c r="I4445">
        <f>_xlfn.XLOOKUP(C4445, products!A:A, products!D:D)</f>
        <v>1</v>
      </c>
      <c r="J4445" t="str">
        <f>_xlfn.XLOOKUP($I4445,categories!$A$1:$A$8,categories!$B$1:$B$8)</f>
        <v>Children Bicycles</v>
      </c>
    </row>
    <row r="4446" spans="1:10" ht="12.75" x14ac:dyDescent="0.2">
      <c r="A4446">
        <v>1350</v>
      </c>
      <c r="B4446">
        <v>5</v>
      </c>
      <c r="C4446">
        <v>13</v>
      </c>
      <c r="D4446">
        <v>2</v>
      </c>
      <c r="E4446">
        <v>269.99</v>
      </c>
      <c r="F4446">
        <v>0.2</v>
      </c>
      <c r="G4446">
        <f>(E4446*B4446)-F4446</f>
        <v>1349.75</v>
      </c>
      <c r="H4446" t="str">
        <f>VLOOKUP($C4446,products!$A$1:$F$322,2,FALSE)</f>
        <v>Electra Cruiser 1 (24-Inch) - 2016</v>
      </c>
      <c r="I4446">
        <f>_xlfn.XLOOKUP(C4446, products!A:A, products!D:D)</f>
        <v>3</v>
      </c>
      <c r="J4446" t="str">
        <f>_xlfn.XLOOKUP($I4446,categories!$A$1:$A$8,categories!$B$1:$B$8)</f>
        <v>Cruisers Bicycles</v>
      </c>
    </row>
    <row r="4447" spans="1:10" ht="12.75" x14ac:dyDescent="0.2">
      <c r="A4447">
        <v>1369</v>
      </c>
      <c r="B4447">
        <v>1</v>
      </c>
      <c r="C4447">
        <v>213</v>
      </c>
      <c r="D4447">
        <v>2</v>
      </c>
      <c r="E4447">
        <v>269.99</v>
      </c>
      <c r="F4447">
        <v>0.05</v>
      </c>
      <c r="G4447">
        <f>(E4447*B4447)-F4447</f>
        <v>269.94</v>
      </c>
      <c r="H4447" t="str">
        <f>VLOOKUP($C4447,products!$A$1:$F$322,2,FALSE)</f>
        <v>Electra Cruiser 1 - 2016/2017/2018</v>
      </c>
      <c r="I4447">
        <f>_xlfn.XLOOKUP(C4447, products!A:A, products!D:D)</f>
        <v>3</v>
      </c>
      <c r="J4447" t="str">
        <f>_xlfn.XLOOKUP($I4447,categories!$A$1:$A$8,categories!$B$1:$B$8)</f>
        <v>Cruisers Bicycles</v>
      </c>
    </row>
    <row r="4448" spans="1:10" ht="12.75" x14ac:dyDescent="0.2">
      <c r="A4448">
        <v>1404</v>
      </c>
      <c r="B4448">
        <v>2</v>
      </c>
      <c r="C4448">
        <v>220</v>
      </c>
      <c r="D4448">
        <v>1</v>
      </c>
      <c r="E4448">
        <v>269.99</v>
      </c>
      <c r="F4448">
        <v>0.1</v>
      </c>
      <c r="G4448">
        <f>(E4448*B4448)-F4448</f>
        <v>539.88</v>
      </c>
      <c r="H4448" t="str">
        <f>VLOOKUP($C4448,products!$A$1:$F$322,2,FALSE)</f>
        <v>Electra Cruiser 1 Ladies' - 2018</v>
      </c>
      <c r="I4448">
        <f>_xlfn.XLOOKUP(C4448, products!A:A, products!D:D)</f>
        <v>3</v>
      </c>
      <c r="J4448" t="str">
        <f>_xlfn.XLOOKUP($I4448,categories!$A$1:$A$8,categories!$B$1:$B$8)</f>
        <v>Cruisers Bicycles</v>
      </c>
    </row>
    <row r="4449" spans="1:10" ht="12.75" x14ac:dyDescent="0.2">
      <c r="A4449">
        <v>1409</v>
      </c>
      <c r="B4449">
        <v>5</v>
      </c>
      <c r="C4449">
        <v>222</v>
      </c>
      <c r="D4449">
        <v>1</v>
      </c>
      <c r="E4449">
        <v>269.99</v>
      </c>
      <c r="F4449">
        <v>0.1</v>
      </c>
      <c r="G4449">
        <f>(E4449*B4449)-F4449</f>
        <v>1349.8500000000001</v>
      </c>
      <c r="H4449" t="str">
        <f>VLOOKUP($C4449,products!$A$1:$F$322,2,FALSE)</f>
        <v>Electra Cruiser 1 Tall - 2016/2018</v>
      </c>
      <c r="I4449">
        <f>_xlfn.XLOOKUP(C4449, products!A:A, products!D:D)</f>
        <v>3</v>
      </c>
      <c r="J4449" t="str">
        <f>_xlfn.XLOOKUP($I4449,categories!$A$1:$A$8,categories!$B$1:$B$8)</f>
        <v>Cruisers Bicycles</v>
      </c>
    </row>
    <row r="4450" spans="1:10" ht="12.75" x14ac:dyDescent="0.2">
      <c r="A4450">
        <v>1442</v>
      </c>
      <c r="B4450">
        <v>2</v>
      </c>
      <c r="C4450">
        <v>220</v>
      </c>
      <c r="D4450">
        <v>1</v>
      </c>
      <c r="E4450">
        <v>269.99</v>
      </c>
      <c r="F4450">
        <v>7.0000000000000007E-2</v>
      </c>
      <c r="G4450">
        <f>(E4450*B4450)-F4450</f>
        <v>539.91</v>
      </c>
      <c r="H4450" t="str">
        <f>VLOOKUP($C4450,products!$A$1:$F$322,2,FALSE)</f>
        <v>Electra Cruiser 1 Ladies' - 2018</v>
      </c>
      <c r="I4450">
        <f>_xlfn.XLOOKUP(C4450, products!A:A, products!D:D)</f>
        <v>3</v>
      </c>
      <c r="J4450" t="str">
        <f>_xlfn.XLOOKUP($I4450,categories!$A$1:$A$8,categories!$B$1:$B$8)</f>
        <v>Cruisers Bicycles</v>
      </c>
    </row>
    <row r="4451" spans="1:10" ht="12.75" x14ac:dyDescent="0.2">
      <c r="A4451">
        <v>1449</v>
      </c>
      <c r="B4451">
        <v>5</v>
      </c>
      <c r="C4451">
        <v>14</v>
      </c>
      <c r="D4451">
        <v>2</v>
      </c>
      <c r="E4451">
        <v>269.99</v>
      </c>
      <c r="F4451">
        <v>0.1</v>
      </c>
      <c r="G4451">
        <f>(E4451*B4451)-F4451</f>
        <v>1349.8500000000001</v>
      </c>
      <c r="H4451" t="str">
        <f>VLOOKUP($C4451,products!$A$1:$F$322,2,FALSE)</f>
        <v>Electra Girl's Hawaii 1 (16-inch) - 2015/2016</v>
      </c>
      <c r="I4451">
        <f>_xlfn.XLOOKUP(C4451, products!A:A, products!D:D)</f>
        <v>3</v>
      </c>
      <c r="J4451" t="str">
        <f>_xlfn.XLOOKUP($I4451,categories!$A$1:$A$8,categories!$B$1:$B$8)</f>
        <v>Cruisers Bicycles</v>
      </c>
    </row>
    <row r="4452" spans="1:10" ht="12.75" x14ac:dyDescent="0.2">
      <c r="A4452">
        <v>1510</v>
      </c>
      <c r="B4452">
        <v>4</v>
      </c>
      <c r="C4452">
        <v>220</v>
      </c>
      <c r="D4452">
        <v>2</v>
      </c>
      <c r="E4452">
        <v>269.99</v>
      </c>
      <c r="F4452">
        <v>0.1</v>
      </c>
      <c r="G4452">
        <f>(E4452*B4452)-F4452</f>
        <v>1079.8600000000001</v>
      </c>
      <c r="H4452" t="str">
        <f>VLOOKUP($C4452,products!$A$1:$F$322,2,FALSE)</f>
        <v>Electra Cruiser 1 Ladies' - 2018</v>
      </c>
      <c r="I4452">
        <f>_xlfn.XLOOKUP(C4452, products!A:A, products!D:D)</f>
        <v>3</v>
      </c>
      <c r="J4452" t="str">
        <f>_xlfn.XLOOKUP($I4452,categories!$A$1:$A$8,categories!$B$1:$B$8)</f>
        <v>Cruisers Bicycles</v>
      </c>
    </row>
    <row r="4453" spans="1:10" ht="12.75" x14ac:dyDescent="0.2">
      <c r="A4453">
        <v>1530</v>
      </c>
      <c r="B4453">
        <v>1</v>
      </c>
      <c r="C4453">
        <v>213</v>
      </c>
      <c r="D4453">
        <v>2</v>
      </c>
      <c r="E4453">
        <v>269.99</v>
      </c>
      <c r="F4453">
        <v>0.1</v>
      </c>
      <c r="G4453">
        <f>(E4453*B4453)-F4453</f>
        <v>269.89</v>
      </c>
      <c r="H4453" t="str">
        <f>VLOOKUP($C4453,products!$A$1:$F$322,2,FALSE)</f>
        <v>Electra Cruiser 1 - 2016/2017/2018</v>
      </c>
      <c r="I4453">
        <f>_xlfn.XLOOKUP(C4453, products!A:A, products!D:D)</f>
        <v>3</v>
      </c>
      <c r="J4453" t="str">
        <f>_xlfn.XLOOKUP($I4453,categories!$A$1:$A$8,categories!$B$1:$B$8)</f>
        <v>Cruisers Bicycles</v>
      </c>
    </row>
    <row r="4454" spans="1:10" ht="12.75" x14ac:dyDescent="0.2">
      <c r="A4454">
        <v>1564</v>
      </c>
      <c r="B4454">
        <v>2</v>
      </c>
      <c r="C4454">
        <v>14</v>
      </c>
      <c r="D4454">
        <v>1</v>
      </c>
      <c r="E4454">
        <v>269.99</v>
      </c>
      <c r="F4454">
        <v>0.1</v>
      </c>
      <c r="G4454">
        <f>(E4454*B4454)-F4454</f>
        <v>539.88</v>
      </c>
      <c r="H4454" t="str">
        <f>VLOOKUP($C4454,products!$A$1:$F$322,2,FALSE)</f>
        <v>Electra Girl's Hawaii 1 (16-inch) - 2015/2016</v>
      </c>
      <c r="I4454">
        <f>_xlfn.XLOOKUP(C4454, products!A:A, products!D:D)</f>
        <v>3</v>
      </c>
      <c r="J4454" t="str">
        <f>_xlfn.XLOOKUP($I4454,categories!$A$1:$A$8,categories!$B$1:$B$8)</f>
        <v>Cruisers Bicycles</v>
      </c>
    </row>
    <row r="4455" spans="1:10" ht="12.75" x14ac:dyDescent="0.2">
      <c r="A4455">
        <v>1575</v>
      </c>
      <c r="B4455">
        <v>3</v>
      </c>
      <c r="C4455">
        <v>213</v>
      </c>
      <c r="D4455">
        <v>1</v>
      </c>
      <c r="E4455">
        <v>269.99</v>
      </c>
      <c r="F4455">
        <v>7.0000000000000007E-2</v>
      </c>
      <c r="G4455">
        <f>(E4455*B4455)-F4455</f>
        <v>809.9</v>
      </c>
      <c r="H4455" t="str">
        <f>VLOOKUP($C4455,products!$A$1:$F$322,2,FALSE)</f>
        <v>Electra Cruiser 1 - 2016/2017/2018</v>
      </c>
      <c r="I4455">
        <f>_xlfn.XLOOKUP(C4455, products!A:A, products!D:D)</f>
        <v>3</v>
      </c>
      <c r="J4455" t="str">
        <f>_xlfn.XLOOKUP($I4455,categories!$A$1:$A$8,categories!$B$1:$B$8)</f>
        <v>Cruisers Bicycles</v>
      </c>
    </row>
    <row r="4456" spans="1:10" ht="12.75" x14ac:dyDescent="0.2">
      <c r="A4456">
        <v>1586</v>
      </c>
      <c r="B4456">
        <v>1</v>
      </c>
      <c r="C4456">
        <v>22</v>
      </c>
      <c r="D4456">
        <v>2</v>
      </c>
      <c r="E4456">
        <v>269.99</v>
      </c>
      <c r="F4456">
        <v>0.1</v>
      </c>
      <c r="G4456">
        <f>(E4456*B4456)-F4456</f>
        <v>269.89</v>
      </c>
      <c r="H4456" t="str">
        <f>VLOOKUP($C4456,products!$A$1:$F$322,2,FALSE)</f>
        <v>Electra Girl's Hawaii 1 (16-inch) - 2015/2016</v>
      </c>
      <c r="I4456">
        <f>_xlfn.XLOOKUP(C4456, products!A:A, products!D:D)</f>
        <v>1</v>
      </c>
      <c r="J4456" t="str">
        <f>_xlfn.XLOOKUP($I4456,categories!$A$1:$A$8,categories!$B$1:$B$8)</f>
        <v>Children Bicycles</v>
      </c>
    </row>
    <row r="4457" spans="1:10" ht="12.75" x14ac:dyDescent="0.2">
      <c r="A4457">
        <v>1601</v>
      </c>
      <c r="B4457">
        <v>3</v>
      </c>
      <c r="C4457">
        <v>220</v>
      </c>
      <c r="D4457">
        <v>2</v>
      </c>
      <c r="E4457">
        <v>269.99</v>
      </c>
      <c r="F4457">
        <v>7.0000000000000007E-2</v>
      </c>
      <c r="G4457">
        <f>(E4457*B4457)-F4457</f>
        <v>809.9</v>
      </c>
      <c r="H4457" t="str">
        <f>VLOOKUP($C4457,products!$A$1:$F$322,2,FALSE)</f>
        <v>Electra Cruiser 1 Ladies' - 2018</v>
      </c>
      <c r="I4457">
        <f>_xlfn.XLOOKUP(C4457, products!A:A, products!D:D)</f>
        <v>3</v>
      </c>
      <c r="J4457" t="str">
        <f>_xlfn.XLOOKUP($I4457,categories!$A$1:$A$8,categories!$B$1:$B$8)</f>
        <v>Cruisers Bicycles</v>
      </c>
    </row>
    <row r="4458" spans="1:10" ht="12.75" x14ac:dyDescent="0.2">
      <c r="A4458">
        <v>1614</v>
      </c>
      <c r="B4458">
        <v>3</v>
      </c>
      <c r="C4458">
        <v>213</v>
      </c>
      <c r="D4458">
        <v>2</v>
      </c>
      <c r="E4458">
        <v>269.99</v>
      </c>
      <c r="F4458">
        <v>0.2</v>
      </c>
      <c r="G4458">
        <f>(E4458*B4458)-F4458</f>
        <v>809.77</v>
      </c>
      <c r="H4458" t="str">
        <f>VLOOKUP($C4458,products!$A$1:$F$322,2,FALSE)</f>
        <v>Electra Cruiser 1 - 2016/2017/2018</v>
      </c>
      <c r="I4458">
        <f>_xlfn.XLOOKUP(C4458, products!A:A, products!D:D)</f>
        <v>3</v>
      </c>
      <c r="J4458" t="str">
        <f>_xlfn.XLOOKUP($I4458,categories!$A$1:$A$8,categories!$B$1:$B$8)</f>
        <v>Cruisers Bicycles</v>
      </c>
    </row>
    <row r="4459" spans="1:10" ht="12.75" x14ac:dyDescent="0.2">
      <c r="A4459">
        <v>652</v>
      </c>
      <c r="B4459">
        <v>3</v>
      </c>
      <c r="C4459">
        <v>67</v>
      </c>
      <c r="D4459">
        <v>2</v>
      </c>
      <c r="E4459">
        <v>250.99</v>
      </c>
      <c r="F4459">
        <v>0.2</v>
      </c>
      <c r="G4459">
        <f>(E4459*B4459)-F4459</f>
        <v>752.77</v>
      </c>
      <c r="H4459" t="str">
        <f>VLOOKUP($C4459,products!$A$1:$F$322,2,FALSE)</f>
        <v>Sun Bicycles Revolutions 24 - Girl's - 2017</v>
      </c>
      <c r="I4459">
        <f>_xlfn.XLOOKUP(C4459, products!A:A, products!D:D)</f>
        <v>3</v>
      </c>
      <c r="J4459" t="str">
        <f>_xlfn.XLOOKUP($I4459,categories!$A$1:$A$8,categories!$B$1:$B$8)</f>
        <v>Cruisers Bicycles</v>
      </c>
    </row>
    <row r="4460" spans="1:10" ht="12.75" x14ac:dyDescent="0.2">
      <c r="A4460">
        <v>655</v>
      </c>
      <c r="B4460">
        <v>1</v>
      </c>
      <c r="C4460">
        <v>67</v>
      </c>
      <c r="D4460">
        <v>1</v>
      </c>
      <c r="E4460">
        <v>250.99</v>
      </c>
      <c r="F4460">
        <v>0.1</v>
      </c>
      <c r="G4460">
        <f>(E4460*B4460)-F4460</f>
        <v>250.89000000000001</v>
      </c>
      <c r="H4460" t="str">
        <f>VLOOKUP($C4460,products!$A$1:$F$322,2,FALSE)</f>
        <v>Sun Bicycles Revolutions 24 - Girl's - 2017</v>
      </c>
      <c r="I4460">
        <f>_xlfn.XLOOKUP(C4460, products!A:A, products!D:D)</f>
        <v>3</v>
      </c>
      <c r="J4460" t="str">
        <f>_xlfn.XLOOKUP($I4460,categories!$A$1:$A$8,categories!$B$1:$B$8)</f>
        <v>Cruisers Bicycles</v>
      </c>
    </row>
    <row r="4461" spans="1:10" ht="12.75" x14ac:dyDescent="0.2">
      <c r="A4461">
        <v>673</v>
      </c>
      <c r="B4461">
        <v>1</v>
      </c>
      <c r="C4461">
        <v>66</v>
      </c>
      <c r="D4461">
        <v>1</v>
      </c>
      <c r="E4461">
        <v>250.99</v>
      </c>
      <c r="F4461">
        <v>0.2</v>
      </c>
      <c r="G4461">
        <f>(E4461*B4461)-F4461</f>
        <v>250.79000000000002</v>
      </c>
      <c r="H4461" t="str">
        <f>VLOOKUP($C4461,products!$A$1:$F$322,2,FALSE)</f>
        <v>Sun Bicycles Revolutions 24 - 2017</v>
      </c>
      <c r="I4461">
        <f>_xlfn.XLOOKUP(C4461, products!A:A, products!D:D)</f>
        <v>3</v>
      </c>
      <c r="J4461" t="str">
        <f>_xlfn.XLOOKUP($I4461,categories!$A$1:$A$8,categories!$B$1:$B$8)</f>
        <v>Cruisers Bicycles</v>
      </c>
    </row>
    <row r="4462" spans="1:10" ht="12.75" x14ac:dyDescent="0.2">
      <c r="A4462">
        <v>703</v>
      </c>
      <c r="B4462">
        <v>2</v>
      </c>
      <c r="C4462">
        <v>66</v>
      </c>
      <c r="D4462">
        <v>2</v>
      </c>
      <c r="E4462">
        <v>250.99</v>
      </c>
      <c r="F4462">
        <v>0.05</v>
      </c>
      <c r="G4462">
        <f>(E4462*B4462)-F4462</f>
        <v>501.93</v>
      </c>
      <c r="H4462" t="str">
        <f>VLOOKUP($C4462,products!$A$1:$F$322,2,FALSE)</f>
        <v>Sun Bicycles Revolutions 24 - 2017</v>
      </c>
      <c r="I4462">
        <f>_xlfn.XLOOKUP(C4462, products!A:A, products!D:D)</f>
        <v>3</v>
      </c>
      <c r="J4462" t="str">
        <f>_xlfn.XLOOKUP($I4462,categories!$A$1:$A$8,categories!$B$1:$B$8)</f>
        <v>Cruisers Bicycles</v>
      </c>
    </row>
    <row r="4463" spans="1:10" ht="12.75" x14ac:dyDescent="0.2">
      <c r="A4463">
        <v>731</v>
      </c>
      <c r="B4463">
        <v>3</v>
      </c>
      <c r="C4463">
        <v>67</v>
      </c>
      <c r="D4463">
        <v>2</v>
      </c>
      <c r="E4463">
        <v>250.99</v>
      </c>
      <c r="F4463">
        <v>0.2</v>
      </c>
      <c r="G4463">
        <f>(E4463*B4463)-F4463</f>
        <v>752.77</v>
      </c>
      <c r="H4463" t="str">
        <f>VLOOKUP($C4463,products!$A$1:$F$322,2,FALSE)</f>
        <v>Sun Bicycles Revolutions 24 - Girl's - 2017</v>
      </c>
      <c r="I4463">
        <f>_xlfn.XLOOKUP(C4463, products!A:A, products!D:D)</f>
        <v>3</v>
      </c>
      <c r="J4463" t="str">
        <f>_xlfn.XLOOKUP($I4463,categories!$A$1:$A$8,categories!$B$1:$B$8)</f>
        <v>Cruisers Bicycles</v>
      </c>
    </row>
    <row r="4464" spans="1:10" ht="12.75" x14ac:dyDescent="0.2">
      <c r="A4464">
        <v>753</v>
      </c>
      <c r="B4464">
        <v>5</v>
      </c>
      <c r="C4464">
        <v>66</v>
      </c>
      <c r="D4464">
        <v>1</v>
      </c>
      <c r="E4464">
        <v>250.99</v>
      </c>
      <c r="F4464">
        <v>0.2</v>
      </c>
      <c r="G4464">
        <f>(E4464*B4464)-F4464</f>
        <v>1254.75</v>
      </c>
      <c r="H4464" t="str">
        <f>VLOOKUP($C4464,products!$A$1:$F$322,2,FALSE)</f>
        <v>Sun Bicycles Revolutions 24 - 2017</v>
      </c>
      <c r="I4464">
        <f>_xlfn.XLOOKUP(C4464, products!A:A, products!D:D)</f>
        <v>3</v>
      </c>
      <c r="J4464" t="str">
        <f>_xlfn.XLOOKUP($I4464,categories!$A$1:$A$8,categories!$B$1:$B$8)</f>
        <v>Cruisers Bicycles</v>
      </c>
    </row>
    <row r="4465" spans="1:10" ht="12.75" x14ac:dyDescent="0.2">
      <c r="A4465">
        <v>754</v>
      </c>
      <c r="B4465">
        <v>4</v>
      </c>
      <c r="C4465">
        <v>67</v>
      </c>
      <c r="D4465">
        <v>2</v>
      </c>
      <c r="E4465">
        <v>250.99</v>
      </c>
      <c r="F4465">
        <v>0.05</v>
      </c>
      <c r="G4465">
        <f>(E4465*B4465)-F4465</f>
        <v>1003.9100000000001</v>
      </c>
      <c r="H4465" t="str">
        <f>VLOOKUP($C4465,products!$A$1:$F$322,2,FALSE)</f>
        <v>Sun Bicycles Revolutions 24 - Girl's - 2017</v>
      </c>
      <c r="I4465">
        <f>_xlfn.XLOOKUP(C4465, products!A:A, products!D:D)</f>
        <v>3</v>
      </c>
      <c r="J4465" t="str">
        <f>_xlfn.XLOOKUP($I4465,categories!$A$1:$A$8,categories!$B$1:$B$8)</f>
        <v>Cruisers Bicycles</v>
      </c>
    </row>
    <row r="4466" spans="1:10" ht="12.75" x14ac:dyDescent="0.2">
      <c r="A4466">
        <v>787</v>
      </c>
      <c r="B4466">
        <v>2</v>
      </c>
      <c r="C4466">
        <v>66</v>
      </c>
      <c r="D4466">
        <v>2</v>
      </c>
      <c r="E4466">
        <v>250.99</v>
      </c>
      <c r="F4466">
        <v>0.1</v>
      </c>
      <c r="G4466">
        <f>(E4466*B4466)-F4466</f>
        <v>501.88</v>
      </c>
      <c r="H4466" t="str">
        <f>VLOOKUP($C4466,products!$A$1:$F$322,2,FALSE)</f>
        <v>Sun Bicycles Revolutions 24 - 2017</v>
      </c>
      <c r="I4466">
        <f>_xlfn.XLOOKUP(C4466, products!A:A, products!D:D)</f>
        <v>3</v>
      </c>
      <c r="J4466" t="str">
        <f>_xlfn.XLOOKUP($I4466,categories!$A$1:$A$8,categories!$B$1:$B$8)</f>
        <v>Cruisers Bicycles</v>
      </c>
    </row>
    <row r="4467" spans="1:10" ht="12.75" x14ac:dyDescent="0.2">
      <c r="A4467">
        <v>811</v>
      </c>
      <c r="B4467">
        <v>4</v>
      </c>
      <c r="C4467">
        <v>66</v>
      </c>
      <c r="D4467">
        <v>1</v>
      </c>
      <c r="E4467">
        <v>250.99</v>
      </c>
      <c r="F4467">
        <v>0.1</v>
      </c>
      <c r="G4467">
        <f>(E4467*B4467)-F4467</f>
        <v>1003.86</v>
      </c>
      <c r="H4467" t="str">
        <f>VLOOKUP($C4467,products!$A$1:$F$322,2,FALSE)</f>
        <v>Sun Bicycles Revolutions 24 - 2017</v>
      </c>
      <c r="I4467">
        <f>_xlfn.XLOOKUP(C4467, products!A:A, products!D:D)</f>
        <v>3</v>
      </c>
      <c r="J4467" t="str">
        <f>_xlfn.XLOOKUP($I4467,categories!$A$1:$A$8,categories!$B$1:$B$8)</f>
        <v>Cruisers Bicycles</v>
      </c>
    </row>
    <row r="4468" spans="1:10" ht="12.75" x14ac:dyDescent="0.2">
      <c r="A4468">
        <v>831</v>
      </c>
      <c r="B4468">
        <v>1</v>
      </c>
      <c r="C4468">
        <v>67</v>
      </c>
      <c r="D4468">
        <v>1</v>
      </c>
      <c r="E4468">
        <v>250.99</v>
      </c>
      <c r="F4468">
        <v>0.2</v>
      </c>
      <c r="G4468">
        <f>(E4468*B4468)-F4468</f>
        <v>250.79000000000002</v>
      </c>
      <c r="H4468" t="str">
        <f>VLOOKUP($C4468,products!$A$1:$F$322,2,FALSE)</f>
        <v>Sun Bicycles Revolutions 24 - Girl's - 2017</v>
      </c>
      <c r="I4468">
        <f>_xlfn.XLOOKUP(C4468, products!A:A, products!D:D)</f>
        <v>3</v>
      </c>
      <c r="J4468" t="str">
        <f>_xlfn.XLOOKUP($I4468,categories!$A$1:$A$8,categories!$B$1:$B$8)</f>
        <v>Cruisers Bicycles</v>
      </c>
    </row>
    <row r="4469" spans="1:10" ht="12.75" x14ac:dyDescent="0.2">
      <c r="A4469">
        <v>866</v>
      </c>
      <c r="B4469">
        <v>2</v>
      </c>
      <c r="C4469">
        <v>67</v>
      </c>
      <c r="D4469">
        <v>2</v>
      </c>
      <c r="E4469">
        <v>250.99</v>
      </c>
      <c r="F4469">
        <v>7.0000000000000007E-2</v>
      </c>
      <c r="G4469">
        <f>(E4469*B4469)-F4469</f>
        <v>501.91</v>
      </c>
      <c r="H4469" t="str">
        <f>VLOOKUP($C4469,products!$A$1:$F$322,2,FALSE)</f>
        <v>Sun Bicycles Revolutions 24 - Girl's - 2017</v>
      </c>
      <c r="I4469">
        <f>_xlfn.XLOOKUP(C4469, products!A:A, products!D:D)</f>
        <v>3</v>
      </c>
      <c r="J4469" t="str">
        <f>_xlfn.XLOOKUP($I4469,categories!$A$1:$A$8,categories!$B$1:$B$8)</f>
        <v>Cruisers Bicycles</v>
      </c>
    </row>
    <row r="4470" spans="1:10" ht="12.75" x14ac:dyDescent="0.2">
      <c r="A4470">
        <v>876</v>
      </c>
      <c r="B4470">
        <v>2</v>
      </c>
      <c r="C4470">
        <v>66</v>
      </c>
      <c r="D4470">
        <v>2</v>
      </c>
      <c r="E4470">
        <v>250.99</v>
      </c>
      <c r="F4470">
        <v>0.2</v>
      </c>
      <c r="G4470">
        <f>(E4470*B4470)-F4470</f>
        <v>501.78000000000003</v>
      </c>
      <c r="H4470" t="str">
        <f>VLOOKUP($C4470,products!$A$1:$F$322,2,FALSE)</f>
        <v>Sun Bicycles Revolutions 24 - 2017</v>
      </c>
      <c r="I4470">
        <f>_xlfn.XLOOKUP(C4470, products!A:A, products!D:D)</f>
        <v>3</v>
      </c>
      <c r="J4470" t="str">
        <f>_xlfn.XLOOKUP($I4470,categories!$A$1:$A$8,categories!$B$1:$B$8)</f>
        <v>Cruisers Bicycles</v>
      </c>
    </row>
    <row r="4471" spans="1:10" ht="12.75" x14ac:dyDescent="0.2">
      <c r="A4471">
        <v>880</v>
      </c>
      <c r="B4471">
        <v>5</v>
      </c>
      <c r="C4471">
        <v>66</v>
      </c>
      <c r="D4471">
        <v>1</v>
      </c>
      <c r="E4471">
        <v>250.99</v>
      </c>
      <c r="F4471">
        <v>0.2</v>
      </c>
      <c r="G4471">
        <f>(E4471*B4471)-F4471</f>
        <v>1254.75</v>
      </c>
      <c r="H4471" t="str">
        <f>VLOOKUP($C4471,products!$A$1:$F$322,2,FALSE)</f>
        <v>Sun Bicycles Revolutions 24 - 2017</v>
      </c>
      <c r="I4471">
        <f>_xlfn.XLOOKUP(C4471, products!A:A, products!D:D)</f>
        <v>3</v>
      </c>
      <c r="J4471" t="str">
        <f>_xlfn.XLOOKUP($I4471,categories!$A$1:$A$8,categories!$B$1:$B$8)</f>
        <v>Cruisers Bicycles</v>
      </c>
    </row>
    <row r="4472" spans="1:10" ht="12.75" x14ac:dyDescent="0.2">
      <c r="A4472">
        <v>881</v>
      </c>
      <c r="B4472">
        <v>4</v>
      </c>
      <c r="C4472">
        <v>67</v>
      </c>
      <c r="D4472">
        <v>1</v>
      </c>
      <c r="E4472">
        <v>250.99</v>
      </c>
      <c r="F4472">
        <v>0.1</v>
      </c>
      <c r="G4472">
        <f>(E4472*B4472)-F4472</f>
        <v>1003.86</v>
      </c>
      <c r="H4472" t="str">
        <f>VLOOKUP($C4472,products!$A$1:$F$322,2,FALSE)</f>
        <v>Sun Bicycles Revolutions 24 - Girl's - 2017</v>
      </c>
      <c r="I4472">
        <f>_xlfn.XLOOKUP(C4472, products!A:A, products!D:D)</f>
        <v>3</v>
      </c>
      <c r="J4472" t="str">
        <f>_xlfn.XLOOKUP($I4472,categories!$A$1:$A$8,categories!$B$1:$B$8)</f>
        <v>Cruisers Bicycles</v>
      </c>
    </row>
    <row r="4473" spans="1:10" ht="12.75" x14ac:dyDescent="0.2">
      <c r="A4473">
        <v>890</v>
      </c>
      <c r="B4473">
        <v>4</v>
      </c>
      <c r="C4473">
        <v>67</v>
      </c>
      <c r="D4473">
        <v>1</v>
      </c>
      <c r="E4473">
        <v>250.99</v>
      </c>
      <c r="F4473">
        <v>0.1</v>
      </c>
      <c r="G4473">
        <f>(E4473*B4473)-F4473</f>
        <v>1003.86</v>
      </c>
      <c r="H4473" t="str">
        <f>VLOOKUP($C4473,products!$A$1:$F$322,2,FALSE)</f>
        <v>Sun Bicycles Revolutions 24 - Girl's - 2017</v>
      </c>
      <c r="I4473">
        <f>_xlfn.XLOOKUP(C4473, products!A:A, products!D:D)</f>
        <v>3</v>
      </c>
      <c r="J4473" t="str">
        <f>_xlfn.XLOOKUP($I4473,categories!$A$1:$A$8,categories!$B$1:$B$8)</f>
        <v>Cruisers Bicycles</v>
      </c>
    </row>
    <row r="4474" spans="1:10" ht="12.75" x14ac:dyDescent="0.2">
      <c r="A4474">
        <v>893</v>
      </c>
      <c r="B4474">
        <v>1</v>
      </c>
      <c r="C4474">
        <v>67</v>
      </c>
      <c r="D4474">
        <v>2</v>
      </c>
      <c r="E4474">
        <v>250.99</v>
      </c>
      <c r="F4474">
        <v>0.05</v>
      </c>
      <c r="G4474">
        <f>(E4474*B4474)-F4474</f>
        <v>250.94</v>
      </c>
      <c r="H4474" t="str">
        <f>VLOOKUP($C4474,products!$A$1:$F$322,2,FALSE)</f>
        <v>Sun Bicycles Revolutions 24 - Girl's - 2017</v>
      </c>
      <c r="I4474">
        <f>_xlfn.XLOOKUP(C4474, products!A:A, products!D:D)</f>
        <v>3</v>
      </c>
      <c r="J4474" t="str">
        <f>_xlfn.XLOOKUP($I4474,categories!$A$1:$A$8,categories!$B$1:$B$8)</f>
        <v>Cruisers Bicycles</v>
      </c>
    </row>
    <row r="4475" spans="1:10" ht="12.75" x14ac:dyDescent="0.2">
      <c r="A4475">
        <v>905</v>
      </c>
      <c r="B4475">
        <v>1</v>
      </c>
      <c r="C4475">
        <v>67</v>
      </c>
      <c r="D4475">
        <v>1</v>
      </c>
      <c r="E4475">
        <v>250.99</v>
      </c>
      <c r="F4475">
        <v>0.1</v>
      </c>
      <c r="G4475">
        <f>(E4475*B4475)-F4475</f>
        <v>250.89000000000001</v>
      </c>
      <c r="H4475" t="str">
        <f>VLOOKUP($C4475,products!$A$1:$F$322,2,FALSE)</f>
        <v>Sun Bicycles Revolutions 24 - Girl's - 2017</v>
      </c>
      <c r="I4475">
        <f>_xlfn.XLOOKUP(C4475, products!A:A, products!D:D)</f>
        <v>3</v>
      </c>
      <c r="J4475" t="str">
        <f>_xlfn.XLOOKUP($I4475,categories!$A$1:$A$8,categories!$B$1:$B$8)</f>
        <v>Cruisers Bicycles</v>
      </c>
    </row>
    <row r="4476" spans="1:10" ht="12.75" x14ac:dyDescent="0.2">
      <c r="A4476">
        <v>911</v>
      </c>
      <c r="B4476">
        <v>1</v>
      </c>
      <c r="C4476">
        <v>66</v>
      </c>
      <c r="D4476">
        <v>2</v>
      </c>
      <c r="E4476">
        <v>250.99</v>
      </c>
      <c r="F4476">
        <v>0.05</v>
      </c>
      <c r="G4476">
        <f>(E4476*B4476)-F4476</f>
        <v>250.94</v>
      </c>
      <c r="H4476" t="str">
        <f>VLOOKUP($C4476,products!$A$1:$F$322,2,FALSE)</f>
        <v>Sun Bicycles Revolutions 24 - 2017</v>
      </c>
      <c r="I4476">
        <f>_xlfn.XLOOKUP(C4476, products!A:A, products!D:D)</f>
        <v>3</v>
      </c>
      <c r="J4476" t="str">
        <f>_xlfn.XLOOKUP($I4476,categories!$A$1:$A$8,categories!$B$1:$B$8)</f>
        <v>Cruisers Bicycles</v>
      </c>
    </row>
    <row r="4477" spans="1:10" ht="12.75" x14ac:dyDescent="0.2">
      <c r="A4477">
        <v>937</v>
      </c>
      <c r="B4477">
        <v>5</v>
      </c>
      <c r="C4477">
        <v>66</v>
      </c>
      <c r="D4477">
        <v>1</v>
      </c>
      <c r="E4477">
        <v>250.99</v>
      </c>
      <c r="F4477">
        <v>0.2</v>
      </c>
      <c r="G4477">
        <f>(E4477*B4477)-F4477</f>
        <v>1254.75</v>
      </c>
      <c r="H4477" t="str">
        <f>VLOOKUP($C4477,products!$A$1:$F$322,2,FALSE)</f>
        <v>Sun Bicycles Revolutions 24 - 2017</v>
      </c>
      <c r="I4477">
        <f>_xlfn.XLOOKUP(C4477, products!A:A, products!D:D)</f>
        <v>3</v>
      </c>
      <c r="J4477" t="str">
        <f>_xlfn.XLOOKUP($I4477,categories!$A$1:$A$8,categories!$B$1:$B$8)</f>
        <v>Cruisers Bicycles</v>
      </c>
    </row>
    <row r="4478" spans="1:10" ht="12.75" x14ac:dyDescent="0.2">
      <c r="A4478">
        <v>957</v>
      </c>
      <c r="B4478">
        <v>4</v>
      </c>
      <c r="C4478">
        <v>66</v>
      </c>
      <c r="D4478">
        <v>1</v>
      </c>
      <c r="E4478">
        <v>250.99</v>
      </c>
      <c r="F4478">
        <v>7.0000000000000007E-2</v>
      </c>
      <c r="G4478">
        <f>(E4478*B4478)-F4478</f>
        <v>1003.89</v>
      </c>
      <c r="H4478" t="str">
        <f>VLOOKUP($C4478,products!$A$1:$F$322,2,FALSE)</f>
        <v>Sun Bicycles Revolutions 24 - 2017</v>
      </c>
      <c r="I4478">
        <f>_xlfn.XLOOKUP(C4478, products!A:A, products!D:D)</f>
        <v>3</v>
      </c>
      <c r="J4478" t="str">
        <f>_xlfn.XLOOKUP($I4478,categories!$A$1:$A$8,categories!$B$1:$B$8)</f>
        <v>Cruisers Bicycles</v>
      </c>
    </row>
    <row r="4479" spans="1:10" ht="12.75" x14ac:dyDescent="0.2">
      <c r="A4479">
        <v>967</v>
      </c>
      <c r="B4479">
        <v>1</v>
      </c>
      <c r="C4479">
        <v>66</v>
      </c>
      <c r="D4479">
        <v>1</v>
      </c>
      <c r="E4479">
        <v>250.99</v>
      </c>
      <c r="F4479">
        <v>0.2</v>
      </c>
      <c r="G4479">
        <f>(E4479*B4479)-F4479</f>
        <v>250.79000000000002</v>
      </c>
      <c r="H4479" t="str">
        <f>VLOOKUP($C4479,products!$A$1:$F$322,2,FALSE)</f>
        <v>Sun Bicycles Revolutions 24 - 2017</v>
      </c>
      <c r="I4479">
        <f>_xlfn.XLOOKUP(C4479, products!A:A, products!D:D)</f>
        <v>3</v>
      </c>
      <c r="J4479" t="str">
        <f>_xlfn.XLOOKUP($I4479,categories!$A$1:$A$8,categories!$B$1:$B$8)</f>
        <v>Cruisers Bicycles</v>
      </c>
    </row>
    <row r="4480" spans="1:10" ht="12.75" x14ac:dyDescent="0.2">
      <c r="A4480">
        <v>994</v>
      </c>
      <c r="B4480">
        <v>3</v>
      </c>
      <c r="C4480">
        <v>66</v>
      </c>
      <c r="D4480">
        <v>1</v>
      </c>
      <c r="E4480">
        <v>250.99</v>
      </c>
      <c r="F4480">
        <v>7.0000000000000007E-2</v>
      </c>
      <c r="G4480">
        <f>(E4480*B4480)-F4480</f>
        <v>752.9</v>
      </c>
      <c r="H4480" t="str">
        <f>VLOOKUP($C4480,products!$A$1:$F$322,2,FALSE)</f>
        <v>Sun Bicycles Revolutions 24 - 2017</v>
      </c>
      <c r="I4480">
        <f>_xlfn.XLOOKUP(C4480, products!A:A, products!D:D)</f>
        <v>3</v>
      </c>
      <c r="J4480" t="str">
        <f>_xlfn.XLOOKUP($I4480,categories!$A$1:$A$8,categories!$B$1:$B$8)</f>
        <v>Cruisers Bicycles</v>
      </c>
    </row>
    <row r="4481" spans="1:10" ht="12.75" x14ac:dyDescent="0.2">
      <c r="A4481">
        <v>1025</v>
      </c>
      <c r="B4481">
        <v>5</v>
      </c>
      <c r="C4481">
        <v>66</v>
      </c>
      <c r="D4481">
        <v>2</v>
      </c>
      <c r="E4481">
        <v>250.99</v>
      </c>
      <c r="F4481">
        <v>0.05</v>
      </c>
      <c r="G4481">
        <f>(E4481*B4481)-F4481</f>
        <v>1254.9000000000001</v>
      </c>
      <c r="H4481" t="str">
        <f>VLOOKUP($C4481,products!$A$1:$F$322,2,FALSE)</f>
        <v>Sun Bicycles Revolutions 24 - 2017</v>
      </c>
      <c r="I4481">
        <f>_xlfn.XLOOKUP(C4481, products!A:A, products!D:D)</f>
        <v>3</v>
      </c>
      <c r="J4481" t="str">
        <f>_xlfn.XLOOKUP($I4481,categories!$A$1:$A$8,categories!$B$1:$B$8)</f>
        <v>Cruisers Bicycles</v>
      </c>
    </row>
    <row r="4482" spans="1:10" ht="12.75" x14ac:dyDescent="0.2">
      <c r="A4482">
        <v>1085</v>
      </c>
      <c r="B4482">
        <v>1</v>
      </c>
      <c r="C4482">
        <v>66</v>
      </c>
      <c r="D4482">
        <v>2</v>
      </c>
      <c r="E4482">
        <v>250.99</v>
      </c>
      <c r="F4482">
        <v>0.2</v>
      </c>
      <c r="G4482">
        <f>(E4482*B4482)-F4482</f>
        <v>250.79000000000002</v>
      </c>
      <c r="H4482" t="str">
        <f>VLOOKUP($C4482,products!$A$1:$F$322,2,FALSE)</f>
        <v>Sun Bicycles Revolutions 24 - 2017</v>
      </c>
      <c r="I4482">
        <f>_xlfn.XLOOKUP(C4482, products!A:A, products!D:D)</f>
        <v>3</v>
      </c>
      <c r="J4482" t="str">
        <f>_xlfn.XLOOKUP($I4482,categories!$A$1:$A$8,categories!$B$1:$B$8)</f>
        <v>Cruisers Bicycles</v>
      </c>
    </row>
    <row r="4483" spans="1:10" ht="12.75" x14ac:dyDescent="0.2">
      <c r="A4483">
        <v>1086</v>
      </c>
      <c r="B4483">
        <v>2</v>
      </c>
      <c r="C4483">
        <v>67</v>
      </c>
      <c r="D4483">
        <v>1</v>
      </c>
      <c r="E4483">
        <v>250.99</v>
      </c>
      <c r="F4483">
        <v>0.1</v>
      </c>
      <c r="G4483">
        <f>(E4483*B4483)-F4483</f>
        <v>501.88</v>
      </c>
      <c r="H4483" t="str">
        <f>VLOOKUP($C4483,products!$A$1:$F$322,2,FALSE)</f>
        <v>Sun Bicycles Revolutions 24 - Girl's - 2017</v>
      </c>
      <c r="I4483">
        <f>_xlfn.XLOOKUP(C4483, products!A:A, products!D:D)</f>
        <v>3</v>
      </c>
      <c r="J4483" t="str">
        <f>_xlfn.XLOOKUP($I4483,categories!$A$1:$A$8,categories!$B$1:$B$8)</f>
        <v>Cruisers Bicycles</v>
      </c>
    </row>
    <row r="4484" spans="1:10" ht="12.75" x14ac:dyDescent="0.2">
      <c r="A4484">
        <v>1111</v>
      </c>
      <c r="B4484">
        <v>2</v>
      </c>
      <c r="C4484">
        <v>66</v>
      </c>
      <c r="D4484">
        <v>2</v>
      </c>
      <c r="E4484">
        <v>250.99</v>
      </c>
      <c r="F4484">
        <v>0.1</v>
      </c>
      <c r="G4484">
        <f>(E4484*B4484)-F4484</f>
        <v>501.88</v>
      </c>
      <c r="H4484" t="str">
        <f>VLOOKUP($C4484,products!$A$1:$F$322,2,FALSE)</f>
        <v>Sun Bicycles Revolutions 24 - 2017</v>
      </c>
      <c r="I4484">
        <f>_xlfn.XLOOKUP(C4484, products!A:A, products!D:D)</f>
        <v>3</v>
      </c>
      <c r="J4484" t="str">
        <f>_xlfn.XLOOKUP($I4484,categories!$A$1:$A$8,categories!$B$1:$B$8)</f>
        <v>Cruisers Bicycles</v>
      </c>
    </row>
    <row r="4485" spans="1:10" ht="12.75" x14ac:dyDescent="0.2">
      <c r="A4485">
        <v>1154</v>
      </c>
      <c r="B4485">
        <v>3</v>
      </c>
      <c r="C4485">
        <v>67</v>
      </c>
      <c r="D4485">
        <v>2</v>
      </c>
      <c r="E4485">
        <v>250.99</v>
      </c>
      <c r="F4485">
        <v>0.2</v>
      </c>
      <c r="G4485">
        <f>(E4485*B4485)-F4485</f>
        <v>752.77</v>
      </c>
      <c r="H4485" t="str">
        <f>VLOOKUP($C4485,products!$A$1:$F$322,2,FALSE)</f>
        <v>Sun Bicycles Revolutions 24 - Girl's - 2017</v>
      </c>
      <c r="I4485">
        <f>_xlfn.XLOOKUP(C4485, products!A:A, products!D:D)</f>
        <v>3</v>
      </c>
      <c r="J4485" t="str">
        <f>_xlfn.XLOOKUP($I4485,categories!$A$1:$A$8,categories!$B$1:$B$8)</f>
        <v>Cruisers Bicycles</v>
      </c>
    </row>
    <row r="4486" spans="1:10" ht="12.75" x14ac:dyDescent="0.2">
      <c r="A4486">
        <v>1180</v>
      </c>
      <c r="B4486">
        <v>1</v>
      </c>
      <c r="C4486">
        <v>66</v>
      </c>
      <c r="D4486">
        <v>2</v>
      </c>
      <c r="E4486">
        <v>250.99</v>
      </c>
      <c r="F4486">
        <v>7.0000000000000007E-2</v>
      </c>
      <c r="G4486">
        <f>(E4486*B4486)-F4486</f>
        <v>250.92000000000002</v>
      </c>
      <c r="H4486" t="str">
        <f>VLOOKUP($C4486,products!$A$1:$F$322,2,FALSE)</f>
        <v>Sun Bicycles Revolutions 24 - 2017</v>
      </c>
      <c r="I4486">
        <f>_xlfn.XLOOKUP(C4486, products!A:A, products!D:D)</f>
        <v>3</v>
      </c>
      <c r="J4486" t="str">
        <f>_xlfn.XLOOKUP($I4486,categories!$A$1:$A$8,categories!$B$1:$B$8)</f>
        <v>Cruisers Bicycles</v>
      </c>
    </row>
    <row r="4487" spans="1:10" ht="12.75" x14ac:dyDescent="0.2">
      <c r="A4487">
        <v>1188</v>
      </c>
      <c r="B4487">
        <v>1</v>
      </c>
      <c r="C4487">
        <v>66</v>
      </c>
      <c r="D4487">
        <v>2</v>
      </c>
      <c r="E4487">
        <v>250.99</v>
      </c>
      <c r="F4487">
        <v>0.1</v>
      </c>
      <c r="G4487">
        <f>(E4487*B4487)-F4487</f>
        <v>250.89000000000001</v>
      </c>
      <c r="H4487" t="str">
        <f>VLOOKUP($C4487,products!$A$1:$F$322,2,FALSE)</f>
        <v>Sun Bicycles Revolutions 24 - 2017</v>
      </c>
      <c r="I4487">
        <f>_xlfn.XLOOKUP(C4487, products!A:A, products!D:D)</f>
        <v>3</v>
      </c>
      <c r="J4487" t="str">
        <f>_xlfn.XLOOKUP($I4487,categories!$A$1:$A$8,categories!$B$1:$B$8)</f>
        <v>Cruisers Bicycles</v>
      </c>
    </row>
    <row r="4488" spans="1:10" ht="12.75" x14ac:dyDescent="0.2">
      <c r="A4488">
        <v>1214</v>
      </c>
      <c r="B4488">
        <v>5</v>
      </c>
      <c r="C4488">
        <v>67</v>
      </c>
      <c r="D4488">
        <v>2</v>
      </c>
      <c r="E4488">
        <v>250.99</v>
      </c>
      <c r="F4488">
        <v>0.2</v>
      </c>
      <c r="G4488">
        <f>(E4488*B4488)-F4488</f>
        <v>1254.75</v>
      </c>
      <c r="H4488" t="str">
        <f>VLOOKUP($C4488,products!$A$1:$F$322,2,FALSE)</f>
        <v>Sun Bicycles Revolutions 24 - Girl's - 2017</v>
      </c>
      <c r="I4488">
        <f>_xlfn.XLOOKUP(C4488, products!A:A, products!D:D)</f>
        <v>3</v>
      </c>
      <c r="J4488" t="str">
        <f>_xlfn.XLOOKUP($I4488,categories!$A$1:$A$8,categories!$B$1:$B$8)</f>
        <v>Cruisers Bicycles</v>
      </c>
    </row>
    <row r="4489" spans="1:10" ht="12.75" x14ac:dyDescent="0.2">
      <c r="A4489">
        <v>1250</v>
      </c>
      <c r="B4489">
        <v>2</v>
      </c>
      <c r="C4489">
        <v>66</v>
      </c>
      <c r="D4489">
        <v>2</v>
      </c>
      <c r="E4489">
        <v>250.99</v>
      </c>
      <c r="F4489">
        <v>0.1</v>
      </c>
      <c r="G4489">
        <f>(E4489*B4489)-F4489</f>
        <v>501.88</v>
      </c>
      <c r="H4489" t="str">
        <f>VLOOKUP($C4489,products!$A$1:$F$322,2,FALSE)</f>
        <v>Sun Bicycles Revolutions 24 - 2017</v>
      </c>
      <c r="I4489">
        <f>_xlfn.XLOOKUP(C4489, products!A:A, products!D:D)</f>
        <v>3</v>
      </c>
      <c r="J4489" t="str">
        <f>_xlfn.XLOOKUP($I4489,categories!$A$1:$A$8,categories!$B$1:$B$8)</f>
        <v>Cruisers Bicycles</v>
      </c>
    </row>
    <row r="4490" spans="1:10" ht="12.75" x14ac:dyDescent="0.2">
      <c r="A4490">
        <v>1260</v>
      </c>
      <c r="B4490">
        <v>2</v>
      </c>
      <c r="C4490">
        <v>66</v>
      </c>
      <c r="D4490">
        <v>1</v>
      </c>
      <c r="E4490">
        <v>250.99</v>
      </c>
      <c r="F4490">
        <v>0.1</v>
      </c>
      <c r="G4490">
        <f>(E4490*B4490)-F4490</f>
        <v>501.88</v>
      </c>
      <c r="H4490" t="str">
        <f>VLOOKUP($C4490,products!$A$1:$F$322,2,FALSE)</f>
        <v>Sun Bicycles Revolutions 24 - 2017</v>
      </c>
      <c r="I4490">
        <f>_xlfn.XLOOKUP(C4490, products!A:A, products!D:D)</f>
        <v>3</v>
      </c>
      <c r="J4490" t="str">
        <f>_xlfn.XLOOKUP($I4490,categories!$A$1:$A$8,categories!$B$1:$B$8)</f>
        <v>Cruisers Bicycles</v>
      </c>
    </row>
    <row r="4491" spans="1:10" ht="12.75" x14ac:dyDescent="0.2">
      <c r="A4491">
        <v>1312</v>
      </c>
      <c r="B4491">
        <v>1</v>
      </c>
      <c r="C4491">
        <v>67</v>
      </c>
      <c r="D4491">
        <v>2</v>
      </c>
      <c r="E4491">
        <v>250.99</v>
      </c>
      <c r="F4491">
        <v>0.05</v>
      </c>
      <c r="G4491">
        <f>(E4491*B4491)-F4491</f>
        <v>250.94</v>
      </c>
      <c r="H4491" t="str">
        <f>VLOOKUP($C4491,products!$A$1:$F$322,2,FALSE)</f>
        <v>Sun Bicycles Revolutions 24 - Girl's - 2017</v>
      </c>
      <c r="I4491">
        <f>_xlfn.XLOOKUP(C4491, products!A:A, products!D:D)</f>
        <v>3</v>
      </c>
      <c r="J4491" t="str">
        <f>_xlfn.XLOOKUP($I4491,categories!$A$1:$A$8,categories!$B$1:$B$8)</f>
        <v>Cruisers Bicycles</v>
      </c>
    </row>
    <row r="4492" spans="1:10" ht="12.75" x14ac:dyDescent="0.2">
      <c r="A4492">
        <v>1324</v>
      </c>
      <c r="B4492">
        <v>1</v>
      </c>
      <c r="C4492">
        <v>66</v>
      </c>
      <c r="D4492">
        <v>1</v>
      </c>
      <c r="E4492">
        <v>250.99</v>
      </c>
      <c r="F4492">
        <v>0.1</v>
      </c>
      <c r="G4492">
        <f>(E4492*B4492)-F4492</f>
        <v>250.89000000000001</v>
      </c>
      <c r="H4492" t="str">
        <f>VLOOKUP($C4492,products!$A$1:$F$322,2,FALSE)</f>
        <v>Sun Bicycles Revolutions 24 - 2017</v>
      </c>
      <c r="I4492">
        <f>_xlfn.XLOOKUP(C4492, products!A:A, products!D:D)</f>
        <v>3</v>
      </c>
      <c r="J4492" t="str">
        <f>_xlfn.XLOOKUP($I4492,categories!$A$1:$A$8,categories!$B$1:$B$8)</f>
        <v>Cruisers Bicycles</v>
      </c>
    </row>
    <row r="4493" spans="1:10" ht="12.75" x14ac:dyDescent="0.2">
      <c r="A4493">
        <v>1341</v>
      </c>
      <c r="B4493">
        <v>4</v>
      </c>
      <c r="C4493">
        <v>66</v>
      </c>
      <c r="D4493">
        <v>2</v>
      </c>
      <c r="E4493">
        <v>250.99</v>
      </c>
      <c r="F4493">
        <v>0.05</v>
      </c>
      <c r="G4493">
        <f>(E4493*B4493)-F4493</f>
        <v>1003.9100000000001</v>
      </c>
      <c r="H4493" t="str">
        <f>VLOOKUP($C4493,products!$A$1:$F$322,2,FALSE)</f>
        <v>Sun Bicycles Revolutions 24 - 2017</v>
      </c>
      <c r="I4493">
        <f>_xlfn.XLOOKUP(C4493, products!A:A, products!D:D)</f>
        <v>3</v>
      </c>
      <c r="J4493" t="str">
        <f>_xlfn.XLOOKUP($I4493,categories!$A$1:$A$8,categories!$B$1:$B$8)</f>
        <v>Cruisers Bicycles</v>
      </c>
    </row>
    <row r="4494" spans="1:10" ht="12.75" x14ac:dyDescent="0.2">
      <c r="A4494">
        <v>1363</v>
      </c>
      <c r="B4494">
        <v>1</v>
      </c>
      <c r="C4494">
        <v>66</v>
      </c>
      <c r="D4494">
        <v>2</v>
      </c>
      <c r="E4494">
        <v>250.99</v>
      </c>
      <c r="F4494">
        <v>0.1</v>
      </c>
      <c r="G4494">
        <f>(E4494*B4494)-F4494</f>
        <v>250.89000000000001</v>
      </c>
      <c r="H4494" t="str">
        <f>VLOOKUP($C4494,products!$A$1:$F$322,2,FALSE)</f>
        <v>Sun Bicycles Revolutions 24 - 2017</v>
      </c>
      <c r="I4494">
        <f>_xlfn.XLOOKUP(C4494, products!A:A, products!D:D)</f>
        <v>3</v>
      </c>
      <c r="J4494" t="str">
        <f>_xlfn.XLOOKUP($I4494,categories!$A$1:$A$8,categories!$B$1:$B$8)</f>
        <v>Cruisers Bicycles</v>
      </c>
    </row>
    <row r="4495" spans="1:10" ht="12.75" x14ac:dyDescent="0.2">
      <c r="A4495">
        <v>1368</v>
      </c>
      <c r="B4495">
        <v>1</v>
      </c>
      <c r="C4495">
        <v>66</v>
      </c>
      <c r="D4495">
        <v>1</v>
      </c>
      <c r="E4495">
        <v>250.99</v>
      </c>
      <c r="F4495">
        <v>0.1</v>
      </c>
      <c r="G4495">
        <f>(E4495*B4495)-F4495</f>
        <v>250.89000000000001</v>
      </c>
      <c r="H4495" t="str">
        <f>VLOOKUP($C4495,products!$A$1:$F$322,2,FALSE)</f>
        <v>Sun Bicycles Revolutions 24 - 2017</v>
      </c>
      <c r="I4495">
        <f>_xlfn.XLOOKUP(C4495, products!A:A, products!D:D)</f>
        <v>3</v>
      </c>
      <c r="J4495" t="str">
        <f>_xlfn.XLOOKUP($I4495,categories!$A$1:$A$8,categories!$B$1:$B$8)</f>
        <v>Cruisers Bicycles</v>
      </c>
    </row>
    <row r="4496" spans="1:10" ht="12.75" x14ac:dyDescent="0.2">
      <c r="A4496">
        <v>1440</v>
      </c>
      <c r="B4496">
        <v>5</v>
      </c>
      <c r="C4496">
        <v>67</v>
      </c>
      <c r="D4496">
        <v>2</v>
      </c>
      <c r="E4496">
        <v>250.99</v>
      </c>
      <c r="F4496">
        <v>0.2</v>
      </c>
      <c r="G4496">
        <f>(E4496*B4496)-F4496</f>
        <v>1254.75</v>
      </c>
      <c r="H4496" t="str">
        <f>VLOOKUP($C4496,products!$A$1:$F$322,2,FALSE)</f>
        <v>Sun Bicycles Revolutions 24 - Girl's - 2017</v>
      </c>
      <c r="I4496">
        <f>_xlfn.XLOOKUP(C4496, products!A:A, products!D:D)</f>
        <v>3</v>
      </c>
      <c r="J4496" t="str">
        <f>_xlfn.XLOOKUP($I4496,categories!$A$1:$A$8,categories!$B$1:$B$8)</f>
        <v>Cruisers Bicycles</v>
      </c>
    </row>
    <row r="4497" spans="1:10" ht="12.75" x14ac:dyDescent="0.2">
      <c r="A4497">
        <v>1501</v>
      </c>
      <c r="B4497">
        <v>4</v>
      </c>
      <c r="C4497">
        <v>67</v>
      </c>
      <c r="D4497">
        <v>1</v>
      </c>
      <c r="E4497">
        <v>250.99</v>
      </c>
      <c r="F4497">
        <v>0.2</v>
      </c>
      <c r="G4497">
        <f>(E4497*B4497)-F4497</f>
        <v>1003.76</v>
      </c>
      <c r="H4497" t="str">
        <f>VLOOKUP($C4497,products!$A$1:$F$322,2,FALSE)</f>
        <v>Sun Bicycles Revolutions 24 - Girl's - 2017</v>
      </c>
      <c r="I4497">
        <f>_xlfn.XLOOKUP(C4497, products!A:A, products!D:D)</f>
        <v>3</v>
      </c>
      <c r="J4497" t="str">
        <f>_xlfn.XLOOKUP($I4497,categories!$A$1:$A$8,categories!$B$1:$B$8)</f>
        <v>Cruisers Bicycles</v>
      </c>
    </row>
    <row r="4498" spans="1:10" ht="12.75" x14ac:dyDescent="0.2">
      <c r="A4498">
        <v>1562</v>
      </c>
      <c r="B4498">
        <v>2</v>
      </c>
      <c r="C4498">
        <v>66</v>
      </c>
      <c r="D4498">
        <v>1</v>
      </c>
      <c r="E4498">
        <v>250.99</v>
      </c>
      <c r="F4498">
        <v>0.2</v>
      </c>
      <c r="G4498">
        <f>(E4498*B4498)-F4498</f>
        <v>501.78000000000003</v>
      </c>
      <c r="H4498" t="str">
        <f>VLOOKUP($C4498,products!$A$1:$F$322,2,FALSE)</f>
        <v>Sun Bicycles Revolutions 24 - 2017</v>
      </c>
      <c r="I4498">
        <f>_xlfn.XLOOKUP(C4498, products!A:A, products!D:D)</f>
        <v>3</v>
      </c>
      <c r="J4498" t="str">
        <f>_xlfn.XLOOKUP($I4498,categories!$A$1:$A$8,categories!$B$1:$B$8)</f>
        <v>Cruisers Bicycles</v>
      </c>
    </row>
    <row r="4499" spans="1:10" ht="12.75" x14ac:dyDescent="0.2">
      <c r="A4499">
        <v>651</v>
      </c>
      <c r="B4499">
        <v>4</v>
      </c>
      <c r="C4499">
        <v>94</v>
      </c>
      <c r="D4499">
        <v>2</v>
      </c>
      <c r="E4499">
        <v>249.99</v>
      </c>
      <c r="F4499">
        <v>0.05</v>
      </c>
      <c r="G4499">
        <f>(E4499*B4499)-F4499</f>
        <v>999.91000000000008</v>
      </c>
      <c r="H4499" t="str">
        <f>VLOOKUP($C4499,products!$A$1:$F$322,2,FALSE)</f>
        <v>Haro Shredder Pro 20 - 2017</v>
      </c>
      <c r="I4499">
        <f>_xlfn.XLOOKUP(C4499, products!A:A, products!D:D)</f>
        <v>1</v>
      </c>
      <c r="J4499" t="str">
        <f>_xlfn.XLOOKUP($I4499,categories!$A$1:$A$8,categories!$B$1:$B$8)</f>
        <v>Children Bicycles</v>
      </c>
    </row>
    <row r="4500" spans="1:10" ht="12.75" x14ac:dyDescent="0.2">
      <c r="A4500">
        <v>663</v>
      </c>
      <c r="B4500">
        <v>3</v>
      </c>
      <c r="C4500">
        <v>94</v>
      </c>
      <c r="D4500">
        <v>1</v>
      </c>
      <c r="E4500">
        <v>249.99</v>
      </c>
      <c r="F4500">
        <v>0.05</v>
      </c>
      <c r="G4500">
        <f>(E4500*B4500)-F4500</f>
        <v>749.92000000000007</v>
      </c>
      <c r="H4500" t="str">
        <f>VLOOKUP($C4500,products!$A$1:$F$322,2,FALSE)</f>
        <v>Haro Shredder Pro 20 - 2017</v>
      </c>
      <c r="I4500">
        <f>_xlfn.XLOOKUP(C4500, products!A:A, products!D:D)</f>
        <v>1</v>
      </c>
      <c r="J4500" t="str">
        <f>_xlfn.XLOOKUP($I4500,categories!$A$1:$A$8,categories!$B$1:$B$8)</f>
        <v>Children Bicycles</v>
      </c>
    </row>
    <row r="4501" spans="1:10" ht="12.75" x14ac:dyDescent="0.2">
      <c r="A4501">
        <v>740</v>
      </c>
      <c r="B4501">
        <v>2</v>
      </c>
      <c r="C4501">
        <v>94</v>
      </c>
      <c r="D4501">
        <v>2</v>
      </c>
      <c r="E4501">
        <v>249.99</v>
      </c>
      <c r="F4501">
        <v>0.2</v>
      </c>
      <c r="G4501">
        <f>(E4501*B4501)-F4501</f>
        <v>499.78000000000003</v>
      </c>
      <c r="H4501" t="str">
        <f>VLOOKUP($C4501,products!$A$1:$F$322,2,FALSE)</f>
        <v>Haro Shredder Pro 20 - 2017</v>
      </c>
      <c r="I4501">
        <f>_xlfn.XLOOKUP(C4501, products!A:A, products!D:D)</f>
        <v>1</v>
      </c>
      <c r="J4501" t="str">
        <f>_xlfn.XLOOKUP($I4501,categories!$A$1:$A$8,categories!$B$1:$B$8)</f>
        <v>Children Bicycles</v>
      </c>
    </row>
    <row r="4502" spans="1:10" ht="12.75" x14ac:dyDescent="0.2">
      <c r="A4502">
        <v>783</v>
      </c>
      <c r="B4502">
        <v>3</v>
      </c>
      <c r="C4502">
        <v>94</v>
      </c>
      <c r="D4502">
        <v>1</v>
      </c>
      <c r="E4502">
        <v>249.99</v>
      </c>
      <c r="F4502">
        <v>0.05</v>
      </c>
      <c r="G4502">
        <f>(E4502*B4502)-F4502</f>
        <v>749.92000000000007</v>
      </c>
      <c r="H4502" t="str">
        <f>VLOOKUP($C4502,products!$A$1:$F$322,2,FALSE)</f>
        <v>Haro Shredder Pro 20 - 2017</v>
      </c>
      <c r="I4502">
        <f>_xlfn.XLOOKUP(C4502, products!A:A, products!D:D)</f>
        <v>1</v>
      </c>
      <c r="J4502" t="str">
        <f>_xlfn.XLOOKUP($I4502,categories!$A$1:$A$8,categories!$B$1:$B$8)</f>
        <v>Children Bicycles</v>
      </c>
    </row>
    <row r="4503" spans="1:10" ht="12.75" x14ac:dyDescent="0.2">
      <c r="A4503">
        <v>819</v>
      </c>
      <c r="B4503">
        <v>1</v>
      </c>
      <c r="C4503">
        <v>94</v>
      </c>
      <c r="D4503">
        <v>1</v>
      </c>
      <c r="E4503">
        <v>249.99</v>
      </c>
      <c r="F4503">
        <v>0.2</v>
      </c>
      <c r="G4503">
        <f>(E4503*B4503)-F4503</f>
        <v>249.79000000000002</v>
      </c>
      <c r="H4503" t="str">
        <f>VLOOKUP($C4503,products!$A$1:$F$322,2,FALSE)</f>
        <v>Haro Shredder Pro 20 - 2017</v>
      </c>
      <c r="I4503">
        <f>_xlfn.XLOOKUP(C4503, products!A:A, products!D:D)</f>
        <v>1</v>
      </c>
      <c r="J4503" t="str">
        <f>_xlfn.XLOOKUP($I4503,categories!$A$1:$A$8,categories!$B$1:$B$8)</f>
        <v>Children Bicycles</v>
      </c>
    </row>
    <row r="4504" spans="1:10" ht="12.75" x14ac:dyDescent="0.2">
      <c r="A4504">
        <v>908</v>
      </c>
      <c r="B4504">
        <v>2</v>
      </c>
      <c r="C4504">
        <v>94</v>
      </c>
      <c r="D4504">
        <v>1</v>
      </c>
      <c r="E4504">
        <v>249.99</v>
      </c>
      <c r="F4504">
        <v>0.1</v>
      </c>
      <c r="G4504">
        <f>(E4504*B4504)-F4504</f>
        <v>499.88</v>
      </c>
      <c r="H4504" t="str">
        <f>VLOOKUP($C4504,products!$A$1:$F$322,2,FALSE)</f>
        <v>Haro Shredder Pro 20 - 2017</v>
      </c>
      <c r="I4504">
        <f>_xlfn.XLOOKUP(C4504, products!A:A, products!D:D)</f>
        <v>1</v>
      </c>
      <c r="J4504" t="str">
        <f>_xlfn.XLOOKUP($I4504,categories!$A$1:$A$8,categories!$B$1:$B$8)</f>
        <v>Children Bicycles</v>
      </c>
    </row>
    <row r="4505" spans="1:10" ht="12.75" x14ac:dyDescent="0.2">
      <c r="A4505">
        <v>945</v>
      </c>
      <c r="B4505">
        <v>2</v>
      </c>
      <c r="C4505">
        <v>94</v>
      </c>
      <c r="D4505">
        <v>2</v>
      </c>
      <c r="E4505">
        <v>249.99</v>
      </c>
      <c r="F4505">
        <v>0.2</v>
      </c>
      <c r="G4505">
        <f>(E4505*B4505)-F4505</f>
        <v>499.78000000000003</v>
      </c>
      <c r="H4505" t="str">
        <f>VLOOKUP($C4505,products!$A$1:$F$322,2,FALSE)</f>
        <v>Haro Shredder Pro 20 - 2017</v>
      </c>
      <c r="I4505">
        <f>_xlfn.XLOOKUP(C4505, products!A:A, products!D:D)</f>
        <v>1</v>
      </c>
      <c r="J4505" t="str">
        <f>_xlfn.XLOOKUP($I4505,categories!$A$1:$A$8,categories!$B$1:$B$8)</f>
        <v>Children Bicycles</v>
      </c>
    </row>
    <row r="4506" spans="1:10" ht="12.75" x14ac:dyDescent="0.2">
      <c r="A4506">
        <v>1041</v>
      </c>
      <c r="B4506">
        <v>3</v>
      </c>
      <c r="C4506">
        <v>94</v>
      </c>
      <c r="D4506">
        <v>2</v>
      </c>
      <c r="E4506">
        <v>249.99</v>
      </c>
      <c r="F4506">
        <v>0.1</v>
      </c>
      <c r="G4506">
        <f>(E4506*B4506)-F4506</f>
        <v>749.87</v>
      </c>
      <c r="H4506" t="str">
        <f>VLOOKUP($C4506,products!$A$1:$F$322,2,FALSE)</f>
        <v>Haro Shredder Pro 20 - 2017</v>
      </c>
      <c r="I4506">
        <f>_xlfn.XLOOKUP(C4506, products!A:A, products!D:D)</f>
        <v>1</v>
      </c>
      <c r="J4506" t="str">
        <f>_xlfn.XLOOKUP($I4506,categories!$A$1:$A$8,categories!$B$1:$B$8)</f>
        <v>Children Bicycles</v>
      </c>
    </row>
    <row r="4507" spans="1:10" ht="12.75" x14ac:dyDescent="0.2">
      <c r="A4507">
        <v>1048</v>
      </c>
      <c r="B4507">
        <v>3</v>
      </c>
      <c r="C4507">
        <v>94</v>
      </c>
      <c r="D4507">
        <v>1</v>
      </c>
      <c r="E4507">
        <v>249.99</v>
      </c>
      <c r="F4507">
        <v>0.05</v>
      </c>
      <c r="G4507">
        <f>(E4507*B4507)-F4507</f>
        <v>749.92000000000007</v>
      </c>
      <c r="H4507" t="str">
        <f>VLOOKUP($C4507,products!$A$1:$F$322,2,FALSE)</f>
        <v>Haro Shredder Pro 20 - 2017</v>
      </c>
      <c r="I4507">
        <f>_xlfn.XLOOKUP(C4507, products!A:A, products!D:D)</f>
        <v>1</v>
      </c>
      <c r="J4507" t="str">
        <f>_xlfn.XLOOKUP($I4507,categories!$A$1:$A$8,categories!$B$1:$B$8)</f>
        <v>Children Bicycles</v>
      </c>
    </row>
    <row r="4508" spans="1:10" ht="12.75" x14ac:dyDescent="0.2">
      <c r="A4508">
        <v>1070</v>
      </c>
      <c r="B4508">
        <v>3</v>
      </c>
      <c r="C4508">
        <v>94</v>
      </c>
      <c r="D4508">
        <v>1</v>
      </c>
      <c r="E4508">
        <v>249.99</v>
      </c>
      <c r="F4508">
        <v>0.05</v>
      </c>
      <c r="G4508">
        <f>(E4508*B4508)-F4508</f>
        <v>749.92000000000007</v>
      </c>
      <c r="H4508" t="str">
        <f>VLOOKUP($C4508,products!$A$1:$F$322,2,FALSE)</f>
        <v>Haro Shredder Pro 20 - 2017</v>
      </c>
      <c r="I4508">
        <f>_xlfn.XLOOKUP(C4508, products!A:A, products!D:D)</f>
        <v>1</v>
      </c>
      <c r="J4508" t="str">
        <f>_xlfn.XLOOKUP($I4508,categories!$A$1:$A$8,categories!$B$1:$B$8)</f>
        <v>Children Bicycles</v>
      </c>
    </row>
    <row r="4509" spans="1:10" ht="12.75" x14ac:dyDescent="0.2">
      <c r="A4509">
        <v>1120</v>
      </c>
      <c r="B4509">
        <v>5</v>
      </c>
      <c r="C4509">
        <v>94</v>
      </c>
      <c r="D4509">
        <v>1</v>
      </c>
      <c r="E4509">
        <v>249.99</v>
      </c>
      <c r="F4509">
        <v>0.2</v>
      </c>
      <c r="G4509">
        <f>(E4509*B4509)-F4509</f>
        <v>1249.75</v>
      </c>
      <c r="H4509" t="str">
        <f>VLOOKUP($C4509,products!$A$1:$F$322,2,FALSE)</f>
        <v>Haro Shredder Pro 20 - 2017</v>
      </c>
      <c r="I4509">
        <f>_xlfn.XLOOKUP(C4509, products!A:A, products!D:D)</f>
        <v>1</v>
      </c>
      <c r="J4509" t="str">
        <f>_xlfn.XLOOKUP($I4509,categories!$A$1:$A$8,categories!$B$1:$B$8)</f>
        <v>Children Bicycles</v>
      </c>
    </row>
    <row r="4510" spans="1:10" ht="12.75" x14ac:dyDescent="0.2">
      <c r="A4510">
        <v>1148</v>
      </c>
      <c r="B4510">
        <v>4</v>
      </c>
      <c r="C4510">
        <v>94</v>
      </c>
      <c r="D4510">
        <v>2</v>
      </c>
      <c r="E4510">
        <v>249.99</v>
      </c>
      <c r="F4510">
        <v>0.1</v>
      </c>
      <c r="G4510">
        <f>(E4510*B4510)-F4510</f>
        <v>999.86</v>
      </c>
      <c r="H4510" t="str">
        <f>VLOOKUP($C4510,products!$A$1:$F$322,2,FALSE)</f>
        <v>Haro Shredder Pro 20 - 2017</v>
      </c>
      <c r="I4510">
        <f>_xlfn.XLOOKUP(C4510, products!A:A, products!D:D)</f>
        <v>1</v>
      </c>
      <c r="J4510" t="str">
        <f>_xlfn.XLOOKUP($I4510,categories!$A$1:$A$8,categories!$B$1:$B$8)</f>
        <v>Children Bicycles</v>
      </c>
    </row>
    <row r="4511" spans="1:10" ht="12.75" x14ac:dyDescent="0.2">
      <c r="A4511">
        <v>1149</v>
      </c>
      <c r="B4511">
        <v>5</v>
      </c>
      <c r="C4511">
        <v>94</v>
      </c>
      <c r="D4511">
        <v>1</v>
      </c>
      <c r="E4511">
        <v>249.99</v>
      </c>
      <c r="F4511">
        <v>0.1</v>
      </c>
      <c r="G4511">
        <f>(E4511*B4511)-F4511</f>
        <v>1249.8500000000001</v>
      </c>
      <c r="H4511" t="str">
        <f>VLOOKUP($C4511,products!$A$1:$F$322,2,FALSE)</f>
        <v>Haro Shredder Pro 20 - 2017</v>
      </c>
      <c r="I4511">
        <f>_xlfn.XLOOKUP(C4511, products!A:A, products!D:D)</f>
        <v>1</v>
      </c>
      <c r="J4511" t="str">
        <f>_xlfn.XLOOKUP($I4511,categories!$A$1:$A$8,categories!$B$1:$B$8)</f>
        <v>Children Bicycles</v>
      </c>
    </row>
    <row r="4512" spans="1:10" ht="12.75" x14ac:dyDescent="0.2">
      <c r="A4512">
        <v>1171</v>
      </c>
      <c r="B4512">
        <v>1</v>
      </c>
      <c r="C4512">
        <v>94</v>
      </c>
      <c r="D4512">
        <v>2</v>
      </c>
      <c r="E4512">
        <v>249.99</v>
      </c>
      <c r="F4512">
        <v>0.2</v>
      </c>
      <c r="G4512">
        <f>(E4512*B4512)-F4512</f>
        <v>249.79000000000002</v>
      </c>
      <c r="H4512" t="str">
        <f>VLOOKUP($C4512,products!$A$1:$F$322,2,FALSE)</f>
        <v>Haro Shredder Pro 20 - 2017</v>
      </c>
      <c r="I4512">
        <f>_xlfn.XLOOKUP(C4512, products!A:A, products!D:D)</f>
        <v>1</v>
      </c>
      <c r="J4512" t="str">
        <f>_xlfn.XLOOKUP($I4512,categories!$A$1:$A$8,categories!$B$1:$B$8)</f>
        <v>Children Bicycles</v>
      </c>
    </row>
    <row r="4513" spans="1:10" ht="12.75" x14ac:dyDescent="0.2">
      <c r="A4513">
        <v>1199</v>
      </c>
      <c r="B4513">
        <v>2</v>
      </c>
      <c r="C4513">
        <v>94</v>
      </c>
      <c r="D4513">
        <v>2</v>
      </c>
      <c r="E4513">
        <v>249.99</v>
      </c>
      <c r="F4513">
        <v>7.0000000000000007E-2</v>
      </c>
      <c r="G4513">
        <f>(E4513*B4513)-F4513</f>
        <v>499.91</v>
      </c>
      <c r="H4513" t="str">
        <f>VLOOKUP($C4513,products!$A$1:$F$322,2,FALSE)</f>
        <v>Haro Shredder Pro 20 - 2017</v>
      </c>
      <c r="I4513">
        <f>_xlfn.XLOOKUP(C4513, products!A:A, products!D:D)</f>
        <v>1</v>
      </c>
      <c r="J4513" t="str">
        <f>_xlfn.XLOOKUP($I4513,categories!$A$1:$A$8,categories!$B$1:$B$8)</f>
        <v>Children Bicycles</v>
      </c>
    </row>
    <row r="4514" spans="1:10" ht="12.75" x14ac:dyDescent="0.2">
      <c r="A4514">
        <v>1242</v>
      </c>
      <c r="B4514">
        <v>1</v>
      </c>
      <c r="C4514">
        <v>94</v>
      </c>
      <c r="D4514">
        <v>1</v>
      </c>
      <c r="E4514">
        <v>249.99</v>
      </c>
      <c r="F4514">
        <v>0.05</v>
      </c>
      <c r="G4514">
        <f>(E4514*B4514)-F4514</f>
        <v>249.94</v>
      </c>
      <c r="H4514" t="str">
        <f>VLOOKUP($C4514,products!$A$1:$F$322,2,FALSE)</f>
        <v>Haro Shredder Pro 20 - 2017</v>
      </c>
      <c r="I4514">
        <f>_xlfn.XLOOKUP(C4514, products!A:A, products!D:D)</f>
        <v>1</v>
      </c>
      <c r="J4514" t="str">
        <f>_xlfn.XLOOKUP($I4514,categories!$A$1:$A$8,categories!$B$1:$B$8)</f>
        <v>Children Bicycles</v>
      </c>
    </row>
    <row r="4515" spans="1:10" ht="12.75" x14ac:dyDescent="0.2">
      <c r="A4515">
        <v>1248</v>
      </c>
      <c r="B4515">
        <v>1</v>
      </c>
      <c r="C4515">
        <v>94</v>
      </c>
      <c r="D4515">
        <v>2</v>
      </c>
      <c r="E4515">
        <v>249.99</v>
      </c>
      <c r="F4515">
        <v>0.05</v>
      </c>
      <c r="G4515">
        <f>(E4515*B4515)-F4515</f>
        <v>249.94</v>
      </c>
      <c r="H4515" t="str">
        <f>VLOOKUP($C4515,products!$A$1:$F$322,2,FALSE)</f>
        <v>Haro Shredder Pro 20 - 2017</v>
      </c>
      <c r="I4515">
        <f>_xlfn.XLOOKUP(C4515, products!A:A, products!D:D)</f>
        <v>1</v>
      </c>
      <c r="J4515" t="str">
        <f>_xlfn.XLOOKUP($I4515,categories!$A$1:$A$8,categories!$B$1:$B$8)</f>
        <v>Children Bicycles</v>
      </c>
    </row>
    <row r="4516" spans="1:10" ht="12.75" x14ac:dyDescent="0.2">
      <c r="A4516">
        <v>1258</v>
      </c>
      <c r="B4516">
        <v>1</v>
      </c>
      <c r="C4516">
        <v>94</v>
      </c>
      <c r="D4516">
        <v>2</v>
      </c>
      <c r="E4516">
        <v>249.99</v>
      </c>
      <c r="F4516">
        <v>0.1</v>
      </c>
      <c r="G4516">
        <f>(E4516*B4516)-F4516</f>
        <v>249.89000000000001</v>
      </c>
      <c r="H4516" t="str">
        <f>VLOOKUP($C4516,products!$A$1:$F$322,2,FALSE)</f>
        <v>Haro Shredder Pro 20 - 2017</v>
      </c>
      <c r="I4516">
        <f>_xlfn.XLOOKUP(C4516, products!A:A, products!D:D)</f>
        <v>1</v>
      </c>
      <c r="J4516" t="str">
        <f>_xlfn.XLOOKUP($I4516,categories!$A$1:$A$8,categories!$B$1:$B$8)</f>
        <v>Children Bicycles</v>
      </c>
    </row>
    <row r="4517" spans="1:10" ht="12.75" x14ac:dyDescent="0.2">
      <c r="A4517">
        <v>1314</v>
      </c>
      <c r="B4517">
        <v>3</v>
      </c>
      <c r="C4517">
        <v>94</v>
      </c>
      <c r="D4517">
        <v>1</v>
      </c>
      <c r="E4517">
        <v>249.99</v>
      </c>
      <c r="F4517">
        <v>0.1</v>
      </c>
      <c r="G4517">
        <f>(E4517*B4517)-F4517</f>
        <v>749.87</v>
      </c>
      <c r="H4517" t="str">
        <f>VLOOKUP($C4517,products!$A$1:$F$322,2,FALSE)</f>
        <v>Haro Shredder Pro 20 - 2017</v>
      </c>
      <c r="I4517">
        <f>_xlfn.XLOOKUP(C4517, products!A:A, products!D:D)</f>
        <v>1</v>
      </c>
      <c r="J4517" t="str">
        <f>_xlfn.XLOOKUP($I4517,categories!$A$1:$A$8,categories!$B$1:$B$8)</f>
        <v>Children Bicycles</v>
      </c>
    </row>
    <row r="4518" spans="1:10" ht="12.75" x14ac:dyDescent="0.2">
      <c r="A4518">
        <v>1386</v>
      </c>
      <c r="B4518">
        <v>2</v>
      </c>
      <c r="C4518">
        <v>262</v>
      </c>
      <c r="D4518">
        <v>1</v>
      </c>
      <c r="E4518">
        <v>249.99</v>
      </c>
      <c r="F4518">
        <v>0.1</v>
      </c>
      <c r="G4518">
        <f>(E4518*B4518)-F4518</f>
        <v>499.88</v>
      </c>
      <c r="H4518" t="str">
        <f>VLOOKUP($C4518,products!$A$1:$F$322,2,FALSE)</f>
        <v>Trek MT 201 - 2018</v>
      </c>
      <c r="I4518">
        <f>_xlfn.XLOOKUP(C4518, products!A:A, products!D:D)</f>
        <v>1</v>
      </c>
      <c r="J4518" t="str">
        <f>_xlfn.XLOOKUP($I4518,categories!$A$1:$A$8,categories!$B$1:$B$8)</f>
        <v>Children Bicycles</v>
      </c>
    </row>
    <row r="4519" spans="1:10" ht="12.75" x14ac:dyDescent="0.2">
      <c r="A4519">
        <v>1415</v>
      </c>
      <c r="B4519">
        <v>3</v>
      </c>
      <c r="C4519">
        <v>264</v>
      </c>
      <c r="D4519">
        <v>2</v>
      </c>
      <c r="E4519">
        <v>249.99</v>
      </c>
      <c r="F4519">
        <v>0.1</v>
      </c>
      <c r="G4519">
        <f>(E4519*B4519)-F4519</f>
        <v>749.87</v>
      </c>
      <c r="H4519" t="str">
        <f>VLOOKUP($C4519,products!$A$1:$F$322,2,FALSE)</f>
        <v>Strider Sport 16 - 2018</v>
      </c>
      <c r="I4519">
        <f>_xlfn.XLOOKUP(C4519, products!A:A, products!D:D)</f>
        <v>1</v>
      </c>
      <c r="J4519" t="str">
        <f>_xlfn.XLOOKUP($I4519,categories!$A$1:$A$8,categories!$B$1:$B$8)</f>
        <v>Children Bicycles</v>
      </c>
    </row>
    <row r="4520" spans="1:10" ht="12.75" x14ac:dyDescent="0.2">
      <c r="A4520">
        <v>1433</v>
      </c>
      <c r="B4520">
        <v>1</v>
      </c>
      <c r="C4520">
        <v>264</v>
      </c>
      <c r="D4520">
        <v>1</v>
      </c>
      <c r="E4520">
        <v>249.99</v>
      </c>
      <c r="F4520">
        <v>7.0000000000000007E-2</v>
      </c>
      <c r="G4520">
        <f>(E4520*B4520)-F4520</f>
        <v>249.92000000000002</v>
      </c>
      <c r="H4520" t="str">
        <f>VLOOKUP($C4520,products!$A$1:$F$322,2,FALSE)</f>
        <v>Strider Sport 16 - 2018</v>
      </c>
      <c r="I4520">
        <f>_xlfn.XLOOKUP(C4520, products!A:A, products!D:D)</f>
        <v>1</v>
      </c>
      <c r="J4520" t="str">
        <f>_xlfn.XLOOKUP($I4520,categories!$A$1:$A$8,categories!$B$1:$B$8)</f>
        <v>Children Bicycles</v>
      </c>
    </row>
    <row r="4521" spans="1:10" ht="12.75" x14ac:dyDescent="0.2">
      <c r="A4521">
        <v>1494</v>
      </c>
      <c r="B4521">
        <v>3</v>
      </c>
      <c r="C4521">
        <v>264</v>
      </c>
      <c r="D4521">
        <v>2</v>
      </c>
      <c r="E4521">
        <v>249.99</v>
      </c>
      <c r="F4521">
        <v>0.05</v>
      </c>
      <c r="G4521">
        <f>(E4521*B4521)-F4521</f>
        <v>749.92000000000007</v>
      </c>
      <c r="H4521" t="str">
        <f>VLOOKUP($C4521,products!$A$1:$F$322,2,FALSE)</f>
        <v>Strider Sport 16 - 2018</v>
      </c>
      <c r="I4521">
        <f>_xlfn.XLOOKUP(C4521, products!A:A, products!D:D)</f>
        <v>1</v>
      </c>
      <c r="J4521" t="str">
        <f>_xlfn.XLOOKUP($I4521,categories!$A$1:$A$8,categories!$B$1:$B$8)</f>
        <v>Children Bicycles</v>
      </c>
    </row>
    <row r="4522" spans="1:10" ht="12.75" x14ac:dyDescent="0.2">
      <c r="A4522">
        <v>1381</v>
      </c>
      <c r="B4522">
        <v>1</v>
      </c>
      <c r="C4522">
        <v>274</v>
      </c>
      <c r="D4522">
        <v>2</v>
      </c>
      <c r="E4522">
        <v>229.99</v>
      </c>
      <c r="F4522">
        <v>0.2</v>
      </c>
      <c r="G4522">
        <f>(E4522*B4522)-F4522</f>
        <v>229.79000000000002</v>
      </c>
      <c r="H4522" t="str">
        <f>VLOOKUP($C4522,products!$A$1:$F$322,2,FALSE)</f>
        <v>Trek Precaliber 20 Boy's - 2018</v>
      </c>
      <c r="I4522">
        <f>_xlfn.XLOOKUP(C4522, products!A:A, products!D:D)</f>
        <v>1</v>
      </c>
      <c r="J4522" t="str">
        <f>_xlfn.XLOOKUP($I4522,categories!$A$1:$A$8,categories!$B$1:$B$8)</f>
        <v>Children Bicycles</v>
      </c>
    </row>
    <row r="4523" spans="1:10" ht="12.75" x14ac:dyDescent="0.2">
      <c r="A4523">
        <v>1400</v>
      </c>
      <c r="B4523">
        <v>3</v>
      </c>
      <c r="C4523">
        <v>275</v>
      </c>
      <c r="D4523">
        <v>1</v>
      </c>
      <c r="E4523">
        <v>229.99</v>
      </c>
      <c r="F4523">
        <v>0.1</v>
      </c>
      <c r="G4523">
        <f>(E4523*B4523)-F4523</f>
        <v>689.87</v>
      </c>
      <c r="H4523" t="str">
        <f>VLOOKUP($C4523,products!$A$1:$F$322,2,FALSE)</f>
        <v>Trek Precaliber 20 Girl's - 2018</v>
      </c>
      <c r="I4523">
        <f>_xlfn.XLOOKUP(C4523, products!A:A, products!D:D)</f>
        <v>1</v>
      </c>
      <c r="J4523" t="str">
        <f>_xlfn.XLOOKUP($I4523,categories!$A$1:$A$8,categories!$B$1:$B$8)</f>
        <v>Children Bicycles</v>
      </c>
    </row>
    <row r="4524" spans="1:10" ht="12.75" x14ac:dyDescent="0.2">
      <c r="A4524">
        <v>1533</v>
      </c>
      <c r="B4524">
        <v>1</v>
      </c>
      <c r="C4524">
        <v>274</v>
      </c>
      <c r="D4524">
        <v>2</v>
      </c>
      <c r="E4524">
        <v>229.99</v>
      </c>
      <c r="F4524">
        <v>0.1</v>
      </c>
      <c r="G4524">
        <f>(E4524*B4524)-F4524</f>
        <v>229.89000000000001</v>
      </c>
      <c r="H4524" t="str">
        <f>VLOOKUP($C4524,products!$A$1:$F$322,2,FALSE)</f>
        <v>Trek Precaliber 20 Boy's - 2018</v>
      </c>
      <c r="I4524">
        <f>_xlfn.XLOOKUP(C4524, products!A:A, products!D:D)</f>
        <v>1</v>
      </c>
      <c r="J4524" t="str">
        <f>_xlfn.XLOOKUP($I4524,categories!$A$1:$A$8,categories!$B$1:$B$8)</f>
        <v>Children Bicycles</v>
      </c>
    </row>
    <row r="4525" spans="1:10" ht="12.75" x14ac:dyDescent="0.2">
      <c r="A4525">
        <v>1602</v>
      </c>
      <c r="B4525">
        <v>3</v>
      </c>
      <c r="C4525">
        <v>275</v>
      </c>
      <c r="D4525">
        <v>2</v>
      </c>
      <c r="E4525">
        <v>229.99</v>
      </c>
      <c r="F4525">
        <v>0.2</v>
      </c>
      <c r="G4525">
        <f>(E4525*B4525)-F4525</f>
        <v>689.77</v>
      </c>
      <c r="H4525" t="str">
        <f>VLOOKUP($C4525,products!$A$1:$F$322,2,FALSE)</f>
        <v>Trek Precaliber 20 Girl's - 2018</v>
      </c>
      <c r="I4525">
        <f>_xlfn.XLOOKUP(C4525, products!A:A, products!D:D)</f>
        <v>1</v>
      </c>
      <c r="J4525" t="str">
        <f>_xlfn.XLOOKUP($I4525,categories!$A$1:$A$8,categories!$B$1:$B$8)</f>
        <v>Children Bicycles</v>
      </c>
    </row>
    <row r="4526" spans="1:10" ht="12.75" x14ac:dyDescent="0.2">
      <c r="A4526">
        <v>1603</v>
      </c>
      <c r="B4526">
        <v>1</v>
      </c>
      <c r="C4526">
        <v>275</v>
      </c>
      <c r="D4526">
        <v>2</v>
      </c>
      <c r="E4526">
        <v>229.99</v>
      </c>
      <c r="F4526">
        <v>0.05</v>
      </c>
      <c r="G4526">
        <f>(E4526*B4526)-F4526</f>
        <v>229.94</v>
      </c>
      <c r="H4526" t="str">
        <f>VLOOKUP($C4526,products!$A$1:$F$322,2,FALSE)</f>
        <v>Trek Precaliber 20 Girl's - 2018</v>
      </c>
      <c r="I4526">
        <f>_xlfn.XLOOKUP(C4526, products!A:A, products!D:D)</f>
        <v>1</v>
      </c>
      <c r="J4526" t="str">
        <f>_xlfn.XLOOKUP($I4526,categories!$A$1:$A$8,categories!$B$1:$B$8)</f>
        <v>Children Bicycles</v>
      </c>
    </row>
    <row r="4527" spans="1:10" ht="12.75" x14ac:dyDescent="0.2">
      <c r="A4527">
        <v>649</v>
      </c>
      <c r="B4527">
        <v>2</v>
      </c>
      <c r="C4527">
        <v>90</v>
      </c>
      <c r="D4527">
        <v>1</v>
      </c>
      <c r="E4527">
        <v>209.99</v>
      </c>
      <c r="F4527">
        <v>7.0000000000000007E-2</v>
      </c>
      <c r="G4527">
        <f>(E4527*B4527)-F4527</f>
        <v>419.91</v>
      </c>
      <c r="H4527" t="str">
        <f>VLOOKUP($C4527,products!$A$1:$F$322,2,FALSE)</f>
        <v>Trek Precaliber 16 Girls - 2017</v>
      </c>
      <c r="I4527">
        <f>_xlfn.XLOOKUP(C4527, products!A:A, products!D:D)</f>
        <v>1</v>
      </c>
      <c r="J4527" t="str">
        <f>_xlfn.XLOOKUP($I4527,categories!$A$1:$A$8,categories!$B$1:$B$8)</f>
        <v>Children Bicycles</v>
      </c>
    </row>
    <row r="4528" spans="1:10" ht="12.75" x14ac:dyDescent="0.2">
      <c r="A4528">
        <v>675</v>
      </c>
      <c r="B4528">
        <v>2</v>
      </c>
      <c r="C4528">
        <v>89</v>
      </c>
      <c r="D4528">
        <v>2</v>
      </c>
      <c r="E4528">
        <v>209.99</v>
      </c>
      <c r="F4528">
        <v>0.05</v>
      </c>
      <c r="G4528">
        <f>(E4528*B4528)-F4528</f>
        <v>419.93</v>
      </c>
      <c r="H4528" t="str">
        <f>VLOOKUP($C4528,products!$A$1:$F$322,2,FALSE)</f>
        <v>Trek Precaliber 16 Boys - 2017</v>
      </c>
      <c r="I4528">
        <f>_xlfn.XLOOKUP(C4528, products!A:A, products!D:D)</f>
        <v>1</v>
      </c>
      <c r="J4528" t="str">
        <f>_xlfn.XLOOKUP($I4528,categories!$A$1:$A$8,categories!$B$1:$B$8)</f>
        <v>Children Bicycles</v>
      </c>
    </row>
    <row r="4529" spans="1:10" ht="12.75" x14ac:dyDescent="0.2">
      <c r="A4529">
        <v>713</v>
      </c>
      <c r="B4529">
        <v>1</v>
      </c>
      <c r="C4529">
        <v>93</v>
      </c>
      <c r="D4529">
        <v>2</v>
      </c>
      <c r="E4529">
        <v>209.99</v>
      </c>
      <c r="F4529">
        <v>0.2</v>
      </c>
      <c r="G4529">
        <f>(E4529*B4529)-F4529</f>
        <v>209.79000000000002</v>
      </c>
      <c r="H4529" t="str">
        <f>VLOOKUP($C4529,products!$A$1:$F$322,2,FALSE)</f>
        <v>Haro Shredder 20 Girls - 2017</v>
      </c>
      <c r="I4529">
        <f>_xlfn.XLOOKUP(C4529, products!A:A, products!D:D)</f>
        <v>1</v>
      </c>
      <c r="J4529" t="str">
        <f>_xlfn.XLOOKUP($I4529,categories!$A$1:$A$8,categories!$B$1:$B$8)</f>
        <v>Children Bicycles</v>
      </c>
    </row>
    <row r="4530" spans="1:10" ht="12.75" x14ac:dyDescent="0.2">
      <c r="A4530">
        <v>714</v>
      </c>
      <c r="B4530">
        <v>1</v>
      </c>
      <c r="C4530">
        <v>92</v>
      </c>
      <c r="D4530">
        <v>2</v>
      </c>
      <c r="E4530">
        <v>209.99</v>
      </c>
      <c r="F4530">
        <v>0.2</v>
      </c>
      <c r="G4530">
        <f>(E4530*B4530)-F4530</f>
        <v>209.79000000000002</v>
      </c>
      <c r="H4530" t="str">
        <f>VLOOKUP($C4530,products!$A$1:$F$322,2,FALSE)</f>
        <v>Haro Shredder 20 - 2017</v>
      </c>
      <c r="I4530">
        <f>_xlfn.XLOOKUP(C4530, products!A:A, products!D:D)</f>
        <v>1</v>
      </c>
      <c r="J4530" t="str">
        <f>_xlfn.XLOOKUP($I4530,categories!$A$1:$A$8,categories!$B$1:$B$8)</f>
        <v>Children Bicycles</v>
      </c>
    </row>
    <row r="4531" spans="1:10" ht="12.75" x14ac:dyDescent="0.2">
      <c r="A4531">
        <v>716</v>
      </c>
      <c r="B4531">
        <v>2</v>
      </c>
      <c r="C4531">
        <v>93</v>
      </c>
      <c r="D4531">
        <v>2</v>
      </c>
      <c r="E4531">
        <v>209.99</v>
      </c>
      <c r="F4531">
        <v>7.0000000000000007E-2</v>
      </c>
      <c r="G4531">
        <f>(E4531*B4531)-F4531</f>
        <v>419.91</v>
      </c>
      <c r="H4531" t="str">
        <f>VLOOKUP($C4531,products!$A$1:$F$322,2,FALSE)</f>
        <v>Haro Shredder 20 Girls - 2017</v>
      </c>
      <c r="I4531">
        <f>_xlfn.XLOOKUP(C4531, products!A:A, products!D:D)</f>
        <v>1</v>
      </c>
      <c r="J4531" t="str">
        <f>_xlfn.XLOOKUP($I4531,categories!$A$1:$A$8,categories!$B$1:$B$8)</f>
        <v>Children Bicycles</v>
      </c>
    </row>
    <row r="4532" spans="1:10" ht="12.75" x14ac:dyDescent="0.2">
      <c r="A4532">
        <v>717</v>
      </c>
      <c r="B4532">
        <v>2</v>
      </c>
      <c r="C4532">
        <v>93</v>
      </c>
      <c r="D4532">
        <v>1</v>
      </c>
      <c r="E4532">
        <v>209.99</v>
      </c>
      <c r="F4532">
        <v>0.2</v>
      </c>
      <c r="G4532">
        <f>(E4532*B4532)-F4532</f>
        <v>419.78000000000003</v>
      </c>
      <c r="H4532" t="str">
        <f>VLOOKUP($C4532,products!$A$1:$F$322,2,FALSE)</f>
        <v>Haro Shredder 20 Girls - 2017</v>
      </c>
      <c r="I4532">
        <f>_xlfn.XLOOKUP(C4532, products!A:A, products!D:D)</f>
        <v>1</v>
      </c>
      <c r="J4532" t="str">
        <f>_xlfn.XLOOKUP($I4532,categories!$A$1:$A$8,categories!$B$1:$B$8)</f>
        <v>Children Bicycles</v>
      </c>
    </row>
    <row r="4533" spans="1:10" ht="12.75" x14ac:dyDescent="0.2">
      <c r="A4533">
        <v>718</v>
      </c>
      <c r="B4533">
        <v>1</v>
      </c>
      <c r="C4533">
        <v>92</v>
      </c>
      <c r="D4533">
        <v>2</v>
      </c>
      <c r="E4533">
        <v>209.99</v>
      </c>
      <c r="F4533">
        <v>7.0000000000000007E-2</v>
      </c>
      <c r="G4533">
        <f>(E4533*B4533)-F4533</f>
        <v>209.92000000000002</v>
      </c>
      <c r="H4533" t="str">
        <f>VLOOKUP($C4533,products!$A$1:$F$322,2,FALSE)</f>
        <v>Haro Shredder 20 - 2017</v>
      </c>
      <c r="I4533">
        <f>_xlfn.XLOOKUP(C4533, products!A:A, products!D:D)</f>
        <v>1</v>
      </c>
      <c r="J4533" t="str">
        <f>_xlfn.XLOOKUP($I4533,categories!$A$1:$A$8,categories!$B$1:$B$8)</f>
        <v>Children Bicycles</v>
      </c>
    </row>
    <row r="4534" spans="1:10" ht="12.75" x14ac:dyDescent="0.2">
      <c r="A4534">
        <v>725</v>
      </c>
      <c r="B4534">
        <v>1</v>
      </c>
      <c r="C4534">
        <v>90</v>
      </c>
      <c r="D4534">
        <v>1</v>
      </c>
      <c r="E4534">
        <v>209.99</v>
      </c>
      <c r="F4534">
        <v>0.1</v>
      </c>
      <c r="G4534">
        <f>(E4534*B4534)-F4534</f>
        <v>209.89000000000001</v>
      </c>
      <c r="H4534" t="str">
        <f>VLOOKUP($C4534,products!$A$1:$F$322,2,FALSE)</f>
        <v>Trek Precaliber 16 Girls - 2017</v>
      </c>
      <c r="I4534">
        <f>_xlfn.XLOOKUP(C4534, products!A:A, products!D:D)</f>
        <v>1</v>
      </c>
      <c r="J4534" t="str">
        <f>_xlfn.XLOOKUP($I4534,categories!$A$1:$A$8,categories!$B$1:$B$8)</f>
        <v>Children Bicycles</v>
      </c>
    </row>
    <row r="4535" spans="1:10" ht="12.75" x14ac:dyDescent="0.2">
      <c r="A4535">
        <v>759</v>
      </c>
      <c r="B4535">
        <v>1</v>
      </c>
      <c r="C4535">
        <v>93</v>
      </c>
      <c r="D4535">
        <v>2</v>
      </c>
      <c r="E4535">
        <v>209.99</v>
      </c>
      <c r="F4535">
        <v>0.05</v>
      </c>
      <c r="G4535">
        <f>(E4535*B4535)-F4535</f>
        <v>209.94</v>
      </c>
      <c r="H4535" t="str">
        <f>VLOOKUP($C4535,products!$A$1:$F$322,2,FALSE)</f>
        <v>Haro Shredder 20 Girls - 2017</v>
      </c>
      <c r="I4535">
        <f>_xlfn.XLOOKUP(C4535, products!A:A, products!D:D)</f>
        <v>1</v>
      </c>
      <c r="J4535" t="str">
        <f>_xlfn.XLOOKUP($I4535,categories!$A$1:$A$8,categories!$B$1:$B$8)</f>
        <v>Children Bicycles</v>
      </c>
    </row>
    <row r="4536" spans="1:10" ht="12.75" x14ac:dyDescent="0.2">
      <c r="A4536">
        <v>763</v>
      </c>
      <c r="B4536">
        <v>1</v>
      </c>
      <c r="C4536">
        <v>90</v>
      </c>
      <c r="D4536">
        <v>1</v>
      </c>
      <c r="E4536">
        <v>209.99</v>
      </c>
      <c r="F4536">
        <v>7.0000000000000007E-2</v>
      </c>
      <c r="G4536">
        <f>(E4536*B4536)-F4536</f>
        <v>209.92000000000002</v>
      </c>
      <c r="H4536" t="str">
        <f>VLOOKUP($C4536,products!$A$1:$F$322,2,FALSE)</f>
        <v>Trek Precaliber 16 Girls - 2017</v>
      </c>
      <c r="I4536">
        <f>_xlfn.XLOOKUP(C4536, products!A:A, products!D:D)</f>
        <v>1</v>
      </c>
      <c r="J4536" t="str">
        <f>_xlfn.XLOOKUP($I4536,categories!$A$1:$A$8,categories!$B$1:$B$8)</f>
        <v>Children Bicycles</v>
      </c>
    </row>
    <row r="4537" spans="1:10" ht="12.75" x14ac:dyDescent="0.2">
      <c r="A4537">
        <v>773</v>
      </c>
      <c r="B4537">
        <v>1</v>
      </c>
      <c r="C4537">
        <v>92</v>
      </c>
      <c r="D4537">
        <v>1</v>
      </c>
      <c r="E4537">
        <v>209.99</v>
      </c>
      <c r="F4537">
        <v>0.1</v>
      </c>
      <c r="G4537">
        <f>(E4537*B4537)-F4537</f>
        <v>209.89000000000001</v>
      </c>
      <c r="H4537" t="str">
        <f>VLOOKUP($C4537,products!$A$1:$F$322,2,FALSE)</f>
        <v>Haro Shredder 20 - 2017</v>
      </c>
      <c r="I4537">
        <f>_xlfn.XLOOKUP(C4537, products!A:A, products!D:D)</f>
        <v>1</v>
      </c>
      <c r="J4537" t="str">
        <f>_xlfn.XLOOKUP($I4537,categories!$A$1:$A$8,categories!$B$1:$B$8)</f>
        <v>Children Bicycles</v>
      </c>
    </row>
    <row r="4538" spans="1:10" ht="12.75" x14ac:dyDescent="0.2">
      <c r="A4538">
        <v>779</v>
      </c>
      <c r="B4538">
        <v>2</v>
      </c>
      <c r="C4538">
        <v>90</v>
      </c>
      <c r="D4538">
        <v>2</v>
      </c>
      <c r="E4538">
        <v>209.99</v>
      </c>
      <c r="F4538">
        <v>0.2</v>
      </c>
      <c r="G4538">
        <f>(E4538*B4538)-F4538</f>
        <v>419.78000000000003</v>
      </c>
      <c r="H4538" t="str">
        <f>VLOOKUP($C4538,products!$A$1:$F$322,2,FALSE)</f>
        <v>Trek Precaliber 16 Girls - 2017</v>
      </c>
      <c r="I4538">
        <f>_xlfn.XLOOKUP(C4538, products!A:A, products!D:D)</f>
        <v>1</v>
      </c>
      <c r="J4538" t="str">
        <f>_xlfn.XLOOKUP($I4538,categories!$A$1:$A$8,categories!$B$1:$B$8)</f>
        <v>Children Bicycles</v>
      </c>
    </row>
    <row r="4539" spans="1:10" ht="12.75" x14ac:dyDescent="0.2">
      <c r="A4539">
        <v>783</v>
      </c>
      <c r="B4539">
        <v>1</v>
      </c>
      <c r="C4539">
        <v>92</v>
      </c>
      <c r="D4539">
        <v>1</v>
      </c>
      <c r="E4539">
        <v>209.99</v>
      </c>
      <c r="F4539">
        <v>0.2</v>
      </c>
      <c r="G4539">
        <f>(E4539*B4539)-F4539</f>
        <v>209.79000000000002</v>
      </c>
      <c r="H4539" t="str">
        <f>VLOOKUP($C4539,products!$A$1:$F$322,2,FALSE)</f>
        <v>Haro Shredder 20 - 2017</v>
      </c>
      <c r="I4539">
        <f>_xlfn.XLOOKUP(C4539, products!A:A, products!D:D)</f>
        <v>1</v>
      </c>
      <c r="J4539" t="str">
        <f>_xlfn.XLOOKUP($I4539,categories!$A$1:$A$8,categories!$B$1:$B$8)</f>
        <v>Children Bicycles</v>
      </c>
    </row>
    <row r="4540" spans="1:10" ht="12.75" x14ac:dyDescent="0.2">
      <c r="A4540">
        <v>789</v>
      </c>
      <c r="B4540">
        <v>2</v>
      </c>
      <c r="C4540">
        <v>93</v>
      </c>
      <c r="D4540">
        <v>2</v>
      </c>
      <c r="E4540">
        <v>209.99</v>
      </c>
      <c r="F4540">
        <v>7.0000000000000007E-2</v>
      </c>
      <c r="G4540">
        <f>(E4540*B4540)-F4540</f>
        <v>419.91</v>
      </c>
      <c r="H4540" t="str">
        <f>VLOOKUP($C4540,products!$A$1:$F$322,2,FALSE)</f>
        <v>Haro Shredder 20 Girls - 2017</v>
      </c>
      <c r="I4540">
        <f>_xlfn.XLOOKUP(C4540, products!A:A, products!D:D)</f>
        <v>1</v>
      </c>
      <c r="J4540" t="str">
        <f>_xlfn.XLOOKUP($I4540,categories!$A$1:$A$8,categories!$B$1:$B$8)</f>
        <v>Children Bicycles</v>
      </c>
    </row>
    <row r="4541" spans="1:10" ht="12.75" x14ac:dyDescent="0.2">
      <c r="A4541">
        <v>798</v>
      </c>
      <c r="B4541">
        <v>2</v>
      </c>
      <c r="C4541">
        <v>90</v>
      </c>
      <c r="D4541">
        <v>1</v>
      </c>
      <c r="E4541">
        <v>209.99</v>
      </c>
      <c r="F4541">
        <v>0.05</v>
      </c>
      <c r="G4541">
        <f>(E4541*B4541)-F4541</f>
        <v>419.93</v>
      </c>
      <c r="H4541" t="str">
        <f>VLOOKUP($C4541,products!$A$1:$F$322,2,FALSE)</f>
        <v>Trek Precaliber 16 Girls - 2017</v>
      </c>
      <c r="I4541">
        <f>_xlfn.XLOOKUP(C4541, products!A:A, products!D:D)</f>
        <v>1</v>
      </c>
      <c r="J4541" t="str">
        <f>_xlfn.XLOOKUP($I4541,categories!$A$1:$A$8,categories!$B$1:$B$8)</f>
        <v>Children Bicycles</v>
      </c>
    </row>
    <row r="4542" spans="1:10" ht="12.75" x14ac:dyDescent="0.2">
      <c r="A4542">
        <v>804</v>
      </c>
      <c r="B4542">
        <v>1</v>
      </c>
      <c r="C4542">
        <v>89</v>
      </c>
      <c r="D4542">
        <v>2</v>
      </c>
      <c r="E4542">
        <v>209.99</v>
      </c>
      <c r="F4542">
        <v>0.2</v>
      </c>
      <c r="G4542">
        <f>(E4542*B4542)-F4542</f>
        <v>209.79000000000002</v>
      </c>
      <c r="H4542" t="str">
        <f>VLOOKUP($C4542,products!$A$1:$F$322,2,FALSE)</f>
        <v>Trek Precaliber 16 Boys - 2017</v>
      </c>
      <c r="I4542">
        <f>_xlfn.XLOOKUP(C4542, products!A:A, products!D:D)</f>
        <v>1</v>
      </c>
      <c r="J4542" t="str">
        <f>_xlfn.XLOOKUP($I4542,categories!$A$1:$A$8,categories!$B$1:$B$8)</f>
        <v>Children Bicycles</v>
      </c>
    </row>
    <row r="4543" spans="1:10" ht="12.75" x14ac:dyDescent="0.2">
      <c r="A4543">
        <v>806</v>
      </c>
      <c r="B4543">
        <v>1</v>
      </c>
      <c r="C4543">
        <v>93</v>
      </c>
      <c r="D4543">
        <v>2</v>
      </c>
      <c r="E4543">
        <v>209.99</v>
      </c>
      <c r="F4543">
        <v>0.1</v>
      </c>
      <c r="G4543">
        <f>(E4543*B4543)-F4543</f>
        <v>209.89000000000001</v>
      </c>
      <c r="H4543" t="str">
        <f>VLOOKUP($C4543,products!$A$1:$F$322,2,FALSE)</f>
        <v>Haro Shredder 20 Girls - 2017</v>
      </c>
      <c r="I4543">
        <f>_xlfn.XLOOKUP(C4543, products!A:A, products!D:D)</f>
        <v>1</v>
      </c>
      <c r="J4543" t="str">
        <f>_xlfn.XLOOKUP($I4543,categories!$A$1:$A$8,categories!$B$1:$B$8)</f>
        <v>Children Bicycles</v>
      </c>
    </row>
    <row r="4544" spans="1:10" ht="12.75" x14ac:dyDescent="0.2">
      <c r="A4544">
        <v>809</v>
      </c>
      <c r="B4544">
        <v>3</v>
      </c>
      <c r="C4544">
        <v>92</v>
      </c>
      <c r="D4544">
        <v>2</v>
      </c>
      <c r="E4544">
        <v>209.99</v>
      </c>
      <c r="F4544">
        <v>0.1</v>
      </c>
      <c r="G4544">
        <f>(E4544*B4544)-F4544</f>
        <v>629.87</v>
      </c>
      <c r="H4544" t="str">
        <f>VLOOKUP($C4544,products!$A$1:$F$322,2,FALSE)</f>
        <v>Haro Shredder 20 - 2017</v>
      </c>
      <c r="I4544">
        <f>_xlfn.XLOOKUP(C4544, products!A:A, products!D:D)</f>
        <v>1</v>
      </c>
      <c r="J4544" t="str">
        <f>_xlfn.XLOOKUP($I4544,categories!$A$1:$A$8,categories!$B$1:$B$8)</f>
        <v>Children Bicycles</v>
      </c>
    </row>
    <row r="4545" spans="1:10" ht="12.75" x14ac:dyDescent="0.2">
      <c r="A4545">
        <v>824</v>
      </c>
      <c r="B4545">
        <v>1</v>
      </c>
      <c r="C4545">
        <v>92</v>
      </c>
      <c r="D4545">
        <v>2</v>
      </c>
      <c r="E4545">
        <v>209.99</v>
      </c>
      <c r="F4545">
        <v>0.1</v>
      </c>
      <c r="G4545">
        <f>(E4545*B4545)-F4545</f>
        <v>209.89000000000001</v>
      </c>
      <c r="H4545" t="str">
        <f>VLOOKUP($C4545,products!$A$1:$F$322,2,FALSE)</f>
        <v>Haro Shredder 20 - 2017</v>
      </c>
      <c r="I4545">
        <f>_xlfn.XLOOKUP(C4545, products!A:A, products!D:D)</f>
        <v>1</v>
      </c>
      <c r="J4545" t="str">
        <f>_xlfn.XLOOKUP($I4545,categories!$A$1:$A$8,categories!$B$1:$B$8)</f>
        <v>Children Bicycles</v>
      </c>
    </row>
    <row r="4546" spans="1:10" ht="12.75" x14ac:dyDescent="0.2">
      <c r="A4546">
        <v>841</v>
      </c>
      <c r="B4546">
        <v>4</v>
      </c>
      <c r="C4546">
        <v>90</v>
      </c>
      <c r="D4546">
        <v>2</v>
      </c>
      <c r="E4546">
        <v>209.99</v>
      </c>
      <c r="F4546">
        <v>7.0000000000000007E-2</v>
      </c>
      <c r="G4546">
        <f>(E4546*B4546)-F4546</f>
        <v>839.89</v>
      </c>
      <c r="H4546" t="str">
        <f>VLOOKUP($C4546,products!$A$1:$F$322,2,FALSE)</f>
        <v>Trek Precaliber 16 Girls - 2017</v>
      </c>
      <c r="I4546">
        <f>_xlfn.XLOOKUP(C4546, products!A:A, products!D:D)</f>
        <v>1</v>
      </c>
      <c r="J4546" t="str">
        <f>_xlfn.XLOOKUP($I4546,categories!$A$1:$A$8,categories!$B$1:$B$8)</f>
        <v>Children Bicycles</v>
      </c>
    </row>
    <row r="4547" spans="1:10" ht="12.75" x14ac:dyDescent="0.2">
      <c r="A4547">
        <v>848</v>
      </c>
      <c r="B4547">
        <v>1</v>
      </c>
      <c r="C4547">
        <v>93</v>
      </c>
      <c r="D4547">
        <v>1</v>
      </c>
      <c r="E4547">
        <v>209.99</v>
      </c>
      <c r="F4547">
        <v>7.0000000000000007E-2</v>
      </c>
      <c r="G4547">
        <f>(E4547*B4547)-F4547</f>
        <v>209.92000000000002</v>
      </c>
      <c r="H4547" t="str">
        <f>VLOOKUP($C4547,products!$A$1:$F$322,2,FALSE)</f>
        <v>Haro Shredder 20 Girls - 2017</v>
      </c>
      <c r="I4547">
        <f>_xlfn.XLOOKUP(C4547, products!A:A, products!D:D)</f>
        <v>1</v>
      </c>
      <c r="J4547" t="str">
        <f>_xlfn.XLOOKUP($I4547,categories!$A$1:$A$8,categories!$B$1:$B$8)</f>
        <v>Children Bicycles</v>
      </c>
    </row>
    <row r="4548" spans="1:10" ht="12.75" x14ac:dyDescent="0.2">
      <c r="A4548">
        <v>851</v>
      </c>
      <c r="B4548">
        <v>2</v>
      </c>
      <c r="C4548">
        <v>93</v>
      </c>
      <c r="D4548">
        <v>1</v>
      </c>
      <c r="E4548">
        <v>209.99</v>
      </c>
      <c r="F4548">
        <v>0.05</v>
      </c>
      <c r="G4548">
        <f>(E4548*B4548)-F4548</f>
        <v>419.93</v>
      </c>
      <c r="H4548" t="str">
        <f>VLOOKUP($C4548,products!$A$1:$F$322,2,FALSE)</f>
        <v>Haro Shredder 20 Girls - 2017</v>
      </c>
      <c r="I4548">
        <f>_xlfn.XLOOKUP(C4548, products!A:A, products!D:D)</f>
        <v>1</v>
      </c>
      <c r="J4548" t="str">
        <f>_xlfn.XLOOKUP($I4548,categories!$A$1:$A$8,categories!$B$1:$B$8)</f>
        <v>Children Bicycles</v>
      </c>
    </row>
    <row r="4549" spans="1:10" ht="12.75" x14ac:dyDescent="0.2">
      <c r="A4549">
        <v>855</v>
      </c>
      <c r="B4549">
        <v>2</v>
      </c>
      <c r="C4549">
        <v>93</v>
      </c>
      <c r="D4549">
        <v>2</v>
      </c>
      <c r="E4549">
        <v>209.99</v>
      </c>
      <c r="F4549">
        <v>0.2</v>
      </c>
      <c r="G4549">
        <f>(E4549*B4549)-F4549</f>
        <v>419.78000000000003</v>
      </c>
      <c r="H4549" t="str">
        <f>VLOOKUP($C4549,products!$A$1:$F$322,2,FALSE)</f>
        <v>Haro Shredder 20 Girls - 2017</v>
      </c>
      <c r="I4549">
        <f>_xlfn.XLOOKUP(C4549, products!A:A, products!D:D)</f>
        <v>1</v>
      </c>
      <c r="J4549" t="str">
        <f>_xlfn.XLOOKUP($I4549,categories!$A$1:$A$8,categories!$B$1:$B$8)</f>
        <v>Children Bicycles</v>
      </c>
    </row>
    <row r="4550" spans="1:10" ht="12.75" x14ac:dyDescent="0.2">
      <c r="A4550">
        <v>855</v>
      </c>
      <c r="B4550">
        <v>3</v>
      </c>
      <c r="C4550">
        <v>89</v>
      </c>
      <c r="D4550">
        <v>1</v>
      </c>
      <c r="E4550">
        <v>209.99</v>
      </c>
      <c r="F4550">
        <v>0.2</v>
      </c>
      <c r="G4550">
        <f>(E4550*B4550)-F4550</f>
        <v>629.77</v>
      </c>
      <c r="H4550" t="str">
        <f>VLOOKUP($C4550,products!$A$1:$F$322,2,FALSE)</f>
        <v>Trek Precaliber 16 Boys - 2017</v>
      </c>
      <c r="I4550">
        <f>_xlfn.XLOOKUP(C4550, products!A:A, products!D:D)</f>
        <v>1</v>
      </c>
      <c r="J4550" t="str">
        <f>_xlfn.XLOOKUP($I4550,categories!$A$1:$A$8,categories!$B$1:$B$8)</f>
        <v>Children Bicycles</v>
      </c>
    </row>
    <row r="4551" spans="1:10" ht="12.75" x14ac:dyDescent="0.2">
      <c r="A4551">
        <v>863</v>
      </c>
      <c r="B4551">
        <v>1</v>
      </c>
      <c r="C4551">
        <v>93</v>
      </c>
      <c r="D4551">
        <v>2</v>
      </c>
      <c r="E4551">
        <v>209.99</v>
      </c>
      <c r="F4551">
        <v>0.1</v>
      </c>
      <c r="G4551">
        <f>(E4551*B4551)-F4551</f>
        <v>209.89000000000001</v>
      </c>
      <c r="H4551" t="str">
        <f>VLOOKUP($C4551,products!$A$1:$F$322,2,FALSE)</f>
        <v>Haro Shredder 20 Girls - 2017</v>
      </c>
      <c r="I4551">
        <f>_xlfn.XLOOKUP(C4551, products!A:A, products!D:D)</f>
        <v>1</v>
      </c>
      <c r="J4551" t="str">
        <f>_xlfn.XLOOKUP($I4551,categories!$A$1:$A$8,categories!$B$1:$B$8)</f>
        <v>Children Bicycles</v>
      </c>
    </row>
    <row r="4552" spans="1:10" ht="12.75" x14ac:dyDescent="0.2">
      <c r="A4552">
        <v>900</v>
      </c>
      <c r="B4552">
        <v>3</v>
      </c>
      <c r="C4552">
        <v>89</v>
      </c>
      <c r="D4552">
        <v>1</v>
      </c>
      <c r="E4552">
        <v>209.99</v>
      </c>
      <c r="F4552">
        <v>0.2</v>
      </c>
      <c r="G4552">
        <f>(E4552*B4552)-F4552</f>
        <v>629.77</v>
      </c>
      <c r="H4552" t="str">
        <f>VLOOKUP($C4552,products!$A$1:$F$322,2,FALSE)</f>
        <v>Trek Precaliber 16 Boys - 2017</v>
      </c>
      <c r="I4552">
        <f>_xlfn.XLOOKUP(C4552, products!A:A, products!D:D)</f>
        <v>1</v>
      </c>
      <c r="J4552" t="str">
        <f>_xlfn.XLOOKUP($I4552,categories!$A$1:$A$8,categories!$B$1:$B$8)</f>
        <v>Children Bicycles</v>
      </c>
    </row>
    <row r="4553" spans="1:10" ht="12.75" x14ac:dyDescent="0.2">
      <c r="A4553">
        <v>902</v>
      </c>
      <c r="B4553">
        <v>2</v>
      </c>
      <c r="C4553">
        <v>92</v>
      </c>
      <c r="D4553">
        <v>1</v>
      </c>
      <c r="E4553">
        <v>209.99</v>
      </c>
      <c r="F4553">
        <v>7.0000000000000007E-2</v>
      </c>
      <c r="G4553">
        <f>(E4553*B4553)-F4553</f>
        <v>419.91</v>
      </c>
      <c r="H4553" t="str">
        <f>VLOOKUP($C4553,products!$A$1:$F$322,2,FALSE)</f>
        <v>Haro Shredder 20 - 2017</v>
      </c>
      <c r="I4553">
        <f>_xlfn.XLOOKUP(C4553, products!A:A, products!D:D)</f>
        <v>1</v>
      </c>
      <c r="J4553" t="str">
        <f>_xlfn.XLOOKUP($I4553,categories!$A$1:$A$8,categories!$B$1:$B$8)</f>
        <v>Children Bicycles</v>
      </c>
    </row>
    <row r="4554" spans="1:10" ht="12.75" x14ac:dyDescent="0.2">
      <c r="A4554">
        <v>904</v>
      </c>
      <c r="B4554">
        <v>3</v>
      </c>
      <c r="C4554">
        <v>92</v>
      </c>
      <c r="D4554">
        <v>2</v>
      </c>
      <c r="E4554">
        <v>209.99</v>
      </c>
      <c r="F4554">
        <v>0.2</v>
      </c>
      <c r="G4554">
        <f>(E4554*B4554)-F4554</f>
        <v>629.77</v>
      </c>
      <c r="H4554" t="str">
        <f>VLOOKUP($C4554,products!$A$1:$F$322,2,FALSE)</f>
        <v>Haro Shredder 20 - 2017</v>
      </c>
      <c r="I4554">
        <f>_xlfn.XLOOKUP(C4554, products!A:A, products!D:D)</f>
        <v>1</v>
      </c>
      <c r="J4554" t="str">
        <f>_xlfn.XLOOKUP($I4554,categories!$A$1:$A$8,categories!$B$1:$B$8)</f>
        <v>Children Bicycles</v>
      </c>
    </row>
    <row r="4555" spans="1:10" ht="12.75" x14ac:dyDescent="0.2">
      <c r="A4555">
        <v>913</v>
      </c>
      <c r="B4555">
        <v>1</v>
      </c>
      <c r="C4555">
        <v>90</v>
      </c>
      <c r="D4555">
        <v>2</v>
      </c>
      <c r="E4555">
        <v>209.99</v>
      </c>
      <c r="F4555">
        <v>0.1</v>
      </c>
      <c r="G4555">
        <f>(E4555*B4555)-F4555</f>
        <v>209.89000000000001</v>
      </c>
      <c r="H4555" t="str">
        <f>VLOOKUP($C4555,products!$A$1:$F$322,2,FALSE)</f>
        <v>Trek Precaliber 16 Girls - 2017</v>
      </c>
      <c r="I4555">
        <f>_xlfn.XLOOKUP(C4555, products!A:A, products!D:D)</f>
        <v>1</v>
      </c>
      <c r="J4555" t="str">
        <f>_xlfn.XLOOKUP($I4555,categories!$A$1:$A$8,categories!$B$1:$B$8)</f>
        <v>Children Bicycles</v>
      </c>
    </row>
    <row r="4556" spans="1:10" ht="12.75" x14ac:dyDescent="0.2">
      <c r="A4556">
        <v>916</v>
      </c>
      <c r="B4556">
        <v>1</v>
      </c>
      <c r="C4556">
        <v>92</v>
      </c>
      <c r="D4556">
        <v>1</v>
      </c>
      <c r="E4556">
        <v>209.99</v>
      </c>
      <c r="F4556">
        <v>0.2</v>
      </c>
      <c r="G4556">
        <f>(E4556*B4556)-F4556</f>
        <v>209.79000000000002</v>
      </c>
      <c r="H4556" t="str">
        <f>VLOOKUP($C4556,products!$A$1:$F$322,2,FALSE)</f>
        <v>Haro Shredder 20 - 2017</v>
      </c>
      <c r="I4556">
        <f>_xlfn.XLOOKUP(C4556, products!A:A, products!D:D)</f>
        <v>1</v>
      </c>
      <c r="J4556" t="str">
        <f>_xlfn.XLOOKUP($I4556,categories!$A$1:$A$8,categories!$B$1:$B$8)</f>
        <v>Children Bicycles</v>
      </c>
    </row>
    <row r="4557" spans="1:10" ht="12.75" x14ac:dyDescent="0.2">
      <c r="A4557">
        <v>948</v>
      </c>
      <c r="B4557">
        <v>4</v>
      </c>
      <c r="C4557">
        <v>92</v>
      </c>
      <c r="D4557">
        <v>2</v>
      </c>
      <c r="E4557">
        <v>209.99</v>
      </c>
      <c r="F4557">
        <v>0.2</v>
      </c>
      <c r="G4557">
        <f>(E4557*B4557)-F4557</f>
        <v>839.76</v>
      </c>
      <c r="H4557" t="str">
        <f>VLOOKUP($C4557,products!$A$1:$F$322,2,FALSE)</f>
        <v>Haro Shredder 20 - 2017</v>
      </c>
      <c r="I4557">
        <f>_xlfn.XLOOKUP(C4557, products!A:A, products!D:D)</f>
        <v>1</v>
      </c>
      <c r="J4557" t="str">
        <f>_xlfn.XLOOKUP($I4557,categories!$A$1:$A$8,categories!$B$1:$B$8)</f>
        <v>Children Bicycles</v>
      </c>
    </row>
    <row r="4558" spans="1:10" ht="12.75" x14ac:dyDescent="0.2">
      <c r="A4558">
        <v>964</v>
      </c>
      <c r="B4558">
        <v>1</v>
      </c>
      <c r="C4558">
        <v>90</v>
      </c>
      <c r="D4558">
        <v>1</v>
      </c>
      <c r="E4558">
        <v>209.99</v>
      </c>
      <c r="F4558">
        <v>0.2</v>
      </c>
      <c r="G4558">
        <f>(E4558*B4558)-F4558</f>
        <v>209.79000000000002</v>
      </c>
      <c r="H4558" t="str">
        <f>VLOOKUP($C4558,products!$A$1:$F$322,2,FALSE)</f>
        <v>Trek Precaliber 16 Girls - 2017</v>
      </c>
      <c r="I4558">
        <f>_xlfn.XLOOKUP(C4558, products!A:A, products!D:D)</f>
        <v>1</v>
      </c>
      <c r="J4558" t="str">
        <f>_xlfn.XLOOKUP($I4558,categories!$A$1:$A$8,categories!$B$1:$B$8)</f>
        <v>Children Bicycles</v>
      </c>
    </row>
    <row r="4559" spans="1:10" ht="12.75" x14ac:dyDescent="0.2">
      <c r="A4559">
        <v>965</v>
      </c>
      <c r="B4559">
        <v>1</v>
      </c>
      <c r="C4559">
        <v>90</v>
      </c>
      <c r="D4559">
        <v>2</v>
      </c>
      <c r="E4559">
        <v>209.99</v>
      </c>
      <c r="F4559">
        <v>0.1</v>
      </c>
      <c r="G4559">
        <f>(E4559*B4559)-F4559</f>
        <v>209.89000000000001</v>
      </c>
      <c r="H4559" t="str">
        <f>VLOOKUP($C4559,products!$A$1:$F$322,2,FALSE)</f>
        <v>Trek Precaliber 16 Girls - 2017</v>
      </c>
      <c r="I4559">
        <f>_xlfn.XLOOKUP(C4559, products!A:A, products!D:D)</f>
        <v>1</v>
      </c>
      <c r="J4559" t="str">
        <f>_xlfn.XLOOKUP($I4559,categories!$A$1:$A$8,categories!$B$1:$B$8)</f>
        <v>Children Bicycles</v>
      </c>
    </row>
    <row r="4560" spans="1:10" ht="12.75" x14ac:dyDescent="0.2">
      <c r="A4560">
        <v>995</v>
      </c>
      <c r="B4560">
        <v>2</v>
      </c>
      <c r="C4560">
        <v>90</v>
      </c>
      <c r="D4560">
        <v>1</v>
      </c>
      <c r="E4560">
        <v>209.99</v>
      </c>
      <c r="F4560">
        <v>0.2</v>
      </c>
      <c r="G4560">
        <f>(E4560*B4560)-F4560</f>
        <v>419.78000000000003</v>
      </c>
      <c r="H4560" t="str">
        <f>VLOOKUP($C4560,products!$A$1:$F$322,2,FALSE)</f>
        <v>Trek Precaliber 16 Girls - 2017</v>
      </c>
      <c r="I4560">
        <f>_xlfn.XLOOKUP(C4560, products!A:A, products!D:D)</f>
        <v>1</v>
      </c>
      <c r="J4560" t="str">
        <f>_xlfn.XLOOKUP($I4560,categories!$A$1:$A$8,categories!$B$1:$B$8)</f>
        <v>Children Bicycles</v>
      </c>
    </row>
    <row r="4561" spans="1:10" ht="12.75" x14ac:dyDescent="0.2">
      <c r="A4561">
        <v>1017</v>
      </c>
      <c r="B4561">
        <v>1</v>
      </c>
      <c r="C4561">
        <v>89</v>
      </c>
      <c r="D4561">
        <v>1</v>
      </c>
      <c r="E4561">
        <v>209.99</v>
      </c>
      <c r="F4561">
        <v>7.0000000000000007E-2</v>
      </c>
      <c r="G4561">
        <f>(E4561*B4561)-F4561</f>
        <v>209.92000000000002</v>
      </c>
      <c r="H4561" t="str">
        <f>VLOOKUP($C4561,products!$A$1:$F$322,2,FALSE)</f>
        <v>Trek Precaliber 16 Boys - 2017</v>
      </c>
      <c r="I4561">
        <f>_xlfn.XLOOKUP(C4561, products!A:A, products!D:D)</f>
        <v>1</v>
      </c>
      <c r="J4561" t="str">
        <f>_xlfn.XLOOKUP($I4561,categories!$A$1:$A$8,categories!$B$1:$B$8)</f>
        <v>Children Bicycles</v>
      </c>
    </row>
    <row r="4562" spans="1:10" ht="12.75" x14ac:dyDescent="0.2">
      <c r="A4562">
        <v>1019</v>
      </c>
      <c r="B4562">
        <v>4</v>
      </c>
      <c r="C4562">
        <v>93</v>
      </c>
      <c r="D4562">
        <v>2</v>
      </c>
      <c r="E4562">
        <v>209.99</v>
      </c>
      <c r="F4562">
        <v>0.2</v>
      </c>
      <c r="G4562">
        <f>(E4562*B4562)-F4562</f>
        <v>839.76</v>
      </c>
      <c r="H4562" t="str">
        <f>VLOOKUP($C4562,products!$A$1:$F$322,2,FALSE)</f>
        <v>Haro Shredder 20 Girls - 2017</v>
      </c>
      <c r="I4562">
        <f>_xlfn.XLOOKUP(C4562, products!A:A, products!D:D)</f>
        <v>1</v>
      </c>
      <c r="J4562" t="str">
        <f>_xlfn.XLOOKUP($I4562,categories!$A$1:$A$8,categories!$B$1:$B$8)</f>
        <v>Children Bicycles</v>
      </c>
    </row>
    <row r="4563" spans="1:10" ht="12.75" x14ac:dyDescent="0.2">
      <c r="A4563">
        <v>1025</v>
      </c>
      <c r="B4563">
        <v>1</v>
      </c>
      <c r="C4563">
        <v>89</v>
      </c>
      <c r="D4563">
        <v>1</v>
      </c>
      <c r="E4563">
        <v>209.99</v>
      </c>
      <c r="F4563">
        <v>7.0000000000000007E-2</v>
      </c>
      <c r="G4563">
        <f>(E4563*B4563)-F4563</f>
        <v>209.92000000000002</v>
      </c>
      <c r="H4563" t="str">
        <f>VLOOKUP($C4563,products!$A$1:$F$322,2,FALSE)</f>
        <v>Trek Precaliber 16 Boys - 2017</v>
      </c>
      <c r="I4563">
        <f>_xlfn.XLOOKUP(C4563, products!A:A, products!D:D)</f>
        <v>1</v>
      </c>
      <c r="J4563" t="str">
        <f>_xlfn.XLOOKUP($I4563,categories!$A$1:$A$8,categories!$B$1:$B$8)</f>
        <v>Children Bicycles</v>
      </c>
    </row>
    <row r="4564" spans="1:10" ht="12.75" x14ac:dyDescent="0.2">
      <c r="A4564">
        <v>1037</v>
      </c>
      <c r="B4564">
        <v>4</v>
      </c>
      <c r="C4564">
        <v>92</v>
      </c>
      <c r="D4564">
        <v>1</v>
      </c>
      <c r="E4564">
        <v>209.99</v>
      </c>
      <c r="F4564">
        <v>7.0000000000000007E-2</v>
      </c>
      <c r="G4564">
        <f>(E4564*B4564)-F4564</f>
        <v>839.89</v>
      </c>
      <c r="H4564" t="str">
        <f>VLOOKUP($C4564,products!$A$1:$F$322,2,FALSE)</f>
        <v>Haro Shredder 20 - 2017</v>
      </c>
      <c r="I4564">
        <f>_xlfn.XLOOKUP(C4564, products!A:A, products!D:D)</f>
        <v>1</v>
      </c>
      <c r="J4564" t="str">
        <f>_xlfn.XLOOKUP($I4564,categories!$A$1:$A$8,categories!$B$1:$B$8)</f>
        <v>Children Bicycles</v>
      </c>
    </row>
    <row r="4565" spans="1:10" ht="12.75" x14ac:dyDescent="0.2">
      <c r="A4565">
        <v>1041</v>
      </c>
      <c r="B4565">
        <v>1</v>
      </c>
      <c r="C4565">
        <v>89</v>
      </c>
      <c r="D4565">
        <v>1</v>
      </c>
      <c r="E4565">
        <v>209.99</v>
      </c>
      <c r="F4565">
        <v>0.1</v>
      </c>
      <c r="G4565">
        <f>(E4565*B4565)-F4565</f>
        <v>209.89000000000001</v>
      </c>
      <c r="H4565" t="str">
        <f>VLOOKUP($C4565,products!$A$1:$F$322,2,FALSE)</f>
        <v>Trek Precaliber 16 Boys - 2017</v>
      </c>
      <c r="I4565">
        <f>_xlfn.XLOOKUP(C4565, products!A:A, products!D:D)</f>
        <v>1</v>
      </c>
      <c r="J4565" t="str">
        <f>_xlfn.XLOOKUP($I4565,categories!$A$1:$A$8,categories!$B$1:$B$8)</f>
        <v>Children Bicycles</v>
      </c>
    </row>
    <row r="4566" spans="1:10" ht="12.75" x14ac:dyDescent="0.2">
      <c r="A4566">
        <v>1069</v>
      </c>
      <c r="B4566">
        <v>2</v>
      </c>
      <c r="C4566">
        <v>93</v>
      </c>
      <c r="D4566">
        <v>1</v>
      </c>
      <c r="E4566">
        <v>209.99</v>
      </c>
      <c r="F4566">
        <v>0.1</v>
      </c>
      <c r="G4566">
        <f>(E4566*B4566)-F4566</f>
        <v>419.88</v>
      </c>
      <c r="H4566" t="str">
        <f>VLOOKUP($C4566,products!$A$1:$F$322,2,FALSE)</f>
        <v>Haro Shredder 20 Girls - 2017</v>
      </c>
      <c r="I4566">
        <f>_xlfn.XLOOKUP(C4566, products!A:A, products!D:D)</f>
        <v>1</v>
      </c>
      <c r="J4566" t="str">
        <f>_xlfn.XLOOKUP($I4566,categories!$A$1:$A$8,categories!$B$1:$B$8)</f>
        <v>Children Bicycles</v>
      </c>
    </row>
    <row r="4567" spans="1:10" ht="12.75" x14ac:dyDescent="0.2">
      <c r="A4567">
        <v>1072</v>
      </c>
      <c r="B4567">
        <v>2</v>
      </c>
      <c r="C4567">
        <v>89</v>
      </c>
      <c r="D4567">
        <v>2</v>
      </c>
      <c r="E4567">
        <v>209.99</v>
      </c>
      <c r="F4567">
        <v>7.0000000000000007E-2</v>
      </c>
      <c r="G4567">
        <f>(E4567*B4567)-F4567</f>
        <v>419.91</v>
      </c>
      <c r="H4567" t="str">
        <f>VLOOKUP($C4567,products!$A$1:$F$322,2,FALSE)</f>
        <v>Trek Precaliber 16 Boys - 2017</v>
      </c>
      <c r="I4567">
        <f>_xlfn.XLOOKUP(C4567, products!A:A, products!D:D)</f>
        <v>1</v>
      </c>
      <c r="J4567" t="str">
        <f>_xlfn.XLOOKUP($I4567,categories!$A$1:$A$8,categories!$B$1:$B$8)</f>
        <v>Children Bicycles</v>
      </c>
    </row>
    <row r="4568" spans="1:10" ht="12.75" x14ac:dyDescent="0.2">
      <c r="A4568">
        <v>1074</v>
      </c>
      <c r="B4568">
        <v>3</v>
      </c>
      <c r="C4568">
        <v>89</v>
      </c>
      <c r="D4568">
        <v>2</v>
      </c>
      <c r="E4568">
        <v>209.99</v>
      </c>
      <c r="F4568">
        <v>0.1</v>
      </c>
      <c r="G4568">
        <f>(E4568*B4568)-F4568</f>
        <v>629.87</v>
      </c>
      <c r="H4568" t="str">
        <f>VLOOKUP($C4568,products!$A$1:$F$322,2,FALSE)</f>
        <v>Trek Precaliber 16 Boys - 2017</v>
      </c>
      <c r="I4568">
        <f>_xlfn.XLOOKUP(C4568, products!A:A, products!D:D)</f>
        <v>1</v>
      </c>
      <c r="J4568" t="str">
        <f>_xlfn.XLOOKUP($I4568,categories!$A$1:$A$8,categories!$B$1:$B$8)</f>
        <v>Children Bicycles</v>
      </c>
    </row>
    <row r="4569" spans="1:10" ht="12.75" x14ac:dyDescent="0.2">
      <c r="A4569">
        <v>1093</v>
      </c>
      <c r="B4569">
        <v>3</v>
      </c>
      <c r="C4569">
        <v>90</v>
      </c>
      <c r="D4569">
        <v>2</v>
      </c>
      <c r="E4569">
        <v>209.99</v>
      </c>
      <c r="F4569">
        <v>0.1</v>
      </c>
      <c r="G4569">
        <f>(E4569*B4569)-F4569</f>
        <v>629.87</v>
      </c>
      <c r="H4569" t="str">
        <f>VLOOKUP($C4569,products!$A$1:$F$322,2,FALSE)</f>
        <v>Trek Precaliber 16 Girls - 2017</v>
      </c>
      <c r="I4569">
        <f>_xlfn.XLOOKUP(C4569, products!A:A, products!D:D)</f>
        <v>1</v>
      </c>
      <c r="J4569" t="str">
        <f>_xlfn.XLOOKUP($I4569,categories!$A$1:$A$8,categories!$B$1:$B$8)</f>
        <v>Children Bicycles</v>
      </c>
    </row>
    <row r="4570" spans="1:10" ht="12.75" x14ac:dyDescent="0.2">
      <c r="A4570">
        <v>1099</v>
      </c>
      <c r="B4570">
        <v>4</v>
      </c>
      <c r="C4570">
        <v>89</v>
      </c>
      <c r="D4570">
        <v>2</v>
      </c>
      <c r="E4570">
        <v>209.99</v>
      </c>
      <c r="F4570">
        <v>0.1</v>
      </c>
      <c r="G4570">
        <f>(E4570*B4570)-F4570</f>
        <v>839.86</v>
      </c>
      <c r="H4570" t="str">
        <f>VLOOKUP($C4570,products!$A$1:$F$322,2,FALSE)</f>
        <v>Trek Precaliber 16 Boys - 2017</v>
      </c>
      <c r="I4570">
        <f>_xlfn.XLOOKUP(C4570, products!A:A, products!D:D)</f>
        <v>1</v>
      </c>
      <c r="J4570" t="str">
        <f>_xlfn.XLOOKUP($I4570,categories!$A$1:$A$8,categories!$B$1:$B$8)</f>
        <v>Children Bicycles</v>
      </c>
    </row>
    <row r="4571" spans="1:10" ht="12.75" x14ac:dyDescent="0.2">
      <c r="A4571">
        <v>1119</v>
      </c>
      <c r="B4571">
        <v>1</v>
      </c>
      <c r="C4571">
        <v>93</v>
      </c>
      <c r="D4571">
        <v>2</v>
      </c>
      <c r="E4571">
        <v>209.99</v>
      </c>
      <c r="F4571">
        <v>0.1</v>
      </c>
      <c r="G4571">
        <f>(E4571*B4571)-F4571</f>
        <v>209.89000000000001</v>
      </c>
      <c r="H4571" t="str">
        <f>VLOOKUP($C4571,products!$A$1:$F$322,2,FALSE)</f>
        <v>Haro Shredder 20 Girls - 2017</v>
      </c>
      <c r="I4571">
        <f>_xlfn.XLOOKUP(C4571, products!A:A, products!D:D)</f>
        <v>1</v>
      </c>
      <c r="J4571" t="str">
        <f>_xlfn.XLOOKUP($I4571,categories!$A$1:$A$8,categories!$B$1:$B$8)</f>
        <v>Children Bicycles</v>
      </c>
    </row>
    <row r="4572" spans="1:10" ht="12.75" x14ac:dyDescent="0.2">
      <c r="A4572">
        <v>1120</v>
      </c>
      <c r="B4572">
        <v>1</v>
      </c>
      <c r="C4572">
        <v>92</v>
      </c>
      <c r="D4572">
        <v>2</v>
      </c>
      <c r="E4572">
        <v>209.99</v>
      </c>
      <c r="F4572">
        <v>7.0000000000000007E-2</v>
      </c>
      <c r="G4572">
        <f>(E4572*B4572)-F4572</f>
        <v>209.92000000000002</v>
      </c>
      <c r="H4572" t="str">
        <f>VLOOKUP($C4572,products!$A$1:$F$322,2,FALSE)</f>
        <v>Haro Shredder 20 - 2017</v>
      </c>
      <c r="I4572">
        <f>_xlfn.XLOOKUP(C4572, products!A:A, products!D:D)</f>
        <v>1</v>
      </c>
      <c r="J4572" t="str">
        <f>_xlfn.XLOOKUP($I4572,categories!$A$1:$A$8,categories!$B$1:$B$8)</f>
        <v>Children Bicycles</v>
      </c>
    </row>
    <row r="4573" spans="1:10" ht="12.75" x14ac:dyDescent="0.2">
      <c r="A4573">
        <v>1120</v>
      </c>
      <c r="B4573">
        <v>4</v>
      </c>
      <c r="C4573">
        <v>93</v>
      </c>
      <c r="D4573">
        <v>1</v>
      </c>
      <c r="E4573">
        <v>209.99</v>
      </c>
      <c r="F4573">
        <v>7.0000000000000007E-2</v>
      </c>
      <c r="G4573">
        <f>(E4573*B4573)-F4573</f>
        <v>839.89</v>
      </c>
      <c r="H4573" t="str">
        <f>VLOOKUP($C4573,products!$A$1:$F$322,2,FALSE)</f>
        <v>Haro Shredder 20 Girls - 2017</v>
      </c>
      <c r="I4573">
        <f>_xlfn.XLOOKUP(C4573, products!A:A, products!D:D)</f>
        <v>1</v>
      </c>
      <c r="J4573" t="str">
        <f>_xlfn.XLOOKUP($I4573,categories!$A$1:$A$8,categories!$B$1:$B$8)</f>
        <v>Children Bicycles</v>
      </c>
    </row>
    <row r="4574" spans="1:10" ht="12.75" x14ac:dyDescent="0.2">
      <c r="A4574">
        <v>1126</v>
      </c>
      <c r="B4574">
        <v>3</v>
      </c>
      <c r="C4574">
        <v>89</v>
      </c>
      <c r="D4574">
        <v>2</v>
      </c>
      <c r="E4574">
        <v>209.99</v>
      </c>
      <c r="F4574">
        <v>0.05</v>
      </c>
      <c r="G4574">
        <f>(E4574*B4574)-F4574</f>
        <v>629.92000000000007</v>
      </c>
      <c r="H4574" t="str">
        <f>VLOOKUP($C4574,products!$A$1:$F$322,2,FALSE)</f>
        <v>Trek Precaliber 16 Boys - 2017</v>
      </c>
      <c r="I4574">
        <f>_xlfn.XLOOKUP(C4574, products!A:A, products!D:D)</f>
        <v>1</v>
      </c>
      <c r="J4574" t="str">
        <f>_xlfn.XLOOKUP($I4574,categories!$A$1:$A$8,categories!$B$1:$B$8)</f>
        <v>Children Bicycles</v>
      </c>
    </row>
    <row r="4575" spans="1:10" ht="12.75" x14ac:dyDescent="0.2">
      <c r="A4575">
        <v>1133</v>
      </c>
      <c r="B4575">
        <v>3</v>
      </c>
      <c r="C4575">
        <v>90</v>
      </c>
      <c r="D4575">
        <v>2</v>
      </c>
      <c r="E4575">
        <v>209.99</v>
      </c>
      <c r="F4575">
        <v>0.2</v>
      </c>
      <c r="G4575">
        <f>(E4575*B4575)-F4575</f>
        <v>629.77</v>
      </c>
      <c r="H4575" t="str">
        <f>VLOOKUP($C4575,products!$A$1:$F$322,2,FALSE)</f>
        <v>Trek Precaliber 16 Girls - 2017</v>
      </c>
      <c r="I4575">
        <f>_xlfn.XLOOKUP(C4575, products!A:A, products!D:D)</f>
        <v>1</v>
      </c>
      <c r="J4575" t="str">
        <f>_xlfn.XLOOKUP($I4575,categories!$A$1:$A$8,categories!$B$1:$B$8)</f>
        <v>Children Bicycles</v>
      </c>
    </row>
    <row r="4576" spans="1:10" ht="12.75" x14ac:dyDescent="0.2">
      <c r="A4576">
        <v>1138</v>
      </c>
      <c r="B4576">
        <v>3</v>
      </c>
      <c r="C4576">
        <v>93</v>
      </c>
      <c r="D4576">
        <v>1</v>
      </c>
      <c r="E4576">
        <v>209.99</v>
      </c>
      <c r="F4576">
        <v>0.1</v>
      </c>
      <c r="G4576">
        <f>(E4576*B4576)-F4576</f>
        <v>629.87</v>
      </c>
      <c r="H4576" t="str">
        <f>VLOOKUP($C4576,products!$A$1:$F$322,2,FALSE)</f>
        <v>Haro Shredder 20 Girls - 2017</v>
      </c>
      <c r="I4576">
        <f>_xlfn.XLOOKUP(C4576, products!A:A, products!D:D)</f>
        <v>1</v>
      </c>
      <c r="J4576" t="str">
        <f>_xlfn.XLOOKUP($I4576,categories!$A$1:$A$8,categories!$B$1:$B$8)</f>
        <v>Children Bicycles</v>
      </c>
    </row>
    <row r="4577" spans="1:10" ht="12.75" x14ac:dyDescent="0.2">
      <c r="A4577">
        <v>1171</v>
      </c>
      <c r="B4577">
        <v>2</v>
      </c>
      <c r="C4577">
        <v>92</v>
      </c>
      <c r="D4577">
        <v>2</v>
      </c>
      <c r="E4577">
        <v>209.99</v>
      </c>
      <c r="F4577">
        <v>7.0000000000000007E-2</v>
      </c>
      <c r="G4577">
        <f>(E4577*B4577)-F4577</f>
        <v>419.91</v>
      </c>
      <c r="H4577" t="str">
        <f>VLOOKUP($C4577,products!$A$1:$F$322,2,FALSE)</f>
        <v>Haro Shredder 20 - 2017</v>
      </c>
      <c r="I4577">
        <f>_xlfn.XLOOKUP(C4577, products!A:A, products!D:D)</f>
        <v>1</v>
      </c>
      <c r="J4577" t="str">
        <f>_xlfn.XLOOKUP($I4577,categories!$A$1:$A$8,categories!$B$1:$B$8)</f>
        <v>Children Bicycles</v>
      </c>
    </row>
    <row r="4578" spans="1:10" ht="12.75" x14ac:dyDescent="0.2">
      <c r="A4578">
        <v>1179</v>
      </c>
      <c r="B4578">
        <v>1</v>
      </c>
      <c r="C4578">
        <v>93</v>
      </c>
      <c r="D4578">
        <v>2</v>
      </c>
      <c r="E4578">
        <v>209.99</v>
      </c>
      <c r="F4578">
        <v>0.05</v>
      </c>
      <c r="G4578">
        <f>(E4578*B4578)-F4578</f>
        <v>209.94</v>
      </c>
      <c r="H4578" t="str">
        <f>VLOOKUP($C4578,products!$A$1:$F$322,2,FALSE)</f>
        <v>Haro Shredder 20 Girls - 2017</v>
      </c>
      <c r="I4578">
        <f>_xlfn.XLOOKUP(C4578, products!A:A, products!D:D)</f>
        <v>1</v>
      </c>
      <c r="J4578" t="str">
        <f>_xlfn.XLOOKUP($I4578,categories!$A$1:$A$8,categories!$B$1:$B$8)</f>
        <v>Children Bicycles</v>
      </c>
    </row>
    <row r="4579" spans="1:10" ht="12.75" x14ac:dyDescent="0.2">
      <c r="A4579">
        <v>1191</v>
      </c>
      <c r="B4579">
        <v>2</v>
      </c>
      <c r="C4579">
        <v>89</v>
      </c>
      <c r="D4579">
        <v>2</v>
      </c>
      <c r="E4579">
        <v>209.99</v>
      </c>
      <c r="F4579">
        <v>0.1</v>
      </c>
      <c r="G4579">
        <f>(E4579*B4579)-F4579</f>
        <v>419.88</v>
      </c>
      <c r="H4579" t="str">
        <f>VLOOKUP($C4579,products!$A$1:$F$322,2,FALSE)</f>
        <v>Trek Precaliber 16 Boys - 2017</v>
      </c>
      <c r="I4579">
        <f>_xlfn.XLOOKUP(C4579, products!A:A, products!D:D)</f>
        <v>1</v>
      </c>
      <c r="J4579" t="str">
        <f>_xlfn.XLOOKUP($I4579,categories!$A$1:$A$8,categories!$B$1:$B$8)</f>
        <v>Children Bicycles</v>
      </c>
    </row>
    <row r="4580" spans="1:10" ht="12.75" x14ac:dyDescent="0.2">
      <c r="A4580">
        <v>1205</v>
      </c>
      <c r="B4580">
        <v>5</v>
      </c>
      <c r="C4580">
        <v>92</v>
      </c>
      <c r="D4580">
        <v>1</v>
      </c>
      <c r="E4580">
        <v>209.99</v>
      </c>
      <c r="F4580">
        <v>0.1</v>
      </c>
      <c r="G4580">
        <f>(E4580*B4580)-F4580</f>
        <v>1049.8500000000001</v>
      </c>
      <c r="H4580" t="str">
        <f>VLOOKUP($C4580,products!$A$1:$F$322,2,FALSE)</f>
        <v>Haro Shredder 20 - 2017</v>
      </c>
      <c r="I4580">
        <f>_xlfn.XLOOKUP(C4580, products!A:A, products!D:D)</f>
        <v>1</v>
      </c>
      <c r="J4580" t="str">
        <f>_xlfn.XLOOKUP($I4580,categories!$A$1:$A$8,categories!$B$1:$B$8)</f>
        <v>Children Bicycles</v>
      </c>
    </row>
    <row r="4581" spans="1:10" ht="12.75" x14ac:dyDescent="0.2">
      <c r="A4581">
        <v>1209</v>
      </c>
      <c r="B4581">
        <v>1</v>
      </c>
      <c r="C4581">
        <v>89</v>
      </c>
      <c r="D4581">
        <v>1</v>
      </c>
      <c r="E4581">
        <v>209.99</v>
      </c>
      <c r="F4581">
        <v>7.0000000000000007E-2</v>
      </c>
      <c r="G4581">
        <f>(E4581*B4581)-F4581</f>
        <v>209.92000000000002</v>
      </c>
      <c r="H4581" t="str">
        <f>VLOOKUP($C4581,products!$A$1:$F$322,2,FALSE)</f>
        <v>Trek Precaliber 16 Boys - 2017</v>
      </c>
      <c r="I4581">
        <f>_xlfn.XLOOKUP(C4581, products!A:A, products!D:D)</f>
        <v>1</v>
      </c>
      <c r="J4581" t="str">
        <f>_xlfn.XLOOKUP($I4581,categories!$A$1:$A$8,categories!$B$1:$B$8)</f>
        <v>Children Bicycles</v>
      </c>
    </row>
    <row r="4582" spans="1:10" ht="12.75" x14ac:dyDescent="0.2">
      <c r="A4582">
        <v>1211</v>
      </c>
      <c r="B4582">
        <v>3</v>
      </c>
      <c r="C4582">
        <v>92</v>
      </c>
      <c r="D4582">
        <v>1</v>
      </c>
      <c r="E4582">
        <v>209.99</v>
      </c>
      <c r="F4582">
        <v>0.2</v>
      </c>
      <c r="G4582">
        <f>(E4582*B4582)-F4582</f>
        <v>629.77</v>
      </c>
      <c r="H4582" t="str">
        <f>VLOOKUP($C4582,products!$A$1:$F$322,2,FALSE)</f>
        <v>Haro Shredder 20 - 2017</v>
      </c>
      <c r="I4582">
        <f>_xlfn.XLOOKUP(C4582, products!A:A, products!D:D)</f>
        <v>1</v>
      </c>
      <c r="J4582" t="str">
        <f>_xlfn.XLOOKUP($I4582,categories!$A$1:$A$8,categories!$B$1:$B$8)</f>
        <v>Children Bicycles</v>
      </c>
    </row>
    <row r="4583" spans="1:10" ht="12.75" x14ac:dyDescent="0.2">
      <c r="A4583">
        <v>1211</v>
      </c>
      <c r="B4583">
        <v>4</v>
      </c>
      <c r="C4583">
        <v>93</v>
      </c>
      <c r="D4583">
        <v>1</v>
      </c>
      <c r="E4583">
        <v>209.99</v>
      </c>
      <c r="F4583">
        <v>0.1</v>
      </c>
      <c r="G4583">
        <f>(E4583*B4583)-F4583</f>
        <v>839.86</v>
      </c>
      <c r="H4583" t="str">
        <f>VLOOKUP($C4583,products!$A$1:$F$322,2,FALSE)</f>
        <v>Haro Shredder 20 Girls - 2017</v>
      </c>
      <c r="I4583">
        <f>_xlfn.XLOOKUP(C4583, products!A:A, products!D:D)</f>
        <v>1</v>
      </c>
      <c r="J4583" t="str">
        <f>_xlfn.XLOOKUP($I4583,categories!$A$1:$A$8,categories!$B$1:$B$8)</f>
        <v>Children Bicycles</v>
      </c>
    </row>
    <row r="4584" spans="1:10" ht="12.75" x14ac:dyDescent="0.2">
      <c r="A4584">
        <v>1227</v>
      </c>
      <c r="B4584">
        <v>1</v>
      </c>
      <c r="C4584">
        <v>90</v>
      </c>
      <c r="D4584">
        <v>2</v>
      </c>
      <c r="E4584">
        <v>209.99</v>
      </c>
      <c r="F4584">
        <v>0.2</v>
      </c>
      <c r="G4584">
        <f>(E4584*B4584)-F4584</f>
        <v>209.79000000000002</v>
      </c>
      <c r="H4584" t="str">
        <f>VLOOKUP($C4584,products!$A$1:$F$322,2,FALSE)</f>
        <v>Trek Precaliber 16 Girls - 2017</v>
      </c>
      <c r="I4584">
        <f>_xlfn.XLOOKUP(C4584, products!A:A, products!D:D)</f>
        <v>1</v>
      </c>
      <c r="J4584" t="str">
        <f>_xlfn.XLOOKUP($I4584,categories!$A$1:$A$8,categories!$B$1:$B$8)</f>
        <v>Children Bicycles</v>
      </c>
    </row>
    <row r="4585" spans="1:10" ht="12.75" x14ac:dyDescent="0.2">
      <c r="A4585">
        <v>1228</v>
      </c>
      <c r="B4585">
        <v>1</v>
      </c>
      <c r="C4585">
        <v>92</v>
      </c>
      <c r="D4585">
        <v>1</v>
      </c>
      <c r="E4585">
        <v>209.99</v>
      </c>
      <c r="F4585">
        <v>0.2</v>
      </c>
      <c r="G4585">
        <f>(E4585*B4585)-F4585</f>
        <v>209.79000000000002</v>
      </c>
      <c r="H4585" t="str">
        <f>VLOOKUP($C4585,products!$A$1:$F$322,2,FALSE)</f>
        <v>Haro Shredder 20 - 2017</v>
      </c>
      <c r="I4585">
        <f>_xlfn.XLOOKUP(C4585, products!A:A, products!D:D)</f>
        <v>1</v>
      </c>
      <c r="J4585" t="str">
        <f>_xlfn.XLOOKUP($I4585,categories!$A$1:$A$8,categories!$B$1:$B$8)</f>
        <v>Children Bicycles</v>
      </c>
    </row>
    <row r="4586" spans="1:10" ht="12.75" x14ac:dyDescent="0.2">
      <c r="A4586">
        <v>1248</v>
      </c>
      <c r="B4586">
        <v>3</v>
      </c>
      <c r="C4586">
        <v>92</v>
      </c>
      <c r="D4586">
        <v>1</v>
      </c>
      <c r="E4586">
        <v>209.99</v>
      </c>
      <c r="F4586">
        <v>0.1</v>
      </c>
      <c r="G4586">
        <f>(E4586*B4586)-F4586</f>
        <v>629.87</v>
      </c>
      <c r="H4586" t="str">
        <f>VLOOKUP($C4586,products!$A$1:$F$322,2,FALSE)</f>
        <v>Haro Shredder 20 - 2017</v>
      </c>
      <c r="I4586">
        <f>_xlfn.XLOOKUP(C4586, products!A:A, products!D:D)</f>
        <v>1</v>
      </c>
      <c r="J4586" t="str">
        <f>_xlfn.XLOOKUP($I4586,categories!$A$1:$A$8,categories!$B$1:$B$8)</f>
        <v>Children Bicycles</v>
      </c>
    </row>
    <row r="4587" spans="1:10" ht="12.75" x14ac:dyDescent="0.2">
      <c r="A4587">
        <v>1266</v>
      </c>
      <c r="B4587">
        <v>1</v>
      </c>
      <c r="C4587">
        <v>90</v>
      </c>
      <c r="D4587">
        <v>1</v>
      </c>
      <c r="E4587">
        <v>209.99</v>
      </c>
      <c r="F4587">
        <v>0.2</v>
      </c>
      <c r="G4587">
        <f>(E4587*B4587)-F4587</f>
        <v>209.79000000000002</v>
      </c>
      <c r="H4587" t="str">
        <f>VLOOKUP($C4587,products!$A$1:$F$322,2,FALSE)</f>
        <v>Trek Precaliber 16 Girls - 2017</v>
      </c>
      <c r="I4587">
        <f>_xlfn.XLOOKUP(C4587, products!A:A, products!D:D)</f>
        <v>1</v>
      </c>
      <c r="J4587" t="str">
        <f>_xlfn.XLOOKUP($I4587,categories!$A$1:$A$8,categories!$B$1:$B$8)</f>
        <v>Children Bicycles</v>
      </c>
    </row>
    <row r="4588" spans="1:10" ht="12.75" x14ac:dyDescent="0.2">
      <c r="A4588">
        <v>1277</v>
      </c>
      <c r="B4588">
        <v>2</v>
      </c>
      <c r="C4588">
        <v>93</v>
      </c>
      <c r="D4588">
        <v>2</v>
      </c>
      <c r="E4588">
        <v>209.99</v>
      </c>
      <c r="F4588">
        <v>0.05</v>
      </c>
      <c r="G4588">
        <f>(E4588*B4588)-F4588</f>
        <v>419.93</v>
      </c>
      <c r="H4588" t="str">
        <f>VLOOKUP($C4588,products!$A$1:$F$322,2,FALSE)</f>
        <v>Haro Shredder 20 Girls - 2017</v>
      </c>
      <c r="I4588">
        <f>_xlfn.XLOOKUP(C4588, products!A:A, products!D:D)</f>
        <v>1</v>
      </c>
      <c r="J4588" t="str">
        <f>_xlfn.XLOOKUP($I4588,categories!$A$1:$A$8,categories!$B$1:$B$8)</f>
        <v>Children Bicycles</v>
      </c>
    </row>
    <row r="4589" spans="1:10" ht="12.75" x14ac:dyDescent="0.2">
      <c r="A4589">
        <v>1285</v>
      </c>
      <c r="B4589">
        <v>2</v>
      </c>
      <c r="C4589">
        <v>93</v>
      </c>
      <c r="D4589">
        <v>1</v>
      </c>
      <c r="E4589">
        <v>209.99</v>
      </c>
      <c r="F4589">
        <v>0.1</v>
      </c>
      <c r="G4589">
        <f>(E4589*B4589)-F4589</f>
        <v>419.88</v>
      </c>
      <c r="H4589" t="str">
        <f>VLOOKUP($C4589,products!$A$1:$F$322,2,FALSE)</f>
        <v>Haro Shredder 20 Girls - 2017</v>
      </c>
      <c r="I4589">
        <f>_xlfn.XLOOKUP(C4589, products!A:A, products!D:D)</f>
        <v>1</v>
      </c>
      <c r="J4589" t="str">
        <f>_xlfn.XLOOKUP($I4589,categories!$A$1:$A$8,categories!$B$1:$B$8)</f>
        <v>Children Bicycles</v>
      </c>
    </row>
    <row r="4590" spans="1:10" ht="12.75" x14ac:dyDescent="0.2">
      <c r="A4590">
        <v>1289</v>
      </c>
      <c r="B4590">
        <v>1</v>
      </c>
      <c r="C4590">
        <v>89</v>
      </c>
      <c r="D4590">
        <v>1</v>
      </c>
      <c r="E4590">
        <v>209.99</v>
      </c>
      <c r="F4590">
        <v>0.05</v>
      </c>
      <c r="G4590">
        <f>(E4590*B4590)-F4590</f>
        <v>209.94</v>
      </c>
      <c r="H4590" t="str">
        <f>VLOOKUP($C4590,products!$A$1:$F$322,2,FALSE)</f>
        <v>Trek Precaliber 16 Boys - 2017</v>
      </c>
      <c r="I4590">
        <f>_xlfn.XLOOKUP(C4590, products!A:A, products!D:D)</f>
        <v>1</v>
      </c>
      <c r="J4590" t="str">
        <f>_xlfn.XLOOKUP($I4590,categories!$A$1:$A$8,categories!$B$1:$B$8)</f>
        <v>Children Bicycles</v>
      </c>
    </row>
    <row r="4591" spans="1:10" ht="12.75" x14ac:dyDescent="0.2">
      <c r="A4591">
        <v>1290</v>
      </c>
      <c r="B4591">
        <v>3</v>
      </c>
      <c r="C4591">
        <v>92</v>
      </c>
      <c r="D4591">
        <v>2</v>
      </c>
      <c r="E4591">
        <v>209.99</v>
      </c>
      <c r="F4591">
        <v>0.1</v>
      </c>
      <c r="G4591">
        <f>(E4591*B4591)-F4591</f>
        <v>629.87</v>
      </c>
      <c r="H4591" t="str">
        <f>VLOOKUP($C4591,products!$A$1:$F$322,2,FALSE)</f>
        <v>Haro Shredder 20 - 2017</v>
      </c>
      <c r="I4591">
        <f>_xlfn.XLOOKUP(C4591, products!A:A, products!D:D)</f>
        <v>1</v>
      </c>
      <c r="J4591" t="str">
        <f>_xlfn.XLOOKUP($I4591,categories!$A$1:$A$8,categories!$B$1:$B$8)</f>
        <v>Children Bicycles</v>
      </c>
    </row>
    <row r="4592" spans="1:10" ht="12.75" x14ac:dyDescent="0.2">
      <c r="A4592">
        <v>1296</v>
      </c>
      <c r="B4592">
        <v>2</v>
      </c>
      <c r="C4592">
        <v>90</v>
      </c>
      <c r="D4592">
        <v>1</v>
      </c>
      <c r="E4592">
        <v>209.99</v>
      </c>
      <c r="F4592">
        <v>0.1</v>
      </c>
      <c r="G4592">
        <f>(E4592*B4592)-F4592</f>
        <v>419.88</v>
      </c>
      <c r="H4592" t="str">
        <f>VLOOKUP($C4592,products!$A$1:$F$322,2,FALSE)</f>
        <v>Trek Precaliber 16 Girls - 2017</v>
      </c>
      <c r="I4592">
        <f>_xlfn.XLOOKUP(C4592, products!A:A, products!D:D)</f>
        <v>1</v>
      </c>
      <c r="J4592" t="str">
        <f>_xlfn.XLOOKUP($I4592,categories!$A$1:$A$8,categories!$B$1:$B$8)</f>
        <v>Children Bicycles</v>
      </c>
    </row>
    <row r="4593" spans="1:10" ht="12.75" x14ac:dyDescent="0.2">
      <c r="A4593">
        <v>1316</v>
      </c>
      <c r="B4593">
        <v>2</v>
      </c>
      <c r="C4593">
        <v>90</v>
      </c>
      <c r="D4593">
        <v>1</v>
      </c>
      <c r="E4593">
        <v>209.99</v>
      </c>
      <c r="F4593">
        <v>0.1</v>
      </c>
      <c r="G4593">
        <f>(E4593*B4593)-F4593</f>
        <v>419.88</v>
      </c>
      <c r="H4593" t="str">
        <f>VLOOKUP($C4593,products!$A$1:$F$322,2,FALSE)</f>
        <v>Trek Precaliber 16 Girls - 2017</v>
      </c>
      <c r="I4593">
        <f>_xlfn.XLOOKUP(C4593, products!A:A, products!D:D)</f>
        <v>1</v>
      </c>
      <c r="J4593" t="str">
        <f>_xlfn.XLOOKUP($I4593,categories!$A$1:$A$8,categories!$B$1:$B$8)</f>
        <v>Children Bicycles</v>
      </c>
    </row>
    <row r="4594" spans="1:10" ht="12.75" x14ac:dyDescent="0.2">
      <c r="A4594">
        <v>1318</v>
      </c>
      <c r="B4594">
        <v>4</v>
      </c>
      <c r="C4594">
        <v>92</v>
      </c>
      <c r="D4594">
        <v>1</v>
      </c>
      <c r="E4594">
        <v>209.99</v>
      </c>
      <c r="F4594">
        <v>7.0000000000000007E-2</v>
      </c>
      <c r="G4594">
        <f>(E4594*B4594)-F4594</f>
        <v>839.89</v>
      </c>
      <c r="H4594" t="str">
        <f>VLOOKUP($C4594,products!$A$1:$F$322,2,FALSE)</f>
        <v>Haro Shredder 20 - 2017</v>
      </c>
      <c r="I4594">
        <f>_xlfn.XLOOKUP(C4594, products!A:A, products!D:D)</f>
        <v>1</v>
      </c>
      <c r="J4594" t="str">
        <f>_xlfn.XLOOKUP($I4594,categories!$A$1:$A$8,categories!$B$1:$B$8)</f>
        <v>Children Bicycles</v>
      </c>
    </row>
    <row r="4595" spans="1:10" ht="12.75" x14ac:dyDescent="0.2">
      <c r="A4595">
        <v>1320</v>
      </c>
      <c r="B4595">
        <v>2</v>
      </c>
      <c r="C4595">
        <v>93</v>
      </c>
      <c r="D4595">
        <v>1</v>
      </c>
      <c r="E4595">
        <v>209.99</v>
      </c>
      <c r="F4595">
        <v>0.05</v>
      </c>
      <c r="G4595">
        <f>(E4595*B4595)-F4595</f>
        <v>419.93</v>
      </c>
      <c r="H4595" t="str">
        <f>VLOOKUP($C4595,products!$A$1:$F$322,2,FALSE)</f>
        <v>Haro Shredder 20 Girls - 2017</v>
      </c>
      <c r="I4595">
        <f>_xlfn.XLOOKUP(C4595, products!A:A, products!D:D)</f>
        <v>1</v>
      </c>
      <c r="J4595" t="str">
        <f>_xlfn.XLOOKUP($I4595,categories!$A$1:$A$8,categories!$B$1:$B$8)</f>
        <v>Children Bicycles</v>
      </c>
    </row>
    <row r="4596" spans="1:10" ht="12.75" x14ac:dyDescent="0.2">
      <c r="A4596">
        <v>1332</v>
      </c>
      <c r="B4596">
        <v>2</v>
      </c>
      <c r="C4596">
        <v>93</v>
      </c>
      <c r="D4596">
        <v>2</v>
      </c>
      <c r="E4596">
        <v>209.99</v>
      </c>
      <c r="F4596">
        <v>0.05</v>
      </c>
      <c r="G4596">
        <f>(E4596*B4596)-F4596</f>
        <v>419.93</v>
      </c>
      <c r="H4596" t="str">
        <f>VLOOKUP($C4596,products!$A$1:$F$322,2,FALSE)</f>
        <v>Haro Shredder 20 Girls - 2017</v>
      </c>
      <c r="I4596">
        <f>_xlfn.XLOOKUP(C4596, products!A:A, products!D:D)</f>
        <v>1</v>
      </c>
      <c r="J4596" t="str">
        <f>_xlfn.XLOOKUP($I4596,categories!$A$1:$A$8,categories!$B$1:$B$8)</f>
        <v>Children Bicycles</v>
      </c>
    </row>
    <row r="4597" spans="1:10" ht="12.75" x14ac:dyDescent="0.2">
      <c r="A4597">
        <v>1340</v>
      </c>
      <c r="B4597">
        <v>2</v>
      </c>
      <c r="C4597">
        <v>92</v>
      </c>
      <c r="D4597">
        <v>2</v>
      </c>
      <c r="E4597">
        <v>209.99</v>
      </c>
      <c r="F4597">
        <v>0.2</v>
      </c>
      <c r="G4597">
        <f>(E4597*B4597)-F4597</f>
        <v>419.78000000000003</v>
      </c>
      <c r="H4597" t="str">
        <f>VLOOKUP($C4597,products!$A$1:$F$322,2,FALSE)</f>
        <v>Haro Shredder 20 - 2017</v>
      </c>
      <c r="I4597">
        <f>_xlfn.XLOOKUP(C4597, products!A:A, products!D:D)</f>
        <v>1</v>
      </c>
      <c r="J4597" t="str">
        <f>_xlfn.XLOOKUP($I4597,categories!$A$1:$A$8,categories!$B$1:$B$8)</f>
        <v>Children Bicycles</v>
      </c>
    </row>
    <row r="4598" spans="1:10" ht="12.75" x14ac:dyDescent="0.2">
      <c r="A4598">
        <v>1342</v>
      </c>
      <c r="B4598">
        <v>2</v>
      </c>
      <c r="C4598">
        <v>270</v>
      </c>
      <c r="D4598">
        <v>1</v>
      </c>
      <c r="E4598">
        <v>209.99</v>
      </c>
      <c r="F4598">
        <v>0.05</v>
      </c>
      <c r="G4598">
        <f>(E4598*B4598)-F4598</f>
        <v>419.93</v>
      </c>
      <c r="H4598" t="str">
        <f>VLOOKUP($C4598,products!$A$1:$F$322,2,FALSE)</f>
        <v>Trek Precaliber 16 Boy's - 2018</v>
      </c>
      <c r="I4598">
        <f>_xlfn.XLOOKUP(C4598, products!A:A, products!D:D)</f>
        <v>1</v>
      </c>
      <c r="J4598" t="str">
        <f>_xlfn.XLOOKUP($I4598,categories!$A$1:$A$8,categories!$B$1:$B$8)</f>
        <v>Children Bicycles</v>
      </c>
    </row>
    <row r="4599" spans="1:10" ht="12.75" x14ac:dyDescent="0.2">
      <c r="A4599">
        <v>1370</v>
      </c>
      <c r="B4599">
        <v>2</v>
      </c>
      <c r="C4599">
        <v>89</v>
      </c>
      <c r="D4599">
        <v>2</v>
      </c>
      <c r="E4599">
        <v>209.99</v>
      </c>
      <c r="F4599">
        <v>0.1</v>
      </c>
      <c r="G4599">
        <f>(E4599*B4599)-F4599</f>
        <v>419.88</v>
      </c>
      <c r="H4599" t="str">
        <f>VLOOKUP($C4599,products!$A$1:$F$322,2,FALSE)</f>
        <v>Trek Precaliber 16 Boys - 2017</v>
      </c>
      <c r="I4599">
        <f>_xlfn.XLOOKUP(C4599, products!A:A, products!D:D)</f>
        <v>1</v>
      </c>
      <c r="J4599" t="str">
        <f>_xlfn.XLOOKUP($I4599,categories!$A$1:$A$8,categories!$B$1:$B$8)</f>
        <v>Children Bicycles</v>
      </c>
    </row>
    <row r="4600" spans="1:10" ht="12.75" x14ac:dyDescent="0.2">
      <c r="A4600">
        <v>1384</v>
      </c>
      <c r="B4600">
        <v>3</v>
      </c>
      <c r="C4600">
        <v>89</v>
      </c>
      <c r="D4600">
        <v>1</v>
      </c>
      <c r="E4600">
        <v>209.99</v>
      </c>
      <c r="F4600">
        <v>0.1</v>
      </c>
      <c r="G4600">
        <f>(E4600*B4600)-F4600</f>
        <v>629.87</v>
      </c>
      <c r="H4600" t="str">
        <f>VLOOKUP($C4600,products!$A$1:$F$322,2,FALSE)</f>
        <v>Trek Precaliber 16 Boys - 2017</v>
      </c>
      <c r="I4600">
        <f>_xlfn.XLOOKUP(C4600, products!A:A, products!D:D)</f>
        <v>1</v>
      </c>
      <c r="J4600" t="str">
        <f>_xlfn.XLOOKUP($I4600,categories!$A$1:$A$8,categories!$B$1:$B$8)</f>
        <v>Children Bicycles</v>
      </c>
    </row>
    <row r="4601" spans="1:10" ht="12.75" x14ac:dyDescent="0.2">
      <c r="A4601">
        <v>1393</v>
      </c>
      <c r="B4601">
        <v>1</v>
      </c>
      <c r="C4601">
        <v>92</v>
      </c>
      <c r="D4601">
        <v>1</v>
      </c>
      <c r="E4601">
        <v>209.99</v>
      </c>
      <c r="F4601">
        <v>7.0000000000000007E-2</v>
      </c>
      <c r="G4601">
        <f>(E4601*B4601)-F4601</f>
        <v>209.92000000000002</v>
      </c>
      <c r="H4601" t="str">
        <f>VLOOKUP($C4601,products!$A$1:$F$322,2,FALSE)</f>
        <v>Haro Shredder 20 - 2017</v>
      </c>
      <c r="I4601">
        <f>_xlfn.XLOOKUP(C4601, products!A:A, products!D:D)</f>
        <v>1</v>
      </c>
      <c r="J4601" t="str">
        <f>_xlfn.XLOOKUP($I4601,categories!$A$1:$A$8,categories!$B$1:$B$8)</f>
        <v>Children Bicycles</v>
      </c>
    </row>
    <row r="4602" spans="1:10" ht="12.75" x14ac:dyDescent="0.2">
      <c r="A4602">
        <v>1400</v>
      </c>
      <c r="B4602">
        <v>4</v>
      </c>
      <c r="C4602">
        <v>90</v>
      </c>
      <c r="D4602">
        <v>1</v>
      </c>
      <c r="E4602">
        <v>209.99</v>
      </c>
      <c r="F4602">
        <v>7.0000000000000007E-2</v>
      </c>
      <c r="G4602">
        <f>(E4602*B4602)-F4602</f>
        <v>839.89</v>
      </c>
      <c r="H4602" t="str">
        <f>VLOOKUP($C4602,products!$A$1:$F$322,2,FALSE)</f>
        <v>Trek Precaliber 16 Girls - 2017</v>
      </c>
      <c r="I4602">
        <f>_xlfn.XLOOKUP(C4602, products!A:A, products!D:D)</f>
        <v>1</v>
      </c>
      <c r="J4602" t="str">
        <f>_xlfn.XLOOKUP($I4602,categories!$A$1:$A$8,categories!$B$1:$B$8)</f>
        <v>Children Bicycles</v>
      </c>
    </row>
    <row r="4603" spans="1:10" ht="12.75" x14ac:dyDescent="0.2">
      <c r="A4603">
        <v>1403</v>
      </c>
      <c r="B4603">
        <v>1</v>
      </c>
      <c r="C4603">
        <v>93</v>
      </c>
      <c r="D4603">
        <v>2</v>
      </c>
      <c r="E4603">
        <v>209.99</v>
      </c>
      <c r="F4603">
        <v>0.1</v>
      </c>
      <c r="G4603">
        <f>(E4603*B4603)-F4603</f>
        <v>209.89000000000001</v>
      </c>
      <c r="H4603" t="str">
        <f>VLOOKUP($C4603,products!$A$1:$F$322,2,FALSE)</f>
        <v>Haro Shredder 20 Girls - 2017</v>
      </c>
      <c r="I4603">
        <f>_xlfn.XLOOKUP(C4603, products!A:A, products!D:D)</f>
        <v>1</v>
      </c>
      <c r="J4603" t="str">
        <f>_xlfn.XLOOKUP($I4603,categories!$A$1:$A$8,categories!$B$1:$B$8)</f>
        <v>Children Bicycles</v>
      </c>
    </row>
    <row r="4604" spans="1:10" ht="12.75" x14ac:dyDescent="0.2">
      <c r="A4604">
        <v>1416</v>
      </c>
      <c r="B4604">
        <v>3</v>
      </c>
      <c r="C4604">
        <v>92</v>
      </c>
      <c r="D4604">
        <v>2</v>
      </c>
      <c r="E4604">
        <v>209.99</v>
      </c>
      <c r="F4604">
        <v>0.05</v>
      </c>
      <c r="G4604">
        <f>(E4604*B4604)-F4604</f>
        <v>629.92000000000007</v>
      </c>
      <c r="H4604" t="str">
        <f>VLOOKUP($C4604,products!$A$1:$F$322,2,FALSE)</f>
        <v>Haro Shredder 20 - 2017</v>
      </c>
      <c r="I4604">
        <f>_xlfn.XLOOKUP(C4604, products!A:A, products!D:D)</f>
        <v>1</v>
      </c>
      <c r="J4604" t="str">
        <f>_xlfn.XLOOKUP($I4604,categories!$A$1:$A$8,categories!$B$1:$B$8)</f>
        <v>Children Bicycles</v>
      </c>
    </row>
    <row r="4605" spans="1:10" ht="12.75" x14ac:dyDescent="0.2">
      <c r="A4605">
        <v>1425</v>
      </c>
      <c r="B4605">
        <v>3</v>
      </c>
      <c r="C4605">
        <v>93</v>
      </c>
      <c r="D4605">
        <v>1</v>
      </c>
      <c r="E4605">
        <v>209.99</v>
      </c>
      <c r="F4605">
        <v>7.0000000000000007E-2</v>
      </c>
      <c r="G4605">
        <f>(E4605*B4605)-F4605</f>
        <v>629.9</v>
      </c>
      <c r="H4605" t="str">
        <f>VLOOKUP($C4605,products!$A$1:$F$322,2,FALSE)</f>
        <v>Haro Shredder 20 Girls - 2017</v>
      </c>
      <c r="I4605">
        <f>_xlfn.XLOOKUP(C4605, products!A:A, products!D:D)</f>
        <v>1</v>
      </c>
      <c r="J4605" t="str">
        <f>_xlfn.XLOOKUP($I4605,categories!$A$1:$A$8,categories!$B$1:$B$8)</f>
        <v>Children Bicycles</v>
      </c>
    </row>
    <row r="4606" spans="1:10" ht="12.75" x14ac:dyDescent="0.2">
      <c r="A4606">
        <v>1442</v>
      </c>
      <c r="B4606">
        <v>3</v>
      </c>
      <c r="C4606">
        <v>271</v>
      </c>
      <c r="D4606">
        <v>2</v>
      </c>
      <c r="E4606">
        <v>209.99</v>
      </c>
      <c r="F4606">
        <v>0.05</v>
      </c>
      <c r="G4606">
        <f>(E4606*B4606)-F4606</f>
        <v>629.92000000000007</v>
      </c>
      <c r="H4606" t="str">
        <f>VLOOKUP($C4606,products!$A$1:$F$322,2,FALSE)</f>
        <v>Trek Precaliber 16 Girl's - 2018</v>
      </c>
      <c r="I4606">
        <f>_xlfn.XLOOKUP(C4606, products!A:A, products!D:D)</f>
        <v>1</v>
      </c>
      <c r="J4606" t="str">
        <f>_xlfn.XLOOKUP($I4606,categories!$A$1:$A$8,categories!$B$1:$B$8)</f>
        <v>Children Bicycles</v>
      </c>
    </row>
    <row r="4607" spans="1:10" ht="12.75" x14ac:dyDescent="0.2">
      <c r="A4607">
        <v>1444</v>
      </c>
      <c r="B4607">
        <v>1</v>
      </c>
      <c r="C4607">
        <v>90</v>
      </c>
      <c r="D4607">
        <v>1</v>
      </c>
      <c r="E4607">
        <v>209.99</v>
      </c>
      <c r="F4607">
        <v>0.1</v>
      </c>
      <c r="G4607">
        <f>(E4607*B4607)-F4607</f>
        <v>209.89000000000001</v>
      </c>
      <c r="H4607" t="str">
        <f>VLOOKUP($C4607,products!$A$1:$F$322,2,FALSE)</f>
        <v>Trek Precaliber 16 Girls - 2017</v>
      </c>
      <c r="I4607">
        <f>_xlfn.XLOOKUP(C4607, products!A:A, products!D:D)</f>
        <v>1</v>
      </c>
      <c r="J4607" t="str">
        <f>_xlfn.XLOOKUP($I4607,categories!$A$1:$A$8,categories!$B$1:$B$8)</f>
        <v>Children Bicycles</v>
      </c>
    </row>
    <row r="4608" spans="1:10" ht="12.75" x14ac:dyDescent="0.2">
      <c r="A4608">
        <v>1453</v>
      </c>
      <c r="B4608">
        <v>1</v>
      </c>
      <c r="C4608">
        <v>89</v>
      </c>
      <c r="D4608">
        <v>2</v>
      </c>
      <c r="E4608">
        <v>209.99</v>
      </c>
      <c r="F4608">
        <v>0.1</v>
      </c>
      <c r="G4608">
        <f>(E4608*B4608)-F4608</f>
        <v>209.89000000000001</v>
      </c>
      <c r="H4608" t="str">
        <f>VLOOKUP($C4608,products!$A$1:$F$322,2,FALSE)</f>
        <v>Trek Precaliber 16 Boys - 2017</v>
      </c>
      <c r="I4608">
        <f>_xlfn.XLOOKUP(C4608, products!A:A, products!D:D)</f>
        <v>1</v>
      </c>
      <c r="J4608" t="str">
        <f>_xlfn.XLOOKUP($I4608,categories!$A$1:$A$8,categories!$B$1:$B$8)</f>
        <v>Children Bicycles</v>
      </c>
    </row>
    <row r="4609" spans="1:10" ht="12.75" x14ac:dyDescent="0.2">
      <c r="A4609">
        <v>1480</v>
      </c>
      <c r="B4609">
        <v>3</v>
      </c>
      <c r="C4609">
        <v>92</v>
      </c>
      <c r="D4609">
        <v>2</v>
      </c>
      <c r="E4609">
        <v>209.99</v>
      </c>
      <c r="F4609">
        <v>7.0000000000000007E-2</v>
      </c>
      <c r="G4609">
        <f>(E4609*B4609)-F4609</f>
        <v>629.9</v>
      </c>
      <c r="H4609" t="str">
        <f>VLOOKUP($C4609,products!$A$1:$F$322,2,FALSE)</f>
        <v>Haro Shredder 20 - 2017</v>
      </c>
      <c r="I4609">
        <f>_xlfn.XLOOKUP(C4609, products!A:A, products!D:D)</f>
        <v>1</v>
      </c>
      <c r="J4609" t="str">
        <f>_xlfn.XLOOKUP($I4609,categories!$A$1:$A$8,categories!$B$1:$B$8)</f>
        <v>Children Bicycles</v>
      </c>
    </row>
    <row r="4610" spans="1:10" ht="12.75" x14ac:dyDescent="0.2">
      <c r="A4610">
        <v>1516</v>
      </c>
      <c r="B4610">
        <v>5</v>
      </c>
      <c r="C4610">
        <v>271</v>
      </c>
      <c r="D4610">
        <v>2</v>
      </c>
      <c r="E4610">
        <v>209.99</v>
      </c>
      <c r="F4610">
        <v>0.2</v>
      </c>
      <c r="G4610">
        <f>(E4610*B4610)-F4610</f>
        <v>1049.75</v>
      </c>
      <c r="H4610" t="str">
        <f>VLOOKUP($C4610,products!$A$1:$F$322,2,FALSE)</f>
        <v>Trek Precaliber 16 Girl's - 2018</v>
      </c>
      <c r="I4610">
        <f>_xlfn.XLOOKUP(C4610, products!A:A, products!D:D)</f>
        <v>1</v>
      </c>
      <c r="J4610" t="str">
        <f>_xlfn.XLOOKUP($I4610,categories!$A$1:$A$8,categories!$B$1:$B$8)</f>
        <v>Children Bicycles</v>
      </c>
    </row>
    <row r="4611" spans="1:10" ht="12.75" x14ac:dyDescent="0.2">
      <c r="A4611">
        <v>1535</v>
      </c>
      <c r="B4611">
        <v>1</v>
      </c>
      <c r="C4611">
        <v>92</v>
      </c>
      <c r="D4611">
        <v>1</v>
      </c>
      <c r="E4611">
        <v>209.99</v>
      </c>
      <c r="F4611">
        <v>0.05</v>
      </c>
      <c r="G4611">
        <f>(E4611*B4611)-F4611</f>
        <v>209.94</v>
      </c>
      <c r="H4611" t="str">
        <f>VLOOKUP($C4611,products!$A$1:$F$322,2,FALSE)</f>
        <v>Haro Shredder 20 - 2017</v>
      </c>
      <c r="I4611">
        <f>_xlfn.XLOOKUP(C4611, products!A:A, products!D:D)</f>
        <v>1</v>
      </c>
      <c r="J4611" t="str">
        <f>_xlfn.XLOOKUP($I4611,categories!$A$1:$A$8,categories!$B$1:$B$8)</f>
        <v>Children Bicycles</v>
      </c>
    </row>
    <row r="4612" spans="1:10" ht="12.75" x14ac:dyDescent="0.2">
      <c r="A4612">
        <v>1543</v>
      </c>
      <c r="B4612">
        <v>2</v>
      </c>
      <c r="C4612">
        <v>93</v>
      </c>
      <c r="D4612">
        <v>1</v>
      </c>
      <c r="E4612">
        <v>209.99</v>
      </c>
      <c r="F4612">
        <v>0.2</v>
      </c>
      <c r="G4612">
        <f>(E4612*B4612)-F4612</f>
        <v>419.78000000000003</v>
      </c>
      <c r="H4612" t="str">
        <f>VLOOKUP($C4612,products!$A$1:$F$322,2,FALSE)</f>
        <v>Haro Shredder 20 Girls - 2017</v>
      </c>
      <c r="I4612">
        <f>_xlfn.XLOOKUP(C4612, products!A:A, products!D:D)</f>
        <v>1</v>
      </c>
      <c r="J4612" t="str">
        <f>_xlfn.XLOOKUP($I4612,categories!$A$1:$A$8,categories!$B$1:$B$8)</f>
        <v>Children Bicycles</v>
      </c>
    </row>
    <row r="4613" spans="1:10" ht="12.75" x14ac:dyDescent="0.2">
      <c r="A4613">
        <v>1553</v>
      </c>
      <c r="B4613">
        <v>4</v>
      </c>
      <c r="C4613">
        <v>89</v>
      </c>
      <c r="D4613">
        <v>1</v>
      </c>
      <c r="E4613">
        <v>209.99</v>
      </c>
      <c r="F4613">
        <v>0.05</v>
      </c>
      <c r="G4613">
        <f>(E4613*B4613)-F4613</f>
        <v>839.91000000000008</v>
      </c>
      <c r="H4613" t="str">
        <f>VLOOKUP($C4613,products!$A$1:$F$322,2,FALSE)</f>
        <v>Trek Precaliber 16 Boys - 2017</v>
      </c>
      <c r="I4613">
        <f>_xlfn.XLOOKUP(C4613, products!A:A, products!D:D)</f>
        <v>1</v>
      </c>
      <c r="J4613" t="str">
        <f>_xlfn.XLOOKUP($I4613,categories!$A$1:$A$8,categories!$B$1:$B$8)</f>
        <v>Children Bicycles</v>
      </c>
    </row>
    <row r="4614" spans="1:10" ht="12.75" x14ac:dyDescent="0.2">
      <c r="A4614">
        <v>1565</v>
      </c>
      <c r="B4614">
        <v>2</v>
      </c>
      <c r="C4614">
        <v>92</v>
      </c>
      <c r="D4614">
        <v>1</v>
      </c>
      <c r="E4614">
        <v>209.99</v>
      </c>
      <c r="F4614">
        <v>0.1</v>
      </c>
      <c r="G4614">
        <f>(E4614*B4614)-F4614</f>
        <v>419.88</v>
      </c>
      <c r="H4614" t="str">
        <f>VLOOKUP($C4614,products!$A$1:$F$322,2,FALSE)</f>
        <v>Haro Shredder 20 - 2017</v>
      </c>
      <c r="I4614">
        <f>_xlfn.XLOOKUP(C4614, products!A:A, products!D:D)</f>
        <v>1</v>
      </c>
      <c r="J4614" t="str">
        <f>_xlfn.XLOOKUP($I4614,categories!$A$1:$A$8,categories!$B$1:$B$8)</f>
        <v>Children Bicycles</v>
      </c>
    </row>
    <row r="4615" spans="1:10" ht="12.75" x14ac:dyDescent="0.2">
      <c r="A4615">
        <v>1575</v>
      </c>
      <c r="B4615">
        <v>5</v>
      </c>
      <c r="C4615">
        <v>92</v>
      </c>
      <c r="D4615">
        <v>2</v>
      </c>
      <c r="E4615">
        <v>209.99</v>
      </c>
      <c r="F4615">
        <v>0.2</v>
      </c>
      <c r="G4615">
        <f>(E4615*B4615)-F4615</f>
        <v>1049.75</v>
      </c>
      <c r="H4615" t="str">
        <f>VLOOKUP($C4615,products!$A$1:$F$322,2,FALSE)</f>
        <v>Haro Shredder 20 - 2017</v>
      </c>
      <c r="I4615">
        <f>_xlfn.XLOOKUP(C4615, products!A:A, products!D:D)</f>
        <v>1</v>
      </c>
      <c r="J4615" t="str">
        <f>_xlfn.XLOOKUP($I4615,categories!$A$1:$A$8,categories!$B$1:$B$8)</f>
        <v>Children Bicycles</v>
      </c>
    </row>
    <row r="4616" spans="1:10" ht="12.75" x14ac:dyDescent="0.2">
      <c r="A4616">
        <v>1588</v>
      </c>
      <c r="B4616">
        <v>1</v>
      </c>
      <c r="C4616">
        <v>93</v>
      </c>
      <c r="D4616">
        <v>2</v>
      </c>
      <c r="E4616">
        <v>209.99</v>
      </c>
      <c r="F4616">
        <v>7.0000000000000007E-2</v>
      </c>
      <c r="G4616">
        <f>(E4616*B4616)-F4616</f>
        <v>209.92000000000002</v>
      </c>
      <c r="H4616" t="str">
        <f>VLOOKUP($C4616,products!$A$1:$F$322,2,FALSE)</f>
        <v>Haro Shredder 20 Girls - 2017</v>
      </c>
      <c r="I4616">
        <f>_xlfn.XLOOKUP(C4616, products!A:A, products!D:D)</f>
        <v>1</v>
      </c>
      <c r="J4616" t="str">
        <f>_xlfn.XLOOKUP($I4616,categories!$A$1:$A$8,categories!$B$1:$B$8)</f>
        <v>Children Bicycles</v>
      </c>
    </row>
    <row r="4617" spans="1:10" ht="12.75" x14ac:dyDescent="0.2">
      <c r="A4617">
        <v>1592</v>
      </c>
      <c r="B4617">
        <v>5</v>
      </c>
      <c r="C4617">
        <v>271</v>
      </c>
      <c r="D4617">
        <v>2</v>
      </c>
      <c r="E4617">
        <v>209.99</v>
      </c>
      <c r="F4617">
        <v>0.05</v>
      </c>
      <c r="G4617">
        <f>(E4617*B4617)-F4617</f>
        <v>1049.9000000000001</v>
      </c>
      <c r="H4617" t="str">
        <f>VLOOKUP($C4617,products!$A$1:$F$322,2,FALSE)</f>
        <v>Trek Precaliber 16 Girl's - 2018</v>
      </c>
      <c r="I4617">
        <f>_xlfn.XLOOKUP(C4617, products!A:A, products!D:D)</f>
        <v>1</v>
      </c>
      <c r="J4617" t="str">
        <f>_xlfn.XLOOKUP($I4617,categories!$A$1:$A$8,categories!$B$1:$B$8)</f>
        <v>Children Bicycles</v>
      </c>
    </row>
    <row r="4618" spans="1:10" ht="12.75" x14ac:dyDescent="0.2">
      <c r="A4618">
        <v>1604</v>
      </c>
      <c r="B4618">
        <v>1</v>
      </c>
      <c r="C4618">
        <v>271</v>
      </c>
      <c r="D4618">
        <v>1</v>
      </c>
      <c r="E4618">
        <v>209.99</v>
      </c>
      <c r="F4618">
        <v>0.1</v>
      </c>
      <c r="G4618">
        <f>(E4618*B4618)-F4618</f>
        <v>209.89000000000001</v>
      </c>
      <c r="H4618" t="str">
        <f>VLOOKUP($C4618,products!$A$1:$F$322,2,FALSE)</f>
        <v>Trek Precaliber 16 Girl's - 2018</v>
      </c>
      <c r="I4618">
        <f>_xlfn.XLOOKUP(C4618, products!A:A, products!D:D)</f>
        <v>1</v>
      </c>
      <c r="J4618" t="str">
        <f>_xlfn.XLOOKUP($I4618,categories!$A$1:$A$8,categories!$B$1:$B$8)</f>
        <v>Children Bicycles</v>
      </c>
    </row>
    <row r="4619" spans="1:10" ht="12.75" x14ac:dyDescent="0.2">
      <c r="A4619">
        <v>1606</v>
      </c>
      <c r="B4619">
        <v>2</v>
      </c>
      <c r="C4619">
        <v>271</v>
      </c>
      <c r="D4619">
        <v>1</v>
      </c>
      <c r="E4619">
        <v>209.99</v>
      </c>
      <c r="F4619">
        <v>0.1</v>
      </c>
      <c r="G4619">
        <f>(E4619*B4619)-F4619</f>
        <v>419.88</v>
      </c>
      <c r="H4619" t="str">
        <f>VLOOKUP($C4619,products!$A$1:$F$322,2,FALSE)</f>
        <v>Trek Precaliber 16 Girl's - 2018</v>
      </c>
      <c r="I4619">
        <f>_xlfn.XLOOKUP(C4619, products!A:A, products!D:D)</f>
        <v>1</v>
      </c>
      <c r="J4619" t="str">
        <f>_xlfn.XLOOKUP($I4619,categories!$A$1:$A$8,categories!$B$1:$B$8)</f>
        <v>Children Bicycles</v>
      </c>
    </row>
    <row r="4620" spans="1:10" ht="12.75" x14ac:dyDescent="0.2">
      <c r="A4620">
        <v>1326</v>
      </c>
      <c r="B4620">
        <v>2</v>
      </c>
      <c r="C4620">
        <v>269</v>
      </c>
      <c r="D4620">
        <v>2</v>
      </c>
      <c r="E4620">
        <v>199.99</v>
      </c>
      <c r="F4620">
        <v>7.0000000000000007E-2</v>
      </c>
      <c r="G4620">
        <f>(E4620*B4620)-F4620</f>
        <v>399.91</v>
      </c>
      <c r="H4620" t="str">
        <f>VLOOKUP($C4620,products!$A$1:$F$322,2,FALSE)</f>
        <v>Trek Precaliber 12 Boy's - 2018</v>
      </c>
      <c r="I4620">
        <f>_xlfn.XLOOKUP(C4620, products!A:A, products!D:D)</f>
        <v>1</v>
      </c>
      <c r="J4620" t="str">
        <f>_xlfn.XLOOKUP($I4620,categories!$A$1:$A$8,categories!$B$1:$B$8)</f>
        <v>Children Bicycles</v>
      </c>
    </row>
    <row r="4621" spans="1:10" ht="12.75" x14ac:dyDescent="0.2">
      <c r="A4621">
        <v>1468</v>
      </c>
      <c r="B4621">
        <v>1</v>
      </c>
      <c r="C4621">
        <v>269</v>
      </c>
      <c r="D4621">
        <v>1</v>
      </c>
      <c r="E4621">
        <v>199.99</v>
      </c>
      <c r="F4621">
        <v>0.05</v>
      </c>
      <c r="G4621">
        <f>(E4621*B4621)-F4621</f>
        <v>199.94</v>
      </c>
      <c r="H4621" t="str">
        <f>VLOOKUP($C4621,products!$A$1:$F$322,2,FALSE)</f>
        <v>Trek Precaliber 12 Boy's - 2018</v>
      </c>
      <c r="I4621">
        <f>_xlfn.XLOOKUP(C4621, products!A:A, products!D:D)</f>
        <v>1</v>
      </c>
      <c r="J4621" t="str">
        <f>_xlfn.XLOOKUP($I4621,categories!$A$1:$A$8,categories!$B$1:$B$8)</f>
        <v>Children Bicycles</v>
      </c>
    </row>
    <row r="4622" spans="1:10" ht="12.75" x14ac:dyDescent="0.2">
      <c r="A4622">
        <v>1486</v>
      </c>
      <c r="B4622">
        <v>4</v>
      </c>
      <c r="C4622">
        <v>269</v>
      </c>
      <c r="D4622">
        <v>1</v>
      </c>
      <c r="E4622">
        <v>199.99</v>
      </c>
      <c r="F4622">
        <v>0.1</v>
      </c>
      <c r="G4622">
        <f>(E4622*B4622)-F4622</f>
        <v>799.86</v>
      </c>
      <c r="H4622" t="str">
        <f>VLOOKUP($C4622,products!$A$1:$F$322,2,FALSE)</f>
        <v>Trek Precaliber 12 Boy's - 2018</v>
      </c>
      <c r="I4622">
        <f>_xlfn.XLOOKUP(C4622, products!A:A, products!D:D)</f>
        <v>1</v>
      </c>
      <c r="J4622" t="str">
        <f>_xlfn.XLOOKUP($I4622,categories!$A$1:$A$8,categories!$B$1:$B$8)</f>
        <v>Children Bicycles</v>
      </c>
    </row>
    <row r="4623" spans="1:10" ht="12.75" x14ac:dyDescent="0.2">
      <c r="A4623">
        <v>1534</v>
      </c>
      <c r="B4623">
        <v>3</v>
      </c>
      <c r="C4623">
        <v>269</v>
      </c>
      <c r="D4623">
        <v>2</v>
      </c>
      <c r="E4623">
        <v>199.99</v>
      </c>
      <c r="F4623">
        <v>0.2</v>
      </c>
      <c r="G4623">
        <f>(E4623*B4623)-F4623</f>
        <v>599.77</v>
      </c>
      <c r="H4623" t="str">
        <f>VLOOKUP($C4623,products!$A$1:$F$322,2,FALSE)</f>
        <v>Trek Precaliber 12 Boy's - 2018</v>
      </c>
      <c r="I4623">
        <f>_xlfn.XLOOKUP(C4623, products!A:A, products!D:D)</f>
        <v>1</v>
      </c>
      <c r="J4623" t="str">
        <f>_xlfn.XLOOKUP($I4623,categories!$A$1:$A$8,categories!$B$1:$B$8)</f>
        <v>Children Bicycles</v>
      </c>
    </row>
    <row r="4624" spans="1:10" ht="12.75" x14ac:dyDescent="0.2">
      <c r="A4624">
        <v>653</v>
      </c>
      <c r="B4624">
        <v>5</v>
      </c>
      <c r="C4624">
        <v>88</v>
      </c>
      <c r="D4624">
        <v>2</v>
      </c>
      <c r="E4624">
        <v>189.99</v>
      </c>
      <c r="F4624">
        <v>7.0000000000000007E-2</v>
      </c>
      <c r="G4624">
        <f>(E4624*B4624)-F4624</f>
        <v>949.88</v>
      </c>
      <c r="H4624" t="str">
        <f>VLOOKUP($C4624,products!$A$1:$F$322,2,FALSE)</f>
        <v>Trek Precaliber 12 Girls - 2017</v>
      </c>
      <c r="I4624">
        <f>_xlfn.XLOOKUP(C4624, products!A:A, products!D:D)</f>
        <v>1</v>
      </c>
      <c r="J4624" t="str">
        <f>_xlfn.XLOOKUP($I4624,categories!$A$1:$A$8,categories!$B$1:$B$8)</f>
        <v>Children Bicycles</v>
      </c>
    </row>
    <row r="4625" spans="1:10" ht="12.75" x14ac:dyDescent="0.2">
      <c r="A4625">
        <v>686</v>
      </c>
      <c r="B4625">
        <v>3</v>
      </c>
      <c r="C4625">
        <v>88</v>
      </c>
      <c r="D4625">
        <v>2</v>
      </c>
      <c r="E4625">
        <v>189.99</v>
      </c>
      <c r="F4625">
        <v>0.2</v>
      </c>
      <c r="G4625">
        <f>(E4625*B4625)-F4625</f>
        <v>569.77</v>
      </c>
      <c r="H4625" t="str">
        <f>VLOOKUP($C4625,products!$A$1:$F$322,2,FALSE)</f>
        <v>Trek Precaliber 12 Girls - 2017</v>
      </c>
      <c r="I4625">
        <f>_xlfn.XLOOKUP(C4625, products!A:A, products!D:D)</f>
        <v>1</v>
      </c>
      <c r="J4625" t="str">
        <f>_xlfn.XLOOKUP($I4625,categories!$A$1:$A$8,categories!$B$1:$B$8)</f>
        <v>Children Bicycles</v>
      </c>
    </row>
    <row r="4626" spans="1:10" ht="12.75" x14ac:dyDescent="0.2">
      <c r="A4626">
        <v>688</v>
      </c>
      <c r="B4626">
        <v>2</v>
      </c>
      <c r="C4626">
        <v>88</v>
      </c>
      <c r="D4626">
        <v>1</v>
      </c>
      <c r="E4626">
        <v>189.99</v>
      </c>
      <c r="F4626">
        <v>0.05</v>
      </c>
      <c r="G4626">
        <f>(E4626*B4626)-F4626</f>
        <v>379.93</v>
      </c>
      <c r="H4626" t="str">
        <f>VLOOKUP($C4626,products!$A$1:$F$322,2,FALSE)</f>
        <v>Trek Precaliber 12 Girls - 2017</v>
      </c>
      <c r="I4626">
        <f>_xlfn.XLOOKUP(C4626, products!A:A, products!D:D)</f>
        <v>1</v>
      </c>
      <c r="J4626" t="str">
        <f>_xlfn.XLOOKUP($I4626,categories!$A$1:$A$8,categories!$B$1:$B$8)</f>
        <v>Children Bicycles</v>
      </c>
    </row>
    <row r="4627" spans="1:10" ht="12.75" x14ac:dyDescent="0.2">
      <c r="A4627">
        <v>696</v>
      </c>
      <c r="B4627">
        <v>1</v>
      </c>
      <c r="C4627">
        <v>88</v>
      </c>
      <c r="D4627">
        <v>2</v>
      </c>
      <c r="E4627">
        <v>189.99</v>
      </c>
      <c r="F4627">
        <v>7.0000000000000007E-2</v>
      </c>
      <c r="G4627">
        <f>(E4627*B4627)-F4627</f>
        <v>189.92000000000002</v>
      </c>
      <c r="H4627" t="str">
        <f>VLOOKUP($C4627,products!$A$1:$F$322,2,FALSE)</f>
        <v>Trek Precaliber 12 Girls - 2017</v>
      </c>
      <c r="I4627">
        <f>_xlfn.XLOOKUP(C4627, products!A:A, products!D:D)</f>
        <v>1</v>
      </c>
      <c r="J4627" t="str">
        <f>_xlfn.XLOOKUP($I4627,categories!$A$1:$A$8,categories!$B$1:$B$8)</f>
        <v>Children Bicycles</v>
      </c>
    </row>
    <row r="4628" spans="1:10" ht="12.75" x14ac:dyDescent="0.2">
      <c r="A4628">
        <v>771</v>
      </c>
      <c r="B4628">
        <v>2</v>
      </c>
      <c r="C4628">
        <v>88</v>
      </c>
      <c r="D4628">
        <v>1</v>
      </c>
      <c r="E4628">
        <v>189.99</v>
      </c>
      <c r="F4628">
        <v>0.2</v>
      </c>
      <c r="G4628">
        <f>(E4628*B4628)-F4628</f>
        <v>379.78000000000003</v>
      </c>
      <c r="H4628" t="str">
        <f>VLOOKUP($C4628,products!$A$1:$F$322,2,FALSE)</f>
        <v>Trek Precaliber 12 Girls - 2017</v>
      </c>
      <c r="I4628">
        <f>_xlfn.XLOOKUP(C4628, products!A:A, products!D:D)</f>
        <v>1</v>
      </c>
      <c r="J4628" t="str">
        <f>_xlfn.XLOOKUP($I4628,categories!$A$1:$A$8,categories!$B$1:$B$8)</f>
        <v>Children Bicycles</v>
      </c>
    </row>
    <row r="4629" spans="1:10" ht="12.75" x14ac:dyDescent="0.2">
      <c r="A4629">
        <v>815</v>
      </c>
      <c r="B4629">
        <v>3</v>
      </c>
      <c r="C4629">
        <v>87</v>
      </c>
      <c r="D4629">
        <v>2</v>
      </c>
      <c r="E4629">
        <v>189.99</v>
      </c>
      <c r="F4629">
        <v>0.1</v>
      </c>
      <c r="G4629">
        <f>(E4629*B4629)-F4629</f>
        <v>569.87</v>
      </c>
      <c r="H4629" t="str">
        <f>VLOOKUP($C4629,products!$A$1:$F$322,2,FALSE)</f>
        <v>Trek Precaliber 12 Boys - 2017</v>
      </c>
      <c r="I4629">
        <f>_xlfn.XLOOKUP(C4629, products!A:A, products!D:D)</f>
        <v>1</v>
      </c>
      <c r="J4629" t="str">
        <f>_xlfn.XLOOKUP($I4629,categories!$A$1:$A$8,categories!$B$1:$B$8)</f>
        <v>Children Bicycles</v>
      </c>
    </row>
    <row r="4630" spans="1:10" ht="12.75" x14ac:dyDescent="0.2">
      <c r="A4630">
        <v>837</v>
      </c>
      <c r="B4630">
        <v>3</v>
      </c>
      <c r="C4630">
        <v>87</v>
      </c>
      <c r="D4630">
        <v>2</v>
      </c>
      <c r="E4630">
        <v>189.99</v>
      </c>
      <c r="F4630">
        <v>0.2</v>
      </c>
      <c r="G4630">
        <f>(E4630*B4630)-F4630</f>
        <v>569.77</v>
      </c>
      <c r="H4630" t="str">
        <f>VLOOKUP($C4630,products!$A$1:$F$322,2,FALSE)</f>
        <v>Trek Precaliber 12 Boys - 2017</v>
      </c>
      <c r="I4630">
        <f>_xlfn.XLOOKUP(C4630, products!A:A, products!D:D)</f>
        <v>1</v>
      </c>
      <c r="J4630" t="str">
        <f>_xlfn.XLOOKUP($I4630,categories!$A$1:$A$8,categories!$B$1:$B$8)</f>
        <v>Children Bicycles</v>
      </c>
    </row>
    <row r="4631" spans="1:10" ht="12.75" x14ac:dyDescent="0.2">
      <c r="A4631">
        <v>845</v>
      </c>
      <c r="B4631">
        <v>5</v>
      </c>
      <c r="C4631">
        <v>88</v>
      </c>
      <c r="D4631">
        <v>1</v>
      </c>
      <c r="E4631">
        <v>189.99</v>
      </c>
      <c r="F4631">
        <v>0.05</v>
      </c>
      <c r="G4631">
        <f>(E4631*B4631)-F4631</f>
        <v>949.90000000000009</v>
      </c>
      <c r="H4631" t="str">
        <f>VLOOKUP($C4631,products!$A$1:$F$322,2,FALSE)</f>
        <v>Trek Precaliber 12 Girls - 2017</v>
      </c>
      <c r="I4631">
        <f>_xlfn.XLOOKUP(C4631, products!A:A, products!D:D)</f>
        <v>1</v>
      </c>
      <c r="J4631" t="str">
        <f>_xlfn.XLOOKUP($I4631,categories!$A$1:$A$8,categories!$B$1:$B$8)</f>
        <v>Children Bicycles</v>
      </c>
    </row>
    <row r="4632" spans="1:10" ht="12.75" x14ac:dyDescent="0.2">
      <c r="A4632">
        <v>848</v>
      </c>
      <c r="B4632">
        <v>3</v>
      </c>
      <c r="C4632">
        <v>88</v>
      </c>
      <c r="D4632">
        <v>2</v>
      </c>
      <c r="E4632">
        <v>189.99</v>
      </c>
      <c r="F4632">
        <v>0.2</v>
      </c>
      <c r="G4632">
        <f>(E4632*B4632)-F4632</f>
        <v>569.77</v>
      </c>
      <c r="H4632" t="str">
        <f>VLOOKUP($C4632,products!$A$1:$F$322,2,FALSE)</f>
        <v>Trek Precaliber 12 Girls - 2017</v>
      </c>
      <c r="I4632">
        <f>_xlfn.XLOOKUP(C4632, products!A:A, products!D:D)</f>
        <v>1</v>
      </c>
      <c r="J4632" t="str">
        <f>_xlfn.XLOOKUP($I4632,categories!$A$1:$A$8,categories!$B$1:$B$8)</f>
        <v>Children Bicycles</v>
      </c>
    </row>
    <row r="4633" spans="1:10" ht="12.75" x14ac:dyDescent="0.2">
      <c r="A4633">
        <v>854</v>
      </c>
      <c r="B4633">
        <v>1</v>
      </c>
      <c r="C4633">
        <v>87</v>
      </c>
      <c r="D4633">
        <v>1</v>
      </c>
      <c r="E4633">
        <v>189.99</v>
      </c>
      <c r="F4633">
        <v>0.1</v>
      </c>
      <c r="G4633">
        <f>(E4633*B4633)-F4633</f>
        <v>189.89000000000001</v>
      </c>
      <c r="H4633" t="str">
        <f>VLOOKUP($C4633,products!$A$1:$F$322,2,FALSE)</f>
        <v>Trek Precaliber 12 Boys - 2017</v>
      </c>
      <c r="I4633">
        <f>_xlfn.XLOOKUP(C4633, products!A:A, products!D:D)</f>
        <v>1</v>
      </c>
      <c r="J4633" t="str">
        <f>_xlfn.XLOOKUP($I4633,categories!$A$1:$A$8,categories!$B$1:$B$8)</f>
        <v>Children Bicycles</v>
      </c>
    </row>
    <row r="4634" spans="1:10" ht="12.75" x14ac:dyDescent="0.2">
      <c r="A4634">
        <v>866</v>
      </c>
      <c r="B4634">
        <v>1</v>
      </c>
      <c r="C4634">
        <v>88</v>
      </c>
      <c r="D4634">
        <v>1</v>
      </c>
      <c r="E4634">
        <v>189.99</v>
      </c>
      <c r="F4634">
        <v>0.2</v>
      </c>
      <c r="G4634">
        <f>(E4634*B4634)-F4634</f>
        <v>189.79000000000002</v>
      </c>
      <c r="H4634" t="str">
        <f>VLOOKUP($C4634,products!$A$1:$F$322,2,FALSE)</f>
        <v>Trek Precaliber 12 Girls - 2017</v>
      </c>
      <c r="I4634">
        <f>_xlfn.XLOOKUP(C4634, products!A:A, products!D:D)</f>
        <v>1</v>
      </c>
      <c r="J4634" t="str">
        <f>_xlfn.XLOOKUP($I4634,categories!$A$1:$A$8,categories!$B$1:$B$8)</f>
        <v>Children Bicycles</v>
      </c>
    </row>
    <row r="4635" spans="1:10" ht="12.75" x14ac:dyDescent="0.2">
      <c r="A4635">
        <v>892</v>
      </c>
      <c r="B4635">
        <v>4</v>
      </c>
      <c r="C4635">
        <v>88</v>
      </c>
      <c r="D4635">
        <v>1</v>
      </c>
      <c r="E4635">
        <v>189.99</v>
      </c>
      <c r="F4635">
        <v>0.05</v>
      </c>
      <c r="G4635">
        <f>(E4635*B4635)-F4635</f>
        <v>759.91000000000008</v>
      </c>
      <c r="H4635" t="str">
        <f>VLOOKUP($C4635,products!$A$1:$F$322,2,FALSE)</f>
        <v>Trek Precaliber 12 Girls - 2017</v>
      </c>
      <c r="I4635">
        <f>_xlfn.XLOOKUP(C4635, products!A:A, products!D:D)</f>
        <v>1</v>
      </c>
      <c r="J4635" t="str">
        <f>_xlfn.XLOOKUP($I4635,categories!$A$1:$A$8,categories!$B$1:$B$8)</f>
        <v>Children Bicycles</v>
      </c>
    </row>
    <row r="4636" spans="1:10" ht="12.75" x14ac:dyDescent="0.2">
      <c r="A4636">
        <v>955</v>
      </c>
      <c r="B4636">
        <v>5</v>
      </c>
      <c r="C4636">
        <v>88</v>
      </c>
      <c r="D4636">
        <v>1</v>
      </c>
      <c r="E4636">
        <v>189.99</v>
      </c>
      <c r="F4636">
        <v>0.05</v>
      </c>
      <c r="G4636">
        <f>(E4636*B4636)-F4636</f>
        <v>949.90000000000009</v>
      </c>
      <c r="H4636" t="str">
        <f>VLOOKUP($C4636,products!$A$1:$F$322,2,FALSE)</f>
        <v>Trek Precaliber 12 Girls - 2017</v>
      </c>
      <c r="I4636">
        <f>_xlfn.XLOOKUP(C4636, products!A:A, products!D:D)</f>
        <v>1</v>
      </c>
      <c r="J4636" t="str">
        <f>_xlfn.XLOOKUP($I4636,categories!$A$1:$A$8,categories!$B$1:$B$8)</f>
        <v>Children Bicycles</v>
      </c>
    </row>
    <row r="4637" spans="1:10" ht="12.75" x14ac:dyDescent="0.2">
      <c r="A4637">
        <v>966</v>
      </c>
      <c r="B4637">
        <v>1</v>
      </c>
      <c r="C4637">
        <v>88</v>
      </c>
      <c r="D4637">
        <v>1</v>
      </c>
      <c r="E4637">
        <v>189.99</v>
      </c>
      <c r="F4637">
        <v>0.05</v>
      </c>
      <c r="G4637">
        <f>(E4637*B4637)-F4637</f>
        <v>189.94</v>
      </c>
      <c r="H4637" t="str">
        <f>VLOOKUP($C4637,products!$A$1:$F$322,2,FALSE)</f>
        <v>Trek Precaliber 12 Girls - 2017</v>
      </c>
      <c r="I4637">
        <f>_xlfn.XLOOKUP(C4637, products!A:A, products!D:D)</f>
        <v>1</v>
      </c>
      <c r="J4637" t="str">
        <f>_xlfn.XLOOKUP($I4637,categories!$A$1:$A$8,categories!$B$1:$B$8)</f>
        <v>Children Bicycles</v>
      </c>
    </row>
    <row r="4638" spans="1:10" ht="12.75" x14ac:dyDescent="0.2">
      <c r="A4638">
        <v>967</v>
      </c>
      <c r="B4638">
        <v>3</v>
      </c>
      <c r="C4638">
        <v>87</v>
      </c>
      <c r="D4638">
        <v>1</v>
      </c>
      <c r="E4638">
        <v>189.99</v>
      </c>
      <c r="F4638">
        <v>0.1</v>
      </c>
      <c r="G4638">
        <f>(E4638*B4638)-F4638</f>
        <v>569.87</v>
      </c>
      <c r="H4638" t="str">
        <f>VLOOKUP($C4638,products!$A$1:$F$322,2,FALSE)</f>
        <v>Trek Precaliber 12 Boys - 2017</v>
      </c>
      <c r="I4638">
        <f>_xlfn.XLOOKUP(C4638, products!A:A, products!D:D)</f>
        <v>1</v>
      </c>
      <c r="J4638" t="str">
        <f>_xlfn.XLOOKUP($I4638,categories!$A$1:$A$8,categories!$B$1:$B$8)</f>
        <v>Children Bicycles</v>
      </c>
    </row>
    <row r="4639" spans="1:10" ht="12.75" x14ac:dyDescent="0.2">
      <c r="A4639">
        <v>968</v>
      </c>
      <c r="B4639">
        <v>1</v>
      </c>
      <c r="C4639">
        <v>87</v>
      </c>
      <c r="D4639">
        <v>1</v>
      </c>
      <c r="E4639">
        <v>189.99</v>
      </c>
      <c r="F4639">
        <v>0.2</v>
      </c>
      <c r="G4639">
        <f>(E4639*B4639)-F4639</f>
        <v>189.79000000000002</v>
      </c>
      <c r="H4639" t="str">
        <f>VLOOKUP($C4639,products!$A$1:$F$322,2,FALSE)</f>
        <v>Trek Precaliber 12 Boys - 2017</v>
      </c>
      <c r="I4639">
        <f>_xlfn.XLOOKUP(C4639, products!A:A, products!D:D)</f>
        <v>1</v>
      </c>
      <c r="J4639" t="str">
        <f>_xlfn.XLOOKUP($I4639,categories!$A$1:$A$8,categories!$B$1:$B$8)</f>
        <v>Children Bicycles</v>
      </c>
    </row>
    <row r="4640" spans="1:10" ht="12.75" x14ac:dyDescent="0.2">
      <c r="A4640">
        <v>983</v>
      </c>
      <c r="B4640">
        <v>5</v>
      </c>
      <c r="C4640">
        <v>88</v>
      </c>
      <c r="D4640">
        <v>1</v>
      </c>
      <c r="E4640">
        <v>189.99</v>
      </c>
      <c r="F4640">
        <v>0.05</v>
      </c>
      <c r="G4640">
        <f>(E4640*B4640)-F4640</f>
        <v>949.90000000000009</v>
      </c>
      <c r="H4640" t="str">
        <f>VLOOKUP($C4640,products!$A$1:$F$322,2,FALSE)</f>
        <v>Trek Precaliber 12 Girls - 2017</v>
      </c>
      <c r="I4640">
        <f>_xlfn.XLOOKUP(C4640, products!A:A, products!D:D)</f>
        <v>1</v>
      </c>
      <c r="J4640" t="str">
        <f>_xlfn.XLOOKUP($I4640,categories!$A$1:$A$8,categories!$B$1:$B$8)</f>
        <v>Children Bicycles</v>
      </c>
    </row>
    <row r="4641" spans="1:10" ht="12.75" x14ac:dyDescent="0.2">
      <c r="A4641">
        <v>986</v>
      </c>
      <c r="B4641">
        <v>1</v>
      </c>
      <c r="C4641">
        <v>87</v>
      </c>
      <c r="D4641">
        <v>1</v>
      </c>
      <c r="E4641">
        <v>189.99</v>
      </c>
      <c r="F4641">
        <v>0.1</v>
      </c>
      <c r="G4641">
        <f>(E4641*B4641)-F4641</f>
        <v>189.89000000000001</v>
      </c>
      <c r="H4641" t="str">
        <f>VLOOKUP($C4641,products!$A$1:$F$322,2,FALSE)</f>
        <v>Trek Precaliber 12 Boys - 2017</v>
      </c>
      <c r="I4641">
        <f>_xlfn.XLOOKUP(C4641, products!A:A, products!D:D)</f>
        <v>1</v>
      </c>
      <c r="J4641" t="str">
        <f>_xlfn.XLOOKUP($I4641,categories!$A$1:$A$8,categories!$B$1:$B$8)</f>
        <v>Children Bicycles</v>
      </c>
    </row>
    <row r="4642" spans="1:10" ht="12.75" x14ac:dyDescent="0.2">
      <c r="A4642">
        <v>1011</v>
      </c>
      <c r="B4642">
        <v>1</v>
      </c>
      <c r="C4642">
        <v>88</v>
      </c>
      <c r="D4642">
        <v>1</v>
      </c>
      <c r="E4642">
        <v>189.99</v>
      </c>
      <c r="F4642">
        <v>0.2</v>
      </c>
      <c r="G4642">
        <f>(E4642*B4642)-F4642</f>
        <v>189.79000000000002</v>
      </c>
      <c r="H4642" t="str">
        <f>VLOOKUP($C4642,products!$A$1:$F$322,2,FALSE)</f>
        <v>Trek Precaliber 12 Girls - 2017</v>
      </c>
      <c r="I4642">
        <f>_xlfn.XLOOKUP(C4642, products!A:A, products!D:D)</f>
        <v>1</v>
      </c>
      <c r="J4642" t="str">
        <f>_xlfn.XLOOKUP($I4642,categories!$A$1:$A$8,categories!$B$1:$B$8)</f>
        <v>Children Bicycles</v>
      </c>
    </row>
    <row r="4643" spans="1:10" ht="12.75" x14ac:dyDescent="0.2">
      <c r="A4643">
        <v>1068</v>
      </c>
      <c r="B4643">
        <v>1</v>
      </c>
      <c r="C4643">
        <v>87</v>
      </c>
      <c r="D4643">
        <v>2</v>
      </c>
      <c r="E4643">
        <v>189.99</v>
      </c>
      <c r="F4643">
        <v>0.2</v>
      </c>
      <c r="G4643">
        <f>(E4643*B4643)-F4643</f>
        <v>189.79000000000002</v>
      </c>
      <c r="H4643" t="str">
        <f>VLOOKUP($C4643,products!$A$1:$F$322,2,FALSE)</f>
        <v>Trek Precaliber 12 Boys - 2017</v>
      </c>
      <c r="I4643">
        <f>_xlfn.XLOOKUP(C4643, products!A:A, products!D:D)</f>
        <v>1</v>
      </c>
      <c r="J4643" t="str">
        <f>_xlfn.XLOOKUP($I4643,categories!$A$1:$A$8,categories!$B$1:$B$8)</f>
        <v>Children Bicycles</v>
      </c>
    </row>
    <row r="4644" spans="1:10" ht="12.75" x14ac:dyDescent="0.2">
      <c r="A4644">
        <v>1074</v>
      </c>
      <c r="B4644">
        <v>2</v>
      </c>
      <c r="C4644">
        <v>87</v>
      </c>
      <c r="D4644">
        <v>1</v>
      </c>
      <c r="E4644">
        <v>189.99</v>
      </c>
      <c r="F4644">
        <v>7.0000000000000007E-2</v>
      </c>
      <c r="G4644">
        <f>(E4644*B4644)-F4644</f>
        <v>379.91</v>
      </c>
      <c r="H4644" t="str">
        <f>VLOOKUP($C4644,products!$A$1:$F$322,2,FALSE)</f>
        <v>Trek Precaliber 12 Boys - 2017</v>
      </c>
      <c r="I4644">
        <f>_xlfn.XLOOKUP(C4644, products!A:A, products!D:D)</f>
        <v>1</v>
      </c>
      <c r="J4644" t="str">
        <f>_xlfn.XLOOKUP($I4644,categories!$A$1:$A$8,categories!$B$1:$B$8)</f>
        <v>Children Bicycles</v>
      </c>
    </row>
    <row r="4645" spans="1:10" ht="12.75" x14ac:dyDescent="0.2">
      <c r="A4645">
        <v>1098</v>
      </c>
      <c r="B4645">
        <v>1</v>
      </c>
      <c r="C4645">
        <v>88</v>
      </c>
      <c r="D4645">
        <v>1</v>
      </c>
      <c r="E4645">
        <v>189.99</v>
      </c>
      <c r="F4645">
        <v>0.1</v>
      </c>
      <c r="G4645">
        <f>(E4645*B4645)-F4645</f>
        <v>189.89000000000001</v>
      </c>
      <c r="H4645" t="str">
        <f>VLOOKUP($C4645,products!$A$1:$F$322,2,FALSE)</f>
        <v>Trek Precaliber 12 Girls - 2017</v>
      </c>
      <c r="I4645">
        <f>_xlfn.XLOOKUP(C4645, products!A:A, products!D:D)</f>
        <v>1</v>
      </c>
      <c r="J4645" t="str">
        <f>_xlfn.XLOOKUP($I4645,categories!$A$1:$A$8,categories!$B$1:$B$8)</f>
        <v>Children Bicycles</v>
      </c>
    </row>
    <row r="4646" spans="1:10" ht="12.75" x14ac:dyDescent="0.2">
      <c r="A4646">
        <v>1112</v>
      </c>
      <c r="B4646">
        <v>4</v>
      </c>
      <c r="C4646">
        <v>87</v>
      </c>
      <c r="D4646">
        <v>2</v>
      </c>
      <c r="E4646">
        <v>189.99</v>
      </c>
      <c r="F4646">
        <v>7.0000000000000007E-2</v>
      </c>
      <c r="G4646">
        <f>(E4646*B4646)-F4646</f>
        <v>759.89</v>
      </c>
      <c r="H4646" t="str">
        <f>VLOOKUP($C4646,products!$A$1:$F$322,2,FALSE)</f>
        <v>Trek Precaliber 12 Boys - 2017</v>
      </c>
      <c r="I4646">
        <f>_xlfn.XLOOKUP(C4646, products!A:A, products!D:D)</f>
        <v>1</v>
      </c>
      <c r="J4646" t="str">
        <f>_xlfn.XLOOKUP($I4646,categories!$A$1:$A$8,categories!$B$1:$B$8)</f>
        <v>Children Bicycles</v>
      </c>
    </row>
    <row r="4647" spans="1:10" ht="12.75" x14ac:dyDescent="0.2">
      <c r="A4647">
        <v>1144</v>
      </c>
      <c r="B4647">
        <v>1</v>
      </c>
      <c r="C4647">
        <v>88</v>
      </c>
      <c r="D4647">
        <v>1</v>
      </c>
      <c r="E4647">
        <v>189.99</v>
      </c>
      <c r="F4647">
        <v>7.0000000000000007E-2</v>
      </c>
      <c r="G4647">
        <f>(E4647*B4647)-F4647</f>
        <v>189.92000000000002</v>
      </c>
      <c r="H4647" t="str">
        <f>VLOOKUP($C4647,products!$A$1:$F$322,2,FALSE)</f>
        <v>Trek Precaliber 12 Girls - 2017</v>
      </c>
      <c r="I4647">
        <f>_xlfn.XLOOKUP(C4647, products!A:A, products!D:D)</f>
        <v>1</v>
      </c>
      <c r="J4647" t="str">
        <f>_xlfn.XLOOKUP($I4647,categories!$A$1:$A$8,categories!$B$1:$B$8)</f>
        <v>Children Bicycles</v>
      </c>
    </row>
    <row r="4648" spans="1:10" ht="12.75" x14ac:dyDescent="0.2">
      <c r="A4648">
        <v>1162</v>
      </c>
      <c r="B4648">
        <v>1</v>
      </c>
      <c r="C4648">
        <v>88</v>
      </c>
      <c r="D4648">
        <v>1</v>
      </c>
      <c r="E4648">
        <v>189.99</v>
      </c>
      <c r="F4648">
        <v>0.2</v>
      </c>
      <c r="G4648">
        <f>(E4648*B4648)-F4648</f>
        <v>189.79000000000002</v>
      </c>
      <c r="H4648" t="str">
        <f>VLOOKUP($C4648,products!$A$1:$F$322,2,FALSE)</f>
        <v>Trek Precaliber 12 Girls - 2017</v>
      </c>
      <c r="I4648">
        <f>_xlfn.XLOOKUP(C4648, products!A:A, products!D:D)</f>
        <v>1</v>
      </c>
      <c r="J4648" t="str">
        <f>_xlfn.XLOOKUP($I4648,categories!$A$1:$A$8,categories!$B$1:$B$8)</f>
        <v>Children Bicycles</v>
      </c>
    </row>
    <row r="4649" spans="1:10" ht="12.75" x14ac:dyDescent="0.2">
      <c r="A4649">
        <v>1176</v>
      </c>
      <c r="B4649">
        <v>1</v>
      </c>
      <c r="C4649">
        <v>87</v>
      </c>
      <c r="D4649">
        <v>1</v>
      </c>
      <c r="E4649">
        <v>189.99</v>
      </c>
      <c r="F4649">
        <v>0.1</v>
      </c>
      <c r="G4649">
        <f>(E4649*B4649)-F4649</f>
        <v>189.89000000000001</v>
      </c>
      <c r="H4649" t="str">
        <f>VLOOKUP($C4649,products!$A$1:$F$322,2,FALSE)</f>
        <v>Trek Precaliber 12 Boys - 2017</v>
      </c>
      <c r="I4649">
        <f>_xlfn.XLOOKUP(C4649, products!A:A, products!D:D)</f>
        <v>1</v>
      </c>
      <c r="J4649" t="str">
        <f>_xlfn.XLOOKUP($I4649,categories!$A$1:$A$8,categories!$B$1:$B$8)</f>
        <v>Children Bicycles</v>
      </c>
    </row>
    <row r="4650" spans="1:10" ht="12.75" x14ac:dyDescent="0.2">
      <c r="A4650">
        <v>1179</v>
      </c>
      <c r="B4650">
        <v>2</v>
      </c>
      <c r="C4650">
        <v>88</v>
      </c>
      <c r="D4650">
        <v>2</v>
      </c>
      <c r="E4650">
        <v>189.99</v>
      </c>
      <c r="F4650">
        <v>0.05</v>
      </c>
      <c r="G4650">
        <f>(E4650*B4650)-F4650</f>
        <v>379.93</v>
      </c>
      <c r="H4650" t="str">
        <f>VLOOKUP($C4650,products!$A$1:$F$322,2,FALSE)</f>
        <v>Trek Precaliber 12 Girls - 2017</v>
      </c>
      <c r="I4650">
        <f>_xlfn.XLOOKUP(C4650, products!A:A, products!D:D)</f>
        <v>1</v>
      </c>
      <c r="J4650" t="str">
        <f>_xlfn.XLOOKUP($I4650,categories!$A$1:$A$8,categories!$B$1:$B$8)</f>
        <v>Children Bicycles</v>
      </c>
    </row>
    <row r="4651" spans="1:10" ht="12.75" x14ac:dyDescent="0.2">
      <c r="A4651">
        <v>1188</v>
      </c>
      <c r="B4651">
        <v>3</v>
      </c>
      <c r="C4651">
        <v>87</v>
      </c>
      <c r="D4651">
        <v>2</v>
      </c>
      <c r="E4651">
        <v>189.99</v>
      </c>
      <c r="F4651">
        <v>0.1</v>
      </c>
      <c r="G4651">
        <f>(E4651*B4651)-F4651</f>
        <v>569.87</v>
      </c>
      <c r="H4651" t="str">
        <f>VLOOKUP($C4651,products!$A$1:$F$322,2,FALSE)</f>
        <v>Trek Precaliber 12 Boys - 2017</v>
      </c>
      <c r="I4651">
        <f>_xlfn.XLOOKUP(C4651, products!A:A, products!D:D)</f>
        <v>1</v>
      </c>
      <c r="J4651" t="str">
        <f>_xlfn.XLOOKUP($I4651,categories!$A$1:$A$8,categories!$B$1:$B$8)</f>
        <v>Children Bicycles</v>
      </c>
    </row>
    <row r="4652" spans="1:10" ht="12.75" x14ac:dyDescent="0.2">
      <c r="A4652">
        <v>1192</v>
      </c>
      <c r="B4652">
        <v>2</v>
      </c>
      <c r="C4652">
        <v>88</v>
      </c>
      <c r="D4652">
        <v>2</v>
      </c>
      <c r="E4652">
        <v>189.99</v>
      </c>
      <c r="F4652">
        <v>7.0000000000000007E-2</v>
      </c>
      <c r="G4652">
        <f>(E4652*B4652)-F4652</f>
        <v>379.91</v>
      </c>
      <c r="H4652" t="str">
        <f>VLOOKUP($C4652,products!$A$1:$F$322,2,FALSE)</f>
        <v>Trek Precaliber 12 Girls - 2017</v>
      </c>
      <c r="I4652">
        <f>_xlfn.XLOOKUP(C4652, products!A:A, products!D:D)</f>
        <v>1</v>
      </c>
      <c r="J4652" t="str">
        <f>_xlfn.XLOOKUP($I4652,categories!$A$1:$A$8,categories!$B$1:$B$8)</f>
        <v>Children Bicycles</v>
      </c>
    </row>
    <row r="4653" spans="1:10" ht="12.75" x14ac:dyDescent="0.2">
      <c r="A4653">
        <v>1208</v>
      </c>
      <c r="B4653">
        <v>5</v>
      </c>
      <c r="C4653">
        <v>87</v>
      </c>
      <c r="D4653">
        <v>1</v>
      </c>
      <c r="E4653">
        <v>189.99</v>
      </c>
      <c r="F4653">
        <v>7.0000000000000007E-2</v>
      </c>
      <c r="G4653">
        <f>(E4653*B4653)-F4653</f>
        <v>949.88</v>
      </c>
      <c r="H4653" t="str">
        <f>VLOOKUP($C4653,products!$A$1:$F$322,2,FALSE)</f>
        <v>Trek Precaliber 12 Boys - 2017</v>
      </c>
      <c r="I4653">
        <f>_xlfn.XLOOKUP(C4653, products!A:A, products!D:D)</f>
        <v>1</v>
      </c>
      <c r="J4653" t="str">
        <f>_xlfn.XLOOKUP($I4653,categories!$A$1:$A$8,categories!$B$1:$B$8)</f>
        <v>Children Bicycles</v>
      </c>
    </row>
    <row r="4654" spans="1:10" ht="12.75" x14ac:dyDescent="0.2">
      <c r="A4654">
        <v>1233</v>
      </c>
      <c r="B4654">
        <v>1</v>
      </c>
      <c r="C4654">
        <v>87</v>
      </c>
      <c r="D4654">
        <v>2</v>
      </c>
      <c r="E4654">
        <v>189.99</v>
      </c>
      <c r="F4654">
        <v>0.2</v>
      </c>
      <c r="G4654">
        <f>(E4654*B4654)-F4654</f>
        <v>189.79000000000002</v>
      </c>
      <c r="H4654" t="str">
        <f>VLOOKUP($C4654,products!$A$1:$F$322,2,FALSE)</f>
        <v>Trek Precaliber 12 Boys - 2017</v>
      </c>
      <c r="I4654">
        <f>_xlfn.XLOOKUP(C4654, products!A:A, products!D:D)</f>
        <v>1</v>
      </c>
      <c r="J4654" t="str">
        <f>_xlfn.XLOOKUP($I4654,categories!$A$1:$A$8,categories!$B$1:$B$8)</f>
        <v>Children Bicycles</v>
      </c>
    </row>
    <row r="4655" spans="1:10" ht="12.75" x14ac:dyDescent="0.2">
      <c r="A4655">
        <v>1237</v>
      </c>
      <c r="B4655">
        <v>2</v>
      </c>
      <c r="C4655">
        <v>87</v>
      </c>
      <c r="D4655">
        <v>2</v>
      </c>
      <c r="E4655">
        <v>189.99</v>
      </c>
      <c r="F4655">
        <v>0.1</v>
      </c>
      <c r="G4655">
        <f>(E4655*B4655)-F4655</f>
        <v>379.88</v>
      </c>
      <c r="H4655" t="str">
        <f>VLOOKUP($C4655,products!$A$1:$F$322,2,FALSE)</f>
        <v>Trek Precaliber 12 Boys - 2017</v>
      </c>
      <c r="I4655">
        <f>_xlfn.XLOOKUP(C4655, products!A:A, products!D:D)</f>
        <v>1</v>
      </c>
      <c r="J4655" t="str">
        <f>_xlfn.XLOOKUP($I4655,categories!$A$1:$A$8,categories!$B$1:$B$8)</f>
        <v>Children Bicycles</v>
      </c>
    </row>
    <row r="4656" spans="1:10" ht="12.75" x14ac:dyDescent="0.2">
      <c r="A4656">
        <v>1253</v>
      </c>
      <c r="B4656">
        <v>3</v>
      </c>
      <c r="C4656">
        <v>88</v>
      </c>
      <c r="D4656">
        <v>1</v>
      </c>
      <c r="E4656">
        <v>189.99</v>
      </c>
      <c r="F4656">
        <v>0.2</v>
      </c>
      <c r="G4656">
        <f>(E4656*B4656)-F4656</f>
        <v>569.77</v>
      </c>
      <c r="H4656" t="str">
        <f>VLOOKUP($C4656,products!$A$1:$F$322,2,FALSE)</f>
        <v>Trek Precaliber 12 Girls - 2017</v>
      </c>
      <c r="I4656">
        <f>_xlfn.XLOOKUP(C4656, products!A:A, products!D:D)</f>
        <v>1</v>
      </c>
      <c r="J4656" t="str">
        <f>_xlfn.XLOOKUP($I4656,categories!$A$1:$A$8,categories!$B$1:$B$8)</f>
        <v>Children Bicycles</v>
      </c>
    </row>
    <row r="4657" spans="1:10" ht="12.75" x14ac:dyDescent="0.2">
      <c r="A4657">
        <v>1261</v>
      </c>
      <c r="B4657">
        <v>2</v>
      </c>
      <c r="C4657">
        <v>88</v>
      </c>
      <c r="D4657">
        <v>2</v>
      </c>
      <c r="E4657">
        <v>189.99</v>
      </c>
      <c r="F4657">
        <v>0.2</v>
      </c>
      <c r="G4657">
        <f>(E4657*B4657)-F4657</f>
        <v>379.78000000000003</v>
      </c>
      <c r="H4657" t="str">
        <f>VLOOKUP($C4657,products!$A$1:$F$322,2,FALSE)</f>
        <v>Trek Precaliber 12 Girls - 2017</v>
      </c>
      <c r="I4657">
        <f>_xlfn.XLOOKUP(C4657, products!A:A, products!D:D)</f>
        <v>1</v>
      </c>
      <c r="J4657" t="str">
        <f>_xlfn.XLOOKUP($I4657,categories!$A$1:$A$8,categories!$B$1:$B$8)</f>
        <v>Children Bicycles</v>
      </c>
    </row>
    <row r="4658" spans="1:10" ht="12.75" x14ac:dyDescent="0.2">
      <c r="A4658">
        <v>1268</v>
      </c>
      <c r="B4658">
        <v>2</v>
      </c>
      <c r="C4658">
        <v>87</v>
      </c>
      <c r="D4658">
        <v>2</v>
      </c>
      <c r="E4658">
        <v>189.99</v>
      </c>
      <c r="F4658">
        <v>7.0000000000000007E-2</v>
      </c>
      <c r="G4658">
        <f>(E4658*B4658)-F4658</f>
        <v>379.91</v>
      </c>
      <c r="H4658" t="str">
        <f>VLOOKUP($C4658,products!$A$1:$F$322,2,FALSE)</f>
        <v>Trek Precaliber 12 Boys - 2017</v>
      </c>
      <c r="I4658">
        <f>_xlfn.XLOOKUP(C4658, products!A:A, products!D:D)</f>
        <v>1</v>
      </c>
      <c r="J4658" t="str">
        <f>_xlfn.XLOOKUP($I4658,categories!$A$1:$A$8,categories!$B$1:$B$8)</f>
        <v>Children Bicycles</v>
      </c>
    </row>
    <row r="4659" spans="1:10" ht="12.75" x14ac:dyDescent="0.2">
      <c r="A4659">
        <v>1271</v>
      </c>
      <c r="B4659">
        <v>3</v>
      </c>
      <c r="C4659">
        <v>87</v>
      </c>
      <c r="D4659">
        <v>2</v>
      </c>
      <c r="E4659">
        <v>189.99</v>
      </c>
      <c r="F4659">
        <v>7.0000000000000007E-2</v>
      </c>
      <c r="G4659">
        <f>(E4659*B4659)-F4659</f>
        <v>569.9</v>
      </c>
      <c r="H4659" t="str">
        <f>VLOOKUP($C4659,products!$A$1:$F$322,2,FALSE)</f>
        <v>Trek Precaliber 12 Boys - 2017</v>
      </c>
      <c r="I4659">
        <f>_xlfn.XLOOKUP(C4659, products!A:A, products!D:D)</f>
        <v>1</v>
      </c>
      <c r="J4659" t="str">
        <f>_xlfn.XLOOKUP($I4659,categories!$A$1:$A$8,categories!$B$1:$B$8)</f>
        <v>Children Bicycles</v>
      </c>
    </row>
    <row r="4660" spans="1:10" ht="12.75" x14ac:dyDescent="0.2">
      <c r="A4660">
        <v>1286</v>
      </c>
      <c r="B4660">
        <v>3</v>
      </c>
      <c r="C4660">
        <v>87</v>
      </c>
      <c r="D4660">
        <v>1</v>
      </c>
      <c r="E4660">
        <v>189.99</v>
      </c>
      <c r="F4660">
        <v>7.0000000000000007E-2</v>
      </c>
      <c r="G4660">
        <f>(E4660*B4660)-F4660</f>
        <v>569.9</v>
      </c>
      <c r="H4660" t="str">
        <f>VLOOKUP($C4660,products!$A$1:$F$322,2,FALSE)</f>
        <v>Trek Precaliber 12 Boys - 2017</v>
      </c>
      <c r="I4660">
        <f>_xlfn.XLOOKUP(C4660, products!A:A, products!D:D)</f>
        <v>1</v>
      </c>
      <c r="J4660" t="str">
        <f>_xlfn.XLOOKUP($I4660,categories!$A$1:$A$8,categories!$B$1:$B$8)</f>
        <v>Children Bicycles</v>
      </c>
    </row>
    <row r="4661" spans="1:10" ht="12.75" x14ac:dyDescent="0.2">
      <c r="A4661">
        <v>1293</v>
      </c>
      <c r="B4661">
        <v>1</v>
      </c>
      <c r="C4661">
        <v>88</v>
      </c>
      <c r="D4661">
        <v>2</v>
      </c>
      <c r="E4661">
        <v>189.99</v>
      </c>
      <c r="F4661">
        <v>0.1</v>
      </c>
      <c r="G4661">
        <f>(E4661*B4661)-F4661</f>
        <v>189.89000000000001</v>
      </c>
      <c r="H4661" t="str">
        <f>VLOOKUP($C4661,products!$A$1:$F$322,2,FALSE)</f>
        <v>Trek Precaliber 12 Girls - 2017</v>
      </c>
      <c r="I4661">
        <f>_xlfn.XLOOKUP(C4661, products!A:A, products!D:D)</f>
        <v>1</v>
      </c>
      <c r="J4661" t="str">
        <f>_xlfn.XLOOKUP($I4661,categories!$A$1:$A$8,categories!$B$1:$B$8)</f>
        <v>Children Bicycles</v>
      </c>
    </row>
    <row r="4662" spans="1:10" ht="12.75" x14ac:dyDescent="0.2">
      <c r="A4662">
        <v>1309</v>
      </c>
      <c r="B4662">
        <v>2</v>
      </c>
      <c r="C4662">
        <v>87</v>
      </c>
      <c r="D4662">
        <v>2</v>
      </c>
      <c r="E4662">
        <v>189.99</v>
      </c>
      <c r="F4662">
        <v>0.2</v>
      </c>
      <c r="G4662">
        <f>(E4662*B4662)-F4662</f>
        <v>379.78000000000003</v>
      </c>
      <c r="H4662" t="str">
        <f>VLOOKUP($C4662,products!$A$1:$F$322,2,FALSE)</f>
        <v>Trek Precaliber 12 Boys - 2017</v>
      </c>
      <c r="I4662">
        <f>_xlfn.XLOOKUP(C4662, products!A:A, products!D:D)</f>
        <v>1</v>
      </c>
      <c r="J4662" t="str">
        <f>_xlfn.XLOOKUP($I4662,categories!$A$1:$A$8,categories!$B$1:$B$8)</f>
        <v>Children Bicycles</v>
      </c>
    </row>
    <row r="4663" spans="1:10" ht="12.75" x14ac:dyDescent="0.2">
      <c r="A4663">
        <v>1392</v>
      </c>
      <c r="B4663">
        <v>1</v>
      </c>
      <c r="C4663">
        <v>87</v>
      </c>
      <c r="D4663">
        <v>2</v>
      </c>
      <c r="E4663">
        <v>189.99</v>
      </c>
      <c r="F4663">
        <v>0.2</v>
      </c>
      <c r="G4663">
        <f>(E4663*B4663)-F4663</f>
        <v>189.79000000000002</v>
      </c>
      <c r="H4663" t="str">
        <f>VLOOKUP($C4663,products!$A$1:$F$322,2,FALSE)</f>
        <v>Trek Precaliber 12 Boys - 2017</v>
      </c>
      <c r="I4663">
        <f>_xlfn.XLOOKUP(C4663, products!A:A, products!D:D)</f>
        <v>1</v>
      </c>
      <c r="J4663" t="str">
        <f>_xlfn.XLOOKUP($I4663,categories!$A$1:$A$8,categories!$B$1:$B$8)</f>
        <v>Children Bicycles</v>
      </c>
    </row>
    <row r="4664" spans="1:10" ht="12.75" x14ac:dyDescent="0.2">
      <c r="A4664">
        <v>1508</v>
      </c>
      <c r="B4664">
        <v>4</v>
      </c>
      <c r="C4664">
        <v>88</v>
      </c>
      <c r="D4664">
        <v>1</v>
      </c>
      <c r="E4664">
        <v>189.99</v>
      </c>
      <c r="F4664">
        <v>0.05</v>
      </c>
      <c r="G4664">
        <f>(E4664*B4664)-F4664</f>
        <v>759.91000000000008</v>
      </c>
      <c r="H4664" t="str">
        <f>VLOOKUP($C4664,products!$A$1:$F$322,2,FALSE)</f>
        <v>Trek Precaliber 12 Girls - 2017</v>
      </c>
      <c r="I4664">
        <f>_xlfn.XLOOKUP(C4664, products!A:A, products!D:D)</f>
        <v>1</v>
      </c>
      <c r="J4664" t="str">
        <f>_xlfn.XLOOKUP($I4664,categories!$A$1:$A$8,categories!$B$1:$B$8)</f>
        <v>Children Bicycles</v>
      </c>
    </row>
    <row r="4665" spans="1:10" ht="12.75" x14ac:dyDescent="0.2">
      <c r="A4665">
        <v>1598</v>
      </c>
      <c r="B4665">
        <v>3</v>
      </c>
      <c r="C4665">
        <v>88</v>
      </c>
      <c r="D4665">
        <v>1</v>
      </c>
      <c r="E4665">
        <v>189.99</v>
      </c>
      <c r="F4665">
        <v>0.2</v>
      </c>
      <c r="G4665">
        <f>(E4665*B4665)-F4665</f>
        <v>569.77</v>
      </c>
      <c r="H4665" t="str">
        <f>VLOOKUP($C4665,products!$A$1:$F$322,2,FALSE)</f>
        <v>Trek Precaliber 12 Girls - 2017</v>
      </c>
      <c r="I4665">
        <f>_xlfn.XLOOKUP(C4665, products!A:A, products!D:D)</f>
        <v>1</v>
      </c>
      <c r="J4665" t="str">
        <f>_xlfn.XLOOKUP($I4665,categories!$A$1:$A$8,categories!$B$1:$B$8)</f>
        <v>Children Bicycles</v>
      </c>
    </row>
    <row r="4666" spans="1:10" ht="12.75" x14ac:dyDescent="0.2">
      <c r="A4666">
        <v>1393</v>
      </c>
      <c r="B4666">
        <v>4</v>
      </c>
      <c r="C4666">
        <v>268</v>
      </c>
      <c r="D4666">
        <v>2</v>
      </c>
      <c r="E4666">
        <v>159.99</v>
      </c>
      <c r="F4666">
        <v>0.05</v>
      </c>
      <c r="G4666">
        <f>(E4666*B4666)-F4666</f>
        <v>639.91000000000008</v>
      </c>
      <c r="H4666" t="str">
        <f>VLOOKUP($C4666,products!$A$1:$F$322,2,FALSE)</f>
        <v>Trek Kickster - 2018</v>
      </c>
      <c r="I4666">
        <f>_xlfn.XLOOKUP(C4666, products!A:A, products!D:D)</f>
        <v>1</v>
      </c>
      <c r="J4666" t="str">
        <f>_xlfn.XLOOKUP($I4666,categories!$A$1:$A$8,categories!$B$1:$B$8)</f>
        <v>Children Bicycles</v>
      </c>
    </row>
    <row r="4667" spans="1:10" ht="12.75" x14ac:dyDescent="0.2">
      <c r="A4667">
        <v>1456</v>
      </c>
      <c r="B4667">
        <v>3</v>
      </c>
      <c r="C4667">
        <v>268</v>
      </c>
      <c r="D4667">
        <v>2</v>
      </c>
      <c r="E4667">
        <v>159.99</v>
      </c>
      <c r="F4667">
        <v>0.1</v>
      </c>
      <c r="G4667">
        <f>(E4667*B4667)-F4667</f>
        <v>479.87</v>
      </c>
      <c r="H4667" t="str">
        <f>VLOOKUP($C4667,products!$A$1:$F$322,2,FALSE)</f>
        <v>Trek Kickster - 2018</v>
      </c>
      <c r="I4667">
        <f>_xlfn.XLOOKUP(C4667, products!A:A, products!D:D)</f>
        <v>1</v>
      </c>
      <c r="J4667" t="str">
        <f>_xlfn.XLOOKUP($I4667,categories!$A$1:$A$8,categories!$B$1:$B$8)</f>
        <v>Children Bicycles</v>
      </c>
    </row>
    <row r="4668" spans="1:10" ht="12.75" x14ac:dyDescent="0.2">
      <c r="A4668">
        <v>1457</v>
      </c>
      <c r="B4668">
        <v>3</v>
      </c>
      <c r="C4668">
        <v>268</v>
      </c>
      <c r="D4668">
        <v>1</v>
      </c>
      <c r="E4668">
        <v>159.99</v>
      </c>
      <c r="F4668">
        <v>0.2</v>
      </c>
      <c r="G4668">
        <f>(E4668*B4668)-F4668</f>
        <v>479.77000000000004</v>
      </c>
      <c r="H4668" t="str">
        <f>VLOOKUP($C4668,products!$A$1:$F$322,2,FALSE)</f>
        <v>Trek Kickster - 2018</v>
      </c>
      <c r="I4668">
        <f>_xlfn.XLOOKUP(C4668, products!A:A, products!D:D)</f>
        <v>1</v>
      </c>
      <c r="J4668" t="str">
        <f>_xlfn.XLOOKUP($I4668,categories!$A$1:$A$8,categories!$B$1:$B$8)</f>
        <v>Children Bicycles</v>
      </c>
    </row>
    <row r="4669" spans="1:10" ht="12.75" x14ac:dyDescent="0.2">
      <c r="A4669">
        <v>1499</v>
      </c>
      <c r="B4669">
        <v>3</v>
      </c>
      <c r="C4669">
        <v>268</v>
      </c>
      <c r="D4669">
        <v>2</v>
      </c>
      <c r="E4669">
        <v>159.99</v>
      </c>
      <c r="F4669">
        <v>0.05</v>
      </c>
      <c r="G4669">
        <f>(E4669*B4669)-F4669</f>
        <v>479.92</v>
      </c>
      <c r="H4669" t="str">
        <f>VLOOKUP($C4669,products!$A$1:$F$322,2,FALSE)</f>
        <v>Trek Kickster - 2018</v>
      </c>
      <c r="I4669">
        <f>_xlfn.XLOOKUP(C4669, products!A:A, products!D:D)</f>
        <v>1</v>
      </c>
      <c r="J4669" t="str">
        <f>_xlfn.XLOOKUP($I4669,categories!$A$1:$A$8,categories!$B$1:$B$8)</f>
        <v>Children Bicycles</v>
      </c>
    </row>
    <row r="4670" spans="1:10" ht="12.75" x14ac:dyDescent="0.2">
      <c r="A4670">
        <v>1502</v>
      </c>
      <c r="B4670">
        <v>4</v>
      </c>
      <c r="C4670">
        <v>268</v>
      </c>
      <c r="D4670">
        <v>1</v>
      </c>
      <c r="E4670">
        <v>159.99</v>
      </c>
      <c r="F4670">
        <v>0.2</v>
      </c>
      <c r="G4670">
        <f>(E4670*B4670)-F4670</f>
        <v>639.76</v>
      </c>
      <c r="H4670" t="str">
        <f>VLOOKUP($C4670,products!$A$1:$F$322,2,FALSE)</f>
        <v>Trek Kickster - 2018</v>
      </c>
      <c r="I4670">
        <f>_xlfn.XLOOKUP(C4670, products!A:A, products!D:D)</f>
        <v>1</v>
      </c>
      <c r="J4670" t="str">
        <f>_xlfn.XLOOKUP($I4670,categories!$A$1:$A$8,categories!$B$1:$B$8)</f>
        <v>Children Bicycles</v>
      </c>
    </row>
    <row r="4671" spans="1:10" ht="12.75" x14ac:dyDescent="0.2">
      <c r="A4671">
        <v>656</v>
      </c>
      <c r="B4671">
        <v>1</v>
      </c>
      <c r="C4671">
        <v>83</v>
      </c>
      <c r="D4671">
        <v>1</v>
      </c>
      <c r="E4671">
        <v>149.99</v>
      </c>
      <c r="F4671">
        <v>0.1</v>
      </c>
      <c r="G4671">
        <f>(E4671*B4671)-F4671</f>
        <v>149.89000000000001</v>
      </c>
      <c r="H4671" t="str">
        <f>VLOOKUP($C4671,products!$A$1:$F$322,2,FALSE)</f>
        <v>Trek Boy's Kickster - 2015/2017</v>
      </c>
      <c r="I4671">
        <f>_xlfn.XLOOKUP(C4671, products!A:A, products!D:D)</f>
        <v>1</v>
      </c>
      <c r="J4671" t="str">
        <f>_xlfn.XLOOKUP($I4671,categories!$A$1:$A$8,categories!$B$1:$B$8)</f>
        <v>Children Bicycles</v>
      </c>
    </row>
    <row r="4672" spans="1:10" ht="12.75" x14ac:dyDescent="0.2">
      <c r="A4672">
        <v>679</v>
      </c>
      <c r="B4672">
        <v>2</v>
      </c>
      <c r="C4672">
        <v>83</v>
      </c>
      <c r="D4672">
        <v>2</v>
      </c>
      <c r="E4672">
        <v>149.99</v>
      </c>
      <c r="F4672">
        <v>0.05</v>
      </c>
      <c r="G4672">
        <f>(E4672*B4672)-F4672</f>
        <v>299.93</v>
      </c>
      <c r="H4672" t="str">
        <f>VLOOKUP($C4672,products!$A$1:$F$322,2,FALSE)</f>
        <v>Trek Boy's Kickster - 2015/2017</v>
      </c>
      <c r="I4672">
        <f>_xlfn.XLOOKUP(C4672, products!A:A, products!D:D)</f>
        <v>1</v>
      </c>
      <c r="J4672" t="str">
        <f>_xlfn.XLOOKUP($I4672,categories!$A$1:$A$8,categories!$B$1:$B$8)</f>
        <v>Children Bicycles</v>
      </c>
    </row>
    <row r="4673" spans="1:10" ht="12.75" x14ac:dyDescent="0.2">
      <c r="A4673">
        <v>687</v>
      </c>
      <c r="B4673">
        <v>4</v>
      </c>
      <c r="C4673">
        <v>83</v>
      </c>
      <c r="D4673">
        <v>1</v>
      </c>
      <c r="E4673">
        <v>149.99</v>
      </c>
      <c r="F4673">
        <v>7.0000000000000007E-2</v>
      </c>
      <c r="G4673">
        <f>(E4673*B4673)-F4673</f>
        <v>599.89</v>
      </c>
      <c r="H4673" t="str">
        <f>VLOOKUP($C4673,products!$A$1:$F$322,2,FALSE)</f>
        <v>Trek Boy's Kickster - 2015/2017</v>
      </c>
      <c r="I4673">
        <f>_xlfn.XLOOKUP(C4673, products!A:A, products!D:D)</f>
        <v>1</v>
      </c>
      <c r="J4673" t="str">
        <f>_xlfn.XLOOKUP($I4673,categories!$A$1:$A$8,categories!$B$1:$B$8)</f>
        <v>Children Bicycles</v>
      </c>
    </row>
    <row r="4674" spans="1:10" ht="12.75" x14ac:dyDescent="0.2">
      <c r="A4674">
        <v>747</v>
      </c>
      <c r="B4674">
        <v>2</v>
      </c>
      <c r="C4674">
        <v>86</v>
      </c>
      <c r="D4674">
        <v>1</v>
      </c>
      <c r="E4674">
        <v>149.99</v>
      </c>
      <c r="F4674">
        <v>0.2</v>
      </c>
      <c r="G4674">
        <f>(E4674*B4674)-F4674</f>
        <v>299.78000000000003</v>
      </c>
      <c r="H4674" t="str">
        <f>VLOOKUP($C4674,products!$A$1:$F$322,2,FALSE)</f>
        <v>Trek Girl's Kickster - 2017</v>
      </c>
      <c r="I4674">
        <f>_xlfn.XLOOKUP(C4674, products!A:A, products!D:D)</f>
        <v>1</v>
      </c>
      <c r="J4674" t="str">
        <f>_xlfn.XLOOKUP($I4674,categories!$A$1:$A$8,categories!$B$1:$B$8)</f>
        <v>Children Bicycles</v>
      </c>
    </row>
    <row r="4675" spans="1:10" ht="12.75" x14ac:dyDescent="0.2">
      <c r="A4675">
        <v>748</v>
      </c>
      <c r="B4675">
        <v>2</v>
      </c>
      <c r="C4675">
        <v>83</v>
      </c>
      <c r="D4675">
        <v>2</v>
      </c>
      <c r="E4675">
        <v>149.99</v>
      </c>
      <c r="F4675">
        <v>0.05</v>
      </c>
      <c r="G4675">
        <f>(E4675*B4675)-F4675</f>
        <v>299.93</v>
      </c>
      <c r="H4675" t="str">
        <f>VLOOKUP($C4675,products!$A$1:$F$322,2,FALSE)</f>
        <v>Trek Boy's Kickster - 2015/2017</v>
      </c>
      <c r="I4675">
        <f>_xlfn.XLOOKUP(C4675, products!A:A, products!D:D)</f>
        <v>1</v>
      </c>
      <c r="J4675" t="str">
        <f>_xlfn.XLOOKUP($I4675,categories!$A$1:$A$8,categories!$B$1:$B$8)</f>
        <v>Children Bicycles</v>
      </c>
    </row>
    <row r="4676" spans="1:10" ht="12.75" x14ac:dyDescent="0.2">
      <c r="A4676">
        <v>803</v>
      </c>
      <c r="B4676">
        <v>4</v>
      </c>
      <c r="C4676">
        <v>83</v>
      </c>
      <c r="D4676">
        <v>2</v>
      </c>
      <c r="E4676">
        <v>149.99</v>
      </c>
      <c r="F4676">
        <v>0.05</v>
      </c>
      <c r="G4676">
        <f>(E4676*B4676)-F4676</f>
        <v>599.91000000000008</v>
      </c>
      <c r="H4676" t="str">
        <f>VLOOKUP($C4676,products!$A$1:$F$322,2,FALSE)</f>
        <v>Trek Boy's Kickster - 2015/2017</v>
      </c>
      <c r="I4676">
        <f>_xlfn.XLOOKUP(C4676, products!A:A, products!D:D)</f>
        <v>1</v>
      </c>
      <c r="J4676" t="str">
        <f>_xlfn.XLOOKUP($I4676,categories!$A$1:$A$8,categories!$B$1:$B$8)</f>
        <v>Children Bicycles</v>
      </c>
    </row>
    <row r="4677" spans="1:10" ht="12.75" x14ac:dyDescent="0.2">
      <c r="A4677">
        <v>814</v>
      </c>
      <c r="B4677">
        <v>4</v>
      </c>
      <c r="C4677">
        <v>83</v>
      </c>
      <c r="D4677">
        <v>2</v>
      </c>
      <c r="E4677">
        <v>149.99</v>
      </c>
      <c r="F4677">
        <v>0.05</v>
      </c>
      <c r="G4677">
        <f>(E4677*B4677)-F4677</f>
        <v>599.91000000000008</v>
      </c>
      <c r="H4677" t="str">
        <f>VLOOKUP($C4677,products!$A$1:$F$322,2,FALSE)</f>
        <v>Trek Boy's Kickster - 2015/2017</v>
      </c>
      <c r="I4677">
        <f>_xlfn.XLOOKUP(C4677, products!A:A, products!D:D)</f>
        <v>1</v>
      </c>
      <c r="J4677" t="str">
        <f>_xlfn.XLOOKUP($I4677,categories!$A$1:$A$8,categories!$B$1:$B$8)</f>
        <v>Children Bicycles</v>
      </c>
    </row>
    <row r="4678" spans="1:10" ht="12.75" x14ac:dyDescent="0.2">
      <c r="A4678">
        <v>823</v>
      </c>
      <c r="B4678">
        <v>2</v>
      </c>
      <c r="C4678">
        <v>86</v>
      </c>
      <c r="D4678">
        <v>2</v>
      </c>
      <c r="E4678">
        <v>149.99</v>
      </c>
      <c r="F4678">
        <v>0.2</v>
      </c>
      <c r="G4678">
        <f>(E4678*B4678)-F4678</f>
        <v>299.78000000000003</v>
      </c>
      <c r="H4678" t="str">
        <f>VLOOKUP($C4678,products!$A$1:$F$322,2,FALSE)</f>
        <v>Trek Girl's Kickster - 2017</v>
      </c>
      <c r="I4678">
        <f>_xlfn.XLOOKUP(C4678, products!A:A, products!D:D)</f>
        <v>1</v>
      </c>
      <c r="J4678" t="str">
        <f>_xlfn.XLOOKUP($I4678,categories!$A$1:$A$8,categories!$B$1:$B$8)</f>
        <v>Children Bicycles</v>
      </c>
    </row>
    <row r="4679" spans="1:10" ht="12.75" x14ac:dyDescent="0.2">
      <c r="A4679">
        <v>844</v>
      </c>
      <c r="B4679">
        <v>3</v>
      </c>
      <c r="C4679">
        <v>83</v>
      </c>
      <c r="D4679">
        <v>2</v>
      </c>
      <c r="E4679">
        <v>149.99</v>
      </c>
      <c r="F4679">
        <v>0.2</v>
      </c>
      <c r="G4679">
        <f>(E4679*B4679)-F4679</f>
        <v>449.77000000000004</v>
      </c>
      <c r="H4679" t="str">
        <f>VLOOKUP($C4679,products!$A$1:$F$322,2,FALSE)</f>
        <v>Trek Boy's Kickster - 2015/2017</v>
      </c>
      <c r="I4679">
        <f>_xlfn.XLOOKUP(C4679, products!A:A, products!D:D)</f>
        <v>1</v>
      </c>
      <c r="J4679" t="str">
        <f>_xlfn.XLOOKUP($I4679,categories!$A$1:$A$8,categories!$B$1:$B$8)</f>
        <v>Children Bicycles</v>
      </c>
    </row>
    <row r="4680" spans="1:10" ht="12.75" x14ac:dyDescent="0.2">
      <c r="A4680">
        <v>879</v>
      </c>
      <c r="B4680">
        <v>3</v>
      </c>
      <c r="C4680">
        <v>83</v>
      </c>
      <c r="D4680">
        <v>2</v>
      </c>
      <c r="E4680">
        <v>149.99</v>
      </c>
      <c r="F4680">
        <v>0.2</v>
      </c>
      <c r="G4680">
        <f>(E4680*B4680)-F4680</f>
        <v>449.77000000000004</v>
      </c>
      <c r="H4680" t="str">
        <f>VLOOKUP($C4680,products!$A$1:$F$322,2,FALSE)</f>
        <v>Trek Boy's Kickster - 2015/2017</v>
      </c>
      <c r="I4680">
        <f>_xlfn.XLOOKUP(C4680, products!A:A, products!D:D)</f>
        <v>1</v>
      </c>
      <c r="J4680" t="str">
        <f>_xlfn.XLOOKUP($I4680,categories!$A$1:$A$8,categories!$B$1:$B$8)</f>
        <v>Children Bicycles</v>
      </c>
    </row>
    <row r="4681" spans="1:10" ht="12.75" x14ac:dyDescent="0.2">
      <c r="A4681">
        <v>922</v>
      </c>
      <c r="B4681">
        <v>3</v>
      </c>
      <c r="C4681">
        <v>86</v>
      </c>
      <c r="D4681">
        <v>1</v>
      </c>
      <c r="E4681">
        <v>149.99</v>
      </c>
      <c r="F4681">
        <v>0.1</v>
      </c>
      <c r="G4681">
        <f>(E4681*B4681)-F4681</f>
        <v>449.87</v>
      </c>
      <c r="H4681" t="str">
        <f>VLOOKUP($C4681,products!$A$1:$F$322,2,FALSE)</f>
        <v>Trek Girl's Kickster - 2017</v>
      </c>
      <c r="I4681">
        <f>_xlfn.XLOOKUP(C4681, products!A:A, products!D:D)</f>
        <v>1</v>
      </c>
      <c r="J4681" t="str">
        <f>_xlfn.XLOOKUP($I4681,categories!$A$1:$A$8,categories!$B$1:$B$8)</f>
        <v>Children Bicycles</v>
      </c>
    </row>
    <row r="4682" spans="1:10" ht="12.75" x14ac:dyDescent="0.2">
      <c r="A4682">
        <v>928</v>
      </c>
      <c r="B4682">
        <v>2</v>
      </c>
      <c r="C4682">
        <v>83</v>
      </c>
      <c r="D4682">
        <v>1</v>
      </c>
      <c r="E4682">
        <v>149.99</v>
      </c>
      <c r="F4682">
        <v>0.2</v>
      </c>
      <c r="G4682">
        <f>(E4682*B4682)-F4682</f>
        <v>299.78000000000003</v>
      </c>
      <c r="H4682" t="str">
        <f>VLOOKUP($C4682,products!$A$1:$F$322,2,FALSE)</f>
        <v>Trek Boy's Kickster - 2015/2017</v>
      </c>
      <c r="I4682">
        <f>_xlfn.XLOOKUP(C4682, products!A:A, products!D:D)</f>
        <v>1</v>
      </c>
      <c r="J4682" t="str">
        <f>_xlfn.XLOOKUP($I4682,categories!$A$1:$A$8,categories!$B$1:$B$8)</f>
        <v>Children Bicycles</v>
      </c>
    </row>
    <row r="4683" spans="1:10" ht="12.75" x14ac:dyDescent="0.2">
      <c r="A4683">
        <v>960</v>
      </c>
      <c r="B4683">
        <v>4</v>
      </c>
      <c r="C4683">
        <v>83</v>
      </c>
      <c r="D4683">
        <v>2</v>
      </c>
      <c r="E4683">
        <v>149.99</v>
      </c>
      <c r="F4683">
        <v>0.1</v>
      </c>
      <c r="G4683">
        <f>(E4683*B4683)-F4683</f>
        <v>599.86</v>
      </c>
      <c r="H4683" t="str">
        <f>VLOOKUP($C4683,products!$A$1:$F$322,2,FALSE)</f>
        <v>Trek Boy's Kickster - 2015/2017</v>
      </c>
      <c r="I4683">
        <f>_xlfn.XLOOKUP(C4683, products!A:A, products!D:D)</f>
        <v>1</v>
      </c>
      <c r="J4683" t="str">
        <f>_xlfn.XLOOKUP($I4683,categories!$A$1:$A$8,categories!$B$1:$B$8)</f>
        <v>Children Bicycles</v>
      </c>
    </row>
    <row r="4684" spans="1:10" ht="12.75" x14ac:dyDescent="0.2">
      <c r="A4684">
        <v>997</v>
      </c>
      <c r="B4684">
        <v>1</v>
      </c>
      <c r="C4684">
        <v>86</v>
      </c>
      <c r="D4684">
        <v>2</v>
      </c>
      <c r="E4684">
        <v>149.99</v>
      </c>
      <c r="F4684">
        <v>7.0000000000000007E-2</v>
      </c>
      <c r="G4684">
        <f>(E4684*B4684)-F4684</f>
        <v>149.92000000000002</v>
      </c>
      <c r="H4684" t="str">
        <f>VLOOKUP($C4684,products!$A$1:$F$322,2,FALSE)</f>
        <v>Trek Girl's Kickster - 2017</v>
      </c>
      <c r="I4684">
        <f>_xlfn.XLOOKUP(C4684, products!A:A, products!D:D)</f>
        <v>1</v>
      </c>
      <c r="J4684" t="str">
        <f>_xlfn.XLOOKUP($I4684,categories!$A$1:$A$8,categories!$B$1:$B$8)</f>
        <v>Children Bicycles</v>
      </c>
    </row>
    <row r="4685" spans="1:10" ht="12.75" x14ac:dyDescent="0.2">
      <c r="A4685">
        <v>1002</v>
      </c>
      <c r="B4685">
        <v>2</v>
      </c>
      <c r="C4685">
        <v>83</v>
      </c>
      <c r="D4685">
        <v>1</v>
      </c>
      <c r="E4685">
        <v>149.99</v>
      </c>
      <c r="F4685">
        <v>0.1</v>
      </c>
      <c r="G4685">
        <f>(E4685*B4685)-F4685</f>
        <v>299.88</v>
      </c>
      <c r="H4685" t="str">
        <f>VLOOKUP($C4685,products!$A$1:$F$322,2,FALSE)</f>
        <v>Trek Boy's Kickster - 2015/2017</v>
      </c>
      <c r="I4685">
        <f>_xlfn.XLOOKUP(C4685, products!A:A, products!D:D)</f>
        <v>1</v>
      </c>
      <c r="J4685" t="str">
        <f>_xlfn.XLOOKUP($I4685,categories!$A$1:$A$8,categories!$B$1:$B$8)</f>
        <v>Children Bicycles</v>
      </c>
    </row>
    <row r="4686" spans="1:10" ht="12.75" x14ac:dyDescent="0.2">
      <c r="A4686">
        <v>1038</v>
      </c>
      <c r="B4686">
        <v>1</v>
      </c>
      <c r="C4686">
        <v>83</v>
      </c>
      <c r="D4686">
        <v>1</v>
      </c>
      <c r="E4686">
        <v>149.99</v>
      </c>
      <c r="F4686">
        <v>0.05</v>
      </c>
      <c r="G4686">
        <f>(E4686*B4686)-F4686</f>
        <v>149.94</v>
      </c>
      <c r="H4686" t="str">
        <f>VLOOKUP($C4686,products!$A$1:$F$322,2,FALSE)</f>
        <v>Trek Boy's Kickster - 2015/2017</v>
      </c>
      <c r="I4686">
        <f>_xlfn.XLOOKUP(C4686, products!A:A, products!D:D)</f>
        <v>1</v>
      </c>
      <c r="J4686" t="str">
        <f>_xlfn.XLOOKUP($I4686,categories!$A$1:$A$8,categories!$B$1:$B$8)</f>
        <v>Children Bicycles</v>
      </c>
    </row>
    <row r="4687" spans="1:10" ht="12.75" x14ac:dyDescent="0.2">
      <c r="A4687">
        <v>1055</v>
      </c>
      <c r="B4687">
        <v>4</v>
      </c>
      <c r="C4687">
        <v>83</v>
      </c>
      <c r="D4687">
        <v>2</v>
      </c>
      <c r="E4687">
        <v>149.99</v>
      </c>
      <c r="F4687">
        <v>0.1</v>
      </c>
      <c r="G4687">
        <f>(E4687*B4687)-F4687</f>
        <v>599.86</v>
      </c>
      <c r="H4687" t="str">
        <f>VLOOKUP($C4687,products!$A$1:$F$322,2,FALSE)</f>
        <v>Trek Boy's Kickster - 2015/2017</v>
      </c>
      <c r="I4687">
        <f>_xlfn.XLOOKUP(C4687, products!A:A, products!D:D)</f>
        <v>1</v>
      </c>
      <c r="J4687" t="str">
        <f>_xlfn.XLOOKUP($I4687,categories!$A$1:$A$8,categories!$B$1:$B$8)</f>
        <v>Children Bicycles</v>
      </c>
    </row>
    <row r="4688" spans="1:10" ht="12.75" x14ac:dyDescent="0.2">
      <c r="A4688">
        <v>1072</v>
      </c>
      <c r="B4688">
        <v>1</v>
      </c>
      <c r="C4688">
        <v>83</v>
      </c>
      <c r="D4688">
        <v>1</v>
      </c>
      <c r="E4688">
        <v>149.99</v>
      </c>
      <c r="F4688">
        <v>0.2</v>
      </c>
      <c r="G4688">
        <f>(E4688*B4688)-F4688</f>
        <v>149.79000000000002</v>
      </c>
      <c r="H4688" t="str">
        <f>VLOOKUP($C4688,products!$A$1:$F$322,2,FALSE)</f>
        <v>Trek Boy's Kickster - 2015/2017</v>
      </c>
      <c r="I4688">
        <f>_xlfn.XLOOKUP(C4688, products!A:A, products!D:D)</f>
        <v>1</v>
      </c>
      <c r="J4688" t="str">
        <f>_xlfn.XLOOKUP($I4688,categories!$A$1:$A$8,categories!$B$1:$B$8)</f>
        <v>Children Bicycles</v>
      </c>
    </row>
    <row r="4689" spans="1:10" ht="12.75" x14ac:dyDescent="0.2">
      <c r="A4689">
        <v>1080</v>
      </c>
      <c r="B4689">
        <v>5</v>
      </c>
      <c r="C4689">
        <v>86</v>
      </c>
      <c r="D4689">
        <v>1</v>
      </c>
      <c r="E4689">
        <v>149.99</v>
      </c>
      <c r="F4689">
        <v>0.05</v>
      </c>
      <c r="G4689">
        <f>(E4689*B4689)-F4689</f>
        <v>749.90000000000009</v>
      </c>
      <c r="H4689" t="str">
        <f>VLOOKUP($C4689,products!$A$1:$F$322,2,FALSE)</f>
        <v>Trek Girl's Kickster - 2017</v>
      </c>
      <c r="I4689">
        <f>_xlfn.XLOOKUP(C4689, products!A:A, products!D:D)</f>
        <v>1</v>
      </c>
      <c r="J4689" t="str">
        <f>_xlfn.XLOOKUP($I4689,categories!$A$1:$A$8,categories!$B$1:$B$8)</f>
        <v>Children Bicycles</v>
      </c>
    </row>
    <row r="4690" spans="1:10" ht="12.75" x14ac:dyDescent="0.2">
      <c r="A4690">
        <v>1156</v>
      </c>
      <c r="B4690">
        <v>2</v>
      </c>
      <c r="C4690">
        <v>86</v>
      </c>
      <c r="D4690">
        <v>1</v>
      </c>
      <c r="E4690">
        <v>149.99</v>
      </c>
      <c r="F4690">
        <v>0.05</v>
      </c>
      <c r="G4690">
        <f>(E4690*B4690)-F4690</f>
        <v>299.93</v>
      </c>
      <c r="H4690" t="str">
        <f>VLOOKUP($C4690,products!$A$1:$F$322,2,FALSE)</f>
        <v>Trek Girl's Kickster - 2017</v>
      </c>
      <c r="I4690">
        <f>_xlfn.XLOOKUP(C4690, products!A:A, products!D:D)</f>
        <v>1</v>
      </c>
      <c r="J4690" t="str">
        <f>_xlfn.XLOOKUP($I4690,categories!$A$1:$A$8,categories!$B$1:$B$8)</f>
        <v>Children Bicycles</v>
      </c>
    </row>
    <row r="4691" spans="1:10" ht="12.75" x14ac:dyDescent="0.2">
      <c r="A4691">
        <v>1162</v>
      </c>
      <c r="B4691">
        <v>3</v>
      </c>
      <c r="C4691">
        <v>86</v>
      </c>
      <c r="D4691">
        <v>1</v>
      </c>
      <c r="E4691">
        <v>149.99</v>
      </c>
      <c r="F4691">
        <v>0.1</v>
      </c>
      <c r="G4691">
        <f>(E4691*B4691)-F4691</f>
        <v>449.87</v>
      </c>
      <c r="H4691" t="str">
        <f>VLOOKUP($C4691,products!$A$1:$F$322,2,FALSE)</f>
        <v>Trek Girl's Kickster - 2017</v>
      </c>
      <c r="I4691">
        <f>_xlfn.XLOOKUP(C4691, products!A:A, products!D:D)</f>
        <v>1</v>
      </c>
      <c r="J4691" t="str">
        <f>_xlfn.XLOOKUP($I4691,categories!$A$1:$A$8,categories!$B$1:$B$8)</f>
        <v>Children Bicycles</v>
      </c>
    </row>
    <row r="4692" spans="1:10" ht="12.75" x14ac:dyDescent="0.2">
      <c r="A4692">
        <v>1193</v>
      </c>
      <c r="B4692">
        <v>1</v>
      </c>
      <c r="C4692">
        <v>83</v>
      </c>
      <c r="D4692">
        <v>2</v>
      </c>
      <c r="E4692">
        <v>149.99</v>
      </c>
      <c r="F4692">
        <v>0.05</v>
      </c>
      <c r="G4692">
        <f>(E4692*B4692)-F4692</f>
        <v>149.94</v>
      </c>
      <c r="H4692" t="str">
        <f>VLOOKUP($C4692,products!$A$1:$F$322,2,FALSE)</f>
        <v>Trek Boy's Kickster - 2015/2017</v>
      </c>
      <c r="I4692">
        <f>_xlfn.XLOOKUP(C4692, products!A:A, products!D:D)</f>
        <v>1</v>
      </c>
      <c r="J4692" t="str">
        <f>_xlfn.XLOOKUP($I4692,categories!$A$1:$A$8,categories!$B$1:$B$8)</f>
        <v>Children Bicycles</v>
      </c>
    </row>
    <row r="4693" spans="1:10" ht="12.75" x14ac:dyDescent="0.2">
      <c r="A4693">
        <v>1208</v>
      </c>
      <c r="B4693">
        <v>3</v>
      </c>
      <c r="C4693">
        <v>86</v>
      </c>
      <c r="D4693">
        <v>2</v>
      </c>
      <c r="E4693">
        <v>149.99</v>
      </c>
      <c r="F4693">
        <v>0.2</v>
      </c>
      <c r="G4693">
        <f>(E4693*B4693)-F4693</f>
        <v>449.77000000000004</v>
      </c>
      <c r="H4693" t="str">
        <f>VLOOKUP($C4693,products!$A$1:$F$322,2,FALSE)</f>
        <v>Trek Girl's Kickster - 2017</v>
      </c>
      <c r="I4693">
        <f>_xlfn.XLOOKUP(C4693, products!A:A, products!D:D)</f>
        <v>1</v>
      </c>
      <c r="J4693" t="str">
        <f>_xlfn.XLOOKUP($I4693,categories!$A$1:$A$8,categories!$B$1:$B$8)</f>
        <v>Children Bicycles</v>
      </c>
    </row>
    <row r="4694" spans="1:10" ht="12.75" x14ac:dyDescent="0.2">
      <c r="A4694">
        <v>1272</v>
      </c>
      <c r="B4694">
        <v>3</v>
      </c>
      <c r="C4694">
        <v>86</v>
      </c>
      <c r="D4694">
        <v>1</v>
      </c>
      <c r="E4694">
        <v>149.99</v>
      </c>
      <c r="F4694">
        <v>7.0000000000000007E-2</v>
      </c>
      <c r="G4694">
        <f>(E4694*B4694)-F4694</f>
        <v>449.90000000000003</v>
      </c>
      <c r="H4694" t="str">
        <f>VLOOKUP($C4694,products!$A$1:$F$322,2,FALSE)</f>
        <v>Trek Girl's Kickster - 2017</v>
      </c>
      <c r="I4694">
        <f>_xlfn.XLOOKUP(C4694, products!A:A, products!D:D)</f>
        <v>1</v>
      </c>
      <c r="J4694" t="str">
        <f>_xlfn.XLOOKUP($I4694,categories!$A$1:$A$8,categories!$B$1:$B$8)</f>
        <v>Children Bicycles</v>
      </c>
    </row>
    <row r="4695" spans="1:10" ht="12.75" x14ac:dyDescent="0.2">
      <c r="A4695">
        <v>1352</v>
      </c>
      <c r="B4695">
        <v>4</v>
      </c>
      <c r="C4695">
        <v>86</v>
      </c>
      <c r="D4695">
        <v>2</v>
      </c>
      <c r="E4695">
        <v>149.99</v>
      </c>
      <c r="F4695">
        <v>0.2</v>
      </c>
      <c r="G4695">
        <f>(E4695*B4695)-F4695</f>
        <v>599.76</v>
      </c>
      <c r="H4695" t="str">
        <f>VLOOKUP($C4695,products!$A$1:$F$322,2,FALSE)</f>
        <v>Trek Girl's Kickster - 2017</v>
      </c>
      <c r="I4695">
        <f>_xlfn.XLOOKUP(C4695, products!A:A, products!D:D)</f>
        <v>1</v>
      </c>
      <c r="J4695" t="str">
        <f>_xlfn.XLOOKUP($I4695,categories!$A$1:$A$8,categories!$B$1:$B$8)</f>
        <v>Children Bicycles</v>
      </c>
    </row>
    <row r="4696" spans="1:10" ht="12.75" x14ac:dyDescent="0.2">
      <c r="A4696">
        <v>1353</v>
      </c>
      <c r="B4696">
        <v>4</v>
      </c>
      <c r="C4696">
        <v>86</v>
      </c>
      <c r="D4696">
        <v>2</v>
      </c>
      <c r="E4696">
        <v>149.99</v>
      </c>
      <c r="F4696">
        <v>0.05</v>
      </c>
      <c r="G4696">
        <f>(E4696*B4696)-F4696</f>
        <v>599.91000000000008</v>
      </c>
      <c r="H4696" t="str">
        <f>VLOOKUP($C4696,products!$A$1:$F$322,2,FALSE)</f>
        <v>Trek Girl's Kickster - 2017</v>
      </c>
      <c r="I4696">
        <f>_xlfn.XLOOKUP(C4696, products!A:A, products!D:D)</f>
        <v>1</v>
      </c>
      <c r="J4696" t="str">
        <f>_xlfn.XLOOKUP($I4696,categories!$A$1:$A$8,categories!$B$1:$B$8)</f>
        <v>Children Bicycles</v>
      </c>
    </row>
    <row r="4697" spans="1:10" ht="12.75" x14ac:dyDescent="0.2">
      <c r="A4697">
        <v>1452</v>
      </c>
      <c r="B4697">
        <v>3</v>
      </c>
      <c r="C4697">
        <v>86</v>
      </c>
      <c r="D4697">
        <v>2</v>
      </c>
      <c r="E4697">
        <v>149.99</v>
      </c>
      <c r="F4697">
        <v>0.05</v>
      </c>
      <c r="G4697">
        <f>(E4697*B4697)-F4697</f>
        <v>449.92</v>
      </c>
      <c r="H4697" t="str">
        <f>VLOOKUP($C4697,products!$A$1:$F$322,2,FALSE)</f>
        <v>Trek Girl's Kickster - 2017</v>
      </c>
      <c r="I4697">
        <f>_xlfn.XLOOKUP(C4697, products!A:A, products!D:D)</f>
        <v>1</v>
      </c>
      <c r="J4697" t="str">
        <f>_xlfn.XLOOKUP($I4697,categories!$A$1:$A$8,categories!$B$1:$B$8)</f>
        <v>Children Bicycles</v>
      </c>
    </row>
    <row r="4698" spans="1:10" ht="12.75" x14ac:dyDescent="0.2">
      <c r="A4698">
        <v>1541</v>
      </c>
      <c r="B4698">
        <v>5</v>
      </c>
      <c r="C4698">
        <v>86</v>
      </c>
      <c r="D4698">
        <v>2</v>
      </c>
      <c r="E4698">
        <v>149.99</v>
      </c>
      <c r="F4698">
        <v>0.05</v>
      </c>
      <c r="G4698">
        <f>(E4698*B4698)-F4698</f>
        <v>749.90000000000009</v>
      </c>
      <c r="H4698" t="str">
        <f>VLOOKUP($C4698,products!$A$1:$F$322,2,FALSE)</f>
        <v>Trek Girl's Kickster - 2017</v>
      </c>
      <c r="I4698">
        <f>_xlfn.XLOOKUP(C4698, products!A:A, products!D:D)</f>
        <v>1</v>
      </c>
      <c r="J4698" t="str">
        <f>_xlfn.XLOOKUP($I4698,categories!$A$1:$A$8,categories!$B$1:$B$8)</f>
        <v>Children Bicycles</v>
      </c>
    </row>
    <row r="4699" spans="1:10" ht="12.75" x14ac:dyDescent="0.2">
      <c r="A4699">
        <v>1550</v>
      </c>
      <c r="B4699">
        <v>5</v>
      </c>
      <c r="C4699">
        <v>86</v>
      </c>
      <c r="D4699">
        <v>2</v>
      </c>
      <c r="E4699">
        <v>149.99</v>
      </c>
      <c r="F4699">
        <v>0.05</v>
      </c>
      <c r="G4699">
        <f>(E4699*B4699)-F4699</f>
        <v>749.90000000000009</v>
      </c>
      <c r="H4699" t="str">
        <f>VLOOKUP($C4699,products!$A$1:$F$322,2,FALSE)</f>
        <v>Trek Girl's Kickster - 2017</v>
      </c>
      <c r="I4699">
        <f>_xlfn.XLOOKUP(C4699, products!A:A, products!D:D)</f>
        <v>1</v>
      </c>
      <c r="J4699" t="str">
        <f>_xlfn.XLOOKUP($I4699,categories!$A$1:$A$8,categories!$B$1:$B$8)</f>
        <v>Children Bicycles</v>
      </c>
    </row>
    <row r="4700" spans="1:10" ht="12.75" x14ac:dyDescent="0.2">
      <c r="A4700">
        <v>1580</v>
      </c>
      <c r="B4700">
        <v>2</v>
      </c>
      <c r="C4700">
        <v>86</v>
      </c>
      <c r="D4700">
        <v>2</v>
      </c>
      <c r="E4700">
        <v>149.99</v>
      </c>
      <c r="F4700">
        <v>0.2</v>
      </c>
      <c r="G4700">
        <f>(E4700*B4700)-F4700</f>
        <v>299.78000000000003</v>
      </c>
      <c r="H4700" t="str">
        <f>VLOOKUP($C4700,products!$A$1:$F$322,2,FALSE)</f>
        <v>Trek Girl's Kickster - 2017</v>
      </c>
      <c r="I4700">
        <f>_xlfn.XLOOKUP(C4700, products!A:A, products!D:D)</f>
        <v>1</v>
      </c>
      <c r="J4700" t="str">
        <f>_xlfn.XLOOKUP($I4700,categories!$A$1:$A$8,categories!$B$1:$B$8)</f>
        <v>Children Bicycles</v>
      </c>
    </row>
    <row r="4701" spans="1:10" ht="12.75" x14ac:dyDescent="0.2">
      <c r="A4701">
        <v>667</v>
      </c>
      <c r="B4701">
        <v>2</v>
      </c>
      <c r="C4701">
        <v>84</v>
      </c>
      <c r="D4701">
        <v>1</v>
      </c>
      <c r="E4701">
        <v>109.99</v>
      </c>
      <c r="F4701">
        <v>0.1</v>
      </c>
      <c r="G4701">
        <f>(E4701*B4701)-F4701</f>
        <v>219.88</v>
      </c>
      <c r="H4701" t="str">
        <f>VLOOKUP($C4701,products!$A$1:$F$322,2,FALSE)</f>
        <v>Sun Bicycles Lil Kitt'n - 2017</v>
      </c>
      <c r="I4701">
        <f>_xlfn.XLOOKUP(C4701, products!A:A, products!D:D)</f>
        <v>1</v>
      </c>
      <c r="J4701" t="str">
        <f>_xlfn.XLOOKUP($I4701,categories!$A$1:$A$8,categories!$B$1:$B$8)</f>
        <v>Children Bicycles</v>
      </c>
    </row>
    <row r="4702" spans="1:10" ht="12.75" x14ac:dyDescent="0.2">
      <c r="A4702">
        <v>690</v>
      </c>
      <c r="B4702">
        <v>1</v>
      </c>
      <c r="C4702">
        <v>84</v>
      </c>
      <c r="D4702">
        <v>1</v>
      </c>
      <c r="E4702">
        <v>109.99</v>
      </c>
      <c r="F4702">
        <v>0.2</v>
      </c>
      <c r="G4702">
        <f>(E4702*B4702)-F4702</f>
        <v>109.78999999999999</v>
      </c>
      <c r="H4702" t="str">
        <f>VLOOKUP($C4702,products!$A$1:$F$322,2,FALSE)</f>
        <v>Sun Bicycles Lil Kitt'n - 2017</v>
      </c>
      <c r="I4702">
        <f>_xlfn.XLOOKUP(C4702, products!A:A, products!D:D)</f>
        <v>1</v>
      </c>
      <c r="J4702" t="str">
        <f>_xlfn.XLOOKUP($I4702,categories!$A$1:$A$8,categories!$B$1:$B$8)</f>
        <v>Children Bicycles</v>
      </c>
    </row>
    <row r="4703" spans="1:10" ht="12.75" x14ac:dyDescent="0.2">
      <c r="A4703">
        <v>701</v>
      </c>
      <c r="B4703">
        <v>1</v>
      </c>
      <c r="C4703">
        <v>84</v>
      </c>
      <c r="D4703">
        <v>1</v>
      </c>
      <c r="E4703">
        <v>109.99</v>
      </c>
      <c r="F4703">
        <v>0.05</v>
      </c>
      <c r="G4703">
        <f>(E4703*B4703)-F4703</f>
        <v>109.94</v>
      </c>
      <c r="H4703" t="str">
        <f>VLOOKUP($C4703,products!$A$1:$F$322,2,FALSE)</f>
        <v>Sun Bicycles Lil Kitt'n - 2017</v>
      </c>
      <c r="I4703">
        <f>_xlfn.XLOOKUP(C4703, products!A:A, products!D:D)</f>
        <v>1</v>
      </c>
      <c r="J4703" t="str">
        <f>_xlfn.XLOOKUP($I4703,categories!$A$1:$A$8,categories!$B$1:$B$8)</f>
        <v>Children Bicycles</v>
      </c>
    </row>
    <row r="4704" spans="1:10" ht="12.75" x14ac:dyDescent="0.2">
      <c r="A4704">
        <v>733</v>
      </c>
      <c r="B4704">
        <v>1</v>
      </c>
      <c r="C4704">
        <v>84</v>
      </c>
      <c r="D4704">
        <v>1</v>
      </c>
      <c r="E4704">
        <v>109.99</v>
      </c>
      <c r="F4704">
        <v>0.05</v>
      </c>
      <c r="G4704">
        <f>(E4704*B4704)-F4704</f>
        <v>109.94</v>
      </c>
      <c r="H4704" t="str">
        <f>VLOOKUP($C4704,products!$A$1:$F$322,2,FALSE)</f>
        <v>Sun Bicycles Lil Kitt'n - 2017</v>
      </c>
      <c r="I4704">
        <f>_xlfn.XLOOKUP(C4704, products!A:A, products!D:D)</f>
        <v>1</v>
      </c>
      <c r="J4704" t="str">
        <f>_xlfn.XLOOKUP($I4704,categories!$A$1:$A$8,categories!$B$1:$B$8)</f>
        <v>Children Bicycles</v>
      </c>
    </row>
    <row r="4705" spans="1:10" ht="12.75" x14ac:dyDescent="0.2">
      <c r="A4705">
        <v>734</v>
      </c>
      <c r="B4705">
        <v>3</v>
      </c>
      <c r="C4705">
        <v>84</v>
      </c>
      <c r="D4705">
        <v>2</v>
      </c>
      <c r="E4705">
        <v>109.99</v>
      </c>
      <c r="F4705">
        <v>0.2</v>
      </c>
      <c r="G4705">
        <f>(E4705*B4705)-F4705</f>
        <v>329.77</v>
      </c>
      <c r="H4705" t="str">
        <f>VLOOKUP($C4705,products!$A$1:$F$322,2,FALSE)</f>
        <v>Sun Bicycles Lil Kitt'n - 2017</v>
      </c>
      <c r="I4705">
        <f>_xlfn.XLOOKUP(C4705, products!A:A, products!D:D)</f>
        <v>1</v>
      </c>
      <c r="J4705" t="str">
        <f>_xlfn.XLOOKUP($I4705,categories!$A$1:$A$8,categories!$B$1:$B$8)</f>
        <v>Children Bicycles</v>
      </c>
    </row>
    <row r="4706" spans="1:10" ht="12.75" x14ac:dyDescent="0.2">
      <c r="A4706">
        <v>907</v>
      </c>
      <c r="B4706">
        <v>1</v>
      </c>
      <c r="C4706">
        <v>84</v>
      </c>
      <c r="D4706">
        <v>2</v>
      </c>
      <c r="E4706">
        <v>109.99</v>
      </c>
      <c r="F4706">
        <v>7.0000000000000007E-2</v>
      </c>
      <c r="G4706">
        <f>(E4706*B4706)-F4706</f>
        <v>109.92</v>
      </c>
      <c r="H4706" t="str">
        <f>VLOOKUP($C4706,products!$A$1:$F$322,2,FALSE)</f>
        <v>Sun Bicycles Lil Kitt'n - 2017</v>
      </c>
      <c r="I4706">
        <f>_xlfn.XLOOKUP(C4706, products!A:A, products!D:D)</f>
        <v>1</v>
      </c>
      <c r="J4706" t="str">
        <f>_xlfn.XLOOKUP($I4706,categories!$A$1:$A$8,categories!$B$1:$B$8)</f>
        <v>Children Bicycles</v>
      </c>
    </row>
    <row r="4707" spans="1:10" ht="12.75" x14ac:dyDescent="0.2">
      <c r="A4707">
        <v>989</v>
      </c>
      <c r="B4707">
        <v>4</v>
      </c>
      <c r="C4707">
        <v>84</v>
      </c>
      <c r="D4707">
        <v>2</v>
      </c>
      <c r="E4707">
        <v>109.99</v>
      </c>
      <c r="F4707">
        <v>7.0000000000000007E-2</v>
      </c>
      <c r="G4707">
        <f>(E4707*B4707)-F4707</f>
        <v>439.89</v>
      </c>
      <c r="H4707" t="str">
        <f>VLOOKUP($C4707,products!$A$1:$F$322,2,FALSE)</f>
        <v>Sun Bicycles Lil Kitt'n - 2017</v>
      </c>
      <c r="I4707">
        <f>_xlfn.XLOOKUP(C4707, products!A:A, products!D:D)</f>
        <v>1</v>
      </c>
      <c r="J4707" t="str">
        <f>_xlfn.XLOOKUP($I4707,categories!$A$1:$A$8,categories!$B$1:$B$8)</f>
        <v>Children Bicycles</v>
      </c>
    </row>
    <row r="4708" spans="1:10" ht="12.75" x14ac:dyDescent="0.2">
      <c r="A4708">
        <v>1037</v>
      </c>
      <c r="B4708">
        <v>5</v>
      </c>
      <c r="C4708">
        <v>84</v>
      </c>
      <c r="D4708">
        <v>2</v>
      </c>
      <c r="E4708">
        <v>109.99</v>
      </c>
      <c r="F4708">
        <v>0.05</v>
      </c>
      <c r="G4708">
        <f>(E4708*B4708)-F4708</f>
        <v>549.9</v>
      </c>
      <c r="H4708" t="str">
        <f>VLOOKUP($C4708,products!$A$1:$F$322,2,FALSE)</f>
        <v>Sun Bicycles Lil Kitt'n - 2017</v>
      </c>
      <c r="I4708">
        <f>_xlfn.XLOOKUP(C4708, products!A:A, products!D:D)</f>
        <v>1</v>
      </c>
      <c r="J4708" t="str">
        <f>_xlfn.XLOOKUP($I4708,categories!$A$1:$A$8,categories!$B$1:$B$8)</f>
        <v>Children Bicycles</v>
      </c>
    </row>
    <row r="4709" spans="1:10" ht="12.75" x14ac:dyDescent="0.2">
      <c r="A4709">
        <v>1137</v>
      </c>
      <c r="B4709">
        <v>3</v>
      </c>
      <c r="C4709">
        <v>84</v>
      </c>
      <c r="D4709">
        <v>2</v>
      </c>
      <c r="E4709">
        <v>109.99</v>
      </c>
      <c r="F4709">
        <v>0.2</v>
      </c>
      <c r="G4709">
        <f>(E4709*B4709)-F4709</f>
        <v>329.77</v>
      </c>
      <c r="H4709" t="str">
        <f>VLOOKUP($C4709,products!$A$1:$F$322,2,FALSE)</f>
        <v>Sun Bicycles Lil Kitt'n - 2017</v>
      </c>
      <c r="I4709">
        <f>_xlfn.XLOOKUP(C4709, products!A:A, products!D:D)</f>
        <v>1</v>
      </c>
      <c r="J4709" t="str">
        <f>_xlfn.XLOOKUP($I4709,categories!$A$1:$A$8,categories!$B$1:$B$8)</f>
        <v>Children Bicycles</v>
      </c>
    </row>
    <row r="4710" spans="1:10" ht="12.75" x14ac:dyDescent="0.2">
      <c r="A4710">
        <v>1194</v>
      </c>
      <c r="B4710">
        <v>4</v>
      </c>
      <c r="C4710">
        <v>84</v>
      </c>
      <c r="D4710">
        <v>1</v>
      </c>
      <c r="E4710">
        <v>109.99</v>
      </c>
      <c r="F4710">
        <v>0.05</v>
      </c>
      <c r="G4710">
        <f>(E4710*B4710)-F4710</f>
        <v>439.90999999999997</v>
      </c>
      <c r="H4710" t="str">
        <f>VLOOKUP($C4710,products!$A$1:$F$322,2,FALSE)</f>
        <v>Sun Bicycles Lil Kitt'n - 2017</v>
      </c>
      <c r="I4710">
        <f>_xlfn.XLOOKUP(C4710, products!A:A, products!D:D)</f>
        <v>1</v>
      </c>
      <c r="J4710" t="str">
        <f>_xlfn.XLOOKUP($I4710,categories!$A$1:$A$8,categories!$B$1:$B$8)</f>
        <v>Children Bicycles</v>
      </c>
    </row>
    <row r="4711" spans="1:10" ht="12.75" x14ac:dyDescent="0.2">
      <c r="A4711">
        <v>1202</v>
      </c>
      <c r="B4711">
        <v>1</v>
      </c>
      <c r="C4711">
        <v>84</v>
      </c>
      <c r="D4711">
        <v>2</v>
      </c>
      <c r="E4711">
        <v>109.99</v>
      </c>
      <c r="F4711">
        <v>0.05</v>
      </c>
      <c r="G4711">
        <f>(E4711*B4711)-F4711</f>
        <v>109.94</v>
      </c>
      <c r="H4711" t="str">
        <f>VLOOKUP($C4711,products!$A$1:$F$322,2,FALSE)</f>
        <v>Sun Bicycles Lil Kitt'n - 2017</v>
      </c>
      <c r="I4711">
        <f>_xlfn.XLOOKUP(C4711, products!A:A, products!D:D)</f>
        <v>1</v>
      </c>
      <c r="J4711" t="str">
        <f>_xlfn.XLOOKUP($I4711,categories!$A$1:$A$8,categories!$B$1:$B$8)</f>
        <v>Children Bicycles</v>
      </c>
    </row>
    <row r="4712" spans="1:10" ht="12.75" x14ac:dyDescent="0.2">
      <c r="A4712">
        <v>1210</v>
      </c>
      <c r="B4712">
        <v>4</v>
      </c>
      <c r="C4712">
        <v>84</v>
      </c>
      <c r="D4712">
        <v>1</v>
      </c>
      <c r="E4712">
        <v>109.99</v>
      </c>
      <c r="F4712">
        <v>0.1</v>
      </c>
      <c r="G4712">
        <f>(E4712*B4712)-F4712</f>
        <v>439.85999999999996</v>
      </c>
      <c r="H4712" t="str">
        <f>VLOOKUP($C4712,products!$A$1:$F$322,2,FALSE)</f>
        <v>Sun Bicycles Lil Kitt'n - 2017</v>
      </c>
      <c r="I4712">
        <f>_xlfn.XLOOKUP(C4712, products!A:A, products!D:D)</f>
        <v>1</v>
      </c>
      <c r="J4712" t="str">
        <f>_xlfn.XLOOKUP($I4712,categories!$A$1:$A$8,categories!$B$1:$B$8)</f>
        <v>Children Bicycles</v>
      </c>
    </row>
    <row r="4713" spans="1:10" ht="12.75" x14ac:dyDescent="0.2">
      <c r="A4713">
        <v>1252</v>
      </c>
      <c r="B4713">
        <v>2</v>
      </c>
      <c r="C4713">
        <v>84</v>
      </c>
      <c r="D4713">
        <v>1</v>
      </c>
      <c r="E4713">
        <v>109.99</v>
      </c>
      <c r="F4713">
        <v>0.2</v>
      </c>
      <c r="G4713">
        <f>(E4713*B4713)-F4713</f>
        <v>219.78</v>
      </c>
      <c r="H4713" t="str">
        <f>VLOOKUP($C4713,products!$A$1:$F$322,2,FALSE)</f>
        <v>Sun Bicycles Lil Kitt'n - 2017</v>
      </c>
      <c r="I4713">
        <f>_xlfn.XLOOKUP(C4713, products!A:A, products!D:D)</f>
        <v>1</v>
      </c>
      <c r="J4713" t="str">
        <f>_xlfn.XLOOKUP($I4713,categories!$A$1:$A$8,categories!$B$1:$B$8)</f>
        <v>Children Bicycles</v>
      </c>
    </row>
    <row r="4714" spans="1:10" ht="12.75" x14ac:dyDescent="0.2">
      <c r="A4714">
        <v>1334</v>
      </c>
      <c r="B4714">
        <v>3</v>
      </c>
      <c r="C4714">
        <v>84</v>
      </c>
      <c r="D4714">
        <v>2</v>
      </c>
      <c r="E4714">
        <v>109.99</v>
      </c>
      <c r="F4714">
        <v>0.1</v>
      </c>
      <c r="G4714">
        <f>(E4714*B4714)-F4714</f>
        <v>329.86999999999995</v>
      </c>
      <c r="H4714" t="str">
        <f>VLOOKUP($C4714,products!$A$1:$F$322,2,FALSE)</f>
        <v>Sun Bicycles Lil Kitt'n - 2017</v>
      </c>
      <c r="I4714">
        <f>_xlfn.XLOOKUP(C4714, products!A:A, products!D:D)</f>
        <v>1</v>
      </c>
      <c r="J4714" t="str">
        <f>_xlfn.XLOOKUP($I4714,categories!$A$1:$A$8,categories!$B$1:$B$8)</f>
        <v>Children Bicycles</v>
      </c>
    </row>
    <row r="4715" spans="1:10" ht="12.75" x14ac:dyDescent="0.2">
      <c r="A4715">
        <v>1472</v>
      </c>
      <c r="B4715">
        <v>1</v>
      </c>
      <c r="C4715">
        <v>84</v>
      </c>
      <c r="D4715">
        <v>1</v>
      </c>
      <c r="E4715">
        <v>109.99</v>
      </c>
      <c r="F4715">
        <v>0.2</v>
      </c>
      <c r="G4715">
        <f>(E4715*B4715)-F4715</f>
        <v>109.78999999999999</v>
      </c>
      <c r="H4715" t="str">
        <f>VLOOKUP($C4715,products!$A$1:$F$322,2,FALSE)</f>
        <v>Sun Bicycles Lil Kitt'n - 2017</v>
      </c>
      <c r="I4715">
        <f>_xlfn.XLOOKUP(C4715, products!A:A, products!D:D)</f>
        <v>1</v>
      </c>
      <c r="J4715" t="str">
        <f>_xlfn.XLOOKUP($I4715,categories!$A$1:$A$8,categories!$B$1:$B$8)</f>
        <v>Children Bicycles</v>
      </c>
    </row>
    <row r="4716" spans="1:10" ht="12.75" x14ac:dyDescent="0.2">
      <c r="A4716">
        <v>1473</v>
      </c>
      <c r="B4716">
        <v>1</v>
      </c>
      <c r="C4716">
        <v>84</v>
      </c>
      <c r="D4716">
        <v>2</v>
      </c>
      <c r="E4716">
        <v>109.99</v>
      </c>
      <c r="F4716">
        <v>0.2</v>
      </c>
      <c r="G4716">
        <f>(E4716*B4716)-F4716</f>
        <v>109.78999999999999</v>
      </c>
      <c r="H4716" t="str">
        <f>VLOOKUP($C4716,products!$A$1:$F$322,2,FALSE)</f>
        <v>Sun Bicycles Lil Kitt'n - 2017</v>
      </c>
      <c r="I4716">
        <f>_xlfn.XLOOKUP(C4716, products!A:A, products!D:D)</f>
        <v>1</v>
      </c>
      <c r="J4716" t="str">
        <f>_xlfn.XLOOKUP($I4716,categories!$A$1:$A$8,categories!$B$1:$B$8)</f>
        <v>Children Bicycles</v>
      </c>
    </row>
    <row r="4717" spans="1:10" ht="12.75" x14ac:dyDescent="0.2">
      <c r="A4717">
        <v>1346</v>
      </c>
      <c r="B4717">
        <v>5</v>
      </c>
      <c r="C4717">
        <v>263</v>
      </c>
      <c r="D4717">
        <v>2</v>
      </c>
      <c r="E4717">
        <v>89.99</v>
      </c>
      <c r="F4717">
        <v>0.2</v>
      </c>
      <c r="G4717">
        <f>(E4717*B4717)-F4717</f>
        <v>449.75</v>
      </c>
      <c r="H4717" t="str">
        <f>VLOOKUP($C4717,products!$A$1:$F$322,2,FALSE)</f>
        <v>Strider Classic 12 Balance Bike - 2018</v>
      </c>
      <c r="I4717">
        <f>_xlfn.XLOOKUP(C4717, products!A:A, products!D:D)</f>
        <v>1</v>
      </c>
      <c r="J4717" t="str">
        <f>_xlfn.XLOOKUP($I4717,categories!$A$1:$A$8,categories!$B$1:$B$8)</f>
        <v>Children Bicycles</v>
      </c>
    </row>
    <row r="4718" spans="1:10" ht="12.75" x14ac:dyDescent="0.2">
      <c r="A4718">
        <v>1379</v>
      </c>
      <c r="B4718">
        <v>3</v>
      </c>
      <c r="C4718">
        <v>263</v>
      </c>
      <c r="D4718">
        <v>2</v>
      </c>
      <c r="E4718">
        <v>89.99</v>
      </c>
      <c r="F4718">
        <v>0.1</v>
      </c>
      <c r="G4718">
        <f>(E4718*B4718)-F4718</f>
        <v>269.86999999999995</v>
      </c>
      <c r="H4718" t="str">
        <f>VLOOKUP($C4718,products!$A$1:$F$322,2,FALSE)</f>
        <v>Strider Classic 12 Balance Bike - 2018</v>
      </c>
      <c r="I4718">
        <f>_xlfn.XLOOKUP(C4718, products!A:A, products!D:D)</f>
        <v>1</v>
      </c>
      <c r="J4718" t="str">
        <f>_xlfn.XLOOKUP($I4718,categories!$A$1:$A$8,categories!$B$1:$B$8)</f>
        <v>Children Bicycles</v>
      </c>
    </row>
    <row r="4719" spans="1:10" ht="12.75" x14ac:dyDescent="0.2">
      <c r="A4719">
        <v>1425</v>
      </c>
      <c r="B4719">
        <v>2</v>
      </c>
      <c r="C4719">
        <v>263</v>
      </c>
      <c r="D4719">
        <v>1</v>
      </c>
      <c r="E4719">
        <v>89.99</v>
      </c>
      <c r="F4719">
        <v>7.0000000000000007E-2</v>
      </c>
      <c r="G4719">
        <f>(E4719*B4719)-F4719</f>
        <v>179.91</v>
      </c>
      <c r="H4719" t="str">
        <f>VLOOKUP($C4719,products!$A$1:$F$322,2,FALSE)</f>
        <v>Strider Classic 12 Balance Bike - 2018</v>
      </c>
      <c r="I4719">
        <f>_xlfn.XLOOKUP(C4719, products!A:A, products!D:D)</f>
        <v>1</v>
      </c>
      <c r="J4719" t="str">
        <f>_xlfn.XLOOKUP($I4719,categories!$A$1:$A$8,categories!$B$1:$B$8)</f>
        <v>Children Bicycles</v>
      </c>
    </row>
    <row r="4720" spans="1:10" ht="12.75" x14ac:dyDescent="0.2">
      <c r="A4720">
        <v>1439</v>
      </c>
      <c r="B4720">
        <v>2</v>
      </c>
      <c r="C4720">
        <v>263</v>
      </c>
      <c r="D4720">
        <v>1</v>
      </c>
      <c r="E4720">
        <v>89.99</v>
      </c>
      <c r="F4720">
        <v>0.2</v>
      </c>
      <c r="G4720">
        <f>(E4720*B4720)-F4720</f>
        <v>179.78</v>
      </c>
      <c r="H4720" t="str">
        <f>VLOOKUP($C4720,products!$A$1:$F$322,2,FALSE)</f>
        <v>Strider Classic 12 Balance Bike - 2018</v>
      </c>
      <c r="I4720">
        <f>_xlfn.XLOOKUP(C4720, products!A:A, products!D:D)</f>
        <v>1</v>
      </c>
      <c r="J4720" t="str">
        <f>_xlfn.XLOOKUP($I4720,categories!$A$1:$A$8,categories!$B$1:$B$8)</f>
        <v>Children Bicycles</v>
      </c>
    </row>
    <row r="4721" spans="1:10" ht="12.75" x14ac:dyDescent="0.2">
      <c r="A4721">
        <v>1462</v>
      </c>
      <c r="B4721">
        <v>1</v>
      </c>
      <c r="C4721">
        <v>263</v>
      </c>
      <c r="D4721">
        <v>1</v>
      </c>
      <c r="E4721">
        <v>89.99</v>
      </c>
      <c r="F4721">
        <v>0.2</v>
      </c>
      <c r="G4721">
        <f>(E4721*B4721)-F4721</f>
        <v>89.789999999999992</v>
      </c>
      <c r="H4721" t="str">
        <f>VLOOKUP($C4721,products!$A$1:$F$322,2,FALSE)</f>
        <v>Strider Classic 12 Balance Bike - 2018</v>
      </c>
      <c r="I4721">
        <f>_xlfn.XLOOKUP(C4721, products!A:A, products!D:D)</f>
        <v>1</v>
      </c>
      <c r="J4721" t="str">
        <f>_xlfn.XLOOKUP($I4721,categories!$A$1:$A$8,categories!$B$1:$B$8)</f>
        <v>Children Bicycles</v>
      </c>
    </row>
    <row r="4722" spans="1:10" ht="12.75" x14ac:dyDescent="0.2">
      <c r="A4722">
        <v>1520</v>
      </c>
      <c r="B4722">
        <v>4</v>
      </c>
      <c r="C4722">
        <v>263</v>
      </c>
      <c r="D4722">
        <v>2</v>
      </c>
      <c r="E4722">
        <v>89.99</v>
      </c>
      <c r="F4722">
        <v>0.1</v>
      </c>
      <c r="G4722">
        <f>(E4722*B4722)-F4722</f>
        <v>359.85999999999996</v>
      </c>
      <c r="H4722" t="str">
        <f>VLOOKUP($C4722,products!$A$1:$F$322,2,FALSE)</f>
        <v>Strider Classic 12 Balance Bike - 2018</v>
      </c>
      <c r="I4722">
        <f>_xlfn.XLOOKUP(C4722, products!A:A, products!D:D)</f>
        <v>1</v>
      </c>
      <c r="J4722" t="str">
        <f>_xlfn.XLOOKUP($I4722,categories!$A$1:$A$8,categories!$B$1:$B$8)</f>
        <v>Children Bicycles</v>
      </c>
    </row>
    <row r="4723" spans="1:10" ht="12.75" x14ac:dyDescent="0.2">
      <c r="A4723">
        <v>1573</v>
      </c>
      <c r="B4723">
        <v>5</v>
      </c>
      <c r="C4723">
        <v>263</v>
      </c>
      <c r="D4723">
        <v>2</v>
      </c>
      <c r="E4723">
        <v>89.99</v>
      </c>
      <c r="F4723">
        <v>0.1</v>
      </c>
      <c r="G4723">
        <f>(E4723*B4723)-F4723</f>
        <v>449.84999999999997</v>
      </c>
      <c r="H4723" t="str">
        <f>VLOOKUP($C4723,products!$A$1:$F$322,2,FALSE)</f>
        <v>Strider Classic 12 Balance Bike - 2018</v>
      </c>
      <c r="I4723">
        <f>_xlfn.XLOOKUP(C4723, products!A:A, products!D:D)</f>
        <v>1</v>
      </c>
      <c r="J4723" t="str">
        <f>_xlfn.XLOOKUP($I4723,categories!$A$1:$A$8,categories!$B$1:$B$8)</f>
        <v>Children Bicycles</v>
      </c>
    </row>
  </sheetData>
  <autoFilter ref="A1:J4723" xr:uid="{2CC4CC19-EE6E-41DF-A431-7983FC0CA677}">
    <sortState xmlns:xlrd2="http://schemas.microsoft.com/office/spreadsheetml/2017/richdata2" ref="A2:J4723">
      <sortCondition descending="1" ref="E1:E4723"/>
    </sortState>
  </autoFilter>
  <conditionalFormatting sqref="E1:E1048576">
    <cfRule type="cellIs" dxfId="0" priority="3" operator="greaterThan">
      <formula>500</formula>
    </cfRule>
    <cfRule type="top10" dxfId="1" priority="2" rank="15"/>
    <cfRule type="top10" dxfId="2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0E8B-F5C2-4DA2-8E55-C777151427C4}">
  <sheetPr>
    <outlinePr summaryBelow="0" summaryRight="0"/>
  </sheetPr>
  <dimension ref="A1:H11"/>
  <sheetViews>
    <sheetView workbookViewId="0">
      <selection activeCell="A4" sqref="A4"/>
    </sheetView>
  </sheetViews>
  <sheetFormatPr defaultColWidth="12.5703125" defaultRowHeight="15.75" customHeight="1" x14ac:dyDescent="0.2"/>
  <sheetData>
    <row r="1" spans="1:8" x14ac:dyDescent="0.2">
      <c r="A1" s="1" t="s">
        <v>5265</v>
      </c>
      <c r="B1" s="1" t="s">
        <v>5257</v>
      </c>
      <c r="C1" s="1" t="s">
        <v>5256</v>
      </c>
      <c r="D1" s="1" t="s">
        <v>5254</v>
      </c>
      <c r="E1" s="1" t="s">
        <v>5255</v>
      </c>
      <c r="F1" s="1" t="s">
        <v>5598</v>
      </c>
      <c r="G1" s="1" t="s">
        <v>5266</v>
      </c>
      <c r="H1" s="1" t="s">
        <v>5597</v>
      </c>
    </row>
    <row r="2" spans="1:8" x14ac:dyDescent="0.2">
      <c r="A2" s="1">
        <v>1</v>
      </c>
      <c r="B2" s="1" t="s">
        <v>5596</v>
      </c>
      <c r="C2" s="1" t="s">
        <v>1024</v>
      </c>
      <c r="D2" s="1" t="s">
        <v>5595</v>
      </c>
      <c r="E2" s="1" t="s">
        <v>5594</v>
      </c>
      <c r="F2" s="1">
        <v>1</v>
      </c>
      <c r="G2" s="1">
        <v>1</v>
      </c>
      <c r="H2" s="1" t="s">
        <v>5611</v>
      </c>
    </row>
    <row r="3" spans="1:8" x14ac:dyDescent="0.2">
      <c r="A3" s="1">
        <v>2</v>
      </c>
      <c r="B3" s="1" t="s">
        <v>5593</v>
      </c>
      <c r="C3" s="1" t="s">
        <v>1032</v>
      </c>
      <c r="D3" s="1" t="s">
        <v>5592</v>
      </c>
      <c r="E3" s="1" t="s">
        <v>5591</v>
      </c>
      <c r="F3" s="1">
        <v>1</v>
      </c>
      <c r="G3" s="1">
        <v>1</v>
      </c>
      <c r="H3" s="1">
        <v>1</v>
      </c>
    </row>
    <row r="4" spans="1:8" x14ac:dyDescent="0.2">
      <c r="A4" s="1">
        <v>3</v>
      </c>
      <c r="B4" s="1" t="s">
        <v>5590</v>
      </c>
      <c r="C4" s="1" t="s">
        <v>5589</v>
      </c>
      <c r="D4" s="1" t="s">
        <v>5588</v>
      </c>
      <c r="E4" s="1" t="s">
        <v>5587</v>
      </c>
      <c r="F4" s="1">
        <v>1</v>
      </c>
      <c r="G4" s="1">
        <v>1</v>
      </c>
      <c r="H4" s="1">
        <v>2</v>
      </c>
    </row>
    <row r="5" spans="1:8" x14ac:dyDescent="0.2">
      <c r="A5" s="1">
        <v>4</v>
      </c>
      <c r="B5" s="1" t="s">
        <v>5586</v>
      </c>
      <c r="C5" s="1" t="s">
        <v>2893</v>
      </c>
      <c r="D5" s="1" t="s">
        <v>5585</v>
      </c>
      <c r="E5" s="1" t="s">
        <v>5584</v>
      </c>
      <c r="F5" s="1">
        <v>1</v>
      </c>
      <c r="G5" s="1">
        <v>1</v>
      </c>
      <c r="H5" s="1">
        <v>2</v>
      </c>
    </row>
    <row r="6" spans="1:8" x14ac:dyDescent="0.2">
      <c r="A6" s="1">
        <v>5</v>
      </c>
      <c r="B6" s="1" t="s">
        <v>5583</v>
      </c>
      <c r="C6" s="1" t="s">
        <v>5582</v>
      </c>
      <c r="D6" s="1" t="s">
        <v>5581</v>
      </c>
      <c r="E6" s="1" t="s">
        <v>5580</v>
      </c>
      <c r="F6" s="1">
        <v>1</v>
      </c>
      <c r="G6" s="1">
        <v>2</v>
      </c>
      <c r="H6" s="1">
        <v>1</v>
      </c>
    </row>
    <row r="7" spans="1:8" x14ac:dyDescent="0.2">
      <c r="A7" s="1">
        <v>6</v>
      </c>
      <c r="B7" s="1" t="s">
        <v>5579</v>
      </c>
      <c r="C7" s="1" t="s">
        <v>5578</v>
      </c>
      <c r="D7" s="1" t="s">
        <v>5577</v>
      </c>
      <c r="E7" s="1" t="s">
        <v>5576</v>
      </c>
      <c r="F7" s="1">
        <v>1</v>
      </c>
      <c r="G7" s="1">
        <v>2</v>
      </c>
      <c r="H7" s="1">
        <v>5</v>
      </c>
    </row>
    <row r="8" spans="1:8" x14ac:dyDescent="0.2">
      <c r="A8" s="1">
        <v>7</v>
      </c>
      <c r="B8" s="1" t="s">
        <v>5575</v>
      </c>
      <c r="C8" s="1" t="s">
        <v>4992</v>
      </c>
      <c r="D8" s="1" t="s">
        <v>5574</v>
      </c>
      <c r="E8" s="1" t="s">
        <v>5573</v>
      </c>
      <c r="F8" s="1">
        <v>1</v>
      </c>
      <c r="G8" s="1">
        <v>2</v>
      </c>
      <c r="H8" s="1">
        <v>5</v>
      </c>
    </row>
    <row r="9" spans="1:8" x14ac:dyDescent="0.2">
      <c r="A9" s="1">
        <v>8</v>
      </c>
      <c r="B9" s="1" t="s">
        <v>5572</v>
      </c>
      <c r="C9" s="1" t="s">
        <v>1036</v>
      </c>
      <c r="D9" s="1" t="s">
        <v>5571</v>
      </c>
      <c r="E9" s="1" t="s">
        <v>5570</v>
      </c>
      <c r="F9" s="1">
        <v>1</v>
      </c>
      <c r="G9" s="1">
        <v>3</v>
      </c>
      <c r="H9" s="1">
        <v>1</v>
      </c>
    </row>
    <row r="10" spans="1:8" x14ac:dyDescent="0.2">
      <c r="A10" s="1">
        <v>9</v>
      </c>
      <c r="B10" s="1" t="s">
        <v>5569</v>
      </c>
      <c r="C10" s="1" t="s">
        <v>1062</v>
      </c>
      <c r="D10" s="1" t="s">
        <v>5568</v>
      </c>
      <c r="E10" s="1" t="s">
        <v>5567</v>
      </c>
      <c r="F10" s="1">
        <v>1</v>
      </c>
      <c r="G10" s="1">
        <v>3</v>
      </c>
      <c r="H10" s="1">
        <v>7</v>
      </c>
    </row>
    <row r="11" spans="1:8" x14ac:dyDescent="0.2">
      <c r="A11" s="1">
        <v>10</v>
      </c>
      <c r="B11" s="1" t="s">
        <v>5566</v>
      </c>
      <c r="C11" s="1" t="s">
        <v>424</v>
      </c>
      <c r="D11" s="1" t="s">
        <v>5565</v>
      </c>
      <c r="E11" s="1" t="s">
        <v>5564</v>
      </c>
      <c r="F11" s="1">
        <v>1</v>
      </c>
      <c r="G11" s="1">
        <v>3</v>
      </c>
      <c r="H11" s="1">
        <v>7</v>
      </c>
    </row>
  </sheetData>
  <autoFilter ref="A1:H11" xr:uid="{28D10E8B-F5C2-4DA2-8E55-C777151427C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2C07-CF9D-45E7-BCBA-62E282DFA8A9}">
  <sheetPr>
    <outlinePr summaryBelow="0" summaryRight="0"/>
  </sheetPr>
  <dimension ref="A1:F322"/>
  <sheetViews>
    <sheetView workbookViewId="0">
      <selection activeCell="A4" sqref="A4"/>
    </sheetView>
  </sheetViews>
  <sheetFormatPr defaultColWidth="12.5703125" defaultRowHeight="15.75" customHeight="1" x14ac:dyDescent="0.2"/>
  <cols>
    <col min="4" max="4" width="14.28515625" customWidth="1"/>
    <col min="6" max="6" width="12.5703125" style="3"/>
  </cols>
  <sheetData>
    <row r="1" spans="1:6" x14ac:dyDescent="0.2">
      <c r="A1" s="1" t="s">
        <v>5262</v>
      </c>
      <c r="B1" s="1" t="s">
        <v>5563</v>
      </c>
      <c r="C1" s="1" t="s">
        <v>0</v>
      </c>
      <c r="D1" s="1" t="s">
        <v>19</v>
      </c>
      <c r="E1" s="1" t="s">
        <v>5562</v>
      </c>
      <c r="F1" s="2" t="s">
        <v>5260</v>
      </c>
    </row>
    <row r="2" spans="1:6" x14ac:dyDescent="0.2">
      <c r="A2" s="1">
        <v>1</v>
      </c>
      <c r="B2" s="1" t="s">
        <v>5561</v>
      </c>
      <c r="C2" s="1">
        <v>9</v>
      </c>
      <c r="D2" s="1">
        <v>6</v>
      </c>
      <c r="E2" s="1">
        <v>2016</v>
      </c>
      <c r="F2" s="2">
        <v>379.99</v>
      </c>
    </row>
    <row r="3" spans="1:6" x14ac:dyDescent="0.2">
      <c r="A3" s="1">
        <v>2</v>
      </c>
      <c r="B3" s="1" t="s">
        <v>5560</v>
      </c>
      <c r="C3" s="1">
        <v>5</v>
      </c>
      <c r="D3" s="1">
        <v>6</v>
      </c>
      <c r="E3" s="1">
        <v>2016</v>
      </c>
      <c r="F3" s="2">
        <v>749.99</v>
      </c>
    </row>
    <row r="4" spans="1:6" x14ac:dyDescent="0.2">
      <c r="A4" s="1">
        <v>3</v>
      </c>
      <c r="B4" s="1" t="s">
        <v>5559</v>
      </c>
      <c r="C4" s="1">
        <v>8</v>
      </c>
      <c r="D4" s="1">
        <v>6</v>
      </c>
      <c r="E4" s="1">
        <v>2016</v>
      </c>
      <c r="F4" s="2">
        <v>999.99</v>
      </c>
    </row>
    <row r="5" spans="1:6" x14ac:dyDescent="0.2">
      <c r="A5" s="1">
        <v>4</v>
      </c>
      <c r="B5" s="1" t="s">
        <v>5558</v>
      </c>
      <c r="C5" s="1">
        <v>9</v>
      </c>
      <c r="D5" s="1">
        <v>6</v>
      </c>
      <c r="E5" s="1">
        <v>2016</v>
      </c>
      <c r="F5" s="2">
        <v>2899.99</v>
      </c>
    </row>
    <row r="6" spans="1:6" x14ac:dyDescent="0.2">
      <c r="A6" s="1">
        <v>5</v>
      </c>
      <c r="B6" s="1" t="s">
        <v>5557</v>
      </c>
      <c r="C6" s="1">
        <v>3</v>
      </c>
      <c r="D6" s="1">
        <v>6</v>
      </c>
      <c r="E6" s="1">
        <v>2016</v>
      </c>
      <c r="F6" s="2">
        <v>1320.99</v>
      </c>
    </row>
    <row r="7" spans="1:6" x14ac:dyDescent="0.2">
      <c r="A7" s="1">
        <v>6</v>
      </c>
      <c r="B7" s="1" t="s">
        <v>5556</v>
      </c>
      <c r="C7" s="1">
        <v>8</v>
      </c>
      <c r="D7" s="1">
        <v>6</v>
      </c>
      <c r="E7" s="1">
        <v>2016</v>
      </c>
      <c r="F7" s="2">
        <v>469.99</v>
      </c>
    </row>
    <row r="8" spans="1:6" x14ac:dyDescent="0.2">
      <c r="A8" s="1">
        <v>7</v>
      </c>
      <c r="B8" s="1" t="s">
        <v>5555</v>
      </c>
      <c r="C8" s="1">
        <v>9</v>
      </c>
      <c r="D8" s="1">
        <v>6</v>
      </c>
      <c r="E8" s="1">
        <v>2016</v>
      </c>
      <c r="F8" s="2">
        <v>3999.99</v>
      </c>
    </row>
    <row r="9" spans="1:6" x14ac:dyDescent="0.2">
      <c r="A9" s="1">
        <v>8</v>
      </c>
      <c r="B9" s="1" t="s">
        <v>5554</v>
      </c>
      <c r="C9" s="1">
        <v>9</v>
      </c>
      <c r="D9" s="1">
        <v>6</v>
      </c>
      <c r="E9" s="1">
        <v>2016</v>
      </c>
      <c r="F9" s="2">
        <v>1799.99</v>
      </c>
    </row>
    <row r="10" spans="1:6" x14ac:dyDescent="0.2">
      <c r="A10" s="1">
        <v>9</v>
      </c>
      <c r="B10" s="1" t="s">
        <v>5553</v>
      </c>
      <c r="C10" s="1">
        <v>9</v>
      </c>
      <c r="D10" s="1">
        <v>5</v>
      </c>
      <c r="E10" s="1">
        <v>2016</v>
      </c>
      <c r="F10" s="2">
        <v>2999.99</v>
      </c>
    </row>
    <row r="11" spans="1:6" x14ac:dyDescent="0.2">
      <c r="A11" s="1">
        <v>10</v>
      </c>
      <c r="B11" s="1" t="s">
        <v>5552</v>
      </c>
      <c r="C11" s="1">
        <v>8</v>
      </c>
      <c r="D11" s="1">
        <v>4</v>
      </c>
      <c r="E11" s="1">
        <v>2016</v>
      </c>
      <c r="F11" s="2">
        <v>1549</v>
      </c>
    </row>
    <row r="12" spans="1:6" x14ac:dyDescent="0.2">
      <c r="A12" s="1">
        <v>11</v>
      </c>
      <c r="B12" s="1" t="s">
        <v>5551</v>
      </c>
      <c r="C12" s="1">
        <v>8</v>
      </c>
      <c r="D12" s="1">
        <v>4</v>
      </c>
      <c r="E12" s="1">
        <v>2016</v>
      </c>
      <c r="F12" s="2">
        <v>1680.99</v>
      </c>
    </row>
    <row r="13" spans="1:6" x14ac:dyDescent="0.2">
      <c r="A13" s="1">
        <v>12</v>
      </c>
      <c r="B13" s="1" t="s">
        <v>5542</v>
      </c>
      <c r="C13" s="1">
        <v>1</v>
      </c>
      <c r="D13" s="1">
        <v>3</v>
      </c>
      <c r="E13" s="1">
        <v>2016</v>
      </c>
      <c r="F13" s="2">
        <v>549.99</v>
      </c>
    </row>
    <row r="14" spans="1:6" x14ac:dyDescent="0.2">
      <c r="A14" s="1">
        <v>13</v>
      </c>
      <c r="B14" s="1" t="s">
        <v>5545</v>
      </c>
      <c r="C14" s="1">
        <v>1</v>
      </c>
      <c r="D14" s="1">
        <v>3</v>
      </c>
      <c r="E14" s="1">
        <v>2016</v>
      </c>
      <c r="F14" s="2">
        <v>269.99</v>
      </c>
    </row>
    <row r="15" spans="1:6" x14ac:dyDescent="0.2">
      <c r="A15" s="1">
        <v>14</v>
      </c>
      <c r="B15" s="1" t="s">
        <v>5544</v>
      </c>
      <c r="C15" s="1">
        <v>1</v>
      </c>
      <c r="D15" s="1">
        <v>3</v>
      </c>
      <c r="E15" s="1">
        <v>2016</v>
      </c>
      <c r="F15" s="2">
        <v>269.99</v>
      </c>
    </row>
    <row r="16" spans="1:6" x14ac:dyDescent="0.2">
      <c r="A16" s="1">
        <v>15</v>
      </c>
      <c r="B16" s="1" t="s">
        <v>5550</v>
      </c>
      <c r="C16" s="1">
        <v>1</v>
      </c>
      <c r="D16" s="1">
        <v>3</v>
      </c>
      <c r="E16" s="1">
        <v>2016</v>
      </c>
      <c r="F16" s="2">
        <v>529.99</v>
      </c>
    </row>
    <row r="17" spans="1:6" x14ac:dyDescent="0.2">
      <c r="A17" s="1">
        <v>16</v>
      </c>
      <c r="B17" s="1" t="s">
        <v>5540</v>
      </c>
      <c r="C17" s="1">
        <v>1</v>
      </c>
      <c r="D17" s="1">
        <v>3</v>
      </c>
      <c r="E17" s="1">
        <v>2016</v>
      </c>
      <c r="F17" s="2">
        <v>599.99</v>
      </c>
    </row>
    <row r="18" spans="1:6" x14ac:dyDescent="0.2">
      <c r="A18" s="1">
        <v>17</v>
      </c>
      <c r="B18" s="1" t="s">
        <v>5549</v>
      </c>
      <c r="C18" s="1">
        <v>4</v>
      </c>
      <c r="D18" s="1">
        <v>3</v>
      </c>
      <c r="E18" s="1">
        <v>2016</v>
      </c>
      <c r="F18" s="2">
        <v>429</v>
      </c>
    </row>
    <row r="19" spans="1:6" x14ac:dyDescent="0.2">
      <c r="A19" s="1">
        <v>18</v>
      </c>
      <c r="B19" s="1" t="s">
        <v>5548</v>
      </c>
      <c r="C19" s="1">
        <v>4</v>
      </c>
      <c r="D19" s="1">
        <v>3</v>
      </c>
      <c r="E19" s="1">
        <v>2016</v>
      </c>
      <c r="F19" s="2">
        <v>449</v>
      </c>
    </row>
    <row r="20" spans="1:6" x14ac:dyDescent="0.2">
      <c r="A20" s="1">
        <v>19</v>
      </c>
      <c r="B20" s="1" t="s">
        <v>5547</v>
      </c>
      <c r="C20" s="1">
        <v>4</v>
      </c>
      <c r="D20" s="1">
        <v>3</v>
      </c>
      <c r="E20" s="1">
        <v>2016</v>
      </c>
      <c r="F20" s="2">
        <v>449</v>
      </c>
    </row>
    <row r="21" spans="1:6" x14ac:dyDescent="0.2">
      <c r="A21" s="1">
        <v>20</v>
      </c>
      <c r="B21" s="1" t="s">
        <v>5546</v>
      </c>
      <c r="C21" s="1">
        <v>1</v>
      </c>
      <c r="D21" s="1">
        <v>3</v>
      </c>
      <c r="E21" s="1">
        <v>2016</v>
      </c>
      <c r="F21" s="2">
        <v>599.99</v>
      </c>
    </row>
    <row r="22" spans="1:6" x14ac:dyDescent="0.2">
      <c r="A22" s="1">
        <v>21</v>
      </c>
      <c r="B22" s="1" t="s">
        <v>5545</v>
      </c>
      <c r="C22" s="1">
        <v>1</v>
      </c>
      <c r="D22" s="1">
        <v>1</v>
      </c>
      <c r="E22" s="1">
        <v>2016</v>
      </c>
      <c r="F22" s="2">
        <v>269.99</v>
      </c>
    </row>
    <row r="23" spans="1:6" x14ac:dyDescent="0.2">
      <c r="A23" s="1">
        <v>22</v>
      </c>
      <c r="B23" s="1" t="s">
        <v>5544</v>
      </c>
      <c r="C23" s="1">
        <v>1</v>
      </c>
      <c r="D23" s="1">
        <v>1</v>
      </c>
      <c r="E23" s="1">
        <v>2016</v>
      </c>
      <c r="F23" s="2">
        <v>269.99</v>
      </c>
    </row>
    <row r="24" spans="1:6" x14ac:dyDescent="0.2">
      <c r="A24" s="1">
        <v>23</v>
      </c>
      <c r="B24" s="1" t="s">
        <v>5543</v>
      </c>
      <c r="C24" s="1">
        <v>1</v>
      </c>
      <c r="D24" s="1">
        <v>1</v>
      </c>
      <c r="E24" s="1">
        <v>2016</v>
      </c>
      <c r="F24" s="2">
        <v>299.99</v>
      </c>
    </row>
    <row r="25" spans="1:6" x14ac:dyDescent="0.2">
      <c r="A25" s="1">
        <v>24</v>
      </c>
      <c r="B25" s="1" t="s">
        <v>5542</v>
      </c>
      <c r="C25" s="1">
        <v>1</v>
      </c>
      <c r="D25" s="1">
        <v>2</v>
      </c>
      <c r="E25" s="1">
        <v>2016</v>
      </c>
      <c r="F25" s="2">
        <v>549.99</v>
      </c>
    </row>
    <row r="26" spans="1:6" x14ac:dyDescent="0.2">
      <c r="A26" s="1">
        <v>25</v>
      </c>
      <c r="B26" s="1" t="s">
        <v>5541</v>
      </c>
      <c r="C26" s="1">
        <v>1</v>
      </c>
      <c r="D26" s="1">
        <v>2</v>
      </c>
      <c r="E26" s="1">
        <v>2016</v>
      </c>
      <c r="F26" s="2">
        <v>499.99</v>
      </c>
    </row>
    <row r="27" spans="1:6" x14ac:dyDescent="0.2">
      <c r="A27" s="1">
        <v>26</v>
      </c>
      <c r="B27" s="1" t="s">
        <v>5540</v>
      </c>
      <c r="C27" s="1">
        <v>1</v>
      </c>
      <c r="D27" s="1">
        <v>2</v>
      </c>
      <c r="E27" s="1">
        <v>2016</v>
      </c>
      <c r="F27" s="2">
        <v>599.99</v>
      </c>
    </row>
    <row r="28" spans="1:6" x14ac:dyDescent="0.2">
      <c r="A28" s="1">
        <v>27</v>
      </c>
      <c r="B28" s="1" t="s">
        <v>5539</v>
      </c>
      <c r="C28" s="1">
        <v>8</v>
      </c>
      <c r="D28" s="1">
        <v>6</v>
      </c>
      <c r="E28" s="1">
        <v>2017</v>
      </c>
      <c r="F28" s="2">
        <v>999.99</v>
      </c>
    </row>
    <row r="29" spans="1:6" x14ac:dyDescent="0.2">
      <c r="A29" s="1">
        <v>28</v>
      </c>
      <c r="B29" s="1" t="s">
        <v>5538</v>
      </c>
      <c r="C29" s="1">
        <v>8</v>
      </c>
      <c r="D29" s="1">
        <v>6</v>
      </c>
      <c r="E29" s="1">
        <v>2017</v>
      </c>
      <c r="F29" s="2">
        <v>2499.9899999999998</v>
      </c>
    </row>
    <row r="30" spans="1:6" x14ac:dyDescent="0.2">
      <c r="A30" s="1">
        <v>29</v>
      </c>
      <c r="B30" s="1" t="s">
        <v>5537</v>
      </c>
      <c r="C30" s="1">
        <v>9</v>
      </c>
      <c r="D30" s="1">
        <v>6</v>
      </c>
      <c r="E30" s="1">
        <v>2017</v>
      </c>
      <c r="F30" s="2">
        <v>999.99</v>
      </c>
    </row>
    <row r="31" spans="1:6" x14ac:dyDescent="0.2">
      <c r="A31" s="1">
        <v>30</v>
      </c>
      <c r="B31" s="1" t="s">
        <v>5536</v>
      </c>
      <c r="C31" s="1">
        <v>8</v>
      </c>
      <c r="D31" s="1">
        <v>6</v>
      </c>
      <c r="E31" s="1">
        <v>2017</v>
      </c>
      <c r="F31" s="2">
        <v>999.99</v>
      </c>
    </row>
    <row r="32" spans="1:6" x14ac:dyDescent="0.2">
      <c r="A32" s="1">
        <v>31</v>
      </c>
      <c r="B32" s="1" t="s">
        <v>5535</v>
      </c>
      <c r="C32" s="1">
        <v>8</v>
      </c>
      <c r="D32" s="1">
        <v>6</v>
      </c>
      <c r="E32" s="1">
        <v>2017</v>
      </c>
      <c r="F32" s="2">
        <v>1632.99</v>
      </c>
    </row>
    <row r="33" spans="1:6" x14ac:dyDescent="0.2">
      <c r="A33" s="1">
        <v>32</v>
      </c>
      <c r="B33" s="1" t="s">
        <v>5534</v>
      </c>
      <c r="C33" s="1">
        <v>9</v>
      </c>
      <c r="D33" s="1">
        <v>6</v>
      </c>
      <c r="E33" s="1">
        <v>2017</v>
      </c>
      <c r="F33" s="2">
        <v>469.99</v>
      </c>
    </row>
    <row r="34" spans="1:6" x14ac:dyDescent="0.2">
      <c r="A34" s="1">
        <v>33</v>
      </c>
      <c r="B34" s="1" t="s">
        <v>5533</v>
      </c>
      <c r="C34" s="1">
        <v>8</v>
      </c>
      <c r="D34" s="1">
        <v>6</v>
      </c>
      <c r="E34" s="1">
        <v>2017</v>
      </c>
      <c r="F34" s="2">
        <v>469.99</v>
      </c>
    </row>
    <row r="35" spans="1:6" x14ac:dyDescent="0.2">
      <c r="A35" s="1">
        <v>34</v>
      </c>
      <c r="B35" s="1" t="s">
        <v>5532</v>
      </c>
      <c r="C35" s="1">
        <v>9</v>
      </c>
      <c r="D35" s="1">
        <v>6</v>
      </c>
      <c r="E35" s="1">
        <v>2017</v>
      </c>
      <c r="F35" s="2">
        <v>469.99</v>
      </c>
    </row>
    <row r="36" spans="1:6" x14ac:dyDescent="0.2">
      <c r="A36" s="1">
        <v>35</v>
      </c>
      <c r="B36" s="1" t="s">
        <v>5531</v>
      </c>
      <c r="C36" s="1">
        <v>7</v>
      </c>
      <c r="D36" s="1">
        <v>6</v>
      </c>
      <c r="E36" s="1">
        <v>2017</v>
      </c>
      <c r="F36" s="2">
        <v>832.99</v>
      </c>
    </row>
    <row r="37" spans="1:6" x14ac:dyDescent="0.2">
      <c r="A37" s="1">
        <v>36</v>
      </c>
      <c r="B37" s="1" t="s">
        <v>5530</v>
      </c>
      <c r="C37" s="1">
        <v>8</v>
      </c>
      <c r="D37" s="1">
        <v>6</v>
      </c>
      <c r="E37" s="1">
        <v>2017</v>
      </c>
      <c r="F37" s="2">
        <v>832.99</v>
      </c>
    </row>
    <row r="38" spans="1:6" x14ac:dyDescent="0.2">
      <c r="A38" s="1">
        <v>37</v>
      </c>
      <c r="B38" s="1" t="s">
        <v>5529</v>
      </c>
      <c r="C38" s="1">
        <v>2</v>
      </c>
      <c r="D38" s="1">
        <v>6</v>
      </c>
      <c r="E38" s="1">
        <v>2017</v>
      </c>
      <c r="F38" s="2">
        <v>379.99</v>
      </c>
    </row>
    <row r="39" spans="1:6" x14ac:dyDescent="0.2">
      <c r="A39" s="1">
        <v>38</v>
      </c>
      <c r="B39" s="1" t="s">
        <v>5528</v>
      </c>
      <c r="C39" s="1">
        <v>2</v>
      </c>
      <c r="D39" s="1">
        <v>6</v>
      </c>
      <c r="E39" s="1">
        <v>2017</v>
      </c>
      <c r="F39" s="2">
        <v>549.99</v>
      </c>
    </row>
    <row r="40" spans="1:6" x14ac:dyDescent="0.2">
      <c r="A40" s="1">
        <v>39</v>
      </c>
      <c r="B40" s="1" t="s">
        <v>5527</v>
      </c>
      <c r="C40" s="1">
        <v>9</v>
      </c>
      <c r="D40" s="1">
        <v>6</v>
      </c>
      <c r="E40" s="1">
        <v>2017</v>
      </c>
      <c r="F40" s="2">
        <v>1499.99</v>
      </c>
    </row>
    <row r="41" spans="1:6" x14ac:dyDescent="0.2">
      <c r="A41" s="1">
        <v>40</v>
      </c>
      <c r="B41" s="1" t="s">
        <v>5526</v>
      </c>
      <c r="C41" s="1">
        <v>9</v>
      </c>
      <c r="D41" s="1">
        <v>6</v>
      </c>
      <c r="E41" s="1">
        <v>2017</v>
      </c>
      <c r="F41" s="2">
        <v>4999.99</v>
      </c>
    </row>
    <row r="42" spans="1:6" x14ac:dyDescent="0.2">
      <c r="A42" s="1">
        <v>41</v>
      </c>
      <c r="B42" s="1" t="s">
        <v>5525</v>
      </c>
      <c r="C42" s="1">
        <v>2</v>
      </c>
      <c r="D42" s="1">
        <v>6</v>
      </c>
      <c r="E42" s="1">
        <v>2017</v>
      </c>
      <c r="F42" s="2">
        <v>1469.99</v>
      </c>
    </row>
    <row r="43" spans="1:6" x14ac:dyDescent="0.2">
      <c r="A43" s="1">
        <v>42</v>
      </c>
      <c r="B43" s="1" t="s">
        <v>5524</v>
      </c>
      <c r="C43" s="1">
        <v>9</v>
      </c>
      <c r="D43" s="1">
        <v>6</v>
      </c>
      <c r="E43" s="1">
        <v>2017</v>
      </c>
      <c r="F43" s="2">
        <v>2299.9899999999998</v>
      </c>
    </row>
    <row r="44" spans="1:6" x14ac:dyDescent="0.2">
      <c r="A44" s="1">
        <v>43</v>
      </c>
      <c r="B44" s="1" t="s">
        <v>5523</v>
      </c>
      <c r="C44" s="1">
        <v>9</v>
      </c>
      <c r="D44" s="1">
        <v>6</v>
      </c>
      <c r="E44" s="1">
        <v>2017</v>
      </c>
      <c r="F44" s="2">
        <v>5299.99</v>
      </c>
    </row>
    <row r="45" spans="1:6" x14ac:dyDescent="0.2">
      <c r="A45" s="1">
        <v>44</v>
      </c>
      <c r="B45" s="1" t="s">
        <v>5522</v>
      </c>
      <c r="C45" s="1">
        <v>2</v>
      </c>
      <c r="D45" s="1">
        <v>6</v>
      </c>
      <c r="E45" s="1">
        <v>2017</v>
      </c>
      <c r="F45" s="2">
        <v>539.99</v>
      </c>
    </row>
    <row r="46" spans="1:6" x14ac:dyDescent="0.2">
      <c r="A46" s="1">
        <v>45</v>
      </c>
      <c r="B46" s="1" t="s">
        <v>5521</v>
      </c>
      <c r="C46" s="1">
        <v>2</v>
      </c>
      <c r="D46" s="1">
        <v>6</v>
      </c>
      <c r="E46" s="1">
        <v>2017</v>
      </c>
      <c r="F46" s="2">
        <v>869.99</v>
      </c>
    </row>
    <row r="47" spans="1:6" x14ac:dyDescent="0.2">
      <c r="A47" s="1">
        <v>46</v>
      </c>
      <c r="B47" s="1" t="s">
        <v>5520</v>
      </c>
      <c r="C47" s="1">
        <v>2</v>
      </c>
      <c r="D47" s="1">
        <v>6</v>
      </c>
      <c r="E47" s="1">
        <v>2017</v>
      </c>
      <c r="F47" s="2">
        <v>1409.99</v>
      </c>
    </row>
    <row r="48" spans="1:6" x14ac:dyDescent="0.2">
      <c r="A48" s="1">
        <v>47</v>
      </c>
      <c r="B48" s="1" t="s">
        <v>5519</v>
      </c>
      <c r="C48" s="1">
        <v>9</v>
      </c>
      <c r="D48" s="1">
        <v>6</v>
      </c>
      <c r="E48" s="1">
        <v>2017</v>
      </c>
      <c r="F48" s="2">
        <v>5299.99</v>
      </c>
    </row>
    <row r="49" spans="1:6" x14ac:dyDescent="0.2">
      <c r="A49" s="1">
        <v>48</v>
      </c>
      <c r="B49" s="1" t="s">
        <v>5518</v>
      </c>
      <c r="C49" s="1">
        <v>9</v>
      </c>
      <c r="D49" s="1">
        <v>7</v>
      </c>
      <c r="E49" s="1">
        <v>2017</v>
      </c>
      <c r="F49" s="2">
        <v>1499.99</v>
      </c>
    </row>
    <row r="50" spans="1:6" x14ac:dyDescent="0.2">
      <c r="A50" s="1">
        <v>49</v>
      </c>
      <c r="B50" s="1" t="s">
        <v>5517</v>
      </c>
      <c r="C50" s="1">
        <v>9</v>
      </c>
      <c r="D50" s="1">
        <v>7</v>
      </c>
      <c r="E50" s="1">
        <v>2017</v>
      </c>
      <c r="F50" s="2">
        <v>3499.99</v>
      </c>
    </row>
    <row r="51" spans="1:6" x14ac:dyDescent="0.2">
      <c r="A51" s="1">
        <v>50</v>
      </c>
      <c r="B51" s="1" t="s">
        <v>5516</v>
      </c>
      <c r="C51" s="1">
        <v>9</v>
      </c>
      <c r="D51" s="1">
        <v>7</v>
      </c>
      <c r="E51" s="1">
        <v>2017</v>
      </c>
      <c r="F51" s="2">
        <v>5999.99</v>
      </c>
    </row>
    <row r="52" spans="1:6" x14ac:dyDescent="0.2">
      <c r="A52" s="1">
        <v>51</v>
      </c>
      <c r="B52" s="1" t="s">
        <v>5515</v>
      </c>
      <c r="C52" s="1">
        <v>9</v>
      </c>
      <c r="D52" s="1">
        <v>7</v>
      </c>
      <c r="E52" s="1">
        <v>2017</v>
      </c>
      <c r="F52" s="2">
        <v>6499.99</v>
      </c>
    </row>
    <row r="53" spans="1:6" x14ac:dyDescent="0.2">
      <c r="A53" s="1">
        <v>52</v>
      </c>
      <c r="B53" s="1" t="s">
        <v>5514</v>
      </c>
      <c r="C53" s="1">
        <v>8</v>
      </c>
      <c r="D53" s="1">
        <v>7</v>
      </c>
      <c r="E53" s="1">
        <v>2017</v>
      </c>
      <c r="F53" s="2">
        <v>875.99</v>
      </c>
    </row>
    <row r="54" spans="1:6" x14ac:dyDescent="0.2">
      <c r="A54" s="1">
        <v>53</v>
      </c>
      <c r="B54" s="1" t="s">
        <v>5513</v>
      </c>
      <c r="C54" s="1">
        <v>8</v>
      </c>
      <c r="D54" s="1">
        <v>7</v>
      </c>
      <c r="E54" s="1">
        <v>2017</v>
      </c>
      <c r="F54" s="2">
        <v>749.99</v>
      </c>
    </row>
    <row r="55" spans="1:6" x14ac:dyDescent="0.2">
      <c r="A55" s="1">
        <v>54</v>
      </c>
      <c r="B55" s="1" t="s">
        <v>5512</v>
      </c>
      <c r="C55" s="1">
        <v>9</v>
      </c>
      <c r="D55" s="1">
        <v>7</v>
      </c>
      <c r="E55" s="1">
        <v>2017</v>
      </c>
      <c r="F55" s="2">
        <v>3199.99</v>
      </c>
    </row>
    <row r="56" spans="1:6" x14ac:dyDescent="0.2">
      <c r="A56" s="1">
        <v>55</v>
      </c>
      <c r="B56" s="1" t="s">
        <v>5511</v>
      </c>
      <c r="C56" s="1">
        <v>9</v>
      </c>
      <c r="D56" s="1">
        <v>7</v>
      </c>
      <c r="E56" s="1">
        <v>2017</v>
      </c>
      <c r="F56" s="2">
        <v>2699.99</v>
      </c>
    </row>
    <row r="57" spans="1:6" x14ac:dyDescent="0.2">
      <c r="A57" s="1">
        <v>56</v>
      </c>
      <c r="B57" s="1" t="s">
        <v>5510</v>
      </c>
      <c r="C57" s="1">
        <v>9</v>
      </c>
      <c r="D57" s="1">
        <v>7</v>
      </c>
      <c r="E57" s="1">
        <v>2017</v>
      </c>
      <c r="F57" s="2">
        <v>5499.99</v>
      </c>
    </row>
    <row r="58" spans="1:6" x14ac:dyDescent="0.2">
      <c r="A58" s="1">
        <v>57</v>
      </c>
      <c r="B58" s="1" t="s">
        <v>5509</v>
      </c>
      <c r="C58" s="1">
        <v>9</v>
      </c>
      <c r="D58" s="1">
        <v>7</v>
      </c>
      <c r="E58" s="1">
        <v>2017</v>
      </c>
      <c r="F58" s="2">
        <v>1999.99</v>
      </c>
    </row>
    <row r="59" spans="1:6" x14ac:dyDescent="0.2">
      <c r="A59" s="1">
        <v>58</v>
      </c>
      <c r="B59" s="1" t="s">
        <v>5508</v>
      </c>
      <c r="C59" s="1">
        <v>9</v>
      </c>
      <c r="D59" s="1">
        <v>7</v>
      </c>
      <c r="E59" s="1">
        <v>2017</v>
      </c>
      <c r="F59" s="2">
        <v>4999.99</v>
      </c>
    </row>
    <row r="60" spans="1:6" x14ac:dyDescent="0.2">
      <c r="A60" s="1">
        <v>59</v>
      </c>
      <c r="B60" s="1" t="s">
        <v>5507</v>
      </c>
      <c r="C60" s="1">
        <v>9</v>
      </c>
      <c r="D60" s="1">
        <v>7</v>
      </c>
      <c r="E60" s="1">
        <v>2017</v>
      </c>
      <c r="F60" s="2">
        <v>2599.9899999999998</v>
      </c>
    </row>
    <row r="61" spans="1:6" x14ac:dyDescent="0.2">
      <c r="A61" s="1">
        <v>60</v>
      </c>
      <c r="B61" s="1" t="s">
        <v>5506</v>
      </c>
      <c r="C61" s="1">
        <v>7</v>
      </c>
      <c r="D61" s="1">
        <v>5</v>
      </c>
      <c r="E61" s="1">
        <v>2017</v>
      </c>
      <c r="F61" s="2">
        <v>1559.99</v>
      </c>
    </row>
    <row r="62" spans="1:6" x14ac:dyDescent="0.2">
      <c r="A62" s="1">
        <v>61</v>
      </c>
      <c r="B62" s="1" t="s">
        <v>5505</v>
      </c>
      <c r="C62" s="1">
        <v>9</v>
      </c>
      <c r="D62" s="1">
        <v>5</v>
      </c>
      <c r="E62" s="1">
        <v>2017</v>
      </c>
      <c r="F62" s="2">
        <v>4999.99</v>
      </c>
    </row>
    <row r="63" spans="1:6" x14ac:dyDescent="0.2">
      <c r="A63" s="1">
        <v>62</v>
      </c>
      <c r="B63" s="1" t="s">
        <v>5504</v>
      </c>
      <c r="C63" s="1">
        <v>9</v>
      </c>
      <c r="D63" s="1">
        <v>4</v>
      </c>
      <c r="E63" s="1">
        <v>2017</v>
      </c>
      <c r="F63" s="2">
        <v>3499.99</v>
      </c>
    </row>
    <row r="64" spans="1:6" x14ac:dyDescent="0.2">
      <c r="A64" s="1">
        <v>63</v>
      </c>
      <c r="B64" s="1" t="s">
        <v>5503</v>
      </c>
      <c r="C64" s="1">
        <v>9</v>
      </c>
      <c r="D64" s="1">
        <v>4</v>
      </c>
      <c r="E64" s="1">
        <v>2017</v>
      </c>
      <c r="F64" s="2">
        <v>3499.99</v>
      </c>
    </row>
    <row r="65" spans="1:6" x14ac:dyDescent="0.2">
      <c r="A65" s="1">
        <v>64</v>
      </c>
      <c r="B65" s="1" t="s">
        <v>5468</v>
      </c>
      <c r="C65" s="1">
        <v>1</v>
      </c>
      <c r="D65" s="1">
        <v>3</v>
      </c>
      <c r="E65" s="1">
        <v>2017</v>
      </c>
      <c r="F65" s="2">
        <v>489.99</v>
      </c>
    </row>
    <row r="66" spans="1:6" x14ac:dyDescent="0.2">
      <c r="A66" s="1">
        <v>65</v>
      </c>
      <c r="B66" s="1" t="s">
        <v>5502</v>
      </c>
      <c r="C66" s="1">
        <v>7</v>
      </c>
      <c r="D66" s="1">
        <v>3</v>
      </c>
      <c r="E66" s="1">
        <v>2017</v>
      </c>
      <c r="F66" s="2">
        <v>346.99</v>
      </c>
    </row>
    <row r="67" spans="1:6" x14ac:dyDescent="0.2">
      <c r="A67" s="1">
        <v>66</v>
      </c>
      <c r="B67" s="1" t="s">
        <v>5501</v>
      </c>
      <c r="C67" s="1">
        <v>7</v>
      </c>
      <c r="D67" s="1">
        <v>3</v>
      </c>
      <c r="E67" s="1">
        <v>2017</v>
      </c>
      <c r="F67" s="2">
        <v>250.99</v>
      </c>
    </row>
    <row r="68" spans="1:6" x14ac:dyDescent="0.2">
      <c r="A68" s="1">
        <v>67</v>
      </c>
      <c r="B68" s="1" t="s">
        <v>5500</v>
      </c>
      <c r="C68" s="1">
        <v>7</v>
      </c>
      <c r="D68" s="1">
        <v>3</v>
      </c>
      <c r="E68" s="1">
        <v>2017</v>
      </c>
      <c r="F68" s="2">
        <v>250.99</v>
      </c>
    </row>
    <row r="69" spans="1:6" x14ac:dyDescent="0.2">
      <c r="A69" s="1">
        <v>68</v>
      </c>
      <c r="B69" s="1" t="s">
        <v>5464</v>
      </c>
      <c r="C69" s="1">
        <v>7</v>
      </c>
      <c r="D69" s="1">
        <v>3</v>
      </c>
      <c r="E69" s="1">
        <v>2017</v>
      </c>
      <c r="F69" s="2">
        <v>449.99</v>
      </c>
    </row>
    <row r="70" spans="1:6" x14ac:dyDescent="0.2">
      <c r="A70" s="1">
        <v>69</v>
      </c>
      <c r="B70" s="1" t="s">
        <v>5463</v>
      </c>
      <c r="C70" s="1">
        <v>7</v>
      </c>
      <c r="D70" s="1">
        <v>3</v>
      </c>
      <c r="E70" s="1">
        <v>2017</v>
      </c>
      <c r="F70" s="2">
        <v>416.99</v>
      </c>
    </row>
    <row r="71" spans="1:6" x14ac:dyDescent="0.2">
      <c r="A71" s="1">
        <v>70</v>
      </c>
      <c r="B71" s="1" t="s">
        <v>5499</v>
      </c>
      <c r="C71" s="1">
        <v>1</v>
      </c>
      <c r="D71" s="1">
        <v>3</v>
      </c>
      <c r="E71" s="1">
        <v>2017</v>
      </c>
      <c r="F71" s="2">
        <v>659.99</v>
      </c>
    </row>
    <row r="72" spans="1:6" x14ac:dyDescent="0.2">
      <c r="A72" s="1">
        <v>71</v>
      </c>
      <c r="B72" s="1" t="s">
        <v>5498</v>
      </c>
      <c r="C72" s="1">
        <v>7</v>
      </c>
      <c r="D72" s="1">
        <v>3</v>
      </c>
      <c r="E72" s="1">
        <v>2017</v>
      </c>
      <c r="F72" s="2">
        <v>416.99</v>
      </c>
    </row>
    <row r="73" spans="1:6" x14ac:dyDescent="0.2">
      <c r="A73" s="1">
        <v>72</v>
      </c>
      <c r="B73" s="1" t="s">
        <v>5497</v>
      </c>
      <c r="C73" s="1">
        <v>7</v>
      </c>
      <c r="D73" s="1">
        <v>3</v>
      </c>
      <c r="E73" s="1">
        <v>2017</v>
      </c>
      <c r="F73" s="2">
        <v>619.99</v>
      </c>
    </row>
    <row r="74" spans="1:6" x14ac:dyDescent="0.2">
      <c r="A74" s="1">
        <v>73</v>
      </c>
      <c r="B74" s="1" t="s">
        <v>5496</v>
      </c>
      <c r="C74" s="1">
        <v>7</v>
      </c>
      <c r="D74" s="1">
        <v>3</v>
      </c>
      <c r="E74" s="1">
        <v>2017</v>
      </c>
      <c r="F74" s="2">
        <v>749.99</v>
      </c>
    </row>
    <row r="75" spans="1:6" x14ac:dyDescent="0.2">
      <c r="A75" s="1">
        <v>74</v>
      </c>
      <c r="B75" s="1" t="s">
        <v>5495</v>
      </c>
      <c r="C75" s="1">
        <v>1</v>
      </c>
      <c r="D75" s="1">
        <v>3</v>
      </c>
      <c r="E75" s="1">
        <v>2017</v>
      </c>
      <c r="F75" s="2">
        <v>439.99</v>
      </c>
    </row>
    <row r="76" spans="1:6" x14ac:dyDescent="0.2">
      <c r="A76" s="1">
        <v>75</v>
      </c>
      <c r="B76" s="1" t="s">
        <v>5494</v>
      </c>
      <c r="C76" s="1">
        <v>1</v>
      </c>
      <c r="D76" s="1">
        <v>3</v>
      </c>
      <c r="E76" s="1">
        <v>2017</v>
      </c>
      <c r="F76" s="2">
        <v>599.99</v>
      </c>
    </row>
    <row r="77" spans="1:6" x14ac:dyDescent="0.2">
      <c r="A77" s="1">
        <v>76</v>
      </c>
      <c r="B77" s="1" t="s">
        <v>5475</v>
      </c>
      <c r="C77" s="1">
        <v>1</v>
      </c>
      <c r="D77" s="1">
        <v>3</v>
      </c>
      <c r="E77" s="1">
        <v>2017</v>
      </c>
      <c r="F77" s="2">
        <v>299.99</v>
      </c>
    </row>
    <row r="78" spans="1:6" x14ac:dyDescent="0.2">
      <c r="A78" s="1">
        <v>77</v>
      </c>
      <c r="B78" s="1" t="s">
        <v>5493</v>
      </c>
      <c r="C78" s="1">
        <v>1</v>
      </c>
      <c r="D78" s="1">
        <v>3</v>
      </c>
      <c r="E78" s="1">
        <v>2017</v>
      </c>
      <c r="F78" s="2">
        <v>799.99</v>
      </c>
    </row>
    <row r="79" spans="1:6" x14ac:dyDescent="0.2">
      <c r="A79" s="1">
        <v>78</v>
      </c>
      <c r="B79" s="1" t="s">
        <v>5492</v>
      </c>
      <c r="C79" s="1">
        <v>7</v>
      </c>
      <c r="D79" s="1">
        <v>3</v>
      </c>
      <c r="E79" s="1">
        <v>2017</v>
      </c>
      <c r="F79" s="2">
        <v>647.99</v>
      </c>
    </row>
    <row r="80" spans="1:6" x14ac:dyDescent="0.2">
      <c r="A80" s="1">
        <v>79</v>
      </c>
      <c r="B80" s="1" t="s">
        <v>5491</v>
      </c>
      <c r="C80" s="1">
        <v>7</v>
      </c>
      <c r="D80" s="1">
        <v>3</v>
      </c>
      <c r="E80" s="1">
        <v>2017</v>
      </c>
      <c r="F80" s="2">
        <v>402.99</v>
      </c>
    </row>
    <row r="81" spans="1:6" x14ac:dyDescent="0.2">
      <c r="A81" s="1">
        <v>80</v>
      </c>
      <c r="B81" s="1" t="s">
        <v>5490</v>
      </c>
      <c r="C81" s="1">
        <v>7</v>
      </c>
      <c r="D81" s="1">
        <v>3</v>
      </c>
      <c r="E81" s="1">
        <v>2017</v>
      </c>
      <c r="F81" s="2">
        <v>761.99</v>
      </c>
    </row>
    <row r="82" spans="1:6" x14ac:dyDescent="0.2">
      <c r="A82" s="1">
        <v>81</v>
      </c>
      <c r="B82" s="1" t="s">
        <v>5489</v>
      </c>
      <c r="C82" s="1">
        <v>1</v>
      </c>
      <c r="D82" s="1">
        <v>3</v>
      </c>
      <c r="E82" s="1">
        <v>2017</v>
      </c>
      <c r="F82" s="2">
        <v>1099.99</v>
      </c>
    </row>
    <row r="83" spans="1:6" x14ac:dyDescent="0.2">
      <c r="A83" s="1">
        <v>82</v>
      </c>
      <c r="B83" s="1" t="s">
        <v>5488</v>
      </c>
      <c r="C83" s="1">
        <v>1</v>
      </c>
      <c r="D83" s="1">
        <v>3</v>
      </c>
      <c r="E83" s="1">
        <v>2017</v>
      </c>
      <c r="F83" s="2">
        <v>659.99</v>
      </c>
    </row>
    <row r="84" spans="1:6" x14ac:dyDescent="0.2">
      <c r="A84" s="1">
        <v>83</v>
      </c>
      <c r="B84" s="1" t="s">
        <v>5487</v>
      </c>
      <c r="C84" s="1">
        <v>9</v>
      </c>
      <c r="D84" s="1">
        <v>1</v>
      </c>
      <c r="E84" s="1">
        <v>2017</v>
      </c>
      <c r="F84" s="2">
        <v>149.99</v>
      </c>
    </row>
    <row r="85" spans="1:6" x14ac:dyDescent="0.2">
      <c r="A85" s="1">
        <v>84</v>
      </c>
      <c r="B85" s="1" t="s">
        <v>5486</v>
      </c>
      <c r="C85" s="1">
        <v>7</v>
      </c>
      <c r="D85" s="1">
        <v>1</v>
      </c>
      <c r="E85" s="1">
        <v>2017</v>
      </c>
      <c r="F85" s="2">
        <v>109.99</v>
      </c>
    </row>
    <row r="86" spans="1:6" x14ac:dyDescent="0.2">
      <c r="A86" s="1">
        <v>85</v>
      </c>
      <c r="B86" s="1" t="s">
        <v>5485</v>
      </c>
      <c r="C86" s="1">
        <v>2</v>
      </c>
      <c r="D86" s="1">
        <v>1</v>
      </c>
      <c r="E86" s="1">
        <v>2017</v>
      </c>
      <c r="F86" s="2">
        <v>329.99</v>
      </c>
    </row>
    <row r="87" spans="1:6" x14ac:dyDescent="0.2">
      <c r="A87" s="1">
        <v>86</v>
      </c>
      <c r="B87" s="1" t="s">
        <v>5484</v>
      </c>
      <c r="C87" s="1">
        <v>9</v>
      </c>
      <c r="D87" s="1">
        <v>1</v>
      </c>
      <c r="E87" s="1">
        <v>2017</v>
      </c>
      <c r="F87" s="2">
        <v>149.99</v>
      </c>
    </row>
    <row r="88" spans="1:6" x14ac:dyDescent="0.2">
      <c r="A88" s="1">
        <v>87</v>
      </c>
      <c r="B88" s="1" t="s">
        <v>5483</v>
      </c>
      <c r="C88" s="1">
        <v>9</v>
      </c>
      <c r="D88" s="1">
        <v>1</v>
      </c>
      <c r="E88" s="1">
        <v>2017</v>
      </c>
      <c r="F88" s="2">
        <v>189.99</v>
      </c>
    </row>
    <row r="89" spans="1:6" x14ac:dyDescent="0.2">
      <c r="A89" s="1">
        <v>88</v>
      </c>
      <c r="B89" s="1" t="s">
        <v>5482</v>
      </c>
      <c r="C89" s="1">
        <v>9</v>
      </c>
      <c r="D89" s="1">
        <v>1</v>
      </c>
      <c r="E89" s="1">
        <v>2017</v>
      </c>
      <c r="F89" s="2">
        <v>189.99</v>
      </c>
    </row>
    <row r="90" spans="1:6" x14ac:dyDescent="0.2">
      <c r="A90" s="1">
        <v>89</v>
      </c>
      <c r="B90" s="1" t="s">
        <v>5481</v>
      </c>
      <c r="C90" s="1">
        <v>9</v>
      </c>
      <c r="D90" s="1">
        <v>1</v>
      </c>
      <c r="E90" s="1">
        <v>2017</v>
      </c>
      <c r="F90" s="2">
        <v>209.99</v>
      </c>
    </row>
    <row r="91" spans="1:6" x14ac:dyDescent="0.2">
      <c r="A91" s="1">
        <v>90</v>
      </c>
      <c r="B91" s="1" t="s">
        <v>5480</v>
      </c>
      <c r="C91" s="1">
        <v>9</v>
      </c>
      <c r="D91" s="1">
        <v>1</v>
      </c>
      <c r="E91" s="1">
        <v>2017</v>
      </c>
      <c r="F91" s="2">
        <v>209.99</v>
      </c>
    </row>
    <row r="92" spans="1:6" x14ac:dyDescent="0.2">
      <c r="A92" s="1">
        <v>91</v>
      </c>
      <c r="B92" s="1" t="s">
        <v>5479</v>
      </c>
      <c r="C92" s="1">
        <v>9</v>
      </c>
      <c r="D92" s="1">
        <v>1</v>
      </c>
      <c r="E92" s="1">
        <v>2017</v>
      </c>
      <c r="F92" s="2">
        <v>349.99</v>
      </c>
    </row>
    <row r="93" spans="1:6" x14ac:dyDescent="0.2">
      <c r="A93" s="1">
        <v>92</v>
      </c>
      <c r="B93" s="1" t="s">
        <v>5478</v>
      </c>
      <c r="C93" s="1">
        <v>2</v>
      </c>
      <c r="D93" s="1">
        <v>1</v>
      </c>
      <c r="E93" s="1">
        <v>2017</v>
      </c>
      <c r="F93" s="2">
        <v>209.99</v>
      </c>
    </row>
    <row r="94" spans="1:6" x14ac:dyDescent="0.2">
      <c r="A94" s="1">
        <v>93</v>
      </c>
      <c r="B94" s="1" t="s">
        <v>5477</v>
      </c>
      <c r="C94" s="1">
        <v>2</v>
      </c>
      <c r="D94" s="1">
        <v>1</v>
      </c>
      <c r="E94" s="1">
        <v>2017</v>
      </c>
      <c r="F94" s="2">
        <v>209.99</v>
      </c>
    </row>
    <row r="95" spans="1:6" x14ac:dyDescent="0.2">
      <c r="A95" s="1">
        <v>94</v>
      </c>
      <c r="B95" s="1" t="s">
        <v>5476</v>
      </c>
      <c r="C95" s="1">
        <v>2</v>
      </c>
      <c r="D95" s="1">
        <v>1</v>
      </c>
      <c r="E95" s="1">
        <v>2017</v>
      </c>
      <c r="F95" s="2">
        <v>249.99</v>
      </c>
    </row>
    <row r="96" spans="1:6" x14ac:dyDescent="0.2">
      <c r="A96" s="1">
        <v>95</v>
      </c>
      <c r="B96" s="1" t="s">
        <v>5475</v>
      </c>
      <c r="C96" s="1">
        <v>1</v>
      </c>
      <c r="D96" s="1">
        <v>1</v>
      </c>
      <c r="E96" s="1">
        <v>2017</v>
      </c>
      <c r="F96" s="2">
        <v>299.99</v>
      </c>
    </row>
    <row r="97" spans="1:6" x14ac:dyDescent="0.2">
      <c r="A97" s="1">
        <v>96</v>
      </c>
      <c r="B97" s="1" t="s">
        <v>5474</v>
      </c>
      <c r="C97" s="1">
        <v>1</v>
      </c>
      <c r="D97" s="1">
        <v>1</v>
      </c>
      <c r="E97" s="1">
        <v>2017</v>
      </c>
      <c r="F97" s="2">
        <v>349.99</v>
      </c>
    </row>
    <row r="98" spans="1:6" x14ac:dyDescent="0.2">
      <c r="A98" s="1">
        <v>97</v>
      </c>
      <c r="B98" s="1" t="s">
        <v>5473</v>
      </c>
      <c r="C98" s="1">
        <v>1</v>
      </c>
      <c r="D98" s="1">
        <v>1</v>
      </c>
      <c r="E98" s="1">
        <v>2017</v>
      </c>
      <c r="F98" s="2">
        <v>349.99</v>
      </c>
    </row>
    <row r="99" spans="1:6" x14ac:dyDescent="0.2">
      <c r="A99" s="1">
        <v>98</v>
      </c>
      <c r="B99" s="1" t="s">
        <v>5472</v>
      </c>
      <c r="C99" s="1">
        <v>1</v>
      </c>
      <c r="D99" s="1">
        <v>1</v>
      </c>
      <c r="E99" s="1">
        <v>2017</v>
      </c>
      <c r="F99" s="2">
        <v>489.99</v>
      </c>
    </row>
    <row r="100" spans="1:6" x14ac:dyDescent="0.2">
      <c r="A100" s="1">
        <v>99</v>
      </c>
      <c r="B100" s="1" t="s">
        <v>5471</v>
      </c>
      <c r="C100" s="1">
        <v>1</v>
      </c>
      <c r="D100" s="1">
        <v>1</v>
      </c>
      <c r="E100" s="1">
        <v>2017</v>
      </c>
      <c r="F100" s="2">
        <v>299.99</v>
      </c>
    </row>
    <row r="101" spans="1:6" x14ac:dyDescent="0.2">
      <c r="A101" s="1">
        <v>100</v>
      </c>
      <c r="B101" s="1" t="s">
        <v>5470</v>
      </c>
      <c r="C101" s="1">
        <v>1</v>
      </c>
      <c r="D101" s="1">
        <v>1</v>
      </c>
      <c r="E101" s="1">
        <v>2017</v>
      </c>
      <c r="F101" s="2">
        <v>489.99</v>
      </c>
    </row>
    <row r="102" spans="1:6" x14ac:dyDescent="0.2">
      <c r="A102" s="1">
        <v>101</v>
      </c>
      <c r="B102" s="1" t="s">
        <v>5469</v>
      </c>
      <c r="C102" s="1">
        <v>1</v>
      </c>
      <c r="D102" s="1">
        <v>1</v>
      </c>
      <c r="E102" s="1">
        <v>2017</v>
      </c>
      <c r="F102" s="2">
        <v>339.99</v>
      </c>
    </row>
    <row r="103" spans="1:6" x14ac:dyDescent="0.2">
      <c r="A103" s="1">
        <v>102</v>
      </c>
      <c r="B103" s="1" t="s">
        <v>5468</v>
      </c>
      <c r="C103" s="1">
        <v>1</v>
      </c>
      <c r="D103" s="1">
        <v>2</v>
      </c>
      <c r="E103" s="1">
        <v>2017</v>
      </c>
      <c r="F103" s="2">
        <v>489.99</v>
      </c>
    </row>
    <row r="104" spans="1:6" x14ac:dyDescent="0.2">
      <c r="A104" s="1">
        <v>103</v>
      </c>
      <c r="B104" s="1" t="s">
        <v>5467</v>
      </c>
      <c r="C104" s="1">
        <v>7</v>
      </c>
      <c r="D104" s="1">
        <v>2</v>
      </c>
      <c r="E104" s="1">
        <v>2017</v>
      </c>
      <c r="F104" s="2">
        <v>551.99</v>
      </c>
    </row>
    <row r="105" spans="1:6" x14ac:dyDescent="0.2">
      <c r="A105" s="1">
        <v>104</v>
      </c>
      <c r="B105" s="1" t="s">
        <v>5466</v>
      </c>
      <c r="C105" s="1">
        <v>7</v>
      </c>
      <c r="D105" s="1">
        <v>2</v>
      </c>
      <c r="E105" s="1">
        <v>2017</v>
      </c>
      <c r="F105" s="2">
        <v>481.99</v>
      </c>
    </row>
    <row r="106" spans="1:6" x14ac:dyDescent="0.2">
      <c r="A106" s="1">
        <v>105</v>
      </c>
      <c r="B106" s="1" t="s">
        <v>5465</v>
      </c>
      <c r="C106" s="1">
        <v>7</v>
      </c>
      <c r="D106" s="1">
        <v>2</v>
      </c>
      <c r="E106" s="1">
        <v>2017</v>
      </c>
      <c r="F106" s="2">
        <v>533.99</v>
      </c>
    </row>
    <row r="107" spans="1:6" x14ac:dyDescent="0.2">
      <c r="A107" s="1">
        <v>106</v>
      </c>
      <c r="B107" s="1" t="s">
        <v>5464</v>
      </c>
      <c r="C107" s="1">
        <v>7</v>
      </c>
      <c r="D107" s="1">
        <v>2</v>
      </c>
      <c r="E107" s="1">
        <v>2017</v>
      </c>
      <c r="F107" s="2">
        <v>449.99</v>
      </c>
    </row>
    <row r="108" spans="1:6" x14ac:dyDescent="0.2">
      <c r="A108" s="1">
        <v>107</v>
      </c>
      <c r="B108" s="1" t="s">
        <v>5463</v>
      </c>
      <c r="C108" s="1">
        <v>7</v>
      </c>
      <c r="D108" s="1">
        <v>2</v>
      </c>
      <c r="E108" s="1">
        <v>2017</v>
      </c>
      <c r="F108" s="2">
        <v>416.99</v>
      </c>
    </row>
    <row r="109" spans="1:6" x14ac:dyDescent="0.2">
      <c r="A109" s="1">
        <v>108</v>
      </c>
      <c r="B109" s="1" t="s">
        <v>5462</v>
      </c>
      <c r="C109" s="1">
        <v>7</v>
      </c>
      <c r="D109" s="1">
        <v>2</v>
      </c>
      <c r="E109" s="1">
        <v>2017</v>
      </c>
      <c r="F109" s="2">
        <v>449.99</v>
      </c>
    </row>
    <row r="110" spans="1:6" x14ac:dyDescent="0.2">
      <c r="A110" s="1">
        <v>109</v>
      </c>
      <c r="B110" s="1" t="s">
        <v>5461</v>
      </c>
      <c r="C110" s="1">
        <v>7</v>
      </c>
      <c r="D110" s="1">
        <v>2</v>
      </c>
      <c r="E110" s="1">
        <v>2017</v>
      </c>
      <c r="F110" s="2">
        <v>416.99</v>
      </c>
    </row>
    <row r="111" spans="1:6" x14ac:dyDescent="0.2">
      <c r="A111" s="1">
        <v>110</v>
      </c>
      <c r="B111" s="1" t="s">
        <v>5460</v>
      </c>
      <c r="C111" s="1">
        <v>7</v>
      </c>
      <c r="D111" s="1">
        <v>2</v>
      </c>
      <c r="E111" s="1">
        <v>2017</v>
      </c>
      <c r="F111" s="2">
        <v>470.99</v>
      </c>
    </row>
    <row r="112" spans="1:6" x14ac:dyDescent="0.2">
      <c r="A112" s="1">
        <v>111</v>
      </c>
      <c r="B112" s="1" t="s">
        <v>5459</v>
      </c>
      <c r="C112" s="1">
        <v>7</v>
      </c>
      <c r="D112" s="1">
        <v>2</v>
      </c>
      <c r="E112" s="1">
        <v>2017</v>
      </c>
      <c r="F112" s="2">
        <v>470.99</v>
      </c>
    </row>
    <row r="113" spans="1:6" x14ac:dyDescent="0.2">
      <c r="A113" s="1">
        <v>112</v>
      </c>
      <c r="B113" s="1" t="s">
        <v>5458</v>
      </c>
      <c r="C113" s="1">
        <v>9</v>
      </c>
      <c r="D113" s="1">
        <v>6</v>
      </c>
      <c r="E113" s="1">
        <v>2018</v>
      </c>
      <c r="F113" s="2">
        <v>379.99</v>
      </c>
    </row>
    <row r="114" spans="1:6" x14ac:dyDescent="0.2">
      <c r="A114" s="1">
        <v>113</v>
      </c>
      <c r="B114" s="1" t="s">
        <v>5457</v>
      </c>
      <c r="C114" s="1">
        <v>9</v>
      </c>
      <c r="D114" s="1">
        <v>6</v>
      </c>
      <c r="E114" s="1">
        <v>2018</v>
      </c>
      <c r="F114" s="2">
        <v>489.99</v>
      </c>
    </row>
    <row r="115" spans="1:6" x14ac:dyDescent="0.2">
      <c r="A115" s="1">
        <v>114</v>
      </c>
      <c r="B115" s="1" t="s">
        <v>5456</v>
      </c>
      <c r="C115" s="1">
        <v>9</v>
      </c>
      <c r="D115" s="1">
        <v>6</v>
      </c>
      <c r="E115" s="1">
        <v>2018</v>
      </c>
      <c r="F115" s="2">
        <v>579.99</v>
      </c>
    </row>
    <row r="116" spans="1:6" x14ac:dyDescent="0.2">
      <c r="A116" s="1">
        <v>115</v>
      </c>
      <c r="B116" s="1" t="s">
        <v>5455</v>
      </c>
      <c r="C116" s="1">
        <v>9</v>
      </c>
      <c r="D116" s="1">
        <v>6</v>
      </c>
      <c r="E116" s="1">
        <v>2018</v>
      </c>
      <c r="F116" s="2">
        <v>3199.99</v>
      </c>
    </row>
    <row r="117" spans="1:6" x14ac:dyDescent="0.2">
      <c r="A117" s="1">
        <v>116</v>
      </c>
      <c r="B117" s="1" t="s">
        <v>5454</v>
      </c>
      <c r="C117" s="1">
        <v>9</v>
      </c>
      <c r="D117" s="1">
        <v>6</v>
      </c>
      <c r="E117" s="1">
        <v>2018</v>
      </c>
      <c r="F117" s="2">
        <v>749.99</v>
      </c>
    </row>
    <row r="118" spans="1:6" x14ac:dyDescent="0.2">
      <c r="A118" s="1">
        <v>117</v>
      </c>
      <c r="B118" s="1" t="s">
        <v>5453</v>
      </c>
      <c r="C118" s="1">
        <v>9</v>
      </c>
      <c r="D118" s="1">
        <v>6</v>
      </c>
      <c r="E118" s="1">
        <v>2018</v>
      </c>
      <c r="F118" s="2">
        <v>1469.99</v>
      </c>
    </row>
    <row r="119" spans="1:6" x14ac:dyDescent="0.2">
      <c r="A119" s="1">
        <v>118</v>
      </c>
      <c r="B119" s="1" t="s">
        <v>5452</v>
      </c>
      <c r="C119" s="1">
        <v>9</v>
      </c>
      <c r="D119" s="1">
        <v>6</v>
      </c>
      <c r="E119" s="1">
        <v>2018</v>
      </c>
      <c r="F119" s="2">
        <v>999.99</v>
      </c>
    </row>
    <row r="120" spans="1:6" x14ac:dyDescent="0.2">
      <c r="A120" s="1">
        <v>119</v>
      </c>
      <c r="B120" s="1" t="s">
        <v>5451</v>
      </c>
      <c r="C120" s="1">
        <v>9</v>
      </c>
      <c r="D120" s="1">
        <v>6</v>
      </c>
      <c r="E120" s="1">
        <v>2018</v>
      </c>
      <c r="F120" s="2">
        <v>469.99</v>
      </c>
    </row>
    <row r="121" spans="1:6" x14ac:dyDescent="0.2">
      <c r="A121" s="1">
        <v>120</v>
      </c>
      <c r="B121" s="1" t="s">
        <v>5450</v>
      </c>
      <c r="C121" s="1">
        <v>9</v>
      </c>
      <c r="D121" s="1">
        <v>6</v>
      </c>
      <c r="E121" s="1">
        <v>2018</v>
      </c>
      <c r="F121" s="2">
        <v>2499.9899999999998</v>
      </c>
    </row>
    <row r="122" spans="1:6" x14ac:dyDescent="0.2">
      <c r="A122" s="1">
        <v>121</v>
      </c>
      <c r="B122" s="1" t="s">
        <v>5449</v>
      </c>
      <c r="C122" s="1">
        <v>8</v>
      </c>
      <c r="D122" s="1">
        <v>6</v>
      </c>
      <c r="E122" s="1">
        <v>2018</v>
      </c>
      <c r="F122" s="2">
        <v>2499.9899999999998</v>
      </c>
    </row>
    <row r="123" spans="1:6" x14ac:dyDescent="0.2">
      <c r="A123" s="1">
        <v>122</v>
      </c>
      <c r="B123" s="1" t="s">
        <v>5448</v>
      </c>
      <c r="C123" s="1">
        <v>8</v>
      </c>
      <c r="D123" s="1">
        <v>6</v>
      </c>
      <c r="E123" s="1">
        <v>2018</v>
      </c>
      <c r="F123" s="2">
        <v>2499.9899999999998</v>
      </c>
    </row>
    <row r="124" spans="1:6" x14ac:dyDescent="0.2">
      <c r="A124" s="1">
        <v>123</v>
      </c>
      <c r="B124" s="1" t="s">
        <v>5447</v>
      </c>
      <c r="C124" s="1">
        <v>9</v>
      </c>
      <c r="D124" s="1">
        <v>6</v>
      </c>
      <c r="E124" s="1">
        <v>2018</v>
      </c>
      <c r="F124" s="2">
        <v>999.99</v>
      </c>
    </row>
    <row r="125" spans="1:6" x14ac:dyDescent="0.2">
      <c r="A125" s="1">
        <v>124</v>
      </c>
      <c r="B125" s="1" t="s">
        <v>5446</v>
      </c>
      <c r="C125" s="1">
        <v>8</v>
      </c>
      <c r="D125" s="1">
        <v>6</v>
      </c>
      <c r="E125" s="1">
        <v>2018</v>
      </c>
      <c r="F125" s="2">
        <v>1499</v>
      </c>
    </row>
    <row r="126" spans="1:6" x14ac:dyDescent="0.2">
      <c r="A126" s="1">
        <v>125</v>
      </c>
      <c r="B126" s="1" t="s">
        <v>5445</v>
      </c>
      <c r="C126" s="1">
        <v>9</v>
      </c>
      <c r="D126" s="1">
        <v>6</v>
      </c>
      <c r="E126" s="1">
        <v>2018</v>
      </c>
      <c r="F126" s="2">
        <v>469.99</v>
      </c>
    </row>
    <row r="127" spans="1:6" x14ac:dyDescent="0.2">
      <c r="A127" s="1">
        <v>126</v>
      </c>
      <c r="B127" s="1" t="s">
        <v>5444</v>
      </c>
      <c r="C127" s="1">
        <v>8</v>
      </c>
      <c r="D127" s="1">
        <v>6</v>
      </c>
      <c r="E127" s="1">
        <v>2018</v>
      </c>
      <c r="F127" s="2">
        <v>469.99</v>
      </c>
    </row>
    <row r="128" spans="1:6" x14ac:dyDescent="0.2">
      <c r="A128" s="1">
        <v>127</v>
      </c>
      <c r="B128" s="1" t="s">
        <v>5443</v>
      </c>
      <c r="C128" s="1">
        <v>8</v>
      </c>
      <c r="D128" s="1">
        <v>6</v>
      </c>
      <c r="E128" s="1">
        <v>2018</v>
      </c>
      <c r="F128" s="2">
        <v>469.99</v>
      </c>
    </row>
    <row r="129" spans="1:6" x14ac:dyDescent="0.2">
      <c r="A129" s="1">
        <v>128</v>
      </c>
      <c r="B129" s="1" t="s">
        <v>5442</v>
      </c>
      <c r="C129" s="1">
        <v>8</v>
      </c>
      <c r="D129" s="1">
        <v>6</v>
      </c>
      <c r="E129" s="1">
        <v>2018</v>
      </c>
      <c r="F129" s="2">
        <v>1899</v>
      </c>
    </row>
    <row r="130" spans="1:6" x14ac:dyDescent="0.2">
      <c r="A130" s="1">
        <v>129</v>
      </c>
      <c r="B130" s="1" t="s">
        <v>5441</v>
      </c>
      <c r="C130" s="1">
        <v>9</v>
      </c>
      <c r="D130" s="1">
        <v>6</v>
      </c>
      <c r="E130" s="1">
        <v>2018</v>
      </c>
      <c r="F130" s="2">
        <v>919.99</v>
      </c>
    </row>
    <row r="131" spans="1:6" x14ac:dyDescent="0.2">
      <c r="A131" s="1">
        <v>130</v>
      </c>
      <c r="B131" s="1" t="s">
        <v>5440</v>
      </c>
      <c r="C131" s="1">
        <v>9</v>
      </c>
      <c r="D131" s="1">
        <v>6</v>
      </c>
      <c r="E131" s="1">
        <v>2018</v>
      </c>
      <c r="F131" s="2">
        <v>919.99</v>
      </c>
    </row>
    <row r="132" spans="1:6" x14ac:dyDescent="0.2">
      <c r="A132" s="1">
        <v>131</v>
      </c>
      <c r="B132" s="1" t="s">
        <v>5439</v>
      </c>
      <c r="C132" s="1">
        <v>3</v>
      </c>
      <c r="D132" s="1">
        <v>6</v>
      </c>
      <c r="E132" s="1">
        <v>2018</v>
      </c>
      <c r="F132" s="2">
        <v>2599</v>
      </c>
    </row>
    <row r="133" spans="1:6" x14ac:dyDescent="0.2">
      <c r="A133" s="1">
        <v>132</v>
      </c>
      <c r="B133" s="1" t="s">
        <v>5438</v>
      </c>
      <c r="C133" s="1">
        <v>9</v>
      </c>
      <c r="D133" s="1">
        <v>6</v>
      </c>
      <c r="E133" s="1">
        <v>2018</v>
      </c>
      <c r="F133" s="2">
        <v>1499.99</v>
      </c>
    </row>
    <row r="134" spans="1:6" x14ac:dyDescent="0.2">
      <c r="A134" s="1">
        <v>133</v>
      </c>
      <c r="B134" s="1" t="s">
        <v>5437</v>
      </c>
      <c r="C134" s="1">
        <v>9</v>
      </c>
      <c r="D134" s="1">
        <v>6</v>
      </c>
      <c r="E134" s="1">
        <v>2018</v>
      </c>
      <c r="F134" s="2">
        <v>1499.99</v>
      </c>
    </row>
    <row r="135" spans="1:6" x14ac:dyDescent="0.2">
      <c r="A135" s="1">
        <v>134</v>
      </c>
      <c r="B135" s="1" t="s">
        <v>5436</v>
      </c>
      <c r="C135" s="1">
        <v>9</v>
      </c>
      <c r="D135" s="1">
        <v>6</v>
      </c>
      <c r="E135" s="1">
        <v>2018</v>
      </c>
      <c r="F135" s="2">
        <v>1499.99</v>
      </c>
    </row>
    <row r="136" spans="1:6" x14ac:dyDescent="0.2">
      <c r="A136" s="1">
        <v>135</v>
      </c>
      <c r="B136" s="1" t="s">
        <v>5435</v>
      </c>
      <c r="C136" s="1">
        <v>9</v>
      </c>
      <c r="D136" s="1">
        <v>6</v>
      </c>
      <c r="E136" s="1">
        <v>2018</v>
      </c>
      <c r="F136" s="2">
        <v>1499.99</v>
      </c>
    </row>
    <row r="137" spans="1:6" x14ac:dyDescent="0.2">
      <c r="A137" s="1">
        <v>136</v>
      </c>
      <c r="B137" s="1" t="s">
        <v>5434</v>
      </c>
      <c r="C137" s="1">
        <v>9</v>
      </c>
      <c r="D137" s="1">
        <v>6</v>
      </c>
      <c r="E137" s="1">
        <v>2018</v>
      </c>
      <c r="F137" s="2">
        <v>1799.99</v>
      </c>
    </row>
    <row r="138" spans="1:6" x14ac:dyDescent="0.2">
      <c r="A138" s="1">
        <v>137</v>
      </c>
      <c r="B138" s="1" t="s">
        <v>5433</v>
      </c>
      <c r="C138" s="1">
        <v>3</v>
      </c>
      <c r="D138" s="1">
        <v>6</v>
      </c>
      <c r="E138" s="1">
        <v>2018</v>
      </c>
      <c r="F138" s="2">
        <v>2599</v>
      </c>
    </row>
    <row r="139" spans="1:6" x14ac:dyDescent="0.2">
      <c r="A139" s="1">
        <v>138</v>
      </c>
      <c r="B139" s="1" t="s">
        <v>5432</v>
      </c>
      <c r="C139" s="1">
        <v>9</v>
      </c>
      <c r="D139" s="1">
        <v>6</v>
      </c>
      <c r="E139" s="1">
        <v>2018</v>
      </c>
      <c r="F139" s="2">
        <v>2249.9899999999998</v>
      </c>
    </row>
    <row r="140" spans="1:6" x14ac:dyDescent="0.2">
      <c r="A140" s="1">
        <v>139</v>
      </c>
      <c r="B140" s="1" t="s">
        <v>5431</v>
      </c>
      <c r="C140" s="1">
        <v>9</v>
      </c>
      <c r="D140" s="1">
        <v>6</v>
      </c>
      <c r="E140" s="1">
        <v>2018</v>
      </c>
      <c r="F140" s="2">
        <v>2999.99</v>
      </c>
    </row>
    <row r="141" spans="1:6" x14ac:dyDescent="0.2">
      <c r="A141" s="1">
        <v>140</v>
      </c>
      <c r="B141" s="1" t="s">
        <v>5430</v>
      </c>
      <c r="C141" s="1">
        <v>9</v>
      </c>
      <c r="D141" s="1">
        <v>6</v>
      </c>
      <c r="E141" s="1">
        <v>2018</v>
      </c>
      <c r="F141" s="2">
        <v>4999.99</v>
      </c>
    </row>
    <row r="142" spans="1:6" x14ac:dyDescent="0.2">
      <c r="A142" s="1">
        <v>141</v>
      </c>
      <c r="B142" s="1" t="s">
        <v>5429</v>
      </c>
      <c r="C142" s="1">
        <v>9</v>
      </c>
      <c r="D142" s="1">
        <v>6</v>
      </c>
      <c r="E142" s="1">
        <v>2018</v>
      </c>
      <c r="F142" s="2">
        <v>1599.99</v>
      </c>
    </row>
    <row r="143" spans="1:6" x14ac:dyDescent="0.2">
      <c r="A143" s="1">
        <v>142</v>
      </c>
      <c r="B143" s="1" t="s">
        <v>5428</v>
      </c>
      <c r="C143" s="1">
        <v>9</v>
      </c>
      <c r="D143" s="1">
        <v>6</v>
      </c>
      <c r="E143" s="1">
        <v>2018</v>
      </c>
      <c r="F143" s="2">
        <v>3199.99</v>
      </c>
    </row>
    <row r="144" spans="1:6" x14ac:dyDescent="0.2">
      <c r="A144" s="1">
        <v>143</v>
      </c>
      <c r="B144" s="1" t="s">
        <v>5427</v>
      </c>
      <c r="C144" s="1">
        <v>9</v>
      </c>
      <c r="D144" s="1">
        <v>7</v>
      </c>
      <c r="E144" s="1">
        <v>2018</v>
      </c>
      <c r="F144" s="2">
        <v>1099.99</v>
      </c>
    </row>
    <row r="145" spans="1:6" x14ac:dyDescent="0.2">
      <c r="A145" s="1">
        <v>144</v>
      </c>
      <c r="B145" s="1" t="s">
        <v>5426</v>
      </c>
      <c r="C145" s="1">
        <v>9</v>
      </c>
      <c r="D145" s="1">
        <v>7</v>
      </c>
      <c r="E145" s="1">
        <v>2018</v>
      </c>
      <c r="F145" s="2">
        <v>1549.99</v>
      </c>
    </row>
    <row r="146" spans="1:6" x14ac:dyDescent="0.2">
      <c r="A146" s="1">
        <v>145</v>
      </c>
      <c r="B146" s="1" t="s">
        <v>5425</v>
      </c>
      <c r="C146" s="1">
        <v>9</v>
      </c>
      <c r="D146" s="1">
        <v>7</v>
      </c>
      <c r="E146" s="1">
        <v>2018</v>
      </c>
      <c r="F146" s="2">
        <v>1799.99</v>
      </c>
    </row>
    <row r="147" spans="1:6" x14ac:dyDescent="0.2">
      <c r="A147" s="1">
        <v>146</v>
      </c>
      <c r="B147" s="1" t="s">
        <v>5424</v>
      </c>
      <c r="C147" s="1">
        <v>9</v>
      </c>
      <c r="D147" s="1">
        <v>7</v>
      </c>
      <c r="E147" s="1">
        <v>2018</v>
      </c>
      <c r="F147" s="2">
        <v>4999.99</v>
      </c>
    </row>
    <row r="148" spans="1:6" x14ac:dyDescent="0.2">
      <c r="A148" s="1">
        <v>147</v>
      </c>
      <c r="B148" s="1" t="s">
        <v>5423</v>
      </c>
      <c r="C148" s="1">
        <v>9</v>
      </c>
      <c r="D148" s="1">
        <v>7</v>
      </c>
      <c r="E148" s="1">
        <v>2018</v>
      </c>
      <c r="F148" s="2">
        <v>1799.99</v>
      </c>
    </row>
    <row r="149" spans="1:6" x14ac:dyDescent="0.2">
      <c r="A149" s="1">
        <v>148</v>
      </c>
      <c r="B149" s="1" t="s">
        <v>5422</v>
      </c>
      <c r="C149" s="1">
        <v>9</v>
      </c>
      <c r="D149" s="1">
        <v>7</v>
      </c>
      <c r="E149" s="1">
        <v>2018</v>
      </c>
      <c r="F149" s="2">
        <v>5499.99</v>
      </c>
    </row>
    <row r="150" spans="1:6" x14ac:dyDescent="0.2">
      <c r="A150" s="1">
        <v>149</v>
      </c>
      <c r="B150" s="1" t="s">
        <v>5421</v>
      </c>
      <c r="C150" s="1">
        <v>9</v>
      </c>
      <c r="D150" s="1">
        <v>7</v>
      </c>
      <c r="E150" s="1">
        <v>2018</v>
      </c>
      <c r="F150" s="2">
        <v>7499.99</v>
      </c>
    </row>
    <row r="151" spans="1:6" x14ac:dyDescent="0.2">
      <c r="A151" s="1">
        <v>150</v>
      </c>
      <c r="B151" s="1" t="s">
        <v>5420</v>
      </c>
      <c r="C151" s="1">
        <v>9</v>
      </c>
      <c r="D151" s="1">
        <v>7</v>
      </c>
      <c r="E151" s="1">
        <v>2018</v>
      </c>
      <c r="F151" s="2">
        <v>4499.99</v>
      </c>
    </row>
    <row r="152" spans="1:6" x14ac:dyDescent="0.2">
      <c r="A152" s="1">
        <v>151</v>
      </c>
      <c r="B152" s="1" t="s">
        <v>5419</v>
      </c>
      <c r="C152" s="1">
        <v>9</v>
      </c>
      <c r="D152" s="1">
        <v>7</v>
      </c>
      <c r="E152" s="1">
        <v>2018</v>
      </c>
      <c r="F152" s="2">
        <v>1549.99</v>
      </c>
    </row>
    <row r="153" spans="1:6" x14ac:dyDescent="0.2">
      <c r="A153" s="1">
        <v>152</v>
      </c>
      <c r="B153" s="1" t="s">
        <v>5418</v>
      </c>
      <c r="C153" s="1">
        <v>9</v>
      </c>
      <c r="D153" s="1">
        <v>7</v>
      </c>
      <c r="E153" s="1">
        <v>2018</v>
      </c>
      <c r="F153" s="2">
        <v>2499.9899999999998</v>
      </c>
    </row>
    <row r="154" spans="1:6" x14ac:dyDescent="0.2">
      <c r="A154" s="1">
        <v>153</v>
      </c>
      <c r="B154" s="1" t="s">
        <v>5417</v>
      </c>
      <c r="C154" s="1">
        <v>9</v>
      </c>
      <c r="D154" s="1">
        <v>7</v>
      </c>
      <c r="E154" s="1">
        <v>2018</v>
      </c>
      <c r="F154" s="2">
        <v>4999.99</v>
      </c>
    </row>
    <row r="155" spans="1:6" x14ac:dyDescent="0.2">
      <c r="A155" s="1">
        <v>154</v>
      </c>
      <c r="B155" s="1" t="s">
        <v>5416</v>
      </c>
      <c r="C155" s="1">
        <v>9</v>
      </c>
      <c r="D155" s="1">
        <v>7</v>
      </c>
      <c r="E155" s="1">
        <v>2018</v>
      </c>
      <c r="F155" s="2">
        <v>5499.99</v>
      </c>
    </row>
    <row r="156" spans="1:6" x14ac:dyDescent="0.2">
      <c r="A156" s="1">
        <v>155</v>
      </c>
      <c r="B156" s="1" t="s">
        <v>5415</v>
      </c>
      <c r="C156" s="1">
        <v>9</v>
      </c>
      <c r="D156" s="1">
        <v>7</v>
      </c>
      <c r="E156" s="1">
        <v>2018</v>
      </c>
      <c r="F156" s="2">
        <v>11999.99</v>
      </c>
    </row>
    <row r="157" spans="1:6" x14ac:dyDescent="0.2">
      <c r="A157" s="1">
        <v>156</v>
      </c>
      <c r="B157" s="1" t="s">
        <v>5414</v>
      </c>
      <c r="C157" s="1">
        <v>9</v>
      </c>
      <c r="D157" s="1">
        <v>7</v>
      </c>
      <c r="E157" s="1">
        <v>2018</v>
      </c>
      <c r="F157" s="2">
        <v>6499.99</v>
      </c>
    </row>
    <row r="158" spans="1:6" x14ac:dyDescent="0.2">
      <c r="A158" s="1">
        <v>157</v>
      </c>
      <c r="B158" s="1" t="s">
        <v>5413</v>
      </c>
      <c r="C158" s="1">
        <v>9</v>
      </c>
      <c r="D158" s="1">
        <v>7</v>
      </c>
      <c r="E158" s="1">
        <v>2018</v>
      </c>
      <c r="F158" s="2">
        <v>6499.99</v>
      </c>
    </row>
    <row r="159" spans="1:6" x14ac:dyDescent="0.2">
      <c r="A159" s="1">
        <v>158</v>
      </c>
      <c r="B159" s="1" t="s">
        <v>5412</v>
      </c>
      <c r="C159" s="1">
        <v>9</v>
      </c>
      <c r="D159" s="1">
        <v>7</v>
      </c>
      <c r="E159" s="1">
        <v>2018</v>
      </c>
      <c r="F159" s="2">
        <v>959.99</v>
      </c>
    </row>
    <row r="160" spans="1:6" x14ac:dyDescent="0.2">
      <c r="A160" s="1">
        <v>159</v>
      </c>
      <c r="B160" s="1" t="s">
        <v>5411</v>
      </c>
      <c r="C160" s="1">
        <v>9</v>
      </c>
      <c r="D160" s="1">
        <v>7</v>
      </c>
      <c r="E160" s="1">
        <v>2018</v>
      </c>
      <c r="F160" s="2">
        <v>2299.9899999999998</v>
      </c>
    </row>
    <row r="161" spans="1:6" x14ac:dyDescent="0.2">
      <c r="A161" s="1">
        <v>160</v>
      </c>
      <c r="B161" s="1" t="s">
        <v>5410</v>
      </c>
      <c r="C161" s="1">
        <v>9</v>
      </c>
      <c r="D161" s="1">
        <v>7</v>
      </c>
      <c r="E161" s="1">
        <v>2018</v>
      </c>
      <c r="F161" s="2">
        <v>4499.99</v>
      </c>
    </row>
    <row r="162" spans="1:6" x14ac:dyDescent="0.2">
      <c r="A162" s="1">
        <v>161</v>
      </c>
      <c r="B162" s="1" t="s">
        <v>5409</v>
      </c>
      <c r="C162" s="1">
        <v>8</v>
      </c>
      <c r="D162" s="1">
        <v>7</v>
      </c>
      <c r="E162" s="1">
        <v>2018</v>
      </c>
      <c r="F162" s="2">
        <v>1899</v>
      </c>
    </row>
    <row r="163" spans="1:6" x14ac:dyDescent="0.2">
      <c r="A163" s="1">
        <v>162</v>
      </c>
      <c r="B163" s="1" t="s">
        <v>5408</v>
      </c>
      <c r="C163" s="1">
        <v>9</v>
      </c>
      <c r="D163" s="1">
        <v>7</v>
      </c>
      <c r="E163" s="1">
        <v>2018</v>
      </c>
      <c r="F163" s="2">
        <v>2999.99</v>
      </c>
    </row>
    <row r="164" spans="1:6" x14ac:dyDescent="0.2">
      <c r="A164" s="1">
        <v>163</v>
      </c>
      <c r="B164" s="1" t="s">
        <v>5407</v>
      </c>
      <c r="C164" s="1">
        <v>8</v>
      </c>
      <c r="D164" s="1">
        <v>7</v>
      </c>
      <c r="E164" s="1">
        <v>2018</v>
      </c>
      <c r="F164" s="2">
        <v>1349</v>
      </c>
    </row>
    <row r="165" spans="1:6" x14ac:dyDescent="0.2">
      <c r="A165" s="1">
        <v>164</v>
      </c>
      <c r="B165" s="1" t="s">
        <v>5365</v>
      </c>
      <c r="C165" s="1">
        <v>8</v>
      </c>
      <c r="D165" s="1">
        <v>7</v>
      </c>
      <c r="E165" s="1">
        <v>2018</v>
      </c>
      <c r="F165" s="2">
        <v>1549</v>
      </c>
    </row>
    <row r="166" spans="1:6" x14ac:dyDescent="0.2">
      <c r="A166" s="1">
        <v>165</v>
      </c>
      <c r="B166" s="1" t="s">
        <v>5406</v>
      </c>
      <c r="C166" s="1">
        <v>9</v>
      </c>
      <c r="D166" s="1">
        <v>7</v>
      </c>
      <c r="E166" s="1">
        <v>2018</v>
      </c>
      <c r="F166" s="2">
        <v>2499.9899999999998</v>
      </c>
    </row>
    <row r="167" spans="1:6" x14ac:dyDescent="0.2">
      <c r="A167" s="1">
        <v>166</v>
      </c>
      <c r="B167" s="1" t="s">
        <v>5405</v>
      </c>
      <c r="C167" s="1">
        <v>9</v>
      </c>
      <c r="D167" s="1">
        <v>7</v>
      </c>
      <c r="E167" s="1">
        <v>2018</v>
      </c>
      <c r="F167" s="2">
        <v>749.99</v>
      </c>
    </row>
    <row r="168" spans="1:6" x14ac:dyDescent="0.2">
      <c r="A168" s="1">
        <v>167</v>
      </c>
      <c r="B168" s="1" t="s">
        <v>5404</v>
      </c>
      <c r="C168" s="1">
        <v>8</v>
      </c>
      <c r="D168" s="1">
        <v>7</v>
      </c>
      <c r="E168" s="1">
        <v>2018</v>
      </c>
      <c r="F168" s="2">
        <v>749.99</v>
      </c>
    </row>
    <row r="169" spans="1:6" x14ac:dyDescent="0.2">
      <c r="A169" s="1">
        <v>168</v>
      </c>
      <c r="B169" s="1" t="s">
        <v>5366</v>
      </c>
      <c r="C169" s="1">
        <v>8</v>
      </c>
      <c r="D169" s="1">
        <v>7</v>
      </c>
      <c r="E169" s="1">
        <v>2018</v>
      </c>
      <c r="F169" s="2">
        <v>1549</v>
      </c>
    </row>
    <row r="170" spans="1:6" x14ac:dyDescent="0.2">
      <c r="A170" s="1">
        <v>169</v>
      </c>
      <c r="B170" s="1" t="s">
        <v>5403</v>
      </c>
      <c r="C170" s="1">
        <v>9</v>
      </c>
      <c r="D170" s="1">
        <v>7</v>
      </c>
      <c r="E170" s="1">
        <v>2018</v>
      </c>
      <c r="F170" s="2">
        <v>6499.99</v>
      </c>
    </row>
    <row r="171" spans="1:6" x14ac:dyDescent="0.2">
      <c r="A171" s="1">
        <v>170</v>
      </c>
      <c r="B171" s="1" t="s">
        <v>5402</v>
      </c>
      <c r="C171" s="1">
        <v>9</v>
      </c>
      <c r="D171" s="1">
        <v>7</v>
      </c>
      <c r="E171" s="1">
        <v>2018</v>
      </c>
      <c r="F171" s="2">
        <v>1299.99</v>
      </c>
    </row>
    <row r="172" spans="1:6" x14ac:dyDescent="0.2">
      <c r="A172" s="1">
        <v>171</v>
      </c>
      <c r="B172" s="1" t="s">
        <v>5401</v>
      </c>
      <c r="C172" s="1">
        <v>9</v>
      </c>
      <c r="D172" s="1">
        <v>7</v>
      </c>
      <c r="E172" s="1">
        <v>2018</v>
      </c>
      <c r="F172" s="2">
        <v>3199.99</v>
      </c>
    </row>
    <row r="173" spans="1:6" x14ac:dyDescent="0.2">
      <c r="A173" s="1">
        <v>172</v>
      </c>
      <c r="B173" s="1" t="s">
        <v>5400</v>
      </c>
      <c r="C173" s="1">
        <v>9</v>
      </c>
      <c r="D173" s="1">
        <v>7</v>
      </c>
      <c r="E173" s="1">
        <v>2018</v>
      </c>
      <c r="F173" s="2">
        <v>3199.99</v>
      </c>
    </row>
    <row r="174" spans="1:6" x14ac:dyDescent="0.2">
      <c r="A174" s="1">
        <v>173</v>
      </c>
      <c r="B174" s="1" t="s">
        <v>5399</v>
      </c>
      <c r="C174" s="1">
        <v>9</v>
      </c>
      <c r="D174" s="1">
        <v>7</v>
      </c>
      <c r="E174" s="1">
        <v>2018</v>
      </c>
      <c r="F174" s="2">
        <v>3199.99</v>
      </c>
    </row>
    <row r="175" spans="1:6" x14ac:dyDescent="0.2">
      <c r="A175" s="1">
        <v>174</v>
      </c>
      <c r="B175" s="1" t="s">
        <v>5398</v>
      </c>
      <c r="C175" s="1">
        <v>9</v>
      </c>
      <c r="D175" s="1">
        <v>7</v>
      </c>
      <c r="E175" s="1">
        <v>2018</v>
      </c>
      <c r="F175" s="2">
        <v>3199.99</v>
      </c>
    </row>
    <row r="176" spans="1:6" x14ac:dyDescent="0.2">
      <c r="A176" s="1">
        <v>175</v>
      </c>
      <c r="B176" s="1" t="s">
        <v>5397</v>
      </c>
      <c r="C176" s="1">
        <v>9</v>
      </c>
      <c r="D176" s="1">
        <v>7</v>
      </c>
      <c r="E176" s="1">
        <v>2018</v>
      </c>
      <c r="F176" s="2">
        <v>3199.99</v>
      </c>
    </row>
    <row r="177" spans="1:6" x14ac:dyDescent="0.2">
      <c r="A177" s="1">
        <v>176</v>
      </c>
      <c r="B177" s="1" t="s">
        <v>5396</v>
      </c>
      <c r="C177" s="1">
        <v>9</v>
      </c>
      <c r="D177" s="1">
        <v>7</v>
      </c>
      <c r="E177" s="1">
        <v>2018</v>
      </c>
      <c r="F177" s="2">
        <v>3199.99</v>
      </c>
    </row>
    <row r="178" spans="1:6" x14ac:dyDescent="0.2">
      <c r="A178" s="1">
        <v>177</v>
      </c>
      <c r="B178" s="1" t="s">
        <v>5395</v>
      </c>
      <c r="C178" s="1">
        <v>9</v>
      </c>
      <c r="D178" s="1">
        <v>7</v>
      </c>
      <c r="E178" s="1">
        <v>2018</v>
      </c>
      <c r="F178" s="2">
        <v>5499.99</v>
      </c>
    </row>
    <row r="179" spans="1:6" x14ac:dyDescent="0.2">
      <c r="A179" s="1">
        <v>178</v>
      </c>
      <c r="B179" s="1" t="s">
        <v>5394</v>
      </c>
      <c r="C179" s="1">
        <v>9</v>
      </c>
      <c r="D179" s="1">
        <v>7</v>
      </c>
      <c r="E179" s="1">
        <v>2018</v>
      </c>
      <c r="F179" s="2">
        <v>749.99</v>
      </c>
    </row>
    <row r="180" spans="1:6" x14ac:dyDescent="0.2">
      <c r="A180" s="1">
        <v>179</v>
      </c>
      <c r="B180" s="1" t="s">
        <v>5393</v>
      </c>
      <c r="C180" s="1">
        <v>9</v>
      </c>
      <c r="D180" s="1">
        <v>7</v>
      </c>
      <c r="E180" s="1">
        <v>2018</v>
      </c>
      <c r="F180" s="2">
        <v>919.99</v>
      </c>
    </row>
    <row r="181" spans="1:6" x14ac:dyDescent="0.2">
      <c r="A181" s="1">
        <v>180</v>
      </c>
      <c r="B181" s="1" t="s">
        <v>5392</v>
      </c>
      <c r="C181" s="1">
        <v>9</v>
      </c>
      <c r="D181" s="1">
        <v>7</v>
      </c>
      <c r="E181" s="1">
        <v>2018</v>
      </c>
      <c r="F181" s="2">
        <v>919.99</v>
      </c>
    </row>
    <row r="182" spans="1:6" x14ac:dyDescent="0.2">
      <c r="A182" s="1">
        <v>181</v>
      </c>
      <c r="B182" s="1" t="s">
        <v>5391</v>
      </c>
      <c r="C182" s="1">
        <v>9</v>
      </c>
      <c r="D182" s="1">
        <v>7</v>
      </c>
      <c r="E182" s="1">
        <v>2018</v>
      </c>
      <c r="F182" s="2">
        <v>2199.9899999999998</v>
      </c>
    </row>
    <row r="183" spans="1:6" x14ac:dyDescent="0.2">
      <c r="A183" s="1">
        <v>182</v>
      </c>
      <c r="B183" s="1" t="s">
        <v>5390</v>
      </c>
      <c r="C183" s="1">
        <v>9</v>
      </c>
      <c r="D183" s="1">
        <v>7</v>
      </c>
      <c r="E183" s="1">
        <v>2018</v>
      </c>
      <c r="F183" s="2">
        <v>2499.9899999999998</v>
      </c>
    </row>
    <row r="184" spans="1:6" x14ac:dyDescent="0.2">
      <c r="A184" s="1">
        <v>183</v>
      </c>
      <c r="B184" s="1" t="s">
        <v>5389</v>
      </c>
      <c r="C184" s="1">
        <v>9</v>
      </c>
      <c r="D184" s="1">
        <v>7</v>
      </c>
      <c r="E184" s="1">
        <v>2018</v>
      </c>
      <c r="F184" s="2">
        <v>2199.9899999999998</v>
      </c>
    </row>
    <row r="185" spans="1:6" x14ac:dyDescent="0.2">
      <c r="A185" s="1">
        <v>184</v>
      </c>
      <c r="B185" s="1" t="s">
        <v>5388</v>
      </c>
      <c r="C185" s="1">
        <v>9</v>
      </c>
      <c r="D185" s="1">
        <v>7</v>
      </c>
      <c r="E185" s="1">
        <v>2018</v>
      </c>
      <c r="F185" s="2">
        <v>3499.99</v>
      </c>
    </row>
    <row r="186" spans="1:6" x14ac:dyDescent="0.2">
      <c r="A186" s="1">
        <v>185</v>
      </c>
      <c r="B186" s="1" t="s">
        <v>5387</v>
      </c>
      <c r="C186" s="1">
        <v>9</v>
      </c>
      <c r="D186" s="1">
        <v>5</v>
      </c>
      <c r="E186" s="1">
        <v>2018</v>
      </c>
      <c r="F186" s="2">
        <v>2799.99</v>
      </c>
    </row>
    <row r="187" spans="1:6" x14ac:dyDescent="0.2">
      <c r="A187" s="1">
        <v>186</v>
      </c>
      <c r="B187" s="1" t="s">
        <v>5386</v>
      </c>
      <c r="C187" s="1">
        <v>9</v>
      </c>
      <c r="D187" s="1">
        <v>5</v>
      </c>
      <c r="E187" s="1">
        <v>2018</v>
      </c>
      <c r="F187" s="2">
        <v>4499.99</v>
      </c>
    </row>
    <row r="188" spans="1:6" x14ac:dyDescent="0.2">
      <c r="A188" s="1">
        <v>187</v>
      </c>
      <c r="B188" s="1" t="s">
        <v>5385</v>
      </c>
      <c r="C188" s="1">
        <v>9</v>
      </c>
      <c r="D188" s="1">
        <v>5</v>
      </c>
      <c r="E188" s="1">
        <v>2018</v>
      </c>
      <c r="F188" s="2">
        <v>2799.99</v>
      </c>
    </row>
    <row r="189" spans="1:6" x14ac:dyDescent="0.2">
      <c r="A189" s="1">
        <v>188</v>
      </c>
      <c r="B189" s="1" t="s">
        <v>5384</v>
      </c>
      <c r="C189" s="1">
        <v>9</v>
      </c>
      <c r="D189" s="1">
        <v>5</v>
      </c>
      <c r="E189" s="1">
        <v>2018</v>
      </c>
      <c r="F189" s="2">
        <v>3499.99</v>
      </c>
    </row>
    <row r="190" spans="1:6" x14ac:dyDescent="0.2">
      <c r="A190" s="1">
        <v>189</v>
      </c>
      <c r="B190" s="1" t="s">
        <v>5383</v>
      </c>
      <c r="C190" s="1">
        <v>9</v>
      </c>
      <c r="D190" s="1">
        <v>5</v>
      </c>
      <c r="E190" s="1">
        <v>2018</v>
      </c>
      <c r="F190" s="2">
        <v>2799.99</v>
      </c>
    </row>
    <row r="191" spans="1:6" x14ac:dyDescent="0.2">
      <c r="A191" s="1">
        <v>190</v>
      </c>
      <c r="B191" s="1" t="s">
        <v>5382</v>
      </c>
      <c r="C191" s="1">
        <v>9</v>
      </c>
      <c r="D191" s="1">
        <v>5</v>
      </c>
      <c r="E191" s="1">
        <v>2018</v>
      </c>
      <c r="F191" s="2">
        <v>2799.99</v>
      </c>
    </row>
    <row r="192" spans="1:6" x14ac:dyDescent="0.2">
      <c r="A192" s="1">
        <v>191</v>
      </c>
      <c r="B192" s="1" t="s">
        <v>5381</v>
      </c>
      <c r="C192" s="1">
        <v>1</v>
      </c>
      <c r="D192" s="1">
        <v>5</v>
      </c>
      <c r="E192" s="1">
        <v>2018</v>
      </c>
      <c r="F192" s="2">
        <v>2799.99</v>
      </c>
    </row>
    <row r="193" spans="1:6" x14ac:dyDescent="0.2">
      <c r="A193" s="1">
        <v>192</v>
      </c>
      <c r="B193" s="1" t="s">
        <v>5289</v>
      </c>
      <c r="C193" s="1">
        <v>1</v>
      </c>
      <c r="D193" s="1">
        <v>5</v>
      </c>
      <c r="E193" s="1">
        <v>2018</v>
      </c>
      <c r="F193" s="2">
        <v>2599.9899999999998</v>
      </c>
    </row>
    <row r="194" spans="1:6" x14ac:dyDescent="0.2">
      <c r="A194" s="1">
        <v>193</v>
      </c>
      <c r="B194" s="1" t="s">
        <v>5380</v>
      </c>
      <c r="C194" s="1">
        <v>9</v>
      </c>
      <c r="D194" s="1">
        <v>5</v>
      </c>
      <c r="E194" s="1">
        <v>2018</v>
      </c>
      <c r="F194" s="2">
        <v>2799.99</v>
      </c>
    </row>
    <row r="195" spans="1:6" x14ac:dyDescent="0.2">
      <c r="A195" s="1">
        <v>194</v>
      </c>
      <c r="B195" s="1" t="s">
        <v>5379</v>
      </c>
      <c r="C195" s="1">
        <v>9</v>
      </c>
      <c r="D195" s="1">
        <v>5</v>
      </c>
      <c r="E195" s="1">
        <v>2018</v>
      </c>
      <c r="F195" s="2">
        <v>3499.99</v>
      </c>
    </row>
    <row r="196" spans="1:6" x14ac:dyDescent="0.2">
      <c r="A196" s="1">
        <v>195</v>
      </c>
      <c r="B196" s="1" t="s">
        <v>5334</v>
      </c>
      <c r="C196" s="1">
        <v>1</v>
      </c>
      <c r="D196" s="1">
        <v>5</v>
      </c>
      <c r="E196" s="1">
        <v>2018</v>
      </c>
      <c r="F196" s="2">
        <v>2599.9899999999998</v>
      </c>
    </row>
    <row r="197" spans="1:6" x14ac:dyDescent="0.2">
      <c r="A197" s="1">
        <v>196</v>
      </c>
      <c r="B197" s="1" t="s">
        <v>5378</v>
      </c>
      <c r="C197" s="1">
        <v>9</v>
      </c>
      <c r="D197" s="1">
        <v>5</v>
      </c>
      <c r="E197" s="1">
        <v>2018</v>
      </c>
      <c r="F197" s="2">
        <v>2299.9899999999998</v>
      </c>
    </row>
    <row r="198" spans="1:6" x14ac:dyDescent="0.2">
      <c r="A198" s="1">
        <v>197</v>
      </c>
      <c r="B198" s="1" t="s">
        <v>5377</v>
      </c>
      <c r="C198" s="1">
        <v>9</v>
      </c>
      <c r="D198" s="1">
        <v>5</v>
      </c>
      <c r="E198" s="1">
        <v>2018</v>
      </c>
      <c r="F198" s="2">
        <v>2299.9899999999998</v>
      </c>
    </row>
    <row r="199" spans="1:6" x14ac:dyDescent="0.2">
      <c r="A199" s="1">
        <v>198</v>
      </c>
      <c r="B199" s="1" t="s">
        <v>5336</v>
      </c>
      <c r="C199" s="1">
        <v>1</v>
      </c>
      <c r="D199" s="1">
        <v>5</v>
      </c>
      <c r="E199" s="1">
        <v>2018</v>
      </c>
      <c r="F199" s="2">
        <v>2999.99</v>
      </c>
    </row>
    <row r="200" spans="1:6" x14ac:dyDescent="0.2">
      <c r="A200" s="1">
        <v>199</v>
      </c>
      <c r="B200" s="1" t="s">
        <v>5335</v>
      </c>
      <c r="C200" s="1">
        <v>1</v>
      </c>
      <c r="D200" s="1">
        <v>5</v>
      </c>
      <c r="E200" s="1">
        <v>2018</v>
      </c>
      <c r="F200" s="2">
        <v>2999.99</v>
      </c>
    </row>
    <row r="201" spans="1:6" x14ac:dyDescent="0.2">
      <c r="A201" s="1">
        <v>200</v>
      </c>
      <c r="B201" s="1" t="s">
        <v>5376</v>
      </c>
      <c r="C201" s="1">
        <v>9</v>
      </c>
      <c r="D201" s="1">
        <v>5</v>
      </c>
      <c r="E201" s="1">
        <v>2018</v>
      </c>
      <c r="F201" s="2">
        <v>3499.99</v>
      </c>
    </row>
    <row r="202" spans="1:6" x14ac:dyDescent="0.2">
      <c r="A202" s="1">
        <v>201</v>
      </c>
      <c r="B202" s="1" t="s">
        <v>5375</v>
      </c>
      <c r="C202" s="1">
        <v>9</v>
      </c>
      <c r="D202" s="1">
        <v>5</v>
      </c>
      <c r="E202" s="1">
        <v>2018</v>
      </c>
      <c r="F202" s="2">
        <v>4499.99</v>
      </c>
    </row>
    <row r="203" spans="1:6" x14ac:dyDescent="0.2">
      <c r="A203" s="1">
        <v>202</v>
      </c>
      <c r="B203" s="1" t="s">
        <v>5374</v>
      </c>
      <c r="C203" s="1">
        <v>9</v>
      </c>
      <c r="D203" s="1">
        <v>5</v>
      </c>
      <c r="E203" s="1">
        <v>2018</v>
      </c>
      <c r="F203" s="2">
        <v>3499.99</v>
      </c>
    </row>
    <row r="204" spans="1:6" x14ac:dyDescent="0.2">
      <c r="A204" s="1">
        <v>203</v>
      </c>
      <c r="B204" s="1" t="s">
        <v>5373</v>
      </c>
      <c r="C204" s="1">
        <v>9</v>
      </c>
      <c r="D204" s="1">
        <v>5</v>
      </c>
      <c r="E204" s="1">
        <v>2018</v>
      </c>
      <c r="F204" s="2">
        <v>4999.99</v>
      </c>
    </row>
    <row r="205" spans="1:6" x14ac:dyDescent="0.2">
      <c r="A205" s="1">
        <v>204</v>
      </c>
      <c r="B205" s="1" t="s">
        <v>5372</v>
      </c>
      <c r="C205" s="1">
        <v>9</v>
      </c>
      <c r="D205" s="1">
        <v>5</v>
      </c>
      <c r="E205" s="1">
        <v>2018</v>
      </c>
      <c r="F205" s="2">
        <v>3599.99</v>
      </c>
    </row>
    <row r="206" spans="1:6" x14ac:dyDescent="0.2">
      <c r="A206" s="1">
        <v>205</v>
      </c>
      <c r="B206" s="1" t="s">
        <v>5371</v>
      </c>
      <c r="C206" s="1">
        <v>9</v>
      </c>
      <c r="D206" s="1">
        <v>5</v>
      </c>
      <c r="E206" s="1">
        <v>2018</v>
      </c>
      <c r="F206" s="2">
        <v>4999.99</v>
      </c>
    </row>
    <row r="207" spans="1:6" x14ac:dyDescent="0.2">
      <c r="A207" s="1">
        <v>206</v>
      </c>
      <c r="B207" s="1" t="s">
        <v>5370</v>
      </c>
      <c r="C207" s="1">
        <v>9</v>
      </c>
      <c r="D207" s="1">
        <v>4</v>
      </c>
      <c r="E207" s="1">
        <v>2018</v>
      </c>
      <c r="F207" s="2">
        <v>3299.99</v>
      </c>
    </row>
    <row r="208" spans="1:6" x14ac:dyDescent="0.2">
      <c r="A208" s="1">
        <v>207</v>
      </c>
      <c r="B208" s="1" t="s">
        <v>5369</v>
      </c>
      <c r="C208" s="1">
        <v>9</v>
      </c>
      <c r="D208" s="1">
        <v>4</v>
      </c>
      <c r="E208" s="1">
        <v>2018</v>
      </c>
      <c r="F208" s="2">
        <v>3999.99</v>
      </c>
    </row>
    <row r="209" spans="1:6" x14ac:dyDescent="0.2">
      <c r="A209" s="1">
        <v>208</v>
      </c>
      <c r="B209" s="1" t="s">
        <v>5368</v>
      </c>
      <c r="C209" s="1">
        <v>9</v>
      </c>
      <c r="D209" s="1">
        <v>4</v>
      </c>
      <c r="E209" s="1">
        <v>2018</v>
      </c>
      <c r="F209" s="2">
        <v>1799.99</v>
      </c>
    </row>
    <row r="210" spans="1:6" x14ac:dyDescent="0.2">
      <c r="A210" s="1">
        <v>209</v>
      </c>
      <c r="B210" s="1" t="s">
        <v>5367</v>
      </c>
      <c r="C210" s="1">
        <v>9</v>
      </c>
      <c r="D210" s="1">
        <v>4</v>
      </c>
      <c r="E210" s="1">
        <v>2018</v>
      </c>
      <c r="F210" s="2">
        <v>2999.99</v>
      </c>
    </row>
    <row r="211" spans="1:6" x14ac:dyDescent="0.2">
      <c r="A211" s="1">
        <v>210</v>
      </c>
      <c r="B211" s="1" t="s">
        <v>5366</v>
      </c>
      <c r="C211" s="1">
        <v>8</v>
      </c>
      <c r="D211" s="1">
        <v>4</v>
      </c>
      <c r="E211" s="1">
        <v>2018</v>
      </c>
      <c r="F211" s="2">
        <v>1549</v>
      </c>
    </row>
    <row r="212" spans="1:6" x14ac:dyDescent="0.2">
      <c r="A212" s="1">
        <v>211</v>
      </c>
      <c r="B212" s="1" t="s">
        <v>5365</v>
      </c>
      <c r="C212" s="1">
        <v>8</v>
      </c>
      <c r="D212" s="1">
        <v>4</v>
      </c>
      <c r="E212" s="1">
        <v>2018</v>
      </c>
      <c r="F212" s="2">
        <v>1549</v>
      </c>
    </row>
    <row r="213" spans="1:6" x14ac:dyDescent="0.2">
      <c r="A213" s="1">
        <v>212</v>
      </c>
      <c r="B213" s="1" t="s">
        <v>5293</v>
      </c>
      <c r="C213" s="1">
        <v>1</v>
      </c>
      <c r="D213" s="1">
        <v>3</v>
      </c>
      <c r="E213" s="1">
        <v>2018</v>
      </c>
      <c r="F213" s="2">
        <v>559.99</v>
      </c>
    </row>
    <row r="214" spans="1:6" x14ac:dyDescent="0.2">
      <c r="A214" s="1">
        <v>213</v>
      </c>
      <c r="B214" s="1" t="s">
        <v>5364</v>
      </c>
      <c r="C214" s="1">
        <v>1</v>
      </c>
      <c r="D214" s="1">
        <v>3</v>
      </c>
      <c r="E214" s="1">
        <v>2018</v>
      </c>
      <c r="F214" s="2">
        <v>269.99</v>
      </c>
    </row>
    <row r="215" spans="1:6" x14ac:dyDescent="0.2">
      <c r="A215" s="1">
        <v>214</v>
      </c>
      <c r="B215" s="1" t="s">
        <v>5363</v>
      </c>
      <c r="C215" s="1">
        <v>1</v>
      </c>
      <c r="D215" s="1">
        <v>3</v>
      </c>
      <c r="E215" s="1">
        <v>2018</v>
      </c>
      <c r="F215" s="2">
        <v>899.99</v>
      </c>
    </row>
    <row r="216" spans="1:6" x14ac:dyDescent="0.2">
      <c r="A216" s="1">
        <v>215</v>
      </c>
      <c r="B216" s="1" t="s">
        <v>5362</v>
      </c>
      <c r="C216" s="1">
        <v>1</v>
      </c>
      <c r="D216" s="1">
        <v>3</v>
      </c>
      <c r="E216" s="1">
        <v>2018</v>
      </c>
      <c r="F216" s="2">
        <v>749.99</v>
      </c>
    </row>
    <row r="217" spans="1:6" x14ac:dyDescent="0.2">
      <c r="A217" s="1">
        <v>216</v>
      </c>
      <c r="B217" s="1" t="s">
        <v>5361</v>
      </c>
      <c r="C217" s="1">
        <v>1</v>
      </c>
      <c r="D217" s="1">
        <v>3</v>
      </c>
      <c r="E217" s="1">
        <v>2018</v>
      </c>
      <c r="F217" s="2">
        <v>899.99</v>
      </c>
    </row>
    <row r="218" spans="1:6" x14ac:dyDescent="0.2">
      <c r="A218" s="1">
        <v>217</v>
      </c>
      <c r="B218" s="1" t="s">
        <v>5360</v>
      </c>
      <c r="C218" s="1">
        <v>1</v>
      </c>
      <c r="D218" s="1">
        <v>3</v>
      </c>
      <c r="E218" s="1">
        <v>2018</v>
      </c>
      <c r="F218" s="2">
        <v>909.99</v>
      </c>
    </row>
    <row r="219" spans="1:6" x14ac:dyDescent="0.2">
      <c r="A219" s="1">
        <v>218</v>
      </c>
      <c r="B219" s="1" t="s">
        <v>5359</v>
      </c>
      <c r="C219" s="1">
        <v>1</v>
      </c>
      <c r="D219" s="1">
        <v>3</v>
      </c>
      <c r="E219" s="1">
        <v>2018</v>
      </c>
      <c r="F219" s="2">
        <v>319.99</v>
      </c>
    </row>
    <row r="220" spans="1:6" x14ac:dyDescent="0.2">
      <c r="A220" s="1">
        <v>219</v>
      </c>
      <c r="B220" s="1" t="s">
        <v>5358</v>
      </c>
      <c r="C220" s="1">
        <v>1</v>
      </c>
      <c r="D220" s="1">
        <v>3</v>
      </c>
      <c r="E220" s="1">
        <v>2018</v>
      </c>
      <c r="F220" s="2">
        <v>639.99</v>
      </c>
    </row>
    <row r="221" spans="1:6" x14ac:dyDescent="0.2">
      <c r="A221" s="1">
        <v>220</v>
      </c>
      <c r="B221" s="1" t="s">
        <v>5357</v>
      </c>
      <c r="C221" s="1">
        <v>1</v>
      </c>
      <c r="D221" s="1">
        <v>3</v>
      </c>
      <c r="E221" s="1">
        <v>2018</v>
      </c>
      <c r="F221" s="2">
        <v>269.99</v>
      </c>
    </row>
    <row r="222" spans="1:6" x14ac:dyDescent="0.2">
      <c r="A222" s="1">
        <v>221</v>
      </c>
      <c r="B222" s="1" t="s">
        <v>5356</v>
      </c>
      <c r="C222" s="1">
        <v>1</v>
      </c>
      <c r="D222" s="1">
        <v>3</v>
      </c>
      <c r="E222" s="1">
        <v>2018</v>
      </c>
      <c r="F222" s="2">
        <v>319.99</v>
      </c>
    </row>
    <row r="223" spans="1:6" x14ac:dyDescent="0.2">
      <c r="A223" s="1">
        <v>222</v>
      </c>
      <c r="B223" s="1" t="s">
        <v>5355</v>
      </c>
      <c r="C223" s="1">
        <v>1</v>
      </c>
      <c r="D223" s="1">
        <v>3</v>
      </c>
      <c r="E223" s="1">
        <v>2018</v>
      </c>
      <c r="F223" s="2">
        <v>269.99</v>
      </c>
    </row>
    <row r="224" spans="1:6" x14ac:dyDescent="0.2">
      <c r="A224" s="1">
        <v>223</v>
      </c>
      <c r="B224" s="1" t="s">
        <v>5354</v>
      </c>
      <c r="C224" s="1">
        <v>1</v>
      </c>
      <c r="D224" s="1">
        <v>3</v>
      </c>
      <c r="E224" s="1">
        <v>2018</v>
      </c>
      <c r="F224" s="2">
        <v>529.99</v>
      </c>
    </row>
    <row r="225" spans="1:6" x14ac:dyDescent="0.2">
      <c r="A225" s="1">
        <v>224</v>
      </c>
      <c r="B225" s="1" t="s">
        <v>5353</v>
      </c>
      <c r="C225" s="1">
        <v>1</v>
      </c>
      <c r="D225" s="1">
        <v>3</v>
      </c>
      <c r="E225" s="1">
        <v>2018</v>
      </c>
      <c r="F225" s="2">
        <v>479.99</v>
      </c>
    </row>
    <row r="226" spans="1:6" x14ac:dyDescent="0.2">
      <c r="A226" s="1">
        <v>225</v>
      </c>
      <c r="B226" s="1" t="s">
        <v>5352</v>
      </c>
      <c r="C226" s="1">
        <v>1</v>
      </c>
      <c r="D226" s="1">
        <v>3</v>
      </c>
      <c r="E226" s="1">
        <v>2018</v>
      </c>
      <c r="F226" s="2">
        <v>959.99</v>
      </c>
    </row>
    <row r="227" spans="1:6" x14ac:dyDescent="0.2">
      <c r="A227" s="1">
        <v>226</v>
      </c>
      <c r="B227" s="1" t="s">
        <v>5288</v>
      </c>
      <c r="C227" s="1">
        <v>1</v>
      </c>
      <c r="D227" s="1">
        <v>3</v>
      </c>
      <c r="E227" s="1">
        <v>2018</v>
      </c>
      <c r="F227" s="2">
        <v>679.99</v>
      </c>
    </row>
    <row r="228" spans="1:6" x14ac:dyDescent="0.2">
      <c r="A228" s="1">
        <v>227</v>
      </c>
      <c r="B228" s="1" t="s">
        <v>5311</v>
      </c>
      <c r="C228" s="1">
        <v>1</v>
      </c>
      <c r="D228" s="1">
        <v>3</v>
      </c>
      <c r="E228" s="1">
        <v>2018</v>
      </c>
      <c r="F228" s="2">
        <v>319.99</v>
      </c>
    </row>
    <row r="229" spans="1:6" x14ac:dyDescent="0.2">
      <c r="A229" s="1">
        <v>228</v>
      </c>
      <c r="B229" s="1" t="s">
        <v>5351</v>
      </c>
      <c r="C229" s="1">
        <v>1</v>
      </c>
      <c r="D229" s="1">
        <v>3</v>
      </c>
      <c r="E229" s="1">
        <v>2018</v>
      </c>
      <c r="F229" s="2">
        <v>319.99</v>
      </c>
    </row>
    <row r="230" spans="1:6" x14ac:dyDescent="0.2">
      <c r="A230" s="1">
        <v>229</v>
      </c>
      <c r="B230" s="1" t="s">
        <v>5350</v>
      </c>
      <c r="C230" s="1">
        <v>1</v>
      </c>
      <c r="D230" s="1">
        <v>3</v>
      </c>
      <c r="E230" s="1">
        <v>2018</v>
      </c>
      <c r="F230" s="2">
        <v>429.99</v>
      </c>
    </row>
    <row r="231" spans="1:6" x14ac:dyDescent="0.2">
      <c r="A231" s="1">
        <v>230</v>
      </c>
      <c r="B231" s="1" t="s">
        <v>5349</v>
      </c>
      <c r="C231" s="1">
        <v>1</v>
      </c>
      <c r="D231" s="1">
        <v>3</v>
      </c>
      <c r="E231" s="1">
        <v>2018</v>
      </c>
      <c r="F231" s="2">
        <v>429.99</v>
      </c>
    </row>
    <row r="232" spans="1:6" x14ac:dyDescent="0.2">
      <c r="A232" s="1">
        <v>231</v>
      </c>
      <c r="B232" s="1" t="s">
        <v>5348</v>
      </c>
      <c r="C232" s="1">
        <v>1</v>
      </c>
      <c r="D232" s="1">
        <v>3</v>
      </c>
      <c r="E232" s="1">
        <v>2018</v>
      </c>
      <c r="F232" s="2">
        <v>529.99</v>
      </c>
    </row>
    <row r="233" spans="1:6" x14ac:dyDescent="0.2">
      <c r="A233" s="1">
        <v>232</v>
      </c>
      <c r="B233" s="1" t="s">
        <v>5347</v>
      </c>
      <c r="C233" s="1">
        <v>1</v>
      </c>
      <c r="D233" s="1">
        <v>3</v>
      </c>
      <c r="E233" s="1">
        <v>2018</v>
      </c>
      <c r="F233" s="2">
        <v>479.99</v>
      </c>
    </row>
    <row r="234" spans="1:6" x14ac:dyDescent="0.2">
      <c r="A234" s="1">
        <v>233</v>
      </c>
      <c r="B234" s="1" t="s">
        <v>5346</v>
      </c>
      <c r="C234" s="1">
        <v>1</v>
      </c>
      <c r="D234" s="1">
        <v>3</v>
      </c>
      <c r="E234" s="1">
        <v>2018</v>
      </c>
      <c r="F234" s="2">
        <v>639.99</v>
      </c>
    </row>
    <row r="235" spans="1:6" x14ac:dyDescent="0.2">
      <c r="A235" s="1">
        <v>234</v>
      </c>
      <c r="B235" s="1" t="s">
        <v>5345</v>
      </c>
      <c r="C235" s="1">
        <v>1</v>
      </c>
      <c r="D235" s="1">
        <v>3</v>
      </c>
      <c r="E235" s="1">
        <v>2018</v>
      </c>
      <c r="F235" s="2">
        <v>899.99</v>
      </c>
    </row>
    <row r="236" spans="1:6" x14ac:dyDescent="0.2">
      <c r="A236" s="1">
        <v>235</v>
      </c>
      <c r="B236" s="1" t="s">
        <v>5344</v>
      </c>
      <c r="C236" s="1">
        <v>1</v>
      </c>
      <c r="D236" s="1">
        <v>3</v>
      </c>
      <c r="E236" s="1">
        <v>2018</v>
      </c>
      <c r="F236" s="2">
        <v>899.99</v>
      </c>
    </row>
    <row r="237" spans="1:6" x14ac:dyDescent="0.2">
      <c r="A237" s="1">
        <v>236</v>
      </c>
      <c r="B237" s="1" t="s">
        <v>5343</v>
      </c>
      <c r="C237" s="1">
        <v>1</v>
      </c>
      <c r="D237" s="1">
        <v>3</v>
      </c>
      <c r="E237" s="1">
        <v>2018</v>
      </c>
      <c r="F237" s="2">
        <v>749.99</v>
      </c>
    </row>
    <row r="238" spans="1:6" x14ac:dyDescent="0.2">
      <c r="A238" s="1">
        <v>237</v>
      </c>
      <c r="B238" s="1" t="s">
        <v>5342</v>
      </c>
      <c r="C238" s="1">
        <v>1</v>
      </c>
      <c r="D238" s="1">
        <v>3</v>
      </c>
      <c r="E238" s="1">
        <v>2018</v>
      </c>
      <c r="F238" s="2">
        <v>849.99</v>
      </c>
    </row>
    <row r="239" spans="1:6" x14ac:dyDescent="0.2">
      <c r="A239" s="1">
        <v>238</v>
      </c>
      <c r="B239" s="1" t="s">
        <v>5285</v>
      </c>
      <c r="C239" s="1">
        <v>1</v>
      </c>
      <c r="D239" s="1">
        <v>3</v>
      </c>
      <c r="E239" s="1">
        <v>2018</v>
      </c>
      <c r="F239" s="2">
        <v>749.99</v>
      </c>
    </row>
    <row r="240" spans="1:6" x14ac:dyDescent="0.2">
      <c r="A240" s="1">
        <v>239</v>
      </c>
      <c r="B240" s="1" t="s">
        <v>5284</v>
      </c>
      <c r="C240" s="1">
        <v>1</v>
      </c>
      <c r="D240" s="1">
        <v>3</v>
      </c>
      <c r="E240" s="1">
        <v>2018</v>
      </c>
      <c r="F240" s="2">
        <v>749.99</v>
      </c>
    </row>
    <row r="241" spans="1:6" x14ac:dyDescent="0.2">
      <c r="A241" s="1">
        <v>240</v>
      </c>
      <c r="B241" s="1" t="s">
        <v>5282</v>
      </c>
      <c r="C241" s="1">
        <v>1</v>
      </c>
      <c r="D241" s="1">
        <v>3</v>
      </c>
      <c r="E241" s="1">
        <v>2018</v>
      </c>
      <c r="F241" s="2">
        <v>899.99</v>
      </c>
    </row>
    <row r="242" spans="1:6" x14ac:dyDescent="0.2">
      <c r="A242" s="1">
        <v>241</v>
      </c>
      <c r="B242" s="1" t="s">
        <v>5281</v>
      </c>
      <c r="C242" s="1">
        <v>1</v>
      </c>
      <c r="D242" s="1">
        <v>3</v>
      </c>
      <c r="E242" s="1">
        <v>2018</v>
      </c>
      <c r="F242" s="2">
        <v>749.99</v>
      </c>
    </row>
    <row r="243" spans="1:6" x14ac:dyDescent="0.2">
      <c r="A243" s="1">
        <v>242</v>
      </c>
      <c r="B243" s="1" t="s">
        <v>5280</v>
      </c>
      <c r="C243" s="1">
        <v>1</v>
      </c>
      <c r="D243" s="1">
        <v>3</v>
      </c>
      <c r="E243" s="1">
        <v>2018</v>
      </c>
      <c r="F243" s="2">
        <v>699.99</v>
      </c>
    </row>
    <row r="244" spans="1:6" x14ac:dyDescent="0.2">
      <c r="A244" s="1">
        <v>243</v>
      </c>
      <c r="B244" s="1" t="s">
        <v>5278</v>
      </c>
      <c r="C244" s="1">
        <v>1</v>
      </c>
      <c r="D244" s="1">
        <v>3</v>
      </c>
      <c r="E244" s="1">
        <v>2018</v>
      </c>
      <c r="F244" s="2">
        <v>679.99</v>
      </c>
    </row>
    <row r="245" spans="1:6" x14ac:dyDescent="0.2">
      <c r="A245" s="1">
        <v>244</v>
      </c>
      <c r="B245" s="1" t="s">
        <v>5277</v>
      </c>
      <c r="C245" s="1">
        <v>1</v>
      </c>
      <c r="D245" s="1">
        <v>3</v>
      </c>
      <c r="E245" s="1">
        <v>2018</v>
      </c>
      <c r="F245" s="2">
        <v>559.99</v>
      </c>
    </row>
    <row r="246" spans="1:6" x14ac:dyDescent="0.2">
      <c r="A246" s="1">
        <v>245</v>
      </c>
      <c r="B246" s="1" t="s">
        <v>5341</v>
      </c>
      <c r="C246" s="1">
        <v>1</v>
      </c>
      <c r="D246" s="1">
        <v>3</v>
      </c>
      <c r="E246" s="1">
        <v>2018</v>
      </c>
      <c r="F246" s="2">
        <v>659.99</v>
      </c>
    </row>
    <row r="247" spans="1:6" x14ac:dyDescent="0.2">
      <c r="A247" s="1">
        <v>246</v>
      </c>
      <c r="B247" s="1" t="s">
        <v>5340</v>
      </c>
      <c r="C247" s="1">
        <v>1</v>
      </c>
      <c r="D247" s="1">
        <v>3</v>
      </c>
      <c r="E247" s="1">
        <v>2018</v>
      </c>
      <c r="F247" s="2">
        <v>639.99</v>
      </c>
    </row>
    <row r="248" spans="1:6" x14ac:dyDescent="0.2">
      <c r="A248" s="1">
        <v>247</v>
      </c>
      <c r="B248" s="1" t="s">
        <v>5339</v>
      </c>
      <c r="C248" s="1">
        <v>1</v>
      </c>
      <c r="D248" s="1">
        <v>3</v>
      </c>
      <c r="E248" s="1">
        <v>2018</v>
      </c>
      <c r="F248" s="2">
        <v>599.99</v>
      </c>
    </row>
    <row r="249" spans="1:6" x14ac:dyDescent="0.2">
      <c r="A249" s="1">
        <v>248</v>
      </c>
      <c r="B249" s="1" t="s">
        <v>5338</v>
      </c>
      <c r="C249" s="1">
        <v>1</v>
      </c>
      <c r="D249" s="1">
        <v>3</v>
      </c>
      <c r="E249" s="1">
        <v>2018</v>
      </c>
      <c r="F249" s="2">
        <v>599.99</v>
      </c>
    </row>
    <row r="250" spans="1:6" x14ac:dyDescent="0.2">
      <c r="A250" s="1">
        <v>249</v>
      </c>
      <c r="B250" s="1" t="s">
        <v>5337</v>
      </c>
      <c r="C250" s="1">
        <v>1</v>
      </c>
      <c r="D250" s="1">
        <v>3</v>
      </c>
      <c r="E250" s="1">
        <v>2018</v>
      </c>
      <c r="F250" s="2">
        <v>749.99</v>
      </c>
    </row>
    <row r="251" spans="1:6" x14ac:dyDescent="0.2">
      <c r="A251" s="1">
        <v>250</v>
      </c>
      <c r="B251" s="1" t="s">
        <v>5289</v>
      </c>
      <c r="C251" s="1">
        <v>1</v>
      </c>
      <c r="D251" s="1">
        <v>3</v>
      </c>
      <c r="E251" s="1">
        <v>2018</v>
      </c>
      <c r="F251" s="2">
        <v>2599.9899999999998</v>
      </c>
    </row>
    <row r="252" spans="1:6" x14ac:dyDescent="0.2">
      <c r="A252" s="1">
        <v>251</v>
      </c>
      <c r="B252" s="1" t="s">
        <v>5336</v>
      </c>
      <c r="C252" s="1">
        <v>1</v>
      </c>
      <c r="D252" s="1">
        <v>3</v>
      </c>
      <c r="E252" s="1">
        <v>2018</v>
      </c>
      <c r="F252" s="2">
        <v>2999.99</v>
      </c>
    </row>
    <row r="253" spans="1:6" x14ac:dyDescent="0.2">
      <c r="A253" s="1">
        <v>252</v>
      </c>
      <c r="B253" s="1" t="s">
        <v>5335</v>
      </c>
      <c r="C253" s="1">
        <v>1</v>
      </c>
      <c r="D253" s="1">
        <v>3</v>
      </c>
      <c r="E253" s="1">
        <v>2018</v>
      </c>
      <c r="F253" s="2">
        <v>2999.99</v>
      </c>
    </row>
    <row r="254" spans="1:6" x14ac:dyDescent="0.2">
      <c r="A254" s="1">
        <v>253</v>
      </c>
      <c r="B254" s="1" t="s">
        <v>5334</v>
      </c>
      <c r="C254" s="1">
        <v>1</v>
      </c>
      <c r="D254" s="1">
        <v>3</v>
      </c>
      <c r="E254" s="1">
        <v>2018</v>
      </c>
      <c r="F254" s="2">
        <v>2599.9899999999998</v>
      </c>
    </row>
    <row r="255" spans="1:6" x14ac:dyDescent="0.2">
      <c r="A255" s="1">
        <v>254</v>
      </c>
      <c r="B255" s="1" t="s">
        <v>5287</v>
      </c>
      <c r="C255" s="1">
        <v>1</v>
      </c>
      <c r="D255" s="1">
        <v>3</v>
      </c>
      <c r="E255" s="1">
        <v>2018</v>
      </c>
      <c r="F255" s="2">
        <v>749.99</v>
      </c>
    </row>
    <row r="256" spans="1:6" x14ac:dyDescent="0.2">
      <c r="A256" s="1">
        <v>255</v>
      </c>
      <c r="B256" s="1" t="s">
        <v>5286</v>
      </c>
      <c r="C256" s="1">
        <v>1</v>
      </c>
      <c r="D256" s="1">
        <v>3</v>
      </c>
      <c r="E256" s="1">
        <v>2018</v>
      </c>
      <c r="F256" s="2">
        <v>899.99</v>
      </c>
    </row>
    <row r="257" spans="1:6" x14ac:dyDescent="0.2">
      <c r="A257" s="1">
        <v>256</v>
      </c>
      <c r="B257" s="1" t="s">
        <v>5283</v>
      </c>
      <c r="C257" s="1">
        <v>1</v>
      </c>
      <c r="D257" s="1">
        <v>3</v>
      </c>
      <c r="E257" s="1">
        <v>2018</v>
      </c>
      <c r="F257" s="2">
        <v>899.99</v>
      </c>
    </row>
    <row r="258" spans="1:6" x14ac:dyDescent="0.2">
      <c r="A258" s="1">
        <v>257</v>
      </c>
      <c r="B258" s="1" t="s">
        <v>5333</v>
      </c>
      <c r="C258" s="1">
        <v>1</v>
      </c>
      <c r="D258" s="1">
        <v>3</v>
      </c>
      <c r="E258" s="1">
        <v>2018</v>
      </c>
      <c r="F258" s="2">
        <v>899.99</v>
      </c>
    </row>
    <row r="259" spans="1:6" x14ac:dyDescent="0.2">
      <c r="A259" s="1">
        <v>258</v>
      </c>
      <c r="B259" s="1" t="s">
        <v>5332</v>
      </c>
      <c r="C259" s="1">
        <v>1</v>
      </c>
      <c r="D259" s="1">
        <v>3</v>
      </c>
      <c r="E259" s="1">
        <v>2018</v>
      </c>
      <c r="F259" s="2">
        <v>1259.9000000000001</v>
      </c>
    </row>
    <row r="260" spans="1:6" x14ac:dyDescent="0.2">
      <c r="A260" s="1">
        <v>259</v>
      </c>
      <c r="B260" s="1" t="s">
        <v>5331</v>
      </c>
      <c r="C260" s="1">
        <v>1</v>
      </c>
      <c r="D260" s="1">
        <v>3</v>
      </c>
      <c r="E260" s="1">
        <v>2018</v>
      </c>
      <c r="F260" s="2">
        <v>1199.99</v>
      </c>
    </row>
    <row r="261" spans="1:6" x14ac:dyDescent="0.2">
      <c r="A261" s="1">
        <v>260</v>
      </c>
      <c r="B261" s="1" t="s">
        <v>5292</v>
      </c>
      <c r="C261" s="1">
        <v>1</v>
      </c>
      <c r="D261" s="1">
        <v>3</v>
      </c>
      <c r="E261" s="1">
        <v>2018</v>
      </c>
      <c r="F261" s="2">
        <v>799.99</v>
      </c>
    </row>
    <row r="262" spans="1:6" x14ac:dyDescent="0.2">
      <c r="A262" s="1">
        <v>261</v>
      </c>
      <c r="B262" s="1" t="s">
        <v>5291</v>
      </c>
      <c r="C262" s="1">
        <v>1</v>
      </c>
      <c r="D262" s="1">
        <v>3</v>
      </c>
      <c r="E262" s="1">
        <v>2018</v>
      </c>
      <c r="F262" s="2">
        <v>899.99</v>
      </c>
    </row>
    <row r="263" spans="1:6" x14ac:dyDescent="0.2">
      <c r="A263" s="1">
        <v>262</v>
      </c>
      <c r="B263" s="1" t="s">
        <v>5330</v>
      </c>
      <c r="C263" s="1">
        <v>9</v>
      </c>
      <c r="D263" s="1">
        <v>1</v>
      </c>
      <c r="E263" s="1">
        <v>2018</v>
      </c>
      <c r="F263" s="2">
        <v>249.99</v>
      </c>
    </row>
    <row r="264" spans="1:6" x14ac:dyDescent="0.2">
      <c r="A264" s="1">
        <v>263</v>
      </c>
      <c r="B264" s="1" t="s">
        <v>5329</v>
      </c>
      <c r="C264" s="1">
        <v>6</v>
      </c>
      <c r="D264" s="1">
        <v>1</v>
      </c>
      <c r="E264" s="1">
        <v>2018</v>
      </c>
      <c r="F264" s="2">
        <v>89.99</v>
      </c>
    </row>
    <row r="265" spans="1:6" x14ac:dyDescent="0.2">
      <c r="A265" s="1">
        <v>264</v>
      </c>
      <c r="B265" s="1" t="s">
        <v>5328</v>
      </c>
      <c r="C265" s="1">
        <v>6</v>
      </c>
      <c r="D265" s="1">
        <v>1</v>
      </c>
      <c r="E265" s="1">
        <v>2018</v>
      </c>
      <c r="F265" s="2">
        <v>249.99</v>
      </c>
    </row>
    <row r="266" spans="1:6" x14ac:dyDescent="0.2">
      <c r="A266" s="1">
        <v>265</v>
      </c>
      <c r="B266" s="1" t="s">
        <v>5327</v>
      </c>
      <c r="C266" s="1">
        <v>6</v>
      </c>
      <c r="D266" s="1">
        <v>1</v>
      </c>
      <c r="E266" s="1">
        <v>2018</v>
      </c>
      <c r="F266" s="2">
        <v>289.99</v>
      </c>
    </row>
    <row r="267" spans="1:6" x14ac:dyDescent="0.2">
      <c r="A267" s="1">
        <v>266</v>
      </c>
      <c r="B267" s="1" t="s">
        <v>5326</v>
      </c>
      <c r="C267" s="1">
        <v>9</v>
      </c>
      <c r="D267" s="1">
        <v>1</v>
      </c>
      <c r="E267" s="1">
        <v>2018</v>
      </c>
      <c r="F267" s="2">
        <v>399.99</v>
      </c>
    </row>
    <row r="268" spans="1:6" x14ac:dyDescent="0.2">
      <c r="A268" s="1">
        <v>267</v>
      </c>
      <c r="B268" s="1" t="s">
        <v>5325</v>
      </c>
      <c r="C268" s="1">
        <v>9</v>
      </c>
      <c r="D268" s="1">
        <v>1</v>
      </c>
      <c r="E268" s="1">
        <v>2018</v>
      </c>
      <c r="F268" s="2">
        <v>199.99</v>
      </c>
    </row>
    <row r="269" spans="1:6" x14ac:dyDescent="0.2">
      <c r="A269" s="1">
        <v>268</v>
      </c>
      <c r="B269" s="1" t="s">
        <v>5324</v>
      </c>
      <c r="C269" s="1">
        <v>9</v>
      </c>
      <c r="D269" s="1">
        <v>1</v>
      </c>
      <c r="E269" s="1">
        <v>2018</v>
      </c>
      <c r="F269" s="2">
        <v>159.99</v>
      </c>
    </row>
    <row r="270" spans="1:6" x14ac:dyDescent="0.2">
      <c r="A270" s="1">
        <v>269</v>
      </c>
      <c r="B270" s="1" t="s">
        <v>5323</v>
      </c>
      <c r="C270" s="1">
        <v>9</v>
      </c>
      <c r="D270" s="1">
        <v>1</v>
      </c>
      <c r="E270" s="1">
        <v>2018</v>
      </c>
      <c r="F270" s="2">
        <v>199.99</v>
      </c>
    </row>
    <row r="271" spans="1:6" x14ac:dyDescent="0.2">
      <c r="A271" s="1">
        <v>270</v>
      </c>
      <c r="B271" s="1" t="s">
        <v>5322</v>
      </c>
      <c r="C271" s="1">
        <v>9</v>
      </c>
      <c r="D271" s="1">
        <v>1</v>
      </c>
      <c r="E271" s="1">
        <v>2018</v>
      </c>
      <c r="F271" s="2">
        <v>209.99</v>
      </c>
    </row>
    <row r="272" spans="1:6" x14ac:dyDescent="0.2">
      <c r="A272" s="1">
        <v>271</v>
      </c>
      <c r="B272" s="1" t="s">
        <v>5321</v>
      </c>
      <c r="C272" s="1">
        <v>9</v>
      </c>
      <c r="D272" s="1">
        <v>1</v>
      </c>
      <c r="E272" s="1">
        <v>2018</v>
      </c>
      <c r="F272" s="2">
        <v>209.99</v>
      </c>
    </row>
    <row r="273" spans="1:6" x14ac:dyDescent="0.2">
      <c r="A273" s="1">
        <v>272</v>
      </c>
      <c r="B273" s="1" t="s">
        <v>5320</v>
      </c>
      <c r="C273" s="1">
        <v>9</v>
      </c>
      <c r="D273" s="1">
        <v>1</v>
      </c>
      <c r="E273" s="1">
        <v>2018</v>
      </c>
      <c r="F273" s="2">
        <v>289.99</v>
      </c>
    </row>
    <row r="274" spans="1:6" x14ac:dyDescent="0.2">
      <c r="A274" s="1">
        <v>273</v>
      </c>
      <c r="B274" s="1" t="s">
        <v>5319</v>
      </c>
      <c r="C274" s="1">
        <v>9</v>
      </c>
      <c r="D274" s="1">
        <v>1</v>
      </c>
      <c r="E274" s="1">
        <v>2018</v>
      </c>
      <c r="F274" s="2">
        <v>289.99</v>
      </c>
    </row>
    <row r="275" spans="1:6" x14ac:dyDescent="0.2">
      <c r="A275" s="1">
        <v>274</v>
      </c>
      <c r="B275" s="1" t="s">
        <v>5318</v>
      </c>
      <c r="C275" s="1">
        <v>9</v>
      </c>
      <c r="D275" s="1">
        <v>1</v>
      </c>
      <c r="E275" s="1">
        <v>2018</v>
      </c>
      <c r="F275" s="2">
        <v>229.99</v>
      </c>
    </row>
    <row r="276" spans="1:6" x14ac:dyDescent="0.2">
      <c r="A276" s="1">
        <v>275</v>
      </c>
      <c r="B276" s="1" t="s">
        <v>5317</v>
      </c>
      <c r="C276" s="1">
        <v>9</v>
      </c>
      <c r="D276" s="1">
        <v>1</v>
      </c>
      <c r="E276" s="1">
        <v>2018</v>
      </c>
      <c r="F276" s="2">
        <v>229.99</v>
      </c>
    </row>
    <row r="277" spans="1:6" x14ac:dyDescent="0.2">
      <c r="A277" s="1">
        <v>276</v>
      </c>
      <c r="B277" s="1" t="s">
        <v>5316</v>
      </c>
      <c r="C277" s="1">
        <v>9</v>
      </c>
      <c r="D277" s="1">
        <v>1</v>
      </c>
      <c r="E277" s="1">
        <v>2018</v>
      </c>
      <c r="F277" s="2">
        <v>319.99</v>
      </c>
    </row>
    <row r="278" spans="1:6" x14ac:dyDescent="0.2">
      <c r="A278" s="1">
        <v>277</v>
      </c>
      <c r="B278" s="1" t="s">
        <v>5315</v>
      </c>
      <c r="C278" s="1">
        <v>9</v>
      </c>
      <c r="D278" s="1">
        <v>1</v>
      </c>
      <c r="E278" s="1">
        <v>2018</v>
      </c>
      <c r="F278" s="2">
        <v>369.99</v>
      </c>
    </row>
    <row r="279" spans="1:6" x14ac:dyDescent="0.2">
      <c r="A279" s="1">
        <v>278</v>
      </c>
      <c r="B279" s="1" t="s">
        <v>5314</v>
      </c>
      <c r="C279" s="1">
        <v>9</v>
      </c>
      <c r="D279" s="1">
        <v>1</v>
      </c>
      <c r="E279" s="1">
        <v>2018</v>
      </c>
      <c r="F279" s="2">
        <v>369.99</v>
      </c>
    </row>
    <row r="280" spans="1:6" x14ac:dyDescent="0.2">
      <c r="A280" s="1">
        <v>279</v>
      </c>
      <c r="B280" s="1" t="s">
        <v>5313</v>
      </c>
      <c r="C280" s="1">
        <v>9</v>
      </c>
      <c r="D280" s="1">
        <v>1</v>
      </c>
      <c r="E280" s="1">
        <v>2018</v>
      </c>
      <c r="F280" s="2">
        <v>319.99</v>
      </c>
    </row>
    <row r="281" spans="1:6" x14ac:dyDescent="0.2">
      <c r="A281" s="1">
        <v>280</v>
      </c>
      <c r="B281" s="1" t="s">
        <v>5312</v>
      </c>
      <c r="C281" s="1">
        <v>9</v>
      </c>
      <c r="D281" s="1">
        <v>1</v>
      </c>
      <c r="E281" s="1">
        <v>2018</v>
      </c>
      <c r="F281" s="2">
        <v>489.99</v>
      </c>
    </row>
    <row r="282" spans="1:6" x14ac:dyDescent="0.2">
      <c r="A282" s="1">
        <v>281</v>
      </c>
      <c r="B282" s="1" t="s">
        <v>5311</v>
      </c>
      <c r="C282" s="1">
        <v>1</v>
      </c>
      <c r="D282" s="1">
        <v>1</v>
      </c>
      <c r="E282" s="1">
        <v>2018</v>
      </c>
      <c r="F282" s="2">
        <v>319.99</v>
      </c>
    </row>
    <row r="283" spans="1:6" x14ac:dyDescent="0.2">
      <c r="A283" s="1">
        <v>282</v>
      </c>
      <c r="B283" s="1" t="s">
        <v>5310</v>
      </c>
      <c r="C283" s="1">
        <v>1</v>
      </c>
      <c r="D283" s="1">
        <v>1</v>
      </c>
      <c r="E283" s="1">
        <v>2018</v>
      </c>
      <c r="F283" s="2">
        <v>279.99</v>
      </c>
    </row>
    <row r="284" spans="1:6" x14ac:dyDescent="0.2">
      <c r="A284" s="1">
        <v>283</v>
      </c>
      <c r="B284" s="1" t="s">
        <v>5309</v>
      </c>
      <c r="C284" s="1">
        <v>1</v>
      </c>
      <c r="D284" s="1">
        <v>1</v>
      </c>
      <c r="E284" s="1">
        <v>2018</v>
      </c>
      <c r="F284" s="2">
        <v>319.99</v>
      </c>
    </row>
    <row r="285" spans="1:6" x14ac:dyDescent="0.2">
      <c r="A285" s="1">
        <v>284</v>
      </c>
      <c r="B285" s="1" t="s">
        <v>5308</v>
      </c>
      <c r="C285" s="1">
        <v>1</v>
      </c>
      <c r="D285" s="1">
        <v>1</v>
      </c>
      <c r="E285" s="1">
        <v>2018</v>
      </c>
      <c r="F285" s="2">
        <v>319.99</v>
      </c>
    </row>
    <row r="286" spans="1:6" x14ac:dyDescent="0.2">
      <c r="A286" s="1">
        <v>285</v>
      </c>
      <c r="B286" s="1" t="s">
        <v>5307</v>
      </c>
      <c r="C286" s="1">
        <v>1</v>
      </c>
      <c r="D286" s="1">
        <v>1</v>
      </c>
      <c r="E286" s="1">
        <v>2018</v>
      </c>
      <c r="F286" s="2">
        <v>279.99</v>
      </c>
    </row>
    <row r="287" spans="1:6" x14ac:dyDescent="0.2">
      <c r="A287" s="1">
        <v>286</v>
      </c>
      <c r="B287" s="1" t="s">
        <v>5306</v>
      </c>
      <c r="C287" s="1">
        <v>1</v>
      </c>
      <c r="D287" s="1">
        <v>1</v>
      </c>
      <c r="E287" s="1">
        <v>2018</v>
      </c>
      <c r="F287" s="2">
        <v>279.99</v>
      </c>
    </row>
    <row r="288" spans="1:6" x14ac:dyDescent="0.2">
      <c r="A288" s="1">
        <v>287</v>
      </c>
      <c r="B288" s="1" t="s">
        <v>5305</v>
      </c>
      <c r="C288" s="1">
        <v>1</v>
      </c>
      <c r="D288" s="1">
        <v>1</v>
      </c>
      <c r="E288" s="1">
        <v>2018</v>
      </c>
      <c r="F288" s="2">
        <v>279.99</v>
      </c>
    </row>
    <row r="289" spans="1:6" x14ac:dyDescent="0.2">
      <c r="A289" s="1">
        <v>288</v>
      </c>
      <c r="B289" s="1" t="s">
        <v>5304</v>
      </c>
      <c r="C289" s="1">
        <v>1</v>
      </c>
      <c r="D289" s="1">
        <v>1</v>
      </c>
      <c r="E289" s="1">
        <v>2018</v>
      </c>
      <c r="F289" s="2">
        <v>389.99</v>
      </c>
    </row>
    <row r="290" spans="1:6" x14ac:dyDescent="0.2">
      <c r="A290" s="1">
        <v>289</v>
      </c>
      <c r="B290" s="1" t="s">
        <v>5303</v>
      </c>
      <c r="C290" s="1">
        <v>1</v>
      </c>
      <c r="D290" s="1">
        <v>1</v>
      </c>
      <c r="E290" s="1">
        <v>2018</v>
      </c>
      <c r="F290" s="2">
        <v>319.99</v>
      </c>
    </row>
    <row r="291" spans="1:6" x14ac:dyDescent="0.2">
      <c r="A291" s="1">
        <v>290</v>
      </c>
      <c r="B291" s="1" t="s">
        <v>5302</v>
      </c>
      <c r="C291" s="1">
        <v>1</v>
      </c>
      <c r="D291" s="1">
        <v>1</v>
      </c>
      <c r="E291" s="1">
        <v>2018</v>
      </c>
      <c r="F291" s="2">
        <v>369.99</v>
      </c>
    </row>
    <row r="292" spans="1:6" x14ac:dyDescent="0.2">
      <c r="A292" s="1">
        <v>291</v>
      </c>
      <c r="B292" s="1" t="s">
        <v>5301</v>
      </c>
      <c r="C292" s="1">
        <v>1</v>
      </c>
      <c r="D292" s="1">
        <v>1</v>
      </c>
      <c r="E292" s="1">
        <v>2018</v>
      </c>
      <c r="F292" s="2">
        <v>319.99</v>
      </c>
    </row>
    <row r="293" spans="1:6" x14ac:dyDescent="0.2">
      <c r="A293" s="1">
        <v>292</v>
      </c>
      <c r="B293" s="1" t="s">
        <v>5300</v>
      </c>
      <c r="C293" s="1">
        <v>1</v>
      </c>
      <c r="D293" s="1">
        <v>1</v>
      </c>
      <c r="E293" s="1">
        <v>2018</v>
      </c>
      <c r="F293" s="2">
        <v>369.99</v>
      </c>
    </row>
    <row r="294" spans="1:6" x14ac:dyDescent="0.2">
      <c r="A294" s="1">
        <v>293</v>
      </c>
      <c r="B294" s="1" t="s">
        <v>5299</v>
      </c>
      <c r="C294" s="1">
        <v>1</v>
      </c>
      <c r="D294" s="1">
        <v>1</v>
      </c>
      <c r="E294" s="1">
        <v>2018</v>
      </c>
      <c r="F294" s="2">
        <v>319.99</v>
      </c>
    </row>
    <row r="295" spans="1:6" x14ac:dyDescent="0.2">
      <c r="A295" s="1">
        <v>294</v>
      </c>
      <c r="B295" s="1" t="s">
        <v>5298</v>
      </c>
      <c r="C295" s="1">
        <v>1</v>
      </c>
      <c r="D295" s="1">
        <v>1</v>
      </c>
      <c r="E295" s="1">
        <v>2018</v>
      </c>
      <c r="F295" s="2">
        <v>369.99</v>
      </c>
    </row>
    <row r="296" spans="1:6" x14ac:dyDescent="0.2">
      <c r="A296" s="1">
        <v>295</v>
      </c>
      <c r="B296" s="1" t="s">
        <v>5297</v>
      </c>
      <c r="C296" s="1">
        <v>1</v>
      </c>
      <c r="D296" s="1">
        <v>1</v>
      </c>
      <c r="E296" s="1">
        <v>2018</v>
      </c>
      <c r="F296" s="2">
        <v>319.99</v>
      </c>
    </row>
    <row r="297" spans="1:6" x14ac:dyDescent="0.2">
      <c r="A297" s="1">
        <v>296</v>
      </c>
      <c r="B297" s="1" t="s">
        <v>5296</v>
      </c>
      <c r="C297" s="1">
        <v>1</v>
      </c>
      <c r="D297" s="1">
        <v>1</v>
      </c>
      <c r="E297" s="1">
        <v>2018</v>
      </c>
      <c r="F297" s="2">
        <v>369.99</v>
      </c>
    </row>
    <row r="298" spans="1:6" x14ac:dyDescent="0.2">
      <c r="A298" s="1">
        <v>297</v>
      </c>
      <c r="B298" s="1" t="s">
        <v>5295</v>
      </c>
      <c r="C298" s="1">
        <v>1</v>
      </c>
      <c r="D298" s="1">
        <v>1</v>
      </c>
      <c r="E298" s="1">
        <v>2018</v>
      </c>
      <c r="F298" s="2">
        <v>279.99</v>
      </c>
    </row>
    <row r="299" spans="1:6" x14ac:dyDescent="0.2">
      <c r="A299" s="1">
        <v>298</v>
      </c>
      <c r="B299" s="1" t="s">
        <v>5294</v>
      </c>
      <c r="C299" s="1">
        <v>1</v>
      </c>
      <c r="D299" s="1">
        <v>1</v>
      </c>
      <c r="E299" s="1">
        <v>2018</v>
      </c>
      <c r="F299" s="2">
        <v>279.99</v>
      </c>
    </row>
    <row r="300" spans="1:6" x14ac:dyDescent="0.2">
      <c r="A300" s="1">
        <v>299</v>
      </c>
      <c r="B300" s="1" t="s">
        <v>5293</v>
      </c>
      <c r="C300" s="1">
        <v>1</v>
      </c>
      <c r="D300" s="1">
        <v>2</v>
      </c>
      <c r="E300" s="1">
        <v>2018</v>
      </c>
      <c r="F300" s="2">
        <v>559.99</v>
      </c>
    </row>
    <row r="301" spans="1:6" x14ac:dyDescent="0.2">
      <c r="A301" s="1">
        <v>300</v>
      </c>
      <c r="B301" s="1" t="s">
        <v>5292</v>
      </c>
      <c r="C301" s="1">
        <v>1</v>
      </c>
      <c r="D301" s="1">
        <v>2</v>
      </c>
      <c r="E301" s="1">
        <v>2018</v>
      </c>
      <c r="F301" s="2">
        <v>799.99</v>
      </c>
    </row>
    <row r="302" spans="1:6" x14ac:dyDescent="0.2">
      <c r="A302" s="1">
        <v>301</v>
      </c>
      <c r="B302" s="1" t="s">
        <v>5291</v>
      </c>
      <c r="C302" s="1">
        <v>1</v>
      </c>
      <c r="D302" s="1">
        <v>2</v>
      </c>
      <c r="E302" s="1">
        <v>2018</v>
      </c>
      <c r="F302" s="2">
        <v>899.99</v>
      </c>
    </row>
    <row r="303" spans="1:6" x14ac:dyDescent="0.2">
      <c r="A303" s="1">
        <v>302</v>
      </c>
      <c r="B303" s="1" t="s">
        <v>5290</v>
      </c>
      <c r="C303" s="1">
        <v>1</v>
      </c>
      <c r="D303" s="1">
        <v>2</v>
      </c>
      <c r="E303" s="1">
        <v>2018</v>
      </c>
      <c r="F303" s="2">
        <v>449.99</v>
      </c>
    </row>
    <row r="304" spans="1:6" x14ac:dyDescent="0.2">
      <c r="A304" s="1">
        <v>303</v>
      </c>
      <c r="B304" s="1" t="s">
        <v>5289</v>
      </c>
      <c r="C304" s="1">
        <v>1</v>
      </c>
      <c r="D304" s="1">
        <v>2</v>
      </c>
      <c r="E304" s="1">
        <v>2018</v>
      </c>
      <c r="F304" s="2">
        <v>2599.9899999999998</v>
      </c>
    </row>
    <row r="305" spans="1:6" x14ac:dyDescent="0.2">
      <c r="A305" s="1">
        <v>304</v>
      </c>
      <c r="B305" s="1" t="s">
        <v>5288</v>
      </c>
      <c r="C305" s="1">
        <v>1</v>
      </c>
      <c r="D305" s="1">
        <v>2</v>
      </c>
      <c r="E305" s="1">
        <v>2018</v>
      </c>
      <c r="F305" s="2">
        <v>679.99</v>
      </c>
    </row>
    <row r="306" spans="1:6" x14ac:dyDescent="0.2">
      <c r="A306" s="1">
        <v>305</v>
      </c>
      <c r="B306" s="1" t="s">
        <v>5287</v>
      </c>
      <c r="C306" s="1">
        <v>1</v>
      </c>
      <c r="D306" s="1">
        <v>2</v>
      </c>
      <c r="E306" s="1">
        <v>2018</v>
      </c>
      <c r="F306" s="2">
        <v>749.99</v>
      </c>
    </row>
    <row r="307" spans="1:6" x14ac:dyDescent="0.2">
      <c r="A307" s="1">
        <v>306</v>
      </c>
      <c r="B307" s="1" t="s">
        <v>5286</v>
      </c>
      <c r="C307" s="1">
        <v>1</v>
      </c>
      <c r="D307" s="1">
        <v>2</v>
      </c>
      <c r="E307" s="1">
        <v>2018</v>
      </c>
      <c r="F307" s="2">
        <v>899.99</v>
      </c>
    </row>
    <row r="308" spans="1:6" x14ac:dyDescent="0.2">
      <c r="A308" s="1">
        <v>307</v>
      </c>
      <c r="B308" s="1" t="s">
        <v>5285</v>
      </c>
      <c r="C308" s="1">
        <v>1</v>
      </c>
      <c r="D308" s="1">
        <v>2</v>
      </c>
      <c r="E308" s="1">
        <v>2018</v>
      </c>
      <c r="F308" s="2">
        <v>749.99</v>
      </c>
    </row>
    <row r="309" spans="1:6" x14ac:dyDescent="0.2">
      <c r="A309" s="1">
        <v>308</v>
      </c>
      <c r="B309" s="1" t="s">
        <v>5284</v>
      </c>
      <c r="C309" s="1">
        <v>1</v>
      </c>
      <c r="D309" s="1">
        <v>2</v>
      </c>
      <c r="E309" s="1">
        <v>2018</v>
      </c>
      <c r="F309" s="2">
        <v>749.99</v>
      </c>
    </row>
    <row r="310" spans="1:6" x14ac:dyDescent="0.2">
      <c r="A310" s="1">
        <v>309</v>
      </c>
      <c r="B310" s="1" t="s">
        <v>5283</v>
      </c>
      <c r="C310" s="1">
        <v>1</v>
      </c>
      <c r="D310" s="1">
        <v>2</v>
      </c>
      <c r="E310" s="1">
        <v>2018</v>
      </c>
      <c r="F310" s="2">
        <v>899.99</v>
      </c>
    </row>
    <row r="311" spans="1:6" x14ac:dyDescent="0.2">
      <c r="A311" s="1">
        <v>310</v>
      </c>
      <c r="B311" s="1" t="s">
        <v>5282</v>
      </c>
      <c r="C311" s="1">
        <v>1</v>
      </c>
      <c r="D311" s="1">
        <v>2</v>
      </c>
      <c r="E311" s="1">
        <v>2018</v>
      </c>
      <c r="F311" s="2">
        <v>899.99</v>
      </c>
    </row>
    <row r="312" spans="1:6" x14ac:dyDescent="0.2">
      <c r="A312" s="1">
        <v>311</v>
      </c>
      <c r="B312" s="1" t="s">
        <v>5281</v>
      </c>
      <c r="C312" s="1">
        <v>1</v>
      </c>
      <c r="D312" s="1">
        <v>2</v>
      </c>
      <c r="E312" s="1">
        <v>2018</v>
      </c>
      <c r="F312" s="2">
        <v>749.99</v>
      </c>
    </row>
    <row r="313" spans="1:6" x14ac:dyDescent="0.2">
      <c r="A313" s="1">
        <v>312</v>
      </c>
      <c r="B313" s="1" t="s">
        <v>5280</v>
      </c>
      <c r="C313" s="1">
        <v>1</v>
      </c>
      <c r="D313" s="1">
        <v>2</v>
      </c>
      <c r="E313" s="1">
        <v>2018</v>
      </c>
      <c r="F313" s="2">
        <v>699.99</v>
      </c>
    </row>
    <row r="314" spans="1:6" x14ac:dyDescent="0.2">
      <c r="A314" s="1">
        <v>313</v>
      </c>
      <c r="B314" s="1" t="s">
        <v>5279</v>
      </c>
      <c r="C314" s="1">
        <v>1</v>
      </c>
      <c r="D314" s="1">
        <v>2</v>
      </c>
      <c r="E314" s="1">
        <v>2018</v>
      </c>
      <c r="F314" s="2">
        <v>449.99</v>
      </c>
    </row>
    <row r="315" spans="1:6" x14ac:dyDescent="0.2">
      <c r="A315" s="1">
        <v>314</v>
      </c>
      <c r="B315" s="1" t="s">
        <v>5278</v>
      </c>
      <c r="C315" s="1">
        <v>1</v>
      </c>
      <c r="D315" s="1">
        <v>2</v>
      </c>
      <c r="E315" s="1">
        <v>2018</v>
      </c>
      <c r="F315" s="2">
        <v>679.99</v>
      </c>
    </row>
    <row r="316" spans="1:6" x14ac:dyDescent="0.2">
      <c r="A316" s="1">
        <v>315</v>
      </c>
      <c r="B316" s="1" t="s">
        <v>5277</v>
      </c>
      <c r="C316" s="1">
        <v>1</v>
      </c>
      <c r="D316" s="1">
        <v>2</v>
      </c>
      <c r="E316" s="1">
        <v>2018</v>
      </c>
      <c r="F316" s="2">
        <v>559.99</v>
      </c>
    </row>
    <row r="317" spans="1:6" x14ac:dyDescent="0.2">
      <c r="A317" s="1">
        <v>316</v>
      </c>
      <c r="B317" s="1" t="s">
        <v>5276</v>
      </c>
      <c r="C317" s="1">
        <v>9</v>
      </c>
      <c r="D317" s="1">
        <v>7</v>
      </c>
      <c r="E317" s="1">
        <v>2019</v>
      </c>
      <c r="F317" s="2">
        <v>1699.99</v>
      </c>
    </row>
    <row r="318" spans="1:6" x14ac:dyDescent="0.2">
      <c r="A318" s="1">
        <v>317</v>
      </c>
      <c r="B318" s="1" t="s">
        <v>5275</v>
      </c>
      <c r="C318" s="1">
        <v>9</v>
      </c>
      <c r="D318" s="1">
        <v>7</v>
      </c>
      <c r="E318" s="1">
        <v>2019</v>
      </c>
      <c r="F318" s="2">
        <v>1999.99</v>
      </c>
    </row>
    <row r="319" spans="1:6" x14ac:dyDescent="0.2">
      <c r="A319" s="1">
        <v>318</v>
      </c>
      <c r="B319" s="1" t="s">
        <v>5274</v>
      </c>
      <c r="C319" s="1">
        <v>9</v>
      </c>
      <c r="D319" s="1">
        <v>7</v>
      </c>
      <c r="E319" s="1">
        <v>2019</v>
      </c>
      <c r="F319" s="2">
        <v>1999.99</v>
      </c>
    </row>
    <row r="320" spans="1:6" x14ac:dyDescent="0.2">
      <c r="A320" s="1">
        <v>319</v>
      </c>
      <c r="B320" s="1" t="s">
        <v>5273</v>
      </c>
      <c r="C320" s="1">
        <v>9</v>
      </c>
      <c r="D320" s="1">
        <v>7</v>
      </c>
      <c r="E320" s="1">
        <v>2019</v>
      </c>
      <c r="F320" s="2">
        <v>2799.99</v>
      </c>
    </row>
    <row r="321" spans="1:6" x14ac:dyDescent="0.2">
      <c r="A321" s="1">
        <v>320</v>
      </c>
      <c r="B321" s="1" t="s">
        <v>5272</v>
      </c>
      <c r="C321" s="1">
        <v>9</v>
      </c>
      <c r="D321" s="1">
        <v>7</v>
      </c>
      <c r="E321" s="1">
        <v>2019</v>
      </c>
      <c r="F321" s="2">
        <v>3799.99</v>
      </c>
    </row>
    <row r="322" spans="1:6" x14ac:dyDescent="0.2">
      <c r="A322" s="1">
        <v>321</v>
      </c>
      <c r="B322" s="1" t="s">
        <v>5271</v>
      </c>
      <c r="C322" s="1">
        <v>9</v>
      </c>
      <c r="D322" s="1">
        <v>7</v>
      </c>
      <c r="E322" s="1">
        <v>2019</v>
      </c>
      <c r="F322" s="2">
        <v>3199.99</v>
      </c>
    </row>
  </sheetData>
  <autoFilter ref="A1:F322" xr:uid="{52802C07-CF9D-45E7-BCBA-62E282DFA8A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DE15-737C-4C72-ABFA-422513F99B6E}">
  <sheetPr>
    <outlinePr summaryBelow="0" summaryRight="0"/>
  </sheetPr>
  <dimension ref="A1:H1616"/>
  <sheetViews>
    <sheetView workbookViewId="0">
      <selection activeCell="A7" sqref="A7"/>
    </sheetView>
  </sheetViews>
  <sheetFormatPr defaultColWidth="12.5703125" defaultRowHeight="15.75" customHeight="1" x14ac:dyDescent="0.2"/>
  <cols>
    <col min="4" max="4" width="17.42578125" style="5" bestFit="1" customWidth="1"/>
    <col min="5" max="6" width="12.5703125" style="5"/>
  </cols>
  <sheetData>
    <row r="1" spans="1:8" ht="12.75" x14ac:dyDescent="0.2">
      <c r="A1" s="1" t="s">
        <v>5264</v>
      </c>
      <c r="B1" s="1" t="s">
        <v>5258</v>
      </c>
      <c r="C1" s="1" t="s">
        <v>5270</v>
      </c>
      <c r="D1" s="4" t="s">
        <v>5269</v>
      </c>
      <c r="E1" s="4" t="s">
        <v>5268</v>
      </c>
      <c r="F1" s="4" t="s">
        <v>5267</v>
      </c>
      <c r="G1" s="1" t="s">
        <v>5266</v>
      </c>
      <c r="H1" s="1" t="s">
        <v>5265</v>
      </c>
    </row>
    <row r="2" spans="1:8" ht="12.75" x14ac:dyDescent="0.2">
      <c r="A2" s="1">
        <v>1</v>
      </c>
      <c r="B2" s="1">
        <v>259</v>
      </c>
      <c r="C2" s="1">
        <v>4</v>
      </c>
      <c r="D2" s="4">
        <v>42370</v>
      </c>
      <c r="E2" s="4">
        <v>42372</v>
      </c>
      <c r="F2" s="4">
        <v>42372</v>
      </c>
      <c r="G2" s="1">
        <v>1</v>
      </c>
      <c r="H2" s="1">
        <v>2</v>
      </c>
    </row>
    <row r="3" spans="1:8" ht="12.75" x14ac:dyDescent="0.2">
      <c r="A3" s="1">
        <v>2</v>
      </c>
      <c r="B3" s="1">
        <v>1212</v>
      </c>
      <c r="C3" s="1">
        <v>4</v>
      </c>
      <c r="D3" s="4">
        <v>42370</v>
      </c>
      <c r="E3" s="4">
        <v>42373</v>
      </c>
      <c r="F3" s="4">
        <v>42372</v>
      </c>
      <c r="G3" s="1">
        <v>2</v>
      </c>
      <c r="H3" s="1">
        <v>6</v>
      </c>
    </row>
    <row r="4" spans="1:8" ht="12.75" x14ac:dyDescent="0.2">
      <c r="A4" s="1">
        <v>3</v>
      </c>
      <c r="B4" s="1">
        <v>523</v>
      </c>
      <c r="C4" s="1">
        <v>4</v>
      </c>
      <c r="D4" s="4">
        <v>42371</v>
      </c>
      <c r="E4" s="4">
        <v>42374</v>
      </c>
      <c r="F4" s="4">
        <v>42372</v>
      </c>
      <c r="G4" s="1">
        <v>2</v>
      </c>
      <c r="H4" s="1">
        <v>7</v>
      </c>
    </row>
    <row r="5" spans="1:8" ht="12.75" x14ac:dyDescent="0.2">
      <c r="A5" s="1">
        <v>4</v>
      </c>
      <c r="B5" s="1">
        <v>175</v>
      </c>
      <c r="C5" s="1">
        <v>4</v>
      </c>
      <c r="D5" s="4">
        <v>42372</v>
      </c>
      <c r="E5" s="4">
        <v>42373</v>
      </c>
      <c r="F5" s="4">
        <v>42374</v>
      </c>
      <c r="G5" s="1">
        <v>1</v>
      </c>
      <c r="H5" s="1">
        <v>3</v>
      </c>
    </row>
    <row r="6" spans="1:8" ht="12.75" x14ac:dyDescent="0.2">
      <c r="A6" s="1">
        <v>5</v>
      </c>
      <c r="B6" s="1">
        <v>1324</v>
      </c>
      <c r="C6" s="1">
        <v>4</v>
      </c>
      <c r="D6" s="4">
        <v>42372</v>
      </c>
      <c r="E6" s="4">
        <v>42375</v>
      </c>
      <c r="F6" s="4">
        <v>42375</v>
      </c>
      <c r="G6" s="1">
        <v>2</v>
      </c>
      <c r="H6" s="1">
        <v>6</v>
      </c>
    </row>
    <row r="7" spans="1:8" ht="12.75" x14ac:dyDescent="0.2">
      <c r="A7" s="1">
        <v>6</v>
      </c>
      <c r="B7" s="1">
        <v>94</v>
      </c>
      <c r="C7" s="1">
        <v>4</v>
      </c>
      <c r="D7" s="4">
        <v>42373</v>
      </c>
      <c r="E7" s="4">
        <v>42376</v>
      </c>
      <c r="F7" s="4">
        <v>42374</v>
      </c>
      <c r="G7" s="1">
        <v>2</v>
      </c>
      <c r="H7" s="1">
        <v>6</v>
      </c>
    </row>
    <row r="8" spans="1:8" ht="12.75" x14ac:dyDescent="0.2">
      <c r="A8" s="1">
        <v>7</v>
      </c>
      <c r="B8" s="1">
        <v>324</v>
      </c>
      <c r="C8" s="1">
        <v>4</v>
      </c>
      <c r="D8" s="4">
        <v>42373</v>
      </c>
      <c r="E8" s="4">
        <v>42376</v>
      </c>
      <c r="F8" s="4">
        <v>42374</v>
      </c>
      <c r="G8" s="1">
        <v>2</v>
      </c>
      <c r="H8" s="1">
        <v>6</v>
      </c>
    </row>
    <row r="9" spans="1:8" ht="12.75" x14ac:dyDescent="0.2">
      <c r="A9" s="1">
        <v>8</v>
      </c>
      <c r="B9" s="1">
        <v>1204</v>
      </c>
      <c r="C9" s="1">
        <v>4</v>
      </c>
      <c r="D9" s="4">
        <v>42373</v>
      </c>
      <c r="E9" s="4">
        <v>42374</v>
      </c>
      <c r="F9" s="4">
        <v>42374</v>
      </c>
      <c r="G9" s="1">
        <v>2</v>
      </c>
      <c r="H9" s="1">
        <v>7</v>
      </c>
    </row>
    <row r="10" spans="1:8" ht="12.75" x14ac:dyDescent="0.2">
      <c r="A10" s="1">
        <v>9</v>
      </c>
      <c r="B10" s="1">
        <v>60</v>
      </c>
      <c r="C10" s="1">
        <v>4</v>
      </c>
      <c r="D10" s="4">
        <v>42374</v>
      </c>
      <c r="E10" s="4">
        <v>42377</v>
      </c>
      <c r="F10" s="4">
        <v>42377</v>
      </c>
      <c r="G10" s="1">
        <v>1</v>
      </c>
      <c r="H10" s="1">
        <v>2</v>
      </c>
    </row>
    <row r="11" spans="1:8" ht="12.75" x14ac:dyDescent="0.2">
      <c r="A11" s="1">
        <v>10</v>
      </c>
      <c r="B11" s="1">
        <v>442</v>
      </c>
      <c r="C11" s="1">
        <v>4</v>
      </c>
      <c r="D11" s="4">
        <v>42374</v>
      </c>
      <c r="E11" s="4">
        <v>42375</v>
      </c>
      <c r="F11" s="4">
        <v>42375</v>
      </c>
      <c r="G11" s="1">
        <v>2</v>
      </c>
      <c r="H11" s="1">
        <v>6</v>
      </c>
    </row>
    <row r="12" spans="1:8" ht="12.75" x14ac:dyDescent="0.2">
      <c r="A12" s="1">
        <v>11</v>
      </c>
      <c r="B12" s="1">
        <v>1326</v>
      </c>
      <c r="C12" s="1">
        <v>4</v>
      </c>
      <c r="D12" s="4">
        <v>42374</v>
      </c>
      <c r="E12" s="4">
        <v>42377</v>
      </c>
      <c r="F12" s="4">
        <v>42376</v>
      </c>
      <c r="G12" s="1">
        <v>2</v>
      </c>
      <c r="H12" s="1">
        <v>7</v>
      </c>
    </row>
    <row r="13" spans="1:8" ht="12.75" x14ac:dyDescent="0.2">
      <c r="A13" s="1">
        <v>12</v>
      </c>
      <c r="B13" s="1">
        <v>91</v>
      </c>
      <c r="C13" s="1">
        <v>4</v>
      </c>
      <c r="D13" s="4">
        <v>42375</v>
      </c>
      <c r="E13" s="4">
        <v>42377</v>
      </c>
      <c r="F13" s="4">
        <v>42378</v>
      </c>
      <c r="G13" s="1">
        <v>1</v>
      </c>
      <c r="H13" s="1">
        <v>2</v>
      </c>
    </row>
    <row r="14" spans="1:8" ht="12.75" x14ac:dyDescent="0.2">
      <c r="A14" s="1">
        <v>13</v>
      </c>
      <c r="B14" s="1">
        <v>873</v>
      </c>
      <c r="C14" s="1">
        <v>4</v>
      </c>
      <c r="D14" s="4">
        <v>42377</v>
      </c>
      <c r="E14" s="4">
        <v>42380</v>
      </c>
      <c r="F14" s="4">
        <v>42380</v>
      </c>
      <c r="G14" s="1">
        <v>2</v>
      </c>
      <c r="H14" s="1">
        <v>6</v>
      </c>
    </row>
    <row r="15" spans="1:8" ht="12.75" x14ac:dyDescent="0.2">
      <c r="A15" s="1">
        <v>14</v>
      </c>
      <c r="B15" s="1">
        <v>258</v>
      </c>
      <c r="C15" s="1">
        <v>4</v>
      </c>
      <c r="D15" s="4">
        <v>42378</v>
      </c>
      <c r="E15" s="4">
        <v>42380</v>
      </c>
      <c r="F15" s="4">
        <v>42381</v>
      </c>
      <c r="G15" s="1">
        <v>1</v>
      </c>
      <c r="H15" s="1">
        <v>3</v>
      </c>
    </row>
    <row r="16" spans="1:8" ht="12.75" x14ac:dyDescent="0.2">
      <c r="A16" s="1">
        <v>15</v>
      </c>
      <c r="B16" s="1">
        <v>450</v>
      </c>
      <c r="C16" s="1">
        <v>4</v>
      </c>
      <c r="D16" s="4">
        <v>42378</v>
      </c>
      <c r="E16" s="4">
        <v>42379</v>
      </c>
      <c r="F16" s="4">
        <v>42381</v>
      </c>
      <c r="G16" s="1">
        <v>2</v>
      </c>
      <c r="H16" s="1">
        <v>7</v>
      </c>
    </row>
    <row r="17" spans="1:8" ht="12.75" x14ac:dyDescent="0.2">
      <c r="A17" s="1">
        <v>16</v>
      </c>
      <c r="B17" s="1">
        <v>552</v>
      </c>
      <c r="C17" s="1">
        <v>4</v>
      </c>
      <c r="D17" s="4">
        <v>42381</v>
      </c>
      <c r="E17" s="4">
        <v>42384</v>
      </c>
      <c r="F17" s="4">
        <v>42384</v>
      </c>
      <c r="G17" s="1">
        <v>1</v>
      </c>
      <c r="H17" s="1">
        <v>3</v>
      </c>
    </row>
    <row r="18" spans="1:8" ht="12.75" x14ac:dyDescent="0.2">
      <c r="A18" s="1">
        <v>17</v>
      </c>
      <c r="B18" s="1">
        <v>1175</v>
      </c>
      <c r="C18" s="1">
        <v>4</v>
      </c>
      <c r="D18" s="4">
        <v>42381</v>
      </c>
      <c r="E18" s="4">
        <v>42383</v>
      </c>
      <c r="F18" s="4">
        <v>42383</v>
      </c>
      <c r="G18" s="1">
        <v>1</v>
      </c>
      <c r="H18" s="1">
        <v>3</v>
      </c>
    </row>
    <row r="19" spans="1:8" ht="12.75" x14ac:dyDescent="0.2">
      <c r="A19" s="1">
        <v>18</v>
      </c>
      <c r="B19" s="1">
        <v>541</v>
      </c>
      <c r="C19" s="1">
        <v>4</v>
      </c>
      <c r="D19" s="4">
        <v>42383</v>
      </c>
      <c r="E19" s="4">
        <v>42386</v>
      </c>
      <c r="F19" s="4">
        <v>42384</v>
      </c>
      <c r="G19" s="1">
        <v>1</v>
      </c>
      <c r="H19" s="1">
        <v>3</v>
      </c>
    </row>
    <row r="20" spans="1:8" ht="12.75" x14ac:dyDescent="0.2">
      <c r="A20" s="1">
        <v>19</v>
      </c>
      <c r="B20" s="1">
        <v>696</v>
      </c>
      <c r="C20" s="1">
        <v>4</v>
      </c>
      <c r="D20" s="4">
        <v>42383</v>
      </c>
      <c r="E20" s="4">
        <v>42386</v>
      </c>
      <c r="F20" s="4">
        <v>42385</v>
      </c>
      <c r="G20" s="1">
        <v>1</v>
      </c>
      <c r="H20" s="1">
        <v>2</v>
      </c>
    </row>
    <row r="21" spans="1:8" ht="12.75" x14ac:dyDescent="0.2">
      <c r="A21" s="1">
        <v>20</v>
      </c>
      <c r="B21" s="1">
        <v>923</v>
      </c>
      <c r="C21" s="1">
        <v>4</v>
      </c>
      <c r="D21" s="4">
        <v>42383</v>
      </c>
      <c r="E21" s="4">
        <v>42385</v>
      </c>
      <c r="F21" s="4">
        <v>42386</v>
      </c>
      <c r="G21" s="1">
        <v>1</v>
      </c>
      <c r="H21" s="1">
        <v>2</v>
      </c>
    </row>
    <row r="22" spans="1:8" ht="12.75" x14ac:dyDescent="0.2">
      <c r="A22" s="1">
        <v>21</v>
      </c>
      <c r="B22" s="1">
        <v>1250</v>
      </c>
      <c r="C22" s="1">
        <v>4</v>
      </c>
      <c r="D22" s="4">
        <v>42384</v>
      </c>
      <c r="E22" s="4">
        <v>42385</v>
      </c>
      <c r="F22" s="4">
        <v>42387</v>
      </c>
      <c r="G22" s="1">
        <v>2</v>
      </c>
      <c r="H22" s="1">
        <v>6</v>
      </c>
    </row>
    <row r="23" spans="1:8" ht="12.75" x14ac:dyDescent="0.2">
      <c r="A23" s="1">
        <v>22</v>
      </c>
      <c r="B23" s="1">
        <v>1035</v>
      </c>
      <c r="C23" s="1">
        <v>4</v>
      </c>
      <c r="D23" s="4">
        <v>42385</v>
      </c>
      <c r="E23" s="4">
        <v>42387</v>
      </c>
      <c r="F23" s="4">
        <v>42386</v>
      </c>
      <c r="G23" s="1">
        <v>1</v>
      </c>
      <c r="H23" s="1">
        <v>2</v>
      </c>
    </row>
    <row r="24" spans="1:8" ht="12.75" x14ac:dyDescent="0.2">
      <c r="A24" s="1">
        <v>23</v>
      </c>
      <c r="B24" s="1">
        <v>1149</v>
      </c>
      <c r="C24" s="1">
        <v>4</v>
      </c>
      <c r="D24" s="4">
        <v>42385</v>
      </c>
      <c r="E24" s="4">
        <v>42388</v>
      </c>
      <c r="F24" s="4">
        <v>42388</v>
      </c>
      <c r="G24" s="1">
        <v>1</v>
      </c>
      <c r="H24" s="1">
        <v>2</v>
      </c>
    </row>
    <row r="25" spans="1:8" ht="12.75" x14ac:dyDescent="0.2">
      <c r="A25" s="1">
        <v>24</v>
      </c>
      <c r="B25" s="1">
        <v>636</v>
      </c>
      <c r="C25" s="1">
        <v>4</v>
      </c>
      <c r="D25" s="4">
        <v>42387</v>
      </c>
      <c r="E25" s="4">
        <v>42389</v>
      </c>
      <c r="F25" s="4">
        <v>42388</v>
      </c>
      <c r="G25" s="1">
        <v>2</v>
      </c>
      <c r="H25" s="1">
        <v>7</v>
      </c>
    </row>
    <row r="26" spans="1:8" ht="12.75" x14ac:dyDescent="0.2">
      <c r="A26" s="1">
        <v>25</v>
      </c>
      <c r="B26" s="1">
        <v>657</v>
      </c>
      <c r="C26" s="1">
        <v>4</v>
      </c>
      <c r="D26" s="4">
        <v>42387</v>
      </c>
      <c r="E26" s="4">
        <v>42390</v>
      </c>
      <c r="F26" s="4">
        <v>42390</v>
      </c>
      <c r="G26" s="1">
        <v>2</v>
      </c>
      <c r="H26" s="1">
        <v>6</v>
      </c>
    </row>
    <row r="27" spans="1:8" ht="12.75" x14ac:dyDescent="0.2">
      <c r="A27" s="1">
        <v>26</v>
      </c>
      <c r="B27" s="1">
        <v>1280</v>
      </c>
      <c r="C27" s="1">
        <v>4</v>
      </c>
      <c r="D27" s="4">
        <v>42387</v>
      </c>
      <c r="E27" s="4">
        <v>42390</v>
      </c>
      <c r="F27" s="4">
        <v>42388</v>
      </c>
      <c r="G27" s="1">
        <v>2</v>
      </c>
      <c r="H27" s="1">
        <v>7</v>
      </c>
    </row>
    <row r="28" spans="1:8" ht="12.75" x14ac:dyDescent="0.2">
      <c r="A28" s="1">
        <v>27</v>
      </c>
      <c r="B28" s="1">
        <v>57</v>
      </c>
      <c r="C28" s="1">
        <v>4</v>
      </c>
      <c r="D28" s="4">
        <v>42388</v>
      </c>
      <c r="E28" s="4">
        <v>42390</v>
      </c>
      <c r="F28" s="4">
        <v>42389</v>
      </c>
      <c r="G28" s="1">
        <v>2</v>
      </c>
      <c r="H28" s="1">
        <v>7</v>
      </c>
    </row>
    <row r="29" spans="1:8" ht="12.75" x14ac:dyDescent="0.2">
      <c r="A29" s="1">
        <v>28</v>
      </c>
      <c r="B29" s="1">
        <v>252</v>
      </c>
      <c r="C29" s="1">
        <v>4</v>
      </c>
      <c r="D29" s="4">
        <v>42388</v>
      </c>
      <c r="E29" s="4">
        <v>42389</v>
      </c>
      <c r="F29" s="4">
        <v>42390</v>
      </c>
      <c r="G29" s="1">
        <v>2</v>
      </c>
      <c r="H29" s="1">
        <v>6</v>
      </c>
    </row>
    <row r="30" spans="1:8" ht="12.75" x14ac:dyDescent="0.2">
      <c r="A30" s="1">
        <v>29</v>
      </c>
      <c r="B30" s="1">
        <v>437</v>
      </c>
      <c r="C30" s="1">
        <v>4</v>
      </c>
      <c r="D30" s="4">
        <v>42389</v>
      </c>
      <c r="E30" s="4">
        <v>42391</v>
      </c>
      <c r="F30" s="4">
        <v>42390</v>
      </c>
      <c r="G30" s="1">
        <v>2</v>
      </c>
      <c r="H30" s="1">
        <v>6</v>
      </c>
    </row>
    <row r="31" spans="1:8" ht="12.75" x14ac:dyDescent="0.2">
      <c r="A31" s="1">
        <v>30</v>
      </c>
      <c r="B31" s="1">
        <v>1348</v>
      </c>
      <c r="C31" s="1">
        <v>4</v>
      </c>
      <c r="D31" s="4">
        <v>42389</v>
      </c>
      <c r="E31" s="4">
        <v>42390</v>
      </c>
      <c r="F31" s="4">
        <v>42390</v>
      </c>
      <c r="G31" s="1">
        <v>2</v>
      </c>
      <c r="H31" s="1">
        <v>6</v>
      </c>
    </row>
    <row r="32" spans="1:8" ht="12.75" x14ac:dyDescent="0.2">
      <c r="A32" s="1">
        <v>31</v>
      </c>
      <c r="B32" s="1">
        <v>1238</v>
      </c>
      <c r="C32" s="1">
        <v>4</v>
      </c>
      <c r="D32" s="4">
        <v>42389</v>
      </c>
      <c r="E32" s="4">
        <v>42391</v>
      </c>
      <c r="F32" s="4">
        <v>42391</v>
      </c>
      <c r="G32" s="1">
        <v>3</v>
      </c>
      <c r="H32" s="1">
        <v>8</v>
      </c>
    </row>
    <row r="33" spans="1:8" ht="12.75" x14ac:dyDescent="0.2">
      <c r="A33" s="1">
        <v>32</v>
      </c>
      <c r="B33" s="1">
        <v>1259</v>
      </c>
      <c r="C33" s="1">
        <v>4</v>
      </c>
      <c r="D33" s="4">
        <v>42390</v>
      </c>
      <c r="E33" s="4">
        <v>42393</v>
      </c>
      <c r="F33" s="4">
        <v>42391</v>
      </c>
      <c r="G33" s="1">
        <v>1</v>
      </c>
      <c r="H33" s="1">
        <v>3</v>
      </c>
    </row>
    <row r="34" spans="1:8" ht="12.75" x14ac:dyDescent="0.2">
      <c r="A34" s="1">
        <v>33</v>
      </c>
      <c r="B34" s="1">
        <v>236</v>
      </c>
      <c r="C34" s="1">
        <v>4</v>
      </c>
      <c r="D34" s="4">
        <v>42390</v>
      </c>
      <c r="E34" s="4">
        <v>42391</v>
      </c>
      <c r="F34" s="4">
        <v>42391</v>
      </c>
      <c r="G34" s="1">
        <v>2</v>
      </c>
      <c r="H34" s="1">
        <v>6</v>
      </c>
    </row>
    <row r="35" spans="1:8" ht="12.75" x14ac:dyDescent="0.2">
      <c r="A35" s="1">
        <v>34</v>
      </c>
      <c r="B35" s="1">
        <v>80</v>
      </c>
      <c r="C35" s="1">
        <v>4</v>
      </c>
      <c r="D35" s="4">
        <v>42391</v>
      </c>
      <c r="E35" s="4">
        <v>42394</v>
      </c>
      <c r="F35" s="4">
        <v>42392</v>
      </c>
      <c r="G35" s="1">
        <v>2</v>
      </c>
      <c r="H35" s="1">
        <v>6</v>
      </c>
    </row>
    <row r="36" spans="1:8" ht="12.75" x14ac:dyDescent="0.2">
      <c r="A36" s="1">
        <v>35</v>
      </c>
      <c r="B36" s="1">
        <v>813</v>
      </c>
      <c r="C36" s="1">
        <v>4</v>
      </c>
      <c r="D36" s="4">
        <v>42391</v>
      </c>
      <c r="E36" s="4">
        <v>42394</v>
      </c>
      <c r="F36" s="4">
        <v>42393</v>
      </c>
      <c r="G36" s="1">
        <v>2</v>
      </c>
      <c r="H36" s="1">
        <v>7</v>
      </c>
    </row>
    <row r="37" spans="1:8" ht="12.75" x14ac:dyDescent="0.2">
      <c r="A37" s="1">
        <v>36</v>
      </c>
      <c r="B37" s="1">
        <v>1321</v>
      </c>
      <c r="C37" s="1">
        <v>4</v>
      </c>
      <c r="D37" s="4">
        <v>42392</v>
      </c>
      <c r="E37" s="4">
        <v>42393</v>
      </c>
      <c r="F37" s="4">
        <v>42393</v>
      </c>
      <c r="G37" s="1">
        <v>2</v>
      </c>
      <c r="H37" s="1">
        <v>6</v>
      </c>
    </row>
    <row r="38" spans="1:8" ht="12.75" x14ac:dyDescent="0.2">
      <c r="A38" s="1">
        <v>37</v>
      </c>
      <c r="B38" s="1">
        <v>164</v>
      </c>
      <c r="C38" s="1">
        <v>4</v>
      </c>
      <c r="D38" s="4">
        <v>42394</v>
      </c>
      <c r="E38" s="4">
        <v>42397</v>
      </c>
      <c r="F38" s="4">
        <v>42395</v>
      </c>
      <c r="G38" s="1">
        <v>2</v>
      </c>
      <c r="H38" s="1">
        <v>6</v>
      </c>
    </row>
    <row r="39" spans="1:8" ht="12.75" x14ac:dyDescent="0.2">
      <c r="A39" s="1">
        <v>38</v>
      </c>
      <c r="B39" s="1">
        <v>583</v>
      </c>
      <c r="C39" s="1">
        <v>4</v>
      </c>
      <c r="D39" s="4">
        <v>42394</v>
      </c>
      <c r="E39" s="4">
        <v>42396</v>
      </c>
      <c r="F39" s="4">
        <v>42395</v>
      </c>
      <c r="G39" s="1">
        <v>2</v>
      </c>
      <c r="H39" s="1">
        <v>7</v>
      </c>
    </row>
    <row r="40" spans="1:8" ht="12.75" x14ac:dyDescent="0.2">
      <c r="A40" s="1">
        <v>39</v>
      </c>
      <c r="B40" s="1">
        <v>1296</v>
      </c>
      <c r="C40" s="1">
        <v>4</v>
      </c>
      <c r="D40" s="4">
        <v>42394</v>
      </c>
      <c r="E40" s="4">
        <v>42395</v>
      </c>
      <c r="F40" s="4">
        <v>42395</v>
      </c>
      <c r="G40" s="1">
        <v>2</v>
      </c>
      <c r="H40" s="1">
        <v>7</v>
      </c>
    </row>
    <row r="41" spans="1:8" ht="12.75" x14ac:dyDescent="0.2">
      <c r="A41" s="1">
        <v>40</v>
      </c>
      <c r="B41" s="1">
        <v>348</v>
      </c>
      <c r="C41" s="1">
        <v>4</v>
      </c>
      <c r="D41" s="4">
        <v>42396</v>
      </c>
      <c r="E41" s="4">
        <v>42397</v>
      </c>
      <c r="F41" s="4">
        <v>42398</v>
      </c>
      <c r="G41" s="1">
        <v>1</v>
      </c>
      <c r="H41" s="1">
        <v>3</v>
      </c>
    </row>
    <row r="42" spans="1:8" ht="12.75" x14ac:dyDescent="0.2">
      <c r="A42" s="1">
        <v>41</v>
      </c>
      <c r="B42" s="1">
        <v>979</v>
      </c>
      <c r="C42" s="1">
        <v>4</v>
      </c>
      <c r="D42" s="4">
        <v>42396</v>
      </c>
      <c r="E42" s="4">
        <v>42399</v>
      </c>
      <c r="F42" s="4">
        <v>42398</v>
      </c>
      <c r="G42" s="1">
        <v>2</v>
      </c>
      <c r="H42" s="1">
        <v>6</v>
      </c>
    </row>
    <row r="43" spans="1:8" ht="12.75" x14ac:dyDescent="0.2">
      <c r="A43" s="1">
        <v>42</v>
      </c>
      <c r="B43" s="1">
        <v>1095</v>
      </c>
      <c r="C43" s="1">
        <v>4</v>
      </c>
      <c r="D43" s="4">
        <v>42396</v>
      </c>
      <c r="E43" s="4">
        <v>42397</v>
      </c>
      <c r="F43" s="4">
        <v>42399</v>
      </c>
      <c r="G43" s="1">
        <v>2</v>
      </c>
      <c r="H43" s="1">
        <v>7</v>
      </c>
    </row>
    <row r="44" spans="1:8" ht="12.75" x14ac:dyDescent="0.2">
      <c r="A44" s="1">
        <v>43</v>
      </c>
      <c r="B44" s="1">
        <v>1434</v>
      </c>
      <c r="C44" s="1">
        <v>4</v>
      </c>
      <c r="D44" s="4">
        <v>42396</v>
      </c>
      <c r="E44" s="4">
        <v>42397</v>
      </c>
      <c r="F44" s="4">
        <v>42399</v>
      </c>
      <c r="G44" s="1">
        <v>2</v>
      </c>
      <c r="H44" s="1">
        <v>7</v>
      </c>
    </row>
    <row r="45" spans="1:8" ht="12.75" x14ac:dyDescent="0.2">
      <c r="A45" s="1">
        <v>44</v>
      </c>
      <c r="B45" s="1">
        <v>861</v>
      </c>
      <c r="C45" s="1">
        <v>4</v>
      </c>
      <c r="D45" s="4">
        <v>42397</v>
      </c>
      <c r="E45" s="4">
        <v>42400</v>
      </c>
      <c r="F45" s="4">
        <v>42399</v>
      </c>
      <c r="G45" s="1">
        <v>2</v>
      </c>
      <c r="H45" s="1">
        <v>7</v>
      </c>
    </row>
    <row r="46" spans="1:8" ht="12.75" x14ac:dyDescent="0.2">
      <c r="A46" s="1">
        <v>45</v>
      </c>
      <c r="B46" s="1">
        <v>1220</v>
      </c>
      <c r="C46" s="1">
        <v>4</v>
      </c>
      <c r="D46" s="4">
        <v>42397</v>
      </c>
      <c r="E46" s="4">
        <v>42400</v>
      </c>
      <c r="F46" s="4">
        <v>42400</v>
      </c>
      <c r="G46" s="1">
        <v>2</v>
      </c>
      <c r="H46" s="1">
        <v>7</v>
      </c>
    </row>
    <row r="47" spans="1:8" ht="12.75" x14ac:dyDescent="0.2">
      <c r="A47" s="1">
        <v>46</v>
      </c>
      <c r="B47" s="1">
        <v>746</v>
      </c>
      <c r="C47" s="1">
        <v>4</v>
      </c>
      <c r="D47" s="4">
        <v>42398</v>
      </c>
      <c r="E47" s="4">
        <v>42400</v>
      </c>
      <c r="F47" s="4">
        <v>42400</v>
      </c>
      <c r="G47" s="1">
        <v>2</v>
      </c>
      <c r="H47" s="1">
        <v>7</v>
      </c>
    </row>
    <row r="48" spans="1:8" ht="12.75" x14ac:dyDescent="0.2">
      <c r="A48" s="1">
        <v>47</v>
      </c>
      <c r="B48" s="1">
        <v>1234</v>
      </c>
      <c r="C48" s="1">
        <v>4</v>
      </c>
      <c r="D48" s="4">
        <v>42398</v>
      </c>
      <c r="E48" s="4">
        <v>42399</v>
      </c>
      <c r="F48" s="4">
        <v>42400</v>
      </c>
      <c r="G48" s="1">
        <v>2</v>
      </c>
      <c r="H48" s="1">
        <v>7</v>
      </c>
    </row>
    <row r="49" spans="1:8" ht="12.75" x14ac:dyDescent="0.2">
      <c r="A49" s="1">
        <v>48</v>
      </c>
      <c r="B49" s="1">
        <v>1012</v>
      </c>
      <c r="C49" s="1">
        <v>4</v>
      </c>
      <c r="D49" s="4">
        <v>42399</v>
      </c>
      <c r="E49" s="4">
        <v>42401</v>
      </c>
      <c r="F49" s="4">
        <v>42402</v>
      </c>
      <c r="G49" s="1">
        <v>2</v>
      </c>
      <c r="H49" s="1">
        <v>7</v>
      </c>
    </row>
    <row r="50" spans="1:8" ht="12.75" x14ac:dyDescent="0.2">
      <c r="A50" s="1">
        <v>49</v>
      </c>
      <c r="B50" s="1">
        <v>608</v>
      </c>
      <c r="C50" s="1">
        <v>4</v>
      </c>
      <c r="D50" s="4">
        <v>42400</v>
      </c>
      <c r="E50" s="4">
        <v>42401</v>
      </c>
      <c r="F50" s="4">
        <v>42402</v>
      </c>
      <c r="G50" s="1">
        <v>2</v>
      </c>
      <c r="H50" s="1">
        <v>6</v>
      </c>
    </row>
    <row r="51" spans="1:8" ht="12.75" x14ac:dyDescent="0.2">
      <c r="A51" s="1">
        <v>50</v>
      </c>
      <c r="B51" s="1">
        <v>872</v>
      </c>
      <c r="C51" s="1">
        <v>4</v>
      </c>
      <c r="D51" s="4">
        <v>42400</v>
      </c>
      <c r="E51" s="4">
        <v>42403</v>
      </c>
      <c r="F51" s="4">
        <v>42402</v>
      </c>
      <c r="G51" s="1">
        <v>3</v>
      </c>
      <c r="H51" s="1">
        <v>8</v>
      </c>
    </row>
    <row r="52" spans="1:8" ht="12.75" x14ac:dyDescent="0.2">
      <c r="A52" s="1">
        <v>51</v>
      </c>
      <c r="B52" s="1">
        <v>1047</v>
      </c>
      <c r="C52" s="1">
        <v>4</v>
      </c>
      <c r="D52" s="4">
        <v>42401</v>
      </c>
      <c r="E52" s="4">
        <v>42402</v>
      </c>
      <c r="F52" s="4">
        <v>42403</v>
      </c>
      <c r="G52" s="1">
        <v>2</v>
      </c>
      <c r="H52" s="1">
        <v>7</v>
      </c>
    </row>
    <row r="53" spans="1:8" ht="12.75" x14ac:dyDescent="0.2">
      <c r="A53" s="1">
        <v>52</v>
      </c>
      <c r="B53" s="1">
        <v>767</v>
      </c>
      <c r="C53" s="1">
        <v>4</v>
      </c>
      <c r="D53" s="4">
        <v>42403</v>
      </c>
      <c r="E53" s="4">
        <v>42404</v>
      </c>
      <c r="F53" s="4">
        <v>42405</v>
      </c>
      <c r="G53" s="1">
        <v>1</v>
      </c>
      <c r="H53" s="1">
        <v>2</v>
      </c>
    </row>
    <row r="54" spans="1:8" ht="12.75" x14ac:dyDescent="0.2">
      <c r="A54" s="1">
        <v>53</v>
      </c>
      <c r="B54" s="1">
        <v>965</v>
      </c>
      <c r="C54" s="1">
        <v>4</v>
      </c>
      <c r="D54" s="4">
        <v>42403</v>
      </c>
      <c r="E54" s="4">
        <v>42404</v>
      </c>
      <c r="F54" s="4">
        <v>42405</v>
      </c>
      <c r="G54" s="1">
        <v>2</v>
      </c>
      <c r="H54" s="1">
        <v>6</v>
      </c>
    </row>
    <row r="55" spans="1:8" ht="12.75" x14ac:dyDescent="0.2">
      <c r="A55" s="1">
        <v>54</v>
      </c>
      <c r="B55" s="1">
        <v>535</v>
      </c>
      <c r="C55" s="1">
        <v>4</v>
      </c>
      <c r="D55" s="4">
        <v>42404</v>
      </c>
      <c r="E55" s="4">
        <v>42407</v>
      </c>
      <c r="F55" s="4">
        <v>42407</v>
      </c>
      <c r="G55" s="1">
        <v>2</v>
      </c>
      <c r="H55" s="1">
        <v>7</v>
      </c>
    </row>
    <row r="56" spans="1:8" ht="12.75" x14ac:dyDescent="0.2">
      <c r="A56" s="1">
        <v>55</v>
      </c>
      <c r="B56" s="1">
        <v>1173</v>
      </c>
      <c r="C56" s="1">
        <v>4</v>
      </c>
      <c r="D56" s="4">
        <v>42404</v>
      </c>
      <c r="E56" s="4">
        <v>42407</v>
      </c>
      <c r="F56" s="4">
        <v>42406</v>
      </c>
      <c r="G56" s="1">
        <v>2</v>
      </c>
      <c r="H56" s="1">
        <v>6</v>
      </c>
    </row>
    <row r="57" spans="1:8" ht="12.75" x14ac:dyDescent="0.2">
      <c r="A57" s="1">
        <v>56</v>
      </c>
      <c r="B57" s="1">
        <v>1241</v>
      </c>
      <c r="C57" s="1">
        <v>4</v>
      </c>
      <c r="D57" s="4">
        <v>42404</v>
      </c>
      <c r="E57" s="4">
        <v>42406</v>
      </c>
      <c r="F57" s="4">
        <v>42407</v>
      </c>
      <c r="G57" s="1">
        <v>2</v>
      </c>
      <c r="H57" s="1">
        <v>6</v>
      </c>
    </row>
    <row r="58" spans="1:8" ht="12.75" x14ac:dyDescent="0.2">
      <c r="A58" s="1">
        <v>57</v>
      </c>
      <c r="B58" s="1">
        <v>1305</v>
      </c>
      <c r="C58" s="1">
        <v>4</v>
      </c>
      <c r="D58" s="4">
        <v>42404</v>
      </c>
      <c r="E58" s="4">
        <v>42406</v>
      </c>
      <c r="F58" s="4">
        <v>42406</v>
      </c>
      <c r="G58" s="1">
        <v>2</v>
      </c>
      <c r="H58" s="1">
        <v>7</v>
      </c>
    </row>
    <row r="59" spans="1:8" ht="12.75" x14ac:dyDescent="0.2">
      <c r="A59" s="1">
        <v>58</v>
      </c>
      <c r="B59" s="1">
        <v>504</v>
      </c>
      <c r="C59" s="1">
        <v>4</v>
      </c>
      <c r="D59" s="4">
        <v>42405</v>
      </c>
      <c r="E59" s="4">
        <v>42407</v>
      </c>
      <c r="F59" s="4">
        <v>42407</v>
      </c>
      <c r="G59" s="1">
        <v>2</v>
      </c>
      <c r="H59" s="1">
        <v>6</v>
      </c>
    </row>
    <row r="60" spans="1:8" ht="12.75" x14ac:dyDescent="0.2">
      <c r="A60" s="1">
        <v>59</v>
      </c>
      <c r="B60" s="1">
        <v>563</v>
      </c>
      <c r="C60" s="1">
        <v>4</v>
      </c>
      <c r="D60" s="4">
        <v>42405</v>
      </c>
      <c r="E60" s="4">
        <v>42407</v>
      </c>
      <c r="F60" s="4">
        <v>42406</v>
      </c>
      <c r="G60" s="1">
        <v>2</v>
      </c>
      <c r="H60" s="1">
        <v>7</v>
      </c>
    </row>
    <row r="61" spans="1:8" ht="12.75" x14ac:dyDescent="0.2">
      <c r="A61" s="1">
        <v>60</v>
      </c>
      <c r="B61" s="1">
        <v>151</v>
      </c>
      <c r="C61" s="1">
        <v>4</v>
      </c>
      <c r="D61" s="4">
        <v>42406</v>
      </c>
      <c r="E61" s="4">
        <v>42408</v>
      </c>
      <c r="F61" s="4">
        <v>42407</v>
      </c>
      <c r="G61" s="1">
        <v>1</v>
      </c>
      <c r="H61" s="1">
        <v>3</v>
      </c>
    </row>
    <row r="62" spans="1:8" ht="12.75" x14ac:dyDescent="0.2">
      <c r="A62" s="1">
        <v>61</v>
      </c>
      <c r="B62" s="1">
        <v>277</v>
      </c>
      <c r="C62" s="1">
        <v>4</v>
      </c>
      <c r="D62" s="4">
        <v>42406</v>
      </c>
      <c r="E62" s="4">
        <v>42409</v>
      </c>
      <c r="F62" s="4">
        <v>42409</v>
      </c>
      <c r="G62" s="1">
        <v>2</v>
      </c>
      <c r="H62" s="1">
        <v>7</v>
      </c>
    </row>
    <row r="63" spans="1:8" ht="12.75" x14ac:dyDescent="0.2">
      <c r="A63" s="1">
        <v>62</v>
      </c>
      <c r="B63" s="1">
        <v>208</v>
      </c>
      <c r="C63" s="1">
        <v>4</v>
      </c>
      <c r="D63" s="4">
        <v>42407</v>
      </c>
      <c r="E63" s="4">
        <v>42410</v>
      </c>
      <c r="F63" s="4">
        <v>42410</v>
      </c>
      <c r="G63" s="1">
        <v>1</v>
      </c>
      <c r="H63" s="1">
        <v>2</v>
      </c>
    </row>
    <row r="64" spans="1:8" ht="12.75" x14ac:dyDescent="0.2">
      <c r="A64" s="1">
        <v>63</v>
      </c>
      <c r="B64" s="1">
        <v>1075</v>
      </c>
      <c r="C64" s="1">
        <v>4</v>
      </c>
      <c r="D64" s="4">
        <v>42407</v>
      </c>
      <c r="E64" s="4">
        <v>42409</v>
      </c>
      <c r="F64" s="4">
        <v>42409</v>
      </c>
      <c r="G64" s="1">
        <v>2</v>
      </c>
      <c r="H64" s="1">
        <v>7</v>
      </c>
    </row>
    <row r="65" spans="1:8" ht="12.75" x14ac:dyDescent="0.2">
      <c r="A65" s="1">
        <v>64</v>
      </c>
      <c r="B65" s="1">
        <v>1185</v>
      </c>
      <c r="C65" s="1">
        <v>4</v>
      </c>
      <c r="D65" s="4">
        <v>42407</v>
      </c>
      <c r="E65" s="4">
        <v>42408</v>
      </c>
      <c r="F65" s="4">
        <v>42409</v>
      </c>
      <c r="G65" s="1">
        <v>2</v>
      </c>
      <c r="H65" s="1">
        <v>6</v>
      </c>
    </row>
    <row r="66" spans="1:8" ht="12.75" x14ac:dyDescent="0.2">
      <c r="A66" s="1">
        <v>65</v>
      </c>
      <c r="B66" s="1">
        <v>996</v>
      </c>
      <c r="C66" s="1">
        <v>4</v>
      </c>
      <c r="D66" s="4">
        <v>42408</v>
      </c>
      <c r="E66" s="4">
        <v>42409</v>
      </c>
      <c r="F66" s="4">
        <v>42411</v>
      </c>
      <c r="G66" s="1">
        <v>2</v>
      </c>
      <c r="H66" s="1">
        <v>6</v>
      </c>
    </row>
    <row r="67" spans="1:8" ht="12.75" x14ac:dyDescent="0.2">
      <c r="A67" s="1">
        <v>66</v>
      </c>
      <c r="B67" s="1">
        <v>1253</v>
      </c>
      <c r="C67" s="1">
        <v>4</v>
      </c>
      <c r="D67" s="4">
        <v>42409</v>
      </c>
      <c r="E67" s="4">
        <v>42412</v>
      </c>
      <c r="F67" s="4">
        <v>42412</v>
      </c>
      <c r="G67" s="1">
        <v>2</v>
      </c>
      <c r="H67" s="1">
        <v>7</v>
      </c>
    </row>
    <row r="68" spans="1:8" ht="12.75" x14ac:dyDescent="0.2">
      <c r="A68" s="1">
        <v>67</v>
      </c>
      <c r="B68" s="1">
        <v>526</v>
      </c>
      <c r="C68" s="1">
        <v>4</v>
      </c>
      <c r="D68" s="4">
        <v>42409</v>
      </c>
      <c r="E68" s="4">
        <v>42411</v>
      </c>
      <c r="F68" s="4">
        <v>42410</v>
      </c>
      <c r="G68" s="1">
        <v>3</v>
      </c>
      <c r="H68" s="1">
        <v>8</v>
      </c>
    </row>
    <row r="69" spans="1:8" ht="12.75" x14ac:dyDescent="0.2">
      <c r="A69" s="1">
        <v>68</v>
      </c>
      <c r="B69" s="1">
        <v>381</v>
      </c>
      <c r="C69" s="1">
        <v>4</v>
      </c>
      <c r="D69" s="4">
        <v>42410</v>
      </c>
      <c r="E69" s="4">
        <v>42411</v>
      </c>
      <c r="F69" s="4">
        <v>42413</v>
      </c>
      <c r="G69" s="1">
        <v>2</v>
      </c>
      <c r="H69" s="1">
        <v>6</v>
      </c>
    </row>
    <row r="70" spans="1:8" ht="12.75" x14ac:dyDescent="0.2">
      <c r="A70" s="1">
        <v>69</v>
      </c>
      <c r="B70" s="1">
        <v>1413</v>
      </c>
      <c r="C70" s="1">
        <v>4</v>
      </c>
      <c r="D70" s="4">
        <v>42410</v>
      </c>
      <c r="E70" s="4">
        <v>42412</v>
      </c>
      <c r="F70" s="4">
        <v>42411</v>
      </c>
      <c r="G70" s="1">
        <v>2</v>
      </c>
      <c r="H70" s="1">
        <v>7</v>
      </c>
    </row>
    <row r="71" spans="1:8" ht="12.75" x14ac:dyDescent="0.2">
      <c r="A71" s="1">
        <v>70</v>
      </c>
      <c r="B71" s="1">
        <v>50</v>
      </c>
      <c r="C71" s="1">
        <v>3</v>
      </c>
      <c r="D71" s="4">
        <v>42411</v>
      </c>
      <c r="E71" s="4">
        <v>42411</v>
      </c>
      <c r="F71" s="4" t="s">
        <v>5611</v>
      </c>
      <c r="G71" s="1">
        <v>3</v>
      </c>
      <c r="H71" s="1">
        <v>9</v>
      </c>
    </row>
    <row r="72" spans="1:8" ht="12.75" x14ac:dyDescent="0.2">
      <c r="A72" s="1">
        <v>71</v>
      </c>
      <c r="B72" s="1">
        <v>797</v>
      </c>
      <c r="C72" s="1">
        <v>4</v>
      </c>
      <c r="D72" s="4">
        <v>42411</v>
      </c>
      <c r="E72" s="4">
        <v>42414</v>
      </c>
      <c r="F72" s="4">
        <v>42412</v>
      </c>
      <c r="G72" s="1">
        <v>2</v>
      </c>
      <c r="H72" s="1">
        <v>7</v>
      </c>
    </row>
    <row r="73" spans="1:8" ht="12.75" x14ac:dyDescent="0.2">
      <c r="A73" s="1">
        <v>72</v>
      </c>
      <c r="B73" s="1">
        <v>1386</v>
      </c>
      <c r="C73" s="1">
        <v>4</v>
      </c>
      <c r="D73" s="4">
        <v>42412</v>
      </c>
      <c r="E73" s="4">
        <v>42415</v>
      </c>
      <c r="F73" s="4">
        <v>42413</v>
      </c>
      <c r="G73" s="1">
        <v>1</v>
      </c>
      <c r="H73" s="1">
        <v>2</v>
      </c>
    </row>
    <row r="74" spans="1:8" ht="12.75" x14ac:dyDescent="0.2">
      <c r="A74" s="1">
        <v>73</v>
      </c>
      <c r="B74" s="1">
        <v>612</v>
      </c>
      <c r="C74" s="1">
        <v>4</v>
      </c>
      <c r="D74" s="4">
        <v>42412</v>
      </c>
      <c r="E74" s="4">
        <v>42415</v>
      </c>
      <c r="F74" s="4">
        <v>42414</v>
      </c>
      <c r="G74" s="1">
        <v>2</v>
      </c>
      <c r="H74" s="1">
        <v>7</v>
      </c>
    </row>
    <row r="75" spans="1:8" ht="12.75" x14ac:dyDescent="0.2">
      <c r="A75" s="1">
        <v>74</v>
      </c>
      <c r="B75" s="1">
        <v>264</v>
      </c>
      <c r="C75" s="1">
        <v>4</v>
      </c>
      <c r="D75" s="4">
        <v>42413</v>
      </c>
      <c r="E75" s="4">
        <v>42415</v>
      </c>
      <c r="F75" s="4">
        <v>42415</v>
      </c>
      <c r="G75" s="1">
        <v>2</v>
      </c>
      <c r="H75" s="1">
        <v>7</v>
      </c>
    </row>
    <row r="76" spans="1:8" ht="12.75" x14ac:dyDescent="0.2">
      <c r="A76" s="1">
        <v>75</v>
      </c>
      <c r="B76" s="1">
        <v>587</v>
      </c>
      <c r="C76" s="1">
        <v>4</v>
      </c>
      <c r="D76" s="4">
        <v>42414</v>
      </c>
      <c r="E76" s="4">
        <v>42415</v>
      </c>
      <c r="F76" s="4">
        <v>42417</v>
      </c>
      <c r="G76" s="1">
        <v>2</v>
      </c>
      <c r="H76" s="1">
        <v>6</v>
      </c>
    </row>
    <row r="77" spans="1:8" ht="12.75" x14ac:dyDescent="0.2">
      <c r="A77" s="1">
        <v>76</v>
      </c>
      <c r="B77" s="1">
        <v>9</v>
      </c>
      <c r="C77" s="1">
        <v>3</v>
      </c>
      <c r="D77" s="4">
        <v>42416</v>
      </c>
      <c r="E77" s="4">
        <v>42416</v>
      </c>
      <c r="F77" s="4" t="s">
        <v>5611</v>
      </c>
      <c r="G77" s="1">
        <v>2</v>
      </c>
      <c r="H77" s="1">
        <v>6</v>
      </c>
    </row>
    <row r="78" spans="1:8" ht="12.75" x14ac:dyDescent="0.2">
      <c r="A78" s="1">
        <v>77</v>
      </c>
      <c r="B78" s="1">
        <v>385</v>
      </c>
      <c r="C78" s="1">
        <v>4</v>
      </c>
      <c r="D78" s="4">
        <v>42416</v>
      </c>
      <c r="E78" s="4">
        <v>42419</v>
      </c>
      <c r="F78" s="4">
        <v>42419</v>
      </c>
      <c r="G78" s="1">
        <v>1</v>
      </c>
      <c r="H78" s="1">
        <v>2</v>
      </c>
    </row>
    <row r="79" spans="1:8" ht="12.75" x14ac:dyDescent="0.2">
      <c r="A79" s="1">
        <v>78</v>
      </c>
      <c r="B79" s="1">
        <v>1182</v>
      </c>
      <c r="C79" s="1">
        <v>4</v>
      </c>
      <c r="D79" s="4">
        <v>42416</v>
      </c>
      <c r="E79" s="4">
        <v>42418</v>
      </c>
      <c r="F79" s="4">
        <v>42419</v>
      </c>
      <c r="G79" s="1">
        <v>2</v>
      </c>
      <c r="H79" s="1">
        <v>7</v>
      </c>
    </row>
    <row r="80" spans="1:8" ht="12.75" x14ac:dyDescent="0.2">
      <c r="A80" s="1">
        <v>79</v>
      </c>
      <c r="B80" s="1">
        <v>529</v>
      </c>
      <c r="C80" s="1">
        <v>4</v>
      </c>
      <c r="D80" s="4">
        <v>42417</v>
      </c>
      <c r="E80" s="4">
        <v>42420</v>
      </c>
      <c r="F80" s="4">
        <v>42420</v>
      </c>
      <c r="G80" s="1">
        <v>1</v>
      </c>
      <c r="H80" s="1">
        <v>3</v>
      </c>
    </row>
    <row r="81" spans="1:8" ht="12.75" x14ac:dyDescent="0.2">
      <c r="A81" s="1">
        <v>80</v>
      </c>
      <c r="B81" s="1">
        <v>397</v>
      </c>
      <c r="C81" s="1">
        <v>4</v>
      </c>
      <c r="D81" s="4">
        <v>42417</v>
      </c>
      <c r="E81" s="4">
        <v>42420</v>
      </c>
      <c r="F81" s="4">
        <v>42419</v>
      </c>
      <c r="G81" s="1">
        <v>2</v>
      </c>
      <c r="H81" s="1">
        <v>6</v>
      </c>
    </row>
    <row r="82" spans="1:8" ht="12.75" x14ac:dyDescent="0.2">
      <c r="A82" s="1">
        <v>81</v>
      </c>
      <c r="B82" s="1">
        <v>521</v>
      </c>
      <c r="C82" s="1">
        <v>4</v>
      </c>
      <c r="D82" s="4">
        <v>42417</v>
      </c>
      <c r="E82" s="4">
        <v>42419</v>
      </c>
      <c r="F82" s="4">
        <v>42418</v>
      </c>
      <c r="G82" s="1">
        <v>2</v>
      </c>
      <c r="H82" s="1">
        <v>6</v>
      </c>
    </row>
    <row r="83" spans="1:8" ht="12.75" x14ac:dyDescent="0.2">
      <c r="A83" s="1">
        <v>82</v>
      </c>
      <c r="B83" s="1">
        <v>1223</v>
      </c>
      <c r="C83" s="1">
        <v>4</v>
      </c>
      <c r="D83" s="4">
        <v>42418</v>
      </c>
      <c r="E83" s="4">
        <v>42421</v>
      </c>
      <c r="F83" s="4">
        <v>42420</v>
      </c>
      <c r="G83" s="1">
        <v>2</v>
      </c>
      <c r="H83" s="1">
        <v>6</v>
      </c>
    </row>
    <row r="84" spans="1:8" ht="12.75" x14ac:dyDescent="0.2">
      <c r="A84" s="1">
        <v>83</v>
      </c>
      <c r="B84" s="1">
        <v>393</v>
      </c>
      <c r="C84" s="1">
        <v>4</v>
      </c>
      <c r="D84" s="4">
        <v>42419</v>
      </c>
      <c r="E84" s="4">
        <v>42420</v>
      </c>
      <c r="F84" s="4">
        <v>42420</v>
      </c>
      <c r="G84" s="1">
        <v>1</v>
      </c>
      <c r="H84" s="1">
        <v>3</v>
      </c>
    </row>
    <row r="85" spans="1:8" ht="12.75" x14ac:dyDescent="0.2">
      <c r="A85" s="1">
        <v>84</v>
      </c>
      <c r="B85" s="1">
        <v>317</v>
      </c>
      <c r="C85" s="1">
        <v>4</v>
      </c>
      <c r="D85" s="4">
        <v>42420</v>
      </c>
      <c r="E85" s="4">
        <v>42422</v>
      </c>
      <c r="F85" s="4">
        <v>42421</v>
      </c>
      <c r="G85" s="1">
        <v>2</v>
      </c>
      <c r="H85" s="1">
        <v>7</v>
      </c>
    </row>
    <row r="86" spans="1:8" ht="12.75" x14ac:dyDescent="0.2">
      <c r="A86" s="1">
        <v>85</v>
      </c>
      <c r="B86" s="1">
        <v>1174</v>
      </c>
      <c r="C86" s="1">
        <v>4</v>
      </c>
      <c r="D86" s="4">
        <v>42420</v>
      </c>
      <c r="E86" s="4">
        <v>42423</v>
      </c>
      <c r="F86" s="4">
        <v>42421</v>
      </c>
      <c r="G86" s="1">
        <v>2</v>
      </c>
      <c r="H86" s="1">
        <v>7</v>
      </c>
    </row>
    <row r="87" spans="1:8" ht="12.75" x14ac:dyDescent="0.2">
      <c r="A87" s="1">
        <v>86</v>
      </c>
      <c r="B87" s="1">
        <v>276</v>
      </c>
      <c r="C87" s="1">
        <v>4</v>
      </c>
      <c r="D87" s="4">
        <v>42421</v>
      </c>
      <c r="E87" s="4">
        <v>42422</v>
      </c>
      <c r="F87" s="4">
        <v>42423</v>
      </c>
      <c r="G87" s="1">
        <v>2</v>
      </c>
      <c r="H87" s="1">
        <v>7</v>
      </c>
    </row>
    <row r="88" spans="1:8" ht="12.75" x14ac:dyDescent="0.2">
      <c r="A88" s="1">
        <v>87</v>
      </c>
      <c r="B88" s="1">
        <v>516</v>
      </c>
      <c r="C88" s="1">
        <v>4</v>
      </c>
      <c r="D88" s="4">
        <v>42421</v>
      </c>
      <c r="E88" s="4">
        <v>42422</v>
      </c>
      <c r="F88" s="4">
        <v>42423</v>
      </c>
      <c r="G88" s="1">
        <v>2</v>
      </c>
      <c r="H88" s="1">
        <v>6</v>
      </c>
    </row>
    <row r="89" spans="1:8" ht="12.75" x14ac:dyDescent="0.2">
      <c r="A89" s="1">
        <v>88</v>
      </c>
      <c r="B89" s="1">
        <v>1069</v>
      </c>
      <c r="C89" s="1">
        <v>4</v>
      </c>
      <c r="D89" s="4">
        <v>42421</v>
      </c>
      <c r="E89" s="4">
        <v>42422</v>
      </c>
      <c r="F89" s="4">
        <v>42423</v>
      </c>
      <c r="G89" s="1">
        <v>2</v>
      </c>
      <c r="H89" s="1">
        <v>6</v>
      </c>
    </row>
    <row r="90" spans="1:8" ht="12.75" x14ac:dyDescent="0.2">
      <c r="A90" s="1">
        <v>89</v>
      </c>
      <c r="B90" s="1">
        <v>668</v>
      </c>
      <c r="C90" s="1">
        <v>4</v>
      </c>
      <c r="D90" s="4">
        <v>42421</v>
      </c>
      <c r="E90" s="4">
        <v>42424</v>
      </c>
      <c r="F90" s="4">
        <v>42424</v>
      </c>
      <c r="G90" s="1">
        <v>3</v>
      </c>
      <c r="H90" s="1">
        <v>8</v>
      </c>
    </row>
    <row r="91" spans="1:8" ht="12.75" x14ac:dyDescent="0.2">
      <c r="A91" s="1">
        <v>90</v>
      </c>
      <c r="B91" s="1">
        <v>414</v>
      </c>
      <c r="C91" s="1">
        <v>4</v>
      </c>
      <c r="D91" s="4">
        <v>42423</v>
      </c>
      <c r="E91" s="4">
        <v>42425</v>
      </c>
      <c r="F91" s="4">
        <v>42424</v>
      </c>
      <c r="G91" s="1">
        <v>2</v>
      </c>
      <c r="H91" s="1">
        <v>7</v>
      </c>
    </row>
    <row r="92" spans="1:8" ht="12.75" x14ac:dyDescent="0.2">
      <c r="A92" s="1">
        <v>91</v>
      </c>
      <c r="B92" s="1">
        <v>648</v>
      </c>
      <c r="C92" s="1">
        <v>4</v>
      </c>
      <c r="D92" s="4">
        <v>42425</v>
      </c>
      <c r="E92" s="4">
        <v>42427</v>
      </c>
      <c r="F92" s="4">
        <v>42428</v>
      </c>
      <c r="G92" s="1">
        <v>1</v>
      </c>
      <c r="H92" s="1">
        <v>2</v>
      </c>
    </row>
    <row r="93" spans="1:8" ht="12.75" x14ac:dyDescent="0.2">
      <c r="A93" s="1">
        <v>92</v>
      </c>
      <c r="B93" s="1">
        <v>1309</v>
      </c>
      <c r="C93" s="1">
        <v>4</v>
      </c>
      <c r="D93" s="4">
        <v>42425</v>
      </c>
      <c r="E93" s="4">
        <v>42428</v>
      </c>
      <c r="F93" s="4">
        <v>42428</v>
      </c>
      <c r="G93" s="1">
        <v>2</v>
      </c>
      <c r="H93" s="1">
        <v>7</v>
      </c>
    </row>
    <row r="94" spans="1:8" ht="12.75" x14ac:dyDescent="0.2">
      <c r="A94" s="1">
        <v>93</v>
      </c>
      <c r="B94" s="1">
        <v>1328</v>
      </c>
      <c r="C94" s="1">
        <v>4</v>
      </c>
      <c r="D94" s="4">
        <v>42426</v>
      </c>
      <c r="E94" s="4">
        <v>42428</v>
      </c>
      <c r="F94" s="4">
        <v>42427</v>
      </c>
      <c r="G94" s="1">
        <v>1</v>
      </c>
      <c r="H94" s="1">
        <v>3</v>
      </c>
    </row>
    <row r="95" spans="1:8" ht="12.75" x14ac:dyDescent="0.2">
      <c r="A95" s="1">
        <v>94</v>
      </c>
      <c r="B95" s="1">
        <v>929</v>
      </c>
      <c r="C95" s="1">
        <v>4</v>
      </c>
      <c r="D95" s="4">
        <v>42427</v>
      </c>
      <c r="E95" s="4">
        <v>42428</v>
      </c>
      <c r="F95" s="4">
        <v>42429</v>
      </c>
      <c r="G95" s="1">
        <v>1</v>
      </c>
      <c r="H95" s="1">
        <v>2</v>
      </c>
    </row>
    <row r="96" spans="1:8" ht="12.75" x14ac:dyDescent="0.2">
      <c r="A96" s="1">
        <v>95</v>
      </c>
      <c r="B96" s="1">
        <v>218</v>
      </c>
      <c r="C96" s="1">
        <v>4</v>
      </c>
      <c r="D96" s="4">
        <v>42427</v>
      </c>
      <c r="E96" s="4">
        <v>42429</v>
      </c>
      <c r="F96" s="4">
        <v>42428</v>
      </c>
      <c r="G96" s="1">
        <v>2</v>
      </c>
      <c r="H96" s="1">
        <v>7</v>
      </c>
    </row>
    <row r="97" spans="1:8" ht="12.75" x14ac:dyDescent="0.2">
      <c r="A97" s="1">
        <v>96</v>
      </c>
      <c r="B97" s="1">
        <v>1094</v>
      </c>
      <c r="C97" s="1">
        <v>4</v>
      </c>
      <c r="D97" s="4">
        <v>42427</v>
      </c>
      <c r="E97" s="4">
        <v>42429</v>
      </c>
      <c r="F97" s="4">
        <v>42428</v>
      </c>
      <c r="G97" s="1">
        <v>2</v>
      </c>
      <c r="H97" s="1">
        <v>7</v>
      </c>
    </row>
    <row r="98" spans="1:8" ht="12.75" x14ac:dyDescent="0.2">
      <c r="A98" s="1">
        <v>97</v>
      </c>
      <c r="B98" s="1">
        <v>204</v>
      </c>
      <c r="C98" s="1">
        <v>4</v>
      </c>
      <c r="D98" s="4">
        <v>42428</v>
      </c>
      <c r="E98" s="4">
        <v>42429</v>
      </c>
      <c r="F98" s="4">
        <v>42430</v>
      </c>
      <c r="G98" s="1">
        <v>2</v>
      </c>
      <c r="H98" s="1">
        <v>7</v>
      </c>
    </row>
    <row r="99" spans="1:8" ht="12.75" x14ac:dyDescent="0.2">
      <c r="A99" s="1">
        <v>98</v>
      </c>
      <c r="B99" s="1">
        <v>1194</v>
      </c>
      <c r="C99" s="1">
        <v>4</v>
      </c>
      <c r="D99" s="4">
        <v>42428</v>
      </c>
      <c r="E99" s="4">
        <v>42429</v>
      </c>
      <c r="F99" s="4">
        <v>42429</v>
      </c>
      <c r="G99" s="1">
        <v>2</v>
      </c>
      <c r="H99" s="1">
        <v>6</v>
      </c>
    </row>
    <row r="100" spans="1:8" ht="12.75" x14ac:dyDescent="0.2">
      <c r="A100" s="1">
        <v>99</v>
      </c>
      <c r="B100" s="1">
        <v>1165</v>
      </c>
      <c r="C100" s="1">
        <v>4</v>
      </c>
      <c r="D100" s="4">
        <v>42429</v>
      </c>
      <c r="E100" s="4">
        <v>42430</v>
      </c>
      <c r="F100" s="4">
        <v>42432</v>
      </c>
      <c r="G100" s="1">
        <v>3</v>
      </c>
      <c r="H100" s="1">
        <v>9</v>
      </c>
    </row>
    <row r="101" spans="1:8" ht="12.75" x14ac:dyDescent="0.2">
      <c r="A101" s="1">
        <v>100</v>
      </c>
      <c r="B101" s="1">
        <v>1237</v>
      </c>
      <c r="C101" s="1">
        <v>4</v>
      </c>
      <c r="D101" s="4">
        <v>42430</v>
      </c>
      <c r="E101" s="4">
        <v>42433</v>
      </c>
      <c r="F101" s="4">
        <v>42432</v>
      </c>
      <c r="G101" s="1">
        <v>2</v>
      </c>
      <c r="H101" s="1">
        <v>7</v>
      </c>
    </row>
    <row r="102" spans="1:8" ht="12.75" x14ac:dyDescent="0.2">
      <c r="A102" s="1">
        <v>101</v>
      </c>
      <c r="B102" s="1">
        <v>271</v>
      </c>
      <c r="C102" s="1">
        <v>4</v>
      </c>
      <c r="D102" s="4">
        <v>42430</v>
      </c>
      <c r="E102" s="4">
        <v>42433</v>
      </c>
      <c r="F102" s="4">
        <v>42433</v>
      </c>
      <c r="G102" s="1">
        <v>3</v>
      </c>
      <c r="H102" s="1">
        <v>8</v>
      </c>
    </row>
    <row r="103" spans="1:8" ht="12.75" x14ac:dyDescent="0.2">
      <c r="A103" s="1">
        <v>102</v>
      </c>
      <c r="B103" s="1">
        <v>336</v>
      </c>
      <c r="C103" s="1">
        <v>4</v>
      </c>
      <c r="D103" s="4">
        <v>42431</v>
      </c>
      <c r="E103" s="4">
        <v>42434</v>
      </c>
      <c r="F103" s="4">
        <v>42432</v>
      </c>
      <c r="G103" s="1">
        <v>2</v>
      </c>
      <c r="H103" s="1">
        <v>7</v>
      </c>
    </row>
    <row r="104" spans="1:8" ht="12.75" x14ac:dyDescent="0.2">
      <c r="A104" s="1">
        <v>103</v>
      </c>
      <c r="B104" s="1">
        <v>991</v>
      </c>
      <c r="C104" s="1">
        <v>4</v>
      </c>
      <c r="D104" s="4">
        <v>42432</v>
      </c>
      <c r="E104" s="4">
        <v>42435</v>
      </c>
      <c r="F104" s="4">
        <v>42434</v>
      </c>
      <c r="G104" s="1">
        <v>1</v>
      </c>
      <c r="H104" s="1">
        <v>2</v>
      </c>
    </row>
    <row r="105" spans="1:8" ht="12.75" x14ac:dyDescent="0.2">
      <c r="A105" s="1">
        <v>104</v>
      </c>
      <c r="B105" s="1">
        <v>7</v>
      </c>
      <c r="C105" s="1">
        <v>4</v>
      </c>
      <c r="D105" s="4">
        <v>42432</v>
      </c>
      <c r="E105" s="4">
        <v>42434</v>
      </c>
      <c r="F105" s="4">
        <v>42434</v>
      </c>
      <c r="G105" s="1">
        <v>2</v>
      </c>
      <c r="H105" s="1">
        <v>7</v>
      </c>
    </row>
    <row r="106" spans="1:8" ht="12.75" x14ac:dyDescent="0.2">
      <c r="A106" s="1">
        <v>105</v>
      </c>
      <c r="B106" s="1">
        <v>306</v>
      </c>
      <c r="C106" s="1">
        <v>4</v>
      </c>
      <c r="D106" s="4">
        <v>42432</v>
      </c>
      <c r="E106" s="4">
        <v>42434</v>
      </c>
      <c r="F106" s="4">
        <v>42433</v>
      </c>
      <c r="G106" s="1">
        <v>2</v>
      </c>
      <c r="H106" s="1">
        <v>7</v>
      </c>
    </row>
    <row r="107" spans="1:8" ht="12.75" x14ac:dyDescent="0.2">
      <c r="A107" s="1">
        <v>106</v>
      </c>
      <c r="B107" s="1">
        <v>422</v>
      </c>
      <c r="C107" s="1">
        <v>4</v>
      </c>
      <c r="D107" s="4">
        <v>42433</v>
      </c>
      <c r="E107" s="4">
        <v>42434</v>
      </c>
      <c r="F107" s="4">
        <v>42434</v>
      </c>
      <c r="G107" s="1">
        <v>3</v>
      </c>
      <c r="H107" s="1">
        <v>9</v>
      </c>
    </row>
    <row r="108" spans="1:8" ht="12.75" x14ac:dyDescent="0.2">
      <c r="A108" s="1">
        <v>107</v>
      </c>
      <c r="B108" s="1">
        <v>633</v>
      </c>
      <c r="C108" s="1">
        <v>4</v>
      </c>
      <c r="D108" s="4">
        <v>42435</v>
      </c>
      <c r="E108" s="4">
        <v>42438</v>
      </c>
      <c r="F108" s="4">
        <v>42438</v>
      </c>
      <c r="G108" s="1">
        <v>1</v>
      </c>
      <c r="H108" s="1">
        <v>2</v>
      </c>
    </row>
    <row r="109" spans="1:8" ht="12.75" x14ac:dyDescent="0.2">
      <c r="A109" s="1">
        <v>108</v>
      </c>
      <c r="B109" s="1">
        <v>12</v>
      </c>
      <c r="C109" s="1">
        <v>4</v>
      </c>
      <c r="D109" s="4">
        <v>42435</v>
      </c>
      <c r="E109" s="4">
        <v>42438</v>
      </c>
      <c r="F109" s="4">
        <v>42436</v>
      </c>
      <c r="G109" s="1">
        <v>2</v>
      </c>
      <c r="H109" s="1">
        <v>6</v>
      </c>
    </row>
    <row r="110" spans="1:8" ht="12.75" x14ac:dyDescent="0.2">
      <c r="A110" s="1">
        <v>109</v>
      </c>
      <c r="B110" s="1">
        <v>1255</v>
      </c>
      <c r="C110" s="1">
        <v>4</v>
      </c>
      <c r="D110" s="4">
        <v>42435</v>
      </c>
      <c r="E110" s="4">
        <v>42438</v>
      </c>
      <c r="F110" s="4">
        <v>42438</v>
      </c>
      <c r="G110" s="1">
        <v>2</v>
      </c>
      <c r="H110" s="1">
        <v>6</v>
      </c>
    </row>
    <row r="111" spans="1:8" ht="12.75" x14ac:dyDescent="0.2">
      <c r="A111" s="1">
        <v>110</v>
      </c>
      <c r="B111" s="1">
        <v>677</v>
      </c>
      <c r="C111" s="1">
        <v>4</v>
      </c>
      <c r="D111" s="4">
        <v>42435</v>
      </c>
      <c r="E111" s="4">
        <v>42437</v>
      </c>
      <c r="F111" s="4">
        <v>42438</v>
      </c>
      <c r="G111" s="1">
        <v>3</v>
      </c>
      <c r="H111" s="1">
        <v>9</v>
      </c>
    </row>
    <row r="112" spans="1:8" ht="12.75" x14ac:dyDescent="0.2">
      <c r="A112" s="1">
        <v>111</v>
      </c>
      <c r="B112" s="1">
        <v>630</v>
      </c>
      <c r="C112" s="1">
        <v>4</v>
      </c>
      <c r="D112" s="4">
        <v>42436</v>
      </c>
      <c r="E112" s="4">
        <v>42439</v>
      </c>
      <c r="F112" s="4">
        <v>42439</v>
      </c>
      <c r="G112" s="1">
        <v>2</v>
      </c>
      <c r="H112" s="1">
        <v>6</v>
      </c>
    </row>
    <row r="113" spans="1:8" ht="12.75" x14ac:dyDescent="0.2">
      <c r="A113" s="1">
        <v>112</v>
      </c>
      <c r="B113" s="1">
        <v>469</v>
      </c>
      <c r="C113" s="1">
        <v>4</v>
      </c>
      <c r="D113" s="4">
        <v>42437</v>
      </c>
      <c r="E113" s="4">
        <v>42440</v>
      </c>
      <c r="F113" s="4">
        <v>42439</v>
      </c>
      <c r="G113" s="1">
        <v>2</v>
      </c>
      <c r="H113" s="1">
        <v>6</v>
      </c>
    </row>
    <row r="114" spans="1:8" ht="12.75" x14ac:dyDescent="0.2">
      <c r="A114" s="1">
        <v>113</v>
      </c>
      <c r="B114" s="1">
        <v>1078</v>
      </c>
      <c r="C114" s="1">
        <v>4</v>
      </c>
      <c r="D114" s="4">
        <v>42437</v>
      </c>
      <c r="E114" s="4">
        <v>42440</v>
      </c>
      <c r="F114" s="4">
        <v>42440</v>
      </c>
      <c r="G114" s="1">
        <v>2</v>
      </c>
      <c r="H114" s="1">
        <v>6</v>
      </c>
    </row>
    <row r="115" spans="1:8" ht="12.75" x14ac:dyDescent="0.2">
      <c r="A115" s="1">
        <v>114</v>
      </c>
      <c r="B115" s="1">
        <v>1431</v>
      </c>
      <c r="C115" s="1">
        <v>4</v>
      </c>
      <c r="D115" s="4">
        <v>42437</v>
      </c>
      <c r="E115" s="4">
        <v>42439</v>
      </c>
      <c r="F115" s="4">
        <v>42440</v>
      </c>
      <c r="G115" s="1">
        <v>2</v>
      </c>
      <c r="H115" s="1">
        <v>7</v>
      </c>
    </row>
    <row r="116" spans="1:8" ht="12.75" x14ac:dyDescent="0.2">
      <c r="A116" s="1">
        <v>115</v>
      </c>
      <c r="B116" s="1">
        <v>1369</v>
      </c>
      <c r="C116" s="1">
        <v>4</v>
      </c>
      <c r="D116" s="4">
        <v>42438</v>
      </c>
      <c r="E116" s="4">
        <v>42440</v>
      </c>
      <c r="F116" s="4">
        <v>42440</v>
      </c>
      <c r="G116" s="1">
        <v>2</v>
      </c>
      <c r="H116" s="1">
        <v>7</v>
      </c>
    </row>
    <row r="117" spans="1:8" ht="12.75" x14ac:dyDescent="0.2">
      <c r="A117" s="1">
        <v>116</v>
      </c>
      <c r="B117" s="1">
        <v>471</v>
      </c>
      <c r="C117" s="1">
        <v>4</v>
      </c>
      <c r="D117" s="4">
        <v>42439</v>
      </c>
      <c r="E117" s="4">
        <v>42440</v>
      </c>
      <c r="F117" s="4">
        <v>42440</v>
      </c>
      <c r="G117" s="1">
        <v>2</v>
      </c>
      <c r="H117" s="1">
        <v>7</v>
      </c>
    </row>
    <row r="118" spans="1:8" ht="12.75" x14ac:dyDescent="0.2">
      <c r="A118" s="1">
        <v>117</v>
      </c>
      <c r="B118" s="1">
        <v>740</v>
      </c>
      <c r="C118" s="1">
        <v>4</v>
      </c>
      <c r="D118" s="4">
        <v>42439</v>
      </c>
      <c r="E118" s="4">
        <v>42442</v>
      </c>
      <c r="F118" s="4">
        <v>42440</v>
      </c>
      <c r="G118" s="1">
        <v>2</v>
      </c>
      <c r="H118" s="1">
        <v>6</v>
      </c>
    </row>
    <row r="119" spans="1:8" ht="12.75" x14ac:dyDescent="0.2">
      <c r="A119" s="1">
        <v>118</v>
      </c>
      <c r="B119" s="1">
        <v>577</v>
      </c>
      <c r="C119" s="1">
        <v>4</v>
      </c>
      <c r="D119" s="4">
        <v>42441</v>
      </c>
      <c r="E119" s="4">
        <v>42443</v>
      </c>
      <c r="F119" s="4">
        <v>42442</v>
      </c>
      <c r="G119" s="1">
        <v>1</v>
      </c>
      <c r="H119" s="1">
        <v>2</v>
      </c>
    </row>
    <row r="120" spans="1:8" ht="12.75" x14ac:dyDescent="0.2">
      <c r="A120" s="1">
        <v>119</v>
      </c>
      <c r="B120" s="1">
        <v>925</v>
      </c>
      <c r="C120" s="1">
        <v>4</v>
      </c>
      <c r="D120" s="4">
        <v>42441</v>
      </c>
      <c r="E120" s="4">
        <v>42443</v>
      </c>
      <c r="F120" s="4">
        <v>42443</v>
      </c>
      <c r="G120" s="1">
        <v>2</v>
      </c>
      <c r="H120" s="1">
        <v>7</v>
      </c>
    </row>
    <row r="121" spans="1:8" ht="12.75" x14ac:dyDescent="0.2">
      <c r="A121" s="1">
        <v>120</v>
      </c>
      <c r="B121" s="1">
        <v>327</v>
      </c>
      <c r="C121" s="1">
        <v>4</v>
      </c>
      <c r="D121" s="4">
        <v>42443</v>
      </c>
      <c r="E121" s="4">
        <v>42444</v>
      </c>
      <c r="F121" s="4">
        <v>42446</v>
      </c>
      <c r="G121" s="1">
        <v>2</v>
      </c>
      <c r="H121" s="1">
        <v>7</v>
      </c>
    </row>
    <row r="122" spans="1:8" ht="12.75" x14ac:dyDescent="0.2">
      <c r="A122" s="1">
        <v>121</v>
      </c>
      <c r="B122" s="1">
        <v>755</v>
      </c>
      <c r="C122" s="1">
        <v>4</v>
      </c>
      <c r="D122" s="4">
        <v>42443</v>
      </c>
      <c r="E122" s="4">
        <v>42444</v>
      </c>
      <c r="F122" s="4">
        <v>42445</v>
      </c>
      <c r="G122" s="1">
        <v>2</v>
      </c>
      <c r="H122" s="1">
        <v>6</v>
      </c>
    </row>
    <row r="123" spans="1:8" ht="12.75" x14ac:dyDescent="0.2">
      <c r="A123" s="1">
        <v>122</v>
      </c>
      <c r="B123" s="1">
        <v>786</v>
      </c>
      <c r="C123" s="1">
        <v>4</v>
      </c>
      <c r="D123" s="4">
        <v>42443</v>
      </c>
      <c r="E123" s="4">
        <v>42445</v>
      </c>
      <c r="F123" s="4">
        <v>42444</v>
      </c>
      <c r="G123" s="1">
        <v>2</v>
      </c>
      <c r="H123" s="1">
        <v>6</v>
      </c>
    </row>
    <row r="124" spans="1:8" ht="12.75" x14ac:dyDescent="0.2">
      <c r="A124" s="1">
        <v>123</v>
      </c>
      <c r="B124" s="1">
        <v>766</v>
      </c>
      <c r="C124" s="1">
        <v>4</v>
      </c>
      <c r="D124" s="4">
        <v>42444</v>
      </c>
      <c r="E124" s="4">
        <v>42447</v>
      </c>
      <c r="F124" s="4">
        <v>42446</v>
      </c>
      <c r="G124" s="1">
        <v>2</v>
      </c>
      <c r="H124" s="1">
        <v>6</v>
      </c>
    </row>
    <row r="125" spans="1:8" ht="12.75" x14ac:dyDescent="0.2">
      <c r="A125" s="1">
        <v>124</v>
      </c>
      <c r="B125" s="1">
        <v>403</v>
      </c>
      <c r="C125" s="1">
        <v>4</v>
      </c>
      <c r="D125" s="4">
        <v>42445</v>
      </c>
      <c r="E125" s="4">
        <v>42447</v>
      </c>
      <c r="F125" s="4">
        <v>42446</v>
      </c>
      <c r="G125" s="1">
        <v>1</v>
      </c>
      <c r="H125" s="1">
        <v>3</v>
      </c>
    </row>
    <row r="126" spans="1:8" ht="12.75" x14ac:dyDescent="0.2">
      <c r="A126" s="1">
        <v>125</v>
      </c>
      <c r="B126" s="1">
        <v>685</v>
      </c>
      <c r="C126" s="1">
        <v>4</v>
      </c>
      <c r="D126" s="4">
        <v>42445</v>
      </c>
      <c r="E126" s="4">
        <v>42448</v>
      </c>
      <c r="F126" s="4">
        <v>42446</v>
      </c>
      <c r="G126" s="1">
        <v>2</v>
      </c>
      <c r="H126" s="1">
        <v>6</v>
      </c>
    </row>
    <row r="127" spans="1:8" ht="12.75" x14ac:dyDescent="0.2">
      <c r="A127" s="1">
        <v>126</v>
      </c>
      <c r="B127" s="1">
        <v>1365</v>
      </c>
      <c r="C127" s="1">
        <v>4</v>
      </c>
      <c r="D127" s="4">
        <v>42445</v>
      </c>
      <c r="E127" s="4">
        <v>42447</v>
      </c>
      <c r="F127" s="4">
        <v>42447</v>
      </c>
      <c r="G127" s="1">
        <v>2</v>
      </c>
      <c r="H127" s="1">
        <v>7</v>
      </c>
    </row>
    <row r="128" spans="1:8" ht="12.75" x14ac:dyDescent="0.2">
      <c r="A128" s="1">
        <v>127</v>
      </c>
      <c r="B128" s="1">
        <v>484</v>
      </c>
      <c r="C128" s="1">
        <v>4</v>
      </c>
      <c r="D128" s="4">
        <v>42446</v>
      </c>
      <c r="E128" s="4">
        <v>42447</v>
      </c>
      <c r="F128" s="4">
        <v>42448</v>
      </c>
      <c r="G128" s="1">
        <v>3</v>
      </c>
      <c r="H128" s="1">
        <v>8</v>
      </c>
    </row>
    <row r="129" spans="1:8" ht="12.75" x14ac:dyDescent="0.2">
      <c r="A129" s="1">
        <v>128</v>
      </c>
      <c r="B129" s="1">
        <v>86</v>
      </c>
      <c r="C129" s="1">
        <v>4</v>
      </c>
      <c r="D129" s="4">
        <v>42447</v>
      </c>
      <c r="E129" s="4">
        <v>42449</v>
      </c>
      <c r="F129" s="4">
        <v>42450</v>
      </c>
      <c r="G129" s="1">
        <v>2</v>
      </c>
      <c r="H129" s="1">
        <v>6</v>
      </c>
    </row>
    <row r="130" spans="1:8" ht="12.75" x14ac:dyDescent="0.2">
      <c r="A130" s="1">
        <v>129</v>
      </c>
      <c r="B130" s="1">
        <v>84</v>
      </c>
      <c r="C130" s="1">
        <v>4</v>
      </c>
      <c r="D130" s="4">
        <v>42448</v>
      </c>
      <c r="E130" s="4">
        <v>42450</v>
      </c>
      <c r="F130" s="4">
        <v>42450</v>
      </c>
      <c r="G130" s="1">
        <v>2</v>
      </c>
      <c r="H130" s="1">
        <v>7</v>
      </c>
    </row>
    <row r="131" spans="1:8" ht="12.75" x14ac:dyDescent="0.2">
      <c r="A131" s="1">
        <v>130</v>
      </c>
      <c r="B131" s="1">
        <v>1049</v>
      </c>
      <c r="C131" s="1">
        <v>4</v>
      </c>
      <c r="D131" s="4">
        <v>42448</v>
      </c>
      <c r="E131" s="4">
        <v>42451</v>
      </c>
      <c r="F131" s="4">
        <v>42449</v>
      </c>
      <c r="G131" s="1">
        <v>2</v>
      </c>
      <c r="H131" s="1">
        <v>6</v>
      </c>
    </row>
    <row r="132" spans="1:8" ht="12.75" x14ac:dyDescent="0.2">
      <c r="A132" s="1">
        <v>131</v>
      </c>
      <c r="B132" s="1">
        <v>316</v>
      </c>
      <c r="C132" s="1">
        <v>4</v>
      </c>
      <c r="D132" s="4">
        <v>42448</v>
      </c>
      <c r="E132" s="4">
        <v>42451</v>
      </c>
      <c r="F132" s="4">
        <v>42449</v>
      </c>
      <c r="G132" s="1">
        <v>3</v>
      </c>
      <c r="H132" s="1">
        <v>8</v>
      </c>
    </row>
    <row r="133" spans="1:8" ht="12.75" x14ac:dyDescent="0.2">
      <c r="A133" s="1">
        <v>132</v>
      </c>
      <c r="B133" s="1">
        <v>46</v>
      </c>
      <c r="C133" s="1">
        <v>4</v>
      </c>
      <c r="D133" s="4">
        <v>42449</v>
      </c>
      <c r="E133" s="4">
        <v>42451</v>
      </c>
      <c r="F133" s="4">
        <v>42452</v>
      </c>
      <c r="G133" s="1">
        <v>1</v>
      </c>
      <c r="H133" s="1">
        <v>3</v>
      </c>
    </row>
    <row r="134" spans="1:8" ht="12.75" x14ac:dyDescent="0.2">
      <c r="A134" s="1">
        <v>133</v>
      </c>
      <c r="B134" s="1">
        <v>409</v>
      </c>
      <c r="C134" s="1">
        <v>4</v>
      </c>
      <c r="D134" s="4">
        <v>42449</v>
      </c>
      <c r="E134" s="4">
        <v>42451</v>
      </c>
      <c r="F134" s="4">
        <v>42450</v>
      </c>
      <c r="G134" s="1">
        <v>2</v>
      </c>
      <c r="H134" s="1">
        <v>7</v>
      </c>
    </row>
    <row r="135" spans="1:8" ht="12.75" x14ac:dyDescent="0.2">
      <c r="A135" s="1">
        <v>134</v>
      </c>
      <c r="B135" s="1">
        <v>679</v>
      </c>
      <c r="C135" s="1">
        <v>4</v>
      </c>
      <c r="D135" s="4">
        <v>42449</v>
      </c>
      <c r="E135" s="4">
        <v>42450</v>
      </c>
      <c r="F135" s="4">
        <v>42450</v>
      </c>
      <c r="G135" s="1">
        <v>2</v>
      </c>
      <c r="H135" s="1">
        <v>7</v>
      </c>
    </row>
    <row r="136" spans="1:8" ht="12.75" x14ac:dyDescent="0.2">
      <c r="A136" s="1">
        <v>135</v>
      </c>
      <c r="B136" s="1">
        <v>1354</v>
      </c>
      <c r="C136" s="1">
        <v>4</v>
      </c>
      <c r="D136" s="4">
        <v>42450</v>
      </c>
      <c r="E136" s="4">
        <v>42452</v>
      </c>
      <c r="F136" s="4">
        <v>42452</v>
      </c>
      <c r="G136" s="1">
        <v>2</v>
      </c>
      <c r="H136" s="1">
        <v>7</v>
      </c>
    </row>
    <row r="137" spans="1:8" ht="12.75" x14ac:dyDescent="0.2">
      <c r="A137" s="1">
        <v>136</v>
      </c>
      <c r="B137" s="1">
        <v>1192</v>
      </c>
      <c r="C137" s="1">
        <v>4</v>
      </c>
      <c r="D137" s="4">
        <v>42450</v>
      </c>
      <c r="E137" s="4">
        <v>42453</v>
      </c>
      <c r="F137" s="4">
        <v>42452</v>
      </c>
      <c r="G137" s="1">
        <v>3</v>
      </c>
      <c r="H137" s="1">
        <v>8</v>
      </c>
    </row>
    <row r="138" spans="1:8" ht="12.75" x14ac:dyDescent="0.2">
      <c r="A138" s="1">
        <v>137</v>
      </c>
      <c r="B138" s="1">
        <v>370</v>
      </c>
      <c r="C138" s="1">
        <v>4</v>
      </c>
      <c r="D138" s="4">
        <v>42452</v>
      </c>
      <c r="E138" s="4">
        <v>42455</v>
      </c>
      <c r="F138" s="4">
        <v>42454</v>
      </c>
      <c r="G138" s="1">
        <v>2</v>
      </c>
      <c r="H138" s="1">
        <v>7</v>
      </c>
    </row>
    <row r="139" spans="1:8" ht="12.75" x14ac:dyDescent="0.2">
      <c r="A139" s="1">
        <v>138</v>
      </c>
      <c r="B139" s="1">
        <v>438</v>
      </c>
      <c r="C139" s="1">
        <v>4</v>
      </c>
      <c r="D139" s="4">
        <v>42452</v>
      </c>
      <c r="E139" s="4">
        <v>42453</v>
      </c>
      <c r="F139" s="4">
        <v>42454</v>
      </c>
      <c r="G139" s="1">
        <v>2</v>
      </c>
      <c r="H139" s="1">
        <v>7</v>
      </c>
    </row>
    <row r="140" spans="1:8" ht="12.75" x14ac:dyDescent="0.2">
      <c r="A140" s="1">
        <v>139</v>
      </c>
      <c r="B140" s="1">
        <v>710</v>
      </c>
      <c r="C140" s="1">
        <v>4</v>
      </c>
      <c r="D140" s="4">
        <v>42452</v>
      </c>
      <c r="E140" s="4">
        <v>42453</v>
      </c>
      <c r="F140" s="4">
        <v>42455</v>
      </c>
      <c r="G140" s="1">
        <v>2</v>
      </c>
      <c r="H140" s="1">
        <v>7</v>
      </c>
    </row>
    <row r="141" spans="1:8" ht="12.75" x14ac:dyDescent="0.2">
      <c r="A141" s="1">
        <v>140</v>
      </c>
      <c r="B141" s="1">
        <v>1264</v>
      </c>
      <c r="C141" s="1">
        <v>4</v>
      </c>
      <c r="D141" s="4">
        <v>42452</v>
      </c>
      <c r="E141" s="4">
        <v>42455</v>
      </c>
      <c r="F141" s="4">
        <v>42455</v>
      </c>
      <c r="G141" s="1">
        <v>2</v>
      </c>
      <c r="H141" s="1">
        <v>7</v>
      </c>
    </row>
    <row r="142" spans="1:8" ht="12.75" x14ac:dyDescent="0.2">
      <c r="A142" s="1">
        <v>141</v>
      </c>
      <c r="B142" s="1">
        <v>557</v>
      </c>
      <c r="C142" s="1">
        <v>4</v>
      </c>
      <c r="D142" s="4">
        <v>42454</v>
      </c>
      <c r="E142" s="4">
        <v>42456</v>
      </c>
      <c r="F142" s="4">
        <v>42455</v>
      </c>
      <c r="G142" s="1">
        <v>2</v>
      </c>
      <c r="H142" s="1">
        <v>7</v>
      </c>
    </row>
    <row r="143" spans="1:8" ht="12.75" x14ac:dyDescent="0.2">
      <c r="A143" s="1">
        <v>142</v>
      </c>
      <c r="B143" s="1">
        <v>170</v>
      </c>
      <c r="C143" s="1">
        <v>4</v>
      </c>
      <c r="D143" s="4">
        <v>42455</v>
      </c>
      <c r="E143" s="4">
        <v>42456</v>
      </c>
      <c r="F143" s="4">
        <v>42456</v>
      </c>
      <c r="G143" s="1">
        <v>1</v>
      </c>
      <c r="H143" s="1">
        <v>3</v>
      </c>
    </row>
    <row r="144" spans="1:8" ht="12.75" x14ac:dyDescent="0.2">
      <c r="A144" s="1">
        <v>143</v>
      </c>
      <c r="B144" s="1">
        <v>693</v>
      </c>
      <c r="C144" s="1">
        <v>4</v>
      </c>
      <c r="D144" s="4">
        <v>42455</v>
      </c>
      <c r="E144" s="4">
        <v>42457</v>
      </c>
      <c r="F144" s="4">
        <v>42457</v>
      </c>
      <c r="G144" s="1">
        <v>2</v>
      </c>
      <c r="H144" s="1">
        <v>7</v>
      </c>
    </row>
    <row r="145" spans="1:8" ht="12.75" x14ac:dyDescent="0.2">
      <c r="A145" s="1">
        <v>144</v>
      </c>
      <c r="B145" s="1">
        <v>1124</v>
      </c>
      <c r="C145" s="1">
        <v>4</v>
      </c>
      <c r="D145" s="4">
        <v>42455</v>
      </c>
      <c r="E145" s="4">
        <v>42458</v>
      </c>
      <c r="F145" s="4">
        <v>42458</v>
      </c>
      <c r="G145" s="1">
        <v>2</v>
      </c>
      <c r="H145" s="1">
        <v>7</v>
      </c>
    </row>
    <row r="146" spans="1:8" ht="12.75" x14ac:dyDescent="0.2">
      <c r="A146" s="1">
        <v>145</v>
      </c>
      <c r="B146" s="1">
        <v>366</v>
      </c>
      <c r="C146" s="1">
        <v>4</v>
      </c>
      <c r="D146" s="4">
        <v>42456</v>
      </c>
      <c r="E146" s="4">
        <v>42458</v>
      </c>
      <c r="F146" s="4">
        <v>42459</v>
      </c>
      <c r="G146" s="1">
        <v>2</v>
      </c>
      <c r="H146" s="1">
        <v>6</v>
      </c>
    </row>
    <row r="147" spans="1:8" ht="12.75" x14ac:dyDescent="0.2">
      <c r="A147" s="1">
        <v>146</v>
      </c>
      <c r="B147" s="1">
        <v>288</v>
      </c>
      <c r="C147" s="1">
        <v>4</v>
      </c>
      <c r="D147" s="4">
        <v>42457</v>
      </c>
      <c r="E147" s="4">
        <v>42459</v>
      </c>
      <c r="F147" s="4">
        <v>42459</v>
      </c>
      <c r="G147" s="1">
        <v>1</v>
      </c>
      <c r="H147" s="1">
        <v>3</v>
      </c>
    </row>
    <row r="148" spans="1:8" ht="12.75" x14ac:dyDescent="0.2">
      <c r="A148" s="1">
        <v>147</v>
      </c>
      <c r="B148" s="1">
        <v>55</v>
      </c>
      <c r="C148" s="1">
        <v>4</v>
      </c>
      <c r="D148" s="4">
        <v>42457</v>
      </c>
      <c r="E148" s="4">
        <v>42460</v>
      </c>
      <c r="F148" s="4">
        <v>42460</v>
      </c>
      <c r="G148" s="1">
        <v>2</v>
      </c>
      <c r="H148" s="1">
        <v>7</v>
      </c>
    </row>
    <row r="149" spans="1:8" ht="12.75" x14ac:dyDescent="0.2">
      <c r="A149" s="1">
        <v>148</v>
      </c>
      <c r="B149" s="1">
        <v>714</v>
      </c>
      <c r="C149" s="1">
        <v>4</v>
      </c>
      <c r="D149" s="4">
        <v>42457</v>
      </c>
      <c r="E149" s="4">
        <v>42459</v>
      </c>
      <c r="F149" s="4">
        <v>42459</v>
      </c>
      <c r="G149" s="1">
        <v>2</v>
      </c>
      <c r="H149" s="1">
        <v>6</v>
      </c>
    </row>
    <row r="150" spans="1:8" ht="12.75" x14ac:dyDescent="0.2">
      <c r="A150" s="1">
        <v>149</v>
      </c>
      <c r="B150" s="1">
        <v>763</v>
      </c>
      <c r="C150" s="1">
        <v>4</v>
      </c>
      <c r="D150" s="4">
        <v>42457</v>
      </c>
      <c r="E150" s="4">
        <v>42459</v>
      </c>
      <c r="F150" s="4">
        <v>42458</v>
      </c>
      <c r="G150" s="1">
        <v>2</v>
      </c>
      <c r="H150" s="1">
        <v>6</v>
      </c>
    </row>
    <row r="151" spans="1:8" ht="12.75" x14ac:dyDescent="0.2">
      <c r="A151" s="1">
        <v>150</v>
      </c>
      <c r="B151" s="1">
        <v>332</v>
      </c>
      <c r="C151" s="1">
        <v>4</v>
      </c>
      <c r="D151" s="4">
        <v>42458</v>
      </c>
      <c r="E151" s="4">
        <v>42460</v>
      </c>
      <c r="F151" s="4">
        <v>42461</v>
      </c>
      <c r="G151" s="1">
        <v>1</v>
      </c>
      <c r="H151" s="1">
        <v>2</v>
      </c>
    </row>
    <row r="152" spans="1:8" ht="12.75" x14ac:dyDescent="0.2">
      <c r="A152" s="1">
        <v>151</v>
      </c>
      <c r="B152" s="1">
        <v>926</v>
      </c>
      <c r="C152" s="1">
        <v>4</v>
      </c>
      <c r="D152" s="4">
        <v>42458</v>
      </c>
      <c r="E152" s="4">
        <v>42461</v>
      </c>
      <c r="F152" s="4">
        <v>42460</v>
      </c>
      <c r="G152" s="1">
        <v>1</v>
      </c>
      <c r="H152" s="1">
        <v>2</v>
      </c>
    </row>
    <row r="153" spans="1:8" ht="12.75" x14ac:dyDescent="0.2">
      <c r="A153" s="1">
        <v>152</v>
      </c>
      <c r="B153" s="1">
        <v>76</v>
      </c>
      <c r="C153" s="1">
        <v>4</v>
      </c>
      <c r="D153" s="4">
        <v>42458</v>
      </c>
      <c r="E153" s="4">
        <v>42459</v>
      </c>
      <c r="F153" s="4">
        <v>42459</v>
      </c>
      <c r="G153" s="1">
        <v>2</v>
      </c>
      <c r="H153" s="1">
        <v>6</v>
      </c>
    </row>
    <row r="154" spans="1:8" ht="12.75" x14ac:dyDescent="0.2">
      <c r="A154" s="1">
        <v>153</v>
      </c>
      <c r="B154" s="1">
        <v>498</v>
      </c>
      <c r="C154" s="1">
        <v>4</v>
      </c>
      <c r="D154" s="4">
        <v>42459</v>
      </c>
      <c r="E154" s="4">
        <v>42462</v>
      </c>
      <c r="F154" s="4">
        <v>42461</v>
      </c>
      <c r="G154" s="1">
        <v>2</v>
      </c>
      <c r="H154" s="1">
        <v>6</v>
      </c>
    </row>
    <row r="155" spans="1:8" ht="12.75" x14ac:dyDescent="0.2">
      <c r="A155" s="1">
        <v>154</v>
      </c>
      <c r="B155" s="1">
        <v>1286</v>
      </c>
      <c r="C155" s="1">
        <v>4</v>
      </c>
      <c r="D155" s="4">
        <v>42460</v>
      </c>
      <c r="E155" s="4">
        <v>42461</v>
      </c>
      <c r="F155" s="4">
        <v>42461</v>
      </c>
      <c r="G155" s="1">
        <v>1</v>
      </c>
      <c r="H155" s="1">
        <v>2</v>
      </c>
    </row>
    <row r="156" spans="1:8" ht="12.75" x14ac:dyDescent="0.2">
      <c r="A156" s="1">
        <v>155</v>
      </c>
      <c r="B156" s="1">
        <v>371</v>
      </c>
      <c r="C156" s="1">
        <v>4</v>
      </c>
      <c r="D156" s="4">
        <v>42462</v>
      </c>
      <c r="E156" s="4">
        <v>42463</v>
      </c>
      <c r="F156" s="4">
        <v>42464</v>
      </c>
      <c r="G156" s="1">
        <v>2</v>
      </c>
      <c r="H156" s="1">
        <v>6</v>
      </c>
    </row>
    <row r="157" spans="1:8" ht="12.75" x14ac:dyDescent="0.2">
      <c r="A157" s="1">
        <v>156</v>
      </c>
      <c r="B157" s="1">
        <v>357</v>
      </c>
      <c r="C157" s="1">
        <v>4</v>
      </c>
      <c r="D157" s="4">
        <v>42463</v>
      </c>
      <c r="E157" s="4">
        <v>42466</v>
      </c>
      <c r="F157" s="4">
        <v>42465</v>
      </c>
      <c r="G157" s="1">
        <v>1</v>
      </c>
      <c r="H157" s="1">
        <v>3</v>
      </c>
    </row>
    <row r="158" spans="1:8" ht="12.75" x14ac:dyDescent="0.2">
      <c r="A158" s="1">
        <v>157</v>
      </c>
      <c r="B158" s="1">
        <v>43</v>
      </c>
      <c r="C158" s="1">
        <v>4</v>
      </c>
      <c r="D158" s="4">
        <v>42463</v>
      </c>
      <c r="E158" s="4">
        <v>42466</v>
      </c>
      <c r="F158" s="4">
        <v>42466</v>
      </c>
      <c r="G158" s="1">
        <v>3</v>
      </c>
      <c r="H158" s="1">
        <v>8</v>
      </c>
    </row>
    <row r="159" spans="1:8" ht="12.75" x14ac:dyDescent="0.2">
      <c r="A159" s="1">
        <v>158</v>
      </c>
      <c r="B159" s="1">
        <v>117</v>
      </c>
      <c r="C159" s="1">
        <v>3</v>
      </c>
      <c r="D159" s="4">
        <v>42464</v>
      </c>
      <c r="E159" s="4">
        <v>42464</v>
      </c>
      <c r="F159" s="4" t="s">
        <v>5611</v>
      </c>
      <c r="G159" s="1">
        <v>3</v>
      </c>
      <c r="H159" s="1">
        <v>9</v>
      </c>
    </row>
    <row r="160" spans="1:8" ht="12.75" x14ac:dyDescent="0.2">
      <c r="A160" s="1">
        <v>159</v>
      </c>
      <c r="B160" s="1">
        <v>32</v>
      </c>
      <c r="C160" s="1">
        <v>4</v>
      </c>
      <c r="D160" s="4">
        <v>42464</v>
      </c>
      <c r="E160" s="4">
        <v>42466</v>
      </c>
      <c r="F160" s="4">
        <v>42466</v>
      </c>
      <c r="G160" s="1">
        <v>1</v>
      </c>
      <c r="H160" s="1">
        <v>2</v>
      </c>
    </row>
    <row r="161" spans="1:8" ht="12.75" x14ac:dyDescent="0.2">
      <c r="A161" s="1">
        <v>160</v>
      </c>
      <c r="B161" s="1">
        <v>205</v>
      </c>
      <c r="C161" s="1">
        <v>4</v>
      </c>
      <c r="D161" s="4">
        <v>42464</v>
      </c>
      <c r="E161" s="4">
        <v>42466</v>
      </c>
      <c r="F161" s="4">
        <v>42466</v>
      </c>
      <c r="G161" s="1">
        <v>2</v>
      </c>
      <c r="H161" s="1">
        <v>7</v>
      </c>
    </row>
    <row r="162" spans="1:8" ht="12.75" x14ac:dyDescent="0.2">
      <c r="A162" s="1">
        <v>161</v>
      </c>
      <c r="B162" s="1">
        <v>251</v>
      </c>
      <c r="C162" s="1">
        <v>4</v>
      </c>
      <c r="D162" s="4">
        <v>42464</v>
      </c>
      <c r="E162" s="4">
        <v>42467</v>
      </c>
      <c r="F162" s="4">
        <v>42465</v>
      </c>
      <c r="G162" s="1">
        <v>2</v>
      </c>
      <c r="H162" s="1">
        <v>7</v>
      </c>
    </row>
    <row r="163" spans="1:8" ht="12.75" x14ac:dyDescent="0.2">
      <c r="A163" s="1">
        <v>162</v>
      </c>
      <c r="B163" s="1">
        <v>31</v>
      </c>
      <c r="C163" s="1">
        <v>4</v>
      </c>
      <c r="D163" s="4">
        <v>42466</v>
      </c>
      <c r="E163" s="4">
        <v>42468</v>
      </c>
      <c r="F163" s="4">
        <v>42467</v>
      </c>
      <c r="G163" s="1">
        <v>1</v>
      </c>
      <c r="H163" s="1">
        <v>3</v>
      </c>
    </row>
    <row r="164" spans="1:8" ht="12.75" x14ac:dyDescent="0.2">
      <c r="A164" s="1">
        <v>163</v>
      </c>
      <c r="B164" s="1">
        <v>1325</v>
      </c>
      <c r="C164" s="1">
        <v>4</v>
      </c>
      <c r="D164" s="4">
        <v>42466</v>
      </c>
      <c r="E164" s="4">
        <v>42467</v>
      </c>
      <c r="F164" s="4">
        <v>42467</v>
      </c>
      <c r="G164" s="1">
        <v>2</v>
      </c>
      <c r="H164" s="1">
        <v>7</v>
      </c>
    </row>
    <row r="165" spans="1:8" ht="12.75" x14ac:dyDescent="0.2">
      <c r="A165" s="1">
        <v>164</v>
      </c>
      <c r="B165" s="1">
        <v>610</v>
      </c>
      <c r="C165" s="1">
        <v>4</v>
      </c>
      <c r="D165" s="4">
        <v>42467</v>
      </c>
      <c r="E165" s="4">
        <v>42468</v>
      </c>
      <c r="F165" s="4">
        <v>42469</v>
      </c>
      <c r="G165" s="1">
        <v>2</v>
      </c>
      <c r="H165" s="1">
        <v>7</v>
      </c>
    </row>
    <row r="166" spans="1:8" ht="12.75" x14ac:dyDescent="0.2">
      <c r="A166" s="1">
        <v>165</v>
      </c>
      <c r="B166" s="1">
        <v>574</v>
      </c>
      <c r="C166" s="1">
        <v>4</v>
      </c>
      <c r="D166" s="4">
        <v>42468</v>
      </c>
      <c r="E166" s="4">
        <v>42470</v>
      </c>
      <c r="F166" s="4">
        <v>42470</v>
      </c>
      <c r="G166" s="1">
        <v>1</v>
      </c>
      <c r="H166" s="1">
        <v>3</v>
      </c>
    </row>
    <row r="167" spans="1:8" ht="12.75" x14ac:dyDescent="0.2">
      <c r="A167" s="1">
        <v>166</v>
      </c>
      <c r="B167" s="1">
        <v>338</v>
      </c>
      <c r="C167" s="1">
        <v>4</v>
      </c>
      <c r="D167" s="4">
        <v>42468</v>
      </c>
      <c r="E167" s="4">
        <v>42471</v>
      </c>
      <c r="F167" s="4">
        <v>42471</v>
      </c>
      <c r="G167" s="1">
        <v>2</v>
      </c>
      <c r="H167" s="1">
        <v>6</v>
      </c>
    </row>
    <row r="168" spans="1:8" ht="12.75" x14ac:dyDescent="0.2">
      <c r="A168" s="1">
        <v>167</v>
      </c>
      <c r="B168" s="1">
        <v>1034</v>
      </c>
      <c r="C168" s="1">
        <v>4</v>
      </c>
      <c r="D168" s="4">
        <v>42468</v>
      </c>
      <c r="E168" s="4">
        <v>42469</v>
      </c>
      <c r="F168" s="4">
        <v>42471</v>
      </c>
      <c r="G168" s="1">
        <v>2</v>
      </c>
      <c r="H168" s="1">
        <v>7</v>
      </c>
    </row>
    <row r="169" spans="1:8" ht="12.75" x14ac:dyDescent="0.2">
      <c r="A169" s="1">
        <v>168</v>
      </c>
      <c r="B169" s="1">
        <v>1147</v>
      </c>
      <c r="C169" s="1">
        <v>4</v>
      </c>
      <c r="D169" s="4">
        <v>42469</v>
      </c>
      <c r="E169" s="4">
        <v>42472</v>
      </c>
      <c r="F169" s="4">
        <v>42471</v>
      </c>
      <c r="G169" s="1">
        <v>1</v>
      </c>
      <c r="H169" s="1">
        <v>3</v>
      </c>
    </row>
    <row r="170" spans="1:8" ht="12.75" x14ac:dyDescent="0.2">
      <c r="A170" s="1">
        <v>169</v>
      </c>
      <c r="B170" s="1">
        <v>99</v>
      </c>
      <c r="C170" s="1">
        <v>4</v>
      </c>
      <c r="D170" s="4">
        <v>42470</v>
      </c>
      <c r="E170" s="4">
        <v>42471</v>
      </c>
      <c r="F170" s="4">
        <v>42471</v>
      </c>
      <c r="G170" s="1">
        <v>2</v>
      </c>
      <c r="H170" s="1">
        <v>7</v>
      </c>
    </row>
    <row r="171" spans="1:8" ht="12.75" x14ac:dyDescent="0.2">
      <c r="A171" s="1">
        <v>170</v>
      </c>
      <c r="B171" s="1">
        <v>1200</v>
      </c>
      <c r="C171" s="1">
        <v>4</v>
      </c>
      <c r="D171" s="4">
        <v>42470</v>
      </c>
      <c r="E171" s="4">
        <v>42471</v>
      </c>
      <c r="F171" s="4">
        <v>42473</v>
      </c>
      <c r="G171" s="1">
        <v>2</v>
      </c>
      <c r="H171" s="1">
        <v>7</v>
      </c>
    </row>
    <row r="172" spans="1:8" ht="12.75" x14ac:dyDescent="0.2">
      <c r="A172" s="1">
        <v>171</v>
      </c>
      <c r="B172" s="1">
        <v>237</v>
      </c>
      <c r="C172" s="1">
        <v>4</v>
      </c>
      <c r="D172" s="4">
        <v>42471</v>
      </c>
      <c r="E172" s="4">
        <v>42474</v>
      </c>
      <c r="F172" s="4">
        <v>42474</v>
      </c>
      <c r="G172" s="1">
        <v>1</v>
      </c>
      <c r="H172" s="1">
        <v>3</v>
      </c>
    </row>
    <row r="173" spans="1:8" ht="12.75" x14ac:dyDescent="0.2">
      <c r="A173" s="1">
        <v>172</v>
      </c>
      <c r="B173" s="1">
        <v>1079</v>
      </c>
      <c r="C173" s="1">
        <v>4</v>
      </c>
      <c r="D173" s="4">
        <v>42471</v>
      </c>
      <c r="E173" s="4">
        <v>42472</v>
      </c>
      <c r="F173" s="4">
        <v>42474</v>
      </c>
      <c r="G173" s="1">
        <v>2</v>
      </c>
      <c r="H173" s="1">
        <v>7</v>
      </c>
    </row>
    <row r="174" spans="1:8" ht="12.75" x14ac:dyDescent="0.2">
      <c r="A174" s="1">
        <v>173</v>
      </c>
      <c r="B174" s="1">
        <v>117</v>
      </c>
      <c r="C174" s="1">
        <v>4</v>
      </c>
      <c r="D174" s="4">
        <v>42471</v>
      </c>
      <c r="E174" s="4">
        <v>42474</v>
      </c>
      <c r="F174" s="4">
        <v>42473</v>
      </c>
      <c r="G174" s="1">
        <v>3</v>
      </c>
      <c r="H174" s="1">
        <v>8</v>
      </c>
    </row>
    <row r="175" spans="1:8" ht="12.75" x14ac:dyDescent="0.2">
      <c r="A175" s="1">
        <v>174</v>
      </c>
      <c r="B175" s="1">
        <v>1361</v>
      </c>
      <c r="C175" s="1">
        <v>4</v>
      </c>
      <c r="D175" s="4">
        <v>42472</v>
      </c>
      <c r="E175" s="4">
        <v>42473</v>
      </c>
      <c r="F175" s="4">
        <v>42475</v>
      </c>
      <c r="G175" s="1">
        <v>2</v>
      </c>
      <c r="H175" s="1">
        <v>7</v>
      </c>
    </row>
    <row r="176" spans="1:8" ht="12.75" x14ac:dyDescent="0.2">
      <c r="A176" s="1">
        <v>175</v>
      </c>
      <c r="B176" s="1">
        <v>951</v>
      </c>
      <c r="C176" s="1">
        <v>4</v>
      </c>
      <c r="D176" s="4">
        <v>42473</v>
      </c>
      <c r="E176" s="4">
        <v>42474</v>
      </c>
      <c r="F176" s="4">
        <v>42474</v>
      </c>
      <c r="G176" s="1">
        <v>2</v>
      </c>
      <c r="H176" s="1">
        <v>6</v>
      </c>
    </row>
    <row r="177" spans="1:8" ht="12.75" x14ac:dyDescent="0.2">
      <c r="A177" s="1">
        <v>176</v>
      </c>
      <c r="B177" s="1">
        <v>643</v>
      </c>
      <c r="C177" s="1">
        <v>4</v>
      </c>
      <c r="D177" s="4">
        <v>42475</v>
      </c>
      <c r="E177" s="4">
        <v>42476</v>
      </c>
      <c r="F177" s="4">
        <v>42477</v>
      </c>
      <c r="G177" s="1">
        <v>2</v>
      </c>
      <c r="H177" s="1">
        <v>7</v>
      </c>
    </row>
    <row r="178" spans="1:8" ht="12.75" x14ac:dyDescent="0.2">
      <c r="A178" s="1">
        <v>177</v>
      </c>
      <c r="B178" s="1">
        <v>121</v>
      </c>
      <c r="C178" s="1">
        <v>4</v>
      </c>
      <c r="D178" s="4">
        <v>42476</v>
      </c>
      <c r="E178" s="4">
        <v>42479</v>
      </c>
      <c r="F178" s="4">
        <v>42479</v>
      </c>
      <c r="G178" s="1">
        <v>1</v>
      </c>
      <c r="H178" s="1">
        <v>2</v>
      </c>
    </row>
    <row r="179" spans="1:8" ht="12.75" x14ac:dyDescent="0.2">
      <c r="A179" s="1">
        <v>178</v>
      </c>
      <c r="B179" s="1">
        <v>756</v>
      </c>
      <c r="C179" s="1">
        <v>4</v>
      </c>
      <c r="D179" s="4">
        <v>42476</v>
      </c>
      <c r="E179" s="4">
        <v>42477</v>
      </c>
      <c r="F179" s="4">
        <v>42478</v>
      </c>
      <c r="G179" s="1">
        <v>2</v>
      </c>
      <c r="H179" s="1">
        <v>6</v>
      </c>
    </row>
    <row r="180" spans="1:8" ht="12.75" x14ac:dyDescent="0.2">
      <c r="A180" s="1">
        <v>179</v>
      </c>
      <c r="B180" s="1">
        <v>616</v>
      </c>
      <c r="C180" s="1">
        <v>4</v>
      </c>
      <c r="D180" s="4">
        <v>42477</v>
      </c>
      <c r="E180" s="4">
        <v>42479</v>
      </c>
      <c r="F180" s="4">
        <v>42479</v>
      </c>
      <c r="G180" s="1">
        <v>2</v>
      </c>
      <c r="H180" s="1">
        <v>6</v>
      </c>
    </row>
    <row r="181" spans="1:8" ht="12.75" x14ac:dyDescent="0.2">
      <c r="A181" s="1">
        <v>180</v>
      </c>
      <c r="B181" s="1">
        <v>918</v>
      </c>
      <c r="C181" s="1">
        <v>4</v>
      </c>
      <c r="D181" s="4">
        <v>42477</v>
      </c>
      <c r="E181" s="4">
        <v>42480</v>
      </c>
      <c r="F181" s="4">
        <v>42479</v>
      </c>
      <c r="G181" s="1">
        <v>2</v>
      </c>
      <c r="H181" s="1">
        <v>7</v>
      </c>
    </row>
    <row r="182" spans="1:8" ht="12.75" x14ac:dyDescent="0.2">
      <c r="A182" s="1">
        <v>181</v>
      </c>
      <c r="B182" s="1">
        <v>459</v>
      </c>
      <c r="C182" s="1">
        <v>4</v>
      </c>
      <c r="D182" s="4">
        <v>42478</v>
      </c>
      <c r="E182" s="4">
        <v>42480</v>
      </c>
      <c r="F182" s="4">
        <v>42480</v>
      </c>
      <c r="G182" s="1">
        <v>1</v>
      </c>
      <c r="H182" s="1">
        <v>3</v>
      </c>
    </row>
    <row r="183" spans="1:8" ht="12.75" x14ac:dyDescent="0.2">
      <c r="A183" s="1">
        <v>182</v>
      </c>
      <c r="B183" s="1">
        <v>854</v>
      </c>
      <c r="C183" s="1">
        <v>4</v>
      </c>
      <c r="D183" s="4">
        <v>42478</v>
      </c>
      <c r="E183" s="4">
        <v>42479</v>
      </c>
      <c r="F183" s="4">
        <v>42480</v>
      </c>
      <c r="G183" s="1">
        <v>2</v>
      </c>
      <c r="H183" s="1">
        <v>6</v>
      </c>
    </row>
    <row r="184" spans="1:8" ht="12.75" x14ac:dyDescent="0.2">
      <c r="A184" s="1">
        <v>183</v>
      </c>
      <c r="B184" s="1">
        <v>22</v>
      </c>
      <c r="C184" s="1">
        <v>4</v>
      </c>
      <c r="D184" s="4">
        <v>42479</v>
      </c>
      <c r="E184" s="4">
        <v>42480</v>
      </c>
      <c r="F184" s="4">
        <v>42480</v>
      </c>
      <c r="G184" s="1">
        <v>2</v>
      </c>
      <c r="H184" s="1">
        <v>7</v>
      </c>
    </row>
    <row r="185" spans="1:8" ht="12.75" x14ac:dyDescent="0.2">
      <c r="A185" s="1">
        <v>184</v>
      </c>
      <c r="B185" s="1">
        <v>134</v>
      </c>
      <c r="C185" s="1">
        <v>4</v>
      </c>
      <c r="D185" s="4">
        <v>42479</v>
      </c>
      <c r="E185" s="4">
        <v>42481</v>
      </c>
      <c r="F185" s="4">
        <v>42482</v>
      </c>
      <c r="G185" s="1">
        <v>2</v>
      </c>
      <c r="H185" s="1">
        <v>7</v>
      </c>
    </row>
    <row r="186" spans="1:8" ht="12.75" x14ac:dyDescent="0.2">
      <c r="A186" s="1">
        <v>185</v>
      </c>
      <c r="B186" s="1">
        <v>24</v>
      </c>
      <c r="C186" s="1">
        <v>3</v>
      </c>
      <c r="D186" s="4">
        <v>42480</v>
      </c>
      <c r="E186" s="4">
        <v>42480</v>
      </c>
      <c r="F186" s="4" t="s">
        <v>5611</v>
      </c>
      <c r="G186" s="1">
        <v>1</v>
      </c>
      <c r="H186" s="1">
        <v>2</v>
      </c>
    </row>
    <row r="187" spans="1:8" ht="12.75" x14ac:dyDescent="0.2">
      <c r="A187" s="1">
        <v>186</v>
      </c>
      <c r="B187" s="1">
        <v>1127</v>
      </c>
      <c r="C187" s="1">
        <v>4</v>
      </c>
      <c r="D187" s="4">
        <v>42481</v>
      </c>
      <c r="E187" s="4">
        <v>42482</v>
      </c>
      <c r="F187" s="4">
        <v>42484</v>
      </c>
      <c r="G187" s="1">
        <v>2</v>
      </c>
      <c r="H187" s="1">
        <v>6</v>
      </c>
    </row>
    <row r="188" spans="1:8" ht="12.75" x14ac:dyDescent="0.2">
      <c r="A188" s="1">
        <v>187</v>
      </c>
      <c r="B188" s="1">
        <v>183</v>
      </c>
      <c r="C188" s="1">
        <v>4</v>
      </c>
      <c r="D188" s="4">
        <v>42482</v>
      </c>
      <c r="E188" s="4">
        <v>42483</v>
      </c>
      <c r="F188" s="4">
        <v>42484</v>
      </c>
      <c r="G188" s="1">
        <v>2</v>
      </c>
      <c r="H188" s="1">
        <v>6</v>
      </c>
    </row>
    <row r="189" spans="1:8" ht="12.75" x14ac:dyDescent="0.2">
      <c r="A189" s="1">
        <v>188</v>
      </c>
      <c r="B189" s="1">
        <v>390</v>
      </c>
      <c r="C189" s="1">
        <v>4</v>
      </c>
      <c r="D189" s="4">
        <v>42482</v>
      </c>
      <c r="E189" s="4">
        <v>42483</v>
      </c>
      <c r="F189" s="4">
        <v>42485</v>
      </c>
      <c r="G189" s="1">
        <v>2</v>
      </c>
      <c r="H189" s="1">
        <v>6</v>
      </c>
    </row>
    <row r="190" spans="1:8" ht="12.75" x14ac:dyDescent="0.2">
      <c r="A190" s="1">
        <v>189</v>
      </c>
      <c r="B190" s="1">
        <v>1288</v>
      </c>
      <c r="C190" s="1">
        <v>4</v>
      </c>
      <c r="D190" s="4">
        <v>42483</v>
      </c>
      <c r="E190" s="4">
        <v>42484</v>
      </c>
      <c r="F190" s="4">
        <v>42486</v>
      </c>
      <c r="G190" s="1">
        <v>1</v>
      </c>
      <c r="H190" s="1">
        <v>2</v>
      </c>
    </row>
    <row r="191" spans="1:8" ht="12.75" x14ac:dyDescent="0.2">
      <c r="A191" s="1">
        <v>190</v>
      </c>
      <c r="B191" s="1">
        <v>98</v>
      </c>
      <c r="C191" s="1">
        <v>4</v>
      </c>
      <c r="D191" s="4">
        <v>42483</v>
      </c>
      <c r="E191" s="4">
        <v>42485</v>
      </c>
      <c r="F191" s="4">
        <v>42485</v>
      </c>
      <c r="G191" s="1">
        <v>2</v>
      </c>
      <c r="H191" s="1">
        <v>6</v>
      </c>
    </row>
    <row r="192" spans="1:8" ht="12.75" x14ac:dyDescent="0.2">
      <c r="A192" s="1">
        <v>191</v>
      </c>
      <c r="B192" s="1">
        <v>919</v>
      </c>
      <c r="C192" s="1">
        <v>4</v>
      </c>
      <c r="D192" s="4">
        <v>42487</v>
      </c>
      <c r="E192" s="4">
        <v>42488</v>
      </c>
      <c r="F192" s="4">
        <v>42488</v>
      </c>
      <c r="G192" s="1">
        <v>1</v>
      </c>
      <c r="H192" s="1">
        <v>2</v>
      </c>
    </row>
    <row r="193" spans="1:8" ht="12.75" x14ac:dyDescent="0.2">
      <c r="A193" s="1">
        <v>192</v>
      </c>
      <c r="B193" s="1">
        <v>728</v>
      </c>
      <c r="C193" s="1">
        <v>4</v>
      </c>
      <c r="D193" s="4">
        <v>42487</v>
      </c>
      <c r="E193" s="4">
        <v>42488</v>
      </c>
      <c r="F193" s="4">
        <v>42489</v>
      </c>
      <c r="G193" s="1">
        <v>2</v>
      </c>
      <c r="H193" s="1">
        <v>7</v>
      </c>
    </row>
    <row r="194" spans="1:8" ht="12.75" x14ac:dyDescent="0.2">
      <c r="A194" s="1">
        <v>193</v>
      </c>
      <c r="B194" s="1">
        <v>1366</v>
      </c>
      <c r="C194" s="1">
        <v>4</v>
      </c>
      <c r="D194" s="4">
        <v>42488</v>
      </c>
      <c r="E194" s="4">
        <v>42490</v>
      </c>
      <c r="F194" s="4">
        <v>42490</v>
      </c>
      <c r="G194" s="1">
        <v>1</v>
      </c>
      <c r="H194" s="1">
        <v>3</v>
      </c>
    </row>
    <row r="195" spans="1:8" ht="12.75" x14ac:dyDescent="0.2">
      <c r="A195" s="1">
        <v>194</v>
      </c>
      <c r="B195" s="1">
        <v>558</v>
      </c>
      <c r="C195" s="1">
        <v>4</v>
      </c>
      <c r="D195" s="4">
        <v>42488</v>
      </c>
      <c r="E195" s="4">
        <v>42490</v>
      </c>
      <c r="F195" s="4">
        <v>42491</v>
      </c>
      <c r="G195" s="1">
        <v>2</v>
      </c>
      <c r="H195" s="1">
        <v>7</v>
      </c>
    </row>
    <row r="196" spans="1:8" ht="12.75" x14ac:dyDescent="0.2">
      <c r="A196" s="1">
        <v>195</v>
      </c>
      <c r="B196" s="1">
        <v>727</v>
      </c>
      <c r="C196" s="1">
        <v>4</v>
      </c>
      <c r="D196" s="4">
        <v>42488</v>
      </c>
      <c r="E196" s="4">
        <v>42491</v>
      </c>
      <c r="F196" s="4">
        <v>42491</v>
      </c>
      <c r="G196" s="1">
        <v>2</v>
      </c>
      <c r="H196" s="1">
        <v>7</v>
      </c>
    </row>
    <row r="197" spans="1:8" ht="12.75" x14ac:dyDescent="0.2">
      <c r="A197" s="1">
        <v>196</v>
      </c>
      <c r="B197" s="1">
        <v>1247</v>
      </c>
      <c r="C197" s="1">
        <v>4</v>
      </c>
      <c r="D197" s="4">
        <v>42488</v>
      </c>
      <c r="E197" s="4">
        <v>42490</v>
      </c>
      <c r="F197" s="4">
        <v>42491</v>
      </c>
      <c r="G197" s="1">
        <v>2</v>
      </c>
      <c r="H197" s="1">
        <v>6</v>
      </c>
    </row>
    <row r="198" spans="1:8" ht="12.75" x14ac:dyDescent="0.2">
      <c r="A198" s="1">
        <v>197</v>
      </c>
      <c r="B198" s="1">
        <v>127</v>
      </c>
      <c r="C198" s="1">
        <v>4</v>
      </c>
      <c r="D198" s="4">
        <v>42490</v>
      </c>
      <c r="E198" s="4">
        <v>42493</v>
      </c>
      <c r="F198" s="4">
        <v>42493</v>
      </c>
      <c r="G198" s="1">
        <v>2</v>
      </c>
      <c r="H198" s="1">
        <v>7</v>
      </c>
    </row>
    <row r="199" spans="1:8" ht="12.75" x14ac:dyDescent="0.2">
      <c r="A199" s="1">
        <v>198</v>
      </c>
      <c r="B199" s="1">
        <v>640</v>
      </c>
      <c r="C199" s="1">
        <v>4</v>
      </c>
      <c r="D199" s="4">
        <v>42491</v>
      </c>
      <c r="E199" s="4">
        <v>42494</v>
      </c>
      <c r="F199" s="4">
        <v>42493</v>
      </c>
      <c r="G199" s="1">
        <v>2</v>
      </c>
      <c r="H199" s="1">
        <v>6</v>
      </c>
    </row>
    <row r="200" spans="1:8" ht="12.75" x14ac:dyDescent="0.2">
      <c r="A200" s="1">
        <v>199</v>
      </c>
      <c r="B200" s="1">
        <v>760</v>
      </c>
      <c r="C200" s="1">
        <v>4</v>
      </c>
      <c r="D200" s="4">
        <v>42491</v>
      </c>
      <c r="E200" s="4">
        <v>42494</v>
      </c>
      <c r="F200" s="4">
        <v>42494</v>
      </c>
      <c r="G200" s="1">
        <v>2</v>
      </c>
      <c r="H200" s="1">
        <v>7</v>
      </c>
    </row>
    <row r="201" spans="1:8" ht="12.75" x14ac:dyDescent="0.2">
      <c r="A201" s="1">
        <v>200</v>
      </c>
      <c r="B201" s="1">
        <v>1074</v>
      </c>
      <c r="C201" s="1">
        <v>4</v>
      </c>
      <c r="D201" s="4">
        <v>42491</v>
      </c>
      <c r="E201" s="4">
        <v>42493</v>
      </c>
      <c r="F201" s="4">
        <v>42493</v>
      </c>
      <c r="G201" s="1">
        <v>2</v>
      </c>
      <c r="H201" s="1">
        <v>6</v>
      </c>
    </row>
    <row r="202" spans="1:8" ht="12.75" x14ac:dyDescent="0.2">
      <c r="A202" s="1">
        <v>201</v>
      </c>
      <c r="B202" s="1">
        <v>280</v>
      </c>
      <c r="C202" s="1">
        <v>4</v>
      </c>
      <c r="D202" s="4">
        <v>42491</v>
      </c>
      <c r="E202" s="4">
        <v>42494</v>
      </c>
      <c r="F202" s="4">
        <v>42492</v>
      </c>
      <c r="G202" s="1">
        <v>3</v>
      </c>
      <c r="H202" s="1">
        <v>9</v>
      </c>
    </row>
    <row r="203" spans="1:8" ht="12.75" x14ac:dyDescent="0.2">
      <c r="A203" s="1">
        <v>202</v>
      </c>
      <c r="B203" s="1">
        <v>600</v>
      </c>
      <c r="C203" s="1">
        <v>4</v>
      </c>
      <c r="D203" s="4">
        <v>42493</v>
      </c>
      <c r="E203" s="4">
        <v>42495</v>
      </c>
      <c r="F203" s="4">
        <v>42494</v>
      </c>
      <c r="G203" s="1">
        <v>1</v>
      </c>
      <c r="H203" s="1">
        <v>2</v>
      </c>
    </row>
    <row r="204" spans="1:8" ht="12.75" x14ac:dyDescent="0.2">
      <c r="A204" s="1">
        <v>203</v>
      </c>
      <c r="B204" s="1">
        <v>1102</v>
      </c>
      <c r="C204" s="1">
        <v>4</v>
      </c>
      <c r="D204" s="4">
        <v>42493</v>
      </c>
      <c r="E204" s="4">
        <v>42495</v>
      </c>
      <c r="F204" s="4">
        <v>42496</v>
      </c>
      <c r="G204" s="1">
        <v>3</v>
      </c>
      <c r="H204" s="1">
        <v>9</v>
      </c>
    </row>
    <row r="205" spans="1:8" ht="12.75" x14ac:dyDescent="0.2">
      <c r="A205" s="1">
        <v>204</v>
      </c>
      <c r="B205" s="1">
        <v>591</v>
      </c>
      <c r="C205" s="1">
        <v>4</v>
      </c>
      <c r="D205" s="4">
        <v>42494</v>
      </c>
      <c r="E205" s="4">
        <v>42497</v>
      </c>
      <c r="F205" s="4">
        <v>42496</v>
      </c>
      <c r="G205" s="1">
        <v>2</v>
      </c>
      <c r="H205" s="1">
        <v>7</v>
      </c>
    </row>
    <row r="206" spans="1:8" ht="12.75" x14ac:dyDescent="0.2">
      <c r="A206" s="1">
        <v>205</v>
      </c>
      <c r="B206" s="1">
        <v>635</v>
      </c>
      <c r="C206" s="1">
        <v>4</v>
      </c>
      <c r="D206" s="4">
        <v>42494</v>
      </c>
      <c r="E206" s="4">
        <v>42495</v>
      </c>
      <c r="F206" s="4">
        <v>42496</v>
      </c>
      <c r="G206" s="1">
        <v>2</v>
      </c>
      <c r="H206" s="1">
        <v>6</v>
      </c>
    </row>
    <row r="207" spans="1:8" ht="12.75" x14ac:dyDescent="0.2">
      <c r="A207" s="1">
        <v>206</v>
      </c>
      <c r="B207" s="1">
        <v>743</v>
      </c>
      <c r="C207" s="1">
        <v>4</v>
      </c>
      <c r="D207" s="4">
        <v>42494</v>
      </c>
      <c r="E207" s="4">
        <v>42496</v>
      </c>
      <c r="F207" s="4">
        <v>42495</v>
      </c>
      <c r="G207" s="1">
        <v>3</v>
      </c>
      <c r="H207" s="1">
        <v>9</v>
      </c>
    </row>
    <row r="208" spans="1:8" ht="12.75" x14ac:dyDescent="0.2">
      <c r="A208" s="1">
        <v>207</v>
      </c>
      <c r="B208" s="1">
        <v>105</v>
      </c>
      <c r="C208" s="1">
        <v>4</v>
      </c>
      <c r="D208" s="4">
        <v>42495</v>
      </c>
      <c r="E208" s="4">
        <v>42497</v>
      </c>
      <c r="F208" s="4">
        <v>42497</v>
      </c>
      <c r="G208" s="1">
        <v>2</v>
      </c>
      <c r="H208" s="1">
        <v>7</v>
      </c>
    </row>
    <row r="209" spans="1:8" ht="12.75" x14ac:dyDescent="0.2">
      <c r="A209" s="1">
        <v>208</v>
      </c>
      <c r="B209" s="1">
        <v>815</v>
      </c>
      <c r="C209" s="1">
        <v>4</v>
      </c>
      <c r="D209" s="4">
        <v>42496</v>
      </c>
      <c r="E209" s="4">
        <v>42497</v>
      </c>
      <c r="F209" s="4">
        <v>42499</v>
      </c>
      <c r="G209" s="1">
        <v>2</v>
      </c>
      <c r="H209" s="1">
        <v>7</v>
      </c>
    </row>
    <row r="210" spans="1:8" ht="12.75" x14ac:dyDescent="0.2">
      <c r="A210" s="1">
        <v>209</v>
      </c>
      <c r="B210" s="1">
        <v>514</v>
      </c>
      <c r="C210" s="1">
        <v>4</v>
      </c>
      <c r="D210" s="4">
        <v>42497</v>
      </c>
      <c r="E210" s="4">
        <v>42498</v>
      </c>
      <c r="F210" s="4">
        <v>42498</v>
      </c>
      <c r="G210" s="1">
        <v>2</v>
      </c>
      <c r="H210" s="1">
        <v>6</v>
      </c>
    </row>
    <row r="211" spans="1:8" ht="12.75" x14ac:dyDescent="0.2">
      <c r="A211" s="1">
        <v>210</v>
      </c>
      <c r="B211" s="1">
        <v>943</v>
      </c>
      <c r="C211" s="1">
        <v>4</v>
      </c>
      <c r="D211" s="4">
        <v>42497</v>
      </c>
      <c r="E211" s="4">
        <v>42498</v>
      </c>
      <c r="F211" s="4">
        <v>42499</v>
      </c>
      <c r="G211" s="1">
        <v>2</v>
      </c>
      <c r="H211" s="1">
        <v>6</v>
      </c>
    </row>
    <row r="212" spans="1:8" ht="12.75" x14ac:dyDescent="0.2">
      <c r="A212" s="1">
        <v>211</v>
      </c>
      <c r="B212" s="1">
        <v>1140</v>
      </c>
      <c r="C212" s="1">
        <v>4</v>
      </c>
      <c r="D212" s="4">
        <v>42497</v>
      </c>
      <c r="E212" s="4">
        <v>42499</v>
      </c>
      <c r="F212" s="4">
        <v>42498</v>
      </c>
      <c r="G212" s="1">
        <v>2</v>
      </c>
      <c r="H212" s="1">
        <v>6</v>
      </c>
    </row>
    <row r="213" spans="1:8" ht="12.75" x14ac:dyDescent="0.2">
      <c r="A213" s="1">
        <v>212</v>
      </c>
      <c r="B213" s="1">
        <v>1373</v>
      </c>
      <c r="C213" s="1">
        <v>4</v>
      </c>
      <c r="D213" s="4">
        <v>42498</v>
      </c>
      <c r="E213" s="4">
        <v>42499</v>
      </c>
      <c r="F213" s="4">
        <v>42501</v>
      </c>
      <c r="G213" s="1">
        <v>2</v>
      </c>
      <c r="H213" s="1">
        <v>6</v>
      </c>
    </row>
    <row r="214" spans="1:8" ht="12.75" x14ac:dyDescent="0.2">
      <c r="A214" s="1">
        <v>213</v>
      </c>
      <c r="B214" s="1">
        <v>788</v>
      </c>
      <c r="C214" s="1">
        <v>4</v>
      </c>
      <c r="D214" s="4">
        <v>42498</v>
      </c>
      <c r="E214" s="4">
        <v>42499</v>
      </c>
      <c r="F214" s="4">
        <v>42499</v>
      </c>
      <c r="G214" s="1">
        <v>3</v>
      </c>
      <c r="H214" s="1">
        <v>8</v>
      </c>
    </row>
    <row r="215" spans="1:8" ht="12.75" x14ac:dyDescent="0.2">
      <c r="A215" s="1">
        <v>214</v>
      </c>
      <c r="B215" s="1">
        <v>363</v>
      </c>
      <c r="C215" s="1">
        <v>4</v>
      </c>
      <c r="D215" s="4">
        <v>42500</v>
      </c>
      <c r="E215" s="4">
        <v>42502</v>
      </c>
      <c r="F215" s="4">
        <v>42501</v>
      </c>
      <c r="G215" s="1">
        <v>2</v>
      </c>
      <c r="H215" s="1">
        <v>6</v>
      </c>
    </row>
    <row r="216" spans="1:8" ht="12.75" x14ac:dyDescent="0.2">
      <c r="A216" s="1">
        <v>215</v>
      </c>
      <c r="B216" s="1">
        <v>1420</v>
      </c>
      <c r="C216" s="1">
        <v>4</v>
      </c>
      <c r="D216" s="4">
        <v>42500</v>
      </c>
      <c r="E216" s="4">
        <v>42503</v>
      </c>
      <c r="F216" s="4">
        <v>42502</v>
      </c>
      <c r="G216" s="1">
        <v>2</v>
      </c>
      <c r="H216" s="1">
        <v>7</v>
      </c>
    </row>
    <row r="217" spans="1:8" ht="12.75" x14ac:dyDescent="0.2">
      <c r="A217" s="1">
        <v>216</v>
      </c>
      <c r="B217" s="1">
        <v>267</v>
      </c>
      <c r="C217" s="1">
        <v>4</v>
      </c>
      <c r="D217" s="4">
        <v>42501</v>
      </c>
      <c r="E217" s="4">
        <v>42504</v>
      </c>
      <c r="F217" s="4">
        <v>42503</v>
      </c>
      <c r="G217" s="1">
        <v>1</v>
      </c>
      <c r="H217" s="1">
        <v>3</v>
      </c>
    </row>
    <row r="218" spans="1:8" ht="12.75" x14ac:dyDescent="0.2">
      <c r="A218" s="1">
        <v>217</v>
      </c>
      <c r="B218" s="1">
        <v>716</v>
      </c>
      <c r="C218" s="1">
        <v>4</v>
      </c>
      <c r="D218" s="4">
        <v>42501</v>
      </c>
      <c r="E218" s="4">
        <v>42502</v>
      </c>
      <c r="F218" s="4">
        <v>42504</v>
      </c>
      <c r="G218" s="1">
        <v>2</v>
      </c>
      <c r="H218" s="1">
        <v>7</v>
      </c>
    </row>
    <row r="219" spans="1:8" ht="12.75" x14ac:dyDescent="0.2">
      <c r="A219" s="1">
        <v>218</v>
      </c>
      <c r="B219" s="1">
        <v>1179</v>
      </c>
      <c r="C219" s="1">
        <v>4</v>
      </c>
      <c r="D219" s="4">
        <v>42502</v>
      </c>
      <c r="E219" s="4">
        <v>42504</v>
      </c>
      <c r="F219" s="4">
        <v>42504</v>
      </c>
      <c r="G219" s="1">
        <v>2</v>
      </c>
      <c r="H219" s="1">
        <v>7</v>
      </c>
    </row>
    <row r="220" spans="1:8" ht="12.75" x14ac:dyDescent="0.2">
      <c r="A220" s="1">
        <v>219</v>
      </c>
      <c r="B220" s="1">
        <v>1338</v>
      </c>
      <c r="C220" s="1">
        <v>4</v>
      </c>
      <c r="D220" s="4">
        <v>42502</v>
      </c>
      <c r="E220" s="4">
        <v>42505</v>
      </c>
      <c r="F220" s="4">
        <v>42505</v>
      </c>
      <c r="G220" s="1">
        <v>2</v>
      </c>
      <c r="H220" s="1">
        <v>6</v>
      </c>
    </row>
    <row r="221" spans="1:8" ht="12.75" x14ac:dyDescent="0.2">
      <c r="A221" s="1">
        <v>220</v>
      </c>
      <c r="B221" s="1">
        <v>1358</v>
      </c>
      <c r="C221" s="1">
        <v>4</v>
      </c>
      <c r="D221" s="4">
        <v>42502</v>
      </c>
      <c r="E221" s="4">
        <v>42504</v>
      </c>
      <c r="F221" s="4">
        <v>42505</v>
      </c>
      <c r="G221" s="1">
        <v>2</v>
      </c>
      <c r="H221" s="1">
        <v>6</v>
      </c>
    </row>
    <row r="222" spans="1:8" ht="12.75" x14ac:dyDescent="0.2">
      <c r="A222" s="1">
        <v>221</v>
      </c>
      <c r="B222" s="1">
        <v>1218</v>
      </c>
      <c r="C222" s="1">
        <v>4</v>
      </c>
      <c r="D222" s="4">
        <v>42503</v>
      </c>
      <c r="E222" s="4">
        <v>42506</v>
      </c>
      <c r="F222" s="4">
        <v>42504</v>
      </c>
      <c r="G222" s="1">
        <v>1</v>
      </c>
      <c r="H222" s="1">
        <v>2</v>
      </c>
    </row>
    <row r="223" spans="1:8" ht="12.75" x14ac:dyDescent="0.2">
      <c r="A223" s="1">
        <v>222</v>
      </c>
      <c r="B223" s="1">
        <v>51</v>
      </c>
      <c r="C223" s="1">
        <v>4</v>
      </c>
      <c r="D223" s="4">
        <v>42503</v>
      </c>
      <c r="E223" s="4">
        <v>42506</v>
      </c>
      <c r="F223" s="4">
        <v>42504</v>
      </c>
      <c r="G223" s="1">
        <v>2</v>
      </c>
      <c r="H223" s="1">
        <v>6</v>
      </c>
    </row>
    <row r="224" spans="1:8" ht="12.75" x14ac:dyDescent="0.2">
      <c r="A224" s="1">
        <v>223</v>
      </c>
      <c r="B224" s="1">
        <v>1368</v>
      </c>
      <c r="C224" s="1">
        <v>4</v>
      </c>
      <c r="D224" s="4">
        <v>42505</v>
      </c>
      <c r="E224" s="4">
        <v>42506</v>
      </c>
      <c r="F224" s="4">
        <v>42507</v>
      </c>
      <c r="G224" s="1">
        <v>2</v>
      </c>
      <c r="H224" s="1">
        <v>7</v>
      </c>
    </row>
    <row r="225" spans="1:8" ht="12.75" x14ac:dyDescent="0.2">
      <c r="A225" s="1">
        <v>224</v>
      </c>
      <c r="B225" s="1">
        <v>157</v>
      </c>
      <c r="C225" s="1">
        <v>4</v>
      </c>
      <c r="D225" s="4">
        <v>42507</v>
      </c>
      <c r="E225" s="4">
        <v>42508</v>
      </c>
      <c r="F225" s="4">
        <v>42509</v>
      </c>
      <c r="G225" s="1">
        <v>1</v>
      </c>
      <c r="H225" s="1">
        <v>3</v>
      </c>
    </row>
    <row r="226" spans="1:8" ht="12.75" x14ac:dyDescent="0.2">
      <c r="A226" s="1">
        <v>225</v>
      </c>
      <c r="B226" s="1">
        <v>307</v>
      </c>
      <c r="C226" s="1">
        <v>4</v>
      </c>
      <c r="D226" s="4">
        <v>42507</v>
      </c>
      <c r="E226" s="4">
        <v>42510</v>
      </c>
      <c r="F226" s="4">
        <v>42509</v>
      </c>
      <c r="G226" s="1">
        <v>1</v>
      </c>
      <c r="H226" s="1">
        <v>3</v>
      </c>
    </row>
    <row r="227" spans="1:8" ht="12.75" x14ac:dyDescent="0.2">
      <c r="A227" s="1">
        <v>226</v>
      </c>
      <c r="B227" s="1">
        <v>501</v>
      </c>
      <c r="C227" s="1">
        <v>4</v>
      </c>
      <c r="D227" s="4">
        <v>42507</v>
      </c>
      <c r="E227" s="4">
        <v>42509</v>
      </c>
      <c r="F227" s="4">
        <v>42510</v>
      </c>
      <c r="G227" s="1">
        <v>1</v>
      </c>
      <c r="H227" s="1">
        <v>2</v>
      </c>
    </row>
    <row r="228" spans="1:8" ht="12.75" x14ac:dyDescent="0.2">
      <c r="A228" s="1">
        <v>227</v>
      </c>
      <c r="B228" s="1">
        <v>489</v>
      </c>
      <c r="C228" s="1">
        <v>4</v>
      </c>
      <c r="D228" s="4">
        <v>42507</v>
      </c>
      <c r="E228" s="4">
        <v>42508</v>
      </c>
      <c r="F228" s="4">
        <v>42510</v>
      </c>
      <c r="G228" s="1">
        <v>2</v>
      </c>
      <c r="H228" s="1">
        <v>7</v>
      </c>
    </row>
    <row r="229" spans="1:8" ht="12.75" x14ac:dyDescent="0.2">
      <c r="A229" s="1">
        <v>228</v>
      </c>
      <c r="B229" s="1">
        <v>615</v>
      </c>
      <c r="C229" s="1">
        <v>4</v>
      </c>
      <c r="D229" s="4">
        <v>42507</v>
      </c>
      <c r="E229" s="4">
        <v>42510</v>
      </c>
      <c r="F229" s="4">
        <v>42510</v>
      </c>
      <c r="G229" s="1">
        <v>2</v>
      </c>
      <c r="H229" s="1">
        <v>7</v>
      </c>
    </row>
    <row r="230" spans="1:8" ht="12.75" x14ac:dyDescent="0.2">
      <c r="A230" s="1">
        <v>229</v>
      </c>
      <c r="B230" s="1">
        <v>742</v>
      </c>
      <c r="C230" s="1">
        <v>4</v>
      </c>
      <c r="D230" s="4">
        <v>42509</v>
      </c>
      <c r="E230" s="4">
        <v>42511</v>
      </c>
      <c r="F230" s="4">
        <v>42510</v>
      </c>
      <c r="G230" s="1">
        <v>2</v>
      </c>
      <c r="H230" s="1">
        <v>6</v>
      </c>
    </row>
    <row r="231" spans="1:8" ht="12.75" x14ac:dyDescent="0.2">
      <c r="A231" s="1">
        <v>230</v>
      </c>
      <c r="B231" s="1">
        <v>1167</v>
      </c>
      <c r="C231" s="1">
        <v>4</v>
      </c>
      <c r="D231" s="4">
        <v>42509</v>
      </c>
      <c r="E231" s="4">
        <v>42510</v>
      </c>
      <c r="F231" s="4">
        <v>42511</v>
      </c>
      <c r="G231" s="1">
        <v>2</v>
      </c>
      <c r="H231" s="1">
        <v>6</v>
      </c>
    </row>
    <row r="232" spans="1:8" ht="12.75" x14ac:dyDescent="0.2">
      <c r="A232" s="1">
        <v>231</v>
      </c>
      <c r="B232" s="1">
        <v>1257</v>
      </c>
      <c r="C232" s="1">
        <v>4</v>
      </c>
      <c r="D232" s="4">
        <v>42509</v>
      </c>
      <c r="E232" s="4">
        <v>42512</v>
      </c>
      <c r="F232" s="4">
        <v>42511</v>
      </c>
      <c r="G232" s="1">
        <v>2</v>
      </c>
      <c r="H232" s="1">
        <v>6</v>
      </c>
    </row>
    <row r="233" spans="1:8" ht="12.75" x14ac:dyDescent="0.2">
      <c r="A233" s="1">
        <v>232</v>
      </c>
      <c r="B233" s="1">
        <v>1360</v>
      </c>
      <c r="C233" s="1">
        <v>4</v>
      </c>
      <c r="D233" s="4">
        <v>42510</v>
      </c>
      <c r="E233" s="4">
        <v>42513</v>
      </c>
      <c r="F233" s="4">
        <v>42513</v>
      </c>
      <c r="G233" s="1">
        <v>1</v>
      </c>
      <c r="H233" s="1">
        <v>3</v>
      </c>
    </row>
    <row r="234" spans="1:8" ht="12.75" x14ac:dyDescent="0.2">
      <c r="A234" s="1">
        <v>233</v>
      </c>
      <c r="B234" s="1">
        <v>737</v>
      </c>
      <c r="C234" s="1">
        <v>4</v>
      </c>
      <c r="D234" s="4">
        <v>42511</v>
      </c>
      <c r="E234" s="4">
        <v>42512</v>
      </c>
      <c r="F234" s="4">
        <v>42514</v>
      </c>
      <c r="G234" s="1">
        <v>2</v>
      </c>
      <c r="H234" s="1">
        <v>6</v>
      </c>
    </row>
    <row r="235" spans="1:8" ht="12.75" x14ac:dyDescent="0.2">
      <c r="A235" s="1">
        <v>234</v>
      </c>
      <c r="B235" s="1">
        <v>1435</v>
      </c>
      <c r="C235" s="1">
        <v>4</v>
      </c>
      <c r="D235" s="4">
        <v>42512</v>
      </c>
      <c r="E235" s="4">
        <v>42514</v>
      </c>
      <c r="F235" s="4">
        <v>42514</v>
      </c>
      <c r="G235" s="1">
        <v>2</v>
      </c>
      <c r="H235" s="1">
        <v>6</v>
      </c>
    </row>
    <row r="236" spans="1:8" ht="12.75" x14ac:dyDescent="0.2">
      <c r="A236" s="1">
        <v>235</v>
      </c>
      <c r="B236" s="1">
        <v>649</v>
      </c>
      <c r="C236" s="1">
        <v>4</v>
      </c>
      <c r="D236" s="4">
        <v>42514</v>
      </c>
      <c r="E236" s="4">
        <v>42515</v>
      </c>
      <c r="F236" s="4">
        <v>42515</v>
      </c>
      <c r="G236" s="1">
        <v>2</v>
      </c>
      <c r="H236" s="1">
        <v>6</v>
      </c>
    </row>
    <row r="237" spans="1:8" ht="12.75" x14ac:dyDescent="0.2">
      <c r="A237" s="1">
        <v>236</v>
      </c>
      <c r="B237" s="1">
        <v>206</v>
      </c>
      <c r="C237" s="1">
        <v>4</v>
      </c>
      <c r="D237" s="4">
        <v>42515</v>
      </c>
      <c r="E237" s="4">
        <v>42517</v>
      </c>
      <c r="F237" s="4">
        <v>42516</v>
      </c>
      <c r="G237" s="1">
        <v>2</v>
      </c>
      <c r="H237" s="1">
        <v>6</v>
      </c>
    </row>
    <row r="238" spans="1:8" ht="12.75" x14ac:dyDescent="0.2">
      <c r="A238" s="1">
        <v>237</v>
      </c>
      <c r="B238" s="1">
        <v>1351</v>
      </c>
      <c r="C238" s="1">
        <v>4</v>
      </c>
      <c r="D238" s="4">
        <v>42515</v>
      </c>
      <c r="E238" s="4">
        <v>42516</v>
      </c>
      <c r="F238" s="4">
        <v>42517</v>
      </c>
      <c r="G238" s="1">
        <v>2</v>
      </c>
      <c r="H238" s="1">
        <v>7</v>
      </c>
    </row>
    <row r="239" spans="1:8" ht="12.75" x14ac:dyDescent="0.2">
      <c r="A239" s="1">
        <v>238</v>
      </c>
      <c r="B239" s="1">
        <v>1350</v>
      </c>
      <c r="C239" s="1">
        <v>4</v>
      </c>
      <c r="D239" s="4">
        <v>42516</v>
      </c>
      <c r="E239" s="4">
        <v>42519</v>
      </c>
      <c r="F239" s="4">
        <v>42519</v>
      </c>
      <c r="G239" s="1">
        <v>2</v>
      </c>
      <c r="H239" s="1">
        <v>6</v>
      </c>
    </row>
    <row r="240" spans="1:8" ht="12.75" x14ac:dyDescent="0.2">
      <c r="A240" s="1">
        <v>239</v>
      </c>
      <c r="B240" s="1">
        <v>13</v>
      </c>
      <c r="C240" s="1">
        <v>3</v>
      </c>
      <c r="D240" s="4">
        <v>42517</v>
      </c>
      <c r="E240" s="4">
        <v>42517</v>
      </c>
      <c r="F240" s="4" t="s">
        <v>5611</v>
      </c>
      <c r="G240" s="1">
        <v>3</v>
      </c>
      <c r="H240" s="1">
        <v>9</v>
      </c>
    </row>
    <row r="241" spans="1:8" ht="12.75" x14ac:dyDescent="0.2">
      <c r="A241" s="1">
        <v>240</v>
      </c>
      <c r="B241" s="1">
        <v>65</v>
      </c>
      <c r="C241" s="1">
        <v>4</v>
      </c>
      <c r="D241" s="4">
        <v>42517</v>
      </c>
      <c r="E241" s="4">
        <v>42519</v>
      </c>
      <c r="F241" s="4">
        <v>42520</v>
      </c>
      <c r="G241" s="1">
        <v>2</v>
      </c>
      <c r="H241" s="1">
        <v>6</v>
      </c>
    </row>
    <row r="242" spans="1:8" ht="12.75" x14ac:dyDescent="0.2">
      <c r="A242" s="1">
        <v>241</v>
      </c>
      <c r="B242" s="1">
        <v>1082</v>
      </c>
      <c r="C242" s="1">
        <v>4</v>
      </c>
      <c r="D242" s="4">
        <v>42517</v>
      </c>
      <c r="E242" s="4">
        <v>42519</v>
      </c>
      <c r="F242" s="4">
        <v>42519</v>
      </c>
      <c r="G242" s="1">
        <v>2</v>
      </c>
      <c r="H242" s="1">
        <v>7</v>
      </c>
    </row>
    <row r="243" spans="1:8" ht="12.75" x14ac:dyDescent="0.2">
      <c r="A243" s="1">
        <v>242</v>
      </c>
      <c r="B243" s="1">
        <v>1168</v>
      </c>
      <c r="C243" s="1">
        <v>4</v>
      </c>
      <c r="D243" s="4">
        <v>42517</v>
      </c>
      <c r="E243" s="4">
        <v>42520</v>
      </c>
      <c r="F243" s="4">
        <v>42520</v>
      </c>
      <c r="G243" s="1">
        <v>2</v>
      </c>
      <c r="H243" s="1">
        <v>7</v>
      </c>
    </row>
    <row r="244" spans="1:8" ht="12.75" x14ac:dyDescent="0.2">
      <c r="A244" s="1">
        <v>243</v>
      </c>
      <c r="B244" s="1">
        <v>802</v>
      </c>
      <c r="C244" s="1">
        <v>4</v>
      </c>
      <c r="D244" s="4">
        <v>42517</v>
      </c>
      <c r="E244" s="4">
        <v>42520</v>
      </c>
      <c r="F244" s="4">
        <v>42518</v>
      </c>
      <c r="G244" s="1">
        <v>3</v>
      </c>
      <c r="H244" s="1">
        <v>8</v>
      </c>
    </row>
    <row r="245" spans="1:8" ht="12.75" x14ac:dyDescent="0.2">
      <c r="A245" s="1">
        <v>244</v>
      </c>
      <c r="B245" s="1">
        <v>956</v>
      </c>
      <c r="C245" s="1">
        <v>4</v>
      </c>
      <c r="D245" s="4">
        <v>42518</v>
      </c>
      <c r="E245" s="4">
        <v>42519</v>
      </c>
      <c r="F245" s="4">
        <v>42519</v>
      </c>
      <c r="G245" s="1">
        <v>2</v>
      </c>
      <c r="H245" s="1">
        <v>6</v>
      </c>
    </row>
    <row r="246" spans="1:8" ht="12.75" x14ac:dyDescent="0.2">
      <c r="A246" s="1">
        <v>245</v>
      </c>
      <c r="B246" s="1">
        <v>223</v>
      </c>
      <c r="C246" s="1">
        <v>4</v>
      </c>
      <c r="D246" s="4">
        <v>42519</v>
      </c>
      <c r="E246" s="4">
        <v>42521</v>
      </c>
      <c r="F246" s="4">
        <v>42520</v>
      </c>
      <c r="G246" s="1">
        <v>2</v>
      </c>
      <c r="H246" s="1">
        <v>7</v>
      </c>
    </row>
    <row r="247" spans="1:8" ht="12.75" x14ac:dyDescent="0.2">
      <c r="A247" s="1">
        <v>246</v>
      </c>
      <c r="B247" s="1">
        <v>17</v>
      </c>
      <c r="C247" s="1">
        <v>3</v>
      </c>
      <c r="D247" s="4">
        <v>42520</v>
      </c>
      <c r="E247" s="4">
        <v>42520</v>
      </c>
      <c r="F247" s="4" t="s">
        <v>5611</v>
      </c>
      <c r="G247" s="1">
        <v>2</v>
      </c>
      <c r="H247" s="1">
        <v>6</v>
      </c>
    </row>
    <row r="248" spans="1:8" ht="12.75" x14ac:dyDescent="0.2">
      <c r="A248" s="1">
        <v>247</v>
      </c>
      <c r="B248" s="1">
        <v>928</v>
      </c>
      <c r="C248" s="1">
        <v>4</v>
      </c>
      <c r="D248" s="4">
        <v>42520</v>
      </c>
      <c r="E248" s="4">
        <v>42522</v>
      </c>
      <c r="F248" s="4">
        <v>42522</v>
      </c>
      <c r="G248" s="1">
        <v>1</v>
      </c>
      <c r="H248" s="1">
        <v>3</v>
      </c>
    </row>
    <row r="249" spans="1:8" ht="12.75" x14ac:dyDescent="0.2">
      <c r="A249" s="1">
        <v>248</v>
      </c>
      <c r="B249" s="1">
        <v>1376</v>
      </c>
      <c r="C249" s="1">
        <v>4</v>
      </c>
      <c r="D249" s="4">
        <v>42520</v>
      </c>
      <c r="E249" s="4">
        <v>42522</v>
      </c>
      <c r="F249" s="4">
        <v>42521</v>
      </c>
      <c r="G249" s="1">
        <v>2</v>
      </c>
      <c r="H249" s="1">
        <v>7</v>
      </c>
    </row>
    <row r="250" spans="1:8" ht="12.75" x14ac:dyDescent="0.2">
      <c r="A250" s="1">
        <v>249</v>
      </c>
      <c r="B250" s="1">
        <v>145</v>
      </c>
      <c r="C250" s="1">
        <v>4</v>
      </c>
      <c r="D250" s="4">
        <v>42522</v>
      </c>
      <c r="E250" s="4">
        <v>42525</v>
      </c>
      <c r="F250" s="4">
        <v>42525</v>
      </c>
      <c r="G250" s="1">
        <v>2</v>
      </c>
      <c r="H250" s="1">
        <v>6</v>
      </c>
    </row>
    <row r="251" spans="1:8" ht="12.75" x14ac:dyDescent="0.2">
      <c r="A251" s="1">
        <v>250</v>
      </c>
      <c r="B251" s="1">
        <v>150</v>
      </c>
      <c r="C251" s="1">
        <v>4</v>
      </c>
      <c r="D251" s="4">
        <v>42522</v>
      </c>
      <c r="E251" s="4">
        <v>42523</v>
      </c>
      <c r="F251" s="4">
        <v>42525</v>
      </c>
      <c r="G251" s="1">
        <v>2</v>
      </c>
      <c r="H251" s="1">
        <v>7</v>
      </c>
    </row>
    <row r="252" spans="1:8" ht="12.75" x14ac:dyDescent="0.2">
      <c r="A252" s="1">
        <v>251</v>
      </c>
      <c r="B252" s="1">
        <v>851</v>
      </c>
      <c r="C252" s="1">
        <v>4</v>
      </c>
      <c r="D252" s="4">
        <v>42522</v>
      </c>
      <c r="E252" s="4">
        <v>42525</v>
      </c>
      <c r="F252" s="4">
        <v>42525</v>
      </c>
      <c r="G252" s="1">
        <v>2</v>
      </c>
      <c r="H252" s="1">
        <v>7</v>
      </c>
    </row>
    <row r="253" spans="1:8" ht="12.75" x14ac:dyDescent="0.2">
      <c r="A253" s="1">
        <v>252</v>
      </c>
      <c r="B253" s="1">
        <v>66</v>
      </c>
      <c r="C253" s="1">
        <v>4</v>
      </c>
      <c r="D253" s="4">
        <v>42522</v>
      </c>
      <c r="E253" s="4">
        <v>42525</v>
      </c>
      <c r="F253" s="4">
        <v>42523</v>
      </c>
      <c r="G253" s="1">
        <v>3</v>
      </c>
      <c r="H253" s="1">
        <v>8</v>
      </c>
    </row>
    <row r="254" spans="1:8" ht="12.75" x14ac:dyDescent="0.2">
      <c r="A254" s="1">
        <v>253</v>
      </c>
      <c r="B254" s="1">
        <v>1267</v>
      </c>
      <c r="C254" s="1">
        <v>4</v>
      </c>
      <c r="D254" s="4">
        <v>42523</v>
      </c>
      <c r="E254" s="4">
        <v>42526</v>
      </c>
      <c r="F254" s="4">
        <v>42526</v>
      </c>
      <c r="G254" s="1">
        <v>2</v>
      </c>
      <c r="H254" s="1">
        <v>6</v>
      </c>
    </row>
    <row r="255" spans="1:8" ht="12.75" x14ac:dyDescent="0.2">
      <c r="A255" s="1">
        <v>254</v>
      </c>
      <c r="B255" s="1">
        <v>510</v>
      </c>
      <c r="C255" s="1">
        <v>4</v>
      </c>
      <c r="D255" s="4">
        <v>42524</v>
      </c>
      <c r="E255" s="4">
        <v>42527</v>
      </c>
      <c r="F255" s="4">
        <v>42526</v>
      </c>
      <c r="G255" s="1">
        <v>2</v>
      </c>
      <c r="H255" s="1">
        <v>7</v>
      </c>
    </row>
    <row r="256" spans="1:8" ht="12.75" x14ac:dyDescent="0.2">
      <c r="A256" s="1">
        <v>255</v>
      </c>
      <c r="B256" s="1">
        <v>801</v>
      </c>
      <c r="C256" s="1">
        <v>4</v>
      </c>
      <c r="D256" s="4">
        <v>42524</v>
      </c>
      <c r="E256" s="4">
        <v>42527</v>
      </c>
      <c r="F256" s="4">
        <v>42526</v>
      </c>
      <c r="G256" s="1">
        <v>2</v>
      </c>
      <c r="H256" s="1">
        <v>7</v>
      </c>
    </row>
    <row r="257" spans="1:8" ht="12.75" x14ac:dyDescent="0.2">
      <c r="A257" s="1">
        <v>256</v>
      </c>
      <c r="B257" s="1">
        <v>26</v>
      </c>
      <c r="C257" s="1">
        <v>4</v>
      </c>
      <c r="D257" s="4">
        <v>42525</v>
      </c>
      <c r="E257" s="4">
        <v>42526</v>
      </c>
      <c r="F257" s="4">
        <v>42528</v>
      </c>
      <c r="G257" s="1">
        <v>2</v>
      </c>
      <c r="H257" s="1">
        <v>7</v>
      </c>
    </row>
    <row r="258" spans="1:8" ht="12.75" x14ac:dyDescent="0.2">
      <c r="A258" s="1">
        <v>257</v>
      </c>
      <c r="B258" s="1">
        <v>1314</v>
      </c>
      <c r="C258" s="1">
        <v>4</v>
      </c>
      <c r="D258" s="4">
        <v>42526</v>
      </c>
      <c r="E258" s="4">
        <v>42527</v>
      </c>
      <c r="F258" s="4">
        <v>42529</v>
      </c>
      <c r="G258" s="1">
        <v>1</v>
      </c>
      <c r="H258" s="1">
        <v>3</v>
      </c>
    </row>
    <row r="259" spans="1:8" ht="12.75" x14ac:dyDescent="0.2">
      <c r="A259" s="1">
        <v>258</v>
      </c>
      <c r="B259" s="1">
        <v>107</v>
      </c>
      <c r="C259" s="1">
        <v>4</v>
      </c>
      <c r="D259" s="4">
        <v>42527</v>
      </c>
      <c r="E259" s="4">
        <v>42528</v>
      </c>
      <c r="F259" s="4">
        <v>42528</v>
      </c>
      <c r="G259" s="1">
        <v>2</v>
      </c>
      <c r="H259" s="1">
        <v>7</v>
      </c>
    </row>
    <row r="260" spans="1:8" ht="12.75" x14ac:dyDescent="0.2">
      <c r="A260" s="1">
        <v>259</v>
      </c>
      <c r="B260" s="1">
        <v>413</v>
      </c>
      <c r="C260" s="1">
        <v>4</v>
      </c>
      <c r="D260" s="4">
        <v>42527</v>
      </c>
      <c r="E260" s="4">
        <v>42530</v>
      </c>
      <c r="F260" s="4">
        <v>42530</v>
      </c>
      <c r="G260" s="1">
        <v>2</v>
      </c>
      <c r="H260" s="1">
        <v>7</v>
      </c>
    </row>
    <row r="261" spans="1:8" ht="12.75" x14ac:dyDescent="0.2">
      <c r="A261" s="1">
        <v>260</v>
      </c>
      <c r="B261" s="1">
        <v>632</v>
      </c>
      <c r="C261" s="1">
        <v>4</v>
      </c>
      <c r="D261" s="4">
        <v>42527</v>
      </c>
      <c r="E261" s="4">
        <v>42529</v>
      </c>
      <c r="F261" s="4">
        <v>42529</v>
      </c>
      <c r="G261" s="1">
        <v>2</v>
      </c>
      <c r="H261" s="1">
        <v>6</v>
      </c>
    </row>
    <row r="262" spans="1:8" ht="12.75" x14ac:dyDescent="0.2">
      <c r="A262" s="1">
        <v>261</v>
      </c>
      <c r="B262" s="1">
        <v>1045</v>
      </c>
      <c r="C262" s="1">
        <v>4</v>
      </c>
      <c r="D262" s="4">
        <v>42529</v>
      </c>
      <c r="E262" s="4">
        <v>42531</v>
      </c>
      <c r="F262" s="4">
        <v>42530</v>
      </c>
      <c r="G262" s="1">
        <v>1</v>
      </c>
      <c r="H262" s="1">
        <v>2</v>
      </c>
    </row>
    <row r="263" spans="1:8" ht="12.75" x14ac:dyDescent="0.2">
      <c r="A263" s="1">
        <v>262</v>
      </c>
      <c r="B263" s="1">
        <v>579</v>
      </c>
      <c r="C263" s="1">
        <v>4</v>
      </c>
      <c r="D263" s="4">
        <v>42529</v>
      </c>
      <c r="E263" s="4">
        <v>42532</v>
      </c>
      <c r="F263" s="4">
        <v>42531</v>
      </c>
      <c r="G263" s="1">
        <v>3</v>
      </c>
      <c r="H263" s="1">
        <v>9</v>
      </c>
    </row>
    <row r="264" spans="1:8" ht="12.75" x14ac:dyDescent="0.2">
      <c r="A264" s="1">
        <v>263</v>
      </c>
      <c r="B264" s="1">
        <v>1322</v>
      </c>
      <c r="C264" s="1">
        <v>4</v>
      </c>
      <c r="D264" s="4">
        <v>42530</v>
      </c>
      <c r="E264" s="4">
        <v>42531</v>
      </c>
      <c r="F264" s="4">
        <v>42533</v>
      </c>
      <c r="G264" s="1">
        <v>2</v>
      </c>
      <c r="H264" s="1">
        <v>6</v>
      </c>
    </row>
    <row r="265" spans="1:8" ht="12.75" x14ac:dyDescent="0.2">
      <c r="A265" s="1">
        <v>264</v>
      </c>
      <c r="B265" s="1">
        <v>5</v>
      </c>
      <c r="C265" s="1">
        <v>3</v>
      </c>
      <c r="D265" s="4">
        <v>42531</v>
      </c>
      <c r="E265" s="4">
        <v>42531</v>
      </c>
      <c r="F265" s="4" t="s">
        <v>5611</v>
      </c>
      <c r="G265" s="1">
        <v>1</v>
      </c>
      <c r="H265" s="1">
        <v>3</v>
      </c>
    </row>
    <row r="266" spans="1:8" ht="12.75" x14ac:dyDescent="0.2">
      <c r="A266" s="1">
        <v>265</v>
      </c>
      <c r="B266" s="1">
        <v>682</v>
      </c>
      <c r="C266" s="1">
        <v>4</v>
      </c>
      <c r="D266" s="4">
        <v>42531</v>
      </c>
      <c r="E266" s="4">
        <v>42533</v>
      </c>
      <c r="F266" s="4">
        <v>42532</v>
      </c>
      <c r="G266" s="1">
        <v>2</v>
      </c>
      <c r="H266" s="1">
        <v>7</v>
      </c>
    </row>
    <row r="267" spans="1:8" ht="12.75" x14ac:dyDescent="0.2">
      <c r="A267" s="1">
        <v>266</v>
      </c>
      <c r="B267" s="1">
        <v>933</v>
      </c>
      <c r="C267" s="1">
        <v>4</v>
      </c>
      <c r="D267" s="4">
        <v>42531</v>
      </c>
      <c r="E267" s="4">
        <v>42534</v>
      </c>
      <c r="F267" s="4">
        <v>42534</v>
      </c>
      <c r="G267" s="1">
        <v>2</v>
      </c>
      <c r="H267" s="1">
        <v>7</v>
      </c>
    </row>
    <row r="268" spans="1:8" ht="12.75" x14ac:dyDescent="0.2">
      <c r="A268" s="1">
        <v>267</v>
      </c>
      <c r="B268" s="1">
        <v>282</v>
      </c>
      <c r="C268" s="1">
        <v>4</v>
      </c>
      <c r="D268" s="4">
        <v>42532</v>
      </c>
      <c r="E268" s="4">
        <v>42535</v>
      </c>
      <c r="F268" s="4">
        <v>42535</v>
      </c>
      <c r="G268" s="1">
        <v>1</v>
      </c>
      <c r="H268" s="1">
        <v>3</v>
      </c>
    </row>
    <row r="269" spans="1:8" ht="12.75" x14ac:dyDescent="0.2">
      <c r="A269" s="1">
        <v>268</v>
      </c>
      <c r="B269" s="1">
        <v>540</v>
      </c>
      <c r="C269" s="1">
        <v>4</v>
      </c>
      <c r="D269" s="4">
        <v>42532</v>
      </c>
      <c r="E269" s="4">
        <v>42535</v>
      </c>
      <c r="F269" s="4">
        <v>42533</v>
      </c>
      <c r="G269" s="1">
        <v>1</v>
      </c>
      <c r="H269" s="1">
        <v>3</v>
      </c>
    </row>
    <row r="270" spans="1:8" ht="12.75" x14ac:dyDescent="0.2">
      <c r="A270" s="1">
        <v>269</v>
      </c>
      <c r="B270" s="1">
        <v>764</v>
      </c>
      <c r="C270" s="1">
        <v>4</v>
      </c>
      <c r="D270" s="4">
        <v>42533</v>
      </c>
      <c r="E270" s="4">
        <v>42534</v>
      </c>
      <c r="F270" s="4">
        <v>42536</v>
      </c>
      <c r="G270" s="1">
        <v>2</v>
      </c>
      <c r="H270" s="1">
        <v>6</v>
      </c>
    </row>
    <row r="271" spans="1:8" ht="12.75" x14ac:dyDescent="0.2">
      <c r="A271" s="1">
        <v>270</v>
      </c>
      <c r="B271" s="1">
        <v>879</v>
      </c>
      <c r="C271" s="1">
        <v>4</v>
      </c>
      <c r="D271" s="4">
        <v>42533</v>
      </c>
      <c r="E271" s="4">
        <v>42536</v>
      </c>
      <c r="F271" s="4">
        <v>42534</v>
      </c>
      <c r="G271" s="1">
        <v>2</v>
      </c>
      <c r="H271" s="1">
        <v>7</v>
      </c>
    </row>
    <row r="272" spans="1:8" ht="12.75" x14ac:dyDescent="0.2">
      <c r="A272" s="1">
        <v>271</v>
      </c>
      <c r="B272" s="1">
        <v>350</v>
      </c>
      <c r="C272" s="1">
        <v>4</v>
      </c>
      <c r="D272" s="4">
        <v>42534</v>
      </c>
      <c r="E272" s="4">
        <v>42537</v>
      </c>
      <c r="F272" s="4">
        <v>42535</v>
      </c>
      <c r="G272" s="1">
        <v>2</v>
      </c>
      <c r="H272" s="1">
        <v>7</v>
      </c>
    </row>
    <row r="273" spans="1:8" ht="12.75" x14ac:dyDescent="0.2">
      <c r="A273" s="1">
        <v>272</v>
      </c>
      <c r="B273" s="1">
        <v>497</v>
      </c>
      <c r="C273" s="1">
        <v>4</v>
      </c>
      <c r="D273" s="4">
        <v>42536</v>
      </c>
      <c r="E273" s="4">
        <v>42539</v>
      </c>
      <c r="F273" s="4">
        <v>42537</v>
      </c>
      <c r="G273" s="1">
        <v>2</v>
      </c>
      <c r="H273" s="1">
        <v>7</v>
      </c>
    </row>
    <row r="274" spans="1:8" ht="12.75" x14ac:dyDescent="0.2">
      <c r="A274" s="1">
        <v>273</v>
      </c>
      <c r="B274" s="1">
        <v>1340</v>
      </c>
      <c r="C274" s="1">
        <v>4</v>
      </c>
      <c r="D274" s="4">
        <v>42537</v>
      </c>
      <c r="E274" s="4">
        <v>42540</v>
      </c>
      <c r="F274" s="4">
        <v>42538</v>
      </c>
      <c r="G274" s="1">
        <v>2</v>
      </c>
      <c r="H274" s="1">
        <v>7</v>
      </c>
    </row>
    <row r="275" spans="1:8" ht="12.75" x14ac:dyDescent="0.2">
      <c r="A275" s="1">
        <v>274</v>
      </c>
      <c r="B275" s="1">
        <v>411</v>
      </c>
      <c r="C275" s="1">
        <v>4</v>
      </c>
      <c r="D275" s="4">
        <v>42538</v>
      </c>
      <c r="E275" s="4">
        <v>42541</v>
      </c>
      <c r="F275" s="4">
        <v>42539</v>
      </c>
      <c r="G275" s="1">
        <v>2</v>
      </c>
      <c r="H275" s="1">
        <v>7</v>
      </c>
    </row>
    <row r="276" spans="1:8" ht="12.75" x14ac:dyDescent="0.2">
      <c r="A276" s="1">
        <v>275</v>
      </c>
      <c r="B276" s="1">
        <v>1341</v>
      </c>
      <c r="C276" s="1">
        <v>4</v>
      </c>
      <c r="D276" s="4">
        <v>42538</v>
      </c>
      <c r="E276" s="4">
        <v>42540</v>
      </c>
      <c r="F276" s="4">
        <v>42539</v>
      </c>
      <c r="G276" s="1">
        <v>2</v>
      </c>
      <c r="H276" s="1">
        <v>7</v>
      </c>
    </row>
    <row r="277" spans="1:8" ht="12.75" x14ac:dyDescent="0.2">
      <c r="A277" s="1">
        <v>276</v>
      </c>
      <c r="B277" s="1">
        <v>1227</v>
      </c>
      <c r="C277" s="1">
        <v>4</v>
      </c>
      <c r="D277" s="4">
        <v>42539</v>
      </c>
      <c r="E277" s="4">
        <v>42540</v>
      </c>
      <c r="F277" s="4">
        <v>42540</v>
      </c>
      <c r="G277" s="1">
        <v>2</v>
      </c>
      <c r="H277" s="1">
        <v>6</v>
      </c>
    </row>
    <row r="278" spans="1:8" ht="12.75" x14ac:dyDescent="0.2">
      <c r="A278" s="1">
        <v>277</v>
      </c>
      <c r="B278" s="1">
        <v>546</v>
      </c>
      <c r="C278" s="1">
        <v>4</v>
      </c>
      <c r="D278" s="4">
        <v>42540</v>
      </c>
      <c r="E278" s="4">
        <v>42541</v>
      </c>
      <c r="F278" s="4">
        <v>42541</v>
      </c>
      <c r="G278" s="1">
        <v>2</v>
      </c>
      <c r="H278" s="1">
        <v>7</v>
      </c>
    </row>
    <row r="279" spans="1:8" ht="12.75" x14ac:dyDescent="0.2">
      <c r="A279" s="1">
        <v>278</v>
      </c>
      <c r="B279" s="1">
        <v>1301</v>
      </c>
      <c r="C279" s="1">
        <v>4</v>
      </c>
      <c r="D279" s="4">
        <v>42541</v>
      </c>
      <c r="E279" s="4">
        <v>42544</v>
      </c>
      <c r="F279" s="4">
        <v>42542</v>
      </c>
      <c r="G279" s="1">
        <v>1</v>
      </c>
      <c r="H279" s="1">
        <v>3</v>
      </c>
    </row>
    <row r="280" spans="1:8" ht="12.75" x14ac:dyDescent="0.2">
      <c r="A280" s="1">
        <v>279</v>
      </c>
      <c r="B280" s="1">
        <v>378</v>
      </c>
      <c r="C280" s="1">
        <v>4</v>
      </c>
      <c r="D280" s="4">
        <v>42542</v>
      </c>
      <c r="E280" s="4">
        <v>42543</v>
      </c>
      <c r="F280" s="4">
        <v>42543</v>
      </c>
      <c r="G280" s="1">
        <v>2</v>
      </c>
      <c r="H280" s="1">
        <v>6</v>
      </c>
    </row>
    <row r="281" spans="1:8" ht="12.75" x14ac:dyDescent="0.2">
      <c r="A281" s="1">
        <v>280</v>
      </c>
      <c r="B281" s="1">
        <v>638</v>
      </c>
      <c r="C281" s="1">
        <v>4</v>
      </c>
      <c r="D281" s="4">
        <v>42542</v>
      </c>
      <c r="E281" s="4">
        <v>42543</v>
      </c>
      <c r="F281" s="4">
        <v>42544</v>
      </c>
      <c r="G281" s="1">
        <v>2</v>
      </c>
      <c r="H281" s="1">
        <v>7</v>
      </c>
    </row>
    <row r="282" spans="1:8" ht="12.75" x14ac:dyDescent="0.2">
      <c r="A282" s="1">
        <v>281</v>
      </c>
      <c r="B282" s="1">
        <v>800</v>
      </c>
      <c r="C282" s="1">
        <v>4</v>
      </c>
      <c r="D282" s="4">
        <v>42542</v>
      </c>
      <c r="E282" s="4">
        <v>42543</v>
      </c>
      <c r="F282" s="4">
        <v>42544</v>
      </c>
      <c r="G282" s="1">
        <v>2</v>
      </c>
      <c r="H282" s="1">
        <v>7</v>
      </c>
    </row>
    <row r="283" spans="1:8" ht="12.75" x14ac:dyDescent="0.2">
      <c r="A283" s="1">
        <v>282</v>
      </c>
      <c r="B283" s="1">
        <v>159</v>
      </c>
      <c r="C283" s="1">
        <v>4</v>
      </c>
      <c r="D283" s="4">
        <v>42543</v>
      </c>
      <c r="E283" s="4">
        <v>42546</v>
      </c>
      <c r="F283" s="4">
        <v>42546</v>
      </c>
      <c r="G283" s="1">
        <v>3</v>
      </c>
      <c r="H283" s="1">
        <v>9</v>
      </c>
    </row>
    <row r="284" spans="1:8" ht="12.75" x14ac:dyDescent="0.2">
      <c r="A284" s="1">
        <v>283</v>
      </c>
      <c r="B284" s="1">
        <v>181</v>
      </c>
      <c r="C284" s="1">
        <v>4</v>
      </c>
      <c r="D284" s="4">
        <v>42544</v>
      </c>
      <c r="E284" s="4">
        <v>42547</v>
      </c>
      <c r="F284" s="4">
        <v>42547</v>
      </c>
      <c r="G284" s="1">
        <v>1</v>
      </c>
      <c r="H284" s="1">
        <v>2</v>
      </c>
    </row>
    <row r="285" spans="1:8" ht="12.75" x14ac:dyDescent="0.2">
      <c r="A285" s="1">
        <v>284</v>
      </c>
      <c r="B285" s="1">
        <v>1356</v>
      </c>
      <c r="C285" s="1">
        <v>4</v>
      </c>
      <c r="D285" s="4">
        <v>42544</v>
      </c>
      <c r="E285" s="4">
        <v>42546</v>
      </c>
      <c r="F285" s="4">
        <v>42546</v>
      </c>
      <c r="G285" s="1">
        <v>2</v>
      </c>
      <c r="H285" s="1">
        <v>7</v>
      </c>
    </row>
    <row r="286" spans="1:8" ht="12.75" x14ac:dyDescent="0.2">
      <c r="A286" s="1">
        <v>285</v>
      </c>
      <c r="B286" s="1">
        <v>319</v>
      </c>
      <c r="C286" s="1">
        <v>4</v>
      </c>
      <c r="D286" s="4">
        <v>42546</v>
      </c>
      <c r="E286" s="4">
        <v>42547</v>
      </c>
      <c r="F286" s="4">
        <v>42548</v>
      </c>
      <c r="G286" s="1">
        <v>1</v>
      </c>
      <c r="H286" s="1">
        <v>2</v>
      </c>
    </row>
    <row r="287" spans="1:8" ht="12.75" x14ac:dyDescent="0.2">
      <c r="A287" s="1">
        <v>286</v>
      </c>
      <c r="B287" s="1">
        <v>59</v>
      </c>
      <c r="C287" s="1">
        <v>4</v>
      </c>
      <c r="D287" s="4">
        <v>42546</v>
      </c>
      <c r="E287" s="4">
        <v>42547</v>
      </c>
      <c r="F287" s="4">
        <v>42547</v>
      </c>
      <c r="G287" s="1">
        <v>2</v>
      </c>
      <c r="H287" s="1">
        <v>6</v>
      </c>
    </row>
    <row r="288" spans="1:8" ht="12.75" x14ac:dyDescent="0.2">
      <c r="A288" s="1">
        <v>287</v>
      </c>
      <c r="B288" s="1">
        <v>133</v>
      </c>
      <c r="C288" s="1">
        <v>4</v>
      </c>
      <c r="D288" s="4">
        <v>42546</v>
      </c>
      <c r="E288" s="4">
        <v>42547</v>
      </c>
      <c r="F288" s="4">
        <v>42548</v>
      </c>
      <c r="G288" s="1">
        <v>2</v>
      </c>
      <c r="H288" s="1">
        <v>6</v>
      </c>
    </row>
    <row r="289" spans="1:8" ht="12.75" x14ac:dyDescent="0.2">
      <c r="A289" s="1">
        <v>288</v>
      </c>
      <c r="B289" s="1">
        <v>780</v>
      </c>
      <c r="C289" s="1">
        <v>4</v>
      </c>
      <c r="D289" s="4">
        <v>42546</v>
      </c>
      <c r="E289" s="4">
        <v>42549</v>
      </c>
      <c r="F289" s="4">
        <v>42549</v>
      </c>
      <c r="G289" s="1">
        <v>2</v>
      </c>
      <c r="H289" s="1">
        <v>6</v>
      </c>
    </row>
    <row r="290" spans="1:8" ht="12.75" x14ac:dyDescent="0.2">
      <c r="A290" s="1">
        <v>289</v>
      </c>
      <c r="B290" s="1">
        <v>849</v>
      </c>
      <c r="C290" s="1">
        <v>4</v>
      </c>
      <c r="D290" s="4">
        <v>42548</v>
      </c>
      <c r="E290" s="4">
        <v>42549</v>
      </c>
      <c r="F290" s="4">
        <v>42551</v>
      </c>
      <c r="G290" s="1">
        <v>2</v>
      </c>
      <c r="H290" s="1">
        <v>6</v>
      </c>
    </row>
    <row r="291" spans="1:8" ht="12.75" x14ac:dyDescent="0.2">
      <c r="A291" s="1">
        <v>290</v>
      </c>
      <c r="B291" s="1">
        <v>202</v>
      </c>
      <c r="C291" s="1">
        <v>4</v>
      </c>
      <c r="D291" s="4">
        <v>42549</v>
      </c>
      <c r="E291" s="4">
        <v>42550</v>
      </c>
      <c r="F291" s="4">
        <v>42551</v>
      </c>
      <c r="G291" s="1">
        <v>2</v>
      </c>
      <c r="H291" s="1">
        <v>6</v>
      </c>
    </row>
    <row r="292" spans="1:8" ht="12.75" x14ac:dyDescent="0.2">
      <c r="A292" s="1">
        <v>291</v>
      </c>
      <c r="B292" s="1">
        <v>158</v>
      </c>
      <c r="C292" s="1">
        <v>4</v>
      </c>
      <c r="D292" s="4">
        <v>42550</v>
      </c>
      <c r="E292" s="4">
        <v>42551</v>
      </c>
      <c r="F292" s="4">
        <v>42552</v>
      </c>
      <c r="G292" s="1">
        <v>2</v>
      </c>
      <c r="H292" s="1">
        <v>6</v>
      </c>
    </row>
    <row r="293" spans="1:8" ht="12.75" x14ac:dyDescent="0.2">
      <c r="A293" s="1">
        <v>292</v>
      </c>
      <c r="B293" s="1">
        <v>360</v>
      </c>
      <c r="C293" s="1">
        <v>4</v>
      </c>
      <c r="D293" s="4">
        <v>42550</v>
      </c>
      <c r="E293" s="4">
        <v>42551</v>
      </c>
      <c r="F293" s="4">
        <v>42553</v>
      </c>
      <c r="G293" s="1">
        <v>3</v>
      </c>
      <c r="H293" s="1">
        <v>9</v>
      </c>
    </row>
    <row r="294" spans="1:8" ht="12.75" x14ac:dyDescent="0.2">
      <c r="A294" s="1">
        <v>293</v>
      </c>
      <c r="B294" s="1">
        <v>573</v>
      </c>
      <c r="C294" s="1">
        <v>4</v>
      </c>
      <c r="D294" s="4">
        <v>42551</v>
      </c>
      <c r="E294" s="4">
        <v>42554</v>
      </c>
      <c r="F294" s="4">
        <v>42553</v>
      </c>
      <c r="G294" s="1">
        <v>2</v>
      </c>
      <c r="H294" s="1">
        <v>7</v>
      </c>
    </row>
    <row r="295" spans="1:8" ht="12.75" x14ac:dyDescent="0.2">
      <c r="A295" s="1">
        <v>294</v>
      </c>
      <c r="B295" s="1">
        <v>732</v>
      </c>
      <c r="C295" s="1">
        <v>4</v>
      </c>
      <c r="D295" s="4">
        <v>42552</v>
      </c>
      <c r="E295" s="4">
        <v>42553</v>
      </c>
      <c r="F295" s="4">
        <v>42553</v>
      </c>
      <c r="G295" s="1">
        <v>2</v>
      </c>
      <c r="H295" s="1">
        <v>7</v>
      </c>
    </row>
    <row r="296" spans="1:8" ht="12.75" x14ac:dyDescent="0.2">
      <c r="A296" s="1">
        <v>295</v>
      </c>
      <c r="B296" s="1">
        <v>1130</v>
      </c>
      <c r="C296" s="1">
        <v>4</v>
      </c>
      <c r="D296" s="4">
        <v>42552</v>
      </c>
      <c r="E296" s="4">
        <v>42555</v>
      </c>
      <c r="F296" s="4">
        <v>42555</v>
      </c>
      <c r="G296" s="1">
        <v>2</v>
      </c>
      <c r="H296" s="1">
        <v>7</v>
      </c>
    </row>
    <row r="297" spans="1:8" ht="12.75" x14ac:dyDescent="0.2">
      <c r="A297" s="1">
        <v>296</v>
      </c>
      <c r="B297" s="1">
        <v>1245</v>
      </c>
      <c r="C297" s="1">
        <v>4</v>
      </c>
      <c r="D297" s="4">
        <v>42555</v>
      </c>
      <c r="E297" s="4">
        <v>42558</v>
      </c>
      <c r="F297" s="4">
        <v>42557</v>
      </c>
      <c r="G297" s="1">
        <v>2</v>
      </c>
      <c r="H297" s="1">
        <v>6</v>
      </c>
    </row>
    <row r="298" spans="1:8" ht="12.75" x14ac:dyDescent="0.2">
      <c r="A298" s="1">
        <v>297</v>
      </c>
      <c r="B298" s="1">
        <v>1425</v>
      </c>
      <c r="C298" s="1">
        <v>4</v>
      </c>
      <c r="D298" s="4">
        <v>42555</v>
      </c>
      <c r="E298" s="4">
        <v>42556</v>
      </c>
      <c r="F298" s="4">
        <v>42557</v>
      </c>
      <c r="G298" s="1">
        <v>2</v>
      </c>
      <c r="H298" s="1">
        <v>7</v>
      </c>
    </row>
    <row r="299" spans="1:8" ht="12.75" x14ac:dyDescent="0.2">
      <c r="A299" s="1">
        <v>298</v>
      </c>
      <c r="B299" s="1">
        <v>885</v>
      </c>
      <c r="C299" s="1">
        <v>4</v>
      </c>
      <c r="D299" s="4">
        <v>42555</v>
      </c>
      <c r="E299" s="4">
        <v>42558</v>
      </c>
      <c r="F299" s="4">
        <v>42558</v>
      </c>
      <c r="G299" s="1">
        <v>3</v>
      </c>
      <c r="H299" s="1">
        <v>9</v>
      </c>
    </row>
    <row r="300" spans="1:8" ht="12.75" x14ac:dyDescent="0.2">
      <c r="A300" s="1">
        <v>299</v>
      </c>
      <c r="B300" s="1">
        <v>281</v>
      </c>
      <c r="C300" s="1">
        <v>4</v>
      </c>
      <c r="D300" s="4">
        <v>42556</v>
      </c>
      <c r="E300" s="4">
        <v>42557</v>
      </c>
      <c r="F300" s="4">
        <v>42558</v>
      </c>
      <c r="G300" s="1">
        <v>2</v>
      </c>
      <c r="H300" s="1">
        <v>6</v>
      </c>
    </row>
    <row r="301" spans="1:8" ht="12.75" x14ac:dyDescent="0.2">
      <c r="A301" s="1">
        <v>300</v>
      </c>
      <c r="B301" s="1">
        <v>1205</v>
      </c>
      <c r="C301" s="1">
        <v>4</v>
      </c>
      <c r="D301" s="4">
        <v>42556</v>
      </c>
      <c r="E301" s="4">
        <v>42559</v>
      </c>
      <c r="F301" s="4">
        <v>42559</v>
      </c>
      <c r="G301" s="1">
        <v>2</v>
      </c>
      <c r="H301" s="1">
        <v>6</v>
      </c>
    </row>
    <row r="302" spans="1:8" ht="12.75" x14ac:dyDescent="0.2">
      <c r="A302" s="1">
        <v>301</v>
      </c>
      <c r="B302" s="1">
        <v>17</v>
      </c>
      <c r="C302" s="1">
        <v>4</v>
      </c>
      <c r="D302" s="4">
        <v>42557</v>
      </c>
      <c r="E302" s="4">
        <v>42560</v>
      </c>
      <c r="F302" s="4">
        <v>42559</v>
      </c>
      <c r="G302" s="1">
        <v>2</v>
      </c>
      <c r="H302" s="1">
        <v>6</v>
      </c>
    </row>
    <row r="303" spans="1:8" ht="12.75" x14ac:dyDescent="0.2">
      <c r="A303" s="1">
        <v>302</v>
      </c>
      <c r="B303" s="1">
        <v>1375</v>
      </c>
      <c r="C303" s="1">
        <v>4</v>
      </c>
      <c r="D303" s="4">
        <v>42557</v>
      </c>
      <c r="E303" s="4">
        <v>42558</v>
      </c>
      <c r="F303" s="4">
        <v>42560</v>
      </c>
      <c r="G303" s="1">
        <v>2</v>
      </c>
      <c r="H303" s="1">
        <v>6</v>
      </c>
    </row>
    <row r="304" spans="1:8" ht="12.75" x14ac:dyDescent="0.2">
      <c r="A304" s="1">
        <v>303</v>
      </c>
      <c r="B304" s="1">
        <v>36</v>
      </c>
      <c r="C304" s="1">
        <v>4</v>
      </c>
      <c r="D304" s="4">
        <v>42558</v>
      </c>
      <c r="E304" s="4">
        <v>42559</v>
      </c>
      <c r="F304" s="4">
        <v>42560</v>
      </c>
      <c r="G304" s="1">
        <v>2</v>
      </c>
      <c r="H304" s="1">
        <v>7</v>
      </c>
    </row>
    <row r="305" spans="1:8" ht="12.75" x14ac:dyDescent="0.2">
      <c r="A305" s="1">
        <v>304</v>
      </c>
      <c r="B305" s="1">
        <v>230</v>
      </c>
      <c r="C305" s="1">
        <v>4</v>
      </c>
      <c r="D305" s="4">
        <v>42558</v>
      </c>
      <c r="E305" s="4">
        <v>42559</v>
      </c>
      <c r="F305" s="4">
        <v>42559</v>
      </c>
      <c r="G305" s="1">
        <v>2</v>
      </c>
      <c r="H305" s="1">
        <v>6</v>
      </c>
    </row>
    <row r="306" spans="1:8" ht="12.75" x14ac:dyDescent="0.2">
      <c r="A306" s="1">
        <v>305</v>
      </c>
      <c r="B306" s="1">
        <v>705</v>
      </c>
      <c r="C306" s="1">
        <v>4</v>
      </c>
      <c r="D306" s="4">
        <v>42558</v>
      </c>
      <c r="E306" s="4">
        <v>42559</v>
      </c>
      <c r="F306" s="4">
        <v>42559</v>
      </c>
      <c r="G306" s="1">
        <v>2</v>
      </c>
      <c r="H306" s="1">
        <v>7</v>
      </c>
    </row>
    <row r="307" spans="1:8" ht="12.75" x14ac:dyDescent="0.2">
      <c r="A307" s="1">
        <v>306</v>
      </c>
      <c r="B307" s="1">
        <v>424</v>
      </c>
      <c r="C307" s="1">
        <v>4</v>
      </c>
      <c r="D307" s="4">
        <v>42560</v>
      </c>
      <c r="E307" s="4">
        <v>42561</v>
      </c>
      <c r="F307" s="4">
        <v>42563</v>
      </c>
      <c r="G307" s="1">
        <v>2</v>
      </c>
      <c r="H307" s="1">
        <v>7</v>
      </c>
    </row>
    <row r="308" spans="1:8" ht="12.75" x14ac:dyDescent="0.2">
      <c r="A308" s="1">
        <v>307</v>
      </c>
      <c r="B308" s="1">
        <v>695</v>
      </c>
      <c r="C308" s="1">
        <v>4</v>
      </c>
      <c r="D308" s="4">
        <v>42560</v>
      </c>
      <c r="E308" s="4">
        <v>42562</v>
      </c>
      <c r="F308" s="4">
        <v>42562</v>
      </c>
      <c r="G308" s="1">
        <v>2</v>
      </c>
      <c r="H308" s="1">
        <v>6</v>
      </c>
    </row>
    <row r="309" spans="1:8" ht="12.75" x14ac:dyDescent="0.2">
      <c r="A309" s="1">
        <v>308</v>
      </c>
      <c r="B309" s="1">
        <v>156</v>
      </c>
      <c r="C309" s="1">
        <v>4</v>
      </c>
      <c r="D309" s="4">
        <v>42562</v>
      </c>
      <c r="E309" s="4">
        <v>42563</v>
      </c>
      <c r="F309" s="4">
        <v>42565</v>
      </c>
      <c r="G309" s="1">
        <v>2</v>
      </c>
      <c r="H309" s="1">
        <v>6</v>
      </c>
    </row>
    <row r="310" spans="1:8" ht="12.75" x14ac:dyDescent="0.2">
      <c r="A310" s="1">
        <v>309</v>
      </c>
      <c r="B310" s="1">
        <v>211</v>
      </c>
      <c r="C310" s="1">
        <v>4</v>
      </c>
      <c r="D310" s="4">
        <v>42562</v>
      </c>
      <c r="E310" s="4">
        <v>42564</v>
      </c>
      <c r="F310" s="4">
        <v>42564</v>
      </c>
      <c r="G310" s="1">
        <v>2</v>
      </c>
      <c r="H310" s="1">
        <v>6</v>
      </c>
    </row>
    <row r="311" spans="1:8" ht="12.75" x14ac:dyDescent="0.2">
      <c r="A311" s="1">
        <v>310</v>
      </c>
      <c r="B311" s="1">
        <v>627</v>
      </c>
      <c r="C311" s="1">
        <v>4</v>
      </c>
      <c r="D311" s="4">
        <v>42563</v>
      </c>
      <c r="E311" s="4">
        <v>42564</v>
      </c>
      <c r="F311" s="4">
        <v>42564</v>
      </c>
      <c r="G311" s="1">
        <v>1</v>
      </c>
      <c r="H311" s="1">
        <v>2</v>
      </c>
    </row>
    <row r="312" spans="1:8" ht="12.75" x14ac:dyDescent="0.2">
      <c r="A312" s="1">
        <v>311</v>
      </c>
      <c r="B312" s="1">
        <v>1400</v>
      </c>
      <c r="C312" s="1">
        <v>4</v>
      </c>
      <c r="D312" s="4">
        <v>42563</v>
      </c>
      <c r="E312" s="4">
        <v>42565</v>
      </c>
      <c r="F312" s="4">
        <v>42564</v>
      </c>
      <c r="G312" s="1">
        <v>2</v>
      </c>
      <c r="H312" s="1">
        <v>6</v>
      </c>
    </row>
    <row r="313" spans="1:8" ht="12.75" x14ac:dyDescent="0.2">
      <c r="A313" s="1">
        <v>312</v>
      </c>
      <c r="B313" s="1">
        <v>299</v>
      </c>
      <c r="C313" s="1">
        <v>4</v>
      </c>
      <c r="D313" s="4">
        <v>42564</v>
      </c>
      <c r="E313" s="4">
        <v>42566</v>
      </c>
      <c r="F313" s="4">
        <v>42567</v>
      </c>
      <c r="G313" s="1">
        <v>2</v>
      </c>
      <c r="H313" s="1">
        <v>6</v>
      </c>
    </row>
    <row r="314" spans="1:8" ht="12.75" x14ac:dyDescent="0.2">
      <c r="A314" s="1">
        <v>313</v>
      </c>
      <c r="B314" s="1">
        <v>565</v>
      </c>
      <c r="C314" s="1">
        <v>4</v>
      </c>
      <c r="D314" s="4">
        <v>42565</v>
      </c>
      <c r="E314" s="4">
        <v>42566</v>
      </c>
      <c r="F314" s="4">
        <v>42566</v>
      </c>
      <c r="G314" s="1">
        <v>3</v>
      </c>
      <c r="H314" s="1">
        <v>9</v>
      </c>
    </row>
    <row r="315" spans="1:8" ht="12.75" x14ac:dyDescent="0.2">
      <c r="A315" s="1">
        <v>314</v>
      </c>
      <c r="B315" s="1">
        <v>1019</v>
      </c>
      <c r="C315" s="1">
        <v>4</v>
      </c>
      <c r="D315" s="4">
        <v>42566</v>
      </c>
      <c r="E315" s="4">
        <v>42568</v>
      </c>
      <c r="F315" s="4">
        <v>42568</v>
      </c>
      <c r="G315" s="1">
        <v>2</v>
      </c>
      <c r="H315" s="1">
        <v>7</v>
      </c>
    </row>
    <row r="316" spans="1:8" ht="12.75" x14ac:dyDescent="0.2">
      <c r="A316" s="1">
        <v>315</v>
      </c>
      <c r="B316" s="1">
        <v>1263</v>
      </c>
      <c r="C316" s="1">
        <v>4</v>
      </c>
      <c r="D316" s="4">
        <v>42567</v>
      </c>
      <c r="E316" s="4">
        <v>42570</v>
      </c>
      <c r="F316" s="4">
        <v>42568</v>
      </c>
      <c r="G316" s="1">
        <v>2</v>
      </c>
      <c r="H316" s="1">
        <v>6</v>
      </c>
    </row>
    <row r="317" spans="1:8" ht="12.75" x14ac:dyDescent="0.2">
      <c r="A317" s="1">
        <v>316</v>
      </c>
      <c r="B317" s="1">
        <v>670</v>
      </c>
      <c r="C317" s="1">
        <v>4</v>
      </c>
      <c r="D317" s="4">
        <v>42568</v>
      </c>
      <c r="E317" s="4">
        <v>42571</v>
      </c>
      <c r="F317" s="4">
        <v>42570</v>
      </c>
      <c r="G317" s="1">
        <v>2</v>
      </c>
      <c r="H317" s="1">
        <v>7</v>
      </c>
    </row>
    <row r="318" spans="1:8" ht="12.75" x14ac:dyDescent="0.2">
      <c r="A318" s="1">
        <v>317</v>
      </c>
      <c r="B318" s="1">
        <v>795</v>
      </c>
      <c r="C318" s="1">
        <v>4</v>
      </c>
      <c r="D318" s="4">
        <v>42568</v>
      </c>
      <c r="E318" s="4">
        <v>42571</v>
      </c>
      <c r="F318" s="4">
        <v>42570</v>
      </c>
      <c r="G318" s="1">
        <v>2</v>
      </c>
      <c r="H318" s="1">
        <v>7</v>
      </c>
    </row>
    <row r="319" spans="1:8" ht="12.75" x14ac:dyDescent="0.2">
      <c r="A319" s="1">
        <v>318</v>
      </c>
      <c r="B319" s="1">
        <v>1141</v>
      </c>
      <c r="C319" s="1">
        <v>4</v>
      </c>
      <c r="D319" s="4">
        <v>42568</v>
      </c>
      <c r="E319" s="4">
        <v>42570</v>
      </c>
      <c r="F319" s="4">
        <v>42571</v>
      </c>
      <c r="G319" s="1">
        <v>2</v>
      </c>
      <c r="H319" s="1">
        <v>7</v>
      </c>
    </row>
    <row r="320" spans="1:8" ht="12.75" x14ac:dyDescent="0.2">
      <c r="A320" s="1">
        <v>319</v>
      </c>
      <c r="B320" s="1">
        <v>941</v>
      </c>
      <c r="C320" s="1">
        <v>4</v>
      </c>
      <c r="D320" s="4">
        <v>42569</v>
      </c>
      <c r="E320" s="4">
        <v>42572</v>
      </c>
      <c r="F320" s="4">
        <v>42572</v>
      </c>
      <c r="G320" s="1">
        <v>2</v>
      </c>
      <c r="H320" s="1">
        <v>6</v>
      </c>
    </row>
    <row r="321" spans="1:8" ht="12.75" x14ac:dyDescent="0.2">
      <c r="A321" s="1">
        <v>320</v>
      </c>
      <c r="B321" s="1">
        <v>1428</v>
      </c>
      <c r="C321" s="1">
        <v>4</v>
      </c>
      <c r="D321" s="4">
        <v>42570</v>
      </c>
      <c r="E321" s="4">
        <v>42571</v>
      </c>
      <c r="F321" s="4">
        <v>42572</v>
      </c>
      <c r="G321" s="1">
        <v>1</v>
      </c>
      <c r="H321" s="1">
        <v>2</v>
      </c>
    </row>
    <row r="322" spans="1:8" ht="12.75" x14ac:dyDescent="0.2">
      <c r="A322" s="1">
        <v>321</v>
      </c>
      <c r="B322" s="1">
        <v>568</v>
      </c>
      <c r="C322" s="1">
        <v>4</v>
      </c>
      <c r="D322" s="4">
        <v>42570</v>
      </c>
      <c r="E322" s="4">
        <v>42573</v>
      </c>
      <c r="F322" s="4">
        <v>42572</v>
      </c>
      <c r="G322" s="1">
        <v>2</v>
      </c>
      <c r="H322" s="1">
        <v>6</v>
      </c>
    </row>
    <row r="323" spans="1:8" ht="12.75" x14ac:dyDescent="0.2">
      <c r="A323" s="1">
        <v>322</v>
      </c>
      <c r="B323" s="1">
        <v>924</v>
      </c>
      <c r="C323" s="1">
        <v>4</v>
      </c>
      <c r="D323" s="4">
        <v>42570</v>
      </c>
      <c r="E323" s="4">
        <v>42573</v>
      </c>
      <c r="F323" s="4">
        <v>42571</v>
      </c>
      <c r="G323" s="1">
        <v>2</v>
      </c>
      <c r="H323" s="1">
        <v>6</v>
      </c>
    </row>
    <row r="324" spans="1:8" ht="12.75" x14ac:dyDescent="0.2">
      <c r="A324" s="1">
        <v>323</v>
      </c>
      <c r="B324" s="1">
        <v>1243</v>
      </c>
      <c r="C324" s="1">
        <v>4</v>
      </c>
      <c r="D324" s="4">
        <v>42570</v>
      </c>
      <c r="E324" s="4">
        <v>42573</v>
      </c>
      <c r="F324" s="4">
        <v>42572</v>
      </c>
      <c r="G324" s="1">
        <v>2</v>
      </c>
      <c r="H324" s="1">
        <v>6</v>
      </c>
    </row>
    <row r="325" spans="1:8" ht="12.75" x14ac:dyDescent="0.2">
      <c r="A325" s="1">
        <v>324</v>
      </c>
      <c r="B325" s="1">
        <v>480</v>
      </c>
      <c r="C325" s="1">
        <v>4</v>
      </c>
      <c r="D325" s="4">
        <v>42571</v>
      </c>
      <c r="E325" s="4">
        <v>42573</v>
      </c>
      <c r="F325" s="4">
        <v>42574</v>
      </c>
      <c r="G325" s="1">
        <v>2</v>
      </c>
      <c r="H325" s="1">
        <v>6</v>
      </c>
    </row>
    <row r="326" spans="1:8" ht="12.75" x14ac:dyDescent="0.2">
      <c r="A326" s="1">
        <v>325</v>
      </c>
      <c r="B326" s="1">
        <v>848</v>
      </c>
      <c r="C326" s="1">
        <v>4</v>
      </c>
      <c r="D326" s="4">
        <v>42571</v>
      </c>
      <c r="E326" s="4">
        <v>42572</v>
      </c>
      <c r="F326" s="4">
        <v>42572</v>
      </c>
      <c r="G326" s="1">
        <v>2</v>
      </c>
      <c r="H326" s="1">
        <v>6</v>
      </c>
    </row>
    <row r="327" spans="1:8" ht="12.75" x14ac:dyDescent="0.2">
      <c r="A327" s="1">
        <v>326</v>
      </c>
      <c r="B327" s="1">
        <v>1337</v>
      </c>
      <c r="C327" s="1">
        <v>4</v>
      </c>
      <c r="D327" s="4">
        <v>42571</v>
      </c>
      <c r="E327" s="4">
        <v>42572</v>
      </c>
      <c r="F327" s="4">
        <v>42573</v>
      </c>
      <c r="G327" s="1">
        <v>3</v>
      </c>
      <c r="H327" s="1">
        <v>9</v>
      </c>
    </row>
    <row r="328" spans="1:8" ht="12.75" x14ac:dyDescent="0.2">
      <c r="A328" s="1">
        <v>327</v>
      </c>
      <c r="B328" s="1">
        <v>83</v>
      </c>
      <c r="C328" s="1">
        <v>4</v>
      </c>
      <c r="D328" s="4">
        <v>42572</v>
      </c>
      <c r="E328" s="4">
        <v>42575</v>
      </c>
      <c r="F328" s="4">
        <v>42573</v>
      </c>
      <c r="G328" s="1">
        <v>2</v>
      </c>
      <c r="H328" s="1">
        <v>6</v>
      </c>
    </row>
    <row r="329" spans="1:8" ht="12.75" x14ac:dyDescent="0.2">
      <c r="A329" s="1">
        <v>328</v>
      </c>
      <c r="B329" s="1">
        <v>528</v>
      </c>
      <c r="C329" s="1">
        <v>4</v>
      </c>
      <c r="D329" s="4">
        <v>42574</v>
      </c>
      <c r="E329" s="4">
        <v>42577</v>
      </c>
      <c r="F329" s="4">
        <v>42576</v>
      </c>
      <c r="G329" s="1">
        <v>2</v>
      </c>
      <c r="H329" s="1">
        <v>6</v>
      </c>
    </row>
    <row r="330" spans="1:8" ht="12.75" x14ac:dyDescent="0.2">
      <c r="A330" s="1">
        <v>329</v>
      </c>
      <c r="B330" s="1">
        <v>274</v>
      </c>
      <c r="C330" s="1">
        <v>4</v>
      </c>
      <c r="D330" s="4">
        <v>42575</v>
      </c>
      <c r="E330" s="4">
        <v>42578</v>
      </c>
      <c r="F330" s="4">
        <v>42577</v>
      </c>
      <c r="G330" s="1">
        <v>2</v>
      </c>
      <c r="H330" s="1">
        <v>6</v>
      </c>
    </row>
    <row r="331" spans="1:8" ht="12.75" x14ac:dyDescent="0.2">
      <c r="A331" s="1">
        <v>330</v>
      </c>
      <c r="B331" s="1">
        <v>622</v>
      </c>
      <c r="C331" s="1">
        <v>4</v>
      </c>
      <c r="D331" s="4">
        <v>42575</v>
      </c>
      <c r="E331" s="4">
        <v>42578</v>
      </c>
      <c r="F331" s="4">
        <v>42578</v>
      </c>
      <c r="G331" s="1">
        <v>2</v>
      </c>
      <c r="H331" s="1">
        <v>6</v>
      </c>
    </row>
    <row r="332" spans="1:8" ht="12.75" x14ac:dyDescent="0.2">
      <c r="A332" s="1">
        <v>331</v>
      </c>
      <c r="B332" s="1">
        <v>642</v>
      </c>
      <c r="C332" s="1">
        <v>4</v>
      </c>
      <c r="D332" s="4">
        <v>42575</v>
      </c>
      <c r="E332" s="4">
        <v>42577</v>
      </c>
      <c r="F332" s="4">
        <v>42576</v>
      </c>
      <c r="G332" s="1">
        <v>2</v>
      </c>
      <c r="H332" s="1">
        <v>6</v>
      </c>
    </row>
    <row r="333" spans="1:8" ht="12.75" x14ac:dyDescent="0.2">
      <c r="A333" s="1">
        <v>332</v>
      </c>
      <c r="B333" s="1">
        <v>659</v>
      </c>
      <c r="C333" s="1">
        <v>4</v>
      </c>
      <c r="D333" s="4">
        <v>42575</v>
      </c>
      <c r="E333" s="4">
        <v>42577</v>
      </c>
      <c r="F333" s="4">
        <v>42577</v>
      </c>
      <c r="G333" s="1">
        <v>2</v>
      </c>
      <c r="H333" s="1">
        <v>7</v>
      </c>
    </row>
    <row r="334" spans="1:8" ht="12.75" x14ac:dyDescent="0.2">
      <c r="A334" s="1">
        <v>333</v>
      </c>
      <c r="B334" s="1">
        <v>779</v>
      </c>
      <c r="C334" s="1">
        <v>4</v>
      </c>
      <c r="D334" s="4">
        <v>42576</v>
      </c>
      <c r="E334" s="4">
        <v>42578</v>
      </c>
      <c r="F334" s="4">
        <v>42577</v>
      </c>
      <c r="G334" s="1">
        <v>2</v>
      </c>
      <c r="H334" s="1">
        <v>6</v>
      </c>
    </row>
    <row r="335" spans="1:8" ht="12.75" x14ac:dyDescent="0.2">
      <c r="A335" s="1">
        <v>334</v>
      </c>
      <c r="B335" s="1">
        <v>1112</v>
      </c>
      <c r="C335" s="1">
        <v>4</v>
      </c>
      <c r="D335" s="4">
        <v>42576</v>
      </c>
      <c r="E335" s="4">
        <v>42579</v>
      </c>
      <c r="F335" s="4">
        <v>42578</v>
      </c>
      <c r="G335" s="1">
        <v>2</v>
      </c>
      <c r="H335" s="1">
        <v>7</v>
      </c>
    </row>
    <row r="336" spans="1:8" ht="12.75" x14ac:dyDescent="0.2">
      <c r="A336" s="1">
        <v>335</v>
      </c>
      <c r="B336" s="1">
        <v>1193</v>
      </c>
      <c r="C336" s="1">
        <v>4</v>
      </c>
      <c r="D336" s="4">
        <v>42576</v>
      </c>
      <c r="E336" s="4">
        <v>42578</v>
      </c>
      <c r="F336" s="4">
        <v>42577</v>
      </c>
      <c r="G336" s="1">
        <v>2</v>
      </c>
      <c r="H336" s="1">
        <v>6</v>
      </c>
    </row>
    <row r="337" spans="1:8" ht="12.75" x14ac:dyDescent="0.2">
      <c r="A337" s="1">
        <v>336</v>
      </c>
      <c r="B337" s="1">
        <v>1030</v>
      </c>
      <c r="C337" s="1">
        <v>4</v>
      </c>
      <c r="D337" s="4">
        <v>42577</v>
      </c>
      <c r="E337" s="4">
        <v>42580</v>
      </c>
      <c r="F337" s="4">
        <v>42578</v>
      </c>
      <c r="G337" s="1">
        <v>2</v>
      </c>
      <c r="H337" s="1">
        <v>7</v>
      </c>
    </row>
    <row r="338" spans="1:8" ht="12.75" x14ac:dyDescent="0.2">
      <c r="A338" s="1">
        <v>337</v>
      </c>
      <c r="B338" s="1">
        <v>1252</v>
      </c>
      <c r="C338" s="1">
        <v>4</v>
      </c>
      <c r="D338" s="4">
        <v>42577</v>
      </c>
      <c r="E338" s="4">
        <v>42578</v>
      </c>
      <c r="F338" s="4">
        <v>42579</v>
      </c>
      <c r="G338" s="1">
        <v>2</v>
      </c>
      <c r="H338" s="1">
        <v>7</v>
      </c>
    </row>
    <row r="339" spans="1:8" ht="12.75" x14ac:dyDescent="0.2">
      <c r="A339" s="1">
        <v>338</v>
      </c>
      <c r="B339" s="1">
        <v>1333</v>
      </c>
      <c r="C339" s="1">
        <v>4</v>
      </c>
      <c r="D339" s="4">
        <v>42579</v>
      </c>
      <c r="E339" s="4">
        <v>42580</v>
      </c>
      <c r="F339" s="4">
        <v>42581</v>
      </c>
      <c r="G339" s="1">
        <v>1</v>
      </c>
      <c r="H339" s="1">
        <v>3</v>
      </c>
    </row>
    <row r="340" spans="1:8" ht="12.75" x14ac:dyDescent="0.2">
      <c r="A340" s="1">
        <v>339</v>
      </c>
      <c r="B340" s="1">
        <v>1110</v>
      </c>
      <c r="C340" s="1">
        <v>4</v>
      </c>
      <c r="D340" s="4">
        <v>42579</v>
      </c>
      <c r="E340" s="4">
        <v>42582</v>
      </c>
      <c r="F340" s="4">
        <v>42580</v>
      </c>
      <c r="G340" s="1">
        <v>2</v>
      </c>
      <c r="H340" s="1">
        <v>7</v>
      </c>
    </row>
    <row r="341" spans="1:8" ht="12.75" x14ac:dyDescent="0.2">
      <c r="A341" s="1">
        <v>340</v>
      </c>
      <c r="B341" s="1">
        <v>963</v>
      </c>
      <c r="C341" s="1">
        <v>4</v>
      </c>
      <c r="D341" s="4">
        <v>42580</v>
      </c>
      <c r="E341" s="4">
        <v>42581</v>
      </c>
      <c r="F341" s="4">
        <v>42582</v>
      </c>
      <c r="G341" s="1">
        <v>2</v>
      </c>
      <c r="H341" s="1">
        <v>7</v>
      </c>
    </row>
    <row r="342" spans="1:8" ht="12.75" x14ac:dyDescent="0.2">
      <c r="A342" s="1">
        <v>341</v>
      </c>
      <c r="B342" s="1">
        <v>1357</v>
      </c>
      <c r="C342" s="1">
        <v>4</v>
      </c>
      <c r="D342" s="4">
        <v>42582</v>
      </c>
      <c r="E342" s="4">
        <v>42585</v>
      </c>
      <c r="F342" s="4">
        <v>42583</v>
      </c>
      <c r="G342" s="1">
        <v>1</v>
      </c>
      <c r="H342" s="1">
        <v>3</v>
      </c>
    </row>
    <row r="343" spans="1:8" ht="12.75" x14ac:dyDescent="0.2">
      <c r="A343" s="1">
        <v>342</v>
      </c>
      <c r="B343" s="1">
        <v>806</v>
      </c>
      <c r="C343" s="1">
        <v>4</v>
      </c>
      <c r="D343" s="4">
        <v>42582</v>
      </c>
      <c r="E343" s="4">
        <v>42583</v>
      </c>
      <c r="F343" s="4">
        <v>42585</v>
      </c>
      <c r="G343" s="1">
        <v>2</v>
      </c>
      <c r="H343" s="1">
        <v>7</v>
      </c>
    </row>
    <row r="344" spans="1:8" ht="12.75" x14ac:dyDescent="0.2">
      <c r="A344" s="1">
        <v>343</v>
      </c>
      <c r="B344" s="1">
        <v>961</v>
      </c>
      <c r="C344" s="1">
        <v>4</v>
      </c>
      <c r="D344" s="4">
        <v>42582</v>
      </c>
      <c r="E344" s="4">
        <v>42584</v>
      </c>
      <c r="F344" s="4">
        <v>42583</v>
      </c>
      <c r="G344" s="1">
        <v>2</v>
      </c>
      <c r="H344" s="1">
        <v>7</v>
      </c>
    </row>
    <row r="345" spans="1:8" ht="12.75" x14ac:dyDescent="0.2">
      <c r="A345" s="1">
        <v>344</v>
      </c>
      <c r="B345" s="1">
        <v>750</v>
      </c>
      <c r="C345" s="1">
        <v>4</v>
      </c>
      <c r="D345" s="4">
        <v>42583</v>
      </c>
      <c r="E345" s="4">
        <v>42585</v>
      </c>
      <c r="F345" s="4">
        <v>42584</v>
      </c>
      <c r="G345" s="1">
        <v>2</v>
      </c>
      <c r="H345" s="1">
        <v>6</v>
      </c>
    </row>
    <row r="346" spans="1:8" ht="12.75" x14ac:dyDescent="0.2">
      <c r="A346" s="1">
        <v>345</v>
      </c>
      <c r="B346" s="1">
        <v>1299</v>
      </c>
      <c r="C346" s="1">
        <v>4</v>
      </c>
      <c r="D346" s="4">
        <v>42583</v>
      </c>
      <c r="E346" s="4">
        <v>42586</v>
      </c>
      <c r="F346" s="4">
        <v>42585</v>
      </c>
      <c r="G346" s="1">
        <v>2</v>
      </c>
      <c r="H346" s="1">
        <v>6</v>
      </c>
    </row>
    <row r="347" spans="1:8" ht="12.75" x14ac:dyDescent="0.2">
      <c r="A347" s="1">
        <v>346</v>
      </c>
      <c r="B347" s="1">
        <v>584</v>
      </c>
      <c r="C347" s="1">
        <v>4</v>
      </c>
      <c r="D347" s="4">
        <v>42583</v>
      </c>
      <c r="E347" s="4">
        <v>42585</v>
      </c>
      <c r="F347" s="4">
        <v>42584</v>
      </c>
      <c r="G347" s="1">
        <v>3</v>
      </c>
      <c r="H347" s="1">
        <v>9</v>
      </c>
    </row>
    <row r="348" spans="1:8" ht="12.75" x14ac:dyDescent="0.2">
      <c r="A348" s="1">
        <v>347</v>
      </c>
      <c r="B348" s="1">
        <v>1004</v>
      </c>
      <c r="C348" s="1">
        <v>4</v>
      </c>
      <c r="D348" s="4">
        <v>42584</v>
      </c>
      <c r="E348" s="4">
        <v>42585</v>
      </c>
      <c r="F348" s="4">
        <v>42587</v>
      </c>
      <c r="G348" s="1">
        <v>2</v>
      </c>
      <c r="H348" s="1">
        <v>6</v>
      </c>
    </row>
    <row r="349" spans="1:8" ht="12.75" x14ac:dyDescent="0.2">
      <c r="A349" s="1">
        <v>348</v>
      </c>
      <c r="B349" s="1">
        <v>907</v>
      </c>
      <c r="C349" s="1">
        <v>4</v>
      </c>
      <c r="D349" s="4">
        <v>42584</v>
      </c>
      <c r="E349" s="4">
        <v>42587</v>
      </c>
      <c r="F349" s="4">
        <v>42586</v>
      </c>
      <c r="G349" s="1">
        <v>3</v>
      </c>
      <c r="H349" s="1">
        <v>9</v>
      </c>
    </row>
    <row r="350" spans="1:8" ht="12.75" x14ac:dyDescent="0.2">
      <c r="A350" s="1">
        <v>349</v>
      </c>
      <c r="B350" s="1">
        <v>30</v>
      </c>
      <c r="C350" s="1">
        <v>3</v>
      </c>
      <c r="D350" s="4">
        <v>42585</v>
      </c>
      <c r="E350" s="4">
        <v>42585</v>
      </c>
      <c r="F350" s="4" t="s">
        <v>5611</v>
      </c>
      <c r="G350" s="1">
        <v>1</v>
      </c>
      <c r="H350" s="1">
        <v>3</v>
      </c>
    </row>
    <row r="351" spans="1:8" ht="12.75" x14ac:dyDescent="0.2">
      <c r="A351" s="1">
        <v>350</v>
      </c>
      <c r="B351" s="1">
        <v>31</v>
      </c>
      <c r="C351" s="1">
        <v>3</v>
      </c>
      <c r="D351" s="4">
        <v>42585</v>
      </c>
      <c r="E351" s="4">
        <v>42585</v>
      </c>
      <c r="F351" s="4" t="s">
        <v>5611</v>
      </c>
      <c r="G351" s="1">
        <v>1</v>
      </c>
      <c r="H351" s="1">
        <v>3</v>
      </c>
    </row>
    <row r="352" spans="1:8" ht="12.75" x14ac:dyDescent="0.2">
      <c r="A352" s="1">
        <v>351</v>
      </c>
      <c r="B352" s="1">
        <v>1307</v>
      </c>
      <c r="C352" s="1">
        <v>4</v>
      </c>
      <c r="D352" s="4">
        <v>42585</v>
      </c>
      <c r="E352" s="4">
        <v>42588</v>
      </c>
      <c r="F352" s="4">
        <v>42586</v>
      </c>
      <c r="G352" s="1">
        <v>1</v>
      </c>
      <c r="H352" s="1">
        <v>2</v>
      </c>
    </row>
    <row r="353" spans="1:8" ht="12.75" x14ac:dyDescent="0.2">
      <c r="A353" s="1">
        <v>352</v>
      </c>
      <c r="B353" s="1">
        <v>16</v>
      </c>
      <c r="C353" s="1">
        <v>4</v>
      </c>
      <c r="D353" s="4">
        <v>42585</v>
      </c>
      <c r="E353" s="4">
        <v>42586</v>
      </c>
      <c r="F353" s="4">
        <v>42588</v>
      </c>
      <c r="G353" s="1">
        <v>2</v>
      </c>
      <c r="H353" s="1">
        <v>7</v>
      </c>
    </row>
    <row r="354" spans="1:8" ht="12.75" x14ac:dyDescent="0.2">
      <c r="A354" s="1">
        <v>353</v>
      </c>
      <c r="B354" s="1">
        <v>1387</v>
      </c>
      <c r="C354" s="1">
        <v>4</v>
      </c>
      <c r="D354" s="4">
        <v>42585</v>
      </c>
      <c r="E354" s="4">
        <v>42588</v>
      </c>
      <c r="F354" s="4">
        <v>42588</v>
      </c>
      <c r="G354" s="1">
        <v>2</v>
      </c>
      <c r="H354" s="1">
        <v>7</v>
      </c>
    </row>
    <row r="355" spans="1:8" ht="12.75" x14ac:dyDescent="0.2">
      <c r="A355" s="1">
        <v>354</v>
      </c>
      <c r="B355" s="1">
        <v>551</v>
      </c>
      <c r="C355" s="1">
        <v>4</v>
      </c>
      <c r="D355" s="4">
        <v>42585</v>
      </c>
      <c r="E355" s="4">
        <v>42587</v>
      </c>
      <c r="F355" s="4">
        <v>42588</v>
      </c>
      <c r="G355" s="1">
        <v>3</v>
      </c>
      <c r="H355" s="1">
        <v>8</v>
      </c>
    </row>
    <row r="356" spans="1:8" ht="12.75" x14ac:dyDescent="0.2">
      <c r="A356" s="1">
        <v>355</v>
      </c>
      <c r="B356" s="1">
        <v>1011</v>
      </c>
      <c r="C356" s="1">
        <v>4</v>
      </c>
      <c r="D356" s="4">
        <v>42585</v>
      </c>
      <c r="E356" s="4">
        <v>42587</v>
      </c>
      <c r="F356" s="4">
        <v>42587</v>
      </c>
      <c r="G356" s="1">
        <v>3</v>
      </c>
      <c r="H356" s="1">
        <v>8</v>
      </c>
    </row>
    <row r="357" spans="1:8" ht="12.75" x14ac:dyDescent="0.2">
      <c r="A357" s="1">
        <v>356</v>
      </c>
      <c r="B357" s="1">
        <v>1189</v>
      </c>
      <c r="C357" s="1">
        <v>4</v>
      </c>
      <c r="D357" s="4">
        <v>42586</v>
      </c>
      <c r="E357" s="4">
        <v>42589</v>
      </c>
      <c r="F357" s="4">
        <v>42588</v>
      </c>
      <c r="G357" s="1">
        <v>2</v>
      </c>
      <c r="H357" s="1">
        <v>6</v>
      </c>
    </row>
    <row r="358" spans="1:8" ht="12.75" x14ac:dyDescent="0.2">
      <c r="A358" s="1">
        <v>357</v>
      </c>
      <c r="B358" s="1">
        <v>14</v>
      </c>
      <c r="C358" s="1">
        <v>3</v>
      </c>
      <c r="D358" s="4">
        <v>42587</v>
      </c>
      <c r="E358" s="4">
        <v>42587</v>
      </c>
      <c r="F358" s="4" t="s">
        <v>5611</v>
      </c>
      <c r="G358" s="1">
        <v>3</v>
      </c>
      <c r="H358" s="1">
        <v>8</v>
      </c>
    </row>
    <row r="359" spans="1:8" ht="12.75" x14ac:dyDescent="0.2">
      <c r="A359" s="1">
        <v>358</v>
      </c>
      <c r="B359" s="1">
        <v>1042</v>
      </c>
      <c r="C359" s="1">
        <v>4</v>
      </c>
      <c r="D359" s="4">
        <v>42587</v>
      </c>
      <c r="E359" s="4">
        <v>42589</v>
      </c>
      <c r="F359" s="4">
        <v>42589</v>
      </c>
      <c r="G359" s="1">
        <v>2</v>
      </c>
      <c r="H359" s="1">
        <v>7</v>
      </c>
    </row>
    <row r="360" spans="1:8" ht="12.75" x14ac:dyDescent="0.2">
      <c r="A360" s="1">
        <v>359</v>
      </c>
      <c r="B360" s="1">
        <v>441</v>
      </c>
      <c r="C360" s="1">
        <v>4</v>
      </c>
      <c r="D360" s="4">
        <v>42589</v>
      </c>
      <c r="E360" s="4">
        <v>42592</v>
      </c>
      <c r="F360" s="4">
        <v>42592</v>
      </c>
      <c r="G360" s="1">
        <v>2</v>
      </c>
      <c r="H360" s="1">
        <v>7</v>
      </c>
    </row>
    <row r="361" spans="1:8" ht="12.75" x14ac:dyDescent="0.2">
      <c r="A361" s="1">
        <v>360</v>
      </c>
      <c r="B361" s="1">
        <v>1300</v>
      </c>
      <c r="C361" s="1">
        <v>4</v>
      </c>
      <c r="D361" s="4">
        <v>42589</v>
      </c>
      <c r="E361" s="4">
        <v>42591</v>
      </c>
      <c r="F361" s="4">
        <v>42592</v>
      </c>
      <c r="G361" s="1">
        <v>2</v>
      </c>
      <c r="H361" s="1">
        <v>6</v>
      </c>
    </row>
    <row r="362" spans="1:8" ht="12.75" x14ac:dyDescent="0.2">
      <c r="A362" s="1">
        <v>361</v>
      </c>
      <c r="B362" s="1">
        <v>994</v>
      </c>
      <c r="C362" s="1">
        <v>4</v>
      </c>
      <c r="D362" s="4">
        <v>42590</v>
      </c>
      <c r="E362" s="4">
        <v>42591</v>
      </c>
      <c r="F362" s="4">
        <v>42593</v>
      </c>
      <c r="G362" s="1">
        <v>2</v>
      </c>
      <c r="H362" s="1">
        <v>6</v>
      </c>
    </row>
    <row r="363" spans="1:8" ht="12.75" x14ac:dyDescent="0.2">
      <c r="A363" s="1">
        <v>362</v>
      </c>
      <c r="B363" s="1">
        <v>187</v>
      </c>
      <c r="C363" s="1">
        <v>4</v>
      </c>
      <c r="D363" s="4">
        <v>42591</v>
      </c>
      <c r="E363" s="4">
        <v>42593</v>
      </c>
      <c r="F363" s="4">
        <v>42593</v>
      </c>
      <c r="G363" s="1">
        <v>1</v>
      </c>
      <c r="H363" s="1">
        <v>2</v>
      </c>
    </row>
    <row r="364" spans="1:8" ht="12.75" x14ac:dyDescent="0.2">
      <c r="A364" s="1">
        <v>363</v>
      </c>
      <c r="B364" s="1">
        <v>834</v>
      </c>
      <c r="C364" s="1">
        <v>4</v>
      </c>
      <c r="D364" s="4">
        <v>42593</v>
      </c>
      <c r="E364" s="4">
        <v>42594</v>
      </c>
      <c r="F364" s="4">
        <v>42595</v>
      </c>
      <c r="G364" s="1">
        <v>3</v>
      </c>
      <c r="H364" s="1">
        <v>8</v>
      </c>
    </row>
    <row r="365" spans="1:8" ht="12.75" x14ac:dyDescent="0.2">
      <c r="A365" s="1">
        <v>364</v>
      </c>
      <c r="B365" s="1">
        <v>373</v>
      </c>
      <c r="C365" s="1">
        <v>4</v>
      </c>
      <c r="D365" s="4">
        <v>42594</v>
      </c>
      <c r="E365" s="4">
        <v>42596</v>
      </c>
      <c r="F365" s="4">
        <v>42595</v>
      </c>
      <c r="G365" s="1">
        <v>2</v>
      </c>
      <c r="H365" s="1">
        <v>6</v>
      </c>
    </row>
    <row r="366" spans="1:8" ht="12.75" x14ac:dyDescent="0.2">
      <c r="A366" s="1">
        <v>365</v>
      </c>
      <c r="B366" s="1">
        <v>981</v>
      </c>
      <c r="C366" s="1">
        <v>4</v>
      </c>
      <c r="D366" s="4">
        <v>42595</v>
      </c>
      <c r="E366" s="4">
        <v>42596</v>
      </c>
      <c r="F366" s="4">
        <v>42597</v>
      </c>
      <c r="G366" s="1">
        <v>2</v>
      </c>
      <c r="H366" s="1">
        <v>6</v>
      </c>
    </row>
    <row r="367" spans="1:8" ht="12.75" x14ac:dyDescent="0.2">
      <c r="A367" s="1">
        <v>366</v>
      </c>
      <c r="B367" s="1">
        <v>1054</v>
      </c>
      <c r="C367" s="1">
        <v>4</v>
      </c>
      <c r="D367" s="4">
        <v>42595</v>
      </c>
      <c r="E367" s="4">
        <v>42596</v>
      </c>
      <c r="F367" s="4">
        <v>42596</v>
      </c>
      <c r="G367" s="1">
        <v>3</v>
      </c>
      <c r="H367" s="1">
        <v>9</v>
      </c>
    </row>
    <row r="368" spans="1:8" ht="12.75" x14ac:dyDescent="0.2">
      <c r="A368" s="1">
        <v>367</v>
      </c>
      <c r="B368" s="1">
        <v>527</v>
      </c>
      <c r="C368" s="1">
        <v>4</v>
      </c>
      <c r="D368" s="4">
        <v>42596</v>
      </c>
      <c r="E368" s="4">
        <v>42597</v>
      </c>
      <c r="F368" s="4">
        <v>42597</v>
      </c>
      <c r="G368" s="1">
        <v>2</v>
      </c>
      <c r="H368" s="1">
        <v>7</v>
      </c>
    </row>
    <row r="369" spans="1:8" ht="12.75" x14ac:dyDescent="0.2">
      <c r="A369" s="1">
        <v>368</v>
      </c>
      <c r="B369" s="1">
        <v>995</v>
      </c>
      <c r="C369" s="1">
        <v>4</v>
      </c>
      <c r="D369" s="4">
        <v>42596</v>
      </c>
      <c r="E369" s="4">
        <v>42597</v>
      </c>
      <c r="F369" s="4">
        <v>42599</v>
      </c>
      <c r="G369" s="1">
        <v>2</v>
      </c>
      <c r="H369" s="1">
        <v>7</v>
      </c>
    </row>
    <row r="370" spans="1:8" ht="12.75" x14ac:dyDescent="0.2">
      <c r="A370" s="1">
        <v>369</v>
      </c>
      <c r="B370" s="1">
        <v>1285</v>
      </c>
      <c r="C370" s="1">
        <v>4</v>
      </c>
      <c r="D370" s="4">
        <v>42597</v>
      </c>
      <c r="E370" s="4">
        <v>42600</v>
      </c>
      <c r="F370" s="4">
        <v>42600</v>
      </c>
      <c r="G370" s="1">
        <v>1</v>
      </c>
      <c r="H370" s="1">
        <v>3</v>
      </c>
    </row>
    <row r="371" spans="1:8" ht="12.75" x14ac:dyDescent="0.2">
      <c r="A371" s="1">
        <v>370</v>
      </c>
      <c r="B371" s="1">
        <v>758</v>
      </c>
      <c r="C371" s="1">
        <v>4</v>
      </c>
      <c r="D371" s="4">
        <v>42597</v>
      </c>
      <c r="E371" s="4">
        <v>42600</v>
      </c>
      <c r="F371" s="4">
        <v>42600</v>
      </c>
      <c r="G371" s="1">
        <v>2</v>
      </c>
      <c r="H371" s="1">
        <v>7</v>
      </c>
    </row>
    <row r="372" spans="1:8" ht="12.75" x14ac:dyDescent="0.2">
      <c r="A372" s="1">
        <v>371</v>
      </c>
      <c r="B372" s="1">
        <v>891</v>
      </c>
      <c r="C372" s="1">
        <v>4</v>
      </c>
      <c r="D372" s="4">
        <v>42597</v>
      </c>
      <c r="E372" s="4">
        <v>42598</v>
      </c>
      <c r="F372" s="4">
        <v>42600</v>
      </c>
      <c r="G372" s="1">
        <v>2</v>
      </c>
      <c r="H372" s="1">
        <v>7</v>
      </c>
    </row>
    <row r="373" spans="1:8" ht="12.75" x14ac:dyDescent="0.2">
      <c r="A373" s="1">
        <v>372</v>
      </c>
      <c r="B373" s="1">
        <v>132</v>
      </c>
      <c r="C373" s="1">
        <v>4</v>
      </c>
      <c r="D373" s="4">
        <v>42598</v>
      </c>
      <c r="E373" s="4">
        <v>42600</v>
      </c>
      <c r="F373" s="4">
        <v>42600</v>
      </c>
      <c r="G373" s="1">
        <v>2</v>
      </c>
      <c r="H373" s="1">
        <v>6</v>
      </c>
    </row>
    <row r="374" spans="1:8" ht="12.75" x14ac:dyDescent="0.2">
      <c r="A374" s="1">
        <v>373</v>
      </c>
      <c r="B374" s="1">
        <v>337</v>
      </c>
      <c r="C374" s="1">
        <v>4</v>
      </c>
      <c r="D374" s="4">
        <v>42598</v>
      </c>
      <c r="E374" s="4">
        <v>42601</v>
      </c>
      <c r="F374" s="4">
        <v>42599</v>
      </c>
      <c r="G374" s="1">
        <v>2</v>
      </c>
      <c r="H374" s="1">
        <v>7</v>
      </c>
    </row>
    <row r="375" spans="1:8" ht="12.75" x14ac:dyDescent="0.2">
      <c r="A375" s="1">
        <v>374</v>
      </c>
      <c r="B375" s="1">
        <v>1313</v>
      </c>
      <c r="C375" s="1">
        <v>4</v>
      </c>
      <c r="D375" s="4">
        <v>42599</v>
      </c>
      <c r="E375" s="4">
        <v>42601</v>
      </c>
      <c r="F375" s="4">
        <v>42600</v>
      </c>
      <c r="G375" s="1">
        <v>1</v>
      </c>
      <c r="H375" s="1">
        <v>2</v>
      </c>
    </row>
    <row r="376" spans="1:8" ht="12.75" x14ac:dyDescent="0.2">
      <c r="A376" s="1">
        <v>375</v>
      </c>
      <c r="B376" s="1">
        <v>536</v>
      </c>
      <c r="C376" s="1">
        <v>4</v>
      </c>
      <c r="D376" s="4">
        <v>42599</v>
      </c>
      <c r="E376" s="4">
        <v>42602</v>
      </c>
      <c r="F376" s="4">
        <v>42602</v>
      </c>
      <c r="G376" s="1">
        <v>2</v>
      </c>
      <c r="H376" s="1">
        <v>7</v>
      </c>
    </row>
    <row r="377" spans="1:8" ht="12.75" x14ac:dyDescent="0.2">
      <c r="A377" s="1">
        <v>376</v>
      </c>
      <c r="B377" s="1">
        <v>825</v>
      </c>
      <c r="C377" s="1">
        <v>4</v>
      </c>
      <c r="D377" s="4">
        <v>42599</v>
      </c>
      <c r="E377" s="4">
        <v>42601</v>
      </c>
      <c r="F377" s="4">
        <v>42600</v>
      </c>
      <c r="G377" s="1">
        <v>2</v>
      </c>
      <c r="H377" s="1">
        <v>6</v>
      </c>
    </row>
    <row r="378" spans="1:8" ht="12.75" x14ac:dyDescent="0.2">
      <c r="A378" s="1">
        <v>377</v>
      </c>
      <c r="B378" s="1">
        <v>1355</v>
      </c>
      <c r="C378" s="1">
        <v>4</v>
      </c>
      <c r="D378" s="4">
        <v>42599</v>
      </c>
      <c r="E378" s="4">
        <v>42601</v>
      </c>
      <c r="F378" s="4">
        <v>42602</v>
      </c>
      <c r="G378" s="1">
        <v>2</v>
      </c>
      <c r="H378" s="1">
        <v>6</v>
      </c>
    </row>
    <row r="379" spans="1:8" ht="12.75" x14ac:dyDescent="0.2">
      <c r="A379" s="1">
        <v>378</v>
      </c>
      <c r="B379" s="1">
        <v>475</v>
      </c>
      <c r="C379" s="1">
        <v>4</v>
      </c>
      <c r="D379" s="4">
        <v>42599</v>
      </c>
      <c r="E379" s="4">
        <v>42602</v>
      </c>
      <c r="F379" s="4">
        <v>42602</v>
      </c>
      <c r="G379" s="1">
        <v>3</v>
      </c>
      <c r="H379" s="1">
        <v>9</v>
      </c>
    </row>
    <row r="380" spans="1:8" ht="12.75" x14ac:dyDescent="0.2">
      <c r="A380" s="1">
        <v>379</v>
      </c>
      <c r="B380" s="1">
        <v>954</v>
      </c>
      <c r="C380" s="1">
        <v>4</v>
      </c>
      <c r="D380" s="4">
        <v>42600</v>
      </c>
      <c r="E380" s="4">
        <v>42603</v>
      </c>
      <c r="F380" s="4">
        <v>42603</v>
      </c>
      <c r="G380" s="1">
        <v>2</v>
      </c>
      <c r="H380" s="1">
        <v>7</v>
      </c>
    </row>
    <row r="381" spans="1:8" ht="12.75" x14ac:dyDescent="0.2">
      <c r="A381" s="1">
        <v>380</v>
      </c>
      <c r="B381" s="1">
        <v>1156</v>
      </c>
      <c r="C381" s="1">
        <v>4</v>
      </c>
      <c r="D381" s="4">
        <v>42601</v>
      </c>
      <c r="E381" s="4">
        <v>42602</v>
      </c>
      <c r="F381" s="4">
        <v>42603</v>
      </c>
      <c r="G381" s="1">
        <v>2</v>
      </c>
      <c r="H381" s="1">
        <v>7</v>
      </c>
    </row>
    <row r="382" spans="1:8" ht="12.75" x14ac:dyDescent="0.2">
      <c r="A382" s="1">
        <v>381</v>
      </c>
      <c r="B382" s="1">
        <v>1297</v>
      </c>
      <c r="C382" s="1">
        <v>4</v>
      </c>
      <c r="D382" s="4">
        <v>42601</v>
      </c>
      <c r="E382" s="4">
        <v>42603</v>
      </c>
      <c r="F382" s="4">
        <v>42603</v>
      </c>
      <c r="G382" s="1">
        <v>2</v>
      </c>
      <c r="H382" s="1">
        <v>7</v>
      </c>
    </row>
    <row r="383" spans="1:8" ht="12.75" x14ac:dyDescent="0.2">
      <c r="A383" s="1">
        <v>382</v>
      </c>
      <c r="B383" s="1">
        <v>199</v>
      </c>
      <c r="C383" s="1">
        <v>4</v>
      </c>
      <c r="D383" s="4">
        <v>42602</v>
      </c>
      <c r="E383" s="4">
        <v>42605</v>
      </c>
      <c r="F383" s="4">
        <v>42605</v>
      </c>
      <c r="G383" s="1">
        <v>2</v>
      </c>
      <c r="H383" s="1">
        <v>6</v>
      </c>
    </row>
    <row r="384" spans="1:8" ht="12.75" x14ac:dyDescent="0.2">
      <c r="A384" s="1">
        <v>383</v>
      </c>
      <c r="B384" s="1">
        <v>331</v>
      </c>
      <c r="C384" s="1">
        <v>4</v>
      </c>
      <c r="D384" s="4">
        <v>42602</v>
      </c>
      <c r="E384" s="4">
        <v>42605</v>
      </c>
      <c r="F384" s="4">
        <v>42604</v>
      </c>
      <c r="G384" s="1">
        <v>2</v>
      </c>
      <c r="H384" s="1">
        <v>7</v>
      </c>
    </row>
    <row r="385" spans="1:8" ht="12.75" x14ac:dyDescent="0.2">
      <c r="A385" s="1">
        <v>384</v>
      </c>
      <c r="B385" s="1">
        <v>410</v>
      </c>
      <c r="C385" s="1">
        <v>4</v>
      </c>
      <c r="D385" s="4">
        <v>42602</v>
      </c>
      <c r="E385" s="4">
        <v>42604</v>
      </c>
      <c r="F385" s="4">
        <v>42605</v>
      </c>
      <c r="G385" s="1">
        <v>2</v>
      </c>
      <c r="H385" s="1">
        <v>7</v>
      </c>
    </row>
    <row r="386" spans="1:8" ht="12.75" x14ac:dyDescent="0.2">
      <c r="A386" s="1">
        <v>385</v>
      </c>
      <c r="B386" s="1">
        <v>1274</v>
      </c>
      <c r="C386" s="1">
        <v>4</v>
      </c>
      <c r="D386" s="4">
        <v>42602</v>
      </c>
      <c r="E386" s="4">
        <v>42605</v>
      </c>
      <c r="F386" s="4">
        <v>42604</v>
      </c>
      <c r="G386" s="1">
        <v>2</v>
      </c>
      <c r="H386" s="1">
        <v>7</v>
      </c>
    </row>
    <row r="387" spans="1:8" ht="12.75" x14ac:dyDescent="0.2">
      <c r="A387" s="1">
        <v>386</v>
      </c>
      <c r="B387" s="1">
        <v>1362</v>
      </c>
      <c r="C387" s="1">
        <v>4</v>
      </c>
      <c r="D387" s="4">
        <v>42602</v>
      </c>
      <c r="E387" s="4">
        <v>42605</v>
      </c>
      <c r="F387" s="4">
        <v>42605</v>
      </c>
      <c r="G387" s="1">
        <v>2</v>
      </c>
      <c r="H387" s="1">
        <v>6</v>
      </c>
    </row>
    <row r="388" spans="1:8" ht="12.75" x14ac:dyDescent="0.2">
      <c r="A388" s="1">
        <v>387</v>
      </c>
      <c r="B388" s="1">
        <v>451</v>
      </c>
      <c r="C388" s="1">
        <v>4</v>
      </c>
      <c r="D388" s="4">
        <v>42602</v>
      </c>
      <c r="E388" s="4">
        <v>42603</v>
      </c>
      <c r="F388" s="4">
        <v>42603</v>
      </c>
      <c r="G388" s="1">
        <v>3</v>
      </c>
      <c r="H388" s="1">
        <v>8</v>
      </c>
    </row>
    <row r="389" spans="1:8" ht="12.75" x14ac:dyDescent="0.2">
      <c r="A389" s="1">
        <v>388</v>
      </c>
      <c r="B389" s="1">
        <v>1080</v>
      </c>
      <c r="C389" s="1">
        <v>4</v>
      </c>
      <c r="D389" s="4">
        <v>42603</v>
      </c>
      <c r="E389" s="4">
        <v>42606</v>
      </c>
      <c r="F389" s="4">
        <v>42605</v>
      </c>
      <c r="G389" s="1">
        <v>3</v>
      </c>
      <c r="H389" s="1">
        <v>8</v>
      </c>
    </row>
    <row r="390" spans="1:8" ht="12.75" x14ac:dyDescent="0.2">
      <c r="A390" s="1">
        <v>389</v>
      </c>
      <c r="B390" s="1">
        <v>53</v>
      </c>
      <c r="C390" s="1">
        <v>4</v>
      </c>
      <c r="D390" s="4">
        <v>42604</v>
      </c>
      <c r="E390" s="4">
        <v>42606</v>
      </c>
      <c r="F390" s="4">
        <v>42607</v>
      </c>
      <c r="G390" s="1">
        <v>1</v>
      </c>
      <c r="H390" s="1">
        <v>3</v>
      </c>
    </row>
    <row r="391" spans="1:8" ht="12.75" x14ac:dyDescent="0.2">
      <c r="A391" s="1">
        <v>390</v>
      </c>
      <c r="B391" s="1">
        <v>576</v>
      </c>
      <c r="C391" s="1">
        <v>4</v>
      </c>
      <c r="D391" s="4">
        <v>42604</v>
      </c>
      <c r="E391" s="4">
        <v>42606</v>
      </c>
      <c r="F391" s="4">
        <v>42607</v>
      </c>
      <c r="G391" s="1">
        <v>3</v>
      </c>
      <c r="H391" s="1">
        <v>9</v>
      </c>
    </row>
    <row r="392" spans="1:8" ht="12.75" x14ac:dyDescent="0.2">
      <c r="A392" s="1">
        <v>391</v>
      </c>
      <c r="B392" s="1">
        <v>61</v>
      </c>
      <c r="C392" s="1">
        <v>3</v>
      </c>
      <c r="D392" s="4">
        <v>42605</v>
      </c>
      <c r="E392" s="4">
        <v>42605</v>
      </c>
      <c r="F392" s="4" t="s">
        <v>5611</v>
      </c>
      <c r="G392" s="1">
        <v>3</v>
      </c>
      <c r="H392" s="1">
        <v>9</v>
      </c>
    </row>
    <row r="393" spans="1:8" ht="12.75" x14ac:dyDescent="0.2">
      <c r="A393" s="1">
        <v>392</v>
      </c>
      <c r="B393" s="1">
        <v>176</v>
      </c>
      <c r="C393" s="1">
        <v>4</v>
      </c>
      <c r="D393" s="4">
        <v>42605</v>
      </c>
      <c r="E393" s="4">
        <v>42608</v>
      </c>
      <c r="F393" s="4">
        <v>42606</v>
      </c>
      <c r="G393" s="1">
        <v>1</v>
      </c>
      <c r="H393" s="1">
        <v>3</v>
      </c>
    </row>
    <row r="394" spans="1:8" ht="12.75" x14ac:dyDescent="0.2">
      <c r="A394" s="1">
        <v>393</v>
      </c>
      <c r="B394" s="1">
        <v>368</v>
      </c>
      <c r="C394" s="1">
        <v>4</v>
      </c>
      <c r="D394" s="4">
        <v>42607</v>
      </c>
      <c r="E394" s="4">
        <v>42608</v>
      </c>
      <c r="F394" s="4">
        <v>42609</v>
      </c>
      <c r="G394" s="1">
        <v>2</v>
      </c>
      <c r="H394" s="1">
        <v>6</v>
      </c>
    </row>
    <row r="395" spans="1:8" ht="12.75" x14ac:dyDescent="0.2">
      <c r="A395" s="1">
        <v>394</v>
      </c>
      <c r="B395" s="1">
        <v>522</v>
      </c>
      <c r="C395" s="1">
        <v>4</v>
      </c>
      <c r="D395" s="4">
        <v>42608</v>
      </c>
      <c r="E395" s="4">
        <v>42610</v>
      </c>
      <c r="F395" s="4">
        <v>42611</v>
      </c>
      <c r="G395" s="1">
        <v>1</v>
      </c>
      <c r="H395" s="1">
        <v>3</v>
      </c>
    </row>
    <row r="396" spans="1:8" ht="12.75" x14ac:dyDescent="0.2">
      <c r="A396" s="1">
        <v>395</v>
      </c>
      <c r="B396" s="1">
        <v>144</v>
      </c>
      <c r="C396" s="1">
        <v>4</v>
      </c>
      <c r="D396" s="4">
        <v>42608</v>
      </c>
      <c r="E396" s="4">
        <v>42609</v>
      </c>
      <c r="F396" s="4">
        <v>42611</v>
      </c>
      <c r="G396" s="1">
        <v>2</v>
      </c>
      <c r="H396" s="1">
        <v>6</v>
      </c>
    </row>
    <row r="397" spans="1:8" ht="12.75" x14ac:dyDescent="0.2">
      <c r="A397" s="1">
        <v>396</v>
      </c>
      <c r="B397" s="1">
        <v>542</v>
      </c>
      <c r="C397" s="1">
        <v>4</v>
      </c>
      <c r="D397" s="4">
        <v>42609</v>
      </c>
      <c r="E397" s="4">
        <v>42612</v>
      </c>
      <c r="F397" s="4">
        <v>42611</v>
      </c>
      <c r="G397" s="1">
        <v>2</v>
      </c>
      <c r="H397" s="1">
        <v>6</v>
      </c>
    </row>
    <row r="398" spans="1:8" ht="12.75" x14ac:dyDescent="0.2">
      <c r="A398" s="1">
        <v>397</v>
      </c>
      <c r="B398" s="1">
        <v>1437</v>
      </c>
      <c r="C398" s="1">
        <v>4</v>
      </c>
      <c r="D398" s="4">
        <v>42610</v>
      </c>
      <c r="E398" s="4">
        <v>42613</v>
      </c>
      <c r="F398" s="4">
        <v>42611</v>
      </c>
      <c r="G398" s="1">
        <v>2</v>
      </c>
      <c r="H398" s="1">
        <v>7</v>
      </c>
    </row>
    <row r="399" spans="1:8" ht="12.75" x14ac:dyDescent="0.2">
      <c r="A399" s="1">
        <v>398</v>
      </c>
      <c r="B399" s="1">
        <v>447</v>
      </c>
      <c r="C399" s="1">
        <v>4</v>
      </c>
      <c r="D399" s="4">
        <v>42611</v>
      </c>
      <c r="E399" s="4">
        <v>42612</v>
      </c>
      <c r="F399" s="4">
        <v>42614</v>
      </c>
      <c r="G399" s="1">
        <v>1</v>
      </c>
      <c r="H399" s="1">
        <v>2</v>
      </c>
    </row>
    <row r="400" spans="1:8" ht="12.75" x14ac:dyDescent="0.2">
      <c r="A400" s="1">
        <v>399</v>
      </c>
      <c r="B400" s="1">
        <v>1001</v>
      </c>
      <c r="C400" s="1">
        <v>4</v>
      </c>
      <c r="D400" s="4">
        <v>42611</v>
      </c>
      <c r="E400" s="4">
        <v>42614</v>
      </c>
      <c r="F400" s="4">
        <v>42614</v>
      </c>
      <c r="G400" s="1">
        <v>2</v>
      </c>
      <c r="H400" s="1">
        <v>7</v>
      </c>
    </row>
    <row r="401" spans="1:8" ht="12.75" x14ac:dyDescent="0.2">
      <c r="A401" s="1">
        <v>400</v>
      </c>
      <c r="B401" s="1">
        <v>1295</v>
      </c>
      <c r="C401" s="1">
        <v>4</v>
      </c>
      <c r="D401" s="4">
        <v>42611</v>
      </c>
      <c r="E401" s="4">
        <v>42612</v>
      </c>
      <c r="F401" s="4">
        <v>42613</v>
      </c>
      <c r="G401" s="1">
        <v>2</v>
      </c>
      <c r="H401" s="1">
        <v>6</v>
      </c>
    </row>
    <row r="402" spans="1:8" ht="12.75" x14ac:dyDescent="0.2">
      <c r="A402" s="1">
        <v>401</v>
      </c>
      <c r="B402" s="1">
        <v>103</v>
      </c>
      <c r="C402" s="1">
        <v>4</v>
      </c>
      <c r="D402" s="4">
        <v>42612</v>
      </c>
      <c r="E402" s="4">
        <v>42615</v>
      </c>
      <c r="F402" s="4">
        <v>42614</v>
      </c>
      <c r="G402" s="1">
        <v>2</v>
      </c>
      <c r="H402" s="1">
        <v>6</v>
      </c>
    </row>
    <row r="403" spans="1:8" ht="12.75" x14ac:dyDescent="0.2">
      <c r="A403" s="1">
        <v>402</v>
      </c>
      <c r="B403" s="1">
        <v>1335</v>
      </c>
      <c r="C403" s="1">
        <v>4</v>
      </c>
      <c r="D403" s="4">
        <v>42612</v>
      </c>
      <c r="E403" s="4">
        <v>42614</v>
      </c>
      <c r="F403" s="4">
        <v>42613</v>
      </c>
      <c r="G403" s="1">
        <v>2</v>
      </c>
      <c r="H403" s="1">
        <v>6</v>
      </c>
    </row>
    <row r="404" spans="1:8" ht="12.75" x14ac:dyDescent="0.2">
      <c r="A404" s="1">
        <v>403</v>
      </c>
      <c r="B404" s="1">
        <v>578</v>
      </c>
      <c r="C404" s="1">
        <v>4</v>
      </c>
      <c r="D404" s="4">
        <v>42613</v>
      </c>
      <c r="E404" s="4">
        <v>42614</v>
      </c>
      <c r="F404" s="4">
        <v>42615</v>
      </c>
      <c r="G404" s="1">
        <v>1</v>
      </c>
      <c r="H404" s="1">
        <v>3</v>
      </c>
    </row>
    <row r="405" spans="1:8" ht="12.75" x14ac:dyDescent="0.2">
      <c r="A405" s="1">
        <v>404</v>
      </c>
      <c r="B405" s="1">
        <v>396</v>
      </c>
      <c r="C405" s="1">
        <v>4</v>
      </c>
      <c r="D405" s="4">
        <v>42613</v>
      </c>
      <c r="E405" s="4">
        <v>42616</v>
      </c>
      <c r="F405" s="4">
        <v>42614</v>
      </c>
      <c r="G405" s="1">
        <v>2</v>
      </c>
      <c r="H405" s="1">
        <v>7</v>
      </c>
    </row>
    <row r="406" spans="1:8" ht="12.75" x14ac:dyDescent="0.2">
      <c r="A406" s="1">
        <v>405</v>
      </c>
      <c r="B406" s="1">
        <v>603</v>
      </c>
      <c r="C406" s="1">
        <v>4</v>
      </c>
      <c r="D406" s="4">
        <v>42613</v>
      </c>
      <c r="E406" s="4">
        <v>42614</v>
      </c>
      <c r="F406" s="4">
        <v>42614</v>
      </c>
      <c r="G406" s="1">
        <v>2</v>
      </c>
      <c r="H406" s="1">
        <v>6</v>
      </c>
    </row>
    <row r="407" spans="1:8" ht="12.75" x14ac:dyDescent="0.2">
      <c r="A407" s="1">
        <v>406</v>
      </c>
      <c r="B407" s="1">
        <v>1380</v>
      </c>
      <c r="C407" s="1">
        <v>4</v>
      </c>
      <c r="D407" s="4">
        <v>42613</v>
      </c>
      <c r="E407" s="4">
        <v>42615</v>
      </c>
      <c r="F407" s="4">
        <v>42614</v>
      </c>
      <c r="G407" s="1">
        <v>2</v>
      </c>
      <c r="H407" s="1">
        <v>7</v>
      </c>
    </row>
    <row r="408" spans="1:8" ht="12.75" x14ac:dyDescent="0.2">
      <c r="A408" s="1">
        <v>407</v>
      </c>
      <c r="B408" s="1">
        <v>77</v>
      </c>
      <c r="C408" s="1">
        <v>3</v>
      </c>
      <c r="D408" s="4">
        <v>42614</v>
      </c>
      <c r="E408" s="4">
        <v>42614</v>
      </c>
      <c r="F408" s="4" t="s">
        <v>5611</v>
      </c>
      <c r="G408" s="1">
        <v>3</v>
      </c>
      <c r="H408" s="1">
        <v>8</v>
      </c>
    </row>
    <row r="409" spans="1:8" ht="12.75" x14ac:dyDescent="0.2">
      <c r="A409" s="1">
        <v>408</v>
      </c>
      <c r="B409" s="1">
        <v>1071</v>
      </c>
      <c r="C409" s="1">
        <v>4</v>
      </c>
      <c r="D409" s="4">
        <v>42614</v>
      </c>
      <c r="E409" s="4">
        <v>42615</v>
      </c>
      <c r="F409" s="4">
        <v>42615</v>
      </c>
      <c r="G409" s="1">
        <v>1</v>
      </c>
      <c r="H409" s="1">
        <v>2</v>
      </c>
    </row>
    <row r="410" spans="1:8" ht="12.75" x14ac:dyDescent="0.2">
      <c r="A410" s="1">
        <v>409</v>
      </c>
      <c r="B410" s="1">
        <v>416</v>
      </c>
      <c r="C410" s="1">
        <v>4</v>
      </c>
      <c r="D410" s="4">
        <v>42614</v>
      </c>
      <c r="E410" s="4">
        <v>42617</v>
      </c>
      <c r="F410" s="4">
        <v>42617</v>
      </c>
      <c r="G410" s="1">
        <v>2</v>
      </c>
      <c r="H410" s="1">
        <v>7</v>
      </c>
    </row>
    <row r="411" spans="1:8" ht="12.75" x14ac:dyDescent="0.2">
      <c r="A411" s="1">
        <v>410</v>
      </c>
      <c r="B411" s="1">
        <v>1151</v>
      </c>
      <c r="C411" s="1">
        <v>4</v>
      </c>
      <c r="D411" s="4">
        <v>42614</v>
      </c>
      <c r="E411" s="4">
        <v>42616</v>
      </c>
      <c r="F411" s="4">
        <v>42615</v>
      </c>
      <c r="G411" s="1">
        <v>2</v>
      </c>
      <c r="H411" s="1">
        <v>6</v>
      </c>
    </row>
    <row r="412" spans="1:8" ht="12.75" x14ac:dyDescent="0.2">
      <c r="A412" s="1">
        <v>411</v>
      </c>
      <c r="B412" s="1">
        <v>261</v>
      </c>
      <c r="C412" s="1">
        <v>4</v>
      </c>
      <c r="D412" s="4">
        <v>42615</v>
      </c>
      <c r="E412" s="4">
        <v>42617</v>
      </c>
      <c r="F412" s="4">
        <v>42617</v>
      </c>
      <c r="G412" s="1">
        <v>1</v>
      </c>
      <c r="H412" s="1">
        <v>3</v>
      </c>
    </row>
    <row r="413" spans="1:8" ht="12.75" x14ac:dyDescent="0.2">
      <c r="A413" s="1">
        <v>412</v>
      </c>
      <c r="B413" s="1">
        <v>1202</v>
      </c>
      <c r="C413" s="1">
        <v>4</v>
      </c>
      <c r="D413" s="4">
        <v>42615</v>
      </c>
      <c r="E413" s="4">
        <v>42617</v>
      </c>
      <c r="F413" s="4">
        <v>42617</v>
      </c>
      <c r="G413" s="1">
        <v>1</v>
      </c>
      <c r="H413" s="1">
        <v>3</v>
      </c>
    </row>
    <row r="414" spans="1:8" ht="12.75" x14ac:dyDescent="0.2">
      <c r="A414" s="1">
        <v>413</v>
      </c>
      <c r="B414" s="1">
        <v>717</v>
      </c>
      <c r="C414" s="1">
        <v>4</v>
      </c>
      <c r="D414" s="4">
        <v>42615</v>
      </c>
      <c r="E414" s="4">
        <v>42618</v>
      </c>
      <c r="F414" s="4">
        <v>42616</v>
      </c>
      <c r="G414" s="1">
        <v>2</v>
      </c>
      <c r="H414" s="1">
        <v>6</v>
      </c>
    </row>
    <row r="415" spans="1:8" ht="12.75" x14ac:dyDescent="0.2">
      <c r="A415" s="1">
        <v>414</v>
      </c>
      <c r="B415" s="1">
        <v>917</v>
      </c>
      <c r="C415" s="1">
        <v>4</v>
      </c>
      <c r="D415" s="4">
        <v>42616</v>
      </c>
      <c r="E415" s="4">
        <v>42619</v>
      </c>
      <c r="F415" s="4">
        <v>42619</v>
      </c>
      <c r="G415" s="1">
        <v>2</v>
      </c>
      <c r="H415" s="1">
        <v>7</v>
      </c>
    </row>
    <row r="416" spans="1:8" ht="12.75" x14ac:dyDescent="0.2">
      <c r="A416" s="1">
        <v>415</v>
      </c>
      <c r="B416" s="1">
        <v>1265</v>
      </c>
      <c r="C416" s="1">
        <v>4</v>
      </c>
      <c r="D416" s="4">
        <v>42616</v>
      </c>
      <c r="E416" s="4">
        <v>42619</v>
      </c>
      <c r="F416" s="4">
        <v>42619</v>
      </c>
      <c r="G416" s="1">
        <v>2</v>
      </c>
      <c r="H416" s="1">
        <v>7</v>
      </c>
    </row>
    <row r="417" spans="1:8" ht="12.75" x14ac:dyDescent="0.2">
      <c r="A417" s="1">
        <v>416</v>
      </c>
      <c r="B417" s="1">
        <v>1377</v>
      </c>
      <c r="C417" s="1">
        <v>4</v>
      </c>
      <c r="D417" s="4">
        <v>42616</v>
      </c>
      <c r="E417" s="4">
        <v>42617</v>
      </c>
      <c r="F417" s="4">
        <v>42619</v>
      </c>
      <c r="G417" s="1">
        <v>2</v>
      </c>
      <c r="H417" s="1">
        <v>7</v>
      </c>
    </row>
    <row r="418" spans="1:8" ht="12.75" x14ac:dyDescent="0.2">
      <c r="A418" s="1">
        <v>417</v>
      </c>
      <c r="B418" s="1">
        <v>359</v>
      </c>
      <c r="C418" s="1">
        <v>4</v>
      </c>
      <c r="D418" s="4">
        <v>42617</v>
      </c>
      <c r="E418" s="4">
        <v>42618</v>
      </c>
      <c r="F418" s="4">
        <v>42619</v>
      </c>
      <c r="G418" s="1">
        <v>1</v>
      </c>
      <c r="H418" s="1">
        <v>3</v>
      </c>
    </row>
    <row r="419" spans="1:8" ht="12.75" x14ac:dyDescent="0.2">
      <c r="A419" s="1">
        <v>418</v>
      </c>
      <c r="B419" s="1">
        <v>88</v>
      </c>
      <c r="C419" s="1">
        <v>4</v>
      </c>
      <c r="D419" s="4">
        <v>42617</v>
      </c>
      <c r="E419" s="4">
        <v>42618</v>
      </c>
      <c r="F419" s="4">
        <v>42618</v>
      </c>
      <c r="G419" s="1">
        <v>2</v>
      </c>
      <c r="H419" s="1">
        <v>6</v>
      </c>
    </row>
    <row r="420" spans="1:8" ht="12.75" x14ac:dyDescent="0.2">
      <c r="A420" s="1">
        <v>419</v>
      </c>
      <c r="B420" s="1">
        <v>14</v>
      </c>
      <c r="C420" s="1">
        <v>4</v>
      </c>
      <c r="D420" s="4">
        <v>42617</v>
      </c>
      <c r="E420" s="4">
        <v>42620</v>
      </c>
      <c r="F420" s="4">
        <v>42619</v>
      </c>
      <c r="G420" s="1">
        <v>3</v>
      </c>
      <c r="H420" s="1">
        <v>8</v>
      </c>
    </row>
    <row r="421" spans="1:8" ht="12.75" x14ac:dyDescent="0.2">
      <c r="A421" s="1">
        <v>420</v>
      </c>
      <c r="B421" s="1">
        <v>72</v>
      </c>
      <c r="C421" s="1">
        <v>4</v>
      </c>
      <c r="D421" s="4">
        <v>42618</v>
      </c>
      <c r="E421" s="4">
        <v>42619</v>
      </c>
      <c r="F421" s="4">
        <v>42620</v>
      </c>
      <c r="G421" s="1">
        <v>1</v>
      </c>
      <c r="H421" s="1">
        <v>3</v>
      </c>
    </row>
    <row r="422" spans="1:8" ht="12.75" x14ac:dyDescent="0.2">
      <c r="A422" s="1">
        <v>421</v>
      </c>
      <c r="B422" s="1">
        <v>240</v>
      </c>
      <c r="C422" s="1">
        <v>4</v>
      </c>
      <c r="D422" s="4">
        <v>42618</v>
      </c>
      <c r="E422" s="4">
        <v>42619</v>
      </c>
      <c r="F422" s="4">
        <v>42621</v>
      </c>
      <c r="G422" s="1">
        <v>1</v>
      </c>
      <c r="H422" s="1">
        <v>3</v>
      </c>
    </row>
    <row r="423" spans="1:8" ht="12.75" x14ac:dyDescent="0.2">
      <c r="A423" s="1">
        <v>422</v>
      </c>
      <c r="B423" s="1">
        <v>398</v>
      </c>
      <c r="C423" s="1">
        <v>4</v>
      </c>
      <c r="D423" s="4">
        <v>42619</v>
      </c>
      <c r="E423" s="4">
        <v>42620</v>
      </c>
      <c r="F423" s="4">
        <v>42622</v>
      </c>
      <c r="G423" s="1">
        <v>2</v>
      </c>
      <c r="H423" s="1">
        <v>6</v>
      </c>
    </row>
    <row r="424" spans="1:8" ht="12.75" x14ac:dyDescent="0.2">
      <c r="A424" s="1">
        <v>423</v>
      </c>
      <c r="B424" s="1">
        <v>1397</v>
      </c>
      <c r="C424" s="1">
        <v>4</v>
      </c>
      <c r="D424" s="4">
        <v>42619</v>
      </c>
      <c r="E424" s="4">
        <v>42622</v>
      </c>
      <c r="F424" s="4">
        <v>42622</v>
      </c>
      <c r="G424" s="1">
        <v>2</v>
      </c>
      <c r="H424" s="1">
        <v>7</v>
      </c>
    </row>
    <row r="425" spans="1:8" ht="12.75" x14ac:dyDescent="0.2">
      <c r="A425" s="1">
        <v>424</v>
      </c>
      <c r="B425" s="1">
        <v>67</v>
      </c>
      <c r="C425" s="1">
        <v>4</v>
      </c>
      <c r="D425" s="4">
        <v>42621</v>
      </c>
      <c r="E425" s="4">
        <v>42624</v>
      </c>
      <c r="F425" s="4">
        <v>42624</v>
      </c>
      <c r="G425" s="1">
        <v>1</v>
      </c>
      <c r="H425" s="1">
        <v>3</v>
      </c>
    </row>
    <row r="426" spans="1:8" ht="12.75" x14ac:dyDescent="0.2">
      <c r="A426" s="1">
        <v>425</v>
      </c>
      <c r="B426" s="1">
        <v>843</v>
      </c>
      <c r="C426" s="1">
        <v>4</v>
      </c>
      <c r="D426" s="4">
        <v>42621</v>
      </c>
      <c r="E426" s="4">
        <v>42624</v>
      </c>
      <c r="F426" s="4">
        <v>42624</v>
      </c>
      <c r="G426" s="1">
        <v>2</v>
      </c>
      <c r="H426" s="1">
        <v>6</v>
      </c>
    </row>
    <row r="427" spans="1:8" ht="12.75" x14ac:dyDescent="0.2">
      <c r="A427" s="1">
        <v>426</v>
      </c>
      <c r="B427" s="1">
        <v>944</v>
      </c>
      <c r="C427" s="1">
        <v>4</v>
      </c>
      <c r="D427" s="4">
        <v>42621</v>
      </c>
      <c r="E427" s="4">
        <v>42623</v>
      </c>
      <c r="F427" s="4">
        <v>42623</v>
      </c>
      <c r="G427" s="1">
        <v>2</v>
      </c>
      <c r="H427" s="1">
        <v>6</v>
      </c>
    </row>
    <row r="428" spans="1:8" ht="12.75" x14ac:dyDescent="0.2">
      <c r="A428" s="1">
        <v>427</v>
      </c>
      <c r="B428" s="1">
        <v>434</v>
      </c>
      <c r="C428" s="1">
        <v>4</v>
      </c>
      <c r="D428" s="4">
        <v>42622</v>
      </c>
      <c r="E428" s="4">
        <v>42623</v>
      </c>
      <c r="F428" s="4">
        <v>42624</v>
      </c>
      <c r="G428" s="1">
        <v>1</v>
      </c>
      <c r="H428" s="1">
        <v>2</v>
      </c>
    </row>
    <row r="429" spans="1:8" ht="12.75" x14ac:dyDescent="0.2">
      <c r="A429" s="1">
        <v>428</v>
      </c>
      <c r="B429" s="1">
        <v>1039</v>
      </c>
      <c r="C429" s="1">
        <v>4</v>
      </c>
      <c r="D429" s="4">
        <v>42622</v>
      </c>
      <c r="E429" s="4">
        <v>42625</v>
      </c>
      <c r="F429" s="4">
        <v>42623</v>
      </c>
      <c r="G429" s="1">
        <v>2</v>
      </c>
      <c r="H429" s="1">
        <v>6</v>
      </c>
    </row>
    <row r="430" spans="1:8" ht="12.75" x14ac:dyDescent="0.2">
      <c r="A430" s="1">
        <v>429</v>
      </c>
      <c r="B430" s="1">
        <v>153</v>
      </c>
      <c r="C430" s="1">
        <v>4</v>
      </c>
      <c r="D430" s="4">
        <v>42623</v>
      </c>
      <c r="E430" s="4">
        <v>42625</v>
      </c>
      <c r="F430" s="4">
        <v>42625</v>
      </c>
      <c r="G430" s="1">
        <v>3</v>
      </c>
      <c r="H430" s="1">
        <v>8</v>
      </c>
    </row>
    <row r="431" spans="1:8" ht="12.75" x14ac:dyDescent="0.2">
      <c r="A431" s="1">
        <v>430</v>
      </c>
      <c r="B431" s="1">
        <v>272</v>
      </c>
      <c r="C431" s="1">
        <v>4</v>
      </c>
      <c r="D431" s="4">
        <v>42624</v>
      </c>
      <c r="E431" s="4">
        <v>42626</v>
      </c>
      <c r="F431" s="4">
        <v>42625</v>
      </c>
      <c r="G431" s="1">
        <v>2</v>
      </c>
      <c r="H431" s="1">
        <v>6</v>
      </c>
    </row>
    <row r="432" spans="1:8" ht="12.75" x14ac:dyDescent="0.2">
      <c r="A432" s="1">
        <v>431</v>
      </c>
      <c r="B432" s="1">
        <v>1217</v>
      </c>
      <c r="C432" s="1">
        <v>4</v>
      </c>
      <c r="D432" s="4">
        <v>42624</v>
      </c>
      <c r="E432" s="4">
        <v>42625</v>
      </c>
      <c r="F432" s="4">
        <v>42625</v>
      </c>
      <c r="G432" s="1">
        <v>2</v>
      </c>
      <c r="H432" s="1">
        <v>6</v>
      </c>
    </row>
    <row r="433" spans="1:8" ht="12.75" x14ac:dyDescent="0.2">
      <c r="A433" s="1">
        <v>432</v>
      </c>
      <c r="B433" s="1">
        <v>169</v>
      </c>
      <c r="C433" s="1">
        <v>4</v>
      </c>
      <c r="D433" s="4">
        <v>42625</v>
      </c>
      <c r="E433" s="4">
        <v>42628</v>
      </c>
      <c r="F433" s="4">
        <v>42627</v>
      </c>
      <c r="G433" s="1">
        <v>1</v>
      </c>
      <c r="H433" s="1">
        <v>2</v>
      </c>
    </row>
    <row r="434" spans="1:8" ht="12.75" x14ac:dyDescent="0.2">
      <c r="A434" s="1">
        <v>433</v>
      </c>
      <c r="B434" s="1">
        <v>1062</v>
      </c>
      <c r="C434" s="1">
        <v>4</v>
      </c>
      <c r="D434" s="4">
        <v>42625</v>
      </c>
      <c r="E434" s="4">
        <v>42628</v>
      </c>
      <c r="F434" s="4">
        <v>42626</v>
      </c>
      <c r="G434" s="1">
        <v>2</v>
      </c>
      <c r="H434" s="1">
        <v>6</v>
      </c>
    </row>
    <row r="435" spans="1:8" ht="12.75" x14ac:dyDescent="0.2">
      <c r="A435" s="1">
        <v>434</v>
      </c>
      <c r="B435" s="1">
        <v>726</v>
      </c>
      <c r="C435" s="1">
        <v>4</v>
      </c>
      <c r="D435" s="4">
        <v>42626</v>
      </c>
      <c r="E435" s="4">
        <v>42628</v>
      </c>
      <c r="F435" s="4">
        <v>42627</v>
      </c>
      <c r="G435" s="1">
        <v>2</v>
      </c>
      <c r="H435" s="1">
        <v>6</v>
      </c>
    </row>
    <row r="436" spans="1:8" ht="12.75" x14ac:dyDescent="0.2">
      <c r="A436" s="1">
        <v>435</v>
      </c>
      <c r="B436" s="1">
        <v>77</v>
      </c>
      <c r="C436" s="1">
        <v>4</v>
      </c>
      <c r="D436" s="4">
        <v>42627</v>
      </c>
      <c r="E436" s="4">
        <v>42628</v>
      </c>
      <c r="F436" s="4">
        <v>42629</v>
      </c>
      <c r="G436" s="1">
        <v>3</v>
      </c>
      <c r="H436" s="1">
        <v>9</v>
      </c>
    </row>
    <row r="437" spans="1:8" ht="12.75" x14ac:dyDescent="0.2">
      <c r="A437" s="1">
        <v>436</v>
      </c>
      <c r="B437" s="1">
        <v>791</v>
      </c>
      <c r="C437" s="1">
        <v>4</v>
      </c>
      <c r="D437" s="4">
        <v>42629</v>
      </c>
      <c r="E437" s="4">
        <v>42632</v>
      </c>
      <c r="F437" s="4">
        <v>42632</v>
      </c>
      <c r="G437" s="1">
        <v>2</v>
      </c>
      <c r="H437" s="1">
        <v>7</v>
      </c>
    </row>
    <row r="438" spans="1:8" ht="12.75" x14ac:dyDescent="0.2">
      <c r="A438" s="1">
        <v>437</v>
      </c>
      <c r="B438" s="1">
        <v>1085</v>
      </c>
      <c r="C438" s="1">
        <v>4</v>
      </c>
      <c r="D438" s="4">
        <v>42629</v>
      </c>
      <c r="E438" s="4">
        <v>42631</v>
      </c>
      <c r="F438" s="4">
        <v>42631</v>
      </c>
      <c r="G438" s="1">
        <v>2</v>
      </c>
      <c r="H438" s="1">
        <v>7</v>
      </c>
    </row>
    <row r="439" spans="1:8" ht="12.75" x14ac:dyDescent="0.2">
      <c r="A439" s="1">
        <v>438</v>
      </c>
      <c r="B439" s="1">
        <v>314</v>
      </c>
      <c r="C439" s="1">
        <v>4</v>
      </c>
      <c r="D439" s="4">
        <v>42629</v>
      </c>
      <c r="E439" s="4">
        <v>42632</v>
      </c>
      <c r="F439" s="4">
        <v>42631</v>
      </c>
      <c r="G439" s="1">
        <v>3</v>
      </c>
      <c r="H439" s="1">
        <v>8</v>
      </c>
    </row>
    <row r="440" spans="1:8" ht="12.75" x14ac:dyDescent="0.2">
      <c r="A440" s="1">
        <v>439</v>
      </c>
      <c r="B440" s="1">
        <v>149</v>
      </c>
      <c r="C440" s="1">
        <v>4</v>
      </c>
      <c r="D440" s="4">
        <v>42630</v>
      </c>
      <c r="E440" s="4">
        <v>42633</v>
      </c>
      <c r="F440" s="4">
        <v>42631</v>
      </c>
      <c r="G440" s="1">
        <v>2</v>
      </c>
      <c r="H440" s="1">
        <v>6</v>
      </c>
    </row>
    <row r="441" spans="1:8" ht="12.75" x14ac:dyDescent="0.2">
      <c r="A441" s="1">
        <v>440</v>
      </c>
      <c r="B441" s="1">
        <v>882</v>
      </c>
      <c r="C441" s="1">
        <v>4</v>
      </c>
      <c r="D441" s="4">
        <v>42630</v>
      </c>
      <c r="E441" s="4">
        <v>42631</v>
      </c>
      <c r="F441" s="4">
        <v>42632</v>
      </c>
      <c r="G441" s="1">
        <v>2</v>
      </c>
      <c r="H441" s="1">
        <v>7</v>
      </c>
    </row>
    <row r="442" spans="1:8" ht="12.75" x14ac:dyDescent="0.2">
      <c r="A442" s="1">
        <v>441</v>
      </c>
      <c r="B442" s="1">
        <v>704</v>
      </c>
      <c r="C442" s="1">
        <v>4</v>
      </c>
      <c r="D442" s="4">
        <v>42631</v>
      </c>
      <c r="E442" s="4">
        <v>42632</v>
      </c>
      <c r="F442" s="4">
        <v>42632</v>
      </c>
      <c r="G442" s="1">
        <v>1</v>
      </c>
      <c r="H442" s="1">
        <v>2</v>
      </c>
    </row>
    <row r="443" spans="1:8" ht="12.75" x14ac:dyDescent="0.2">
      <c r="A443" s="1">
        <v>442</v>
      </c>
      <c r="B443" s="1">
        <v>667</v>
      </c>
      <c r="C443" s="1">
        <v>4</v>
      </c>
      <c r="D443" s="4">
        <v>42631</v>
      </c>
      <c r="E443" s="4">
        <v>42634</v>
      </c>
      <c r="F443" s="4">
        <v>42634</v>
      </c>
      <c r="G443" s="1">
        <v>2</v>
      </c>
      <c r="H443" s="1">
        <v>7</v>
      </c>
    </row>
    <row r="444" spans="1:8" ht="12.75" x14ac:dyDescent="0.2">
      <c r="A444" s="1">
        <v>443</v>
      </c>
      <c r="B444" s="1">
        <v>1371</v>
      </c>
      <c r="C444" s="1">
        <v>4</v>
      </c>
      <c r="D444" s="4">
        <v>42631</v>
      </c>
      <c r="E444" s="4">
        <v>42632</v>
      </c>
      <c r="F444" s="4">
        <v>42633</v>
      </c>
      <c r="G444" s="1">
        <v>2</v>
      </c>
      <c r="H444" s="1">
        <v>6</v>
      </c>
    </row>
    <row r="445" spans="1:8" ht="12.75" x14ac:dyDescent="0.2">
      <c r="A445" s="1">
        <v>444</v>
      </c>
      <c r="B445" s="1">
        <v>30</v>
      </c>
      <c r="C445" s="1">
        <v>4</v>
      </c>
      <c r="D445" s="4">
        <v>42632</v>
      </c>
      <c r="E445" s="4">
        <v>42633</v>
      </c>
      <c r="F445" s="4">
        <v>42634</v>
      </c>
      <c r="G445" s="1">
        <v>1</v>
      </c>
      <c r="H445" s="1">
        <v>2</v>
      </c>
    </row>
    <row r="446" spans="1:8" ht="12.75" x14ac:dyDescent="0.2">
      <c r="A446" s="1">
        <v>445</v>
      </c>
      <c r="B446" s="1">
        <v>362</v>
      </c>
      <c r="C446" s="1">
        <v>4</v>
      </c>
      <c r="D446" s="4">
        <v>42632</v>
      </c>
      <c r="E446" s="4">
        <v>42635</v>
      </c>
      <c r="F446" s="4">
        <v>42635</v>
      </c>
      <c r="G446" s="1">
        <v>2</v>
      </c>
      <c r="H446" s="1">
        <v>6</v>
      </c>
    </row>
    <row r="447" spans="1:8" ht="12.75" x14ac:dyDescent="0.2">
      <c r="A447" s="1">
        <v>446</v>
      </c>
      <c r="B447" s="1">
        <v>399</v>
      </c>
      <c r="C447" s="1">
        <v>4</v>
      </c>
      <c r="D447" s="4">
        <v>42632</v>
      </c>
      <c r="E447" s="4">
        <v>42634</v>
      </c>
      <c r="F447" s="4">
        <v>42633</v>
      </c>
      <c r="G447" s="1">
        <v>2</v>
      </c>
      <c r="H447" s="1">
        <v>7</v>
      </c>
    </row>
    <row r="448" spans="1:8" ht="12.75" x14ac:dyDescent="0.2">
      <c r="A448" s="1">
        <v>447</v>
      </c>
      <c r="B448" s="1">
        <v>808</v>
      </c>
      <c r="C448" s="1">
        <v>4</v>
      </c>
      <c r="D448" s="4">
        <v>42633</v>
      </c>
      <c r="E448" s="4">
        <v>42636</v>
      </c>
      <c r="F448" s="4">
        <v>42635</v>
      </c>
      <c r="G448" s="1">
        <v>3</v>
      </c>
      <c r="H448" s="1">
        <v>8</v>
      </c>
    </row>
    <row r="449" spans="1:8" ht="12.75" x14ac:dyDescent="0.2">
      <c r="A449" s="1">
        <v>448</v>
      </c>
      <c r="B449" s="1">
        <v>101</v>
      </c>
      <c r="C449" s="1">
        <v>4</v>
      </c>
      <c r="D449" s="4">
        <v>42634</v>
      </c>
      <c r="E449" s="4">
        <v>42635</v>
      </c>
      <c r="F449" s="4">
        <v>42637</v>
      </c>
      <c r="G449" s="1">
        <v>2</v>
      </c>
      <c r="H449" s="1">
        <v>6</v>
      </c>
    </row>
    <row r="450" spans="1:8" ht="12.75" x14ac:dyDescent="0.2">
      <c r="A450" s="1">
        <v>449</v>
      </c>
      <c r="B450" s="1">
        <v>492</v>
      </c>
      <c r="C450" s="1">
        <v>4</v>
      </c>
      <c r="D450" s="4">
        <v>42634</v>
      </c>
      <c r="E450" s="4">
        <v>42637</v>
      </c>
      <c r="F450" s="4">
        <v>42635</v>
      </c>
      <c r="G450" s="1">
        <v>2</v>
      </c>
      <c r="H450" s="1">
        <v>7</v>
      </c>
    </row>
    <row r="451" spans="1:8" ht="12.75" x14ac:dyDescent="0.2">
      <c r="A451" s="1">
        <v>450</v>
      </c>
      <c r="B451" s="1">
        <v>575</v>
      </c>
      <c r="C451" s="1">
        <v>4</v>
      </c>
      <c r="D451" s="4">
        <v>42634</v>
      </c>
      <c r="E451" s="4">
        <v>42637</v>
      </c>
      <c r="F451" s="4">
        <v>42636</v>
      </c>
      <c r="G451" s="1">
        <v>2</v>
      </c>
      <c r="H451" s="1">
        <v>7</v>
      </c>
    </row>
    <row r="452" spans="1:8" ht="12.75" x14ac:dyDescent="0.2">
      <c r="A452" s="1">
        <v>451</v>
      </c>
      <c r="B452" s="1">
        <v>1146</v>
      </c>
      <c r="C452" s="1">
        <v>4</v>
      </c>
      <c r="D452" s="4">
        <v>42634</v>
      </c>
      <c r="E452" s="4">
        <v>42636</v>
      </c>
      <c r="F452" s="4">
        <v>42635</v>
      </c>
      <c r="G452" s="1">
        <v>2</v>
      </c>
      <c r="H452" s="1">
        <v>7</v>
      </c>
    </row>
    <row r="453" spans="1:8" ht="12.75" x14ac:dyDescent="0.2">
      <c r="A453" s="1">
        <v>452</v>
      </c>
      <c r="B453" s="1">
        <v>997</v>
      </c>
      <c r="C453" s="1">
        <v>4</v>
      </c>
      <c r="D453" s="4">
        <v>42635</v>
      </c>
      <c r="E453" s="4">
        <v>42636</v>
      </c>
      <c r="F453" s="4">
        <v>42637</v>
      </c>
      <c r="G453" s="1">
        <v>2</v>
      </c>
      <c r="H453" s="1">
        <v>7</v>
      </c>
    </row>
    <row r="454" spans="1:8" ht="12.75" x14ac:dyDescent="0.2">
      <c r="A454" s="1">
        <v>453</v>
      </c>
      <c r="B454" s="1">
        <v>1028</v>
      </c>
      <c r="C454" s="1">
        <v>4</v>
      </c>
      <c r="D454" s="4">
        <v>42635</v>
      </c>
      <c r="E454" s="4">
        <v>42637</v>
      </c>
      <c r="F454" s="4">
        <v>42638</v>
      </c>
      <c r="G454" s="1">
        <v>2</v>
      </c>
      <c r="H454" s="1">
        <v>7</v>
      </c>
    </row>
    <row r="455" spans="1:8" ht="12.75" x14ac:dyDescent="0.2">
      <c r="A455" s="1">
        <v>454</v>
      </c>
      <c r="B455" s="1">
        <v>988</v>
      </c>
      <c r="C455" s="1">
        <v>4</v>
      </c>
      <c r="D455" s="4">
        <v>42636</v>
      </c>
      <c r="E455" s="4">
        <v>42638</v>
      </c>
      <c r="F455" s="4">
        <v>42639</v>
      </c>
      <c r="G455" s="1">
        <v>2</v>
      </c>
      <c r="H455" s="1">
        <v>6</v>
      </c>
    </row>
    <row r="456" spans="1:8" ht="12.75" x14ac:dyDescent="0.2">
      <c r="A456" s="1">
        <v>455</v>
      </c>
      <c r="B456" s="1">
        <v>1055</v>
      </c>
      <c r="C456" s="1">
        <v>4</v>
      </c>
      <c r="D456" s="4">
        <v>42636</v>
      </c>
      <c r="E456" s="4">
        <v>42637</v>
      </c>
      <c r="F456" s="4">
        <v>42637</v>
      </c>
      <c r="G456" s="1">
        <v>2</v>
      </c>
      <c r="H456" s="1">
        <v>7</v>
      </c>
    </row>
    <row r="457" spans="1:8" ht="12.75" x14ac:dyDescent="0.2">
      <c r="A457" s="1">
        <v>456</v>
      </c>
      <c r="B457" s="1">
        <v>1061</v>
      </c>
      <c r="C457" s="1">
        <v>4</v>
      </c>
      <c r="D457" s="4">
        <v>42636</v>
      </c>
      <c r="E457" s="4">
        <v>42639</v>
      </c>
      <c r="F457" s="4">
        <v>42638</v>
      </c>
      <c r="G457" s="1">
        <v>3</v>
      </c>
      <c r="H457" s="1">
        <v>9</v>
      </c>
    </row>
    <row r="458" spans="1:8" ht="12.75" x14ac:dyDescent="0.2">
      <c r="A458" s="1">
        <v>457</v>
      </c>
      <c r="B458" s="1">
        <v>1349</v>
      </c>
      <c r="C458" s="1">
        <v>4</v>
      </c>
      <c r="D458" s="4">
        <v>42637</v>
      </c>
      <c r="E458" s="4">
        <v>42640</v>
      </c>
      <c r="F458" s="4">
        <v>42640</v>
      </c>
      <c r="G458" s="1">
        <v>1</v>
      </c>
      <c r="H458" s="1">
        <v>3</v>
      </c>
    </row>
    <row r="459" spans="1:8" ht="12.75" x14ac:dyDescent="0.2">
      <c r="A459" s="1">
        <v>458</v>
      </c>
      <c r="B459" s="1">
        <v>197</v>
      </c>
      <c r="C459" s="1">
        <v>4</v>
      </c>
      <c r="D459" s="4">
        <v>42638</v>
      </c>
      <c r="E459" s="4">
        <v>42641</v>
      </c>
      <c r="F459" s="4">
        <v>42639</v>
      </c>
      <c r="G459" s="1">
        <v>2</v>
      </c>
      <c r="H459" s="1">
        <v>6</v>
      </c>
    </row>
    <row r="460" spans="1:8" ht="12.75" x14ac:dyDescent="0.2">
      <c r="A460" s="1">
        <v>459</v>
      </c>
      <c r="B460" s="1">
        <v>874</v>
      </c>
      <c r="C460" s="1">
        <v>4</v>
      </c>
      <c r="D460" s="4">
        <v>42638</v>
      </c>
      <c r="E460" s="4">
        <v>42641</v>
      </c>
      <c r="F460" s="4">
        <v>42639</v>
      </c>
      <c r="G460" s="1">
        <v>2</v>
      </c>
      <c r="H460" s="1">
        <v>6</v>
      </c>
    </row>
    <row r="461" spans="1:8" ht="12.75" x14ac:dyDescent="0.2">
      <c r="A461" s="1">
        <v>460</v>
      </c>
      <c r="B461" s="1">
        <v>691</v>
      </c>
      <c r="C461" s="1">
        <v>4</v>
      </c>
      <c r="D461" s="4">
        <v>42638</v>
      </c>
      <c r="E461" s="4">
        <v>42640</v>
      </c>
      <c r="F461" s="4">
        <v>42639</v>
      </c>
      <c r="G461" s="1">
        <v>3</v>
      </c>
      <c r="H461" s="1">
        <v>8</v>
      </c>
    </row>
    <row r="462" spans="1:8" ht="12.75" x14ac:dyDescent="0.2">
      <c r="A462" s="1">
        <v>461</v>
      </c>
      <c r="B462" s="1">
        <v>853</v>
      </c>
      <c r="C462" s="1">
        <v>4</v>
      </c>
      <c r="D462" s="4">
        <v>42639</v>
      </c>
      <c r="E462" s="4">
        <v>42640</v>
      </c>
      <c r="F462" s="4">
        <v>42640</v>
      </c>
      <c r="G462" s="1">
        <v>2</v>
      </c>
      <c r="H462" s="1">
        <v>7</v>
      </c>
    </row>
    <row r="463" spans="1:8" ht="12.75" x14ac:dyDescent="0.2">
      <c r="A463" s="1">
        <v>462</v>
      </c>
      <c r="B463" s="1">
        <v>852</v>
      </c>
      <c r="C463" s="1">
        <v>4</v>
      </c>
      <c r="D463" s="4">
        <v>42640</v>
      </c>
      <c r="E463" s="4">
        <v>42641</v>
      </c>
      <c r="F463" s="4">
        <v>42642</v>
      </c>
      <c r="G463" s="1">
        <v>2</v>
      </c>
      <c r="H463" s="1">
        <v>6</v>
      </c>
    </row>
    <row r="464" spans="1:8" ht="12.75" x14ac:dyDescent="0.2">
      <c r="A464" s="1">
        <v>463</v>
      </c>
      <c r="B464" s="1">
        <v>964</v>
      </c>
      <c r="C464" s="1">
        <v>4</v>
      </c>
      <c r="D464" s="4">
        <v>42640</v>
      </c>
      <c r="E464" s="4">
        <v>42641</v>
      </c>
      <c r="F464" s="4">
        <v>42641</v>
      </c>
      <c r="G464" s="1">
        <v>3</v>
      </c>
      <c r="H464" s="1">
        <v>8</v>
      </c>
    </row>
    <row r="465" spans="1:8" ht="12.75" x14ac:dyDescent="0.2">
      <c r="A465" s="1">
        <v>464</v>
      </c>
      <c r="B465" s="1">
        <v>74</v>
      </c>
      <c r="C465" s="1">
        <v>4</v>
      </c>
      <c r="D465" s="4">
        <v>42641</v>
      </c>
      <c r="E465" s="4">
        <v>42643</v>
      </c>
      <c r="F465" s="4">
        <v>42642</v>
      </c>
      <c r="G465" s="1">
        <v>2</v>
      </c>
      <c r="H465" s="1">
        <v>7</v>
      </c>
    </row>
    <row r="466" spans="1:8" ht="12.75" x14ac:dyDescent="0.2">
      <c r="A466" s="1">
        <v>465</v>
      </c>
      <c r="B466" s="1">
        <v>1198</v>
      </c>
      <c r="C466" s="1">
        <v>4</v>
      </c>
      <c r="D466" s="4">
        <v>42641</v>
      </c>
      <c r="E466" s="4">
        <v>42644</v>
      </c>
      <c r="F466" s="4">
        <v>42644</v>
      </c>
      <c r="G466" s="1">
        <v>2</v>
      </c>
      <c r="H466" s="1">
        <v>6</v>
      </c>
    </row>
    <row r="467" spans="1:8" ht="12.75" x14ac:dyDescent="0.2">
      <c r="A467" s="1">
        <v>466</v>
      </c>
      <c r="B467" s="1">
        <v>1440</v>
      </c>
      <c r="C467" s="1">
        <v>4</v>
      </c>
      <c r="D467" s="4">
        <v>42641</v>
      </c>
      <c r="E467" s="4">
        <v>42642</v>
      </c>
      <c r="F467" s="4">
        <v>42644</v>
      </c>
      <c r="G467" s="1">
        <v>2</v>
      </c>
      <c r="H467" s="1">
        <v>7</v>
      </c>
    </row>
    <row r="468" spans="1:8" ht="12.75" x14ac:dyDescent="0.2">
      <c r="A468" s="1">
        <v>467</v>
      </c>
      <c r="B468" s="1">
        <v>555</v>
      </c>
      <c r="C468" s="1">
        <v>4</v>
      </c>
      <c r="D468" s="4">
        <v>42641</v>
      </c>
      <c r="E468" s="4">
        <v>42643</v>
      </c>
      <c r="F468" s="4">
        <v>42643</v>
      </c>
      <c r="G468" s="1">
        <v>3</v>
      </c>
      <c r="H468" s="1">
        <v>8</v>
      </c>
    </row>
    <row r="469" spans="1:8" ht="12.75" x14ac:dyDescent="0.2">
      <c r="A469" s="1">
        <v>468</v>
      </c>
      <c r="B469" s="1">
        <v>1261</v>
      </c>
      <c r="C469" s="1">
        <v>4</v>
      </c>
      <c r="D469" s="4">
        <v>42642</v>
      </c>
      <c r="E469" s="4">
        <v>42645</v>
      </c>
      <c r="F469" s="4">
        <v>42643</v>
      </c>
      <c r="G469" s="1">
        <v>1</v>
      </c>
      <c r="H469" s="1">
        <v>3</v>
      </c>
    </row>
    <row r="470" spans="1:8" ht="12.75" x14ac:dyDescent="0.2">
      <c r="A470" s="1">
        <v>469</v>
      </c>
      <c r="B470" s="1">
        <v>1089</v>
      </c>
      <c r="C470" s="1">
        <v>4</v>
      </c>
      <c r="D470" s="4">
        <v>42642</v>
      </c>
      <c r="E470" s="4">
        <v>42645</v>
      </c>
      <c r="F470" s="4">
        <v>42645</v>
      </c>
      <c r="G470" s="1">
        <v>2</v>
      </c>
      <c r="H470" s="1">
        <v>7</v>
      </c>
    </row>
    <row r="471" spans="1:8" ht="12.75" x14ac:dyDescent="0.2">
      <c r="A471" s="1">
        <v>470</v>
      </c>
      <c r="B471" s="1">
        <v>641</v>
      </c>
      <c r="C471" s="1">
        <v>4</v>
      </c>
      <c r="D471" s="4">
        <v>42643</v>
      </c>
      <c r="E471" s="4">
        <v>42645</v>
      </c>
      <c r="F471" s="4">
        <v>42645</v>
      </c>
      <c r="G471" s="1">
        <v>1</v>
      </c>
      <c r="H471" s="1">
        <v>3</v>
      </c>
    </row>
    <row r="472" spans="1:8" ht="12.75" x14ac:dyDescent="0.2">
      <c r="A472" s="1">
        <v>471</v>
      </c>
      <c r="B472" s="1">
        <v>697</v>
      </c>
      <c r="C472" s="1">
        <v>4</v>
      </c>
      <c r="D472" s="4">
        <v>42643</v>
      </c>
      <c r="E472" s="4">
        <v>42645</v>
      </c>
      <c r="F472" s="4">
        <v>42644</v>
      </c>
      <c r="G472" s="1">
        <v>1</v>
      </c>
      <c r="H472" s="1">
        <v>3</v>
      </c>
    </row>
    <row r="473" spans="1:8" ht="12.75" x14ac:dyDescent="0.2">
      <c r="A473" s="1">
        <v>472</v>
      </c>
      <c r="B473" s="1">
        <v>468</v>
      </c>
      <c r="C473" s="1">
        <v>4</v>
      </c>
      <c r="D473" s="4">
        <v>42643</v>
      </c>
      <c r="E473" s="4">
        <v>42644</v>
      </c>
      <c r="F473" s="4">
        <v>42644</v>
      </c>
      <c r="G473" s="1">
        <v>2</v>
      </c>
      <c r="H473" s="1">
        <v>7</v>
      </c>
    </row>
    <row r="474" spans="1:8" ht="12.75" x14ac:dyDescent="0.2">
      <c r="A474" s="1">
        <v>473</v>
      </c>
      <c r="B474" s="1">
        <v>549</v>
      </c>
      <c r="C474" s="1">
        <v>4</v>
      </c>
      <c r="D474" s="4">
        <v>42643</v>
      </c>
      <c r="E474" s="4">
        <v>42645</v>
      </c>
      <c r="F474" s="4">
        <v>42646</v>
      </c>
      <c r="G474" s="1">
        <v>2</v>
      </c>
      <c r="H474" s="1">
        <v>7</v>
      </c>
    </row>
    <row r="475" spans="1:8" ht="12.75" x14ac:dyDescent="0.2">
      <c r="A475" s="1">
        <v>474</v>
      </c>
      <c r="B475" s="1">
        <v>553</v>
      </c>
      <c r="C475" s="1">
        <v>4</v>
      </c>
      <c r="D475" s="4">
        <v>42644</v>
      </c>
      <c r="E475" s="4">
        <v>42647</v>
      </c>
      <c r="F475" s="4">
        <v>42647</v>
      </c>
      <c r="G475" s="1">
        <v>1</v>
      </c>
      <c r="H475" s="1">
        <v>3</v>
      </c>
    </row>
    <row r="476" spans="1:8" ht="12.75" x14ac:dyDescent="0.2">
      <c r="A476" s="1">
        <v>475</v>
      </c>
      <c r="B476" s="1">
        <v>241</v>
      </c>
      <c r="C476" s="1">
        <v>4</v>
      </c>
      <c r="D476" s="4">
        <v>42644</v>
      </c>
      <c r="E476" s="4">
        <v>42647</v>
      </c>
      <c r="F476" s="4">
        <v>42646</v>
      </c>
      <c r="G476" s="1">
        <v>2</v>
      </c>
      <c r="H476" s="1">
        <v>7</v>
      </c>
    </row>
    <row r="477" spans="1:8" ht="12.75" x14ac:dyDescent="0.2">
      <c r="A477" s="1">
        <v>476</v>
      </c>
      <c r="B477" s="1">
        <v>559</v>
      </c>
      <c r="C477" s="1">
        <v>4</v>
      </c>
      <c r="D477" s="4">
        <v>42644</v>
      </c>
      <c r="E477" s="4">
        <v>42647</v>
      </c>
      <c r="F477" s="4">
        <v>42645</v>
      </c>
      <c r="G477" s="1">
        <v>2</v>
      </c>
      <c r="H477" s="1">
        <v>6</v>
      </c>
    </row>
    <row r="478" spans="1:8" ht="12.75" x14ac:dyDescent="0.2">
      <c r="A478" s="1">
        <v>477</v>
      </c>
      <c r="B478" s="1">
        <v>449</v>
      </c>
      <c r="C478" s="1">
        <v>4</v>
      </c>
      <c r="D478" s="4">
        <v>42645</v>
      </c>
      <c r="E478" s="4">
        <v>42648</v>
      </c>
      <c r="F478" s="4">
        <v>42647</v>
      </c>
      <c r="G478" s="1">
        <v>1</v>
      </c>
      <c r="H478" s="1">
        <v>2</v>
      </c>
    </row>
    <row r="479" spans="1:8" ht="12.75" x14ac:dyDescent="0.2">
      <c r="A479" s="1">
        <v>478</v>
      </c>
      <c r="B479" s="1">
        <v>304</v>
      </c>
      <c r="C479" s="1">
        <v>4</v>
      </c>
      <c r="D479" s="4">
        <v>42645</v>
      </c>
      <c r="E479" s="4">
        <v>42648</v>
      </c>
      <c r="F479" s="4">
        <v>42646</v>
      </c>
      <c r="G479" s="1">
        <v>2</v>
      </c>
      <c r="H479" s="1">
        <v>7</v>
      </c>
    </row>
    <row r="480" spans="1:8" ht="12.75" x14ac:dyDescent="0.2">
      <c r="A480" s="1">
        <v>479</v>
      </c>
      <c r="B480" s="1">
        <v>984</v>
      </c>
      <c r="C480" s="1">
        <v>4</v>
      </c>
      <c r="D480" s="4">
        <v>42646</v>
      </c>
      <c r="E480" s="4">
        <v>42647</v>
      </c>
      <c r="F480" s="4">
        <v>42647</v>
      </c>
      <c r="G480" s="1">
        <v>2</v>
      </c>
      <c r="H480" s="1">
        <v>6</v>
      </c>
    </row>
    <row r="481" spans="1:8" ht="12.75" x14ac:dyDescent="0.2">
      <c r="A481" s="1">
        <v>480</v>
      </c>
      <c r="B481" s="1">
        <v>686</v>
      </c>
      <c r="C481" s="1">
        <v>4</v>
      </c>
      <c r="D481" s="4">
        <v>42647</v>
      </c>
      <c r="E481" s="4">
        <v>42650</v>
      </c>
      <c r="F481" s="4">
        <v>42648</v>
      </c>
      <c r="G481" s="1">
        <v>1</v>
      </c>
      <c r="H481" s="1">
        <v>3</v>
      </c>
    </row>
    <row r="482" spans="1:8" ht="12.75" x14ac:dyDescent="0.2">
      <c r="A482" s="1">
        <v>481</v>
      </c>
      <c r="B482" s="1">
        <v>481</v>
      </c>
      <c r="C482" s="1">
        <v>4</v>
      </c>
      <c r="D482" s="4">
        <v>42647</v>
      </c>
      <c r="E482" s="4">
        <v>42650</v>
      </c>
      <c r="F482" s="4">
        <v>42649</v>
      </c>
      <c r="G482" s="1">
        <v>3</v>
      </c>
      <c r="H482" s="1">
        <v>9</v>
      </c>
    </row>
    <row r="483" spans="1:8" ht="12.75" x14ac:dyDescent="0.2">
      <c r="A483" s="1">
        <v>482</v>
      </c>
      <c r="B483" s="1">
        <v>513</v>
      </c>
      <c r="C483" s="1">
        <v>4</v>
      </c>
      <c r="D483" s="4">
        <v>42648</v>
      </c>
      <c r="E483" s="4">
        <v>42649</v>
      </c>
      <c r="F483" s="4">
        <v>42649</v>
      </c>
      <c r="G483" s="1">
        <v>2</v>
      </c>
      <c r="H483" s="1">
        <v>6</v>
      </c>
    </row>
    <row r="484" spans="1:8" ht="12.75" x14ac:dyDescent="0.2">
      <c r="A484" s="1">
        <v>483</v>
      </c>
      <c r="B484" s="1">
        <v>703</v>
      </c>
      <c r="C484" s="1">
        <v>4</v>
      </c>
      <c r="D484" s="4">
        <v>42649</v>
      </c>
      <c r="E484" s="4">
        <v>42650</v>
      </c>
      <c r="F484" s="4">
        <v>42652</v>
      </c>
      <c r="G484" s="1">
        <v>1</v>
      </c>
      <c r="H484" s="1">
        <v>2</v>
      </c>
    </row>
    <row r="485" spans="1:8" ht="12.75" x14ac:dyDescent="0.2">
      <c r="A485" s="1">
        <v>484</v>
      </c>
      <c r="B485" s="1">
        <v>421</v>
      </c>
      <c r="C485" s="1">
        <v>4</v>
      </c>
      <c r="D485" s="4">
        <v>42649</v>
      </c>
      <c r="E485" s="4">
        <v>42652</v>
      </c>
      <c r="F485" s="4">
        <v>42650</v>
      </c>
      <c r="G485" s="1">
        <v>2</v>
      </c>
      <c r="H485" s="1">
        <v>7</v>
      </c>
    </row>
    <row r="486" spans="1:8" ht="12.75" x14ac:dyDescent="0.2">
      <c r="A486" s="1">
        <v>485</v>
      </c>
      <c r="B486" s="1">
        <v>465</v>
      </c>
      <c r="C486" s="1">
        <v>4</v>
      </c>
      <c r="D486" s="4">
        <v>42649</v>
      </c>
      <c r="E486" s="4">
        <v>42651</v>
      </c>
      <c r="F486" s="4">
        <v>42650</v>
      </c>
      <c r="G486" s="1">
        <v>2</v>
      </c>
      <c r="H486" s="1">
        <v>7</v>
      </c>
    </row>
    <row r="487" spans="1:8" ht="12.75" x14ac:dyDescent="0.2">
      <c r="A487" s="1">
        <v>486</v>
      </c>
      <c r="B487" s="1">
        <v>709</v>
      </c>
      <c r="C487" s="1">
        <v>4</v>
      </c>
      <c r="D487" s="4">
        <v>42649</v>
      </c>
      <c r="E487" s="4">
        <v>42651</v>
      </c>
      <c r="F487" s="4">
        <v>42652</v>
      </c>
      <c r="G487" s="1">
        <v>2</v>
      </c>
      <c r="H487" s="1">
        <v>7</v>
      </c>
    </row>
    <row r="488" spans="1:8" ht="12.75" x14ac:dyDescent="0.2">
      <c r="A488" s="1">
        <v>487</v>
      </c>
      <c r="B488" s="1">
        <v>827</v>
      </c>
      <c r="C488" s="1">
        <v>4</v>
      </c>
      <c r="D488" s="4">
        <v>42649</v>
      </c>
      <c r="E488" s="4">
        <v>42652</v>
      </c>
      <c r="F488" s="4">
        <v>42652</v>
      </c>
      <c r="G488" s="1">
        <v>2</v>
      </c>
      <c r="H488" s="1">
        <v>6</v>
      </c>
    </row>
    <row r="489" spans="1:8" ht="12.75" x14ac:dyDescent="0.2">
      <c r="A489" s="1">
        <v>488</v>
      </c>
      <c r="B489" s="1">
        <v>921</v>
      </c>
      <c r="C489" s="1">
        <v>4</v>
      </c>
      <c r="D489" s="4">
        <v>42649</v>
      </c>
      <c r="E489" s="4">
        <v>42652</v>
      </c>
      <c r="F489" s="4">
        <v>42651</v>
      </c>
      <c r="G489" s="1">
        <v>2</v>
      </c>
      <c r="H489" s="1">
        <v>6</v>
      </c>
    </row>
    <row r="490" spans="1:8" ht="12.75" x14ac:dyDescent="0.2">
      <c r="A490" s="1">
        <v>489</v>
      </c>
      <c r="B490" s="1">
        <v>899</v>
      </c>
      <c r="C490" s="1">
        <v>4</v>
      </c>
      <c r="D490" s="4">
        <v>42649</v>
      </c>
      <c r="E490" s="4">
        <v>42651</v>
      </c>
      <c r="F490" s="4">
        <v>42651</v>
      </c>
      <c r="G490" s="1">
        <v>3</v>
      </c>
      <c r="H490" s="1">
        <v>8</v>
      </c>
    </row>
    <row r="491" spans="1:8" ht="12.75" x14ac:dyDescent="0.2">
      <c r="A491" s="1">
        <v>490</v>
      </c>
      <c r="B491" s="1">
        <v>876</v>
      </c>
      <c r="C491" s="1">
        <v>4</v>
      </c>
      <c r="D491" s="4">
        <v>42650</v>
      </c>
      <c r="E491" s="4">
        <v>42653</v>
      </c>
      <c r="F491" s="4">
        <v>42652</v>
      </c>
      <c r="G491" s="1">
        <v>2</v>
      </c>
      <c r="H491" s="1">
        <v>6</v>
      </c>
    </row>
    <row r="492" spans="1:8" ht="12.75" x14ac:dyDescent="0.2">
      <c r="A492" s="1">
        <v>491</v>
      </c>
      <c r="B492" s="1">
        <v>1048</v>
      </c>
      <c r="C492" s="1">
        <v>4</v>
      </c>
      <c r="D492" s="4">
        <v>42651</v>
      </c>
      <c r="E492" s="4">
        <v>42653</v>
      </c>
      <c r="F492" s="4">
        <v>42654</v>
      </c>
      <c r="G492" s="1">
        <v>1</v>
      </c>
      <c r="H492" s="1">
        <v>2</v>
      </c>
    </row>
    <row r="493" spans="1:8" ht="12.75" x14ac:dyDescent="0.2">
      <c r="A493" s="1">
        <v>492</v>
      </c>
      <c r="B493" s="1">
        <v>191</v>
      </c>
      <c r="C493" s="1">
        <v>4</v>
      </c>
      <c r="D493" s="4">
        <v>42652</v>
      </c>
      <c r="E493" s="4">
        <v>42653</v>
      </c>
      <c r="F493" s="4">
        <v>42655</v>
      </c>
      <c r="G493" s="1">
        <v>1</v>
      </c>
      <c r="H493" s="1">
        <v>2</v>
      </c>
    </row>
    <row r="494" spans="1:8" ht="12.75" x14ac:dyDescent="0.2">
      <c r="A494" s="1">
        <v>493</v>
      </c>
      <c r="B494" s="1">
        <v>796</v>
      </c>
      <c r="C494" s="1">
        <v>4</v>
      </c>
      <c r="D494" s="4">
        <v>42652</v>
      </c>
      <c r="E494" s="4">
        <v>42655</v>
      </c>
      <c r="F494" s="4">
        <v>42654</v>
      </c>
      <c r="G494" s="1">
        <v>1</v>
      </c>
      <c r="H494" s="1">
        <v>3</v>
      </c>
    </row>
    <row r="495" spans="1:8" ht="12.75" x14ac:dyDescent="0.2">
      <c r="A495" s="1">
        <v>494</v>
      </c>
      <c r="B495" s="1">
        <v>875</v>
      </c>
      <c r="C495" s="1">
        <v>4</v>
      </c>
      <c r="D495" s="4">
        <v>42652</v>
      </c>
      <c r="E495" s="4">
        <v>42653</v>
      </c>
      <c r="F495" s="4">
        <v>42654</v>
      </c>
      <c r="G495" s="1">
        <v>2</v>
      </c>
      <c r="H495" s="1">
        <v>6</v>
      </c>
    </row>
    <row r="496" spans="1:8" ht="12.75" x14ac:dyDescent="0.2">
      <c r="A496" s="1">
        <v>495</v>
      </c>
      <c r="B496" s="1">
        <v>712</v>
      </c>
      <c r="C496" s="1">
        <v>4</v>
      </c>
      <c r="D496" s="4">
        <v>42653</v>
      </c>
      <c r="E496" s="4">
        <v>42655</v>
      </c>
      <c r="F496" s="4">
        <v>42656</v>
      </c>
      <c r="G496" s="1">
        <v>1</v>
      </c>
      <c r="H496" s="1">
        <v>3</v>
      </c>
    </row>
    <row r="497" spans="1:8" ht="12.75" x14ac:dyDescent="0.2">
      <c r="A497" s="1">
        <v>496</v>
      </c>
      <c r="B497" s="1">
        <v>193</v>
      </c>
      <c r="C497" s="1">
        <v>4</v>
      </c>
      <c r="D497" s="4">
        <v>42653</v>
      </c>
      <c r="E497" s="4">
        <v>42655</v>
      </c>
      <c r="F497" s="4">
        <v>42654</v>
      </c>
      <c r="G497" s="1">
        <v>2</v>
      </c>
      <c r="H497" s="1">
        <v>6</v>
      </c>
    </row>
    <row r="498" spans="1:8" ht="12.75" x14ac:dyDescent="0.2">
      <c r="A498" s="1">
        <v>497</v>
      </c>
      <c r="B498" s="1">
        <v>785</v>
      </c>
      <c r="C498" s="1">
        <v>4</v>
      </c>
      <c r="D498" s="4">
        <v>42653</v>
      </c>
      <c r="E498" s="4">
        <v>42654</v>
      </c>
      <c r="F498" s="4">
        <v>42654</v>
      </c>
      <c r="G498" s="1">
        <v>2</v>
      </c>
      <c r="H498" s="1">
        <v>6</v>
      </c>
    </row>
    <row r="499" spans="1:8" ht="12.75" x14ac:dyDescent="0.2">
      <c r="A499" s="1">
        <v>498</v>
      </c>
      <c r="B499" s="1">
        <v>1331</v>
      </c>
      <c r="C499" s="1">
        <v>4</v>
      </c>
      <c r="D499" s="4">
        <v>42653</v>
      </c>
      <c r="E499" s="4">
        <v>42655</v>
      </c>
      <c r="F499" s="4">
        <v>42654</v>
      </c>
      <c r="G499" s="1">
        <v>2</v>
      </c>
      <c r="H499" s="1">
        <v>6</v>
      </c>
    </row>
    <row r="500" spans="1:8" ht="12.75" x14ac:dyDescent="0.2">
      <c r="A500" s="1">
        <v>499</v>
      </c>
      <c r="B500" s="1">
        <v>260</v>
      </c>
      <c r="C500" s="1">
        <v>4</v>
      </c>
      <c r="D500" s="4">
        <v>42654</v>
      </c>
      <c r="E500" s="4">
        <v>42657</v>
      </c>
      <c r="F500" s="4">
        <v>42656</v>
      </c>
      <c r="G500" s="1">
        <v>1</v>
      </c>
      <c r="H500" s="1">
        <v>2</v>
      </c>
    </row>
    <row r="501" spans="1:8" ht="12.75" x14ac:dyDescent="0.2">
      <c r="A501" s="1">
        <v>500</v>
      </c>
      <c r="B501" s="1">
        <v>148</v>
      </c>
      <c r="C501" s="1">
        <v>4</v>
      </c>
      <c r="D501" s="4">
        <v>42654</v>
      </c>
      <c r="E501" s="4">
        <v>42655</v>
      </c>
      <c r="F501" s="4">
        <v>42656</v>
      </c>
      <c r="G501" s="1">
        <v>2</v>
      </c>
      <c r="H501" s="1">
        <v>6</v>
      </c>
    </row>
    <row r="502" spans="1:8" ht="12.75" x14ac:dyDescent="0.2">
      <c r="A502" s="1">
        <v>501</v>
      </c>
      <c r="B502" s="1">
        <v>977</v>
      </c>
      <c r="C502" s="1">
        <v>4</v>
      </c>
      <c r="D502" s="4">
        <v>42654</v>
      </c>
      <c r="E502" s="4">
        <v>42655</v>
      </c>
      <c r="F502" s="4">
        <v>42656</v>
      </c>
      <c r="G502" s="1">
        <v>2</v>
      </c>
      <c r="H502" s="1">
        <v>7</v>
      </c>
    </row>
    <row r="503" spans="1:8" ht="12.75" x14ac:dyDescent="0.2">
      <c r="A503" s="1">
        <v>502</v>
      </c>
      <c r="B503" s="1">
        <v>401</v>
      </c>
      <c r="C503" s="1">
        <v>4</v>
      </c>
      <c r="D503" s="4">
        <v>42655</v>
      </c>
      <c r="E503" s="4">
        <v>42656</v>
      </c>
      <c r="F503" s="4">
        <v>42656</v>
      </c>
      <c r="G503" s="1">
        <v>3</v>
      </c>
      <c r="H503" s="1">
        <v>9</v>
      </c>
    </row>
    <row r="504" spans="1:8" ht="12.75" x14ac:dyDescent="0.2">
      <c r="A504" s="1">
        <v>503</v>
      </c>
      <c r="B504" s="1">
        <v>932</v>
      </c>
      <c r="C504" s="1">
        <v>4</v>
      </c>
      <c r="D504" s="4">
        <v>42656</v>
      </c>
      <c r="E504" s="4">
        <v>42659</v>
      </c>
      <c r="F504" s="4">
        <v>42657</v>
      </c>
      <c r="G504" s="1">
        <v>2</v>
      </c>
      <c r="H504" s="1">
        <v>6</v>
      </c>
    </row>
    <row r="505" spans="1:8" ht="12.75" x14ac:dyDescent="0.2">
      <c r="A505" s="1">
        <v>504</v>
      </c>
      <c r="B505" s="1">
        <v>1381</v>
      </c>
      <c r="C505" s="1">
        <v>4</v>
      </c>
      <c r="D505" s="4">
        <v>42657</v>
      </c>
      <c r="E505" s="4">
        <v>42658</v>
      </c>
      <c r="F505" s="4">
        <v>42658</v>
      </c>
      <c r="G505" s="1">
        <v>1</v>
      </c>
      <c r="H505" s="1">
        <v>2</v>
      </c>
    </row>
    <row r="506" spans="1:8" ht="12.75" x14ac:dyDescent="0.2">
      <c r="A506" s="1">
        <v>505</v>
      </c>
      <c r="B506" s="1">
        <v>721</v>
      </c>
      <c r="C506" s="1">
        <v>4</v>
      </c>
      <c r="D506" s="4">
        <v>42657</v>
      </c>
      <c r="E506" s="4">
        <v>42659</v>
      </c>
      <c r="F506" s="4">
        <v>42660</v>
      </c>
      <c r="G506" s="1">
        <v>2</v>
      </c>
      <c r="H506" s="1">
        <v>6</v>
      </c>
    </row>
    <row r="507" spans="1:8" ht="12.75" x14ac:dyDescent="0.2">
      <c r="A507" s="1">
        <v>506</v>
      </c>
      <c r="B507" s="1">
        <v>831</v>
      </c>
      <c r="C507" s="1">
        <v>4</v>
      </c>
      <c r="D507" s="4">
        <v>42657</v>
      </c>
      <c r="E507" s="4">
        <v>42659</v>
      </c>
      <c r="F507" s="4">
        <v>42659</v>
      </c>
      <c r="G507" s="1">
        <v>2</v>
      </c>
      <c r="H507" s="1">
        <v>6</v>
      </c>
    </row>
    <row r="508" spans="1:8" ht="12.75" x14ac:dyDescent="0.2">
      <c r="A508" s="1">
        <v>507</v>
      </c>
      <c r="B508" s="1">
        <v>1378</v>
      </c>
      <c r="C508" s="1">
        <v>4</v>
      </c>
      <c r="D508" s="4">
        <v>42658</v>
      </c>
      <c r="E508" s="4">
        <v>42660</v>
      </c>
      <c r="F508" s="4">
        <v>42660</v>
      </c>
      <c r="G508" s="1">
        <v>1</v>
      </c>
      <c r="H508" s="1">
        <v>3</v>
      </c>
    </row>
    <row r="509" spans="1:8" ht="12.75" x14ac:dyDescent="0.2">
      <c r="A509" s="1">
        <v>508</v>
      </c>
      <c r="B509" s="1">
        <v>1359</v>
      </c>
      <c r="C509" s="1">
        <v>4</v>
      </c>
      <c r="D509" s="4">
        <v>42658</v>
      </c>
      <c r="E509" s="4">
        <v>42661</v>
      </c>
      <c r="F509" s="4">
        <v>42661</v>
      </c>
      <c r="G509" s="1">
        <v>2</v>
      </c>
      <c r="H509" s="1">
        <v>6</v>
      </c>
    </row>
    <row r="510" spans="1:8" ht="12.75" x14ac:dyDescent="0.2">
      <c r="A510" s="1">
        <v>509</v>
      </c>
      <c r="B510" s="1">
        <v>235</v>
      </c>
      <c r="C510" s="1">
        <v>4</v>
      </c>
      <c r="D510" s="4">
        <v>42659</v>
      </c>
      <c r="E510" s="4">
        <v>42660</v>
      </c>
      <c r="F510" s="4">
        <v>42660</v>
      </c>
      <c r="G510" s="1">
        <v>2</v>
      </c>
      <c r="H510" s="1">
        <v>7</v>
      </c>
    </row>
    <row r="511" spans="1:8" ht="12.75" x14ac:dyDescent="0.2">
      <c r="A511" s="1">
        <v>510</v>
      </c>
      <c r="B511" s="1">
        <v>586</v>
      </c>
      <c r="C511" s="1">
        <v>4</v>
      </c>
      <c r="D511" s="4">
        <v>42660</v>
      </c>
      <c r="E511" s="4">
        <v>42661</v>
      </c>
      <c r="F511" s="4">
        <v>42661</v>
      </c>
      <c r="G511" s="1">
        <v>2</v>
      </c>
      <c r="H511" s="1">
        <v>7</v>
      </c>
    </row>
    <row r="512" spans="1:8" ht="12.75" x14ac:dyDescent="0.2">
      <c r="A512" s="1">
        <v>511</v>
      </c>
      <c r="B512" s="1">
        <v>377</v>
      </c>
      <c r="C512" s="1">
        <v>4</v>
      </c>
      <c r="D512" s="4">
        <v>42661</v>
      </c>
      <c r="E512" s="4">
        <v>42663</v>
      </c>
      <c r="F512" s="4">
        <v>42662</v>
      </c>
      <c r="G512" s="1">
        <v>2</v>
      </c>
      <c r="H512" s="1">
        <v>7</v>
      </c>
    </row>
    <row r="513" spans="1:8" ht="12.75" x14ac:dyDescent="0.2">
      <c r="A513" s="1">
        <v>512</v>
      </c>
      <c r="B513" s="1">
        <v>8</v>
      </c>
      <c r="C513" s="1">
        <v>4</v>
      </c>
      <c r="D513" s="4">
        <v>42662</v>
      </c>
      <c r="E513" s="4">
        <v>42665</v>
      </c>
      <c r="F513" s="4">
        <v>42663</v>
      </c>
      <c r="G513" s="1">
        <v>2</v>
      </c>
      <c r="H513" s="1">
        <v>7</v>
      </c>
    </row>
    <row r="514" spans="1:8" ht="12.75" x14ac:dyDescent="0.2">
      <c r="A514" s="1">
        <v>513</v>
      </c>
      <c r="B514" s="1">
        <v>155</v>
      </c>
      <c r="C514" s="1">
        <v>4</v>
      </c>
      <c r="D514" s="4">
        <v>42662</v>
      </c>
      <c r="E514" s="4">
        <v>42664</v>
      </c>
      <c r="F514" s="4">
        <v>42664</v>
      </c>
      <c r="G514" s="1">
        <v>2</v>
      </c>
      <c r="H514" s="1">
        <v>6</v>
      </c>
    </row>
    <row r="515" spans="1:8" ht="12.75" x14ac:dyDescent="0.2">
      <c r="A515" s="1">
        <v>514</v>
      </c>
      <c r="B515" s="1">
        <v>927</v>
      </c>
      <c r="C515" s="1">
        <v>4</v>
      </c>
      <c r="D515" s="4">
        <v>42662</v>
      </c>
      <c r="E515" s="4">
        <v>42664</v>
      </c>
      <c r="F515" s="4">
        <v>42663</v>
      </c>
      <c r="G515" s="1">
        <v>2</v>
      </c>
      <c r="H515" s="1">
        <v>7</v>
      </c>
    </row>
    <row r="516" spans="1:8" ht="12.75" x14ac:dyDescent="0.2">
      <c r="A516" s="1">
        <v>515</v>
      </c>
      <c r="B516" s="1">
        <v>986</v>
      </c>
      <c r="C516" s="1">
        <v>4</v>
      </c>
      <c r="D516" s="4">
        <v>42662</v>
      </c>
      <c r="E516" s="4">
        <v>42663</v>
      </c>
      <c r="F516" s="4">
        <v>42665</v>
      </c>
      <c r="G516" s="1">
        <v>2</v>
      </c>
      <c r="H516" s="1">
        <v>6</v>
      </c>
    </row>
    <row r="517" spans="1:8" ht="12.75" x14ac:dyDescent="0.2">
      <c r="A517" s="1">
        <v>516</v>
      </c>
      <c r="B517" s="1">
        <v>111</v>
      </c>
      <c r="C517" s="1">
        <v>4</v>
      </c>
      <c r="D517" s="4">
        <v>42664</v>
      </c>
      <c r="E517" s="4">
        <v>42666</v>
      </c>
      <c r="F517" s="4">
        <v>42667</v>
      </c>
      <c r="G517" s="1">
        <v>2</v>
      </c>
      <c r="H517" s="1">
        <v>6</v>
      </c>
    </row>
    <row r="518" spans="1:8" ht="12.75" x14ac:dyDescent="0.2">
      <c r="A518" s="1">
        <v>517</v>
      </c>
      <c r="B518" s="1">
        <v>613</v>
      </c>
      <c r="C518" s="1">
        <v>4</v>
      </c>
      <c r="D518" s="4">
        <v>42664</v>
      </c>
      <c r="E518" s="4">
        <v>42665</v>
      </c>
      <c r="F518" s="4">
        <v>42667</v>
      </c>
      <c r="G518" s="1">
        <v>2</v>
      </c>
      <c r="H518" s="1">
        <v>6</v>
      </c>
    </row>
    <row r="519" spans="1:8" ht="12.75" x14ac:dyDescent="0.2">
      <c r="A519" s="1">
        <v>518</v>
      </c>
      <c r="B519" s="1">
        <v>1374</v>
      </c>
      <c r="C519" s="1">
        <v>4</v>
      </c>
      <c r="D519" s="4">
        <v>42665</v>
      </c>
      <c r="E519" s="4">
        <v>42667</v>
      </c>
      <c r="F519" s="4">
        <v>42668</v>
      </c>
      <c r="G519" s="1">
        <v>1</v>
      </c>
      <c r="H519" s="1">
        <v>2</v>
      </c>
    </row>
    <row r="520" spans="1:8" ht="12.75" x14ac:dyDescent="0.2">
      <c r="A520" s="1">
        <v>519</v>
      </c>
      <c r="B520" s="1">
        <v>54</v>
      </c>
      <c r="C520" s="1">
        <v>4</v>
      </c>
      <c r="D520" s="4">
        <v>42665</v>
      </c>
      <c r="E520" s="4">
        <v>42666</v>
      </c>
      <c r="F520" s="4">
        <v>42667</v>
      </c>
      <c r="G520" s="1">
        <v>2</v>
      </c>
      <c r="H520" s="1">
        <v>7</v>
      </c>
    </row>
    <row r="521" spans="1:8" ht="12.75" x14ac:dyDescent="0.2">
      <c r="A521" s="1">
        <v>520</v>
      </c>
      <c r="B521" s="1">
        <v>639</v>
      </c>
      <c r="C521" s="1">
        <v>4</v>
      </c>
      <c r="D521" s="4">
        <v>42666</v>
      </c>
      <c r="E521" s="4">
        <v>42669</v>
      </c>
      <c r="F521" s="4">
        <v>42667</v>
      </c>
      <c r="G521" s="1">
        <v>2</v>
      </c>
      <c r="H521" s="1">
        <v>7</v>
      </c>
    </row>
    <row r="522" spans="1:8" ht="12.75" x14ac:dyDescent="0.2">
      <c r="A522" s="1">
        <v>521</v>
      </c>
      <c r="B522" s="1">
        <v>664</v>
      </c>
      <c r="C522" s="1">
        <v>4</v>
      </c>
      <c r="D522" s="4">
        <v>42666</v>
      </c>
      <c r="E522" s="4">
        <v>42668</v>
      </c>
      <c r="F522" s="4">
        <v>42668</v>
      </c>
      <c r="G522" s="1">
        <v>2</v>
      </c>
      <c r="H522" s="1">
        <v>6</v>
      </c>
    </row>
    <row r="523" spans="1:8" ht="12.75" x14ac:dyDescent="0.2">
      <c r="A523" s="1">
        <v>522</v>
      </c>
      <c r="B523" s="1">
        <v>724</v>
      </c>
      <c r="C523" s="1">
        <v>4</v>
      </c>
      <c r="D523" s="4">
        <v>42666</v>
      </c>
      <c r="E523" s="4">
        <v>42667</v>
      </c>
      <c r="F523" s="4">
        <v>42667</v>
      </c>
      <c r="G523" s="1">
        <v>2</v>
      </c>
      <c r="H523" s="1">
        <v>7</v>
      </c>
    </row>
    <row r="524" spans="1:8" ht="12.75" x14ac:dyDescent="0.2">
      <c r="A524" s="1">
        <v>523</v>
      </c>
      <c r="B524" s="1">
        <v>1056</v>
      </c>
      <c r="C524" s="1">
        <v>4</v>
      </c>
      <c r="D524" s="4">
        <v>42667</v>
      </c>
      <c r="E524" s="4">
        <v>42669</v>
      </c>
      <c r="F524" s="4">
        <v>42670</v>
      </c>
      <c r="G524" s="1">
        <v>2</v>
      </c>
      <c r="H524" s="1">
        <v>6</v>
      </c>
    </row>
    <row r="525" spans="1:8" ht="12.75" x14ac:dyDescent="0.2">
      <c r="A525" s="1">
        <v>524</v>
      </c>
      <c r="B525" s="1">
        <v>569</v>
      </c>
      <c r="C525" s="1">
        <v>4</v>
      </c>
      <c r="D525" s="4">
        <v>42668</v>
      </c>
      <c r="E525" s="4">
        <v>42669</v>
      </c>
      <c r="F525" s="4">
        <v>42670</v>
      </c>
      <c r="G525" s="1">
        <v>1</v>
      </c>
      <c r="H525" s="1">
        <v>2</v>
      </c>
    </row>
    <row r="526" spans="1:8" ht="12.75" x14ac:dyDescent="0.2">
      <c r="A526" s="1">
        <v>525</v>
      </c>
      <c r="B526" s="1">
        <v>1315</v>
      </c>
      <c r="C526" s="1">
        <v>4</v>
      </c>
      <c r="D526" s="4">
        <v>42669</v>
      </c>
      <c r="E526" s="4">
        <v>42671</v>
      </c>
      <c r="F526" s="4">
        <v>42672</v>
      </c>
      <c r="G526" s="1">
        <v>1</v>
      </c>
      <c r="H526" s="1">
        <v>3</v>
      </c>
    </row>
    <row r="527" spans="1:8" ht="12.75" x14ac:dyDescent="0.2">
      <c r="A527" s="1">
        <v>526</v>
      </c>
      <c r="B527" s="1">
        <v>1096</v>
      </c>
      <c r="C527" s="1">
        <v>4</v>
      </c>
      <c r="D527" s="4">
        <v>42669</v>
      </c>
      <c r="E527" s="4">
        <v>42671</v>
      </c>
      <c r="F527" s="4">
        <v>42671</v>
      </c>
      <c r="G527" s="1">
        <v>2</v>
      </c>
      <c r="H527" s="1">
        <v>6</v>
      </c>
    </row>
    <row r="528" spans="1:8" ht="12.75" x14ac:dyDescent="0.2">
      <c r="A528" s="1">
        <v>527</v>
      </c>
      <c r="B528" s="1">
        <v>506</v>
      </c>
      <c r="C528" s="1">
        <v>4</v>
      </c>
      <c r="D528" s="4">
        <v>42670</v>
      </c>
      <c r="E528" s="4">
        <v>42672</v>
      </c>
      <c r="F528" s="4">
        <v>42671</v>
      </c>
      <c r="G528" s="1">
        <v>1</v>
      </c>
      <c r="H528" s="1">
        <v>2</v>
      </c>
    </row>
    <row r="529" spans="1:8" ht="12.75" x14ac:dyDescent="0.2">
      <c r="A529" s="1">
        <v>528</v>
      </c>
      <c r="B529" s="1">
        <v>676</v>
      </c>
      <c r="C529" s="1">
        <v>4</v>
      </c>
      <c r="D529" s="4">
        <v>42671</v>
      </c>
      <c r="E529" s="4">
        <v>42674</v>
      </c>
      <c r="F529" s="4">
        <v>42674</v>
      </c>
      <c r="G529" s="1">
        <v>2</v>
      </c>
      <c r="H529" s="1">
        <v>7</v>
      </c>
    </row>
    <row r="530" spans="1:8" ht="12.75" x14ac:dyDescent="0.2">
      <c r="A530" s="1">
        <v>529</v>
      </c>
      <c r="B530" s="1">
        <v>753</v>
      </c>
      <c r="C530" s="1">
        <v>4</v>
      </c>
      <c r="D530" s="4">
        <v>42671</v>
      </c>
      <c r="E530" s="4">
        <v>42673</v>
      </c>
      <c r="F530" s="4">
        <v>42674</v>
      </c>
      <c r="G530" s="1">
        <v>2</v>
      </c>
      <c r="H530" s="1">
        <v>7</v>
      </c>
    </row>
    <row r="531" spans="1:8" ht="12.75" x14ac:dyDescent="0.2">
      <c r="A531" s="1">
        <v>530</v>
      </c>
      <c r="B531" s="1">
        <v>773</v>
      </c>
      <c r="C531" s="1">
        <v>4</v>
      </c>
      <c r="D531" s="4">
        <v>42671</v>
      </c>
      <c r="E531" s="4">
        <v>42674</v>
      </c>
      <c r="F531" s="4">
        <v>42674</v>
      </c>
      <c r="G531" s="1">
        <v>2</v>
      </c>
      <c r="H531" s="1">
        <v>6</v>
      </c>
    </row>
    <row r="532" spans="1:8" ht="12.75" x14ac:dyDescent="0.2">
      <c r="A532" s="1">
        <v>531</v>
      </c>
      <c r="B532" s="1">
        <v>116</v>
      </c>
      <c r="C532" s="1">
        <v>4</v>
      </c>
      <c r="D532" s="4">
        <v>42671</v>
      </c>
      <c r="E532" s="4">
        <v>42672</v>
      </c>
      <c r="F532" s="4">
        <v>42673</v>
      </c>
      <c r="G532" s="1">
        <v>3</v>
      </c>
      <c r="H532" s="1">
        <v>8</v>
      </c>
    </row>
    <row r="533" spans="1:8" ht="12.75" x14ac:dyDescent="0.2">
      <c r="A533" s="1">
        <v>532</v>
      </c>
      <c r="B533" s="1">
        <v>817</v>
      </c>
      <c r="C533" s="1">
        <v>4</v>
      </c>
      <c r="D533" s="4">
        <v>42672</v>
      </c>
      <c r="E533" s="4">
        <v>42674</v>
      </c>
      <c r="F533" s="4">
        <v>42673</v>
      </c>
      <c r="G533" s="1">
        <v>2</v>
      </c>
      <c r="H533" s="1">
        <v>7</v>
      </c>
    </row>
    <row r="534" spans="1:8" ht="12.75" x14ac:dyDescent="0.2">
      <c r="A534" s="1">
        <v>533</v>
      </c>
      <c r="B534" s="1">
        <v>1334</v>
      </c>
      <c r="C534" s="1">
        <v>4</v>
      </c>
      <c r="D534" s="4">
        <v>42672</v>
      </c>
      <c r="E534" s="4">
        <v>42675</v>
      </c>
      <c r="F534" s="4">
        <v>42675</v>
      </c>
      <c r="G534" s="1">
        <v>2</v>
      </c>
      <c r="H534" s="1">
        <v>6</v>
      </c>
    </row>
    <row r="535" spans="1:8" ht="12.75" x14ac:dyDescent="0.2">
      <c r="A535" s="1">
        <v>534</v>
      </c>
      <c r="B535" s="1">
        <v>1406</v>
      </c>
      <c r="C535" s="1">
        <v>4</v>
      </c>
      <c r="D535" s="4">
        <v>42672</v>
      </c>
      <c r="E535" s="4">
        <v>42673</v>
      </c>
      <c r="F535" s="4">
        <v>42674</v>
      </c>
      <c r="G535" s="1">
        <v>2</v>
      </c>
      <c r="H535" s="1">
        <v>7</v>
      </c>
    </row>
    <row r="536" spans="1:8" ht="12.75" x14ac:dyDescent="0.2">
      <c r="A536" s="1">
        <v>535</v>
      </c>
      <c r="B536" s="1">
        <v>835</v>
      </c>
      <c r="C536" s="1">
        <v>4</v>
      </c>
      <c r="D536" s="4">
        <v>42672</v>
      </c>
      <c r="E536" s="4">
        <v>42674</v>
      </c>
      <c r="F536" s="4">
        <v>42675</v>
      </c>
      <c r="G536" s="1">
        <v>3</v>
      </c>
      <c r="H536" s="1">
        <v>9</v>
      </c>
    </row>
    <row r="537" spans="1:8" ht="12.75" x14ac:dyDescent="0.2">
      <c r="A537" s="1">
        <v>536</v>
      </c>
      <c r="B537" s="1">
        <v>759</v>
      </c>
      <c r="C537" s="1">
        <v>4</v>
      </c>
      <c r="D537" s="4">
        <v>42674</v>
      </c>
      <c r="E537" s="4">
        <v>42676</v>
      </c>
      <c r="F537" s="4">
        <v>42675</v>
      </c>
      <c r="G537" s="1">
        <v>1</v>
      </c>
      <c r="H537" s="1">
        <v>3</v>
      </c>
    </row>
    <row r="538" spans="1:8" ht="12.75" x14ac:dyDescent="0.2">
      <c r="A538" s="1">
        <v>537</v>
      </c>
      <c r="B538" s="1">
        <v>1353</v>
      </c>
      <c r="C538" s="1">
        <v>4</v>
      </c>
      <c r="D538" s="4">
        <v>42674</v>
      </c>
      <c r="E538" s="4">
        <v>42675</v>
      </c>
      <c r="F538" s="4">
        <v>42677</v>
      </c>
      <c r="G538" s="1">
        <v>1</v>
      </c>
      <c r="H538" s="1">
        <v>2</v>
      </c>
    </row>
    <row r="539" spans="1:8" ht="12.75" x14ac:dyDescent="0.2">
      <c r="A539" s="1">
        <v>538</v>
      </c>
      <c r="B539" s="1">
        <v>341</v>
      </c>
      <c r="C539" s="1">
        <v>4</v>
      </c>
      <c r="D539" s="4">
        <v>42676</v>
      </c>
      <c r="E539" s="4">
        <v>42679</v>
      </c>
      <c r="F539" s="4">
        <v>42679</v>
      </c>
      <c r="G539" s="1">
        <v>2</v>
      </c>
      <c r="H539" s="1">
        <v>6</v>
      </c>
    </row>
    <row r="540" spans="1:8" ht="12.75" x14ac:dyDescent="0.2">
      <c r="A540" s="1">
        <v>539</v>
      </c>
      <c r="B540" s="1">
        <v>1144</v>
      </c>
      <c r="C540" s="1">
        <v>4</v>
      </c>
      <c r="D540" s="4">
        <v>42676</v>
      </c>
      <c r="E540" s="4">
        <v>42678</v>
      </c>
      <c r="F540" s="4">
        <v>42677</v>
      </c>
      <c r="G540" s="1">
        <v>2</v>
      </c>
      <c r="H540" s="1">
        <v>7</v>
      </c>
    </row>
    <row r="541" spans="1:8" ht="12.75" x14ac:dyDescent="0.2">
      <c r="A541" s="1">
        <v>540</v>
      </c>
      <c r="B541" s="1">
        <v>1429</v>
      </c>
      <c r="C541" s="1">
        <v>4</v>
      </c>
      <c r="D541" s="4">
        <v>42677</v>
      </c>
      <c r="E541" s="4">
        <v>42679</v>
      </c>
      <c r="F541" s="4">
        <v>42680</v>
      </c>
      <c r="G541" s="1">
        <v>1</v>
      </c>
      <c r="H541" s="1">
        <v>3</v>
      </c>
    </row>
    <row r="542" spans="1:8" ht="12.75" x14ac:dyDescent="0.2">
      <c r="A542" s="1">
        <v>541</v>
      </c>
      <c r="B542" s="1">
        <v>1228</v>
      </c>
      <c r="C542" s="1">
        <v>4</v>
      </c>
      <c r="D542" s="4">
        <v>42678</v>
      </c>
      <c r="E542" s="4">
        <v>42681</v>
      </c>
      <c r="F542" s="4">
        <v>42681</v>
      </c>
      <c r="G542" s="1">
        <v>1</v>
      </c>
      <c r="H542" s="1">
        <v>3</v>
      </c>
    </row>
    <row r="543" spans="1:8" ht="12.75" x14ac:dyDescent="0.2">
      <c r="A543" s="1">
        <v>542</v>
      </c>
      <c r="B543" s="1">
        <v>313</v>
      </c>
      <c r="C543" s="1">
        <v>4</v>
      </c>
      <c r="D543" s="4">
        <v>42678</v>
      </c>
      <c r="E543" s="4">
        <v>42680</v>
      </c>
      <c r="F543" s="4">
        <v>42679</v>
      </c>
      <c r="G543" s="1">
        <v>2</v>
      </c>
      <c r="H543" s="1">
        <v>7</v>
      </c>
    </row>
    <row r="544" spans="1:8" ht="12.75" x14ac:dyDescent="0.2">
      <c r="A544" s="1">
        <v>543</v>
      </c>
      <c r="B544" s="1">
        <v>62</v>
      </c>
      <c r="C544" s="1">
        <v>4</v>
      </c>
      <c r="D544" s="4">
        <v>42680</v>
      </c>
      <c r="E544" s="4">
        <v>42683</v>
      </c>
      <c r="F544" s="4">
        <v>42682</v>
      </c>
      <c r="G544" s="1">
        <v>2</v>
      </c>
      <c r="H544" s="1">
        <v>6</v>
      </c>
    </row>
    <row r="545" spans="1:8" ht="12.75" x14ac:dyDescent="0.2">
      <c r="A545" s="1">
        <v>544</v>
      </c>
      <c r="B545" s="1">
        <v>321</v>
      </c>
      <c r="C545" s="1">
        <v>4</v>
      </c>
      <c r="D545" s="4">
        <v>42680</v>
      </c>
      <c r="E545" s="4">
        <v>42681</v>
      </c>
      <c r="F545" s="4">
        <v>42682</v>
      </c>
      <c r="G545" s="1">
        <v>2</v>
      </c>
      <c r="H545" s="1">
        <v>7</v>
      </c>
    </row>
    <row r="546" spans="1:8" ht="12.75" x14ac:dyDescent="0.2">
      <c r="A546" s="1">
        <v>545</v>
      </c>
      <c r="B546" s="1">
        <v>1108</v>
      </c>
      <c r="C546" s="1">
        <v>4</v>
      </c>
      <c r="D546" s="4">
        <v>42682</v>
      </c>
      <c r="E546" s="4">
        <v>42684</v>
      </c>
      <c r="F546" s="4">
        <v>42683</v>
      </c>
      <c r="G546" s="1">
        <v>3</v>
      </c>
      <c r="H546" s="1">
        <v>9</v>
      </c>
    </row>
    <row r="547" spans="1:8" ht="12.75" x14ac:dyDescent="0.2">
      <c r="A547" s="1">
        <v>546</v>
      </c>
      <c r="B547" s="1">
        <v>470</v>
      </c>
      <c r="C547" s="1">
        <v>4</v>
      </c>
      <c r="D547" s="4">
        <v>42683</v>
      </c>
      <c r="E547" s="4">
        <v>42686</v>
      </c>
      <c r="F547" s="4">
        <v>42684</v>
      </c>
      <c r="G547" s="1">
        <v>2</v>
      </c>
      <c r="H547" s="1">
        <v>7</v>
      </c>
    </row>
    <row r="548" spans="1:8" ht="12.75" x14ac:dyDescent="0.2">
      <c r="A548" s="1">
        <v>547</v>
      </c>
      <c r="B548" s="1">
        <v>20</v>
      </c>
      <c r="C548" s="1">
        <v>4</v>
      </c>
      <c r="D548" s="4">
        <v>42683</v>
      </c>
      <c r="E548" s="4">
        <v>42685</v>
      </c>
      <c r="F548" s="4">
        <v>42684</v>
      </c>
      <c r="G548" s="1">
        <v>3</v>
      </c>
      <c r="H548" s="1">
        <v>8</v>
      </c>
    </row>
    <row r="549" spans="1:8" ht="12.75" x14ac:dyDescent="0.2">
      <c r="A549" s="1">
        <v>548</v>
      </c>
      <c r="B549" s="1">
        <v>739</v>
      </c>
      <c r="C549" s="1">
        <v>4</v>
      </c>
      <c r="D549" s="4">
        <v>42685</v>
      </c>
      <c r="E549" s="4">
        <v>42687</v>
      </c>
      <c r="F549" s="4">
        <v>42687</v>
      </c>
      <c r="G549" s="1">
        <v>2</v>
      </c>
      <c r="H549" s="1">
        <v>7</v>
      </c>
    </row>
    <row r="550" spans="1:8" ht="12.75" x14ac:dyDescent="0.2">
      <c r="A550" s="1">
        <v>549</v>
      </c>
      <c r="B550" s="1">
        <v>64</v>
      </c>
      <c r="C550" s="1">
        <v>3</v>
      </c>
      <c r="D550" s="4">
        <v>42686</v>
      </c>
      <c r="E550" s="4">
        <v>42686</v>
      </c>
      <c r="F550" s="4" t="s">
        <v>5611</v>
      </c>
      <c r="G550" s="1">
        <v>3</v>
      </c>
      <c r="H550" s="1">
        <v>9</v>
      </c>
    </row>
    <row r="551" spans="1:8" ht="12.75" x14ac:dyDescent="0.2">
      <c r="A551" s="1">
        <v>550</v>
      </c>
      <c r="B551" s="1">
        <v>892</v>
      </c>
      <c r="C551" s="1">
        <v>4</v>
      </c>
      <c r="D551" s="4">
        <v>42686</v>
      </c>
      <c r="E551" s="4">
        <v>42688</v>
      </c>
      <c r="F551" s="4">
        <v>42689</v>
      </c>
      <c r="G551" s="1">
        <v>2</v>
      </c>
      <c r="H551" s="1">
        <v>7</v>
      </c>
    </row>
    <row r="552" spans="1:8" ht="12.75" x14ac:dyDescent="0.2">
      <c r="A552" s="1">
        <v>551</v>
      </c>
      <c r="B552" s="1">
        <v>1169</v>
      </c>
      <c r="C552" s="1">
        <v>4</v>
      </c>
      <c r="D552" s="4">
        <v>42686</v>
      </c>
      <c r="E552" s="4">
        <v>42687</v>
      </c>
      <c r="F552" s="4">
        <v>42687</v>
      </c>
      <c r="G552" s="1">
        <v>2</v>
      </c>
      <c r="H552" s="1">
        <v>6</v>
      </c>
    </row>
    <row r="553" spans="1:8" ht="12.75" x14ac:dyDescent="0.2">
      <c r="A553" s="1">
        <v>552</v>
      </c>
      <c r="B553" s="1">
        <v>1282</v>
      </c>
      <c r="C553" s="1">
        <v>4</v>
      </c>
      <c r="D553" s="4">
        <v>42686</v>
      </c>
      <c r="E553" s="4">
        <v>42689</v>
      </c>
      <c r="F553" s="4">
        <v>42687</v>
      </c>
      <c r="G553" s="1">
        <v>2</v>
      </c>
      <c r="H553" s="1">
        <v>7</v>
      </c>
    </row>
    <row r="554" spans="1:8" ht="12.75" x14ac:dyDescent="0.2">
      <c r="A554" s="1">
        <v>553</v>
      </c>
      <c r="B554" s="1">
        <v>913</v>
      </c>
      <c r="C554" s="1">
        <v>4</v>
      </c>
      <c r="D554" s="4">
        <v>42686</v>
      </c>
      <c r="E554" s="4">
        <v>42687</v>
      </c>
      <c r="F554" s="4">
        <v>42689</v>
      </c>
      <c r="G554" s="1">
        <v>3</v>
      </c>
      <c r="H554" s="1">
        <v>9</v>
      </c>
    </row>
    <row r="555" spans="1:8" ht="12.75" x14ac:dyDescent="0.2">
      <c r="A555" s="1">
        <v>554</v>
      </c>
      <c r="B555" s="1">
        <v>104</v>
      </c>
      <c r="C555" s="1">
        <v>4</v>
      </c>
      <c r="D555" s="4">
        <v>42687</v>
      </c>
      <c r="E555" s="4">
        <v>42688</v>
      </c>
      <c r="F555" s="4">
        <v>42690</v>
      </c>
      <c r="G555" s="1">
        <v>1</v>
      </c>
      <c r="H555" s="1">
        <v>3</v>
      </c>
    </row>
    <row r="556" spans="1:8" ht="12.75" x14ac:dyDescent="0.2">
      <c r="A556" s="1">
        <v>555</v>
      </c>
      <c r="B556" s="1">
        <v>212</v>
      </c>
      <c r="C556" s="1">
        <v>4</v>
      </c>
      <c r="D556" s="4">
        <v>42687</v>
      </c>
      <c r="E556" s="4">
        <v>42688</v>
      </c>
      <c r="F556" s="4">
        <v>42690</v>
      </c>
      <c r="G556" s="1">
        <v>2</v>
      </c>
      <c r="H556" s="1">
        <v>7</v>
      </c>
    </row>
    <row r="557" spans="1:8" ht="12.75" x14ac:dyDescent="0.2">
      <c r="A557" s="1">
        <v>556</v>
      </c>
      <c r="B557" s="1">
        <v>61</v>
      </c>
      <c r="C557" s="1">
        <v>4</v>
      </c>
      <c r="D557" s="4">
        <v>42687</v>
      </c>
      <c r="E557" s="4">
        <v>42688</v>
      </c>
      <c r="F557" s="4">
        <v>42689</v>
      </c>
      <c r="G557" s="1">
        <v>3</v>
      </c>
      <c r="H557" s="1">
        <v>9</v>
      </c>
    </row>
    <row r="558" spans="1:8" ht="12.75" x14ac:dyDescent="0.2">
      <c r="A558" s="1">
        <v>557</v>
      </c>
      <c r="B558" s="1">
        <v>1248</v>
      </c>
      <c r="C558" s="1">
        <v>4</v>
      </c>
      <c r="D558" s="4">
        <v>42688</v>
      </c>
      <c r="E558" s="4">
        <v>42691</v>
      </c>
      <c r="F558" s="4">
        <v>42689</v>
      </c>
      <c r="G558" s="1">
        <v>2</v>
      </c>
      <c r="H558" s="1">
        <v>6</v>
      </c>
    </row>
    <row r="559" spans="1:8" ht="12.75" x14ac:dyDescent="0.2">
      <c r="A559" s="1">
        <v>558</v>
      </c>
      <c r="B559" s="1">
        <v>1443</v>
      </c>
      <c r="C559" s="1">
        <v>4</v>
      </c>
      <c r="D559" s="4">
        <v>42689</v>
      </c>
      <c r="E559" s="4">
        <v>42690</v>
      </c>
      <c r="F559" s="4">
        <v>42691</v>
      </c>
      <c r="G559" s="1">
        <v>2</v>
      </c>
      <c r="H559" s="1">
        <v>7</v>
      </c>
    </row>
    <row r="560" spans="1:8" ht="12.75" x14ac:dyDescent="0.2">
      <c r="A560" s="1">
        <v>559</v>
      </c>
      <c r="B560" s="1">
        <v>959</v>
      </c>
      <c r="C560" s="1">
        <v>4</v>
      </c>
      <c r="D560" s="4">
        <v>42690</v>
      </c>
      <c r="E560" s="4">
        <v>42691</v>
      </c>
      <c r="F560" s="4">
        <v>42691</v>
      </c>
      <c r="G560" s="1">
        <v>1</v>
      </c>
      <c r="H560" s="1">
        <v>2</v>
      </c>
    </row>
    <row r="561" spans="1:8" ht="12.75" x14ac:dyDescent="0.2">
      <c r="A561" s="1">
        <v>560</v>
      </c>
      <c r="B561" s="1">
        <v>1405</v>
      </c>
      <c r="C561" s="1">
        <v>4</v>
      </c>
      <c r="D561" s="4">
        <v>42692</v>
      </c>
      <c r="E561" s="4">
        <v>42693</v>
      </c>
      <c r="F561" s="4">
        <v>42695</v>
      </c>
      <c r="G561" s="1">
        <v>2</v>
      </c>
      <c r="H561" s="1">
        <v>6</v>
      </c>
    </row>
    <row r="562" spans="1:8" ht="12.75" x14ac:dyDescent="0.2">
      <c r="A562" s="1">
        <v>561</v>
      </c>
      <c r="B562" s="1">
        <v>90</v>
      </c>
      <c r="C562" s="1">
        <v>4</v>
      </c>
      <c r="D562" s="4">
        <v>42693</v>
      </c>
      <c r="E562" s="4">
        <v>42696</v>
      </c>
      <c r="F562" s="4">
        <v>42696</v>
      </c>
      <c r="G562" s="1">
        <v>2</v>
      </c>
      <c r="H562" s="1">
        <v>6</v>
      </c>
    </row>
    <row r="563" spans="1:8" ht="12.75" x14ac:dyDescent="0.2">
      <c r="A563" s="1">
        <v>562</v>
      </c>
      <c r="B563" s="1">
        <v>942</v>
      </c>
      <c r="C563" s="1">
        <v>4</v>
      </c>
      <c r="D563" s="4">
        <v>42693</v>
      </c>
      <c r="E563" s="4">
        <v>42694</v>
      </c>
      <c r="F563" s="4">
        <v>42696</v>
      </c>
      <c r="G563" s="1">
        <v>2</v>
      </c>
      <c r="H563" s="1">
        <v>7</v>
      </c>
    </row>
    <row r="564" spans="1:8" ht="12.75" x14ac:dyDescent="0.2">
      <c r="A564" s="1">
        <v>563</v>
      </c>
      <c r="B564" s="1">
        <v>365</v>
      </c>
      <c r="C564" s="1">
        <v>4</v>
      </c>
      <c r="D564" s="4">
        <v>42694</v>
      </c>
      <c r="E564" s="4">
        <v>42696</v>
      </c>
      <c r="F564" s="4">
        <v>42695</v>
      </c>
      <c r="G564" s="1">
        <v>2</v>
      </c>
      <c r="H564" s="1">
        <v>6</v>
      </c>
    </row>
    <row r="565" spans="1:8" ht="12.75" x14ac:dyDescent="0.2">
      <c r="A565" s="1">
        <v>564</v>
      </c>
      <c r="B565" s="1">
        <v>1058</v>
      </c>
      <c r="C565" s="1">
        <v>4</v>
      </c>
      <c r="D565" s="4">
        <v>42694</v>
      </c>
      <c r="E565" s="4">
        <v>42697</v>
      </c>
      <c r="F565" s="4">
        <v>42696</v>
      </c>
      <c r="G565" s="1">
        <v>2</v>
      </c>
      <c r="H565" s="1">
        <v>7</v>
      </c>
    </row>
    <row r="566" spans="1:8" ht="12.75" x14ac:dyDescent="0.2">
      <c r="A566" s="1">
        <v>565</v>
      </c>
      <c r="B566" s="1">
        <v>894</v>
      </c>
      <c r="C566" s="1">
        <v>4</v>
      </c>
      <c r="D566" s="4">
        <v>42695</v>
      </c>
      <c r="E566" s="4">
        <v>42696</v>
      </c>
      <c r="F566" s="4">
        <v>42696</v>
      </c>
      <c r="G566" s="1">
        <v>2</v>
      </c>
      <c r="H566" s="1">
        <v>7</v>
      </c>
    </row>
    <row r="567" spans="1:8" ht="12.75" x14ac:dyDescent="0.2">
      <c r="A567" s="1">
        <v>566</v>
      </c>
      <c r="B567" s="1">
        <v>298</v>
      </c>
      <c r="C567" s="1">
        <v>4</v>
      </c>
      <c r="D567" s="4">
        <v>42696</v>
      </c>
      <c r="E567" s="4">
        <v>42699</v>
      </c>
      <c r="F567" s="4">
        <v>42697</v>
      </c>
      <c r="G567" s="1">
        <v>1</v>
      </c>
      <c r="H567" s="1">
        <v>3</v>
      </c>
    </row>
    <row r="568" spans="1:8" ht="12.75" x14ac:dyDescent="0.2">
      <c r="A568" s="1">
        <v>567</v>
      </c>
      <c r="B568" s="1">
        <v>1430</v>
      </c>
      <c r="C568" s="1">
        <v>4</v>
      </c>
      <c r="D568" s="4">
        <v>42696</v>
      </c>
      <c r="E568" s="4">
        <v>42697</v>
      </c>
      <c r="F568" s="4">
        <v>42697</v>
      </c>
      <c r="G568" s="1">
        <v>1</v>
      </c>
      <c r="H568" s="1">
        <v>2</v>
      </c>
    </row>
    <row r="569" spans="1:8" ht="12.75" x14ac:dyDescent="0.2">
      <c r="A569" s="1">
        <v>568</v>
      </c>
      <c r="B569" s="1">
        <v>1275</v>
      </c>
      <c r="C569" s="1">
        <v>4</v>
      </c>
      <c r="D569" s="4">
        <v>42697</v>
      </c>
      <c r="E569" s="4">
        <v>42699</v>
      </c>
      <c r="F569" s="4">
        <v>42698</v>
      </c>
      <c r="G569" s="1">
        <v>1</v>
      </c>
      <c r="H569" s="1">
        <v>3</v>
      </c>
    </row>
    <row r="570" spans="1:8" ht="12.75" x14ac:dyDescent="0.2">
      <c r="A570" s="1">
        <v>569</v>
      </c>
      <c r="B570" s="1">
        <v>707</v>
      </c>
      <c r="C570" s="1">
        <v>4</v>
      </c>
      <c r="D570" s="4">
        <v>42697</v>
      </c>
      <c r="E570" s="4">
        <v>42698</v>
      </c>
      <c r="F570" s="4">
        <v>42699</v>
      </c>
      <c r="G570" s="1">
        <v>2</v>
      </c>
      <c r="H570" s="1">
        <v>6</v>
      </c>
    </row>
    <row r="571" spans="1:8" ht="12.75" x14ac:dyDescent="0.2">
      <c r="A571" s="1">
        <v>570</v>
      </c>
      <c r="B571" s="1">
        <v>989</v>
      </c>
      <c r="C571" s="1">
        <v>4</v>
      </c>
      <c r="D571" s="4">
        <v>42697</v>
      </c>
      <c r="E571" s="4">
        <v>42698</v>
      </c>
      <c r="F571" s="4">
        <v>42699</v>
      </c>
      <c r="G571" s="1">
        <v>2</v>
      </c>
      <c r="H571" s="1">
        <v>6</v>
      </c>
    </row>
    <row r="572" spans="1:8" ht="12.75" x14ac:dyDescent="0.2">
      <c r="A572" s="1">
        <v>571</v>
      </c>
      <c r="B572" s="1">
        <v>5</v>
      </c>
      <c r="C572" s="1">
        <v>4</v>
      </c>
      <c r="D572" s="4">
        <v>42698</v>
      </c>
      <c r="E572" s="4">
        <v>42699</v>
      </c>
      <c r="F572" s="4">
        <v>42701</v>
      </c>
      <c r="G572" s="1">
        <v>1</v>
      </c>
      <c r="H572" s="1">
        <v>2</v>
      </c>
    </row>
    <row r="573" spans="1:8" ht="12.75" x14ac:dyDescent="0.2">
      <c r="A573" s="1">
        <v>572</v>
      </c>
      <c r="B573" s="1">
        <v>178</v>
      </c>
      <c r="C573" s="1">
        <v>4</v>
      </c>
      <c r="D573" s="4">
        <v>42698</v>
      </c>
      <c r="E573" s="4">
        <v>42700</v>
      </c>
      <c r="F573" s="4">
        <v>42700</v>
      </c>
      <c r="G573" s="1">
        <v>2</v>
      </c>
      <c r="H573" s="1">
        <v>6</v>
      </c>
    </row>
    <row r="574" spans="1:8" ht="12.75" x14ac:dyDescent="0.2">
      <c r="A574" s="1">
        <v>573</v>
      </c>
      <c r="B574" s="1">
        <v>423</v>
      </c>
      <c r="C574" s="1">
        <v>4</v>
      </c>
      <c r="D574" s="4">
        <v>42698</v>
      </c>
      <c r="E574" s="4">
        <v>42700</v>
      </c>
      <c r="F574" s="4">
        <v>42701</v>
      </c>
      <c r="G574" s="1">
        <v>2</v>
      </c>
      <c r="H574" s="1">
        <v>6</v>
      </c>
    </row>
    <row r="575" spans="1:8" ht="12.75" x14ac:dyDescent="0.2">
      <c r="A575" s="1">
        <v>574</v>
      </c>
      <c r="B575" s="1">
        <v>833</v>
      </c>
      <c r="C575" s="1">
        <v>4</v>
      </c>
      <c r="D575" s="4">
        <v>42700</v>
      </c>
      <c r="E575" s="4">
        <v>42701</v>
      </c>
      <c r="F575" s="4">
        <v>42703</v>
      </c>
      <c r="G575" s="1">
        <v>2</v>
      </c>
      <c r="H575" s="1">
        <v>7</v>
      </c>
    </row>
    <row r="576" spans="1:8" ht="12.75" x14ac:dyDescent="0.2">
      <c r="A576" s="1">
        <v>575</v>
      </c>
      <c r="B576" s="1">
        <v>33</v>
      </c>
      <c r="C576" s="1">
        <v>4</v>
      </c>
      <c r="D576" s="4">
        <v>42701</v>
      </c>
      <c r="E576" s="4">
        <v>42702</v>
      </c>
      <c r="F576" s="4">
        <v>42704</v>
      </c>
      <c r="G576" s="1">
        <v>1</v>
      </c>
      <c r="H576" s="1">
        <v>3</v>
      </c>
    </row>
    <row r="577" spans="1:8" ht="12.75" x14ac:dyDescent="0.2">
      <c r="A577" s="1">
        <v>576</v>
      </c>
      <c r="B577" s="1">
        <v>1272</v>
      </c>
      <c r="C577" s="1">
        <v>4</v>
      </c>
      <c r="D577" s="4">
        <v>42701</v>
      </c>
      <c r="E577" s="4">
        <v>42704</v>
      </c>
      <c r="F577" s="4">
        <v>42702</v>
      </c>
      <c r="G577" s="1">
        <v>1</v>
      </c>
      <c r="H577" s="1">
        <v>3</v>
      </c>
    </row>
    <row r="578" spans="1:8" ht="12.75" x14ac:dyDescent="0.2">
      <c r="A578" s="1">
        <v>577</v>
      </c>
      <c r="B578" s="1">
        <v>445</v>
      </c>
      <c r="C578" s="1">
        <v>4</v>
      </c>
      <c r="D578" s="4">
        <v>42701</v>
      </c>
      <c r="E578" s="4">
        <v>42704</v>
      </c>
      <c r="F578" s="4">
        <v>42703</v>
      </c>
      <c r="G578" s="1">
        <v>2</v>
      </c>
      <c r="H578" s="1">
        <v>6</v>
      </c>
    </row>
    <row r="579" spans="1:8" ht="12.75" x14ac:dyDescent="0.2">
      <c r="A579" s="1">
        <v>578</v>
      </c>
      <c r="B579" s="1">
        <v>819</v>
      </c>
      <c r="C579" s="1">
        <v>4</v>
      </c>
      <c r="D579" s="4">
        <v>42701</v>
      </c>
      <c r="E579" s="4">
        <v>42702</v>
      </c>
      <c r="F579" s="4">
        <v>42703</v>
      </c>
      <c r="G579" s="1">
        <v>2</v>
      </c>
      <c r="H579" s="1">
        <v>7</v>
      </c>
    </row>
    <row r="580" spans="1:8" ht="12.75" x14ac:dyDescent="0.2">
      <c r="A580" s="1">
        <v>579</v>
      </c>
      <c r="B580" s="1">
        <v>160</v>
      </c>
      <c r="C580" s="1">
        <v>4</v>
      </c>
      <c r="D580" s="4">
        <v>42701</v>
      </c>
      <c r="E580" s="4">
        <v>42704</v>
      </c>
      <c r="F580" s="4">
        <v>42703</v>
      </c>
      <c r="G580" s="1">
        <v>3</v>
      </c>
      <c r="H580" s="1">
        <v>8</v>
      </c>
    </row>
    <row r="581" spans="1:8" ht="12.75" x14ac:dyDescent="0.2">
      <c r="A581" s="1">
        <v>580</v>
      </c>
      <c r="B581" s="1">
        <v>581</v>
      </c>
      <c r="C581" s="1">
        <v>4</v>
      </c>
      <c r="D581" s="4">
        <v>42704</v>
      </c>
      <c r="E581" s="4">
        <v>42706</v>
      </c>
      <c r="F581" s="4">
        <v>42706</v>
      </c>
      <c r="G581" s="1">
        <v>1</v>
      </c>
      <c r="H581" s="1">
        <v>3</v>
      </c>
    </row>
    <row r="582" spans="1:8" ht="12.75" x14ac:dyDescent="0.2">
      <c r="A582" s="1">
        <v>581</v>
      </c>
      <c r="B582" s="1">
        <v>688</v>
      </c>
      <c r="C582" s="1">
        <v>4</v>
      </c>
      <c r="D582" s="4">
        <v>42707</v>
      </c>
      <c r="E582" s="4">
        <v>42709</v>
      </c>
      <c r="F582" s="4">
        <v>42710</v>
      </c>
      <c r="G582" s="1">
        <v>1</v>
      </c>
      <c r="H582" s="1">
        <v>3</v>
      </c>
    </row>
    <row r="583" spans="1:8" ht="12.75" x14ac:dyDescent="0.2">
      <c r="A583" s="1">
        <v>582</v>
      </c>
      <c r="B583" s="1">
        <v>32</v>
      </c>
      <c r="C583" s="1">
        <v>3</v>
      </c>
      <c r="D583" s="4">
        <v>42708</v>
      </c>
      <c r="E583" s="4">
        <v>42708</v>
      </c>
      <c r="F583" s="4" t="s">
        <v>5611</v>
      </c>
      <c r="G583" s="1">
        <v>1</v>
      </c>
      <c r="H583" s="1">
        <v>2</v>
      </c>
    </row>
    <row r="584" spans="1:8" ht="12.75" x14ac:dyDescent="0.2">
      <c r="A584" s="1">
        <v>583</v>
      </c>
      <c r="B584" s="1">
        <v>792</v>
      </c>
      <c r="C584" s="1">
        <v>4</v>
      </c>
      <c r="D584" s="4">
        <v>42708</v>
      </c>
      <c r="E584" s="4">
        <v>42709</v>
      </c>
      <c r="F584" s="4">
        <v>42711</v>
      </c>
      <c r="G584" s="1">
        <v>2</v>
      </c>
      <c r="H584" s="1">
        <v>7</v>
      </c>
    </row>
    <row r="585" spans="1:8" ht="12.75" x14ac:dyDescent="0.2">
      <c r="A585" s="1">
        <v>584</v>
      </c>
      <c r="B585" s="1">
        <v>1209</v>
      </c>
      <c r="C585" s="1">
        <v>4</v>
      </c>
      <c r="D585" s="4">
        <v>42708</v>
      </c>
      <c r="E585" s="4">
        <v>42709</v>
      </c>
      <c r="F585" s="4">
        <v>42709</v>
      </c>
      <c r="G585" s="1">
        <v>2</v>
      </c>
      <c r="H585" s="1">
        <v>7</v>
      </c>
    </row>
    <row r="586" spans="1:8" ht="12.75" x14ac:dyDescent="0.2">
      <c r="A586" s="1">
        <v>585</v>
      </c>
      <c r="B586" s="1">
        <v>1219</v>
      </c>
      <c r="C586" s="1">
        <v>4</v>
      </c>
      <c r="D586" s="4">
        <v>42708</v>
      </c>
      <c r="E586" s="4">
        <v>42709</v>
      </c>
      <c r="F586" s="4">
        <v>42709</v>
      </c>
      <c r="G586" s="1">
        <v>2</v>
      </c>
      <c r="H586" s="1">
        <v>7</v>
      </c>
    </row>
    <row r="587" spans="1:8" ht="12.75" x14ac:dyDescent="0.2">
      <c r="A587" s="1">
        <v>586</v>
      </c>
      <c r="B587" s="1">
        <v>1306</v>
      </c>
      <c r="C587" s="1">
        <v>4</v>
      </c>
      <c r="D587" s="4">
        <v>42708</v>
      </c>
      <c r="E587" s="4">
        <v>42710</v>
      </c>
      <c r="F587" s="4">
        <v>42709</v>
      </c>
      <c r="G587" s="1">
        <v>2</v>
      </c>
      <c r="H587" s="1">
        <v>6</v>
      </c>
    </row>
    <row r="588" spans="1:8" ht="12.75" x14ac:dyDescent="0.2">
      <c r="A588" s="1">
        <v>587</v>
      </c>
      <c r="B588" s="1">
        <v>487</v>
      </c>
      <c r="C588" s="1">
        <v>4</v>
      </c>
      <c r="D588" s="4">
        <v>42710</v>
      </c>
      <c r="E588" s="4">
        <v>42712</v>
      </c>
      <c r="F588" s="4">
        <v>42712</v>
      </c>
      <c r="G588" s="1">
        <v>1</v>
      </c>
      <c r="H588" s="1">
        <v>2</v>
      </c>
    </row>
    <row r="589" spans="1:8" ht="12.75" x14ac:dyDescent="0.2">
      <c r="A589" s="1">
        <v>588</v>
      </c>
      <c r="B589" s="1">
        <v>102</v>
      </c>
      <c r="C589" s="1">
        <v>4</v>
      </c>
      <c r="D589" s="4">
        <v>42710</v>
      </c>
      <c r="E589" s="4">
        <v>42711</v>
      </c>
      <c r="F589" s="4">
        <v>42711</v>
      </c>
      <c r="G589" s="1">
        <v>2</v>
      </c>
      <c r="H589" s="1">
        <v>7</v>
      </c>
    </row>
    <row r="590" spans="1:8" ht="12.75" x14ac:dyDescent="0.2">
      <c r="A590" s="1">
        <v>589</v>
      </c>
      <c r="B590" s="1">
        <v>719</v>
      </c>
      <c r="C590" s="1">
        <v>4</v>
      </c>
      <c r="D590" s="4">
        <v>42710</v>
      </c>
      <c r="E590" s="4">
        <v>42711</v>
      </c>
      <c r="F590" s="4">
        <v>42711</v>
      </c>
      <c r="G590" s="1">
        <v>2</v>
      </c>
      <c r="H590" s="1">
        <v>7</v>
      </c>
    </row>
    <row r="591" spans="1:8" ht="12.75" x14ac:dyDescent="0.2">
      <c r="A591" s="1">
        <v>590</v>
      </c>
      <c r="B591" s="1">
        <v>990</v>
      </c>
      <c r="C591" s="1">
        <v>4</v>
      </c>
      <c r="D591" s="4">
        <v>42710</v>
      </c>
      <c r="E591" s="4">
        <v>42713</v>
      </c>
      <c r="F591" s="4">
        <v>42711</v>
      </c>
      <c r="G591" s="1">
        <v>2</v>
      </c>
      <c r="H591" s="1">
        <v>7</v>
      </c>
    </row>
    <row r="592" spans="1:8" ht="12.75" x14ac:dyDescent="0.2">
      <c r="A592" s="1">
        <v>591</v>
      </c>
      <c r="B592" s="1">
        <v>1211</v>
      </c>
      <c r="C592" s="1">
        <v>4</v>
      </c>
      <c r="D592" s="4">
        <v>42710</v>
      </c>
      <c r="E592" s="4">
        <v>42713</v>
      </c>
      <c r="F592" s="4">
        <v>42713</v>
      </c>
      <c r="G592" s="1">
        <v>2</v>
      </c>
      <c r="H592" s="1">
        <v>7</v>
      </c>
    </row>
    <row r="593" spans="1:8" ht="12.75" x14ac:dyDescent="0.2">
      <c r="A593" s="1">
        <v>592</v>
      </c>
      <c r="B593" s="1">
        <v>1232</v>
      </c>
      <c r="C593" s="1">
        <v>4</v>
      </c>
      <c r="D593" s="4">
        <v>42710</v>
      </c>
      <c r="E593" s="4">
        <v>42712</v>
      </c>
      <c r="F593" s="4">
        <v>42712</v>
      </c>
      <c r="G593" s="1">
        <v>2</v>
      </c>
      <c r="H593" s="1">
        <v>7</v>
      </c>
    </row>
    <row r="594" spans="1:8" ht="12.75" x14ac:dyDescent="0.2">
      <c r="A594" s="1">
        <v>593</v>
      </c>
      <c r="B594" s="1">
        <v>50</v>
      </c>
      <c r="C594" s="1">
        <v>4</v>
      </c>
      <c r="D594" s="4">
        <v>42711</v>
      </c>
      <c r="E594" s="4">
        <v>42714</v>
      </c>
      <c r="F594" s="4">
        <v>42712</v>
      </c>
      <c r="G594" s="1">
        <v>3</v>
      </c>
      <c r="H594" s="1">
        <v>8</v>
      </c>
    </row>
    <row r="595" spans="1:8" ht="12.75" x14ac:dyDescent="0.2">
      <c r="A595" s="1">
        <v>594</v>
      </c>
      <c r="B595" s="1">
        <v>1318</v>
      </c>
      <c r="C595" s="1">
        <v>4</v>
      </c>
      <c r="D595" s="4">
        <v>42711</v>
      </c>
      <c r="E595" s="4">
        <v>42712</v>
      </c>
      <c r="F595" s="4">
        <v>42712</v>
      </c>
      <c r="G595" s="1">
        <v>3</v>
      </c>
      <c r="H595" s="1">
        <v>8</v>
      </c>
    </row>
    <row r="596" spans="1:8" ht="12.75" x14ac:dyDescent="0.2">
      <c r="A596" s="1">
        <v>595</v>
      </c>
      <c r="B596" s="1">
        <v>538</v>
      </c>
      <c r="C596" s="1">
        <v>4</v>
      </c>
      <c r="D596" s="4">
        <v>42712</v>
      </c>
      <c r="E596" s="4">
        <v>42713</v>
      </c>
      <c r="F596" s="4">
        <v>42715</v>
      </c>
      <c r="G596" s="1">
        <v>1</v>
      </c>
      <c r="H596" s="1">
        <v>2</v>
      </c>
    </row>
    <row r="597" spans="1:8" ht="12.75" x14ac:dyDescent="0.2">
      <c r="A597" s="1">
        <v>596</v>
      </c>
      <c r="B597" s="1">
        <v>952</v>
      </c>
      <c r="C597" s="1">
        <v>4</v>
      </c>
      <c r="D597" s="4">
        <v>42712</v>
      </c>
      <c r="E597" s="4">
        <v>42713</v>
      </c>
      <c r="F597" s="4">
        <v>42713</v>
      </c>
      <c r="G597" s="1">
        <v>1</v>
      </c>
      <c r="H597" s="1">
        <v>3</v>
      </c>
    </row>
    <row r="598" spans="1:8" ht="12.75" x14ac:dyDescent="0.2">
      <c r="A598" s="1">
        <v>597</v>
      </c>
      <c r="B598" s="1">
        <v>1121</v>
      </c>
      <c r="C598" s="1">
        <v>4</v>
      </c>
      <c r="D598" s="4">
        <v>42712</v>
      </c>
      <c r="E598" s="4">
        <v>42713</v>
      </c>
      <c r="F598" s="4">
        <v>42714</v>
      </c>
      <c r="G598" s="1">
        <v>2</v>
      </c>
      <c r="H598" s="1">
        <v>6</v>
      </c>
    </row>
    <row r="599" spans="1:8" ht="12.75" x14ac:dyDescent="0.2">
      <c r="A599" s="1">
        <v>598</v>
      </c>
      <c r="B599" s="1">
        <v>40</v>
      </c>
      <c r="C599" s="1">
        <v>3</v>
      </c>
      <c r="D599" s="4">
        <v>42713</v>
      </c>
      <c r="E599" s="4">
        <v>42713</v>
      </c>
      <c r="F599" s="4" t="s">
        <v>5611</v>
      </c>
      <c r="G599" s="1">
        <v>1</v>
      </c>
      <c r="H599" s="1">
        <v>3</v>
      </c>
    </row>
    <row r="600" spans="1:8" ht="12.75" x14ac:dyDescent="0.2">
      <c r="A600" s="1">
        <v>599</v>
      </c>
      <c r="B600" s="1">
        <v>1</v>
      </c>
      <c r="C600" s="1">
        <v>4</v>
      </c>
      <c r="D600" s="4">
        <v>42713</v>
      </c>
      <c r="E600" s="4">
        <v>42714</v>
      </c>
      <c r="F600" s="4">
        <v>42716</v>
      </c>
      <c r="G600" s="1">
        <v>2</v>
      </c>
      <c r="H600" s="1">
        <v>6</v>
      </c>
    </row>
    <row r="601" spans="1:8" ht="12.75" x14ac:dyDescent="0.2">
      <c r="A601" s="1">
        <v>600</v>
      </c>
      <c r="B601" s="1">
        <v>624</v>
      </c>
      <c r="C601" s="1">
        <v>4</v>
      </c>
      <c r="D601" s="4">
        <v>42713</v>
      </c>
      <c r="E601" s="4">
        <v>42716</v>
      </c>
      <c r="F601" s="4">
        <v>42715</v>
      </c>
      <c r="G601" s="1">
        <v>2</v>
      </c>
      <c r="H601" s="1">
        <v>7</v>
      </c>
    </row>
    <row r="602" spans="1:8" ht="12.75" x14ac:dyDescent="0.2">
      <c r="A602" s="1">
        <v>601</v>
      </c>
      <c r="B602" s="1">
        <v>683</v>
      </c>
      <c r="C602" s="1">
        <v>4</v>
      </c>
      <c r="D602" s="4">
        <v>42713</v>
      </c>
      <c r="E602" s="4">
        <v>42714</v>
      </c>
      <c r="F602" s="4">
        <v>42714</v>
      </c>
      <c r="G602" s="1">
        <v>2</v>
      </c>
      <c r="H602" s="1">
        <v>6</v>
      </c>
    </row>
    <row r="603" spans="1:8" ht="12.75" x14ac:dyDescent="0.2">
      <c r="A603" s="1">
        <v>602</v>
      </c>
      <c r="B603" s="1">
        <v>823</v>
      </c>
      <c r="C603" s="1">
        <v>4</v>
      </c>
      <c r="D603" s="4">
        <v>42713</v>
      </c>
      <c r="E603" s="4">
        <v>42714</v>
      </c>
      <c r="F603" s="4">
        <v>42715</v>
      </c>
      <c r="G603" s="1">
        <v>2</v>
      </c>
      <c r="H603" s="1">
        <v>6</v>
      </c>
    </row>
    <row r="604" spans="1:8" ht="12.75" x14ac:dyDescent="0.2">
      <c r="A604" s="1">
        <v>603</v>
      </c>
      <c r="B604" s="1">
        <v>1032</v>
      </c>
      <c r="C604" s="1">
        <v>4</v>
      </c>
      <c r="D604" s="4">
        <v>42713</v>
      </c>
      <c r="E604" s="4">
        <v>42714</v>
      </c>
      <c r="F604" s="4">
        <v>42714</v>
      </c>
      <c r="G604" s="1">
        <v>2</v>
      </c>
      <c r="H604" s="1">
        <v>7</v>
      </c>
    </row>
    <row r="605" spans="1:8" ht="12.75" x14ac:dyDescent="0.2">
      <c r="A605" s="1">
        <v>604</v>
      </c>
      <c r="B605" s="1">
        <v>96</v>
      </c>
      <c r="C605" s="1">
        <v>4</v>
      </c>
      <c r="D605" s="4">
        <v>42714</v>
      </c>
      <c r="E605" s="4">
        <v>42717</v>
      </c>
      <c r="F605" s="4">
        <v>42716</v>
      </c>
      <c r="G605" s="1">
        <v>2</v>
      </c>
      <c r="H605" s="1">
        <v>7</v>
      </c>
    </row>
    <row r="606" spans="1:8" ht="12.75" x14ac:dyDescent="0.2">
      <c r="A606" s="1">
        <v>605</v>
      </c>
      <c r="B606" s="1">
        <v>1208</v>
      </c>
      <c r="C606" s="1">
        <v>4</v>
      </c>
      <c r="D606" s="4">
        <v>42714</v>
      </c>
      <c r="E606" s="4">
        <v>42715</v>
      </c>
      <c r="F606" s="4">
        <v>42716</v>
      </c>
      <c r="G606" s="1">
        <v>2</v>
      </c>
      <c r="H606" s="1">
        <v>6</v>
      </c>
    </row>
    <row r="607" spans="1:8" ht="12.75" x14ac:dyDescent="0.2">
      <c r="A607" s="1">
        <v>606</v>
      </c>
      <c r="B607" s="1">
        <v>18</v>
      </c>
      <c r="C607" s="1">
        <v>4</v>
      </c>
      <c r="D607" s="4">
        <v>42715</v>
      </c>
      <c r="E607" s="4">
        <v>42716</v>
      </c>
      <c r="F607" s="4">
        <v>42717</v>
      </c>
      <c r="G607" s="1">
        <v>2</v>
      </c>
      <c r="H607" s="1">
        <v>7</v>
      </c>
    </row>
    <row r="608" spans="1:8" ht="12.75" x14ac:dyDescent="0.2">
      <c r="A608" s="1">
        <v>607</v>
      </c>
      <c r="B608" s="1">
        <v>309</v>
      </c>
      <c r="C608" s="1">
        <v>4</v>
      </c>
      <c r="D608" s="4">
        <v>42715</v>
      </c>
      <c r="E608" s="4">
        <v>42718</v>
      </c>
      <c r="F608" s="4">
        <v>42717</v>
      </c>
      <c r="G608" s="1">
        <v>2</v>
      </c>
      <c r="H608" s="1">
        <v>6</v>
      </c>
    </row>
    <row r="609" spans="1:8" ht="12.75" x14ac:dyDescent="0.2">
      <c r="A609" s="1">
        <v>608</v>
      </c>
      <c r="B609" s="1">
        <v>1103</v>
      </c>
      <c r="C609" s="1">
        <v>4</v>
      </c>
      <c r="D609" s="4">
        <v>42716</v>
      </c>
      <c r="E609" s="4">
        <v>42719</v>
      </c>
      <c r="F609" s="4">
        <v>42718</v>
      </c>
      <c r="G609" s="1">
        <v>1</v>
      </c>
      <c r="H609" s="1">
        <v>3</v>
      </c>
    </row>
    <row r="610" spans="1:8" ht="12.75" x14ac:dyDescent="0.2">
      <c r="A610" s="1">
        <v>609</v>
      </c>
      <c r="B610" s="1">
        <v>896</v>
      </c>
      <c r="C610" s="1">
        <v>4</v>
      </c>
      <c r="D610" s="4">
        <v>42716</v>
      </c>
      <c r="E610" s="4">
        <v>42717</v>
      </c>
      <c r="F610" s="4">
        <v>42718</v>
      </c>
      <c r="G610" s="1">
        <v>2</v>
      </c>
      <c r="H610" s="1">
        <v>7</v>
      </c>
    </row>
    <row r="611" spans="1:8" ht="12.75" x14ac:dyDescent="0.2">
      <c r="A611" s="1">
        <v>610</v>
      </c>
      <c r="B611" s="1">
        <v>711</v>
      </c>
      <c r="C611" s="1">
        <v>4</v>
      </c>
      <c r="D611" s="4">
        <v>42717</v>
      </c>
      <c r="E611" s="4">
        <v>42719</v>
      </c>
      <c r="F611" s="4">
        <v>42718</v>
      </c>
      <c r="G611" s="1">
        <v>2</v>
      </c>
      <c r="H611" s="1">
        <v>6</v>
      </c>
    </row>
    <row r="612" spans="1:8" ht="12.75" x14ac:dyDescent="0.2">
      <c r="A612" s="1">
        <v>611</v>
      </c>
      <c r="B612" s="1">
        <v>1073</v>
      </c>
      <c r="C612" s="1">
        <v>4</v>
      </c>
      <c r="D612" s="4">
        <v>42719</v>
      </c>
      <c r="E612" s="4">
        <v>42721</v>
      </c>
      <c r="F612" s="4">
        <v>42722</v>
      </c>
      <c r="G612" s="1">
        <v>2</v>
      </c>
      <c r="H612" s="1">
        <v>7</v>
      </c>
    </row>
    <row r="613" spans="1:8" ht="12.75" x14ac:dyDescent="0.2">
      <c r="A613" s="1">
        <v>612</v>
      </c>
      <c r="B613" s="1">
        <v>634</v>
      </c>
      <c r="C613" s="1">
        <v>4</v>
      </c>
      <c r="D613" s="4">
        <v>42720</v>
      </c>
      <c r="E613" s="4">
        <v>42721</v>
      </c>
      <c r="F613" s="4">
        <v>42721</v>
      </c>
      <c r="G613" s="1">
        <v>2</v>
      </c>
      <c r="H613" s="1">
        <v>7</v>
      </c>
    </row>
    <row r="614" spans="1:8" ht="12.75" x14ac:dyDescent="0.2">
      <c r="A614" s="1">
        <v>613</v>
      </c>
      <c r="B614" s="1">
        <v>1159</v>
      </c>
      <c r="C614" s="1">
        <v>4</v>
      </c>
      <c r="D614" s="4">
        <v>42721</v>
      </c>
      <c r="E614" s="4">
        <v>42723</v>
      </c>
      <c r="F614" s="4">
        <v>42723</v>
      </c>
      <c r="G614" s="1">
        <v>2</v>
      </c>
      <c r="H614" s="1">
        <v>7</v>
      </c>
    </row>
    <row r="615" spans="1:8" ht="12.75" x14ac:dyDescent="0.2">
      <c r="A615" s="1">
        <v>614</v>
      </c>
      <c r="B615" s="1">
        <v>654</v>
      </c>
      <c r="C615" s="1">
        <v>4</v>
      </c>
      <c r="D615" s="4">
        <v>42722</v>
      </c>
      <c r="E615" s="4">
        <v>42725</v>
      </c>
      <c r="F615" s="4">
        <v>42725</v>
      </c>
      <c r="G615" s="1">
        <v>1</v>
      </c>
      <c r="H615" s="1">
        <v>2</v>
      </c>
    </row>
    <row r="616" spans="1:8" ht="12.75" x14ac:dyDescent="0.2">
      <c r="A616" s="1">
        <v>615</v>
      </c>
      <c r="B616" s="1">
        <v>560</v>
      </c>
      <c r="C616" s="1">
        <v>4</v>
      </c>
      <c r="D616" s="4">
        <v>42723</v>
      </c>
      <c r="E616" s="4">
        <v>42726</v>
      </c>
      <c r="F616" s="4">
        <v>42725</v>
      </c>
      <c r="G616" s="1">
        <v>3</v>
      </c>
      <c r="H616" s="1">
        <v>9</v>
      </c>
    </row>
    <row r="617" spans="1:8" ht="12.75" x14ac:dyDescent="0.2">
      <c r="A617" s="1">
        <v>616</v>
      </c>
      <c r="B617" s="1">
        <v>1444</v>
      </c>
      <c r="C617" s="1">
        <v>4</v>
      </c>
      <c r="D617" s="4">
        <v>42724</v>
      </c>
      <c r="E617" s="4">
        <v>42727</v>
      </c>
      <c r="F617" s="4">
        <v>42727</v>
      </c>
      <c r="G617" s="1">
        <v>2</v>
      </c>
      <c r="H617" s="1">
        <v>6</v>
      </c>
    </row>
    <row r="618" spans="1:8" ht="12.75" x14ac:dyDescent="0.2">
      <c r="A618" s="1">
        <v>617</v>
      </c>
      <c r="B618" s="1">
        <v>118</v>
      </c>
      <c r="C618" s="1">
        <v>4</v>
      </c>
      <c r="D618" s="4">
        <v>42725</v>
      </c>
      <c r="E618" s="4">
        <v>42727</v>
      </c>
      <c r="F618" s="4">
        <v>42727</v>
      </c>
      <c r="G618" s="1">
        <v>2</v>
      </c>
      <c r="H618" s="1">
        <v>7</v>
      </c>
    </row>
    <row r="619" spans="1:8" ht="12.75" x14ac:dyDescent="0.2">
      <c r="A619" s="1">
        <v>618</v>
      </c>
      <c r="B619" s="1">
        <v>131</v>
      </c>
      <c r="C619" s="1">
        <v>4</v>
      </c>
      <c r="D619" s="4">
        <v>42725</v>
      </c>
      <c r="E619" s="4">
        <v>42726</v>
      </c>
      <c r="F619" s="4">
        <v>42726</v>
      </c>
      <c r="G619" s="1">
        <v>2</v>
      </c>
      <c r="H619" s="1">
        <v>6</v>
      </c>
    </row>
    <row r="620" spans="1:8" ht="12.75" x14ac:dyDescent="0.2">
      <c r="A620" s="1">
        <v>619</v>
      </c>
      <c r="B620" s="1">
        <v>454</v>
      </c>
      <c r="C620" s="1">
        <v>4</v>
      </c>
      <c r="D620" s="4">
        <v>42726</v>
      </c>
      <c r="E620" s="4">
        <v>42729</v>
      </c>
      <c r="F620" s="4">
        <v>42729</v>
      </c>
      <c r="G620" s="1">
        <v>2</v>
      </c>
      <c r="H620" s="1">
        <v>7</v>
      </c>
    </row>
    <row r="621" spans="1:8" ht="12.75" x14ac:dyDescent="0.2">
      <c r="A621" s="1">
        <v>620</v>
      </c>
      <c r="B621" s="1">
        <v>466</v>
      </c>
      <c r="C621" s="1">
        <v>4</v>
      </c>
      <c r="D621" s="4">
        <v>42726</v>
      </c>
      <c r="E621" s="4">
        <v>42728</v>
      </c>
      <c r="F621" s="4">
        <v>42728</v>
      </c>
      <c r="G621" s="1">
        <v>2</v>
      </c>
      <c r="H621" s="1">
        <v>6</v>
      </c>
    </row>
    <row r="622" spans="1:8" ht="12.75" x14ac:dyDescent="0.2">
      <c r="A622" s="1">
        <v>621</v>
      </c>
      <c r="B622" s="1">
        <v>1157</v>
      </c>
      <c r="C622" s="1">
        <v>4</v>
      </c>
      <c r="D622" s="4">
        <v>42727</v>
      </c>
      <c r="E622" s="4">
        <v>42729</v>
      </c>
      <c r="F622" s="4">
        <v>42728</v>
      </c>
      <c r="G622" s="1">
        <v>2</v>
      </c>
      <c r="H622" s="1">
        <v>6</v>
      </c>
    </row>
    <row r="623" spans="1:8" ht="12.75" x14ac:dyDescent="0.2">
      <c r="A623" s="1">
        <v>622</v>
      </c>
      <c r="B623" s="1">
        <v>1398</v>
      </c>
      <c r="C623" s="1">
        <v>4</v>
      </c>
      <c r="D623" s="4">
        <v>42727</v>
      </c>
      <c r="E623" s="4">
        <v>42730</v>
      </c>
      <c r="F623" s="4">
        <v>42729</v>
      </c>
      <c r="G623" s="1">
        <v>2</v>
      </c>
      <c r="H623" s="1">
        <v>7</v>
      </c>
    </row>
    <row r="624" spans="1:8" ht="12.75" x14ac:dyDescent="0.2">
      <c r="A624" s="1">
        <v>623</v>
      </c>
      <c r="B624" s="1">
        <v>678</v>
      </c>
      <c r="C624" s="1">
        <v>4</v>
      </c>
      <c r="D624" s="4">
        <v>42728</v>
      </c>
      <c r="E624" s="4">
        <v>42730</v>
      </c>
      <c r="F624" s="4">
        <v>42731</v>
      </c>
      <c r="G624" s="1">
        <v>2</v>
      </c>
      <c r="H624" s="1">
        <v>6</v>
      </c>
    </row>
    <row r="625" spans="1:8" ht="12.75" x14ac:dyDescent="0.2">
      <c r="A625" s="1">
        <v>624</v>
      </c>
      <c r="B625" s="1">
        <v>814</v>
      </c>
      <c r="C625" s="1">
        <v>4</v>
      </c>
      <c r="D625" s="4">
        <v>42728</v>
      </c>
      <c r="E625" s="4">
        <v>42729</v>
      </c>
      <c r="F625" s="4">
        <v>42731</v>
      </c>
      <c r="G625" s="1">
        <v>2</v>
      </c>
      <c r="H625" s="1">
        <v>6</v>
      </c>
    </row>
    <row r="626" spans="1:8" ht="12.75" x14ac:dyDescent="0.2">
      <c r="A626" s="1">
        <v>625</v>
      </c>
      <c r="B626" s="1">
        <v>1163</v>
      </c>
      <c r="C626" s="1">
        <v>4</v>
      </c>
      <c r="D626" s="4">
        <v>42729</v>
      </c>
      <c r="E626" s="4">
        <v>42732</v>
      </c>
      <c r="F626" s="4">
        <v>42730</v>
      </c>
      <c r="G626" s="1">
        <v>1</v>
      </c>
      <c r="H626" s="1">
        <v>2</v>
      </c>
    </row>
    <row r="627" spans="1:8" ht="12.75" x14ac:dyDescent="0.2">
      <c r="A627" s="1">
        <v>626</v>
      </c>
      <c r="B627" s="1">
        <v>130</v>
      </c>
      <c r="C627" s="1">
        <v>4</v>
      </c>
      <c r="D627" s="4">
        <v>42729</v>
      </c>
      <c r="E627" s="4">
        <v>42732</v>
      </c>
      <c r="F627" s="4">
        <v>42731</v>
      </c>
      <c r="G627" s="1">
        <v>2</v>
      </c>
      <c r="H627" s="1">
        <v>7</v>
      </c>
    </row>
    <row r="628" spans="1:8" ht="12.75" x14ac:dyDescent="0.2">
      <c r="A628" s="1">
        <v>627</v>
      </c>
      <c r="B628" s="1">
        <v>1119</v>
      </c>
      <c r="C628" s="1">
        <v>4</v>
      </c>
      <c r="D628" s="4">
        <v>42729</v>
      </c>
      <c r="E628" s="4">
        <v>42730</v>
      </c>
      <c r="F628" s="4">
        <v>42732</v>
      </c>
      <c r="G628" s="1">
        <v>2</v>
      </c>
      <c r="H628" s="1">
        <v>6</v>
      </c>
    </row>
    <row r="629" spans="1:8" ht="12.75" x14ac:dyDescent="0.2">
      <c r="A629" s="1">
        <v>628</v>
      </c>
      <c r="B629" s="1">
        <v>561</v>
      </c>
      <c r="C629" s="1">
        <v>4</v>
      </c>
      <c r="D629" s="4">
        <v>42730</v>
      </c>
      <c r="E629" s="4">
        <v>42733</v>
      </c>
      <c r="F629" s="4">
        <v>42731</v>
      </c>
      <c r="G629" s="1">
        <v>1</v>
      </c>
      <c r="H629" s="1">
        <v>3</v>
      </c>
    </row>
    <row r="630" spans="1:8" ht="12.75" x14ac:dyDescent="0.2">
      <c r="A630" s="1">
        <v>629</v>
      </c>
      <c r="B630" s="1">
        <v>973</v>
      </c>
      <c r="C630" s="1">
        <v>4</v>
      </c>
      <c r="D630" s="4">
        <v>42730</v>
      </c>
      <c r="E630" s="4">
        <v>42731</v>
      </c>
      <c r="F630" s="4">
        <v>42733</v>
      </c>
      <c r="G630" s="1">
        <v>1</v>
      </c>
      <c r="H630" s="1">
        <v>2</v>
      </c>
    </row>
    <row r="631" spans="1:8" ht="12.75" x14ac:dyDescent="0.2">
      <c r="A631" s="1">
        <v>630</v>
      </c>
      <c r="B631" s="1">
        <v>1404</v>
      </c>
      <c r="C631" s="1">
        <v>4</v>
      </c>
      <c r="D631" s="4">
        <v>42730</v>
      </c>
      <c r="E631" s="4">
        <v>42731</v>
      </c>
      <c r="F631" s="4">
        <v>42732</v>
      </c>
      <c r="G631" s="1">
        <v>2</v>
      </c>
      <c r="H631" s="1">
        <v>6</v>
      </c>
    </row>
    <row r="632" spans="1:8" ht="12.75" x14ac:dyDescent="0.2">
      <c r="A632" s="1">
        <v>631</v>
      </c>
      <c r="B632" s="1">
        <v>855</v>
      </c>
      <c r="C632" s="1">
        <v>4</v>
      </c>
      <c r="D632" s="4">
        <v>42731</v>
      </c>
      <c r="E632" s="4">
        <v>42733</v>
      </c>
      <c r="F632" s="4">
        <v>42733</v>
      </c>
      <c r="G632" s="1">
        <v>1</v>
      </c>
      <c r="H632" s="1">
        <v>3</v>
      </c>
    </row>
    <row r="633" spans="1:8" ht="12.75" x14ac:dyDescent="0.2">
      <c r="A633" s="1">
        <v>632</v>
      </c>
      <c r="B633" s="1">
        <v>163</v>
      </c>
      <c r="C633" s="1">
        <v>4</v>
      </c>
      <c r="D633" s="4">
        <v>42731</v>
      </c>
      <c r="E633" s="4">
        <v>42733</v>
      </c>
      <c r="F633" s="4">
        <v>42733</v>
      </c>
      <c r="G633" s="1">
        <v>2</v>
      </c>
      <c r="H633" s="1">
        <v>7</v>
      </c>
    </row>
    <row r="634" spans="1:8" ht="12.75" x14ac:dyDescent="0.2">
      <c r="A634" s="1">
        <v>633</v>
      </c>
      <c r="B634" s="1">
        <v>1040</v>
      </c>
      <c r="C634" s="1">
        <v>4</v>
      </c>
      <c r="D634" s="4">
        <v>42732</v>
      </c>
      <c r="E634" s="4">
        <v>42735</v>
      </c>
      <c r="F634" s="4">
        <v>42734</v>
      </c>
      <c r="G634" s="1">
        <v>3</v>
      </c>
      <c r="H634" s="1">
        <v>8</v>
      </c>
    </row>
    <row r="635" spans="1:8" ht="12.75" x14ac:dyDescent="0.2">
      <c r="A635" s="1">
        <v>634</v>
      </c>
      <c r="B635" s="1">
        <v>27</v>
      </c>
      <c r="C635" s="1">
        <v>4</v>
      </c>
      <c r="D635" s="4">
        <v>42733</v>
      </c>
      <c r="E635" s="4">
        <v>42736</v>
      </c>
      <c r="F635" s="4">
        <v>42734</v>
      </c>
      <c r="G635" s="1">
        <v>2</v>
      </c>
      <c r="H635" s="1">
        <v>6</v>
      </c>
    </row>
    <row r="636" spans="1:8" ht="12.75" x14ac:dyDescent="0.2">
      <c r="A636" s="1">
        <v>635</v>
      </c>
      <c r="B636" s="1">
        <v>520</v>
      </c>
      <c r="C636" s="1">
        <v>4</v>
      </c>
      <c r="D636" s="4">
        <v>42734</v>
      </c>
      <c r="E636" s="4">
        <v>42737</v>
      </c>
      <c r="F636" s="4">
        <v>42735</v>
      </c>
      <c r="G636" s="1">
        <v>2</v>
      </c>
      <c r="H636" s="1">
        <v>6</v>
      </c>
    </row>
    <row r="637" spans="1:8" ht="12.75" x14ac:dyDescent="0.2">
      <c r="A637" s="1">
        <v>636</v>
      </c>
      <c r="B637" s="1">
        <v>532</v>
      </c>
      <c r="C637" s="1">
        <v>4</v>
      </c>
      <c r="D637" s="4">
        <v>42738</v>
      </c>
      <c r="E637" s="4">
        <v>42739</v>
      </c>
      <c r="F637" s="4">
        <v>42740</v>
      </c>
      <c r="G637" s="1">
        <v>1</v>
      </c>
      <c r="H637" s="1">
        <v>2</v>
      </c>
    </row>
    <row r="638" spans="1:8" ht="12.75" x14ac:dyDescent="0.2">
      <c r="A638" s="1">
        <v>637</v>
      </c>
      <c r="B638" s="1">
        <v>512</v>
      </c>
      <c r="C638" s="1">
        <v>4</v>
      </c>
      <c r="D638" s="4">
        <v>42738</v>
      </c>
      <c r="E638" s="4">
        <v>42740</v>
      </c>
      <c r="F638" s="4">
        <v>42740</v>
      </c>
      <c r="G638" s="1">
        <v>2</v>
      </c>
      <c r="H638" s="1">
        <v>6</v>
      </c>
    </row>
    <row r="639" spans="1:8" ht="12.75" x14ac:dyDescent="0.2">
      <c r="A639" s="1">
        <v>638</v>
      </c>
      <c r="B639" s="1">
        <v>1302</v>
      </c>
      <c r="C639" s="1">
        <v>4</v>
      </c>
      <c r="D639" s="4">
        <v>42739</v>
      </c>
      <c r="E639" s="4">
        <v>42740</v>
      </c>
      <c r="F639" s="4">
        <v>42741</v>
      </c>
      <c r="G639" s="1">
        <v>2</v>
      </c>
      <c r="H639" s="1">
        <v>7</v>
      </c>
    </row>
    <row r="640" spans="1:8" ht="12.75" x14ac:dyDescent="0.2">
      <c r="A640" s="1">
        <v>639</v>
      </c>
      <c r="B640" s="1">
        <v>550</v>
      </c>
      <c r="C640" s="1">
        <v>4</v>
      </c>
      <c r="D640" s="4">
        <v>42741</v>
      </c>
      <c r="E640" s="4">
        <v>42742</v>
      </c>
      <c r="F640" s="4">
        <v>42742</v>
      </c>
      <c r="G640" s="1">
        <v>2</v>
      </c>
      <c r="H640" s="1">
        <v>6</v>
      </c>
    </row>
    <row r="641" spans="1:8" ht="12.75" x14ac:dyDescent="0.2">
      <c r="A641" s="1">
        <v>640</v>
      </c>
      <c r="B641" s="1">
        <v>1093</v>
      </c>
      <c r="C641" s="1">
        <v>4</v>
      </c>
      <c r="D641" s="4">
        <v>42741</v>
      </c>
      <c r="E641" s="4">
        <v>42743</v>
      </c>
      <c r="F641" s="4">
        <v>42742</v>
      </c>
      <c r="G641" s="1">
        <v>2</v>
      </c>
      <c r="H641" s="1">
        <v>6</v>
      </c>
    </row>
    <row r="642" spans="1:8" ht="12.75" x14ac:dyDescent="0.2">
      <c r="A642" s="1">
        <v>641</v>
      </c>
      <c r="B642" s="1">
        <v>673</v>
      </c>
      <c r="C642" s="1">
        <v>4</v>
      </c>
      <c r="D642" s="4">
        <v>42742</v>
      </c>
      <c r="E642" s="4">
        <v>42745</v>
      </c>
      <c r="F642" s="4">
        <v>42743</v>
      </c>
      <c r="G642" s="1">
        <v>1</v>
      </c>
      <c r="H642" s="1">
        <v>3</v>
      </c>
    </row>
    <row r="643" spans="1:8" ht="12.75" x14ac:dyDescent="0.2">
      <c r="A643" s="1">
        <v>642</v>
      </c>
      <c r="B643" s="1">
        <v>847</v>
      </c>
      <c r="C643" s="1">
        <v>4</v>
      </c>
      <c r="D643" s="4">
        <v>42742</v>
      </c>
      <c r="E643" s="4">
        <v>42744</v>
      </c>
      <c r="F643" s="4">
        <v>42745</v>
      </c>
      <c r="G643" s="1">
        <v>2</v>
      </c>
      <c r="H643" s="1">
        <v>7</v>
      </c>
    </row>
    <row r="644" spans="1:8" ht="12.75" x14ac:dyDescent="0.2">
      <c r="A644" s="1">
        <v>643</v>
      </c>
      <c r="B644" s="1">
        <v>901</v>
      </c>
      <c r="C644" s="1">
        <v>4</v>
      </c>
      <c r="D644" s="4">
        <v>42743</v>
      </c>
      <c r="E644" s="4">
        <v>42744</v>
      </c>
      <c r="F644" s="4">
        <v>42746</v>
      </c>
      <c r="G644" s="1">
        <v>1</v>
      </c>
      <c r="H644" s="1">
        <v>3</v>
      </c>
    </row>
    <row r="645" spans="1:8" ht="12.75" x14ac:dyDescent="0.2">
      <c r="A645" s="1">
        <v>644</v>
      </c>
      <c r="B645" s="1">
        <v>439</v>
      </c>
      <c r="C645" s="1">
        <v>4</v>
      </c>
      <c r="D645" s="4">
        <v>42743</v>
      </c>
      <c r="E645" s="4">
        <v>42746</v>
      </c>
      <c r="F645" s="4">
        <v>42745</v>
      </c>
      <c r="G645" s="1">
        <v>2</v>
      </c>
      <c r="H645" s="1">
        <v>6</v>
      </c>
    </row>
    <row r="646" spans="1:8" ht="12.75" x14ac:dyDescent="0.2">
      <c r="A646" s="1">
        <v>645</v>
      </c>
      <c r="B646" s="1">
        <v>1199</v>
      </c>
      <c r="C646" s="1">
        <v>4</v>
      </c>
      <c r="D646" s="4">
        <v>42743</v>
      </c>
      <c r="E646" s="4">
        <v>42746</v>
      </c>
      <c r="F646" s="4">
        <v>42745</v>
      </c>
      <c r="G646" s="1">
        <v>2</v>
      </c>
      <c r="H646" s="1">
        <v>6</v>
      </c>
    </row>
    <row r="647" spans="1:8" ht="12.75" x14ac:dyDescent="0.2">
      <c r="A647" s="1">
        <v>646</v>
      </c>
      <c r="B647" s="1">
        <v>975</v>
      </c>
      <c r="C647" s="1">
        <v>4</v>
      </c>
      <c r="D647" s="4">
        <v>42744</v>
      </c>
      <c r="E647" s="4">
        <v>42747</v>
      </c>
      <c r="F647" s="4">
        <v>42746</v>
      </c>
      <c r="G647" s="1">
        <v>1</v>
      </c>
      <c r="H647" s="1">
        <v>2</v>
      </c>
    </row>
    <row r="648" spans="1:8" ht="12.75" x14ac:dyDescent="0.2">
      <c r="A648" s="1">
        <v>647</v>
      </c>
      <c r="B648" s="1">
        <v>283</v>
      </c>
      <c r="C648" s="1">
        <v>4</v>
      </c>
      <c r="D648" s="4">
        <v>42744</v>
      </c>
      <c r="E648" s="4">
        <v>42745</v>
      </c>
      <c r="F648" s="4">
        <v>42746</v>
      </c>
      <c r="G648" s="1">
        <v>2</v>
      </c>
      <c r="H648" s="1">
        <v>7</v>
      </c>
    </row>
    <row r="649" spans="1:8" ht="12.75" x14ac:dyDescent="0.2">
      <c r="A649" s="1">
        <v>648</v>
      </c>
      <c r="B649" s="1">
        <v>684</v>
      </c>
      <c r="C649" s="1">
        <v>4</v>
      </c>
      <c r="D649" s="4">
        <v>42744</v>
      </c>
      <c r="E649" s="4">
        <v>42746</v>
      </c>
      <c r="F649" s="4">
        <v>42746</v>
      </c>
      <c r="G649" s="1">
        <v>2</v>
      </c>
      <c r="H649" s="1">
        <v>6</v>
      </c>
    </row>
    <row r="650" spans="1:8" ht="12.75" x14ac:dyDescent="0.2">
      <c r="A650" s="1">
        <v>649</v>
      </c>
      <c r="B650" s="1">
        <v>1153</v>
      </c>
      <c r="C650" s="1">
        <v>4</v>
      </c>
      <c r="D650" s="4">
        <v>42745</v>
      </c>
      <c r="E650" s="4">
        <v>42746</v>
      </c>
      <c r="F650" s="4">
        <v>42748</v>
      </c>
      <c r="G650" s="1">
        <v>1</v>
      </c>
      <c r="H650" s="1">
        <v>3</v>
      </c>
    </row>
    <row r="651" spans="1:8" ht="12.75" x14ac:dyDescent="0.2">
      <c r="A651" s="1">
        <v>650</v>
      </c>
      <c r="B651" s="1">
        <v>729</v>
      </c>
      <c r="C651" s="1">
        <v>4</v>
      </c>
      <c r="D651" s="4">
        <v>42746</v>
      </c>
      <c r="E651" s="4">
        <v>42749</v>
      </c>
      <c r="F651" s="4">
        <v>42747</v>
      </c>
      <c r="G651" s="1">
        <v>1</v>
      </c>
      <c r="H651" s="1">
        <v>2</v>
      </c>
    </row>
    <row r="652" spans="1:8" ht="12.75" x14ac:dyDescent="0.2">
      <c r="A652" s="1">
        <v>651</v>
      </c>
      <c r="B652" s="1">
        <v>190</v>
      </c>
      <c r="C652" s="1">
        <v>4</v>
      </c>
      <c r="D652" s="4">
        <v>42746</v>
      </c>
      <c r="E652" s="4">
        <v>42748</v>
      </c>
      <c r="F652" s="4">
        <v>42748</v>
      </c>
      <c r="G652" s="1">
        <v>2</v>
      </c>
      <c r="H652" s="1">
        <v>7</v>
      </c>
    </row>
    <row r="653" spans="1:8" ht="12.75" x14ac:dyDescent="0.2">
      <c r="A653" s="1">
        <v>652</v>
      </c>
      <c r="B653" s="1">
        <v>985</v>
      </c>
      <c r="C653" s="1">
        <v>4</v>
      </c>
      <c r="D653" s="4">
        <v>42747</v>
      </c>
      <c r="E653" s="4">
        <v>42750</v>
      </c>
      <c r="F653" s="4">
        <v>42748</v>
      </c>
      <c r="G653" s="1">
        <v>3</v>
      </c>
      <c r="H653" s="1">
        <v>9</v>
      </c>
    </row>
    <row r="654" spans="1:8" ht="12.75" x14ac:dyDescent="0.2">
      <c r="A654" s="1">
        <v>653</v>
      </c>
      <c r="B654" s="1">
        <v>1249</v>
      </c>
      <c r="C654" s="1">
        <v>4</v>
      </c>
      <c r="D654" s="4">
        <v>42749</v>
      </c>
      <c r="E654" s="4">
        <v>42752</v>
      </c>
      <c r="F654" s="4">
        <v>42750</v>
      </c>
      <c r="G654" s="1">
        <v>1</v>
      </c>
      <c r="H654" s="1">
        <v>2</v>
      </c>
    </row>
    <row r="655" spans="1:8" ht="12.75" x14ac:dyDescent="0.2">
      <c r="A655" s="1">
        <v>654</v>
      </c>
      <c r="B655" s="1">
        <v>1129</v>
      </c>
      <c r="C655" s="1">
        <v>4</v>
      </c>
      <c r="D655" s="4">
        <v>42749</v>
      </c>
      <c r="E655" s="4">
        <v>42750</v>
      </c>
      <c r="F655" s="4">
        <v>42752</v>
      </c>
      <c r="G655" s="1">
        <v>2</v>
      </c>
      <c r="H655" s="1">
        <v>7</v>
      </c>
    </row>
    <row r="656" spans="1:8" ht="12.75" x14ac:dyDescent="0.2">
      <c r="A656" s="1">
        <v>655</v>
      </c>
      <c r="B656" s="1">
        <v>347</v>
      </c>
      <c r="C656" s="1">
        <v>4</v>
      </c>
      <c r="D656" s="4">
        <v>42751</v>
      </c>
      <c r="E656" s="4">
        <v>42752</v>
      </c>
      <c r="F656" s="4">
        <v>42753</v>
      </c>
      <c r="G656" s="1">
        <v>1</v>
      </c>
      <c r="H656" s="1">
        <v>3</v>
      </c>
    </row>
    <row r="657" spans="1:8" ht="12.75" x14ac:dyDescent="0.2">
      <c r="A657" s="1">
        <v>656</v>
      </c>
      <c r="B657" s="1">
        <v>949</v>
      </c>
      <c r="C657" s="1">
        <v>4</v>
      </c>
      <c r="D657" s="4">
        <v>42751</v>
      </c>
      <c r="E657" s="4">
        <v>42752</v>
      </c>
      <c r="F657" s="4">
        <v>42753</v>
      </c>
      <c r="G657" s="1">
        <v>2</v>
      </c>
      <c r="H657" s="1">
        <v>7</v>
      </c>
    </row>
    <row r="658" spans="1:8" ht="12.75" x14ac:dyDescent="0.2">
      <c r="A658" s="1">
        <v>657</v>
      </c>
      <c r="B658" s="1">
        <v>349</v>
      </c>
      <c r="C658" s="1">
        <v>4</v>
      </c>
      <c r="D658" s="4">
        <v>42752</v>
      </c>
      <c r="E658" s="4">
        <v>42754</v>
      </c>
      <c r="F658" s="4">
        <v>42755</v>
      </c>
      <c r="G658" s="1">
        <v>1</v>
      </c>
      <c r="H658" s="1">
        <v>2</v>
      </c>
    </row>
    <row r="659" spans="1:8" ht="12.75" x14ac:dyDescent="0.2">
      <c r="A659" s="1">
        <v>658</v>
      </c>
      <c r="B659" s="1">
        <v>1051</v>
      </c>
      <c r="C659" s="1">
        <v>4</v>
      </c>
      <c r="D659" s="4">
        <v>42752</v>
      </c>
      <c r="E659" s="4">
        <v>42753</v>
      </c>
      <c r="F659" s="4">
        <v>42753</v>
      </c>
      <c r="G659" s="1">
        <v>2</v>
      </c>
      <c r="H659" s="1">
        <v>7</v>
      </c>
    </row>
    <row r="660" spans="1:8" ht="12.75" x14ac:dyDescent="0.2">
      <c r="A660" s="1">
        <v>659</v>
      </c>
      <c r="B660" s="1">
        <v>1391</v>
      </c>
      <c r="C660" s="1">
        <v>4</v>
      </c>
      <c r="D660" s="4">
        <v>42752</v>
      </c>
      <c r="E660" s="4">
        <v>42754</v>
      </c>
      <c r="F660" s="4">
        <v>42753</v>
      </c>
      <c r="G660" s="1">
        <v>2</v>
      </c>
      <c r="H660" s="1">
        <v>7</v>
      </c>
    </row>
    <row r="661" spans="1:8" ht="12.75" x14ac:dyDescent="0.2">
      <c r="A661" s="1">
        <v>660</v>
      </c>
      <c r="B661" s="1">
        <v>383</v>
      </c>
      <c r="C661" s="1">
        <v>4</v>
      </c>
      <c r="D661" s="4">
        <v>42753</v>
      </c>
      <c r="E661" s="4">
        <v>42754</v>
      </c>
      <c r="F661" s="4">
        <v>42754</v>
      </c>
      <c r="G661" s="1">
        <v>2</v>
      </c>
      <c r="H661" s="1">
        <v>7</v>
      </c>
    </row>
    <row r="662" spans="1:8" ht="12.75" x14ac:dyDescent="0.2">
      <c r="A662" s="1">
        <v>661</v>
      </c>
      <c r="B662" s="1">
        <v>626</v>
      </c>
      <c r="C662" s="1">
        <v>4</v>
      </c>
      <c r="D662" s="4">
        <v>42753</v>
      </c>
      <c r="E662" s="4">
        <v>42754</v>
      </c>
      <c r="F662" s="4">
        <v>42755</v>
      </c>
      <c r="G662" s="1">
        <v>2</v>
      </c>
      <c r="H662" s="1">
        <v>6</v>
      </c>
    </row>
    <row r="663" spans="1:8" ht="12.75" x14ac:dyDescent="0.2">
      <c r="A663" s="1">
        <v>662</v>
      </c>
      <c r="B663" s="1">
        <v>1125</v>
      </c>
      <c r="C663" s="1">
        <v>4</v>
      </c>
      <c r="D663" s="4">
        <v>42754</v>
      </c>
      <c r="E663" s="4">
        <v>42755</v>
      </c>
      <c r="F663" s="4">
        <v>42755</v>
      </c>
      <c r="G663" s="1">
        <v>1</v>
      </c>
      <c r="H663" s="1">
        <v>3</v>
      </c>
    </row>
    <row r="664" spans="1:8" ht="12.75" x14ac:dyDescent="0.2">
      <c r="A664" s="1">
        <v>663</v>
      </c>
      <c r="B664" s="1">
        <v>344</v>
      </c>
      <c r="C664" s="1">
        <v>4</v>
      </c>
      <c r="D664" s="4">
        <v>42755</v>
      </c>
      <c r="E664" s="4">
        <v>42757</v>
      </c>
      <c r="F664" s="4">
        <v>42758</v>
      </c>
      <c r="G664" s="1">
        <v>1</v>
      </c>
      <c r="H664" s="1">
        <v>3</v>
      </c>
    </row>
    <row r="665" spans="1:8" ht="12.75" x14ac:dyDescent="0.2">
      <c r="A665" s="1">
        <v>664</v>
      </c>
      <c r="B665" s="1">
        <v>681</v>
      </c>
      <c r="C665" s="1">
        <v>4</v>
      </c>
      <c r="D665" s="4">
        <v>42755</v>
      </c>
      <c r="E665" s="4">
        <v>42758</v>
      </c>
      <c r="F665" s="4">
        <v>42757</v>
      </c>
      <c r="G665" s="1">
        <v>2</v>
      </c>
      <c r="H665" s="1">
        <v>7</v>
      </c>
    </row>
    <row r="666" spans="1:8" ht="12.75" x14ac:dyDescent="0.2">
      <c r="A666" s="1">
        <v>665</v>
      </c>
      <c r="B666" s="1">
        <v>29</v>
      </c>
      <c r="C666" s="1">
        <v>4</v>
      </c>
      <c r="D666" s="4">
        <v>42756</v>
      </c>
      <c r="E666" s="4">
        <v>42757</v>
      </c>
      <c r="F666" s="4">
        <v>42758</v>
      </c>
      <c r="G666" s="1">
        <v>2</v>
      </c>
      <c r="H666" s="1">
        <v>6</v>
      </c>
    </row>
    <row r="667" spans="1:8" ht="12.75" x14ac:dyDescent="0.2">
      <c r="A667" s="1">
        <v>666</v>
      </c>
      <c r="B667" s="1">
        <v>770</v>
      </c>
      <c r="C667" s="1">
        <v>4</v>
      </c>
      <c r="D667" s="4">
        <v>42756</v>
      </c>
      <c r="E667" s="4">
        <v>42757</v>
      </c>
      <c r="F667" s="4">
        <v>42759</v>
      </c>
      <c r="G667" s="1">
        <v>2</v>
      </c>
      <c r="H667" s="1">
        <v>7</v>
      </c>
    </row>
    <row r="668" spans="1:8" ht="12.75" x14ac:dyDescent="0.2">
      <c r="A668" s="1">
        <v>667</v>
      </c>
      <c r="B668" s="1">
        <v>858</v>
      </c>
      <c r="C668" s="1">
        <v>4</v>
      </c>
      <c r="D668" s="4">
        <v>42757</v>
      </c>
      <c r="E668" s="4">
        <v>42759</v>
      </c>
      <c r="F668" s="4">
        <v>42760</v>
      </c>
      <c r="G668" s="1">
        <v>2</v>
      </c>
      <c r="H668" s="1">
        <v>7</v>
      </c>
    </row>
    <row r="669" spans="1:8" ht="12.75" x14ac:dyDescent="0.2">
      <c r="A669" s="1">
        <v>668</v>
      </c>
      <c r="B669" s="1">
        <v>297</v>
      </c>
      <c r="C669" s="1">
        <v>4</v>
      </c>
      <c r="D669" s="4">
        <v>42757</v>
      </c>
      <c r="E669" s="4">
        <v>42758</v>
      </c>
      <c r="F669" s="4">
        <v>42759</v>
      </c>
      <c r="G669" s="1">
        <v>3</v>
      </c>
      <c r="H669" s="1">
        <v>8</v>
      </c>
    </row>
    <row r="670" spans="1:8" ht="12.75" x14ac:dyDescent="0.2">
      <c r="A670" s="1">
        <v>669</v>
      </c>
      <c r="B670" s="1">
        <v>745</v>
      </c>
      <c r="C670" s="1">
        <v>4</v>
      </c>
      <c r="D670" s="4">
        <v>42758</v>
      </c>
      <c r="E670" s="4">
        <v>42759</v>
      </c>
      <c r="F670" s="4">
        <v>42761</v>
      </c>
      <c r="G670" s="1">
        <v>2</v>
      </c>
      <c r="H670" s="1">
        <v>7</v>
      </c>
    </row>
    <row r="671" spans="1:8" ht="12.75" x14ac:dyDescent="0.2">
      <c r="A671" s="1">
        <v>670</v>
      </c>
      <c r="B671" s="1">
        <v>361</v>
      </c>
      <c r="C671" s="1">
        <v>4</v>
      </c>
      <c r="D671" s="4">
        <v>42759</v>
      </c>
      <c r="E671" s="4">
        <v>42760</v>
      </c>
      <c r="F671" s="4">
        <v>42760</v>
      </c>
      <c r="G671" s="1">
        <v>2</v>
      </c>
      <c r="H671" s="1">
        <v>6</v>
      </c>
    </row>
    <row r="672" spans="1:8" ht="12.75" x14ac:dyDescent="0.2">
      <c r="A672" s="1">
        <v>671</v>
      </c>
      <c r="B672" s="1">
        <v>922</v>
      </c>
      <c r="C672" s="1">
        <v>4</v>
      </c>
      <c r="D672" s="4">
        <v>42760</v>
      </c>
      <c r="E672" s="4">
        <v>42763</v>
      </c>
      <c r="F672" s="4">
        <v>42761</v>
      </c>
      <c r="G672" s="1">
        <v>2</v>
      </c>
      <c r="H672" s="1">
        <v>7</v>
      </c>
    </row>
    <row r="673" spans="1:8" ht="12.75" x14ac:dyDescent="0.2">
      <c r="A673" s="1">
        <v>672</v>
      </c>
      <c r="B673" s="1">
        <v>908</v>
      </c>
      <c r="C673" s="1">
        <v>4</v>
      </c>
      <c r="D673" s="4">
        <v>42761</v>
      </c>
      <c r="E673" s="4">
        <v>42764</v>
      </c>
      <c r="F673" s="4">
        <v>42764</v>
      </c>
      <c r="G673" s="1">
        <v>2</v>
      </c>
      <c r="H673" s="1">
        <v>6</v>
      </c>
    </row>
    <row r="674" spans="1:8" ht="12.75" x14ac:dyDescent="0.2">
      <c r="A674" s="1">
        <v>673</v>
      </c>
      <c r="B674" s="1">
        <v>64</v>
      </c>
      <c r="C674" s="1">
        <v>4</v>
      </c>
      <c r="D674" s="4">
        <v>42761</v>
      </c>
      <c r="E674" s="4">
        <v>42763</v>
      </c>
      <c r="F674" s="4">
        <v>42762</v>
      </c>
      <c r="G674" s="1">
        <v>3</v>
      </c>
      <c r="H674" s="1">
        <v>9</v>
      </c>
    </row>
    <row r="675" spans="1:8" ht="12.75" x14ac:dyDescent="0.2">
      <c r="A675" s="1">
        <v>674</v>
      </c>
      <c r="B675" s="1">
        <v>733</v>
      </c>
      <c r="C675" s="1">
        <v>4</v>
      </c>
      <c r="D675" s="4">
        <v>42762</v>
      </c>
      <c r="E675" s="4">
        <v>42763</v>
      </c>
      <c r="F675" s="4">
        <v>42764</v>
      </c>
      <c r="G675" s="1">
        <v>2</v>
      </c>
      <c r="H675" s="1">
        <v>6</v>
      </c>
    </row>
    <row r="676" spans="1:8" ht="12.75" x14ac:dyDescent="0.2">
      <c r="A676" s="1">
        <v>675</v>
      </c>
      <c r="B676" s="1">
        <v>291</v>
      </c>
      <c r="C676" s="1">
        <v>4</v>
      </c>
      <c r="D676" s="4">
        <v>42763</v>
      </c>
      <c r="E676" s="4">
        <v>42766</v>
      </c>
      <c r="F676" s="4">
        <v>42765</v>
      </c>
      <c r="G676" s="1">
        <v>2</v>
      </c>
      <c r="H676" s="1">
        <v>7</v>
      </c>
    </row>
    <row r="677" spans="1:8" ht="12.75" x14ac:dyDescent="0.2">
      <c r="A677" s="1">
        <v>676</v>
      </c>
      <c r="B677" s="1">
        <v>790</v>
      </c>
      <c r="C677" s="1">
        <v>4</v>
      </c>
      <c r="D677" s="4">
        <v>42763</v>
      </c>
      <c r="E677" s="4">
        <v>42765</v>
      </c>
      <c r="F677" s="4">
        <v>42766</v>
      </c>
      <c r="G677" s="1">
        <v>2</v>
      </c>
      <c r="H677" s="1">
        <v>7</v>
      </c>
    </row>
    <row r="678" spans="1:8" ht="12.75" x14ac:dyDescent="0.2">
      <c r="A678" s="1">
        <v>677</v>
      </c>
      <c r="B678" s="1">
        <v>809</v>
      </c>
      <c r="C678" s="1">
        <v>4</v>
      </c>
      <c r="D678" s="4">
        <v>42763</v>
      </c>
      <c r="E678" s="4">
        <v>42766</v>
      </c>
      <c r="F678" s="4">
        <v>42765</v>
      </c>
      <c r="G678" s="1">
        <v>2</v>
      </c>
      <c r="H678" s="1">
        <v>7</v>
      </c>
    </row>
    <row r="679" spans="1:8" ht="12.75" x14ac:dyDescent="0.2">
      <c r="A679" s="1">
        <v>678</v>
      </c>
      <c r="B679" s="1">
        <v>250</v>
      </c>
      <c r="C679" s="1">
        <v>4</v>
      </c>
      <c r="D679" s="4">
        <v>42763</v>
      </c>
      <c r="E679" s="4">
        <v>42764</v>
      </c>
      <c r="F679" s="4">
        <v>42766</v>
      </c>
      <c r="G679" s="1">
        <v>3</v>
      </c>
      <c r="H679" s="1">
        <v>9</v>
      </c>
    </row>
    <row r="680" spans="1:8" ht="12.75" x14ac:dyDescent="0.2">
      <c r="A680" s="1">
        <v>679</v>
      </c>
      <c r="B680" s="1">
        <v>81</v>
      </c>
      <c r="C680" s="1">
        <v>4</v>
      </c>
      <c r="D680" s="4">
        <v>42764</v>
      </c>
      <c r="E680" s="4">
        <v>42765</v>
      </c>
      <c r="F680" s="4">
        <v>42765</v>
      </c>
      <c r="G680" s="1">
        <v>1</v>
      </c>
      <c r="H680" s="1">
        <v>3</v>
      </c>
    </row>
    <row r="681" spans="1:8" ht="12.75" x14ac:dyDescent="0.2">
      <c r="A681" s="1">
        <v>680</v>
      </c>
      <c r="B681" s="1">
        <v>245</v>
      </c>
      <c r="C681" s="1">
        <v>4</v>
      </c>
      <c r="D681" s="4">
        <v>42764</v>
      </c>
      <c r="E681" s="4">
        <v>42767</v>
      </c>
      <c r="F681" s="4">
        <v>42765</v>
      </c>
      <c r="G681" s="1">
        <v>1</v>
      </c>
      <c r="H681" s="1">
        <v>3</v>
      </c>
    </row>
    <row r="682" spans="1:8" ht="12.75" x14ac:dyDescent="0.2">
      <c r="A682" s="1">
        <v>681</v>
      </c>
      <c r="B682" s="1">
        <v>499</v>
      </c>
      <c r="C682" s="1">
        <v>4</v>
      </c>
      <c r="D682" s="4">
        <v>42764</v>
      </c>
      <c r="E682" s="4">
        <v>42767</v>
      </c>
      <c r="F682" s="4">
        <v>42766</v>
      </c>
      <c r="G682" s="1">
        <v>2</v>
      </c>
      <c r="H682" s="1">
        <v>7</v>
      </c>
    </row>
    <row r="683" spans="1:8" ht="12.75" x14ac:dyDescent="0.2">
      <c r="A683" s="1">
        <v>682</v>
      </c>
      <c r="B683" s="1">
        <v>614</v>
      </c>
      <c r="C683" s="1">
        <v>4</v>
      </c>
      <c r="D683" s="4">
        <v>42764</v>
      </c>
      <c r="E683" s="4">
        <v>42765</v>
      </c>
      <c r="F683" s="4">
        <v>42765</v>
      </c>
      <c r="G683" s="1">
        <v>2</v>
      </c>
      <c r="H683" s="1">
        <v>6</v>
      </c>
    </row>
    <row r="684" spans="1:8" ht="12.75" x14ac:dyDescent="0.2">
      <c r="A684" s="1">
        <v>683</v>
      </c>
      <c r="B684" s="1">
        <v>741</v>
      </c>
      <c r="C684" s="1">
        <v>4</v>
      </c>
      <c r="D684" s="4">
        <v>42764</v>
      </c>
      <c r="E684" s="4">
        <v>42766</v>
      </c>
      <c r="F684" s="4">
        <v>42767</v>
      </c>
      <c r="G684" s="1">
        <v>2</v>
      </c>
      <c r="H684" s="1">
        <v>6</v>
      </c>
    </row>
    <row r="685" spans="1:8" ht="12.75" x14ac:dyDescent="0.2">
      <c r="A685" s="1">
        <v>684</v>
      </c>
      <c r="B685" s="1">
        <v>762</v>
      </c>
      <c r="C685" s="1">
        <v>4</v>
      </c>
      <c r="D685" s="4">
        <v>42766</v>
      </c>
      <c r="E685" s="4">
        <v>42767</v>
      </c>
      <c r="F685" s="4">
        <v>42768</v>
      </c>
      <c r="G685" s="1">
        <v>2</v>
      </c>
      <c r="H685" s="1">
        <v>6</v>
      </c>
    </row>
    <row r="686" spans="1:8" ht="12.75" x14ac:dyDescent="0.2">
      <c r="A686" s="1">
        <v>685</v>
      </c>
      <c r="B686" s="1">
        <v>976</v>
      </c>
      <c r="C686" s="1">
        <v>4</v>
      </c>
      <c r="D686" s="4">
        <v>42766</v>
      </c>
      <c r="E686" s="4">
        <v>42769</v>
      </c>
      <c r="F686" s="4">
        <v>42768</v>
      </c>
      <c r="G686" s="1">
        <v>2</v>
      </c>
      <c r="H686" s="1">
        <v>7</v>
      </c>
    </row>
    <row r="687" spans="1:8" ht="12.75" x14ac:dyDescent="0.2">
      <c r="A687" s="1">
        <v>686</v>
      </c>
      <c r="B687" s="1">
        <v>380</v>
      </c>
      <c r="C687" s="1">
        <v>4</v>
      </c>
      <c r="D687" s="4">
        <v>42767</v>
      </c>
      <c r="E687" s="4">
        <v>42769</v>
      </c>
      <c r="F687" s="4">
        <v>42770</v>
      </c>
      <c r="G687" s="1">
        <v>2</v>
      </c>
      <c r="H687" s="1">
        <v>7</v>
      </c>
    </row>
    <row r="688" spans="1:8" ht="12.75" x14ac:dyDescent="0.2">
      <c r="A688" s="1">
        <v>687</v>
      </c>
      <c r="B688" s="1">
        <v>530</v>
      </c>
      <c r="C688" s="1">
        <v>4</v>
      </c>
      <c r="D688" s="4">
        <v>42768</v>
      </c>
      <c r="E688" s="4">
        <v>42771</v>
      </c>
      <c r="F688" s="4">
        <v>42770</v>
      </c>
      <c r="G688" s="1">
        <v>1</v>
      </c>
      <c r="H688" s="1">
        <v>3</v>
      </c>
    </row>
    <row r="689" spans="1:8" ht="12.75" x14ac:dyDescent="0.2">
      <c r="A689" s="1">
        <v>688</v>
      </c>
      <c r="B689" s="1">
        <v>343</v>
      </c>
      <c r="C689" s="1">
        <v>4</v>
      </c>
      <c r="D689" s="4">
        <v>42768</v>
      </c>
      <c r="E689" s="4">
        <v>42769</v>
      </c>
      <c r="F689" s="4">
        <v>42771</v>
      </c>
      <c r="G689" s="1">
        <v>2</v>
      </c>
      <c r="H689" s="1">
        <v>7</v>
      </c>
    </row>
    <row r="690" spans="1:8" ht="12.75" x14ac:dyDescent="0.2">
      <c r="A690" s="1">
        <v>689</v>
      </c>
      <c r="B690" s="1">
        <v>884</v>
      </c>
      <c r="C690" s="1">
        <v>4</v>
      </c>
      <c r="D690" s="4">
        <v>42768</v>
      </c>
      <c r="E690" s="4">
        <v>42769</v>
      </c>
      <c r="F690" s="4">
        <v>42771</v>
      </c>
      <c r="G690" s="1">
        <v>2</v>
      </c>
      <c r="H690" s="1">
        <v>7</v>
      </c>
    </row>
    <row r="691" spans="1:8" ht="12.75" x14ac:dyDescent="0.2">
      <c r="A691" s="1">
        <v>690</v>
      </c>
      <c r="B691" s="1">
        <v>1097</v>
      </c>
      <c r="C691" s="1">
        <v>4</v>
      </c>
      <c r="D691" s="4">
        <v>42769</v>
      </c>
      <c r="E691" s="4">
        <v>42770</v>
      </c>
      <c r="F691" s="4">
        <v>42772</v>
      </c>
      <c r="G691" s="1">
        <v>1</v>
      </c>
      <c r="H691" s="1">
        <v>2</v>
      </c>
    </row>
    <row r="692" spans="1:8" ht="12.75" x14ac:dyDescent="0.2">
      <c r="A692" s="1">
        <v>691</v>
      </c>
      <c r="B692" s="1">
        <v>1081</v>
      </c>
      <c r="C692" s="1">
        <v>4</v>
      </c>
      <c r="D692" s="4">
        <v>42770</v>
      </c>
      <c r="E692" s="4">
        <v>42772</v>
      </c>
      <c r="F692" s="4">
        <v>42772</v>
      </c>
      <c r="G692" s="1">
        <v>2</v>
      </c>
      <c r="H692" s="1">
        <v>7</v>
      </c>
    </row>
    <row r="693" spans="1:8" ht="12.75" x14ac:dyDescent="0.2">
      <c r="A693" s="1">
        <v>692</v>
      </c>
      <c r="B693" s="1">
        <v>2</v>
      </c>
      <c r="C693" s="1">
        <v>3</v>
      </c>
      <c r="D693" s="4">
        <v>42771</v>
      </c>
      <c r="E693" s="4">
        <v>42771</v>
      </c>
      <c r="F693" s="4" t="s">
        <v>5611</v>
      </c>
      <c r="G693" s="1">
        <v>1</v>
      </c>
      <c r="H693" s="1">
        <v>3</v>
      </c>
    </row>
    <row r="694" spans="1:8" ht="12.75" x14ac:dyDescent="0.2">
      <c r="A694" s="1">
        <v>693</v>
      </c>
      <c r="B694" s="1">
        <v>1233</v>
      </c>
      <c r="C694" s="1">
        <v>4</v>
      </c>
      <c r="D694" s="4">
        <v>42771</v>
      </c>
      <c r="E694" s="4">
        <v>42773</v>
      </c>
      <c r="F694" s="4">
        <v>42772</v>
      </c>
      <c r="G694" s="1">
        <v>1</v>
      </c>
      <c r="H694" s="1">
        <v>3</v>
      </c>
    </row>
    <row r="695" spans="1:8" ht="12.75" x14ac:dyDescent="0.2">
      <c r="A695" s="1">
        <v>694</v>
      </c>
      <c r="B695" s="1">
        <v>58</v>
      </c>
      <c r="C695" s="1">
        <v>4</v>
      </c>
      <c r="D695" s="4">
        <v>42771</v>
      </c>
      <c r="E695" s="4">
        <v>42772</v>
      </c>
      <c r="F695" s="4">
        <v>42774</v>
      </c>
      <c r="G695" s="1">
        <v>2</v>
      </c>
      <c r="H695" s="1">
        <v>7</v>
      </c>
    </row>
    <row r="696" spans="1:8" ht="12.75" x14ac:dyDescent="0.2">
      <c r="A696" s="1">
        <v>695</v>
      </c>
      <c r="B696" s="1">
        <v>606</v>
      </c>
      <c r="C696" s="1">
        <v>4</v>
      </c>
      <c r="D696" s="4">
        <v>42771</v>
      </c>
      <c r="E696" s="4">
        <v>42774</v>
      </c>
      <c r="F696" s="4">
        <v>42773</v>
      </c>
      <c r="G696" s="1">
        <v>2</v>
      </c>
      <c r="H696" s="1">
        <v>7</v>
      </c>
    </row>
    <row r="697" spans="1:8" ht="12.75" x14ac:dyDescent="0.2">
      <c r="A697" s="1">
        <v>696</v>
      </c>
      <c r="B697" s="1">
        <v>1242</v>
      </c>
      <c r="C697" s="1">
        <v>4</v>
      </c>
      <c r="D697" s="4">
        <v>42771</v>
      </c>
      <c r="E697" s="4">
        <v>42774</v>
      </c>
      <c r="F697" s="4">
        <v>42774</v>
      </c>
      <c r="G697" s="1">
        <v>2</v>
      </c>
      <c r="H697" s="1">
        <v>7</v>
      </c>
    </row>
    <row r="698" spans="1:8" ht="12.75" x14ac:dyDescent="0.2">
      <c r="A698" s="1">
        <v>697</v>
      </c>
      <c r="B698" s="1">
        <v>562</v>
      </c>
      <c r="C698" s="1">
        <v>4</v>
      </c>
      <c r="D698" s="4">
        <v>42772</v>
      </c>
      <c r="E698" s="4">
        <v>42774</v>
      </c>
      <c r="F698" s="4">
        <v>42775</v>
      </c>
      <c r="G698" s="1">
        <v>1</v>
      </c>
      <c r="H698" s="1">
        <v>2</v>
      </c>
    </row>
    <row r="699" spans="1:8" ht="12.75" x14ac:dyDescent="0.2">
      <c r="A699" s="1">
        <v>698</v>
      </c>
      <c r="B699" s="1">
        <v>543</v>
      </c>
      <c r="C699" s="1">
        <v>4</v>
      </c>
      <c r="D699" s="4">
        <v>42772</v>
      </c>
      <c r="E699" s="4">
        <v>42774</v>
      </c>
      <c r="F699" s="4">
        <v>42775</v>
      </c>
      <c r="G699" s="1">
        <v>3</v>
      </c>
      <c r="H699" s="1">
        <v>8</v>
      </c>
    </row>
    <row r="700" spans="1:8" ht="12.75" x14ac:dyDescent="0.2">
      <c r="A700" s="1">
        <v>699</v>
      </c>
      <c r="B700" s="1">
        <v>958</v>
      </c>
      <c r="C700" s="1">
        <v>4</v>
      </c>
      <c r="D700" s="4">
        <v>42772</v>
      </c>
      <c r="E700" s="4">
        <v>42774</v>
      </c>
      <c r="F700" s="4">
        <v>42775</v>
      </c>
      <c r="G700" s="1">
        <v>3</v>
      </c>
      <c r="H700" s="1">
        <v>9</v>
      </c>
    </row>
    <row r="701" spans="1:8" ht="12.75" x14ac:dyDescent="0.2">
      <c r="A701" s="1">
        <v>700</v>
      </c>
      <c r="B701" s="1">
        <v>4</v>
      </c>
      <c r="C701" s="1">
        <v>4</v>
      </c>
      <c r="D701" s="4">
        <v>42773</v>
      </c>
      <c r="E701" s="4">
        <v>42776</v>
      </c>
      <c r="F701" s="4">
        <v>42774</v>
      </c>
      <c r="G701" s="1">
        <v>2</v>
      </c>
      <c r="H701" s="1">
        <v>6</v>
      </c>
    </row>
    <row r="702" spans="1:8" ht="12.75" x14ac:dyDescent="0.2">
      <c r="A702" s="1">
        <v>701</v>
      </c>
      <c r="B702" s="1">
        <v>850</v>
      </c>
      <c r="C702" s="1">
        <v>4</v>
      </c>
      <c r="D702" s="4">
        <v>42773</v>
      </c>
      <c r="E702" s="4">
        <v>42774</v>
      </c>
      <c r="F702" s="4">
        <v>42775</v>
      </c>
      <c r="G702" s="1">
        <v>3</v>
      </c>
      <c r="H702" s="1">
        <v>9</v>
      </c>
    </row>
    <row r="703" spans="1:8" ht="12.75" x14ac:dyDescent="0.2">
      <c r="A703" s="1">
        <v>702</v>
      </c>
      <c r="B703" s="1">
        <v>1352</v>
      </c>
      <c r="C703" s="1">
        <v>4</v>
      </c>
      <c r="D703" s="4">
        <v>42774</v>
      </c>
      <c r="E703" s="4">
        <v>42775</v>
      </c>
      <c r="F703" s="4">
        <v>42777</v>
      </c>
      <c r="G703" s="1">
        <v>1</v>
      </c>
      <c r="H703" s="1">
        <v>3</v>
      </c>
    </row>
    <row r="704" spans="1:8" ht="12.75" x14ac:dyDescent="0.2">
      <c r="A704" s="1">
        <v>703</v>
      </c>
      <c r="B704" s="1">
        <v>417</v>
      </c>
      <c r="C704" s="1">
        <v>4</v>
      </c>
      <c r="D704" s="4">
        <v>42774</v>
      </c>
      <c r="E704" s="4">
        <v>42775</v>
      </c>
      <c r="F704" s="4">
        <v>42775</v>
      </c>
      <c r="G704" s="1">
        <v>2</v>
      </c>
      <c r="H704" s="1">
        <v>7</v>
      </c>
    </row>
    <row r="705" spans="1:8" ht="12.75" x14ac:dyDescent="0.2">
      <c r="A705" s="1">
        <v>704</v>
      </c>
      <c r="B705" s="1">
        <v>1137</v>
      </c>
      <c r="C705" s="1">
        <v>4</v>
      </c>
      <c r="D705" s="4">
        <v>42774</v>
      </c>
      <c r="E705" s="4">
        <v>42775</v>
      </c>
      <c r="F705" s="4">
        <v>42777</v>
      </c>
      <c r="G705" s="1">
        <v>2</v>
      </c>
      <c r="H705" s="1">
        <v>6</v>
      </c>
    </row>
    <row r="706" spans="1:8" ht="12.75" x14ac:dyDescent="0.2">
      <c r="A706" s="1">
        <v>705</v>
      </c>
      <c r="B706" s="1">
        <v>1196</v>
      </c>
      <c r="C706" s="1">
        <v>4</v>
      </c>
      <c r="D706" s="4">
        <v>42774</v>
      </c>
      <c r="E706" s="4">
        <v>42777</v>
      </c>
      <c r="F706" s="4">
        <v>42777</v>
      </c>
      <c r="G706" s="1">
        <v>2</v>
      </c>
      <c r="H706" s="1">
        <v>7</v>
      </c>
    </row>
    <row r="707" spans="1:8" ht="12.75" x14ac:dyDescent="0.2">
      <c r="A707" s="1">
        <v>706</v>
      </c>
      <c r="B707" s="1">
        <v>1271</v>
      </c>
      <c r="C707" s="1">
        <v>4</v>
      </c>
      <c r="D707" s="4">
        <v>42775</v>
      </c>
      <c r="E707" s="4">
        <v>42778</v>
      </c>
      <c r="F707" s="4">
        <v>42776</v>
      </c>
      <c r="G707" s="1">
        <v>1</v>
      </c>
      <c r="H707" s="1">
        <v>2</v>
      </c>
    </row>
    <row r="708" spans="1:8" ht="12.75" x14ac:dyDescent="0.2">
      <c r="A708" s="1">
        <v>707</v>
      </c>
      <c r="B708" s="1">
        <v>79</v>
      </c>
      <c r="C708" s="1">
        <v>4</v>
      </c>
      <c r="D708" s="4">
        <v>42775</v>
      </c>
      <c r="E708" s="4">
        <v>42777</v>
      </c>
      <c r="F708" s="4">
        <v>42777</v>
      </c>
      <c r="G708" s="1">
        <v>2</v>
      </c>
      <c r="H708" s="1">
        <v>7</v>
      </c>
    </row>
    <row r="709" spans="1:8" ht="12.75" x14ac:dyDescent="0.2">
      <c r="A709" s="1">
        <v>708</v>
      </c>
      <c r="B709" s="1">
        <v>660</v>
      </c>
      <c r="C709" s="1">
        <v>4</v>
      </c>
      <c r="D709" s="4">
        <v>42776</v>
      </c>
      <c r="E709" s="4">
        <v>42778</v>
      </c>
      <c r="F709" s="4">
        <v>42777</v>
      </c>
      <c r="G709" s="1">
        <v>1</v>
      </c>
      <c r="H709" s="1">
        <v>2</v>
      </c>
    </row>
    <row r="710" spans="1:8" ht="12.75" x14ac:dyDescent="0.2">
      <c r="A710" s="1">
        <v>709</v>
      </c>
      <c r="B710" s="1">
        <v>1162</v>
      </c>
      <c r="C710" s="1">
        <v>4</v>
      </c>
      <c r="D710" s="4">
        <v>42777</v>
      </c>
      <c r="E710" s="4">
        <v>42779</v>
      </c>
      <c r="F710" s="4">
        <v>42778</v>
      </c>
      <c r="G710" s="1">
        <v>2</v>
      </c>
      <c r="H710" s="1">
        <v>6</v>
      </c>
    </row>
    <row r="711" spans="1:8" ht="12.75" x14ac:dyDescent="0.2">
      <c r="A711" s="1">
        <v>710</v>
      </c>
      <c r="B711" s="1">
        <v>295</v>
      </c>
      <c r="C711" s="1">
        <v>4</v>
      </c>
      <c r="D711" s="4">
        <v>42779</v>
      </c>
      <c r="E711" s="4">
        <v>42781</v>
      </c>
      <c r="F711" s="4">
        <v>42782</v>
      </c>
      <c r="G711" s="1">
        <v>2</v>
      </c>
      <c r="H711" s="1">
        <v>6</v>
      </c>
    </row>
    <row r="712" spans="1:8" ht="12.75" x14ac:dyDescent="0.2">
      <c r="A712" s="1">
        <v>711</v>
      </c>
      <c r="B712" s="1">
        <v>1246</v>
      </c>
      <c r="C712" s="1">
        <v>4</v>
      </c>
      <c r="D712" s="4">
        <v>42779</v>
      </c>
      <c r="E712" s="4">
        <v>42782</v>
      </c>
      <c r="F712" s="4">
        <v>42780</v>
      </c>
      <c r="G712" s="1">
        <v>2</v>
      </c>
      <c r="H712" s="1">
        <v>6</v>
      </c>
    </row>
    <row r="713" spans="1:8" ht="12.75" x14ac:dyDescent="0.2">
      <c r="A713" s="1">
        <v>712</v>
      </c>
      <c r="B713" s="1">
        <v>173</v>
      </c>
      <c r="C713" s="1">
        <v>4</v>
      </c>
      <c r="D713" s="4">
        <v>42779</v>
      </c>
      <c r="E713" s="4">
        <v>42780</v>
      </c>
      <c r="F713" s="4">
        <v>42782</v>
      </c>
      <c r="G713" s="1">
        <v>3</v>
      </c>
      <c r="H713" s="1">
        <v>9</v>
      </c>
    </row>
    <row r="714" spans="1:8" ht="12.75" x14ac:dyDescent="0.2">
      <c r="A714" s="1">
        <v>713</v>
      </c>
      <c r="B714" s="1">
        <v>207</v>
      </c>
      <c r="C714" s="1">
        <v>4</v>
      </c>
      <c r="D714" s="4">
        <v>42779</v>
      </c>
      <c r="E714" s="4">
        <v>42780</v>
      </c>
      <c r="F714" s="4">
        <v>42781</v>
      </c>
      <c r="G714" s="1">
        <v>3</v>
      </c>
      <c r="H714" s="1">
        <v>8</v>
      </c>
    </row>
    <row r="715" spans="1:8" ht="12.75" x14ac:dyDescent="0.2">
      <c r="A715" s="1">
        <v>714</v>
      </c>
      <c r="B715" s="1">
        <v>805</v>
      </c>
      <c r="C715" s="1">
        <v>4</v>
      </c>
      <c r="D715" s="4">
        <v>42780</v>
      </c>
      <c r="E715" s="4">
        <v>42783</v>
      </c>
      <c r="F715" s="4">
        <v>42781</v>
      </c>
      <c r="G715" s="1">
        <v>2</v>
      </c>
      <c r="H715" s="1">
        <v>7</v>
      </c>
    </row>
    <row r="716" spans="1:8" ht="12.75" x14ac:dyDescent="0.2">
      <c r="A716" s="1">
        <v>715</v>
      </c>
      <c r="B716" s="1">
        <v>12</v>
      </c>
      <c r="C716" s="1">
        <v>3</v>
      </c>
      <c r="D716" s="4">
        <v>42781</v>
      </c>
      <c r="E716" s="4">
        <v>42781</v>
      </c>
      <c r="F716" s="4" t="s">
        <v>5611</v>
      </c>
      <c r="G716" s="1">
        <v>2</v>
      </c>
      <c r="H716" s="1">
        <v>6</v>
      </c>
    </row>
    <row r="717" spans="1:8" ht="12.75" x14ac:dyDescent="0.2">
      <c r="A717" s="1">
        <v>716</v>
      </c>
      <c r="B717" s="1">
        <v>672</v>
      </c>
      <c r="C717" s="1">
        <v>4</v>
      </c>
      <c r="D717" s="4">
        <v>42781</v>
      </c>
      <c r="E717" s="4">
        <v>42783</v>
      </c>
      <c r="F717" s="4">
        <v>42784</v>
      </c>
      <c r="G717" s="1">
        <v>2</v>
      </c>
      <c r="H717" s="1">
        <v>6</v>
      </c>
    </row>
    <row r="718" spans="1:8" ht="12.75" x14ac:dyDescent="0.2">
      <c r="A718" s="1">
        <v>717</v>
      </c>
      <c r="B718" s="1">
        <v>1312</v>
      </c>
      <c r="C718" s="1">
        <v>4</v>
      </c>
      <c r="D718" s="4">
        <v>42781</v>
      </c>
      <c r="E718" s="4">
        <v>42784</v>
      </c>
      <c r="F718" s="4">
        <v>42783</v>
      </c>
      <c r="G718" s="1">
        <v>2</v>
      </c>
      <c r="H718" s="1">
        <v>6</v>
      </c>
    </row>
    <row r="719" spans="1:8" ht="12.75" x14ac:dyDescent="0.2">
      <c r="A719" s="1">
        <v>718</v>
      </c>
      <c r="B719" s="1">
        <v>38</v>
      </c>
      <c r="C719" s="1">
        <v>4</v>
      </c>
      <c r="D719" s="4">
        <v>42782</v>
      </c>
      <c r="E719" s="4">
        <v>42783</v>
      </c>
      <c r="F719" s="4">
        <v>42783</v>
      </c>
      <c r="G719" s="1">
        <v>2</v>
      </c>
      <c r="H719" s="1">
        <v>7</v>
      </c>
    </row>
    <row r="720" spans="1:8" ht="12.75" x14ac:dyDescent="0.2">
      <c r="A720" s="1">
        <v>719</v>
      </c>
      <c r="B720" s="1">
        <v>200</v>
      </c>
      <c r="C720" s="1">
        <v>4</v>
      </c>
      <c r="D720" s="4">
        <v>42782</v>
      </c>
      <c r="E720" s="4">
        <v>42785</v>
      </c>
      <c r="F720" s="4">
        <v>42784</v>
      </c>
      <c r="G720" s="1">
        <v>2</v>
      </c>
      <c r="H720" s="1">
        <v>6</v>
      </c>
    </row>
    <row r="721" spans="1:8" ht="12.75" x14ac:dyDescent="0.2">
      <c r="A721" s="1">
        <v>720</v>
      </c>
      <c r="B721" s="1">
        <v>382</v>
      </c>
      <c r="C721" s="1">
        <v>4</v>
      </c>
      <c r="D721" s="4">
        <v>42782</v>
      </c>
      <c r="E721" s="4">
        <v>42785</v>
      </c>
      <c r="F721" s="4">
        <v>42785</v>
      </c>
      <c r="G721" s="1">
        <v>2</v>
      </c>
      <c r="H721" s="1">
        <v>6</v>
      </c>
    </row>
    <row r="722" spans="1:8" ht="12.75" x14ac:dyDescent="0.2">
      <c r="A722" s="1">
        <v>721</v>
      </c>
      <c r="B722" s="1">
        <v>625</v>
      </c>
      <c r="C722" s="1">
        <v>4</v>
      </c>
      <c r="D722" s="4">
        <v>42782</v>
      </c>
      <c r="E722" s="4">
        <v>42785</v>
      </c>
      <c r="F722" s="4">
        <v>42783</v>
      </c>
      <c r="G722" s="1">
        <v>2</v>
      </c>
      <c r="H722" s="1">
        <v>7</v>
      </c>
    </row>
    <row r="723" spans="1:8" ht="12.75" x14ac:dyDescent="0.2">
      <c r="A723" s="1">
        <v>722</v>
      </c>
      <c r="B723" s="1">
        <v>1399</v>
      </c>
      <c r="C723" s="1">
        <v>4</v>
      </c>
      <c r="D723" s="4">
        <v>42784</v>
      </c>
      <c r="E723" s="4">
        <v>42786</v>
      </c>
      <c r="F723" s="4">
        <v>42787</v>
      </c>
      <c r="G723" s="1">
        <v>2</v>
      </c>
      <c r="H723" s="1">
        <v>7</v>
      </c>
    </row>
    <row r="724" spans="1:8" ht="12.75" x14ac:dyDescent="0.2">
      <c r="A724" s="1">
        <v>723</v>
      </c>
      <c r="B724" s="1">
        <v>845</v>
      </c>
      <c r="C724" s="1">
        <v>4</v>
      </c>
      <c r="D724" s="4">
        <v>42785</v>
      </c>
      <c r="E724" s="4">
        <v>42787</v>
      </c>
      <c r="F724" s="4">
        <v>42788</v>
      </c>
      <c r="G724" s="1">
        <v>2</v>
      </c>
      <c r="H724" s="1">
        <v>6</v>
      </c>
    </row>
    <row r="725" spans="1:8" ht="12.75" x14ac:dyDescent="0.2">
      <c r="A725" s="1">
        <v>724</v>
      </c>
      <c r="B725" s="1">
        <v>864</v>
      </c>
      <c r="C725" s="1">
        <v>4</v>
      </c>
      <c r="D725" s="4">
        <v>42785</v>
      </c>
      <c r="E725" s="4">
        <v>42788</v>
      </c>
      <c r="F725" s="4">
        <v>42787</v>
      </c>
      <c r="G725" s="1">
        <v>2</v>
      </c>
      <c r="H725" s="1">
        <v>6</v>
      </c>
    </row>
    <row r="726" spans="1:8" ht="12.75" x14ac:dyDescent="0.2">
      <c r="A726" s="1">
        <v>725</v>
      </c>
      <c r="B726" s="1">
        <v>870</v>
      </c>
      <c r="C726" s="1">
        <v>4</v>
      </c>
      <c r="D726" s="4">
        <v>42785</v>
      </c>
      <c r="E726" s="4">
        <v>42788</v>
      </c>
      <c r="F726" s="4">
        <v>42788</v>
      </c>
      <c r="G726" s="1">
        <v>2</v>
      </c>
      <c r="H726" s="1">
        <v>7</v>
      </c>
    </row>
    <row r="727" spans="1:8" ht="12.75" x14ac:dyDescent="0.2">
      <c r="A727" s="1">
        <v>726</v>
      </c>
      <c r="B727" s="1">
        <v>969</v>
      </c>
      <c r="C727" s="1">
        <v>4</v>
      </c>
      <c r="D727" s="4">
        <v>42785</v>
      </c>
      <c r="E727" s="4">
        <v>42788</v>
      </c>
      <c r="F727" s="4">
        <v>42786</v>
      </c>
      <c r="G727" s="1">
        <v>2</v>
      </c>
      <c r="H727" s="1">
        <v>6</v>
      </c>
    </row>
    <row r="728" spans="1:8" ht="12.75" x14ac:dyDescent="0.2">
      <c r="A728" s="1">
        <v>727</v>
      </c>
      <c r="B728" s="1">
        <v>962</v>
      </c>
      <c r="C728" s="1">
        <v>4</v>
      </c>
      <c r="D728" s="4">
        <v>42785</v>
      </c>
      <c r="E728" s="4">
        <v>42788</v>
      </c>
      <c r="F728" s="4">
        <v>42787</v>
      </c>
      <c r="G728" s="1">
        <v>3</v>
      </c>
      <c r="H728" s="1">
        <v>9</v>
      </c>
    </row>
    <row r="729" spans="1:8" ht="12.75" x14ac:dyDescent="0.2">
      <c r="A729" s="1">
        <v>728</v>
      </c>
      <c r="B729" s="1">
        <v>1138</v>
      </c>
      <c r="C729" s="1">
        <v>4</v>
      </c>
      <c r="D729" s="4">
        <v>42786</v>
      </c>
      <c r="E729" s="4">
        <v>42787</v>
      </c>
      <c r="F729" s="4">
        <v>42789</v>
      </c>
      <c r="G729" s="1">
        <v>1</v>
      </c>
      <c r="H729" s="1">
        <v>3</v>
      </c>
    </row>
    <row r="730" spans="1:8" ht="12.75" x14ac:dyDescent="0.2">
      <c r="A730" s="1">
        <v>729</v>
      </c>
      <c r="B730" s="1">
        <v>897</v>
      </c>
      <c r="C730" s="1">
        <v>4</v>
      </c>
      <c r="D730" s="4">
        <v>42786</v>
      </c>
      <c r="E730" s="4">
        <v>42788</v>
      </c>
      <c r="F730" s="4">
        <v>42787</v>
      </c>
      <c r="G730" s="1">
        <v>2</v>
      </c>
      <c r="H730" s="1">
        <v>7</v>
      </c>
    </row>
    <row r="731" spans="1:8" ht="12.75" x14ac:dyDescent="0.2">
      <c r="A731" s="1">
        <v>730</v>
      </c>
      <c r="B731" s="1">
        <v>500</v>
      </c>
      <c r="C731" s="1">
        <v>4</v>
      </c>
      <c r="D731" s="4">
        <v>42787</v>
      </c>
      <c r="E731" s="4">
        <v>42790</v>
      </c>
      <c r="F731" s="4">
        <v>42788</v>
      </c>
      <c r="G731" s="1">
        <v>2</v>
      </c>
      <c r="H731" s="1">
        <v>6</v>
      </c>
    </row>
    <row r="732" spans="1:8" ht="12.75" x14ac:dyDescent="0.2">
      <c r="A732" s="1">
        <v>731</v>
      </c>
      <c r="B732" s="1">
        <v>910</v>
      </c>
      <c r="C732" s="1">
        <v>4</v>
      </c>
      <c r="D732" s="4">
        <v>42791</v>
      </c>
      <c r="E732" s="4">
        <v>42793</v>
      </c>
      <c r="F732" s="4">
        <v>42793</v>
      </c>
      <c r="G732" s="1">
        <v>3</v>
      </c>
      <c r="H732" s="1">
        <v>9</v>
      </c>
    </row>
    <row r="733" spans="1:8" ht="12.75" x14ac:dyDescent="0.2">
      <c r="A733" s="1">
        <v>732</v>
      </c>
      <c r="B733" s="1">
        <v>147</v>
      </c>
      <c r="C733" s="1">
        <v>4</v>
      </c>
      <c r="D733" s="4">
        <v>42792</v>
      </c>
      <c r="E733" s="4">
        <v>42793</v>
      </c>
      <c r="F733" s="4">
        <v>42795</v>
      </c>
      <c r="G733" s="1">
        <v>2</v>
      </c>
      <c r="H733" s="1">
        <v>7</v>
      </c>
    </row>
    <row r="734" spans="1:8" ht="12.75" x14ac:dyDescent="0.2">
      <c r="A734" s="1">
        <v>733</v>
      </c>
      <c r="B734" s="1">
        <v>832</v>
      </c>
      <c r="C734" s="1">
        <v>4</v>
      </c>
      <c r="D734" s="4">
        <v>42792</v>
      </c>
      <c r="E734" s="4">
        <v>42795</v>
      </c>
      <c r="F734" s="4">
        <v>42793</v>
      </c>
      <c r="G734" s="1">
        <v>2</v>
      </c>
      <c r="H734" s="1">
        <v>7</v>
      </c>
    </row>
    <row r="735" spans="1:8" ht="12.75" x14ac:dyDescent="0.2">
      <c r="A735" s="1">
        <v>734</v>
      </c>
      <c r="B735" s="1">
        <v>939</v>
      </c>
      <c r="C735" s="1">
        <v>4</v>
      </c>
      <c r="D735" s="4">
        <v>42792</v>
      </c>
      <c r="E735" s="4">
        <v>42794</v>
      </c>
      <c r="F735" s="4">
        <v>42795</v>
      </c>
      <c r="G735" s="1">
        <v>3</v>
      </c>
      <c r="H735" s="1">
        <v>9</v>
      </c>
    </row>
    <row r="736" spans="1:8" ht="12.75" x14ac:dyDescent="0.2">
      <c r="A736" s="1">
        <v>735</v>
      </c>
      <c r="B736" s="1">
        <v>20</v>
      </c>
      <c r="C736" s="1">
        <v>3</v>
      </c>
      <c r="D736" s="4">
        <v>42793</v>
      </c>
      <c r="E736" s="4">
        <v>42793</v>
      </c>
      <c r="F736" s="4" t="s">
        <v>5611</v>
      </c>
      <c r="G736" s="1">
        <v>3</v>
      </c>
      <c r="H736" s="1">
        <v>9</v>
      </c>
    </row>
    <row r="737" spans="1:8" ht="12.75" x14ac:dyDescent="0.2">
      <c r="A737" s="1">
        <v>736</v>
      </c>
      <c r="B737" s="1">
        <v>184</v>
      </c>
      <c r="C737" s="1">
        <v>4</v>
      </c>
      <c r="D737" s="4">
        <v>42793</v>
      </c>
      <c r="E737" s="4">
        <v>42794</v>
      </c>
      <c r="F737" s="4">
        <v>42794</v>
      </c>
      <c r="G737" s="1">
        <v>2</v>
      </c>
      <c r="H737" s="1">
        <v>7</v>
      </c>
    </row>
    <row r="738" spans="1:8" ht="12.75" x14ac:dyDescent="0.2">
      <c r="A738" s="1">
        <v>737</v>
      </c>
      <c r="B738" s="1">
        <v>694</v>
      </c>
      <c r="C738" s="1">
        <v>4</v>
      </c>
      <c r="D738" s="4">
        <v>42793</v>
      </c>
      <c r="E738" s="4">
        <v>42795</v>
      </c>
      <c r="F738" s="4">
        <v>42794</v>
      </c>
      <c r="G738" s="1">
        <v>2</v>
      </c>
      <c r="H738" s="1">
        <v>6</v>
      </c>
    </row>
    <row r="739" spans="1:8" ht="12.75" x14ac:dyDescent="0.2">
      <c r="A739" s="1">
        <v>738</v>
      </c>
      <c r="B739" s="1">
        <v>124</v>
      </c>
      <c r="C739" s="1">
        <v>4</v>
      </c>
      <c r="D739" s="4">
        <v>42794</v>
      </c>
      <c r="E739" s="4">
        <v>42795</v>
      </c>
      <c r="F739" s="4">
        <v>42797</v>
      </c>
      <c r="G739" s="1">
        <v>1</v>
      </c>
      <c r="H739" s="1">
        <v>2</v>
      </c>
    </row>
    <row r="740" spans="1:8" ht="12.75" x14ac:dyDescent="0.2">
      <c r="A740" s="1">
        <v>739</v>
      </c>
      <c r="B740" s="1">
        <v>49</v>
      </c>
      <c r="C740" s="1">
        <v>4</v>
      </c>
      <c r="D740" s="4">
        <v>42794</v>
      </c>
      <c r="E740" s="4">
        <v>42795</v>
      </c>
      <c r="F740" s="4">
        <v>42796</v>
      </c>
      <c r="G740" s="1">
        <v>2</v>
      </c>
      <c r="H740" s="1">
        <v>6</v>
      </c>
    </row>
    <row r="741" spans="1:8" ht="12.75" x14ac:dyDescent="0.2">
      <c r="A741" s="1">
        <v>740</v>
      </c>
      <c r="B741" s="1">
        <v>1113</v>
      </c>
      <c r="C741" s="1">
        <v>4</v>
      </c>
      <c r="D741" s="4">
        <v>42794</v>
      </c>
      <c r="E741" s="4">
        <v>42795</v>
      </c>
      <c r="F741" s="4">
        <v>42796</v>
      </c>
      <c r="G741" s="1">
        <v>2</v>
      </c>
      <c r="H741" s="1">
        <v>6</v>
      </c>
    </row>
    <row r="742" spans="1:8" ht="12.75" x14ac:dyDescent="0.2">
      <c r="A742" s="1">
        <v>741</v>
      </c>
      <c r="B742" s="1">
        <v>119</v>
      </c>
      <c r="C742" s="1">
        <v>4</v>
      </c>
      <c r="D742" s="4">
        <v>42794</v>
      </c>
      <c r="E742" s="4">
        <v>42795</v>
      </c>
      <c r="F742" s="4">
        <v>42795</v>
      </c>
      <c r="G742" s="1">
        <v>3</v>
      </c>
      <c r="H742" s="1">
        <v>8</v>
      </c>
    </row>
    <row r="743" spans="1:8" ht="12.75" x14ac:dyDescent="0.2">
      <c r="A743" s="1">
        <v>742</v>
      </c>
      <c r="B743" s="1">
        <v>433</v>
      </c>
      <c r="C743" s="1">
        <v>4</v>
      </c>
      <c r="D743" s="4">
        <v>42794</v>
      </c>
      <c r="E743" s="4">
        <v>42795</v>
      </c>
      <c r="F743" s="4">
        <v>42795</v>
      </c>
      <c r="G743" s="1">
        <v>3</v>
      </c>
      <c r="H743" s="1">
        <v>9</v>
      </c>
    </row>
    <row r="744" spans="1:8" ht="12.75" x14ac:dyDescent="0.2">
      <c r="A744" s="1">
        <v>743</v>
      </c>
      <c r="B744" s="1">
        <v>137</v>
      </c>
      <c r="C744" s="1">
        <v>4</v>
      </c>
      <c r="D744" s="4">
        <v>42795</v>
      </c>
      <c r="E744" s="4">
        <v>42798</v>
      </c>
      <c r="F744" s="4">
        <v>42798</v>
      </c>
      <c r="G744" s="1">
        <v>2</v>
      </c>
      <c r="H744" s="1">
        <v>6</v>
      </c>
    </row>
    <row r="745" spans="1:8" ht="12.75" x14ac:dyDescent="0.2">
      <c r="A745" s="1">
        <v>744</v>
      </c>
      <c r="B745" s="1">
        <v>166</v>
      </c>
      <c r="C745" s="1">
        <v>4</v>
      </c>
      <c r="D745" s="4">
        <v>42795</v>
      </c>
      <c r="E745" s="4">
        <v>42796</v>
      </c>
      <c r="F745" s="4">
        <v>42796</v>
      </c>
      <c r="G745" s="1">
        <v>2</v>
      </c>
      <c r="H745" s="1">
        <v>7</v>
      </c>
    </row>
    <row r="746" spans="1:8" ht="12.75" x14ac:dyDescent="0.2">
      <c r="A746" s="1">
        <v>745</v>
      </c>
      <c r="B746" s="1">
        <v>698</v>
      </c>
      <c r="C746" s="1">
        <v>4</v>
      </c>
      <c r="D746" s="4">
        <v>42795</v>
      </c>
      <c r="E746" s="4">
        <v>42797</v>
      </c>
      <c r="F746" s="4">
        <v>42797</v>
      </c>
      <c r="G746" s="1">
        <v>2</v>
      </c>
      <c r="H746" s="1">
        <v>7</v>
      </c>
    </row>
    <row r="747" spans="1:8" ht="12.75" x14ac:dyDescent="0.2">
      <c r="A747" s="1">
        <v>746</v>
      </c>
      <c r="B747" s="1">
        <v>391</v>
      </c>
      <c r="C747" s="1">
        <v>4</v>
      </c>
      <c r="D747" s="4">
        <v>42796</v>
      </c>
      <c r="E747" s="4">
        <v>42798</v>
      </c>
      <c r="F747" s="4">
        <v>42799</v>
      </c>
      <c r="G747" s="1">
        <v>1</v>
      </c>
      <c r="H747" s="1">
        <v>3</v>
      </c>
    </row>
    <row r="748" spans="1:8" ht="12.75" x14ac:dyDescent="0.2">
      <c r="A748" s="1">
        <v>747</v>
      </c>
      <c r="B748" s="1">
        <v>87</v>
      </c>
      <c r="C748" s="1">
        <v>4</v>
      </c>
      <c r="D748" s="4">
        <v>42797</v>
      </c>
      <c r="E748" s="4">
        <v>42798</v>
      </c>
      <c r="F748" s="4">
        <v>42799</v>
      </c>
      <c r="G748" s="1">
        <v>1</v>
      </c>
      <c r="H748" s="1">
        <v>3</v>
      </c>
    </row>
    <row r="749" spans="1:8" ht="12.75" x14ac:dyDescent="0.2">
      <c r="A749" s="1">
        <v>748</v>
      </c>
      <c r="B749" s="1">
        <v>1072</v>
      </c>
      <c r="C749" s="1">
        <v>4</v>
      </c>
      <c r="D749" s="4">
        <v>42797</v>
      </c>
      <c r="E749" s="4">
        <v>42799</v>
      </c>
      <c r="F749" s="4">
        <v>42798</v>
      </c>
      <c r="G749" s="1">
        <v>3</v>
      </c>
      <c r="H749" s="1">
        <v>8</v>
      </c>
    </row>
    <row r="750" spans="1:8" ht="12.75" x14ac:dyDescent="0.2">
      <c r="A750" s="1">
        <v>749</v>
      </c>
      <c r="B750" s="1">
        <v>255</v>
      </c>
      <c r="C750" s="1">
        <v>4</v>
      </c>
      <c r="D750" s="4">
        <v>42798</v>
      </c>
      <c r="E750" s="4">
        <v>42801</v>
      </c>
      <c r="F750" s="4">
        <v>42799</v>
      </c>
      <c r="G750" s="1">
        <v>2</v>
      </c>
      <c r="H750" s="1">
        <v>7</v>
      </c>
    </row>
    <row r="751" spans="1:8" ht="12.75" x14ac:dyDescent="0.2">
      <c r="A751" s="1">
        <v>750</v>
      </c>
      <c r="B751" s="1">
        <v>232</v>
      </c>
      <c r="C751" s="1">
        <v>4</v>
      </c>
      <c r="D751" s="4">
        <v>42798</v>
      </c>
      <c r="E751" s="4">
        <v>42801</v>
      </c>
      <c r="F751" s="4">
        <v>42799</v>
      </c>
      <c r="G751" s="1">
        <v>3</v>
      </c>
      <c r="H751" s="1">
        <v>8</v>
      </c>
    </row>
    <row r="752" spans="1:8" ht="12.75" x14ac:dyDescent="0.2">
      <c r="A752" s="1">
        <v>751</v>
      </c>
      <c r="B752" s="1">
        <v>731</v>
      </c>
      <c r="C752" s="1">
        <v>4</v>
      </c>
      <c r="D752" s="4">
        <v>42799</v>
      </c>
      <c r="E752" s="4">
        <v>42802</v>
      </c>
      <c r="F752" s="4">
        <v>42801</v>
      </c>
      <c r="G752" s="1">
        <v>1</v>
      </c>
      <c r="H752" s="1">
        <v>3</v>
      </c>
    </row>
    <row r="753" spans="1:8" ht="12.75" x14ac:dyDescent="0.2">
      <c r="A753" s="1">
        <v>752</v>
      </c>
      <c r="B753" s="1">
        <v>335</v>
      </c>
      <c r="C753" s="1">
        <v>4</v>
      </c>
      <c r="D753" s="4">
        <v>42799</v>
      </c>
      <c r="E753" s="4">
        <v>42800</v>
      </c>
      <c r="F753" s="4">
        <v>42801</v>
      </c>
      <c r="G753" s="1">
        <v>2</v>
      </c>
      <c r="H753" s="1">
        <v>6</v>
      </c>
    </row>
    <row r="754" spans="1:8" ht="12.75" x14ac:dyDescent="0.2">
      <c r="A754" s="1">
        <v>753</v>
      </c>
      <c r="B754" s="1">
        <v>1201</v>
      </c>
      <c r="C754" s="1">
        <v>4</v>
      </c>
      <c r="D754" s="4">
        <v>42799</v>
      </c>
      <c r="E754" s="4">
        <v>42802</v>
      </c>
      <c r="F754" s="4">
        <v>42802</v>
      </c>
      <c r="G754" s="1">
        <v>2</v>
      </c>
      <c r="H754" s="1">
        <v>7</v>
      </c>
    </row>
    <row r="755" spans="1:8" ht="12.75" x14ac:dyDescent="0.2">
      <c r="A755" s="1">
        <v>754</v>
      </c>
      <c r="B755" s="1">
        <v>646</v>
      </c>
      <c r="C755" s="1">
        <v>4</v>
      </c>
      <c r="D755" s="4">
        <v>42800</v>
      </c>
      <c r="E755" s="4">
        <v>42801</v>
      </c>
      <c r="F755" s="4">
        <v>42802</v>
      </c>
      <c r="G755" s="1">
        <v>1</v>
      </c>
      <c r="H755" s="1">
        <v>2</v>
      </c>
    </row>
    <row r="756" spans="1:8" ht="12.75" x14ac:dyDescent="0.2">
      <c r="A756" s="1">
        <v>755</v>
      </c>
      <c r="B756" s="1">
        <v>531</v>
      </c>
      <c r="C756" s="1">
        <v>4</v>
      </c>
      <c r="D756" s="4">
        <v>42800</v>
      </c>
      <c r="E756" s="4">
        <v>42801</v>
      </c>
      <c r="F756" s="4">
        <v>42801</v>
      </c>
      <c r="G756" s="1">
        <v>2</v>
      </c>
      <c r="H756" s="1">
        <v>6</v>
      </c>
    </row>
    <row r="757" spans="1:8" ht="12.75" x14ac:dyDescent="0.2">
      <c r="A757" s="1">
        <v>756</v>
      </c>
      <c r="B757" s="1">
        <v>1143</v>
      </c>
      <c r="C757" s="1">
        <v>4</v>
      </c>
      <c r="D757" s="4">
        <v>42800</v>
      </c>
      <c r="E757" s="4">
        <v>42801</v>
      </c>
      <c r="F757" s="4">
        <v>42803</v>
      </c>
      <c r="G757" s="1">
        <v>2</v>
      </c>
      <c r="H757" s="1">
        <v>6</v>
      </c>
    </row>
    <row r="758" spans="1:8" ht="12.75" x14ac:dyDescent="0.2">
      <c r="A758" s="1">
        <v>757</v>
      </c>
      <c r="B758" s="1">
        <v>1336</v>
      </c>
      <c r="C758" s="1">
        <v>4</v>
      </c>
      <c r="D758" s="4">
        <v>42800</v>
      </c>
      <c r="E758" s="4">
        <v>42802</v>
      </c>
      <c r="F758" s="4">
        <v>42803</v>
      </c>
      <c r="G758" s="1">
        <v>2</v>
      </c>
      <c r="H758" s="1">
        <v>7</v>
      </c>
    </row>
    <row r="759" spans="1:8" ht="12.75" x14ac:dyDescent="0.2">
      <c r="A759" s="1">
        <v>758</v>
      </c>
      <c r="B759" s="1">
        <v>953</v>
      </c>
      <c r="C759" s="1">
        <v>4</v>
      </c>
      <c r="D759" s="4">
        <v>42800</v>
      </c>
      <c r="E759" s="4">
        <v>42802</v>
      </c>
      <c r="F759" s="4">
        <v>42801</v>
      </c>
      <c r="G759" s="1">
        <v>3</v>
      </c>
      <c r="H759" s="1">
        <v>9</v>
      </c>
    </row>
    <row r="760" spans="1:8" ht="12.75" x14ac:dyDescent="0.2">
      <c r="A760" s="1">
        <v>759</v>
      </c>
      <c r="B760" s="1">
        <v>284</v>
      </c>
      <c r="C760" s="1">
        <v>4</v>
      </c>
      <c r="D760" s="4">
        <v>42801</v>
      </c>
      <c r="E760" s="4">
        <v>42803</v>
      </c>
      <c r="F760" s="4">
        <v>42802</v>
      </c>
      <c r="G760" s="1">
        <v>2</v>
      </c>
      <c r="H760" s="1">
        <v>7</v>
      </c>
    </row>
    <row r="761" spans="1:8" ht="12.75" x14ac:dyDescent="0.2">
      <c r="A761" s="1">
        <v>760</v>
      </c>
      <c r="B761" s="1">
        <v>1104</v>
      </c>
      <c r="C761" s="1">
        <v>4</v>
      </c>
      <c r="D761" s="4">
        <v>42801</v>
      </c>
      <c r="E761" s="4">
        <v>42804</v>
      </c>
      <c r="F761" s="4">
        <v>42804</v>
      </c>
      <c r="G761" s="1">
        <v>2</v>
      </c>
      <c r="H761" s="1">
        <v>6</v>
      </c>
    </row>
    <row r="762" spans="1:8" ht="12.75" x14ac:dyDescent="0.2">
      <c r="A762" s="1">
        <v>761</v>
      </c>
      <c r="B762" s="1">
        <v>1291</v>
      </c>
      <c r="C762" s="1">
        <v>4</v>
      </c>
      <c r="D762" s="4">
        <v>42801</v>
      </c>
      <c r="E762" s="4">
        <v>42802</v>
      </c>
      <c r="F762" s="4">
        <v>42804</v>
      </c>
      <c r="G762" s="1">
        <v>2</v>
      </c>
      <c r="H762" s="1">
        <v>7</v>
      </c>
    </row>
    <row r="763" spans="1:8" ht="12.75" x14ac:dyDescent="0.2">
      <c r="A763" s="1">
        <v>762</v>
      </c>
      <c r="B763" s="1">
        <v>572</v>
      </c>
      <c r="C763" s="1">
        <v>4</v>
      </c>
      <c r="D763" s="4">
        <v>42802</v>
      </c>
      <c r="E763" s="4">
        <v>42803</v>
      </c>
      <c r="F763" s="4">
        <v>42803</v>
      </c>
      <c r="G763" s="1">
        <v>2</v>
      </c>
      <c r="H763" s="1">
        <v>6</v>
      </c>
    </row>
    <row r="764" spans="1:8" ht="12.75" x14ac:dyDescent="0.2">
      <c r="A764" s="1">
        <v>763</v>
      </c>
      <c r="B764" s="1">
        <v>842</v>
      </c>
      <c r="C764" s="1">
        <v>4</v>
      </c>
      <c r="D764" s="4">
        <v>42802</v>
      </c>
      <c r="E764" s="4">
        <v>42804</v>
      </c>
      <c r="F764" s="4">
        <v>42803</v>
      </c>
      <c r="G764" s="1">
        <v>3</v>
      </c>
      <c r="H764" s="1">
        <v>9</v>
      </c>
    </row>
    <row r="765" spans="1:8" ht="12.75" x14ac:dyDescent="0.2">
      <c r="A765" s="1">
        <v>764</v>
      </c>
      <c r="B765" s="1">
        <v>701</v>
      </c>
      <c r="C765" s="1">
        <v>4</v>
      </c>
      <c r="D765" s="4">
        <v>42803</v>
      </c>
      <c r="E765" s="4">
        <v>42804</v>
      </c>
      <c r="F765" s="4">
        <v>42806</v>
      </c>
      <c r="G765" s="1">
        <v>1</v>
      </c>
      <c r="H765" s="1">
        <v>2</v>
      </c>
    </row>
    <row r="766" spans="1:8" ht="12.75" x14ac:dyDescent="0.2">
      <c r="A766" s="1">
        <v>765</v>
      </c>
      <c r="B766" s="1">
        <v>1152</v>
      </c>
      <c r="C766" s="1">
        <v>4</v>
      </c>
      <c r="D766" s="4">
        <v>42803</v>
      </c>
      <c r="E766" s="4">
        <v>42805</v>
      </c>
      <c r="F766" s="4">
        <v>42806</v>
      </c>
      <c r="G766" s="1">
        <v>1</v>
      </c>
      <c r="H766" s="1">
        <v>2</v>
      </c>
    </row>
    <row r="767" spans="1:8" ht="12.75" x14ac:dyDescent="0.2">
      <c r="A767" s="1">
        <v>766</v>
      </c>
      <c r="B767" s="1">
        <v>141</v>
      </c>
      <c r="C767" s="1">
        <v>4</v>
      </c>
      <c r="D767" s="4">
        <v>42803</v>
      </c>
      <c r="E767" s="4">
        <v>42805</v>
      </c>
      <c r="F767" s="4">
        <v>42806</v>
      </c>
      <c r="G767" s="1">
        <v>2</v>
      </c>
      <c r="H767" s="1">
        <v>6</v>
      </c>
    </row>
    <row r="768" spans="1:8" ht="12.75" x14ac:dyDescent="0.2">
      <c r="A768" s="1">
        <v>767</v>
      </c>
      <c r="B768" s="1">
        <v>564</v>
      </c>
      <c r="C768" s="1">
        <v>4</v>
      </c>
      <c r="D768" s="4">
        <v>42803</v>
      </c>
      <c r="E768" s="4">
        <v>42804</v>
      </c>
      <c r="F768" s="4">
        <v>42805</v>
      </c>
      <c r="G768" s="1">
        <v>2</v>
      </c>
      <c r="H768" s="1">
        <v>7</v>
      </c>
    </row>
    <row r="769" spans="1:8" ht="12.75" x14ac:dyDescent="0.2">
      <c r="A769" s="1">
        <v>768</v>
      </c>
      <c r="B769" s="1">
        <v>841</v>
      </c>
      <c r="C769" s="1">
        <v>4</v>
      </c>
      <c r="D769" s="4">
        <v>42803</v>
      </c>
      <c r="E769" s="4">
        <v>42806</v>
      </c>
      <c r="F769" s="4">
        <v>42804</v>
      </c>
      <c r="G769" s="1">
        <v>2</v>
      </c>
      <c r="H769" s="1">
        <v>7</v>
      </c>
    </row>
    <row r="770" spans="1:8" ht="12.75" x14ac:dyDescent="0.2">
      <c r="A770" s="1">
        <v>769</v>
      </c>
      <c r="B770" s="1">
        <v>946</v>
      </c>
      <c r="C770" s="1">
        <v>4</v>
      </c>
      <c r="D770" s="4">
        <v>42803</v>
      </c>
      <c r="E770" s="4">
        <v>42805</v>
      </c>
      <c r="F770" s="4">
        <v>42805</v>
      </c>
      <c r="G770" s="1">
        <v>2</v>
      </c>
      <c r="H770" s="1">
        <v>6</v>
      </c>
    </row>
    <row r="771" spans="1:8" ht="12.75" x14ac:dyDescent="0.2">
      <c r="A771" s="1">
        <v>770</v>
      </c>
      <c r="B771" s="1">
        <v>135</v>
      </c>
      <c r="C771" s="1">
        <v>4</v>
      </c>
      <c r="D771" s="4">
        <v>42803</v>
      </c>
      <c r="E771" s="4">
        <v>42805</v>
      </c>
      <c r="F771" s="4">
        <v>42805</v>
      </c>
      <c r="G771" s="1">
        <v>3</v>
      </c>
      <c r="H771" s="1">
        <v>9</v>
      </c>
    </row>
    <row r="772" spans="1:8" ht="12.75" x14ac:dyDescent="0.2">
      <c r="A772" s="1">
        <v>771</v>
      </c>
      <c r="B772" s="1">
        <v>671</v>
      </c>
      <c r="C772" s="1">
        <v>4</v>
      </c>
      <c r="D772" s="4">
        <v>42805</v>
      </c>
      <c r="E772" s="4">
        <v>42808</v>
      </c>
      <c r="F772" s="4">
        <v>42806</v>
      </c>
      <c r="G772" s="1">
        <v>1</v>
      </c>
      <c r="H772" s="1">
        <v>3</v>
      </c>
    </row>
    <row r="773" spans="1:8" ht="12.75" x14ac:dyDescent="0.2">
      <c r="A773" s="1">
        <v>772</v>
      </c>
      <c r="B773" s="1">
        <v>448</v>
      </c>
      <c r="C773" s="1">
        <v>4</v>
      </c>
      <c r="D773" s="4">
        <v>42805</v>
      </c>
      <c r="E773" s="4">
        <v>42806</v>
      </c>
      <c r="F773" s="4">
        <v>42807</v>
      </c>
      <c r="G773" s="1">
        <v>2</v>
      </c>
      <c r="H773" s="1">
        <v>7</v>
      </c>
    </row>
    <row r="774" spans="1:8" ht="12.75" x14ac:dyDescent="0.2">
      <c r="A774" s="1">
        <v>773</v>
      </c>
      <c r="B774" s="1">
        <v>1385</v>
      </c>
      <c r="C774" s="1">
        <v>4</v>
      </c>
      <c r="D774" s="4">
        <v>42805</v>
      </c>
      <c r="E774" s="4">
        <v>42806</v>
      </c>
      <c r="F774" s="4">
        <v>42806</v>
      </c>
      <c r="G774" s="1">
        <v>2</v>
      </c>
      <c r="H774" s="1">
        <v>6</v>
      </c>
    </row>
    <row r="775" spans="1:8" ht="12.75" x14ac:dyDescent="0.2">
      <c r="A775" s="1">
        <v>774</v>
      </c>
      <c r="B775" s="1">
        <v>690</v>
      </c>
      <c r="C775" s="1">
        <v>4</v>
      </c>
      <c r="D775" s="4">
        <v>42806</v>
      </c>
      <c r="E775" s="4">
        <v>42808</v>
      </c>
      <c r="F775" s="4">
        <v>42808</v>
      </c>
      <c r="G775" s="1">
        <v>2</v>
      </c>
      <c r="H775" s="1">
        <v>6</v>
      </c>
    </row>
    <row r="776" spans="1:8" ht="12.75" x14ac:dyDescent="0.2">
      <c r="A776" s="1">
        <v>775</v>
      </c>
      <c r="B776" s="1">
        <v>968</v>
      </c>
      <c r="C776" s="1">
        <v>4</v>
      </c>
      <c r="D776" s="4">
        <v>42806</v>
      </c>
      <c r="E776" s="4">
        <v>42807</v>
      </c>
      <c r="F776" s="4">
        <v>42807</v>
      </c>
      <c r="G776" s="1">
        <v>2</v>
      </c>
      <c r="H776" s="1">
        <v>6</v>
      </c>
    </row>
    <row r="777" spans="1:8" ht="12.75" x14ac:dyDescent="0.2">
      <c r="A777" s="1">
        <v>776</v>
      </c>
      <c r="B777" s="1">
        <v>490</v>
      </c>
      <c r="C777" s="1">
        <v>4</v>
      </c>
      <c r="D777" s="4">
        <v>42807</v>
      </c>
      <c r="E777" s="4">
        <v>42809</v>
      </c>
      <c r="F777" s="4">
        <v>42810</v>
      </c>
      <c r="G777" s="1">
        <v>2</v>
      </c>
      <c r="H777" s="1">
        <v>6</v>
      </c>
    </row>
    <row r="778" spans="1:8" ht="12.75" x14ac:dyDescent="0.2">
      <c r="A778" s="1">
        <v>777</v>
      </c>
      <c r="B778" s="1">
        <v>496</v>
      </c>
      <c r="C778" s="1">
        <v>4</v>
      </c>
      <c r="D778" s="4">
        <v>42807</v>
      </c>
      <c r="E778" s="4">
        <v>42810</v>
      </c>
      <c r="F778" s="4">
        <v>42810</v>
      </c>
      <c r="G778" s="1">
        <v>2</v>
      </c>
      <c r="H778" s="1">
        <v>6</v>
      </c>
    </row>
    <row r="779" spans="1:8" ht="12.75" x14ac:dyDescent="0.2">
      <c r="A779" s="1">
        <v>778</v>
      </c>
      <c r="B779" s="1">
        <v>56</v>
      </c>
      <c r="C779" s="1">
        <v>3</v>
      </c>
      <c r="D779" s="4">
        <v>42809</v>
      </c>
      <c r="E779" s="4">
        <v>42809</v>
      </c>
      <c r="F779" s="4" t="s">
        <v>5611</v>
      </c>
      <c r="G779" s="1">
        <v>3</v>
      </c>
      <c r="H779" s="1">
        <v>9</v>
      </c>
    </row>
    <row r="780" spans="1:8" ht="12.75" x14ac:dyDescent="0.2">
      <c r="A780" s="1">
        <v>779</v>
      </c>
      <c r="B780" s="1">
        <v>367</v>
      </c>
      <c r="C780" s="1">
        <v>4</v>
      </c>
      <c r="D780" s="4">
        <v>42809</v>
      </c>
      <c r="E780" s="4">
        <v>42810</v>
      </c>
      <c r="F780" s="4">
        <v>42812</v>
      </c>
      <c r="G780" s="1">
        <v>2</v>
      </c>
      <c r="H780" s="1">
        <v>6</v>
      </c>
    </row>
    <row r="781" spans="1:8" ht="12.75" x14ac:dyDescent="0.2">
      <c r="A781" s="1">
        <v>780</v>
      </c>
      <c r="B781" s="1">
        <v>592</v>
      </c>
      <c r="C781" s="1">
        <v>4</v>
      </c>
      <c r="D781" s="4">
        <v>42809</v>
      </c>
      <c r="E781" s="4">
        <v>42811</v>
      </c>
      <c r="F781" s="4">
        <v>42811</v>
      </c>
      <c r="G781" s="1">
        <v>2</v>
      </c>
      <c r="H781" s="1">
        <v>6</v>
      </c>
    </row>
    <row r="782" spans="1:8" ht="12.75" x14ac:dyDescent="0.2">
      <c r="A782" s="1">
        <v>781</v>
      </c>
      <c r="B782" s="1">
        <v>1018</v>
      </c>
      <c r="C782" s="1">
        <v>4</v>
      </c>
      <c r="D782" s="4">
        <v>42809</v>
      </c>
      <c r="E782" s="4">
        <v>42810</v>
      </c>
      <c r="F782" s="4">
        <v>42811</v>
      </c>
      <c r="G782" s="1">
        <v>2</v>
      </c>
      <c r="H782" s="1">
        <v>6</v>
      </c>
    </row>
    <row r="783" spans="1:8" ht="12.75" x14ac:dyDescent="0.2">
      <c r="A783" s="1">
        <v>782</v>
      </c>
      <c r="B783" s="1">
        <v>1298</v>
      </c>
      <c r="C783" s="1">
        <v>4</v>
      </c>
      <c r="D783" s="4">
        <v>42809</v>
      </c>
      <c r="E783" s="4">
        <v>42810</v>
      </c>
      <c r="F783" s="4">
        <v>42812</v>
      </c>
      <c r="G783" s="1">
        <v>2</v>
      </c>
      <c r="H783" s="1">
        <v>7</v>
      </c>
    </row>
    <row r="784" spans="1:8" ht="12.75" x14ac:dyDescent="0.2">
      <c r="A784" s="1">
        <v>783</v>
      </c>
      <c r="B784" s="1">
        <v>1343</v>
      </c>
      <c r="C784" s="1">
        <v>4</v>
      </c>
      <c r="D784" s="4">
        <v>42810</v>
      </c>
      <c r="E784" s="4">
        <v>42813</v>
      </c>
      <c r="F784" s="4">
        <v>42811</v>
      </c>
      <c r="G784" s="1">
        <v>1</v>
      </c>
      <c r="H784" s="1">
        <v>2</v>
      </c>
    </row>
    <row r="785" spans="1:8" ht="12.75" x14ac:dyDescent="0.2">
      <c r="A785" s="1">
        <v>784</v>
      </c>
      <c r="B785" s="1">
        <v>430</v>
      </c>
      <c r="C785" s="1">
        <v>4</v>
      </c>
      <c r="D785" s="4">
        <v>42810</v>
      </c>
      <c r="E785" s="4">
        <v>42813</v>
      </c>
      <c r="F785" s="4">
        <v>42813</v>
      </c>
      <c r="G785" s="1">
        <v>2</v>
      </c>
      <c r="H785" s="1">
        <v>7</v>
      </c>
    </row>
    <row r="786" spans="1:8" ht="12.75" x14ac:dyDescent="0.2">
      <c r="A786" s="1">
        <v>785</v>
      </c>
      <c r="B786" s="1">
        <v>794</v>
      </c>
      <c r="C786" s="1">
        <v>4</v>
      </c>
      <c r="D786" s="4">
        <v>42812</v>
      </c>
      <c r="E786" s="4">
        <v>42813</v>
      </c>
      <c r="F786" s="4">
        <v>42814</v>
      </c>
      <c r="G786" s="1">
        <v>1</v>
      </c>
      <c r="H786" s="1">
        <v>2</v>
      </c>
    </row>
    <row r="787" spans="1:8" ht="12.75" x14ac:dyDescent="0.2">
      <c r="A787" s="1">
        <v>786</v>
      </c>
      <c r="B787" s="1">
        <v>249</v>
      </c>
      <c r="C787" s="1">
        <v>4</v>
      </c>
      <c r="D787" s="4">
        <v>42812</v>
      </c>
      <c r="E787" s="4">
        <v>42814</v>
      </c>
      <c r="F787" s="4">
        <v>42813</v>
      </c>
      <c r="G787" s="1">
        <v>2</v>
      </c>
      <c r="H787" s="1">
        <v>6</v>
      </c>
    </row>
    <row r="788" spans="1:8" ht="12.75" x14ac:dyDescent="0.2">
      <c r="A788" s="1">
        <v>787</v>
      </c>
      <c r="B788" s="1">
        <v>700</v>
      </c>
      <c r="C788" s="1">
        <v>4</v>
      </c>
      <c r="D788" s="4">
        <v>42812</v>
      </c>
      <c r="E788" s="4">
        <v>42814</v>
      </c>
      <c r="F788" s="4">
        <v>42813</v>
      </c>
      <c r="G788" s="1">
        <v>3</v>
      </c>
      <c r="H788" s="1">
        <v>9</v>
      </c>
    </row>
    <row r="789" spans="1:8" ht="12.75" x14ac:dyDescent="0.2">
      <c r="A789" s="1">
        <v>788</v>
      </c>
      <c r="B789" s="1">
        <v>1363</v>
      </c>
      <c r="C789" s="1">
        <v>4</v>
      </c>
      <c r="D789" s="4">
        <v>42812</v>
      </c>
      <c r="E789" s="4">
        <v>42814</v>
      </c>
      <c r="F789" s="4">
        <v>42814</v>
      </c>
      <c r="G789" s="1">
        <v>3</v>
      </c>
      <c r="H789" s="1">
        <v>9</v>
      </c>
    </row>
    <row r="790" spans="1:8" ht="12.75" x14ac:dyDescent="0.2">
      <c r="A790" s="1">
        <v>789</v>
      </c>
      <c r="B790" s="1">
        <v>772</v>
      </c>
      <c r="C790" s="1">
        <v>4</v>
      </c>
      <c r="D790" s="4">
        <v>42813</v>
      </c>
      <c r="E790" s="4">
        <v>42814</v>
      </c>
      <c r="F790" s="4">
        <v>42814</v>
      </c>
      <c r="G790" s="1">
        <v>2</v>
      </c>
      <c r="H790" s="1">
        <v>6</v>
      </c>
    </row>
    <row r="791" spans="1:8" ht="12.75" x14ac:dyDescent="0.2">
      <c r="A791" s="1">
        <v>790</v>
      </c>
      <c r="B791" s="1">
        <v>1015</v>
      </c>
      <c r="C791" s="1">
        <v>4</v>
      </c>
      <c r="D791" s="4">
        <v>42813</v>
      </c>
      <c r="E791" s="4">
        <v>42815</v>
      </c>
      <c r="F791" s="4">
        <v>42816</v>
      </c>
      <c r="G791" s="1">
        <v>2</v>
      </c>
      <c r="H791" s="1">
        <v>7</v>
      </c>
    </row>
    <row r="792" spans="1:8" ht="12.75" x14ac:dyDescent="0.2">
      <c r="A792" s="1">
        <v>791</v>
      </c>
      <c r="B792" s="1">
        <v>432</v>
      </c>
      <c r="C792" s="1">
        <v>4</v>
      </c>
      <c r="D792" s="4">
        <v>42814</v>
      </c>
      <c r="E792" s="4">
        <v>42816</v>
      </c>
      <c r="F792" s="4">
        <v>42817</v>
      </c>
      <c r="G792" s="1">
        <v>2</v>
      </c>
      <c r="H792" s="1">
        <v>6</v>
      </c>
    </row>
    <row r="793" spans="1:8" ht="12.75" x14ac:dyDescent="0.2">
      <c r="A793" s="1">
        <v>792</v>
      </c>
      <c r="B793" s="1">
        <v>479</v>
      </c>
      <c r="C793" s="1">
        <v>4</v>
      </c>
      <c r="D793" s="4">
        <v>42816</v>
      </c>
      <c r="E793" s="4">
        <v>42817</v>
      </c>
      <c r="F793" s="4">
        <v>42818</v>
      </c>
      <c r="G793" s="1">
        <v>2</v>
      </c>
      <c r="H793" s="1">
        <v>6</v>
      </c>
    </row>
    <row r="794" spans="1:8" ht="12.75" x14ac:dyDescent="0.2">
      <c r="A794" s="1">
        <v>793</v>
      </c>
      <c r="B794" s="1">
        <v>653</v>
      </c>
      <c r="C794" s="1">
        <v>4</v>
      </c>
      <c r="D794" s="4">
        <v>42817</v>
      </c>
      <c r="E794" s="4">
        <v>42818</v>
      </c>
      <c r="F794" s="4">
        <v>42818</v>
      </c>
      <c r="G794" s="1">
        <v>2</v>
      </c>
      <c r="H794" s="1">
        <v>6</v>
      </c>
    </row>
    <row r="795" spans="1:8" ht="12.75" x14ac:dyDescent="0.2">
      <c r="A795" s="1">
        <v>794</v>
      </c>
      <c r="B795" s="1">
        <v>863</v>
      </c>
      <c r="C795" s="1">
        <v>4</v>
      </c>
      <c r="D795" s="4">
        <v>42817</v>
      </c>
      <c r="E795" s="4">
        <v>42819</v>
      </c>
      <c r="F795" s="4">
        <v>42818</v>
      </c>
      <c r="G795" s="1">
        <v>2</v>
      </c>
      <c r="H795" s="1">
        <v>7</v>
      </c>
    </row>
    <row r="796" spans="1:8" ht="12.75" x14ac:dyDescent="0.2">
      <c r="A796" s="1">
        <v>795</v>
      </c>
      <c r="B796" s="1">
        <v>992</v>
      </c>
      <c r="C796" s="1">
        <v>4</v>
      </c>
      <c r="D796" s="4">
        <v>42817</v>
      </c>
      <c r="E796" s="4">
        <v>42819</v>
      </c>
      <c r="F796" s="4">
        <v>42820</v>
      </c>
      <c r="G796" s="1">
        <v>2</v>
      </c>
      <c r="H796" s="1">
        <v>7</v>
      </c>
    </row>
    <row r="797" spans="1:8" ht="12.75" x14ac:dyDescent="0.2">
      <c r="A797" s="1">
        <v>796</v>
      </c>
      <c r="B797" s="1">
        <v>154</v>
      </c>
      <c r="C797" s="1">
        <v>4</v>
      </c>
      <c r="D797" s="4">
        <v>42817</v>
      </c>
      <c r="E797" s="4">
        <v>42820</v>
      </c>
      <c r="F797" s="4">
        <v>42819</v>
      </c>
      <c r="G797" s="1">
        <v>3</v>
      </c>
      <c r="H797" s="1">
        <v>9</v>
      </c>
    </row>
    <row r="798" spans="1:8" ht="12.75" x14ac:dyDescent="0.2">
      <c r="A798" s="1">
        <v>797</v>
      </c>
      <c r="B798" s="1">
        <v>374</v>
      </c>
      <c r="C798" s="1">
        <v>4</v>
      </c>
      <c r="D798" s="4">
        <v>42818</v>
      </c>
      <c r="E798" s="4">
        <v>42820</v>
      </c>
      <c r="F798" s="4">
        <v>42820</v>
      </c>
      <c r="G798" s="1">
        <v>2</v>
      </c>
      <c r="H798" s="1">
        <v>7</v>
      </c>
    </row>
    <row r="799" spans="1:8" ht="12.75" x14ac:dyDescent="0.2">
      <c r="A799" s="1">
        <v>798</v>
      </c>
      <c r="B799" s="1">
        <v>619</v>
      </c>
      <c r="C799" s="1">
        <v>4</v>
      </c>
      <c r="D799" s="4">
        <v>42820</v>
      </c>
      <c r="E799" s="4">
        <v>42822</v>
      </c>
      <c r="F799" s="4">
        <v>42823</v>
      </c>
      <c r="G799" s="1">
        <v>1</v>
      </c>
      <c r="H799" s="1">
        <v>3</v>
      </c>
    </row>
    <row r="800" spans="1:8" ht="12.75" x14ac:dyDescent="0.2">
      <c r="A800" s="1">
        <v>799</v>
      </c>
      <c r="B800" s="1">
        <v>607</v>
      </c>
      <c r="C800" s="1">
        <v>4</v>
      </c>
      <c r="D800" s="4">
        <v>42821</v>
      </c>
      <c r="E800" s="4">
        <v>42822</v>
      </c>
      <c r="F800" s="4">
        <v>42823</v>
      </c>
      <c r="G800" s="1">
        <v>1</v>
      </c>
      <c r="H800" s="1">
        <v>3</v>
      </c>
    </row>
    <row r="801" spans="1:8" ht="12.75" x14ac:dyDescent="0.2">
      <c r="A801" s="1">
        <v>800</v>
      </c>
      <c r="B801" s="1">
        <v>1057</v>
      </c>
      <c r="C801" s="1">
        <v>4</v>
      </c>
      <c r="D801" s="4">
        <v>42821</v>
      </c>
      <c r="E801" s="4">
        <v>42823</v>
      </c>
      <c r="F801" s="4">
        <v>42822</v>
      </c>
      <c r="G801" s="1">
        <v>2</v>
      </c>
      <c r="H801" s="1">
        <v>6</v>
      </c>
    </row>
    <row r="802" spans="1:8" ht="12.75" x14ac:dyDescent="0.2">
      <c r="A802" s="1">
        <v>801</v>
      </c>
      <c r="B802" s="1">
        <v>78</v>
      </c>
      <c r="C802" s="1">
        <v>4</v>
      </c>
      <c r="D802" s="4">
        <v>42822</v>
      </c>
      <c r="E802" s="4">
        <v>42823</v>
      </c>
      <c r="F802" s="4">
        <v>42824</v>
      </c>
      <c r="G802" s="1">
        <v>1</v>
      </c>
      <c r="H802" s="1">
        <v>2</v>
      </c>
    </row>
    <row r="803" spans="1:8" ht="12.75" x14ac:dyDescent="0.2">
      <c r="A803" s="1">
        <v>802</v>
      </c>
      <c r="B803" s="1">
        <v>340</v>
      </c>
      <c r="C803" s="1">
        <v>4</v>
      </c>
      <c r="D803" s="4">
        <v>42822</v>
      </c>
      <c r="E803" s="4">
        <v>42823</v>
      </c>
      <c r="F803" s="4">
        <v>42824</v>
      </c>
      <c r="G803" s="1">
        <v>2</v>
      </c>
      <c r="H803" s="1">
        <v>6</v>
      </c>
    </row>
    <row r="804" spans="1:8" ht="12.75" x14ac:dyDescent="0.2">
      <c r="A804" s="1">
        <v>803</v>
      </c>
      <c r="B804" s="1">
        <v>1105</v>
      </c>
      <c r="C804" s="1">
        <v>4</v>
      </c>
      <c r="D804" s="4">
        <v>42822</v>
      </c>
      <c r="E804" s="4">
        <v>42825</v>
      </c>
      <c r="F804" s="4">
        <v>42824</v>
      </c>
      <c r="G804" s="1">
        <v>3</v>
      </c>
      <c r="H804" s="1">
        <v>8</v>
      </c>
    </row>
    <row r="805" spans="1:8" ht="12.75" x14ac:dyDescent="0.2">
      <c r="A805" s="1">
        <v>804</v>
      </c>
      <c r="B805" s="1">
        <v>95</v>
      </c>
      <c r="C805" s="1">
        <v>4</v>
      </c>
      <c r="D805" s="4">
        <v>42823</v>
      </c>
      <c r="E805" s="4">
        <v>42825</v>
      </c>
      <c r="F805" s="4">
        <v>42824</v>
      </c>
      <c r="G805" s="1">
        <v>2</v>
      </c>
      <c r="H805" s="1">
        <v>6</v>
      </c>
    </row>
    <row r="806" spans="1:8" ht="12.75" x14ac:dyDescent="0.2">
      <c r="A806" s="1">
        <v>805</v>
      </c>
      <c r="B806" s="1">
        <v>420</v>
      </c>
      <c r="C806" s="1">
        <v>4</v>
      </c>
      <c r="D806" s="4">
        <v>42823</v>
      </c>
      <c r="E806" s="4">
        <v>42824</v>
      </c>
      <c r="F806" s="4">
        <v>42826</v>
      </c>
      <c r="G806" s="1">
        <v>2</v>
      </c>
      <c r="H806" s="1">
        <v>6</v>
      </c>
    </row>
    <row r="807" spans="1:8" ht="12.75" x14ac:dyDescent="0.2">
      <c r="A807" s="1">
        <v>806</v>
      </c>
      <c r="B807" s="1">
        <v>234</v>
      </c>
      <c r="C807" s="1">
        <v>4</v>
      </c>
      <c r="D807" s="4">
        <v>42824</v>
      </c>
      <c r="E807" s="4">
        <v>42825</v>
      </c>
      <c r="F807" s="4">
        <v>42825</v>
      </c>
      <c r="G807" s="1">
        <v>2</v>
      </c>
      <c r="H807" s="1">
        <v>7</v>
      </c>
    </row>
    <row r="808" spans="1:8" ht="12.75" x14ac:dyDescent="0.2">
      <c r="A808" s="1">
        <v>807</v>
      </c>
      <c r="B808" s="1">
        <v>1148</v>
      </c>
      <c r="C808" s="1">
        <v>4</v>
      </c>
      <c r="D808" s="4">
        <v>42824</v>
      </c>
      <c r="E808" s="4">
        <v>42826</v>
      </c>
      <c r="F808" s="4">
        <v>42827</v>
      </c>
      <c r="G808" s="1">
        <v>2</v>
      </c>
      <c r="H808" s="1">
        <v>6</v>
      </c>
    </row>
    <row r="809" spans="1:8" ht="12.75" x14ac:dyDescent="0.2">
      <c r="A809" s="1">
        <v>808</v>
      </c>
      <c r="B809" s="1">
        <v>315</v>
      </c>
      <c r="C809" s="1">
        <v>4</v>
      </c>
      <c r="D809" s="4">
        <v>42825</v>
      </c>
      <c r="E809" s="4">
        <v>42827</v>
      </c>
      <c r="F809" s="4">
        <v>42827</v>
      </c>
      <c r="G809" s="1">
        <v>2</v>
      </c>
      <c r="H809" s="1">
        <v>6</v>
      </c>
    </row>
    <row r="810" spans="1:8" ht="12.75" x14ac:dyDescent="0.2">
      <c r="A810" s="1">
        <v>809</v>
      </c>
      <c r="B810" s="1">
        <v>1222</v>
      </c>
      <c r="C810" s="1">
        <v>4</v>
      </c>
      <c r="D810" s="4">
        <v>42825</v>
      </c>
      <c r="E810" s="4">
        <v>42828</v>
      </c>
      <c r="F810" s="4">
        <v>42828</v>
      </c>
      <c r="G810" s="1">
        <v>2</v>
      </c>
      <c r="H810" s="1">
        <v>7</v>
      </c>
    </row>
    <row r="811" spans="1:8" ht="12.75" x14ac:dyDescent="0.2">
      <c r="A811" s="1">
        <v>810</v>
      </c>
      <c r="B811" s="1">
        <v>153</v>
      </c>
      <c r="C811" s="1">
        <v>3</v>
      </c>
      <c r="D811" s="4">
        <v>42826</v>
      </c>
      <c r="E811" s="4">
        <v>42826</v>
      </c>
      <c r="F811" s="4" t="s">
        <v>5611</v>
      </c>
      <c r="G811" s="1">
        <v>3</v>
      </c>
      <c r="H811" s="1">
        <v>8</v>
      </c>
    </row>
    <row r="812" spans="1:8" ht="12.75" x14ac:dyDescent="0.2">
      <c r="A812" s="1">
        <v>811</v>
      </c>
      <c r="B812" s="1">
        <v>524</v>
      </c>
      <c r="C812" s="1">
        <v>4</v>
      </c>
      <c r="D812" s="4">
        <v>42826</v>
      </c>
      <c r="E812" s="4">
        <v>42829</v>
      </c>
      <c r="F812" s="4">
        <v>42829</v>
      </c>
      <c r="G812" s="1">
        <v>2</v>
      </c>
      <c r="H812" s="1">
        <v>7</v>
      </c>
    </row>
    <row r="813" spans="1:8" ht="12.75" x14ac:dyDescent="0.2">
      <c r="A813" s="1">
        <v>812</v>
      </c>
      <c r="B813" s="1">
        <v>1164</v>
      </c>
      <c r="C813" s="1">
        <v>4</v>
      </c>
      <c r="D813" s="4">
        <v>42826</v>
      </c>
      <c r="E813" s="4">
        <v>42827</v>
      </c>
      <c r="F813" s="4">
        <v>42828</v>
      </c>
      <c r="G813" s="1">
        <v>2</v>
      </c>
      <c r="H813" s="1">
        <v>7</v>
      </c>
    </row>
    <row r="814" spans="1:8" ht="12.75" x14ac:dyDescent="0.2">
      <c r="A814" s="1">
        <v>813</v>
      </c>
      <c r="B814" s="1">
        <v>1203</v>
      </c>
      <c r="C814" s="1">
        <v>4</v>
      </c>
      <c r="D814" s="4">
        <v>42826</v>
      </c>
      <c r="E814" s="4">
        <v>42828</v>
      </c>
      <c r="F814" s="4">
        <v>42827</v>
      </c>
      <c r="G814" s="1">
        <v>3</v>
      </c>
      <c r="H814" s="1">
        <v>9</v>
      </c>
    </row>
    <row r="815" spans="1:8" ht="12.75" x14ac:dyDescent="0.2">
      <c r="A815" s="1">
        <v>814</v>
      </c>
      <c r="B815" s="1">
        <v>629</v>
      </c>
      <c r="C815" s="1">
        <v>4</v>
      </c>
      <c r="D815" s="4">
        <v>42827</v>
      </c>
      <c r="E815" s="4">
        <v>42830</v>
      </c>
      <c r="F815" s="4">
        <v>42828</v>
      </c>
      <c r="G815" s="1">
        <v>2</v>
      </c>
      <c r="H815" s="1">
        <v>7</v>
      </c>
    </row>
    <row r="816" spans="1:8" ht="12.75" x14ac:dyDescent="0.2">
      <c r="A816" s="1">
        <v>815</v>
      </c>
      <c r="B816" s="1">
        <v>1251</v>
      </c>
      <c r="C816" s="1">
        <v>4</v>
      </c>
      <c r="D816" s="4">
        <v>42828</v>
      </c>
      <c r="E816" s="4">
        <v>42830</v>
      </c>
      <c r="F816" s="4">
        <v>42829</v>
      </c>
      <c r="G816" s="1">
        <v>1</v>
      </c>
      <c r="H816" s="1">
        <v>3</v>
      </c>
    </row>
    <row r="817" spans="1:8" ht="12.75" x14ac:dyDescent="0.2">
      <c r="A817" s="1">
        <v>816</v>
      </c>
      <c r="B817" s="1">
        <v>811</v>
      </c>
      <c r="C817" s="1">
        <v>4</v>
      </c>
      <c r="D817" s="4">
        <v>42828</v>
      </c>
      <c r="E817" s="4">
        <v>42830</v>
      </c>
      <c r="F817" s="4">
        <v>42830</v>
      </c>
      <c r="G817" s="1">
        <v>2</v>
      </c>
      <c r="H817" s="1">
        <v>6</v>
      </c>
    </row>
    <row r="818" spans="1:8" ht="12.75" x14ac:dyDescent="0.2">
      <c r="A818" s="1">
        <v>817</v>
      </c>
      <c r="B818" s="1">
        <v>301</v>
      </c>
      <c r="C818" s="1">
        <v>4</v>
      </c>
      <c r="D818" s="4">
        <v>42829</v>
      </c>
      <c r="E818" s="4">
        <v>42830</v>
      </c>
      <c r="F818" s="4">
        <v>42832</v>
      </c>
      <c r="G818" s="1">
        <v>2</v>
      </c>
      <c r="H818" s="1">
        <v>7</v>
      </c>
    </row>
    <row r="819" spans="1:8" ht="12.75" x14ac:dyDescent="0.2">
      <c r="A819" s="1">
        <v>818</v>
      </c>
      <c r="B819" s="1">
        <v>1319</v>
      </c>
      <c r="C819" s="1">
        <v>4</v>
      </c>
      <c r="D819" s="4">
        <v>42829</v>
      </c>
      <c r="E819" s="4">
        <v>42832</v>
      </c>
      <c r="F819" s="4">
        <v>42832</v>
      </c>
      <c r="G819" s="1">
        <v>2</v>
      </c>
      <c r="H819" s="1">
        <v>6</v>
      </c>
    </row>
    <row r="820" spans="1:8" ht="12.75" x14ac:dyDescent="0.2">
      <c r="A820" s="1">
        <v>819</v>
      </c>
      <c r="B820" s="1">
        <v>221</v>
      </c>
      <c r="C820" s="1">
        <v>4</v>
      </c>
      <c r="D820" s="4">
        <v>42829</v>
      </c>
      <c r="E820" s="4">
        <v>42832</v>
      </c>
      <c r="F820" s="4">
        <v>42830</v>
      </c>
      <c r="G820" s="1">
        <v>3</v>
      </c>
      <c r="H820" s="1">
        <v>9</v>
      </c>
    </row>
    <row r="821" spans="1:8" ht="12.75" x14ac:dyDescent="0.2">
      <c r="A821" s="1">
        <v>820</v>
      </c>
      <c r="B821" s="1">
        <v>725</v>
      </c>
      <c r="C821" s="1">
        <v>4</v>
      </c>
      <c r="D821" s="4">
        <v>42830</v>
      </c>
      <c r="E821" s="4">
        <v>42833</v>
      </c>
      <c r="F821" s="4">
        <v>42832</v>
      </c>
      <c r="G821" s="1">
        <v>2</v>
      </c>
      <c r="H821" s="1">
        <v>7</v>
      </c>
    </row>
    <row r="822" spans="1:8" ht="12.75" x14ac:dyDescent="0.2">
      <c r="A822" s="1">
        <v>821</v>
      </c>
      <c r="B822" s="1">
        <v>1181</v>
      </c>
      <c r="C822" s="1">
        <v>4</v>
      </c>
      <c r="D822" s="4">
        <v>42830</v>
      </c>
      <c r="E822" s="4">
        <v>42832</v>
      </c>
      <c r="F822" s="4">
        <v>42833</v>
      </c>
      <c r="G822" s="1">
        <v>2</v>
      </c>
      <c r="H822" s="1">
        <v>7</v>
      </c>
    </row>
    <row r="823" spans="1:8" ht="12.75" x14ac:dyDescent="0.2">
      <c r="A823" s="1">
        <v>822</v>
      </c>
      <c r="B823" s="1">
        <v>294</v>
      </c>
      <c r="C823" s="1">
        <v>4</v>
      </c>
      <c r="D823" s="4">
        <v>42831</v>
      </c>
      <c r="E823" s="4">
        <v>42833</v>
      </c>
      <c r="F823" s="4">
        <v>42834</v>
      </c>
      <c r="G823" s="1">
        <v>2</v>
      </c>
      <c r="H823" s="1">
        <v>7</v>
      </c>
    </row>
    <row r="824" spans="1:8" ht="12.75" x14ac:dyDescent="0.2">
      <c r="A824" s="1">
        <v>823</v>
      </c>
      <c r="B824" s="1">
        <v>415</v>
      </c>
      <c r="C824" s="1">
        <v>4</v>
      </c>
      <c r="D824" s="4">
        <v>42831</v>
      </c>
      <c r="E824" s="4">
        <v>42832</v>
      </c>
      <c r="F824" s="4">
        <v>42833</v>
      </c>
      <c r="G824" s="1">
        <v>3</v>
      </c>
      <c r="H824" s="1">
        <v>8</v>
      </c>
    </row>
    <row r="825" spans="1:8" ht="12.75" x14ac:dyDescent="0.2">
      <c r="A825" s="1">
        <v>824</v>
      </c>
      <c r="B825" s="1">
        <v>993</v>
      </c>
      <c r="C825" s="1">
        <v>4</v>
      </c>
      <c r="D825" s="4">
        <v>42832</v>
      </c>
      <c r="E825" s="4">
        <v>42834</v>
      </c>
      <c r="F825" s="4">
        <v>42835</v>
      </c>
      <c r="G825" s="1">
        <v>1</v>
      </c>
      <c r="H825" s="1">
        <v>2</v>
      </c>
    </row>
    <row r="826" spans="1:8" ht="12.75" x14ac:dyDescent="0.2">
      <c r="A826" s="1">
        <v>825</v>
      </c>
      <c r="B826" s="1">
        <v>10</v>
      </c>
      <c r="C826" s="1">
        <v>4</v>
      </c>
      <c r="D826" s="4">
        <v>42832</v>
      </c>
      <c r="E826" s="4">
        <v>42833</v>
      </c>
      <c r="F826" s="4">
        <v>42834</v>
      </c>
      <c r="G826" s="1">
        <v>2</v>
      </c>
      <c r="H826" s="1">
        <v>7</v>
      </c>
    </row>
    <row r="827" spans="1:8" ht="12.75" x14ac:dyDescent="0.2">
      <c r="A827" s="1">
        <v>826</v>
      </c>
      <c r="B827" s="1">
        <v>45</v>
      </c>
      <c r="C827" s="1">
        <v>4</v>
      </c>
      <c r="D827" s="4">
        <v>42832</v>
      </c>
      <c r="E827" s="4">
        <v>42835</v>
      </c>
      <c r="F827" s="4">
        <v>42835</v>
      </c>
      <c r="G827" s="1">
        <v>2</v>
      </c>
      <c r="H827" s="1">
        <v>6</v>
      </c>
    </row>
    <row r="828" spans="1:8" ht="12.75" x14ac:dyDescent="0.2">
      <c r="A828" s="1">
        <v>827</v>
      </c>
      <c r="B828" s="1">
        <v>666</v>
      </c>
      <c r="C828" s="1">
        <v>4</v>
      </c>
      <c r="D828" s="4">
        <v>42832</v>
      </c>
      <c r="E828" s="4">
        <v>42835</v>
      </c>
      <c r="F828" s="4">
        <v>42835</v>
      </c>
      <c r="G828" s="1">
        <v>2</v>
      </c>
      <c r="H828" s="1">
        <v>7</v>
      </c>
    </row>
    <row r="829" spans="1:8" ht="12.75" x14ac:dyDescent="0.2">
      <c r="A829" s="1">
        <v>828</v>
      </c>
      <c r="B829" s="1">
        <v>246</v>
      </c>
      <c r="C829" s="1">
        <v>4</v>
      </c>
      <c r="D829" s="4">
        <v>42834</v>
      </c>
      <c r="E829" s="4">
        <v>42835</v>
      </c>
      <c r="F829" s="4">
        <v>42837</v>
      </c>
      <c r="G829" s="1">
        <v>2</v>
      </c>
      <c r="H829" s="1">
        <v>6</v>
      </c>
    </row>
    <row r="830" spans="1:8" ht="12.75" x14ac:dyDescent="0.2">
      <c r="A830" s="1">
        <v>829</v>
      </c>
      <c r="B830" s="1">
        <v>674</v>
      </c>
      <c r="C830" s="1">
        <v>4</v>
      </c>
      <c r="D830" s="4">
        <v>42834</v>
      </c>
      <c r="E830" s="4">
        <v>42835</v>
      </c>
      <c r="F830" s="4">
        <v>42835</v>
      </c>
      <c r="G830" s="1">
        <v>2</v>
      </c>
      <c r="H830" s="1">
        <v>7</v>
      </c>
    </row>
    <row r="831" spans="1:8" ht="12.75" x14ac:dyDescent="0.2">
      <c r="A831" s="1">
        <v>830</v>
      </c>
      <c r="B831" s="1">
        <v>431</v>
      </c>
      <c r="C831" s="1">
        <v>4</v>
      </c>
      <c r="D831" s="4">
        <v>42836</v>
      </c>
      <c r="E831" s="4">
        <v>42839</v>
      </c>
      <c r="F831" s="4">
        <v>42837</v>
      </c>
      <c r="G831" s="1">
        <v>2</v>
      </c>
      <c r="H831" s="1">
        <v>6</v>
      </c>
    </row>
    <row r="832" spans="1:8" ht="12.75" x14ac:dyDescent="0.2">
      <c r="A832" s="1">
        <v>831</v>
      </c>
      <c r="B832" s="1">
        <v>1000</v>
      </c>
      <c r="C832" s="1">
        <v>4</v>
      </c>
      <c r="D832" s="4">
        <v>42836</v>
      </c>
      <c r="E832" s="4">
        <v>42837</v>
      </c>
      <c r="F832" s="4">
        <v>42837</v>
      </c>
      <c r="G832" s="1">
        <v>2</v>
      </c>
      <c r="H832" s="1">
        <v>7</v>
      </c>
    </row>
    <row r="833" spans="1:8" ht="12.75" x14ac:dyDescent="0.2">
      <c r="A833" s="1">
        <v>832</v>
      </c>
      <c r="B833" s="1">
        <v>1215</v>
      </c>
      <c r="C833" s="1">
        <v>4</v>
      </c>
      <c r="D833" s="4">
        <v>42836</v>
      </c>
      <c r="E833" s="4">
        <v>42837</v>
      </c>
      <c r="F833" s="4">
        <v>42837</v>
      </c>
      <c r="G833" s="1">
        <v>2</v>
      </c>
      <c r="H833" s="1">
        <v>7</v>
      </c>
    </row>
    <row r="834" spans="1:8" ht="12.75" x14ac:dyDescent="0.2">
      <c r="A834" s="1">
        <v>833</v>
      </c>
      <c r="B834" s="1">
        <v>406</v>
      </c>
      <c r="C834" s="1">
        <v>4</v>
      </c>
      <c r="D834" s="4">
        <v>42837</v>
      </c>
      <c r="E834" s="4">
        <v>42839</v>
      </c>
      <c r="F834" s="4">
        <v>42840</v>
      </c>
      <c r="G834" s="1">
        <v>2</v>
      </c>
      <c r="H834" s="1">
        <v>7</v>
      </c>
    </row>
    <row r="835" spans="1:8" ht="12.75" x14ac:dyDescent="0.2">
      <c r="A835" s="1">
        <v>834</v>
      </c>
      <c r="B835" s="1">
        <v>890</v>
      </c>
      <c r="C835" s="1">
        <v>4</v>
      </c>
      <c r="D835" s="4">
        <v>42837</v>
      </c>
      <c r="E835" s="4">
        <v>42838</v>
      </c>
      <c r="F835" s="4">
        <v>42840</v>
      </c>
      <c r="G835" s="1">
        <v>2</v>
      </c>
      <c r="H835" s="1">
        <v>6</v>
      </c>
    </row>
    <row r="836" spans="1:8" ht="12.75" x14ac:dyDescent="0.2">
      <c r="A836" s="1">
        <v>835</v>
      </c>
      <c r="B836" s="1">
        <v>940</v>
      </c>
      <c r="C836" s="1">
        <v>4</v>
      </c>
      <c r="D836" s="4">
        <v>42838</v>
      </c>
      <c r="E836" s="4">
        <v>42840</v>
      </c>
      <c r="F836" s="4">
        <v>42839</v>
      </c>
      <c r="G836" s="1">
        <v>1</v>
      </c>
      <c r="H836" s="1">
        <v>2</v>
      </c>
    </row>
    <row r="837" spans="1:8" ht="12.75" x14ac:dyDescent="0.2">
      <c r="A837" s="1">
        <v>836</v>
      </c>
      <c r="B837" s="1">
        <v>455</v>
      </c>
      <c r="C837" s="1">
        <v>4</v>
      </c>
      <c r="D837" s="4">
        <v>42838</v>
      </c>
      <c r="E837" s="4">
        <v>42841</v>
      </c>
      <c r="F837" s="4">
        <v>42839</v>
      </c>
      <c r="G837" s="1">
        <v>2</v>
      </c>
      <c r="H837" s="1">
        <v>6</v>
      </c>
    </row>
    <row r="838" spans="1:8" ht="12.75" x14ac:dyDescent="0.2">
      <c r="A838" s="1">
        <v>837</v>
      </c>
      <c r="B838" s="1">
        <v>948</v>
      </c>
      <c r="C838" s="1">
        <v>4</v>
      </c>
      <c r="D838" s="4">
        <v>42838</v>
      </c>
      <c r="E838" s="4">
        <v>42841</v>
      </c>
      <c r="F838" s="4">
        <v>42839</v>
      </c>
      <c r="G838" s="1">
        <v>2</v>
      </c>
      <c r="H838" s="1">
        <v>7</v>
      </c>
    </row>
    <row r="839" spans="1:8" ht="12.75" x14ac:dyDescent="0.2">
      <c r="A839" s="1">
        <v>838</v>
      </c>
      <c r="B839" s="1">
        <v>1395</v>
      </c>
      <c r="C839" s="1">
        <v>4</v>
      </c>
      <c r="D839" s="4">
        <v>42839</v>
      </c>
      <c r="E839" s="4">
        <v>42842</v>
      </c>
      <c r="F839" s="4">
        <v>42840</v>
      </c>
      <c r="G839" s="1">
        <v>2</v>
      </c>
      <c r="H839" s="1">
        <v>7</v>
      </c>
    </row>
    <row r="840" spans="1:8" ht="12.75" x14ac:dyDescent="0.2">
      <c r="A840" s="1">
        <v>839</v>
      </c>
      <c r="B840" s="1">
        <v>1332</v>
      </c>
      <c r="C840" s="1">
        <v>4</v>
      </c>
      <c r="D840" s="4">
        <v>42840</v>
      </c>
      <c r="E840" s="4">
        <v>42843</v>
      </c>
      <c r="F840" s="4">
        <v>42841</v>
      </c>
      <c r="G840" s="1">
        <v>1</v>
      </c>
      <c r="H840" s="1">
        <v>3</v>
      </c>
    </row>
    <row r="841" spans="1:8" ht="12.75" x14ac:dyDescent="0.2">
      <c r="A841" s="1">
        <v>840</v>
      </c>
      <c r="B841" s="1">
        <v>372</v>
      </c>
      <c r="C841" s="1">
        <v>4</v>
      </c>
      <c r="D841" s="4">
        <v>42840</v>
      </c>
      <c r="E841" s="4">
        <v>42841</v>
      </c>
      <c r="F841" s="4">
        <v>42841</v>
      </c>
      <c r="G841" s="1">
        <v>2</v>
      </c>
      <c r="H841" s="1">
        <v>6</v>
      </c>
    </row>
    <row r="842" spans="1:8" ht="12.75" x14ac:dyDescent="0.2">
      <c r="A842" s="1">
        <v>841</v>
      </c>
      <c r="B842" s="1">
        <v>428</v>
      </c>
      <c r="C842" s="1">
        <v>4</v>
      </c>
      <c r="D842" s="4">
        <v>42840</v>
      </c>
      <c r="E842" s="4">
        <v>42843</v>
      </c>
      <c r="F842" s="4">
        <v>42842</v>
      </c>
      <c r="G842" s="1">
        <v>2</v>
      </c>
      <c r="H842" s="1">
        <v>7</v>
      </c>
    </row>
    <row r="843" spans="1:8" ht="12.75" x14ac:dyDescent="0.2">
      <c r="A843" s="1">
        <v>842</v>
      </c>
      <c r="B843" s="1">
        <v>1133</v>
      </c>
      <c r="C843" s="1">
        <v>4</v>
      </c>
      <c r="D843" s="4">
        <v>42840</v>
      </c>
      <c r="E843" s="4">
        <v>42843</v>
      </c>
      <c r="F843" s="4">
        <v>42841</v>
      </c>
      <c r="G843" s="1">
        <v>2</v>
      </c>
      <c r="H843" s="1">
        <v>6</v>
      </c>
    </row>
    <row r="844" spans="1:8" ht="12.75" x14ac:dyDescent="0.2">
      <c r="A844" s="1">
        <v>843</v>
      </c>
      <c r="B844" s="1">
        <v>1059</v>
      </c>
      <c r="C844" s="1">
        <v>4</v>
      </c>
      <c r="D844" s="4">
        <v>42841</v>
      </c>
      <c r="E844" s="4">
        <v>42842</v>
      </c>
      <c r="F844" s="4">
        <v>42844</v>
      </c>
      <c r="G844" s="1">
        <v>2</v>
      </c>
      <c r="H844" s="1">
        <v>7</v>
      </c>
    </row>
    <row r="845" spans="1:8" ht="12.75" x14ac:dyDescent="0.2">
      <c r="A845" s="1">
        <v>844</v>
      </c>
      <c r="B845" s="1">
        <v>1436</v>
      </c>
      <c r="C845" s="1">
        <v>4</v>
      </c>
      <c r="D845" s="4">
        <v>42841</v>
      </c>
      <c r="E845" s="4">
        <v>42842</v>
      </c>
      <c r="F845" s="4">
        <v>42843</v>
      </c>
      <c r="G845" s="1">
        <v>2</v>
      </c>
      <c r="H845" s="1">
        <v>6</v>
      </c>
    </row>
    <row r="846" spans="1:8" ht="12.75" x14ac:dyDescent="0.2">
      <c r="A846" s="1">
        <v>845</v>
      </c>
      <c r="B846" s="1">
        <v>662</v>
      </c>
      <c r="C846" s="1">
        <v>4</v>
      </c>
      <c r="D846" s="4">
        <v>42842</v>
      </c>
      <c r="E846" s="4">
        <v>42843</v>
      </c>
      <c r="F846" s="4">
        <v>42843</v>
      </c>
      <c r="G846" s="1">
        <v>2</v>
      </c>
      <c r="H846" s="1">
        <v>7</v>
      </c>
    </row>
    <row r="847" spans="1:8" ht="12.75" x14ac:dyDescent="0.2">
      <c r="A847" s="1">
        <v>846</v>
      </c>
      <c r="B847" s="1">
        <v>715</v>
      </c>
      <c r="C847" s="1">
        <v>4</v>
      </c>
      <c r="D847" s="4">
        <v>42842</v>
      </c>
      <c r="E847" s="4">
        <v>42844</v>
      </c>
      <c r="F847" s="4">
        <v>42844</v>
      </c>
      <c r="G847" s="1">
        <v>2</v>
      </c>
      <c r="H847" s="1">
        <v>6</v>
      </c>
    </row>
    <row r="848" spans="1:8" ht="12.75" x14ac:dyDescent="0.2">
      <c r="A848" s="1">
        <v>847</v>
      </c>
      <c r="B848" s="1">
        <v>329</v>
      </c>
      <c r="C848" s="1">
        <v>4</v>
      </c>
      <c r="D848" s="4">
        <v>42843</v>
      </c>
      <c r="E848" s="4">
        <v>42844</v>
      </c>
      <c r="F848" s="4">
        <v>42844</v>
      </c>
      <c r="G848" s="1">
        <v>2</v>
      </c>
      <c r="H848" s="1">
        <v>7</v>
      </c>
    </row>
    <row r="849" spans="1:8" ht="12.75" x14ac:dyDescent="0.2">
      <c r="A849" s="1">
        <v>848</v>
      </c>
      <c r="B849" s="1">
        <v>597</v>
      </c>
      <c r="C849" s="1">
        <v>4</v>
      </c>
      <c r="D849" s="4">
        <v>42843</v>
      </c>
      <c r="E849" s="4">
        <v>42845</v>
      </c>
      <c r="F849" s="4">
        <v>42845</v>
      </c>
      <c r="G849" s="1">
        <v>2</v>
      </c>
      <c r="H849" s="1">
        <v>7</v>
      </c>
    </row>
    <row r="850" spans="1:8" ht="12.75" x14ac:dyDescent="0.2">
      <c r="A850" s="1">
        <v>849</v>
      </c>
      <c r="B850" s="1">
        <v>776</v>
      </c>
      <c r="C850" s="1">
        <v>4</v>
      </c>
      <c r="D850" s="4">
        <v>42844</v>
      </c>
      <c r="E850" s="4">
        <v>42845</v>
      </c>
      <c r="F850" s="4">
        <v>42846</v>
      </c>
      <c r="G850" s="1">
        <v>1</v>
      </c>
      <c r="H850" s="1">
        <v>2</v>
      </c>
    </row>
    <row r="851" spans="1:8" ht="12.75" x14ac:dyDescent="0.2">
      <c r="A851" s="1">
        <v>850</v>
      </c>
      <c r="B851" s="1">
        <v>1346</v>
      </c>
      <c r="C851" s="1">
        <v>4</v>
      </c>
      <c r="D851" s="4">
        <v>42844</v>
      </c>
      <c r="E851" s="4">
        <v>42847</v>
      </c>
      <c r="F851" s="4">
        <v>42847</v>
      </c>
      <c r="G851" s="1">
        <v>1</v>
      </c>
      <c r="H851" s="1">
        <v>3</v>
      </c>
    </row>
    <row r="852" spans="1:8" ht="12.75" x14ac:dyDescent="0.2">
      <c r="A852" s="1">
        <v>851</v>
      </c>
      <c r="B852" s="1">
        <v>1139</v>
      </c>
      <c r="C852" s="1">
        <v>4</v>
      </c>
      <c r="D852" s="4">
        <v>42845</v>
      </c>
      <c r="E852" s="4">
        <v>42846</v>
      </c>
      <c r="F852" s="4">
        <v>42847</v>
      </c>
      <c r="G852" s="1">
        <v>2</v>
      </c>
      <c r="H852" s="1">
        <v>6</v>
      </c>
    </row>
    <row r="853" spans="1:8" ht="12.75" x14ac:dyDescent="0.2">
      <c r="A853" s="1">
        <v>852</v>
      </c>
      <c r="B853" s="1">
        <v>13</v>
      </c>
      <c r="C853" s="1">
        <v>4</v>
      </c>
      <c r="D853" s="4">
        <v>42846</v>
      </c>
      <c r="E853" s="4">
        <v>42848</v>
      </c>
      <c r="F853" s="4">
        <v>42847</v>
      </c>
      <c r="G853" s="1">
        <v>3</v>
      </c>
      <c r="H853" s="1">
        <v>9</v>
      </c>
    </row>
    <row r="854" spans="1:8" ht="12.75" x14ac:dyDescent="0.2">
      <c r="A854" s="1">
        <v>853</v>
      </c>
      <c r="B854" s="1">
        <v>883</v>
      </c>
      <c r="C854" s="1">
        <v>4</v>
      </c>
      <c r="D854" s="4">
        <v>42846</v>
      </c>
      <c r="E854" s="4">
        <v>42849</v>
      </c>
      <c r="F854" s="4">
        <v>42849</v>
      </c>
      <c r="G854" s="1">
        <v>3</v>
      </c>
      <c r="H854" s="1">
        <v>8</v>
      </c>
    </row>
    <row r="855" spans="1:8" ht="12.75" x14ac:dyDescent="0.2">
      <c r="A855" s="1">
        <v>854</v>
      </c>
      <c r="B855" s="1">
        <v>177</v>
      </c>
      <c r="C855" s="1">
        <v>4</v>
      </c>
      <c r="D855" s="4">
        <v>42847</v>
      </c>
      <c r="E855" s="4">
        <v>42850</v>
      </c>
      <c r="F855" s="4">
        <v>42848</v>
      </c>
      <c r="G855" s="1">
        <v>2</v>
      </c>
      <c r="H855" s="1">
        <v>6</v>
      </c>
    </row>
    <row r="856" spans="1:8" ht="12.75" x14ac:dyDescent="0.2">
      <c r="A856" s="1">
        <v>855</v>
      </c>
      <c r="B856" s="1">
        <v>775</v>
      </c>
      <c r="C856" s="1">
        <v>4</v>
      </c>
      <c r="D856" s="4">
        <v>42847</v>
      </c>
      <c r="E856" s="4">
        <v>42848</v>
      </c>
      <c r="F856" s="4">
        <v>42850</v>
      </c>
      <c r="G856" s="1">
        <v>2</v>
      </c>
      <c r="H856" s="1">
        <v>6</v>
      </c>
    </row>
    <row r="857" spans="1:8" ht="12.75" x14ac:dyDescent="0.2">
      <c r="A857" s="1">
        <v>856</v>
      </c>
      <c r="B857" s="1">
        <v>477</v>
      </c>
      <c r="C857" s="1">
        <v>4</v>
      </c>
      <c r="D857" s="4">
        <v>42848</v>
      </c>
      <c r="E857" s="4">
        <v>42850</v>
      </c>
      <c r="F857" s="4">
        <v>42851</v>
      </c>
      <c r="G857" s="1">
        <v>2</v>
      </c>
      <c r="H857" s="1">
        <v>6</v>
      </c>
    </row>
    <row r="858" spans="1:8" ht="12.75" x14ac:dyDescent="0.2">
      <c r="A858" s="1">
        <v>857</v>
      </c>
      <c r="B858" s="1">
        <v>1402</v>
      </c>
      <c r="C858" s="1">
        <v>4</v>
      </c>
      <c r="D858" s="4">
        <v>42849</v>
      </c>
      <c r="E858" s="4">
        <v>42850</v>
      </c>
      <c r="F858" s="4">
        <v>42851</v>
      </c>
      <c r="G858" s="1">
        <v>2</v>
      </c>
      <c r="H858" s="1">
        <v>7</v>
      </c>
    </row>
    <row r="859" spans="1:8" ht="12.75" x14ac:dyDescent="0.2">
      <c r="A859" s="1">
        <v>858</v>
      </c>
      <c r="B859" s="1">
        <v>162</v>
      </c>
      <c r="C859" s="1">
        <v>4</v>
      </c>
      <c r="D859" s="4">
        <v>42850</v>
      </c>
      <c r="E859" s="4">
        <v>42852</v>
      </c>
      <c r="F859" s="4">
        <v>42853</v>
      </c>
      <c r="G859" s="1">
        <v>2</v>
      </c>
      <c r="H859" s="1">
        <v>6</v>
      </c>
    </row>
    <row r="860" spans="1:8" ht="12.75" x14ac:dyDescent="0.2">
      <c r="A860" s="1">
        <v>859</v>
      </c>
      <c r="B860" s="1">
        <v>644</v>
      </c>
      <c r="C860" s="1">
        <v>4</v>
      </c>
      <c r="D860" s="4">
        <v>42850</v>
      </c>
      <c r="E860" s="4">
        <v>42851</v>
      </c>
      <c r="F860" s="4">
        <v>42851</v>
      </c>
      <c r="G860" s="1">
        <v>2</v>
      </c>
      <c r="H860" s="1">
        <v>6</v>
      </c>
    </row>
    <row r="861" spans="1:8" ht="12.75" x14ac:dyDescent="0.2">
      <c r="A861" s="1">
        <v>860</v>
      </c>
      <c r="B861" s="1">
        <v>473</v>
      </c>
      <c r="C861" s="1">
        <v>4</v>
      </c>
      <c r="D861" s="4">
        <v>42852</v>
      </c>
      <c r="E861" s="4">
        <v>42854</v>
      </c>
      <c r="F861" s="4">
        <v>42853</v>
      </c>
      <c r="G861" s="1">
        <v>2</v>
      </c>
      <c r="H861" s="1">
        <v>7</v>
      </c>
    </row>
    <row r="862" spans="1:8" ht="12.75" x14ac:dyDescent="0.2">
      <c r="A862" s="1">
        <v>861</v>
      </c>
      <c r="B862" s="1">
        <v>1177</v>
      </c>
      <c r="C862" s="1">
        <v>4</v>
      </c>
      <c r="D862" s="4">
        <v>42852</v>
      </c>
      <c r="E862" s="4">
        <v>42854</v>
      </c>
      <c r="F862" s="4">
        <v>42855</v>
      </c>
      <c r="G862" s="1">
        <v>2</v>
      </c>
      <c r="H862" s="1">
        <v>7</v>
      </c>
    </row>
    <row r="863" spans="1:8" ht="12.75" x14ac:dyDescent="0.2">
      <c r="A863" s="1">
        <v>862</v>
      </c>
      <c r="B863" s="1">
        <v>1230</v>
      </c>
      <c r="C863" s="1">
        <v>4</v>
      </c>
      <c r="D863" s="4">
        <v>42852</v>
      </c>
      <c r="E863" s="4">
        <v>42855</v>
      </c>
      <c r="F863" s="4">
        <v>42854</v>
      </c>
      <c r="G863" s="1">
        <v>3</v>
      </c>
      <c r="H863" s="1">
        <v>8</v>
      </c>
    </row>
    <row r="864" spans="1:8" ht="12.75" x14ac:dyDescent="0.2">
      <c r="A864" s="1">
        <v>863</v>
      </c>
      <c r="B864" s="1">
        <v>446</v>
      </c>
      <c r="C864" s="1">
        <v>4</v>
      </c>
      <c r="D864" s="4">
        <v>42853</v>
      </c>
      <c r="E864" s="4">
        <v>42855</v>
      </c>
      <c r="F864" s="4">
        <v>42856</v>
      </c>
      <c r="G864" s="1">
        <v>2</v>
      </c>
      <c r="H864" s="1">
        <v>7</v>
      </c>
    </row>
    <row r="865" spans="1:8" ht="12.75" x14ac:dyDescent="0.2">
      <c r="A865" s="1">
        <v>864</v>
      </c>
      <c r="B865" s="1">
        <v>902</v>
      </c>
      <c r="C865" s="1">
        <v>4</v>
      </c>
      <c r="D865" s="4">
        <v>42853</v>
      </c>
      <c r="E865" s="4">
        <v>42855</v>
      </c>
      <c r="F865" s="4">
        <v>42854</v>
      </c>
      <c r="G865" s="1">
        <v>2</v>
      </c>
      <c r="H865" s="1">
        <v>6</v>
      </c>
    </row>
    <row r="866" spans="1:8" ht="12.75" x14ac:dyDescent="0.2">
      <c r="A866" s="1">
        <v>865</v>
      </c>
      <c r="B866" s="1">
        <v>974</v>
      </c>
      <c r="C866" s="1">
        <v>4</v>
      </c>
      <c r="D866" s="4">
        <v>42854</v>
      </c>
      <c r="E866" s="4">
        <v>42857</v>
      </c>
      <c r="F866" s="4">
        <v>42856</v>
      </c>
      <c r="G866" s="1">
        <v>2</v>
      </c>
      <c r="H866" s="1">
        <v>6</v>
      </c>
    </row>
    <row r="867" spans="1:8" ht="12.75" x14ac:dyDescent="0.2">
      <c r="A867" s="1">
        <v>866</v>
      </c>
      <c r="B867" s="1">
        <v>1410</v>
      </c>
      <c r="C867" s="1">
        <v>4</v>
      </c>
      <c r="D867" s="4">
        <v>42854</v>
      </c>
      <c r="E867" s="4">
        <v>42855</v>
      </c>
      <c r="F867" s="4">
        <v>42856</v>
      </c>
      <c r="G867" s="1">
        <v>2</v>
      </c>
      <c r="H867" s="1">
        <v>6</v>
      </c>
    </row>
    <row r="868" spans="1:8" ht="12.75" x14ac:dyDescent="0.2">
      <c r="A868" s="1">
        <v>867</v>
      </c>
      <c r="B868" s="1">
        <v>97</v>
      </c>
      <c r="C868" s="1">
        <v>4</v>
      </c>
      <c r="D868" s="4">
        <v>42856</v>
      </c>
      <c r="E868" s="4">
        <v>42858</v>
      </c>
      <c r="F868" s="4">
        <v>42857</v>
      </c>
      <c r="G868" s="1">
        <v>1</v>
      </c>
      <c r="H868" s="1">
        <v>3</v>
      </c>
    </row>
    <row r="869" spans="1:8" ht="12.75" x14ac:dyDescent="0.2">
      <c r="A869" s="1">
        <v>868</v>
      </c>
      <c r="B869" s="1">
        <v>868</v>
      </c>
      <c r="C869" s="1">
        <v>4</v>
      </c>
      <c r="D869" s="4">
        <v>42856</v>
      </c>
      <c r="E869" s="4">
        <v>42859</v>
      </c>
      <c r="F869" s="4">
        <v>42857</v>
      </c>
      <c r="G869" s="1">
        <v>1</v>
      </c>
      <c r="H869" s="1">
        <v>3</v>
      </c>
    </row>
    <row r="870" spans="1:8" ht="12.75" x14ac:dyDescent="0.2">
      <c r="A870" s="1">
        <v>869</v>
      </c>
      <c r="B870" s="1">
        <v>844</v>
      </c>
      <c r="C870" s="1">
        <v>4</v>
      </c>
      <c r="D870" s="4">
        <v>42856</v>
      </c>
      <c r="E870" s="4">
        <v>42859</v>
      </c>
      <c r="F870" s="4">
        <v>42857</v>
      </c>
      <c r="G870" s="1">
        <v>2</v>
      </c>
      <c r="H870" s="1">
        <v>7</v>
      </c>
    </row>
    <row r="871" spans="1:8" ht="12.75" x14ac:dyDescent="0.2">
      <c r="A871" s="1">
        <v>870</v>
      </c>
      <c r="B871" s="1">
        <v>1416</v>
      </c>
      <c r="C871" s="1">
        <v>4</v>
      </c>
      <c r="D871" s="4">
        <v>42856</v>
      </c>
      <c r="E871" s="4">
        <v>42859</v>
      </c>
      <c r="F871" s="4">
        <v>42857</v>
      </c>
      <c r="G871" s="1">
        <v>2</v>
      </c>
      <c r="H871" s="1">
        <v>6</v>
      </c>
    </row>
    <row r="872" spans="1:8" ht="12.75" x14ac:dyDescent="0.2">
      <c r="A872" s="1">
        <v>871</v>
      </c>
      <c r="B872" s="1">
        <v>358</v>
      </c>
      <c r="C872" s="1">
        <v>4</v>
      </c>
      <c r="D872" s="4">
        <v>42857</v>
      </c>
      <c r="E872" s="4">
        <v>42859</v>
      </c>
      <c r="F872" s="4">
        <v>42858</v>
      </c>
      <c r="G872" s="1">
        <v>2</v>
      </c>
      <c r="H872" s="1">
        <v>7</v>
      </c>
    </row>
    <row r="873" spans="1:8" ht="12.75" x14ac:dyDescent="0.2">
      <c r="A873" s="1">
        <v>872</v>
      </c>
      <c r="B873" s="1">
        <v>394</v>
      </c>
      <c r="C873" s="1">
        <v>4</v>
      </c>
      <c r="D873" s="4">
        <v>42858</v>
      </c>
      <c r="E873" s="4">
        <v>42861</v>
      </c>
      <c r="F873" s="4">
        <v>42861</v>
      </c>
      <c r="G873" s="1">
        <v>1</v>
      </c>
      <c r="H873" s="1">
        <v>3</v>
      </c>
    </row>
    <row r="874" spans="1:8" ht="12.75" x14ac:dyDescent="0.2">
      <c r="A874" s="1">
        <v>873</v>
      </c>
      <c r="B874" s="1">
        <v>829</v>
      </c>
      <c r="C874" s="1">
        <v>4</v>
      </c>
      <c r="D874" s="4">
        <v>42858</v>
      </c>
      <c r="E874" s="4">
        <v>42860</v>
      </c>
      <c r="F874" s="4">
        <v>42860</v>
      </c>
      <c r="G874" s="1">
        <v>2</v>
      </c>
      <c r="H874" s="1">
        <v>7</v>
      </c>
    </row>
    <row r="875" spans="1:8" ht="12.75" x14ac:dyDescent="0.2">
      <c r="A875" s="1">
        <v>874</v>
      </c>
      <c r="B875" s="1">
        <v>661</v>
      </c>
      <c r="C875" s="1">
        <v>4</v>
      </c>
      <c r="D875" s="4">
        <v>42859</v>
      </c>
      <c r="E875" s="4">
        <v>42860</v>
      </c>
      <c r="F875" s="4">
        <v>42861</v>
      </c>
      <c r="G875" s="1">
        <v>2</v>
      </c>
      <c r="H875" s="1">
        <v>7</v>
      </c>
    </row>
    <row r="876" spans="1:8" ht="12.75" x14ac:dyDescent="0.2">
      <c r="A876" s="1">
        <v>875</v>
      </c>
      <c r="B876" s="1">
        <v>386</v>
      </c>
      <c r="C876" s="1">
        <v>4</v>
      </c>
      <c r="D876" s="4">
        <v>42860</v>
      </c>
      <c r="E876" s="4">
        <v>42861</v>
      </c>
      <c r="F876" s="4">
        <v>42863</v>
      </c>
      <c r="G876" s="1">
        <v>1</v>
      </c>
      <c r="H876" s="1">
        <v>3</v>
      </c>
    </row>
    <row r="877" spans="1:8" ht="12.75" x14ac:dyDescent="0.2">
      <c r="A877" s="1">
        <v>876</v>
      </c>
      <c r="B877" s="1">
        <v>1046</v>
      </c>
      <c r="C877" s="1">
        <v>4</v>
      </c>
      <c r="D877" s="4">
        <v>42860</v>
      </c>
      <c r="E877" s="4">
        <v>42863</v>
      </c>
      <c r="F877" s="4">
        <v>42861</v>
      </c>
      <c r="G877" s="1">
        <v>2</v>
      </c>
      <c r="H877" s="1">
        <v>7</v>
      </c>
    </row>
    <row r="878" spans="1:8" ht="12.75" x14ac:dyDescent="0.2">
      <c r="A878" s="1">
        <v>877</v>
      </c>
      <c r="B878" s="1">
        <v>784</v>
      </c>
      <c r="C878" s="1">
        <v>4</v>
      </c>
      <c r="D878" s="4">
        <v>42861</v>
      </c>
      <c r="E878" s="4">
        <v>42862</v>
      </c>
      <c r="F878" s="4">
        <v>42863</v>
      </c>
      <c r="G878" s="1">
        <v>2</v>
      </c>
      <c r="H878" s="1">
        <v>6</v>
      </c>
    </row>
    <row r="879" spans="1:8" ht="12.75" x14ac:dyDescent="0.2">
      <c r="A879" s="1">
        <v>878</v>
      </c>
      <c r="B879" s="1">
        <v>224</v>
      </c>
      <c r="C879" s="1">
        <v>4</v>
      </c>
      <c r="D879" s="4">
        <v>42862</v>
      </c>
      <c r="E879" s="4">
        <v>42865</v>
      </c>
      <c r="F879" s="4">
        <v>42864</v>
      </c>
      <c r="G879" s="1">
        <v>1</v>
      </c>
      <c r="H879" s="1">
        <v>3</v>
      </c>
    </row>
    <row r="880" spans="1:8" ht="12.75" x14ac:dyDescent="0.2">
      <c r="A880" s="1">
        <v>879</v>
      </c>
      <c r="B880" s="1">
        <v>214</v>
      </c>
      <c r="C880" s="1">
        <v>4</v>
      </c>
      <c r="D880" s="4">
        <v>42863</v>
      </c>
      <c r="E880" s="4">
        <v>42864</v>
      </c>
      <c r="F880" s="4">
        <v>42864</v>
      </c>
      <c r="G880" s="1">
        <v>2</v>
      </c>
      <c r="H880" s="1">
        <v>7</v>
      </c>
    </row>
    <row r="881" spans="1:8" ht="12.75" x14ac:dyDescent="0.2">
      <c r="A881" s="1">
        <v>880</v>
      </c>
      <c r="B881" s="1">
        <v>1206</v>
      </c>
      <c r="C881" s="1">
        <v>4</v>
      </c>
      <c r="D881" s="4">
        <v>42863</v>
      </c>
      <c r="E881" s="4">
        <v>42866</v>
      </c>
      <c r="F881" s="4">
        <v>42865</v>
      </c>
      <c r="G881" s="1">
        <v>2</v>
      </c>
      <c r="H881" s="1">
        <v>6</v>
      </c>
    </row>
    <row r="882" spans="1:8" ht="12.75" x14ac:dyDescent="0.2">
      <c r="A882" s="1">
        <v>881</v>
      </c>
      <c r="B882" s="1">
        <v>1024</v>
      </c>
      <c r="C882" s="1">
        <v>4</v>
      </c>
      <c r="D882" s="4">
        <v>42863</v>
      </c>
      <c r="E882" s="4">
        <v>42866</v>
      </c>
      <c r="F882" s="4">
        <v>42866</v>
      </c>
      <c r="G882" s="1">
        <v>3</v>
      </c>
      <c r="H882" s="1">
        <v>9</v>
      </c>
    </row>
    <row r="883" spans="1:8" ht="12.75" x14ac:dyDescent="0.2">
      <c r="A883" s="1">
        <v>882</v>
      </c>
      <c r="B883" s="1">
        <v>196</v>
      </c>
      <c r="C883" s="1">
        <v>4</v>
      </c>
      <c r="D883" s="4">
        <v>42864</v>
      </c>
      <c r="E883" s="4">
        <v>42867</v>
      </c>
      <c r="F883" s="4">
        <v>42865</v>
      </c>
      <c r="G883" s="1">
        <v>2</v>
      </c>
      <c r="H883" s="1">
        <v>6</v>
      </c>
    </row>
    <row r="884" spans="1:8" ht="12.75" x14ac:dyDescent="0.2">
      <c r="A884" s="1">
        <v>883</v>
      </c>
      <c r="B884" s="1">
        <v>507</v>
      </c>
      <c r="C884" s="1">
        <v>4</v>
      </c>
      <c r="D884" s="4">
        <v>42866</v>
      </c>
      <c r="E884" s="4">
        <v>42868</v>
      </c>
      <c r="F884" s="4">
        <v>42869</v>
      </c>
      <c r="G884" s="1">
        <v>2</v>
      </c>
      <c r="H884" s="1">
        <v>6</v>
      </c>
    </row>
    <row r="885" spans="1:8" ht="12.75" x14ac:dyDescent="0.2">
      <c r="A885" s="1">
        <v>884</v>
      </c>
      <c r="B885" s="1">
        <v>871</v>
      </c>
      <c r="C885" s="1">
        <v>4</v>
      </c>
      <c r="D885" s="4">
        <v>42866</v>
      </c>
      <c r="E885" s="4">
        <v>42868</v>
      </c>
      <c r="F885" s="4">
        <v>42867</v>
      </c>
      <c r="G885" s="1">
        <v>2</v>
      </c>
      <c r="H885" s="1">
        <v>7</v>
      </c>
    </row>
    <row r="886" spans="1:8" ht="12.75" x14ac:dyDescent="0.2">
      <c r="A886" s="1">
        <v>885</v>
      </c>
      <c r="B886" s="1">
        <v>66</v>
      </c>
      <c r="C886" s="1">
        <v>3</v>
      </c>
      <c r="D886" s="4">
        <v>42868</v>
      </c>
      <c r="E886" s="4">
        <v>42868</v>
      </c>
      <c r="F886" s="4" t="s">
        <v>5611</v>
      </c>
      <c r="G886" s="1">
        <v>3</v>
      </c>
      <c r="H886" s="1">
        <v>8</v>
      </c>
    </row>
    <row r="887" spans="1:8" ht="12.75" x14ac:dyDescent="0.2">
      <c r="A887" s="1">
        <v>886</v>
      </c>
      <c r="B887" s="1">
        <v>1396</v>
      </c>
      <c r="C887" s="1">
        <v>4</v>
      </c>
      <c r="D887" s="4">
        <v>42868</v>
      </c>
      <c r="E887" s="4">
        <v>42869</v>
      </c>
      <c r="F887" s="4">
        <v>42870</v>
      </c>
      <c r="G887" s="1">
        <v>1</v>
      </c>
      <c r="H887" s="1">
        <v>2</v>
      </c>
    </row>
    <row r="888" spans="1:8" ht="12.75" x14ac:dyDescent="0.2">
      <c r="A888" s="1">
        <v>887</v>
      </c>
      <c r="B888" s="1">
        <v>1195</v>
      </c>
      <c r="C888" s="1">
        <v>4</v>
      </c>
      <c r="D888" s="4">
        <v>42868</v>
      </c>
      <c r="E888" s="4">
        <v>42870</v>
      </c>
      <c r="F888" s="4">
        <v>42870</v>
      </c>
      <c r="G888" s="1">
        <v>2</v>
      </c>
      <c r="H888" s="1">
        <v>6</v>
      </c>
    </row>
    <row r="889" spans="1:8" ht="12.75" x14ac:dyDescent="0.2">
      <c r="A889" s="1">
        <v>888</v>
      </c>
      <c r="B889" s="1">
        <v>1038</v>
      </c>
      <c r="C889" s="1">
        <v>4</v>
      </c>
      <c r="D889" s="4">
        <v>42869</v>
      </c>
      <c r="E889" s="4">
        <v>42871</v>
      </c>
      <c r="F889" s="4">
        <v>42871</v>
      </c>
      <c r="G889" s="1">
        <v>2</v>
      </c>
      <c r="H889" s="1">
        <v>7</v>
      </c>
    </row>
    <row r="890" spans="1:8" ht="12.75" x14ac:dyDescent="0.2">
      <c r="A890" s="1">
        <v>889</v>
      </c>
      <c r="B890" s="1">
        <v>830</v>
      </c>
      <c r="C890" s="1">
        <v>4</v>
      </c>
      <c r="D890" s="4">
        <v>42869</v>
      </c>
      <c r="E890" s="4">
        <v>42872</v>
      </c>
      <c r="F890" s="4">
        <v>42870</v>
      </c>
      <c r="G890" s="1">
        <v>3</v>
      </c>
      <c r="H890" s="1">
        <v>8</v>
      </c>
    </row>
    <row r="891" spans="1:8" ht="12.75" x14ac:dyDescent="0.2">
      <c r="A891" s="1">
        <v>890</v>
      </c>
      <c r="B891" s="1">
        <v>171</v>
      </c>
      <c r="C891" s="1">
        <v>4</v>
      </c>
      <c r="D891" s="4">
        <v>42870</v>
      </c>
      <c r="E891" s="4">
        <v>42873</v>
      </c>
      <c r="F891" s="4">
        <v>42873</v>
      </c>
      <c r="G891" s="1">
        <v>2</v>
      </c>
      <c r="H891" s="1">
        <v>6</v>
      </c>
    </row>
    <row r="892" spans="1:8" ht="12.75" x14ac:dyDescent="0.2">
      <c r="A892" s="1">
        <v>891</v>
      </c>
      <c r="B892" s="1">
        <v>384</v>
      </c>
      <c r="C892" s="1">
        <v>4</v>
      </c>
      <c r="D892" s="4">
        <v>42870</v>
      </c>
      <c r="E892" s="4">
        <v>42873</v>
      </c>
      <c r="F892" s="4">
        <v>42871</v>
      </c>
      <c r="G892" s="1">
        <v>2</v>
      </c>
      <c r="H892" s="1">
        <v>6</v>
      </c>
    </row>
    <row r="893" spans="1:8" ht="12.75" x14ac:dyDescent="0.2">
      <c r="A893" s="1">
        <v>892</v>
      </c>
      <c r="B893" s="1">
        <v>651</v>
      </c>
      <c r="C893" s="1">
        <v>4</v>
      </c>
      <c r="D893" s="4">
        <v>42870</v>
      </c>
      <c r="E893" s="4">
        <v>42873</v>
      </c>
      <c r="F893" s="4">
        <v>42872</v>
      </c>
      <c r="G893" s="1">
        <v>2</v>
      </c>
      <c r="H893" s="1">
        <v>7</v>
      </c>
    </row>
    <row r="894" spans="1:8" ht="12.75" x14ac:dyDescent="0.2">
      <c r="A894" s="1">
        <v>893</v>
      </c>
      <c r="B894" s="1">
        <v>1293</v>
      </c>
      <c r="C894" s="1">
        <v>4</v>
      </c>
      <c r="D894" s="4">
        <v>42871</v>
      </c>
      <c r="E894" s="4">
        <v>42874</v>
      </c>
      <c r="F894" s="4">
        <v>42874</v>
      </c>
      <c r="G894" s="1">
        <v>2</v>
      </c>
      <c r="H894" s="1">
        <v>7</v>
      </c>
    </row>
    <row r="895" spans="1:8" ht="12.75" x14ac:dyDescent="0.2">
      <c r="A895" s="1">
        <v>894</v>
      </c>
      <c r="B895" s="1">
        <v>1320</v>
      </c>
      <c r="C895" s="1">
        <v>4</v>
      </c>
      <c r="D895" s="4">
        <v>42871</v>
      </c>
      <c r="E895" s="4">
        <v>42874</v>
      </c>
      <c r="F895" s="4">
        <v>42874</v>
      </c>
      <c r="G895" s="1">
        <v>2</v>
      </c>
      <c r="H895" s="1">
        <v>6</v>
      </c>
    </row>
    <row r="896" spans="1:8" ht="12.75" x14ac:dyDescent="0.2">
      <c r="A896" s="1">
        <v>895</v>
      </c>
      <c r="B896" s="1">
        <v>857</v>
      </c>
      <c r="C896" s="1">
        <v>4</v>
      </c>
      <c r="D896" s="4">
        <v>42873</v>
      </c>
      <c r="E896" s="4">
        <v>42876</v>
      </c>
      <c r="F896" s="4">
        <v>42874</v>
      </c>
      <c r="G896" s="1">
        <v>2</v>
      </c>
      <c r="H896" s="1">
        <v>6</v>
      </c>
    </row>
    <row r="897" spans="1:8" ht="12.75" x14ac:dyDescent="0.2">
      <c r="A897" s="1">
        <v>896</v>
      </c>
      <c r="B897" s="1">
        <v>376</v>
      </c>
      <c r="C897" s="1">
        <v>4</v>
      </c>
      <c r="D897" s="4">
        <v>42874</v>
      </c>
      <c r="E897" s="4">
        <v>42877</v>
      </c>
      <c r="F897" s="4">
        <v>42876</v>
      </c>
      <c r="G897" s="1">
        <v>3</v>
      </c>
      <c r="H897" s="1">
        <v>9</v>
      </c>
    </row>
    <row r="898" spans="1:8" ht="12.75" x14ac:dyDescent="0.2">
      <c r="A898" s="1">
        <v>897</v>
      </c>
      <c r="B898" s="1">
        <v>47</v>
      </c>
      <c r="C898" s="1">
        <v>4</v>
      </c>
      <c r="D898" s="4">
        <v>42875</v>
      </c>
      <c r="E898" s="4">
        <v>42876</v>
      </c>
      <c r="F898" s="4">
        <v>42876</v>
      </c>
      <c r="G898" s="1">
        <v>1</v>
      </c>
      <c r="H898" s="1">
        <v>2</v>
      </c>
    </row>
    <row r="899" spans="1:8" ht="12.75" x14ac:dyDescent="0.2">
      <c r="A899" s="1">
        <v>898</v>
      </c>
      <c r="B899" s="1">
        <v>352</v>
      </c>
      <c r="C899" s="1">
        <v>4</v>
      </c>
      <c r="D899" s="4">
        <v>42875</v>
      </c>
      <c r="E899" s="4">
        <v>42876</v>
      </c>
      <c r="F899" s="4">
        <v>42877</v>
      </c>
      <c r="G899" s="1">
        <v>2</v>
      </c>
      <c r="H899" s="1">
        <v>6</v>
      </c>
    </row>
    <row r="900" spans="1:8" ht="12.75" x14ac:dyDescent="0.2">
      <c r="A900" s="1">
        <v>899</v>
      </c>
      <c r="B900" s="1">
        <v>605</v>
      </c>
      <c r="C900" s="1">
        <v>4</v>
      </c>
      <c r="D900" s="4">
        <v>42875</v>
      </c>
      <c r="E900" s="4">
        <v>42876</v>
      </c>
      <c r="F900" s="4">
        <v>42876</v>
      </c>
      <c r="G900" s="1">
        <v>2</v>
      </c>
      <c r="H900" s="1">
        <v>7</v>
      </c>
    </row>
    <row r="901" spans="1:8" ht="12.75" x14ac:dyDescent="0.2">
      <c r="A901" s="1">
        <v>900</v>
      </c>
      <c r="B901" s="1">
        <v>971</v>
      </c>
      <c r="C901" s="1">
        <v>4</v>
      </c>
      <c r="D901" s="4">
        <v>42875</v>
      </c>
      <c r="E901" s="4">
        <v>42876</v>
      </c>
      <c r="F901" s="4">
        <v>42877</v>
      </c>
      <c r="G901" s="1">
        <v>2</v>
      </c>
      <c r="H901" s="1">
        <v>6</v>
      </c>
    </row>
    <row r="902" spans="1:8" ht="12.75" x14ac:dyDescent="0.2">
      <c r="A902" s="1">
        <v>901</v>
      </c>
      <c r="B902" s="1">
        <v>345</v>
      </c>
      <c r="C902" s="1">
        <v>4</v>
      </c>
      <c r="D902" s="4">
        <v>42876</v>
      </c>
      <c r="E902" s="4">
        <v>42877</v>
      </c>
      <c r="F902" s="4">
        <v>42879</v>
      </c>
      <c r="G902" s="1">
        <v>2</v>
      </c>
      <c r="H902" s="1">
        <v>7</v>
      </c>
    </row>
    <row r="903" spans="1:8" ht="12.75" x14ac:dyDescent="0.2">
      <c r="A903" s="1">
        <v>902</v>
      </c>
      <c r="B903" s="1">
        <v>1278</v>
      </c>
      <c r="C903" s="1">
        <v>4</v>
      </c>
      <c r="D903" s="4">
        <v>42876</v>
      </c>
      <c r="E903" s="4">
        <v>42879</v>
      </c>
      <c r="F903" s="4">
        <v>42877</v>
      </c>
      <c r="G903" s="1">
        <v>2</v>
      </c>
      <c r="H903" s="1">
        <v>6</v>
      </c>
    </row>
    <row r="904" spans="1:8" ht="12.75" x14ac:dyDescent="0.2">
      <c r="A904" s="1">
        <v>903</v>
      </c>
      <c r="B904" s="1">
        <v>179</v>
      </c>
      <c r="C904" s="1">
        <v>4</v>
      </c>
      <c r="D904" s="4">
        <v>42877</v>
      </c>
      <c r="E904" s="4">
        <v>42878</v>
      </c>
      <c r="F904" s="4">
        <v>42879</v>
      </c>
      <c r="G904" s="1">
        <v>2</v>
      </c>
      <c r="H904" s="1">
        <v>7</v>
      </c>
    </row>
    <row r="905" spans="1:8" ht="12.75" x14ac:dyDescent="0.2">
      <c r="A905" s="1">
        <v>904</v>
      </c>
      <c r="B905" s="1">
        <v>1020</v>
      </c>
      <c r="C905" s="1">
        <v>4</v>
      </c>
      <c r="D905" s="4">
        <v>42878</v>
      </c>
      <c r="E905" s="4">
        <v>42881</v>
      </c>
      <c r="F905" s="4">
        <v>42879</v>
      </c>
      <c r="G905" s="1">
        <v>1</v>
      </c>
      <c r="H905" s="1">
        <v>2</v>
      </c>
    </row>
    <row r="906" spans="1:8" ht="12.75" x14ac:dyDescent="0.2">
      <c r="A906" s="1">
        <v>905</v>
      </c>
      <c r="B906" s="1">
        <v>609</v>
      </c>
      <c r="C906" s="1">
        <v>4</v>
      </c>
      <c r="D906" s="4">
        <v>42878</v>
      </c>
      <c r="E906" s="4">
        <v>42881</v>
      </c>
      <c r="F906" s="4">
        <v>42879</v>
      </c>
      <c r="G906" s="1">
        <v>2</v>
      </c>
      <c r="H906" s="1">
        <v>6</v>
      </c>
    </row>
    <row r="907" spans="1:8" ht="12.75" x14ac:dyDescent="0.2">
      <c r="A907" s="1">
        <v>906</v>
      </c>
      <c r="B907" s="1">
        <v>877</v>
      </c>
      <c r="C907" s="1">
        <v>4</v>
      </c>
      <c r="D907" s="4">
        <v>42878</v>
      </c>
      <c r="E907" s="4">
        <v>42881</v>
      </c>
      <c r="F907" s="4">
        <v>42881</v>
      </c>
      <c r="G907" s="1">
        <v>2</v>
      </c>
      <c r="H907" s="1">
        <v>7</v>
      </c>
    </row>
    <row r="908" spans="1:8" ht="12.75" x14ac:dyDescent="0.2">
      <c r="A908" s="1">
        <v>907</v>
      </c>
      <c r="B908" s="1">
        <v>120</v>
      </c>
      <c r="C908" s="1">
        <v>4</v>
      </c>
      <c r="D908" s="4">
        <v>42879</v>
      </c>
      <c r="E908" s="4">
        <v>42881</v>
      </c>
      <c r="F908" s="4">
        <v>42882</v>
      </c>
      <c r="G908" s="1">
        <v>1</v>
      </c>
      <c r="H908" s="1">
        <v>2</v>
      </c>
    </row>
    <row r="909" spans="1:8" ht="12.75" x14ac:dyDescent="0.2">
      <c r="A909" s="1">
        <v>908</v>
      </c>
      <c r="B909" s="1">
        <v>402</v>
      </c>
      <c r="C909" s="1">
        <v>4</v>
      </c>
      <c r="D909" s="4">
        <v>42880</v>
      </c>
      <c r="E909" s="4">
        <v>42883</v>
      </c>
      <c r="F909" s="4">
        <v>42882</v>
      </c>
      <c r="G909" s="1">
        <v>2</v>
      </c>
      <c r="H909" s="1">
        <v>7</v>
      </c>
    </row>
    <row r="910" spans="1:8" ht="12.75" x14ac:dyDescent="0.2">
      <c r="A910" s="1">
        <v>909</v>
      </c>
      <c r="B910" s="1">
        <v>188</v>
      </c>
      <c r="C910" s="1">
        <v>4</v>
      </c>
      <c r="D910" s="4">
        <v>42881</v>
      </c>
      <c r="E910" s="4">
        <v>42882</v>
      </c>
      <c r="F910" s="4">
        <v>42883</v>
      </c>
      <c r="G910" s="1">
        <v>1</v>
      </c>
      <c r="H910" s="1">
        <v>2</v>
      </c>
    </row>
    <row r="911" spans="1:8" ht="12.75" x14ac:dyDescent="0.2">
      <c r="A911" s="1">
        <v>910</v>
      </c>
      <c r="B911" s="1">
        <v>342</v>
      </c>
      <c r="C911" s="1">
        <v>4</v>
      </c>
      <c r="D911" s="4">
        <v>42881</v>
      </c>
      <c r="E911" s="4">
        <v>42883</v>
      </c>
      <c r="F911" s="4">
        <v>42883</v>
      </c>
      <c r="G911" s="1">
        <v>2</v>
      </c>
      <c r="H911" s="1">
        <v>7</v>
      </c>
    </row>
    <row r="912" spans="1:8" ht="12.75" x14ac:dyDescent="0.2">
      <c r="A912" s="1">
        <v>911</v>
      </c>
      <c r="B912" s="1">
        <v>887</v>
      </c>
      <c r="C912" s="1">
        <v>4</v>
      </c>
      <c r="D912" s="4">
        <v>42881</v>
      </c>
      <c r="E912" s="4">
        <v>42884</v>
      </c>
      <c r="F912" s="4">
        <v>42884</v>
      </c>
      <c r="G912" s="1">
        <v>2</v>
      </c>
      <c r="H912" s="1">
        <v>6</v>
      </c>
    </row>
    <row r="913" spans="1:8" ht="12.75" x14ac:dyDescent="0.2">
      <c r="A913" s="1">
        <v>912</v>
      </c>
      <c r="B913" s="1">
        <v>519</v>
      </c>
      <c r="C913" s="1">
        <v>4</v>
      </c>
      <c r="D913" s="4">
        <v>42882</v>
      </c>
      <c r="E913" s="4">
        <v>42884</v>
      </c>
      <c r="F913" s="4">
        <v>42884</v>
      </c>
      <c r="G913" s="1">
        <v>1</v>
      </c>
      <c r="H913" s="1">
        <v>2</v>
      </c>
    </row>
    <row r="914" spans="1:8" ht="12.75" x14ac:dyDescent="0.2">
      <c r="A914" s="1">
        <v>913</v>
      </c>
      <c r="B914" s="1">
        <v>699</v>
      </c>
      <c r="C914" s="1">
        <v>4</v>
      </c>
      <c r="D914" s="4">
        <v>42882</v>
      </c>
      <c r="E914" s="4">
        <v>42884</v>
      </c>
      <c r="F914" s="4">
        <v>42884</v>
      </c>
      <c r="G914" s="1">
        <v>2</v>
      </c>
      <c r="H914" s="1">
        <v>6</v>
      </c>
    </row>
    <row r="915" spans="1:8" ht="12.75" x14ac:dyDescent="0.2">
      <c r="A915" s="1">
        <v>914</v>
      </c>
      <c r="B915" s="1">
        <v>1068</v>
      </c>
      <c r="C915" s="1">
        <v>4</v>
      </c>
      <c r="D915" s="4">
        <v>42883</v>
      </c>
      <c r="E915" s="4">
        <v>42886</v>
      </c>
      <c r="F915" s="4">
        <v>42886</v>
      </c>
      <c r="G915" s="1">
        <v>1</v>
      </c>
      <c r="H915" s="1">
        <v>2</v>
      </c>
    </row>
    <row r="916" spans="1:8" ht="12.75" x14ac:dyDescent="0.2">
      <c r="A916" s="1">
        <v>915</v>
      </c>
      <c r="B916" s="1">
        <v>215</v>
      </c>
      <c r="C916" s="1">
        <v>4</v>
      </c>
      <c r="D916" s="4">
        <v>42883</v>
      </c>
      <c r="E916" s="4">
        <v>42885</v>
      </c>
      <c r="F916" s="4">
        <v>42885</v>
      </c>
      <c r="G916" s="1">
        <v>2</v>
      </c>
      <c r="H916" s="1">
        <v>6</v>
      </c>
    </row>
    <row r="917" spans="1:8" ht="12.75" x14ac:dyDescent="0.2">
      <c r="A917" s="1">
        <v>916</v>
      </c>
      <c r="B917" s="1">
        <v>718</v>
      </c>
      <c r="C917" s="1">
        <v>4</v>
      </c>
      <c r="D917" s="4">
        <v>42883</v>
      </c>
      <c r="E917" s="4">
        <v>42884</v>
      </c>
      <c r="F917" s="4">
        <v>42884</v>
      </c>
      <c r="G917" s="1">
        <v>2</v>
      </c>
      <c r="H917" s="1">
        <v>6</v>
      </c>
    </row>
    <row r="918" spans="1:8" ht="12.75" x14ac:dyDescent="0.2">
      <c r="A918" s="1">
        <v>917</v>
      </c>
      <c r="B918" s="1">
        <v>881</v>
      </c>
      <c r="C918" s="1">
        <v>4</v>
      </c>
      <c r="D918" s="4">
        <v>42884</v>
      </c>
      <c r="E918" s="4">
        <v>42886</v>
      </c>
      <c r="F918" s="4">
        <v>42887</v>
      </c>
      <c r="G918" s="1">
        <v>1</v>
      </c>
      <c r="H918" s="1">
        <v>2</v>
      </c>
    </row>
    <row r="919" spans="1:8" ht="12.75" x14ac:dyDescent="0.2">
      <c r="A919" s="1">
        <v>918</v>
      </c>
      <c r="B919" s="1">
        <v>242</v>
      </c>
      <c r="C919" s="1">
        <v>4</v>
      </c>
      <c r="D919" s="4">
        <v>42885</v>
      </c>
      <c r="E919" s="4">
        <v>42886</v>
      </c>
      <c r="F919" s="4">
        <v>42886</v>
      </c>
      <c r="G919" s="1">
        <v>1</v>
      </c>
      <c r="H919" s="1">
        <v>3</v>
      </c>
    </row>
    <row r="920" spans="1:8" ht="12.75" x14ac:dyDescent="0.2">
      <c r="A920" s="1">
        <v>919</v>
      </c>
      <c r="B920" s="1">
        <v>781</v>
      </c>
      <c r="C920" s="1">
        <v>4</v>
      </c>
      <c r="D920" s="4">
        <v>42885</v>
      </c>
      <c r="E920" s="4">
        <v>42886</v>
      </c>
      <c r="F920" s="4">
        <v>42886</v>
      </c>
      <c r="G920" s="1">
        <v>2</v>
      </c>
      <c r="H920" s="1">
        <v>7</v>
      </c>
    </row>
    <row r="921" spans="1:8" ht="12.75" x14ac:dyDescent="0.2">
      <c r="A921" s="1">
        <v>920</v>
      </c>
      <c r="B921" s="1">
        <v>966</v>
      </c>
      <c r="C921" s="1">
        <v>4</v>
      </c>
      <c r="D921" s="4">
        <v>42885</v>
      </c>
      <c r="E921" s="4">
        <v>42887</v>
      </c>
      <c r="F921" s="4">
        <v>42888</v>
      </c>
      <c r="G921" s="1">
        <v>2</v>
      </c>
      <c r="H921" s="1">
        <v>7</v>
      </c>
    </row>
    <row r="922" spans="1:8" ht="12.75" x14ac:dyDescent="0.2">
      <c r="A922" s="1">
        <v>921</v>
      </c>
      <c r="B922" s="1">
        <v>628</v>
      </c>
      <c r="C922" s="1">
        <v>4</v>
      </c>
      <c r="D922" s="4">
        <v>42886</v>
      </c>
      <c r="E922" s="4">
        <v>42888</v>
      </c>
      <c r="F922" s="4">
        <v>42888</v>
      </c>
      <c r="G922" s="1">
        <v>2</v>
      </c>
      <c r="H922" s="1">
        <v>6</v>
      </c>
    </row>
    <row r="923" spans="1:8" ht="12.75" x14ac:dyDescent="0.2">
      <c r="A923" s="1">
        <v>922</v>
      </c>
      <c r="B923" s="1">
        <v>656</v>
      </c>
      <c r="C923" s="1">
        <v>4</v>
      </c>
      <c r="D923" s="4">
        <v>42886</v>
      </c>
      <c r="E923" s="4">
        <v>42887</v>
      </c>
      <c r="F923" s="4">
        <v>42889</v>
      </c>
      <c r="G923" s="1">
        <v>2</v>
      </c>
      <c r="H923" s="1">
        <v>6</v>
      </c>
    </row>
    <row r="924" spans="1:8" ht="12.75" x14ac:dyDescent="0.2">
      <c r="A924" s="1">
        <v>923</v>
      </c>
      <c r="B924" s="1">
        <v>769</v>
      </c>
      <c r="C924" s="1">
        <v>4</v>
      </c>
      <c r="D924" s="4">
        <v>42886</v>
      </c>
      <c r="E924" s="4">
        <v>42889</v>
      </c>
      <c r="F924" s="4">
        <v>42888</v>
      </c>
      <c r="G924" s="1">
        <v>2</v>
      </c>
      <c r="H924" s="1">
        <v>7</v>
      </c>
    </row>
    <row r="925" spans="1:8" ht="12.75" x14ac:dyDescent="0.2">
      <c r="A925" s="1">
        <v>924</v>
      </c>
      <c r="B925" s="1">
        <v>68</v>
      </c>
      <c r="C925" s="1">
        <v>3</v>
      </c>
      <c r="D925" s="4">
        <v>42888</v>
      </c>
      <c r="E925" s="4">
        <v>42888</v>
      </c>
      <c r="F925" s="4" t="s">
        <v>5611</v>
      </c>
      <c r="G925" s="1">
        <v>3</v>
      </c>
      <c r="H925" s="1">
        <v>8</v>
      </c>
    </row>
    <row r="926" spans="1:8" ht="12.75" x14ac:dyDescent="0.2">
      <c r="A926" s="1">
        <v>925</v>
      </c>
      <c r="B926" s="1">
        <v>1316</v>
      </c>
      <c r="C926" s="1">
        <v>4</v>
      </c>
      <c r="D926" s="4">
        <v>42888</v>
      </c>
      <c r="E926" s="4">
        <v>42891</v>
      </c>
      <c r="F926" s="4">
        <v>42889</v>
      </c>
      <c r="G926" s="1">
        <v>2</v>
      </c>
      <c r="H926" s="1">
        <v>7</v>
      </c>
    </row>
    <row r="927" spans="1:8" ht="12.75" x14ac:dyDescent="0.2">
      <c r="A927" s="1">
        <v>926</v>
      </c>
      <c r="B927" s="1">
        <v>233</v>
      </c>
      <c r="C927" s="1">
        <v>4</v>
      </c>
      <c r="D927" s="4">
        <v>42889</v>
      </c>
      <c r="E927" s="4">
        <v>42891</v>
      </c>
      <c r="F927" s="4">
        <v>42892</v>
      </c>
      <c r="G927" s="1">
        <v>1</v>
      </c>
      <c r="H927" s="1">
        <v>2</v>
      </c>
    </row>
    <row r="928" spans="1:8" ht="12.75" x14ac:dyDescent="0.2">
      <c r="A928" s="1">
        <v>927</v>
      </c>
      <c r="B928" s="1">
        <v>1438</v>
      </c>
      <c r="C928" s="1">
        <v>4</v>
      </c>
      <c r="D928" s="4">
        <v>42889</v>
      </c>
      <c r="E928" s="4">
        <v>42891</v>
      </c>
      <c r="F928" s="4">
        <v>42892</v>
      </c>
      <c r="G928" s="1">
        <v>1</v>
      </c>
      <c r="H928" s="1">
        <v>2</v>
      </c>
    </row>
    <row r="929" spans="1:8" ht="12.75" x14ac:dyDescent="0.2">
      <c r="A929" s="1">
        <v>928</v>
      </c>
      <c r="B929" s="1">
        <v>957</v>
      </c>
      <c r="C929" s="1">
        <v>4</v>
      </c>
      <c r="D929" s="4">
        <v>42891</v>
      </c>
      <c r="E929" s="4">
        <v>42892</v>
      </c>
      <c r="F929" s="4">
        <v>42892</v>
      </c>
      <c r="G929" s="1">
        <v>1</v>
      </c>
      <c r="H929" s="1">
        <v>3</v>
      </c>
    </row>
    <row r="930" spans="1:8" ht="12.75" x14ac:dyDescent="0.2">
      <c r="A930" s="1">
        <v>929</v>
      </c>
      <c r="B930" s="1">
        <v>472</v>
      </c>
      <c r="C930" s="1">
        <v>4</v>
      </c>
      <c r="D930" s="4">
        <v>42891</v>
      </c>
      <c r="E930" s="4">
        <v>42892</v>
      </c>
      <c r="F930" s="4">
        <v>42894</v>
      </c>
      <c r="G930" s="1">
        <v>2</v>
      </c>
      <c r="H930" s="1">
        <v>6</v>
      </c>
    </row>
    <row r="931" spans="1:8" ht="12.75" x14ac:dyDescent="0.2">
      <c r="A931" s="1">
        <v>930</v>
      </c>
      <c r="B931" s="1">
        <v>1224</v>
      </c>
      <c r="C931" s="1">
        <v>4</v>
      </c>
      <c r="D931" s="4">
        <v>42891</v>
      </c>
      <c r="E931" s="4">
        <v>42892</v>
      </c>
      <c r="F931" s="4">
        <v>42892</v>
      </c>
      <c r="G931" s="1">
        <v>3</v>
      </c>
      <c r="H931" s="1">
        <v>9</v>
      </c>
    </row>
    <row r="932" spans="1:8" ht="12.75" x14ac:dyDescent="0.2">
      <c r="A932" s="1">
        <v>931</v>
      </c>
      <c r="B932" s="1">
        <v>631</v>
      </c>
      <c r="C932" s="1">
        <v>4</v>
      </c>
      <c r="D932" s="4">
        <v>42893</v>
      </c>
      <c r="E932" s="4">
        <v>42894</v>
      </c>
      <c r="F932" s="4">
        <v>42894</v>
      </c>
      <c r="G932" s="1">
        <v>2</v>
      </c>
      <c r="H932" s="1">
        <v>6</v>
      </c>
    </row>
    <row r="933" spans="1:8" ht="12.75" x14ac:dyDescent="0.2">
      <c r="A933" s="1">
        <v>932</v>
      </c>
      <c r="B933" s="1">
        <v>804</v>
      </c>
      <c r="C933" s="1">
        <v>4</v>
      </c>
      <c r="D933" s="4">
        <v>42893</v>
      </c>
      <c r="E933" s="4">
        <v>42894</v>
      </c>
      <c r="F933" s="4">
        <v>42895</v>
      </c>
      <c r="G933" s="1">
        <v>2</v>
      </c>
      <c r="H933" s="1">
        <v>6</v>
      </c>
    </row>
    <row r="934" spans="1:8" ht="12.75" x14ac:dyDescent="0.2">
      <c r="A934" s="1">
        <v>933</v>
      </c>
      <c r="B934" s="1">
        <v>909</v>
      </c>
      <c r="C934" s="1">
        <v>4</v>
      </c>
      <c r="D934" s="4">
        <v>42893</v>
      </c>
      <c r="E934" s="4">
        <v>42896</v>
      </c>
      <c r="F934" s="4">
        <v>42894</v>
      </c>
      <c r="G934" s="1">
        <v>2</v>
      </c>
      <c r="H934" s="1">
        <v>6</v>
      </c>
    </row>
    <row r="935" spans="1:8" ht="12.75" x14ac:dyDescent="0.2">
      <c r="A935" s="1">
        <v>934</v>
      </c>
      <c r="B935" s="1">
        <v>93</v>
      </c>
      <c r="C935" s="1">
        <v>4</v>
      </c>
      <c r="D935" s="4">
        <v>42895</v>
      </c>
      <c r="E935" s="4">
        <v>42896</v>
      </c>
      <c r="F935" s="4">
        <v>42898</v>
      </c>
      <c r="G935" s="1">
        <v>2</v>
      </c>
      <c r="H935" s="1">
        <v>7</v>
      </c>
    </row>
    <row r="936" spans="1:8" ht="12.75" x14ac:dyDescent="0.2">
      <c r="A936" s="1">
        <v>935</v>
      </c>
      <c r="B936" s="1">
        <v>43</v>
      </c>
      <c r="C936" s="1">
        <v>3</v>
      </c>
      <c r="D936" s="4">
        <v>42896</v>
      </c>
      <c r="E936" s="4">
        <v>42896</v>
      </c>
      <c r="F936" s="4" t="s">
        <v>5611</v>
      </c>
      <c r="G936" s="1">
        <v>3</v>
      </c>
      <c r="H936" s="1">
        <v>8</v>
      </c>
    </row>
    <row r="937" spans="1:8" ht="12.75" x14ac:dyDescent="0.2">
      <c r="A937" s="1">
        <v>936</v>
      </c>
      <c r="B937" s="1">
        <v>265</v>
      </c>
      <c r="C937" s="1">
        <v>4</v>
      </c>
      <c r="D937" s="4">
        <v>42896</v>
      </c>
      <c r="E937" s="4">
        <v>42899</v>
      </c>
      <c r="F937" s="4">
        <v>42898</v>
      </c>
      <c r="G937" s="1">
        <v>2</v>
      </c>
      <c r="H937" s="1">
        <v>6</v>
      </c>
    </row>
    <row r="938" spans="1:8" ht="12.75" x14ac:dyDescent="0.2">
      <c r="A938" s="1">
        <v>937</v>
      </c>
      <c r="B938" s="1">
        <v>73</v>
      </c>
      <c r="C938" s="1">
        <v>4</v>
      </c>
      <c r="D938" s="4">
        <v>42897</v>
      </c>
      <c r="E938" s="4">
        <v>42900</v>
      </c>
      <c r="F938" s="4">
        <v>42899</v>
      </c>
      <c r="G938" s="1">
        <v>2</v>
      </c>
      <c r="H938" s="1">
        <v>7</v>
      </c>
    </row>
    <row r="939" spans="1:8" ht="12.75" x14ac:dyDescent="0.2">
      <c r="A939" s="1">
        <v>938</v>
      </c>
      <c r="B939" s="1">
        <v>129</v>
      </c>
      <c r="C939" s="1">
        <v>4</v>
      </c>
      <c r="D939" s="4">
        <v>42897</v>
      </c>
      <c r="E939" s="4">
        <v>42898</v>
      </c>
      <c r="F939" s="4">
        <v>42898</v>
      </c>
      <c r="G939" s="1">
        <v>2</v>
      </c>
      <c r="H939" s="1">
        <v>6</v>
      </c>
    </row>
    <row r="940" spans="1:8" ht="12.75" x14ac:dyDescent="0.2">
      <c r="A940" s="1">
        <v>939</v>
      </c>
      <c r="B940" s="1">
        <v>1407</v>
      </c>
      <c r="C940" s="1">
        <v>4</v>
      </c>
      <c r="D940" s="4">
        <v>42897</v>
      </c>
      <c r="E940" s="4">
        <v>42898</v>
      </c>
      <c r="F940" s="4">
        <v>42900</v>
      </c>
      <c r="G940" s="1">
        <v>2</v>
      </c>
      <c r="H940" s="1">
        <v>6</v>
      </c>
    </row>
    <row r="941" spans="1:8" ht="12.75" x14ac:dyDescent="0.2">
      <c r="A941" s="1">
        <v>940</v>
      </c>
      <c r="B941" s="1">
        <v>585</v>
      </c>
      <c r="C941" s="1">
        <v>4</v>
      </c>
      <c r="D941" s="4">
        <v>42898</v>
      </c>
      <c r="E941" s="4">
        <v>42900</v>
      </c>
      <c r="F941" s="4">
        <v>42899</v>
      </c>
      <c r="G941" s="1">
        <v>1</v>
      </c>
      <c r="H941" s="1">
        <v>2</v>
      </c>
    </row>
    <row r="942" spans="1:8" ht="12.75" x14ac:dyDescent="0.2">
      <c r="A942" s="1">
        <v>941</v>
      </c>
      <c r="B942" s="1">
        <v>736</v>
      </c>
      <c r="C942" s="1">
        <v>4</v>
      </c>
      <c r="D942" s="4">
        <v>42898</v>
      </c>
      <c r="E942" s="4">
        <v>42900</v>
      </c>
      <c r="F942" s="4">
        <v>42900</v>
      </c>
      <c r="G942" s="1">
        <v>1</v>
      </c>
      <c r="H942" s="1">
        <v>2</v>
      </c>
    </row>
    <row r="943" spans="1:8" ht="12.75" x14ac:dyDescent="0.2">
      <c r="A943" s="1">
        <v>942</v>
      </c>
      <c r="B943" s="1">
        <v>537</v>
      </c>
      <c r="C943" s="1">
        <v>4</v>
      </c>
      <c r="D943" s="4">
        <v>42899</v>
      </c>
      <c r="E943" s="4">
        <v>42902</v>
      </c>
      <c r="F943" s="4">
        <v>42901</v>
      </c>
      <c r="G943" s="1">
        <v>2</v>
      </c>
      <c r="H943" s="1">
        <v>6</v>
      </c>
    </row>
    <row r="944" spans="1:8" ht="12.75" x14ac:dyDescent="0.2">
      <c r="A944" s="1">
        <v>943</v>
      </c>
      <c r="B944" s="1">
        <v>1025</v>
      </c>
      <c r="C944" s="1">
        <v>4</v>
      </c>
      <c r="D944" s="4">
        <v>42899</v>
      </c>
      <c r="E944" s="4">
        <v>42901</v>
      </c>
      <c r="F944" s="4">
        <v>42901</v>
      </c>
      <c r="G944" s="1">
        <v>2</v>
      </c>
      <c r="H944" s="1">
        <v>6</v>
      </c>
    </row>
    <row r="945" spans="1:8" ht="12.75" x14ac:dyDescent="0.2">
      <c r="A945" s="1">
        <v>944</v>
      </c>
      <c r="B945" s="1">
        <v>138</v>
      </c>
      <c r="C945" s="1">
        <v>4</v>
      </c>
      <c r="D945" s="4">
        <v>42900</v>
      </c>
      <c r="E945" s="4">
        <v>42901</v>
      </c>
      <c r="F945" s="4">
        <v>42903</v>
      </c>
      <c r="G945" s="1">
        <v>1</v>
      </c>
      <c r="H945" s="1">
        <v>3</v>
      </c>
    </row>
    <row r="946" spans="1:8" ht="12.75" x14ac:dyDescent="0.2">
      <c r="A946" s="1">
        <v>945</v>
      </c>
      <c r="B946" s="1">
        <v>167</v>
      </c>
      <c r="C946" s="1">
        <v>4</v>
      </c>
      <c r="D946" s="4">
        <v>42900</v>
      </c>
      <c r="E946" s="4">
        <v>42901</v>
      </c>
      <c r="F946" s="4">
        <v>42902</v>
      </c>
      <c r="G946" s="1">
        <v>2</v>
      </c>
      <c r="H946" s="1">
        <v>7</v>
      </c>
    </row>
    <row r="947" spans="1:8" ht="12.75" x14ac:dyDescent="0.2">
      <c r="A947" s="1">
        <v>946</v>
      </c>
      <c r="B947" s="1">
        <v>525</v>
      </c>
      <c r="C947" s="1">
        <v>4</v>
      </c>
      <c r="D947" s="4">
        <v>42900</v>
      </c>
      <c r="E947" s="4">
        <v>42902</v>
      </c>
      <c r="F947" s="4">
        <v>42901</v>
      </c>
      <c r="G947" s="1">
        <v>2</v>
      </c>
      <c r="H947" s="1">
        <v>6</v>
      </c>
    </row>
    <row r="948" spans="1:8" ht="12.75" x14ac:dyDescent="0.2">
      <c r="A948" s="1">
        <v>947</v>
      </c>
      <c r="B948" s="1">
        <v>278</v>
      </c>
      <c r="C948" s="1">
        <v>4</v>
      </c>
      <c r="D948" s="4">
        <v>42901</v>
      </c>
      <c r="E948" s="4">
        <v>42904</v>
      </c>
      <c r="F948" s="4">
        <v>42903</v>
      </c>
      <c r="G948" s="1">
        <v>1</v>
      </c>
      <c r="H948" s="1">
        <v>3</v>
      </c>
    </row>
    <row r="949" spans="1:8" ht="12.75" x14ac:dyDescent="0.2">
      <c r="A949" s="1">
        <v>948</v>
      </c>
      <c r="B949" s="1">
        <v>618</v>
      </c>
      <c r="C949" s="1">
        <v>4</v>
      </c>
      <c r="D949" s="4">
        <v>42901</v>
      </c>
      <c r="E949" s="4">
        <v>42903</v>
      </c>
      <c r="F949" s="4">
        <v>42903</v>
      </c>
      <c r="G949" s="1">
        <v>2</v>
      </c>
      <c r="H949" s="1">
        <v>6</v>
      </c>
    </row>
    <row r="950" spans="1:8" ht="12.75" x14ac:dyDescent="0.2">
      <c r="A950" s="1">
        <v>949</v>
      </c>
      <c r="B950" s="1">
        <v>867</v>
      </c>
      <c r="C950" s="1">
        <v>4</v>
      </c>
      <c r="D950" s="4">
        <v>42902</v>
      </c>
      <c r="E950" s="4">
        <v>42904</v>
      </c>
      <c r="F950" s="4">
        <v>42903</v>
      </c>
      <c r="G950" s="1">
        <v>1</v>
      </c>
      <c r="H950" s="1">
        <v>3</v>
      </c>
    </row>
    <row r="951" spans="1:8" ht="12.75" x14ac:dyDescent="0.2">
      <c r="A951" s="1">
        <v>950</v>
      </c>
      <c r="B951" s="1">
        <v>142</v>
      </c>
      <c r="C951" s="1">
        <v>4</v>
      </c>
      <c r="D951" s="4">
        <v>42902</v>
      </c>
      <c r="E951" s="4">
        <v>42905</v>
      </c>
      <c r="F951" s="4">
        <v>42904</v>
      </c>
      <c r="G951" s="1">
        <v>2</v>
      </c>
      <c r="H951" s="1">
        <v>6</v>
      </c>
    </row>
    <row r="952" spans="1:8" ht="12.75" x14ac:dyDescent="0.2">
      <c r="A952" s="1">
        <v>951</v>
      </c>
      <c r="B952" s="1">
        <v>339</v>
      </c>
      <c r="C952" s="1">
        <v>4</v>
      </c>
      <c r="D952" s="4">
        <v>42902</v>
      </c>
      <c r="E952" s="4">
        <v>42905</v>
      </c>
      <c r="F952" s="4">
        <v>42905</v>
      </c>
      <c r="G952" s="1">
        <v>2</v>
      </c>
      <c r="H952" s="1">
        <v>7</v>
      </c>
    </row>
    <row r="953" spans="1:8" ht="12.75" x14ac:dyDescent="0.2">
      <c r="A953" s="1">
        <v>952</v>
      </c>
      <c r="B953" s="1">
        <v>355</v>
      </c>
      <c r="C953" s="1">
        <v>4</v>
      </c>
      <c r="D953" s="4">
        <v>42902</v>
      </c>
      <c r="E953" s="4">
        <v>42904</v>
      </c>
      <c r="F953" s="4">
        <v>42904</v>
      </c>
      <c r="G953" s="1">
        <v>2</v>
      </c>
      <c r="H953" s="1">
        <v>7</v>
      </c>
    </row>
    <row r="954" spans="1:8" ht="12.75" x14ac:dyDescent="0.2">
      <c r="A954" s="1">
        <v>953</v>
      </c>
      <c r="B954" s="1">
        <v>658</v>
      </c>
      <c r="C954" s="1">
        <v>4</v>
      </c>
      <c r="D954" s="4">
        <v>42902</v>
      </c>
      <c r="E954" s="4">
        <v>42904</v>
      </c>
      <c r="F954" s="4">
        <v>42903</v>
      </c>
      <c r="G954" s="1">
        <v>2</v>
      </c>
      <c r="H954" s="1">
        <v>7</v>
      </c>
    </row>
    <row r="955" spans="1:8" ht="12.75" x14ac:dyDescent="0.2">
      <c r="A955" s="1">
        <v>954</v>
      </c>
      <c r="B955" s="1">
        <v>611</v>
      </c>
      <c r="C955" s="1">
        <v>4</v>
      </c>
      <c r="D955" s="4">
        <v>42903</v>
      </c>
      <c r="E955" s="4">
        <v>42906</v>
      </c>
      <c r="F955" s="4">
        <v>42906</v>
      </c>
      <c r="G955" s="1">
        <v>2</v>
      </c>
      <c r="H955" s="1">
        <v>6</v>
      </c>
    </row>
    <row r="956" spans="1:8" ht="12.75" x14ac:dyDescent="0.2">
      <c r="A956" s="1">
        <v>955</v>
      </c>
      <c r="B956" s="1">
        <v>880</v>
      </c>
      <c r="C956" s="1">
        <v>4</v>
      </c>
      <c r="D956" s="4">
        <v>42903</v>
      </c>
      <c r="E956" s="4">
        <v>42905</v>
      </c>
      <c r="F956" s="4">
        <v>42904</v>
      </c>
      <c r="G956" s="1">
        <v>2</v>
      </c>
      <c r="H956" s="1">
        <v>6</v>
      </c>
    </row>
    <row r="957" spans="1:8" ht="12.75" x14ac:dyDescent="0.2">
      <c r="A957" s="1">
        <v>956</v>
      </c>
      <c r="B957" s="1">
        <v>1184</v>
      </c>
      <c r="C957" s="1">
        <v>4</v>
      </c>
      <c r="D957" s="4">
        <v>42903</v>
      </c>
      <c r="E957" s="4">
        <v>42905</v>
      </c>
      <c r="F957" s="4">
        <v>42906</v>
      </c>
      <c r="G957" s="1">
        <v>2</v>
      </c>
      <c r="H957" s="1">
        <v>6</v>
      </c>
    </row>
    <row r="958" spans="1:8" ht="12.75" x14ac:dyDescent="0.2">
      <c r="A958" s="1">
        <v>957</v>
      </c>
      <c r="B958" s="1">
        <v>722</v>
      </c>
      <c r="C958" s="1">
        <v>4</v>
      </c>
      <c r="D958" s="4">
        <v>42903</v>
      </c>
      <c r="E958" s="4">
        <v>42906</v>
      </c>
      <c r="F958" s="4">
        <v>42906</v>
      </c>
      <c r="G958" s="1">
        <v>3</v>
      </c>
      <c r="H958" s="1">
        <v>9</v>
      </c>
    </row>
    <row r="959" spans="1:8" ht="12.75" x14ac:dyDescent="0.2">
      <c r="A959" s="1">
        <v>958</v>
      </c>
      <c r="B959" s="1">
        <v>1276</v>
      </c>
      <c r="C959" s="1">
        <v>4</v>
      </c>
      <c r="D959" s="4">
        <v>42904</v>
      </c>
      <c r="E959" s="4">
        <v>42906</v>
      </c>
      <c r="F959" s="4">
        <v>42905</v>
      </c>
      <c r="G959" s="1">
        <v>1</v>
      </c>
      <c r="H959" s="1">
        <v>2</v>
      </c>
    </row>
    <row r="960" spans="1:8" ht="12.75" x14ac:dyDescent="0.2">
      <c r="A960" s="1">
        <v>959</v>
      </c>
      <c r="B960" s="1">
        <v>650</v>
      </c>
      <c r="C960" s="1">
        <v>4</v>
      </c>
      <c r="D960" s="4">
        <v>42904</v>
      </c>
      <c r="E960" s="4">
        <v>42907</v>
      </c>
      <c r="F960" s="4">
        <v>42907</v>
      </c>
      <c r="G960" s="1">
        <v>2</v>
      </c>
      <c r="H960" s="1">
        <v>7</v>
      </c>
    </row>
    <row r="961" spans="1:8" ht="12.75" x14ac:dyDescent="0.2">
      <c r="A961" s="1">
        <v>960</v>
      </c>
      <c r="B961" s="1">
        <v>1390</v>
      </c>
      <c r="C961" s="1">
        <v>4</v>
      </c>
      <c r="D961" s="4">
        <v>42904</v>
      </c>
      <c r="E961" s="4">
        <v>42905</v>
      </c>
      <c r="F961" s="4">
        <v>42905</v>
      </c>
      <c r="G961" s="1">
        <v>2</v>
      </c>
      <c r="H961" s="1">
        <v>7</v>
      </c>
    </row>
    <row r="962" spans="1:8" ht="12.75" x14ac:dyDescent="0.2">
      <c r="A962" s="1">
        <v>961</v>
      </c>
      <c r="B962" s="1">
        <v>82</v>
      </c>
      <c r="C962" s="1">
        <v>4</v>
      </c>
      <c r="D962" s="4">
        <v>42905</v>
      </c>
      <c r="E962" s="4">
        <v>42907</v>
      </c>
      <c r="F962" s="4">
        <v>42908</v>
      </c>
      <c r="G962" s="1">
        <v>1</v>
      </c>
      <c r="H962" s="1">
        <v>2</v>
      </c>
    </row>
    <row r="963" spans="1:8" ht="12.75" x14ac:dyDescent="0.2">
      <c r="A963" s="1">
        <v>962</v>
      </c>
      <c r="B963" s="1">
        <v>570</v>
      </c>
      <c r="C963" s="1">
        <v>4</v>
      </c>
      <c r="D963" s="4">
        <v>42905</v>
      </c>
      <c r="E963" s="4">
        <v>42908</v>
      </c>
      <c r="F963" s="4">
        <v>42906</v>
      </c>
      <c r="G963" s="1">
        <v>2</v>
      </c>
      <c r="H963" s="1">
        <v>7</v>
      </c>
    </row>
    <row r="964" spans="1:8" ht="12.75" x14ac:dyDescent="0.2">
      <c r="A964" s="1">
        <v>963</v>
      </c>
      <c r="B964" s="1">
        <v>1432</v>
      </c>
      <c r="C964" s="1">
        <v>4</v>
      </c>
      <c r="D964" s="4">
        <v>42905</v>
      </c>
      <c r="E964" s="4">
        <v>42907</v>
      </c>
      <c r="F964" s="4">
        <v>42907</v>
      </c>
      <c r="G964" s="1">
        <v>2</v>
      </c>
      <c r="H964" s="1">
        <v>6</v>
      </c>
    </row>
    <row r="965" spans="1:8" ht="12.75" x14ac:dyDescent="0.2">
      <c r="A965" s="1">
        <v>964</v>
      </c>
      <c r="B965" s="1">
        <v>404</v>
      </c>
      <c r="C965" s="1">
        <v>4</v>
      </c>
      <c r="D965" s="4">
        <v>42906</v>
      </c>
      <c r="E965" s="4">
        <v>42908</v>
      </c>
      <c r="F965" s="4">
        <v>42908</v>
      </c>
      <c r="G965" s="1">
        <v>2</v>
      </c>
      <c r="H965" s="1">
        <v>7</v>
      </c>
    </row>
    <row r="966" spans="1:8" ht="12.75" x14ac:dyDescent="0.2">
      <c r="A966" s="1">
        <v>965</v>
      </c>
      <c r="B966" s="1">
        <v>457</v>
      </c>
      <c r="C966" s="1">
        <v>4</v>
      </c>
      <c r="D966" s="4">
        <v>42906</v>
      </c>
      <c r="E966" s="4">
        <v>42908</v>
      </c>
      <c r="F966" s="4">
        <v>42909</v>
      </c>
      <c r="G966" s="1">
        <v>2</v>
      </c>
      <c r="H966" s="1">
        <v>6</v>
      </c>
    </row>
    <row r="967" spans="1:8" ht="12.75" x14ac:dyDescent="0.2">
      <c r="A967" s="1">
        <v>966</v>
      </c>
      <c r="B967" s="1">
        <v>389</v>
      </c>
      <c r="C967" s="1">
        <v>4</v>
      </c>
      <c r="D967" s="4">
        <v>42906</v>
      </c>
      <c r="E967" s="4">
        <v>42908</v>
      </c>
      <c r="F967" s="4">
        <v>42908</v>
      </c>
      <c r="G967" s="1">
        <v>3</v>
      </c>
      <c r="H967" s="1">
        <v>8</v>
      </c>
    </row>
    <row r="968" spans="1:8" ht="12.75" x14ac:dyDescent="0.2">
      <c r="A968" s="1">
        <v>967</v>
      </c>
      <c r="B968" s="1">
        <v>1323</v>
      </c>
      <c r="C968" s="1">
        <v>4</v>
      </c>
      <c r="D968" s="4">
        <v>42907</v>
      </c>
      <c r="E968" s="4">
        <v>42910</v>
      </c>
      <c r="F968" s="4">
        <v>42910</v>
      </c>
      <c r="G968" s="1">
        <v>2</v>
      </c>
      <c r="H968" s="1">
        <v>6</v>
      </c>
    </row>
    <row r="969" spans="1:8" ht="12.75" x14ac:dyDescent="0.2">
      <c r="A969" s="1">
        <v>968</v>
      </c>
      <c r="B969" s="1">
        <v>1403</v>
      </c>
      <c r="C969" s="1">
        <v>4</v>
      </c>
      <c r="D969" s="4">
        <v>42907</v>
      </c>
      <c r="E969" s="4">
        <v>42909</v>
      </c>
      <c r="F969" s="4">
        <v>42909</v>
      </c>
      <c r="G969" s="1">
        <v>2</v>
      </c>
      <c r="H969" s="1">
        <v>6</v>
      </c>
    </row>
    <row r="970" spans="1:8" ht="12.75" x14ac:dyDescent="0.2">
      <c r="A970" s="1">
        <v>969</v>
      </c>
      <c r="B970" s="1">
        <v>248</v>
      </c>
      <c r="C970" s="1">
        <v>4</v>
      </c>
      <c r="D970" s="4">
        <v>42907</v>
      </c>
      <c r="E970" s="4">
        <v>42910</v>
      </c>
      <c r="F970" s="4">
        <v>42908</v>
      </c>
      <c r="G970" s="1">
        <v>3</v>
      </c>
      <c r="H970" s="1">
        <v>9</v>
      </c>
    </row>
    <row r="971" spans="1:8" ht="12.75" x14ac:dyDescent="0.2">
      <c r="A971" s="1">
        <v>970</v>
      </c>
      <c r="B971" s="1">
        <v>836</v>
      </c>
      <c r="C971" s="1">
        <v>4</v>
      </c>
      <c r="D971" s="4">
        <v>42908</v>
      </c>
      <c r="E971" s="4">
        <v>42911</v>
      </c>
      <c r="F971" s="4">
        <v>42909</v>
      </c>
      <c r="G971" s="1">
        <v>2</v>
      </c>
      <c r="H971" s="1">
        <v>7</v>
      </c>
    </row>
    <row r="972" spans="1:8" ht="12.75" x14ac:dyDescent="0.2">
      <c r="A972" s="1">
        <v>971</v>
      </c>
      <c r="B972" s="1">
        <v>1426</v>
      </c>
      <c r="C972" s="1">
        <v>4</v>
      </c>
      <c r="D972" s="4">
        <v>42908</v>
      </c>
      <c r="E972" s="4">
        <v>42909</v>
      </c>
      <c r="F972" s="4">
        <v>42910</v>
      </c>
      <c r="G972" s="1">
        <v>3</v>
      </c>
      <c r="H972" s="1">
        <v>8</v>
      </c>
    </row>
    <row r="973" spans="1:8" ht="12.75" x14ac:dyDescent="0.2">
      <c r="A973" s="1">
        <v>972</v>
      </c>
      <c r="B973" s="1">
        <v>270</v>
      </c>
      <c r="C973" s="1">
        <v>4</v>
      </c>
      <c r="D973" s="4">
        <v>42909</v>
      </c>
      <c r="E973" s="4">
        <v>42910</v>
      </c>
      <c r="F973" s="4">
        <v>42911</v>
      </c>
      <c r="G973" s="1">
        <v>2</v>
      </c>
      <c r="H973" s="1">
        <v>7</v>
      </c>
    </row>
    <row r="974" spans="1:8" ht="12.75" x14ac:dyDescent="0.2">
      <c r="A974" s="1">
        <v>973</v>
      </c>
      <c r="B974" s="1">
        <v>238</v>
      </c>
      <c r="C974" s="1">
        <v>4</v>
      </c>
      <c r="D974" s="4">
        <v>42910</v>
      </c>
      <c r="E974" s="4">
        <v>42913</v>
      </c>
      <c r="F974" s="4">
        <v>42913</v>
      </c>
      <c r="G974" s="1">
        <v>2</v>
      </c>
      <c r="H974" s="1">
        <v>6</v>
      </c>
    </row>
    <row r="975" spans="1:8" ht="12.75" x14ac:dyDescent="0.2">
      <c r="A975" s="1">
        <v>974</v>
      </c>
      <c r="B975" s="1">
        <v>511</v>
      </c>
      <c r="C975" s="1">
        <v>4</v>
      </c>
      <c r="D975" s="4">
        <v>42910</v>
      </c>
      <c r="E975" s="4">
        <v>42913</v>
      </c>
      <c r="F975" s="4">
        <v>42913</v>
      </c>
      <c r="G975" s="1">
        <v>3</v>
      </c>
      <c r="H975" s="1">
        <v>8</v>
      </c>
    </row>
    <row r="976" spans="1:8" ht="12.75" x14ac:dyDescent="0.2">
      <c r="A976" s="1">
        <v>975</v>
      </c>
      <c r="B976" s="1">
        <v>1092</v>
      </c>
      <c r="C976" s="1">
        <v>4</v>
      </c>
      <c r="D976" s="4">
        <v>42911</v>
      </c>
      <c r="E976" s="4">
        <v>42913</v>
      </c>
      <c r="F976" s="4">
        <v>42914</v>
      </c>
      <c r="G976" s="1">
        <v>2</v>
      </c>
      <c r="H976" s="1">
        <v>6</v>
      </c>
    </row>
    <row r="977" spans="1:8" ht="12.75" x14ac:dyDescent="0.2">
      <c r="A977" s="1">
        <v>976</v>
      </c>
      <c r="B977" s="1">
        <v>1266</v>
      </c>
      <c r="C977" s="1">
        <v>4</v>
      </c>
      <c r="D977" s="4">
        <v>42911</v>
      </c>
      <c r="E977" s="4">
        <v>42914</v>
      </c>
      <c r="F977" s="4">
        <v>42913</v>
      </c>
      <c r="G977" s="1">
        <v>3</v>
      </c>
      <c r="H977" s="1">
        <v>9</v>
      </c>
    </row>
    <row r="978" spans="1:8" ht="12.75" x14ac:dyDescent="0.2">
      <c r="A978" s="1">
        <v>977</v>
      </c>
      <c r="B978" s="1">
        <v>400</v>
      </c>
      <c r="C978" s="1">
        <v>4</v>
      </c>
      <c r="D978" s="4">
        <v>42912</v>
      </c>
      <c r="E978" s="4">
        <v>42914</v>
      </c>
      <c r="F978" s="4">
        <v>42913</v>
      </c>
      <c r="G978" s="1">
        <v>2</v>
      </c>
      <c r="H978" s="1">
        <v>7</v>
      </c>
    </row>
    <row r="979" spans="1:8" ht="12.75" x14ac:dyDescent="0.2">
      <c r="A979" s="1">
        <v>978</v>
      </c>
      <c r="B979" s="1">
        <v>1123</v>
      </c>
      <c r="C979" s="1">
        <v>4</v>
      </c>
      <c r="D979" s="4">
        <v>42912</v>
      </c>
      <c r="E979" s="4">
        <v>42914</v>
      </c>
      <c r="F979" s="4">
        <v>42913</v>
      </c>
      <c r="G979" s="1">
        <v>2</v>
      </c>
      <c r="H979" s="1">
        <v>6</v>
      </c>
    </row>
    <row r="980" spans="1:8" ht="12.75" x14ac:dyDescent="0.2">
      <c r="A980" s="1">
        <v>979</v>
      </c>
      <c r="B980" s="1">
        <v>1190</v>
      </c>
      <c r="C980" s="1">
        <v>4</v>
      </c>
      <c r="D980" s="4">
        <v>42912</v>
      </c>
      <c r="E980" s="4">
        <v>42915</v>
      </c>
      <c r="F980" s="4">
        <v>42913</v>
      </c>
      <c r="G980" s="1">
        <v>2</v>
      </c>
      <c r="H980" s="1">
        <v>6</v>
      </c>
    </row>
    <row r="981" spans="1:8" ht="12.75" x14ac:dyDescent="0.2">
      <c r="A981" s="1">
        <v>980</v>
      </c>
      <c r="B981" s="1">
        <v>328</v>
      </c>
      <c r="C981" s="1">
        <v>4</v>
      </c>
      <c r="D981" s="4">
        <v>42912</v>
      </c>
      <c r="E981" s="4">
        <v>42914</v>
      </c>
      <c r="F981" s="4">
        <v>42913</v>
      </c>
      <c r="G981" s="1">
        <v>3</v>
      </c>
      <c r="H981" s="1">
        <v>9</v>
      </c>
    </row>
    <row r="982" spans="1:8" ht="12.75" x14ac:dyDescent="0.2">
      <c r="A982" s="1">
        <v>981</v>
      </c>
      <c r="B982" s="1">
        <v>687</v>
      </c>
      <c r="C982" s="1">
        <v>4</v>
      </c>
      <c r="D982" s="4">
        <v>42912</v>
      </c>
      <c r="E982" s="4">
        <v>42915</v>
      </c>
      <c r="F982" s="4">
        <v>42914</v>
      </c>
      <c r="G982" s="1">
        <v>3</v>
      </c>
      <c r="H982" s="1">
        <v>8</v>
      </c>
    </row>
    <row r="983" spans="1:8" ht="12.75" x14ac:dyDescent="0.2">
      <c r="A983" s="1">
        <v>982</v>
      </c>
      <c r="B983" s="1">
        <v>1423</v>
      </c>
      <c r="C983" s="1">
        <v>4</v>
      </c>
      <c r="D983" s="4">
        <v>42912</v>
      </c>
      <c r="E983" s="4">
        <v>42915</v>
      </c>
      <c r="F983" s="4">
        <v>42914</v>
      </c>
      <c r="G983" s="1">
        <v>3</v>
      </c>
      <c r="H983" s="1">
        <v>9</v>
      </c>
    </row>
    <row r="984" spans="1:8" ht="12.75" x14ac:dyDescent="0.2">
      <c r="A984" s="1">
        <v>983</v>
      </c>
      <c r="B984" s="1">
        <v>1158</v>
      </c>
      <c r="C984" s="1">
        <v>4</v>
      </c>
      <c r="D984" s="4">
        <v>42913</v>
      </c>
      <c r="E984" s="4">
        <v>42914</v>
      </c>
      <c r="F984" s="4">
        <v>42915</v>
      </c>
      <c r="G984" s="1">
        <v>2</v>
      </c>
      <c r="H984" s="1">
        <v>6</v>
      </c>
    </row>
    <row r="985" spans="1:8" ht="12.75" x14ac:dyDescent="0.2">
      <c r="A985" s="1">
        <v>984</v>
      </c>
      <c r="B985" s="1">
        <v>1287</v>
      </c>
      <c r="C985" s="1">
        <v>4</v>
      </c>
      <c r="D985" s="4">
        <v>42913</v>
      </c>
      <c r="E985" s="4">
        <v>42914</v>
      </c>
      <c r="F985" s="4">
        <v>42915</v>
      </c>
      <c r="G985" s="1">
        <v>2</v>
      </c>
      <c r="H985" s="1">
        <v>7</v>
      </c>
    </row>
    <row r="986" spans="1:8" ht="12.75" x14ac:dyDescent="0.2">
      <c r="A986" s="1">
        <v>985</v>
      </c>
      <c r="B986" s="1">
        <v>461</v>
      </c>
      <c r="C986" s="1">
        <v>4</v>
      </c>
      <c r="D986" s="4">
        <v>42916</v>
      </c>
      <c r="E986" s="4">
        <v>42918</v>
      </c>
      <c r="F986" s="4">
        <v>42917</v>
      </c>
      <c r="G986" s="1">
        <v>2</v>
      </c>
      <c r="H986" s="1">
        <v>6</v>
      </c>
    </row>
    <row r="987" spans="1:8" ht="12.75" x14ac:dyDescent="0.2">
      <c r="A987" s="1">
        <v>986</v>
      </c>
      <c r="B987" s="1">
        <v>556</v>
      </c>
      <c r="C987" s="1">
        <v>4</v>
      </c>
      <c r="D987" s="4">
        <v>42916</v>
      </c>
      <c r="E987" s="4">
        <v>42919</v>
      </c>
      <c r="F987" s="4">
        <v>42917</v>
      </c>
      <c r="G987" s="1">
        <v>2</v>
      </c>
      <c r="H987" s="1">
        <v>7</v>
      </c>
    </row>
    <row r="988" spans="1:8" ht="12.75" x14ac:dyDescent="0.2">
      <c r="A988" s="1">
        <v>987</v>
      </c>
      <c r="B988" s="1">
        <v>172</v>
      </c>
      <c r="C988" s="1">
        <v>4</v>
      </c>
      <c r="D988" s="4">
        <v>42918</v>
      </c>
      <c r="E988" s="4">
        <v>42920</v>
      </c>
      <c r="F988" s="4">
        <v>42920</v>
      </c>
      <c r="G988" s="1">
        <v>1</v>
      </c>
      <c r="H988" s="1">
        <v>2</v>
      </c>
    </row>
    <row r="989" spans="1:8" ht="12.75" x14ac:dyDescent="0.2">
      <c r="A989" s="1">
        <v>988</v>
      </c>
      <c r="B989" s="1">
        <v>436</v>
      </c>
      <c r="C989" s="1">
        <v>4</v>
      </c>
      <c r="D989" s="4">
        <v>42918</v>
      </c>
      <c r="E989" s="4">
        <v>42920</v>
      </c>
      <c r="F989" s="4">
        <v>42921</v>
      </c>
      <c r="G989" s="1">
        <v>2</v>
      </c>
      <c r="H989" s="1">
        <v>6</v>
      </c>
    </row>
    <row r="990" spans="1:8" ht="12.75" x14ac:dyDescent="0.2">
      <c r="A990" s="1">
        <v>989</v>
      </c>
      <c r="B990" s="1">
        <v>1145</v>
      </c>
      <c r="C990" s="1">
        <v>4</v>
      </c>
      <c r="D990" s="4">
        <v>42918</v>
      </c>
      <c r="E990" s="4">
        <v>42920</v>
      </c>
      <c r="F990" s="4">
        <v>42919</v>
      </c>
      <c r="G990" s="1">
        <v>2</v>
      </c>
      <c r="H990" s="1">
        <v>6</v>
      </c>
    </row>
    <row r="991" spans="1:8" ht="12.75" x14ac:dyDescent="0.2">
      <c r="A991" s="1">
        <v>990</v>
      </c>
      <c r="B991" s="1">
        <v>706</v>
      </c>
      <c r="C991" s="1">
        <v>4</v>
      </c>
      <c r="D991" s="4">
        <v>42920</v>
      </c>
      <c r="E991" s="4">
        <v>42923</v>
      </c>
      <c r="F991" s="4">
        <v>42923</v>
      </c>
      <c r="G991" s="1">
        <v>2</v>
      </c>
      <c r="H991" s="1">
        <v>7</v>
      </c>
    </row>
    <row r="992" spans="1:8" ht="12.75" x14ac:dyDescent="0.2">
      <c r="A992" s="1">
        <v>991</v>
      </c>
      <c r="B992" s="1">
        <v>751</v>
      </c>
      <c r="C992" s="1">
        <v>4</v>
      </c>
      <c r="D992" s="4">
        <v>42922</v>
      </c>
      <c r="E992" s="4">
        <v>42923</v>
      </c>
      <c r="F992" s="4">
        <v>42925</v>
      </c>
      <c r="G992" s="1">
        <v>1</v>
      </c>
      <c r="H992" s="1">
        <v>2</v>
      </c>
    </row>
    <row r="993" spans="1:8" ht="12.75" x14ac:dyDescent="0.2">
      <c r="A993" s="1">
        <v>992</v>
      </c>
      <c r="B993" s="1">
        <v>723</v>
      </c>
      <c r="C993" s="1">
        <v>4</v>
      </c>
      <c r="D993" s="4">
        <v>42923</v>
      </c>
      <c r="E993" s="4">
        <v>42926</v>
      </c>
      <c r="F993" s="4">
        <v>42925</v>
      </c>
      <c r="G993" s="1">
        <v>2</v>
      </c>
      <c r="H993" s="1">
        <v>7</v>
      </c>
    </row>
    <row r="994" spans="1:8" ht="12.75" x14ac:dyDescent="0.2">
      <c r="A994" s="1">
        <v>993</v>
      </c>
      <c r="B994" s="1">
        <v>1415</v>
      </c>
      <c r="C994" s="1">
        <v>4</v>
      </c>
      <c r="D994" s="4">
        <v>42925</v>
      </c>
      <c r="E994" s="4">
        <v>42927</v>
      </c>
      <c r="F994" s="4">
        <v>42927</v>
      </c>
      <c r="G994" s="1">
        <v>1</v>
      </c>
      <c r="H994" s="1">
        <v>3</v>
      </c>
    </row>
    <row r="995" spans="1:8" ht="12.75" x14ac:dyDescent="0.2">
      <c r="A995" s="1">
        <v>994</v>
      </c>
      <c r="B995" s="1">
        <v>419</v>
      </c>
      <c r="C995" s="1">
        <v>4</v>
      </c>
      <c r="D995" s="4">
        <v>42925</v>
      </c>
      <c r="E995" s="4">
        <v>42927</v>
      </c>
      <c r="F995" s="4">
        <v>42927</v>
      </c>
      <c r="G995" s="1">
        <v>2</v>
      </c>
      <c r="H995" s="1">
        <v>7</v>
      </c>
    </row>
    <row r="996" spans="1:8" ht="12.75" x14ac:dyDescent="0.2">
      <c r="A996" s="1">
        <v>995</v>
      </c>
      <c r="B996" s="1">
        <v>621</v>
      </c>
      <c r="C996" s="1">
        <v>4</v>
      </c>
      <c r="D996" s="4">
        <v>42927</v>
      </c>
      <c r="E996" s="4">
        <v>42929</v>
      </c>
      <c r="F996" s="4">
        <v>42930</v>
      </c>
      <c r="G996" s="1">
        <v>1</v>
      </c>
      <c r="H996" s="1">
        <v>2</v>
      </c>
    </row>
    <row r="997" spans="1:8" ht="12.75" x14ac:dyDescent="0.2">
      <c r="A997" s="1">
        <v>996</v>
      </c>
      <c r="B997" s="1">
        <v>915</v>
      </c>
      <c r="C997" s="1">
        <v>4</v>
      </c>
      <c r="D997" s="4">
        <v>42927</v>
      </c>
      <c r="E997" s="4">
        <v>42928</v>
      </c>
      <c r="F997" s="4">
        <v>42928</v>
      </c>
      <c r="G997" s="1">
        <v>1</v>
      </c>
      <c r="H997" s="1">
        <v>2</v>
      </c>
    </row>
    <row r="998" spans="1:8" ht="12.75" x14ac:dyDescent="0.2">
      <c r="A998" s="1">
        <v>997</v>
      </c>
      <c r="B998" s="1">
        <v>485</v>
      </c>
      <c r="C998" s="1">
        <v>4</v>
      </c>
      <c r="D998" s="4">
        <v>42927</v>
      </c>
      <c r="E998" s="4">
        <v>42929</v>
      </c>
      <c r="F998" s="4">
        <v>42930</v>
      </c>
      <c r="G998" s="1">
        <v>2</v>
      </c>
      <c r="H998" s="1">
        <v>7</v>
      </c>
    </row>
    <row r="999" spans="1:8" ht="12.75" x14ac:dyDescent="0.2">
      <c r="A999" s="1">
        <v>998</v>
      </c>
      <c r="B999" s="1">
        <v>219</v>
      </c>
      <c r="C999" s="1">
        <v>4</v>
      </c>
      <c r="D999" s="4">
        <v>42928</v>
      </c>
      <c r="E999" s="4">
        <v>42929</v>
      </c>
      <c r="F999" s="4">
        <v>42930</v>
      </c>
      <c r="G999" s="1">
        <v>2</v>
      </c>
      <c r="H999" s="1">
        <v>7</v>
      </c>
    </row>
    <row r="1000" spans="1:8" ht="12.75" x14ac:dyDescent="0.2">
      <c r="A1000" s="1">
        <v>999</v>
      </c>
      <c r="B1000" s="1">
        <v>590</v>
      </c>
      <c r="C1000" s="1">
        <v>4</v>
      </c>
      <c r="D1000" s="4">
        <v>42928</v>
      </c>
      <c r="E1000" s="4">
        <v>42929</v>
      </c>
      <c r="F1000" s="4">
        <v>42930</v>
      </c>
      <c r="G1000" s="1">
        <v>2</v>
      </c>
      <c r="H1000" s="1">
        <v>6</v>
      </c>
    </row>
    <row r="1001" spans="1:8" ht="12.75" x14ac:dyDescent="0.2">
      <c r="A1001" s="1">
        <v>1000</v>
      </c>
      <c r="B1001" s="1">
        <v>645</v>
      </c>
      <c r="C1001" s="1">
        <v>4</v>
      </c>
      <c r="D1001" s="4">
        <v>42928</v>
      </c>
      <c r="E1001" s="4">
        <v>42930</v>
      </c>
      <c r="F1001" s="4">
        <v>42931</v>
      </c>
      <c r="G1001" s="1">
        <v>2</v>
      </c>
      <c r="H1001" s="1">
        <v>7</v>
      </c>
    </row>
    <row r="1002" spans="1:8" ht="12.75" x14ac:dyDescent="0.2">
      <c r="A1002" s="1">
        <v>1001</v>
      </c>
      <c r="B1002" s="1">
        <v>354</v>
      </c>
      <c r="C1002" s="1">
        <v>4</v>
      </c>
      <c r="D1002" s="4">
        <v>42929</v>
      </c>
      <c r="E1002" s="4">
        <v>42932</v>
      </c>
      <c r="F1002" s="4">
        <v>42931</v>
      </c>
      <c r="G1002" s="1">
        <v>2</v>
      </c>
      <c r="H1002" s="1">
        <v>6</v>
      </c>
    </row>
    <row r="1003" spans="1:8" ht="12.75" x14ac:dyDescent="0.2">
      <c r="A1003" s="1">
        <v>1002</v>
      </c>
      <c r="B1003" s="1">
        <v>1418</v>
      </c>
      <c r="C1003" s="1">
        <v>4</v>
      </c>
      <c r="D1003" s="4">
        <v>42930</v>
      </c>
      <c r="E1003" s="4">
        <v>42932</v>
      </c>
      <c r="F1003" s="4">
        <v>42932</v>
      </c>
      <c r="G1003" s="1">
        <v>1</v>
      </c>
      <c r="H1003" s="1">
        <v>3</v>
      </c>
    </row>
    <row r="1004" spans="1:8" ht="12.75" x14ac:dyDescent="0.2">
      <c r="A1004" s="1">
        <v>1003</v>
      </c>
      <c r="B1004" s="1">
        <v>503</v>
      </c>
      <c r="C1004" s="1">
        <v>4</v>
      </c>
      <c r="D1004" s="4">
        <v>42930</v>
      </c>
      <c r="E1004" s="4">
        <v>42932</v>
      </c>
      <c r="F1004" s="4">
        <v>42932</v>
      </c>
      <c r="G1004" s="1">
        <v>2</v>
      </c>
      <c r="H1004" s="1">
        <v>7</v>
      </c>
    </row>
    <row r="1005" spans="1:8" ht="12.75" x14ac:dyDescent="0.2">
      <c r="A1005" s="1">
        <v>1004</v>
      </c>
      <c r="B1005" s="1">
        <v>1389</v>
      </c>
      <c r="C1005" s="1">
        <v>4</v>
      </c>
      <c r="D1005" s="4">
        <v>42930</v>
      </c>
      <c r="E1005" s="4">
        <v>42933</v>
      </c>
      <c r="F1005" s="4">
        <v>42932</v>
      </c>
      <c r="G1005" s="1">
        <v>2</v>
      </c>
      <c r="H1005" s="1">
        <v>6</v>
      </c>
    </row>
    <row r="1006" spans="1:8" ht="12.75" x14ac:dyDescent="0.2">
      <c r="A1006" s="1">
        <v>1005</v>
      </c>
      <c r="B1006" s="1">
        <v>266</v>
      </c>
      <c r="C1006" s="1">
        <v>4</v>
      </c>
      <c r="D1006" s="4">
        <v>42931</v>
      </c>
      <c r="E1006" s="4">
        <v>42933</v>
      </c>
      <c r="F1006" s="4">
        <v>42932</v>
      </c>
      <c r="G1006" s="1">
        <v>2</v>
      </c>
      <c r="H1006" s="1">
        <v>7</v>
      </c>
    </row>
    <row r="1007" spans="1:8" ht="12.75" x14ac:dyDescent="0.2">
      <c r="A1007" s="1">
        <v>1006</v>
      </c>
      <c r="B1007" s="1">
        <v>1070</v>
      </c>
      <c r="C1007" s="1">
        <v>4</v>
      </c>
      <c r="D1007" s="4">
        <v>42931</v>
      </c>
      <c r="E1007" s="4">
        <v>42934</v>
      </c>
      <c r="F1007" s="4">
        <v>42933</v>
      </c>
      <c r="G1007" s="1">
        <v>2</v>
      </c>
      <c r="H1007" s="1">
        <v>7</v>
      </c>
    </row>
    <row r="1008" spans="1:8" ht="12.75" x14ac:dyDescent="0.2">
      <c r="A1008" s="1">
        <v>1007</v>
      </c>
      <c r="B1008" s="1">
        <v>1115</v>
      </c>
      <c r="C1008" s="1">
        <v>4</v>
      </c>
      <c r="D1008" s="4">
        <v>42932</v>
      </c>
      <c r="E1008" s="4">
        <v>42933</v>
      </c>
      <c r="F1008" s="4">
        <v>42933</v>
      </c>
      <c r="G1008" s="1">
        <v>2</v>
      </c>
      <c r="H1008" s="1">
        <v>6</v>
      </c>
    </row>
    <row r="1009" spans="1:8" ht="12.75" x14ac:dyDescent="0.2">
      <c r="A1009" s="1">
        <v>1008</v>
      </c>
      <c r="B1009" s="1">
        <v>1345</v>
      </c>
      <c r="C1009" s="1">
        <v>4</v>
      </c>
      <c r="D1009" s="4">
        <v>42932</v>
      </c>
      <c r="E1009" s="4">
        <v>42934</v>
      </c>
      <c r="F1009" s="4">
        <v>42934</v>
      </c>
      <c r="G1009" s="1">
        <v>2</v>
      </c>
      <c r="H1009" s="1">
        <v>6</v>
      </c>
    </row>
    <row r="1010" spans="1:8" ht="12.75" x14ac:dyDescent="0.2">
      <c r="A1010" s="1">
        <v>1009</v>
      </c>
      <c r="B1010" s="1">
        <v>1064</v>
      </c>
      <c r="C1010" s="1">
        <v>4</v>
      </c>
      <c r="D1010" s="4">
        <v>42932</v>
      </c>
      <c r="E1010" s="4">
        <v>42935</v>
      </c>
      <c r="F1010" s="4">
        <v>42935</v>
      </c>
      <c r="G1010" s="1">
        <v>3</v>
      </c>
      <c r="H1010" s="1">
        <v>8</v>
      </c>
    </row>
    <row r="1011" spans="1:8" ht="12.75" x14ac:dyDescent="0.2">
      <c r="A1011" s="1">
        <v>1010</v>
      </c>
      <c r="B1011" s="1">
        <v>8</v>
      </c>
      <c r="C1011" s="1">
        <v>3</v>
      </c>
      <c r="D1011" s="4">
        <v>42934</v>
      </c>
      <c r="E1011" s="4">
        <v>42934</v>
      </c>
      <c r="F1011" s="4" t="s">
        <v>5611</v>
      </c>
      <c r="G1011" s="1">
        <v>2</v>
      </c>
      <c r="H1011" s="1">
        <v>7</v>
      </c>
    </row>
    <row r="1012" spans="1:8" ht="12.75" x14ac:dyDescent="0.2">
      <c r="A1012" s="1">
        <v>1011</v>
      </c>
      <c r="B1012" s="1">
        <v>495</v>
      </c>
      <c r="C1012" s="1">
        <v>4</v>
      </c>
      <c r="D1012" s="4">
        <v>42934</v>
      </c>
      <c r="E1012" s="4">
        <v>42937</v>
      </c>
      <c r="F1012" s="4">
        <v>42937</v>
      </c>
      <c r="G1012" s="1">
        <v>1</v>
      </c>
      <c r="H1012" s="1">
        <v>3</v>
      </c>
    </row>
    <row r="1013" spans="1:8" ht="12.75" x14ac:dyDescent="0.2">
      <c r="A1013" s="1">
        <v>1012</v>
      </c>
      <c r="B1013" s="1">
        <v>620</v>
      </c>
      <c r="C1013" s="1">
        <v>4</v>
      </c>
      <c r="D1013" s="4">
        <v>42934</v>
      </c>
      <c r="E1013" s="4">
        <v>42936</v>
      </c>
      <c r="F1013" s="4">
        <v>42936</v>
      </c>
      <c r="G1013" s="1">
        <v>2</v>
      </c>
      <c r="H1013" s="1">
        <v>7</v>
      </c>
    </row>
    <row r="1014" spans="1:8" ht="12.75" x14ac:dyDescent="0.2">
      <c r="A1014" s="1">
        <v>1013</v>
      </c>
      <c r="B1014" s="1">
        <v>174</v>
      </c>
      <c r="C1014" s="1">
        <v>4</v>
      </c>
      <c r="D1014" s="4">
        <v>42935</v>
      </c>
      <c r="E1014" s="4">
        <v>42938</v>
      </c>
      <c r="F1014" s="4">
        <v>42937</v>
      </c>
      <c r="G1014" s="1">
        <v>2</v>
      </c>
      <c r="H1014" s="1">
        <v>6</v>
      </c>
    </row>
    <row r="1015" spans="1:8" ht="12.75" x14ac:dyDescent="0.2">
      <c r="A1015" s="1">
        <v>1014</v>
      </c>
      <c r="B1015" s="1">
        <v>748</v>
      </c>
      <c r="C1015" s="1">
        <v>4</v>
      </c>
      <c r="D1015" s="4">
        <v>42935</v>
      </c>
      <c r="E1015" s="4">
        <v>42937</v>
      </c>
      <c r="F1015" s="4">
        <v>42937</v>
      </c>
      <c r="G1015" s="1">
        <v>2</v>
      </c>
      <c r="H1015" s="1">
        <v>6</v>
      </c>
    </row>
    <row r="1016" spans="1:8" ht="12.75" x14ac:dyDescent="0.2">
      <c r="A1016" s="1">
        <v>1015</v>
      </c>
      <c r="B1016" s="1">
        <v>799</v>
      </c>
      <c r="C1016" s="1">
        <v>4</v>
      </c>
      <c r="D1016" s="4">
        <v>42935</v>
      </c>
      <c r="E1016" s="4">
        <v>42938</v>
      </c>
      <c r="F1016" s="4">
        <v>42937</v>
      </c>
      <c r="G1016" s="1">
        <v>2</v>
      </c>
      <c r="H1016" s="1">
        <v>7</v>
      </c>
    </row>
    <row r="1017" spans="1:8" ht="12.75" x14ac:dyDescent="0.2">
      <c r="A1017" s="1">
        <v>1016</v>
      </c>
      <c r="B1017" s="1">
        <v>1417</v>
      </c>
      <c r="C1017" s="1">
        <v>4</v>
      </c>
      <c r="D1017" s="4">
        <v>42935</v>
      </c>
      <c r="E1017" s="4">
        <v>42936</v>
      </c>
      <c r="F1017" s="4">
        <v>42937</v>
      </c>
      <c r="G1017" s="1">
        <v>3</v>
      </c>
      <c r="H1017" s="1">
        <v>9</v>
      </c>
    </row>
    <row r="1018" spans="1:8" ht="12.75" x14ac:dyDescent="0.2">
      <c r="A1018" s="1">
        <v>1017</v>
      </c>
      <c r="B1018" s="1">
        <v>168</v>
      </c>
      <c r="C1018" s="1">
        <v>4</v>
      </c>
      <c r="D1018" s="4">
        <v>42936</v>
      </c>
      <c r="E1018" s="4">
        <v>42937</v>
      </c>
      <c r="F1018" s="4">
        <v>42939</v>
      </c>
      <c r="G1018" s="1">
        <v>2</v>
      </c>
      <c r="H1018" s="1">
        <v>6</v>
      </c>
    </row>
    <row r="1019" spans="1:8" ht="12.75" x14ac:dyDescent="0.2">
      <c r="A1019" s="1">
        <v>1018</v>
      </c>
      <c r="B1019" s="1">
        <v>290</v>
      </c>
      <c r="C1019" s="1">
        <v>4</v>
      </c>
      <c r="D1019" s="4">
        <v>42938</v>
      </c>
      <c r="E1019" s="4">
        <v>42939</v>
      </c>
      <c r="F1019" s="4">
        <v>42939</v>
      </c>
      <c r="G1019" s="1">
        <v>2</v>
      </c>
      <c r="H1019" s="1">
        <v>6</v>
      </c>
    </row>
    <row r="1020" spans="1:8" ht="12.75" x14ac:dyDescent="0.2">
      <c r="A1020" s="1">
        <v>1019</v>
      </c>
      <c r="B1020" s="1">
        <v>408</v>
      </c>
      <c r="C1020" s="1">
        <v>4</v>
      </c>
      <c r="D1020" s="4">
        <v>42938</v>
      </c>
      <c r="E1020" s="4">
        <v>42939</v>
      </c>
      <c r="F1020" s="4">
        <v>42940</v>
      </c>
      <c r="G1020" s="1">
        <v>2</v>
      </c>
      <c r="H1020" s="1">
        <v>7</v>
      </c>
    </row>
    <row r="1021" spans="1:8" ht="12.75" x14ac:dyDescent="0.2">
      <c r="A1021" s="1">
        <v>1020</v>
      </c>
      <c r="B1021" s="1">
        <v>16</v>
      </c>
      <c r="C1021" s="1">
        <v>3</v>
      </c>
      <c r="D1021" s="4">
        <v>42939</v>
      </c>
      <c r="E1021" s="4">
        <v>42939</v>
      </c>
      <c r="F1021" s="4" t="s">
        <v>5611</v>
      </c>
      <c r="G1021" s="1">
        <v>2</v>
      </c>
      <c r="H1021" s="1">
        <v>6</v>
      </c>
    </row>
    <row r="1022" spans="1:8" ht="12.75" x14ac:dyDescent="0.2">
      <c r="A1022" s="1">
        <v>1021</v>
      </c>
      <c r="B1022" s="1">
        <v>125</v>
      </c>
      <c r="C1022" s="1">
        <v>4</v>
      </c>
      <c r="D1022" s="4">
        <v>42939</v>
      </c>
      <c r="E1022" s="4">
        <v>42940</v>
      </c>
      <c r="F1022" s="4">
        <v>42942</v>
      </c>
      <c r="G1022" s="1">
        <v>2</v>
      </c>
      <c r="H1022" s="1">
        <v>6</v>
      </c>
    </row>
    <row r="1023" spans="1:8" ht="12.75" x14ac:dyDescent="0.2">
      <c r="A1023" s="1">
        <v>1022</v>
      </c>
      <c r="B1023" s="1">
        <v>353</v>
      </c>
      <c r="C1023" s="1">
        <v>4</v>
      </c>
      <c r="D1023" s="4">
        <v>42939</v>
      </c>
      <c r="E1023" s="4">
        <v>42942</v>
      </c>
      <c r="F1023" s="4">
        <v>42940</v>
      </c>
      <c r="G1023" s="1">
        <v>2</v>
      </c>
      <c r="H1023" s="1">
        <v>7</v>
      </c>
    </row>
    <row r="1024" spans="1:8" ht="12.75" x14ac:dyDescent="0.2">
      <c r="A1024" s="1">
        <v>1023</v>
      </c>
      <c r="B1024" s="1">
        <v>356</v>
      </c>
      <c r="C1024" s="1">
        <v>4</v>
      </c>
      <c r="D1024" s="4">
        <v>42939</v>
      </c>
      <c r="E1024" s="4">
        <v>42942</v>
      </c>
      <c r="F1024" s="4">
        <v>42941</v>
      </c>
      <c r="G1024" s="1">
        <v>2</v>
      </c>
      <c r="H1024" s="1">
        <v>6</v>
      </c>
    </row>
    <row r="1025" spans="1:8" ht="12.75" x14ac:dyDescent="0.2">
      <c r="A1025" s="1">
        <v>1024</v>
      </c>
      <c r="B1025" s="1">
        <v>837</v>
      </c>
      <c r="C1025" s="1">
        <v>4</v>
      </c>
      <c r="D1025" s="4">
        <v>42939</v>
      </c>
      <c r="E1025" s="4">
        <v>42941</v>
      </c>
      <c r="F1025" s="4">
        <v>42942</v>
      </c>
      <c r="G1025" s="1">
        <v>2</v>
      </c>
      <c r="H1025" s="1">
        <v>7</v>
      </c>
    </row>
    <row r="1026" spans="1:8" ht="12.75" x14ac:dyDescent="0.2">
      <c r="A1026" s="1">
        <v>1025</v>
      </c>
      <c r="B1026" s="1">
        <v>1304</v>
      </c>
      <c r="C1026" s="1">
        <v>4</v>
      </c>
      <c r="D1026" s="4">
        <v>42939</v>
      </c>
      <c r="E1026" s="4">
        <v>42942</v>
      </c>
      <c r="F1026" s="4">
        <v>42942</v>
      </c>
      <c r="G1026" s="1">
        <v>2</v>
      </c>
      <c r="H1026" s="1">
        <v>6</v>
      </c>
    </row>
    <row r="1027" spans="1:8" ht="12.75" x14ac:dyDescent="0.2">
      <c r="A1027" s="1">
        <v>1026</v>
      </c>
      <c r="B1027" s="1">
        <v>1370</v>
      </c>
      <c r="C1027" s="1">
        <v>4</v>
      </c>
      <c r="D1027" s="4">
        <v>42942</v>
      </c>
      <c r="E1027" s="4">
        <v>42944</v>
      </c>
      <c r="F1027" s="4">
        <v>42945</v>
      </c>
      <c r="G1027" s="1">
        <v>1</v>
      </c>
      <c r="H1027" s="1">
        <v>2</v>
      </c>
    </row>
    <row r="1028" spans="1:8" ht="12.75" x14ac:dyDescent="0.2">
      <c r="A1028" s="1">
        <v>1027</v>
      </c>
      <c r="B1028" s="1">
        <v>588</v>
      </c>
      <c r="C1028" s="1">
        <v>4</v>
      </c>
      <c r="D1028" s="4">
        <v>42942</v>
      </c>
      <c r="E1028" s="4">
        <v>42944</v>
      </c>
      <c r="F1028" s="4">
        <v>42944</v>
      </c>
      <c r="G1028" s="1">
        <v>2</v>
      </c>
      <c r="H1028" s="1">
        <v>6</v>
      </c>
    </row>
    <row r="1029" spans="1:8" ht="12.75" x14ac:dyDescent="0.2">
      <c r="A1029" s="1">
        <v>1028</v>
      </c>
      <c r="B1029" s="1">
        <v>1273</v>
      </c>
      <c r="C1029" s="1">
        <v>4</v>
      </c>
      <c r="D1029" s="4">
        <v>42943</v>
      </c>
      <c r="E1029" s="4">
        <v>42944</v>
      </c>
      <c r="F1029" s="4">
        <v>42946</v>
      </c>
      <c r="G1029" s="1">
        <v>2</v>
      </c>
      <c r="H1029" s="1">
        <v>7</v>
      </c>
    </row>
    <row r="1030" spans="1:8" ht="12.75" x14ac:dyDescent="0.2">
      <c r="A1030" s="1">
        <v>1029</v>
      </c>
      <c r="B1030" s="1">
        <v>407</v>
      </c>
      <c r="C1030" s="1">
        <v>4</v>
      </c>
      <c r="D1030" s="4">
        <v>42945</v>
      </c>
      <c r="E1030" s="4">
        <v>42946</v>
      </c>
      <c r="F1030" s="4">
        <v>42948</v>
      </c>
      <c r="G1030" s="1">
        <v>1</v>
      </c>
      <c r="H1030" s="1">
        <v>3</v>
      </c>
    </row>
    <row r="1031" spans="1:8" ht="12.75" x14ac:dyDescent="0.2">
      <c r="A1031" s="1">
        <v>1030</v>
      </c>
      <c r="B1031" s="1">
        <v>161</v>
      </c>
      <c r="C1031" s="1">
        <v>4</v>
      </c>
      <c r="D1031" s="4">
        <v>42945</v>
      </c>
      <c r="E1031" s="4">
        <v>42946</v>
      </c>
      <c r="F1031" s="4">
        <v>42947</v>
      </c>
      <c r="G1031" s="1">
        <v>2</v>
      </c>
      <c r="H1031" s="1">
        <v>6</v>
      </c>
    </row>
    <row r="1032" spans="1:8" ht="12.75" x14ac:dyDescent="0.2">
      <c r="A1032" s="1">
        <v>1031</v>
      </c>
      <c r="B1032" s="1">
        <v>1308</v>
      </c>
      <c r="C1032" s="1">
        <v>4</v>
      </c>
      <c r="D1032" s="4">
        <v>42946</v>
      </c>
      <c r="E1032" s="4">
        <v>42948</v>
      </c>
      <c r="F1032" s="4">
        <v>42949</v>
      </c>
      <c r="G1032" s="1">
        <v>1</v>
      </c>
      <c r="H1032" s="1">
        <v>2</v>
      </c>
    </row>
    <row r="1033" spans="1:8" ht="12.75" x14ac:dyDescent="0.2">
      <c r="A1033" s="1">
        <v>1032</v>
      </c>
      <c r="B1033" s="1">
        <v>429</v>
      </c>
      <c r="C1033" s="1">
        <v>4</v>
      </c>
      <c r="D1033" s="4">
        <v>42946</v>
      </c>
      <c r="E1033" s="4">
        <v>42949</v>
      </c>
      <c r="F1033" s="4">
        <v>42948</v>
      </c>
      <c r="G1033" s="1">
        <v>2</v>
      </c>
      <c r="H1033" s="1">
        <v>6</v>
      </c>
    </row>
    <row r="1034" spans="1:8" ht="12.75" x14ac:dyDescent="0.2">
      <c r="A1034" s="1">
        <v>1033</v>
      </c>
      <c r="B1034" s="1">
        <v>582</v>
      </c>
      <c r="C1034" s="1">
        <v>4</v>
      </c>
      <c r="D1034" s="4">
        <v>42946</v>
      </c>
      <c r="E1034" s="4">
        <v>42947</v>
      </c>
      <c r="F1034" s="4">
        <v>42949</v>
      </c>
      <c r="G1034" s="1">
        <v>2</v>
      </c>
      <c r="H1034" s="1">
        <v>7</v>
      </c>
    </row>
    <row r="1035" spans="1:8" ht="12.75" x14ac:dyDescent="0.2">
      <c r="A1035" s="1">
        <v>1034</v>
      </c>
      <c r="B1035" s="1">
        <v>895</v>
      </c>
      <c r="C1035" s="1">
        <v>4</v>
      </c>
      <c r="D1035" s="4">
        <v>42946</v>
      </c>
      <c r="E1035" s="4">
        <v>42947</v>
      </c>
      <c r="F1035" s="4">
        <v>42947</v>
      </c>
      <c r="G1035" s="1">
        <v>2</v>
      </c>
      <c r="H1035" s="1">
        <v>7</v>
      </c>
    </row>
    <row r="1036" spans="1:8" ht="12.75" x14ac:dyDescent="0.2">
      <c r="A1036" s="1">
        <v>1035</v>
      </c>
      <c r="B1036" s="1">
        <v>1283</v>
      </c>
      <c r="C1036" s="1">
        <v>4</v>
      </c>
      <c r="D1036" s="4">
        <v>42946</v>
      </c>
      <c r="E1036" s="4">
        <v>42949</v>
      </c>
      <c r="F1036" s="4">
        <v>42949</v>
      </c>
      <c r="G1036" s="1">
        <v>2</v>
      </c>
      <c r="H1036" s="1">
        <v>6</v>
      </c>
    </row>
    <row r="1037" spans="1:8" ht="12.75" x14ac:dyDescent="0.2">
      <c r="A1037" s="1">
        <v>1036</v>
      </c>
      <c r="B1037" s="1">
        <v>1442</v>
      </c>
      <c r="C1037" s="1">
        <v>4</v>
      </c>
      <c r="D1037" s="4">
        <v>42946</v>
      </c>
      <c r="E1037" s="4">
        <v>42948</v>
      </c>
      <c r="F1037" s="4">
        <v>42947</v>
      </c>
      <c r="G1037" s="1">
        <v>2</v>
      </c>
      <c r="H1037" s="1">
        <v>6</v>
      </c>
    </row>
    <row r="1038" spans="1:8" ht="12.75" x14ac:dyDescent="0.2">
      <c r="A1038" s="1">
        <v>1037</v>
      </c>
      <c r="B1038" s="1">
        <v>1229</v>
      </c>
      <c r="C1038" s="1">
        <v>4</v>
      </c>
      <c r="D1038" s="4">
        <v>42947</v>
      </c>
      <c r="E1038" s="4">
        <v>42949</v>
      </c>
      <c r="F1038" s="4">
        <v>42950</v>
      </c>
      <c r="G1038" s="1">
        <v>2</v>
      </c>
      <c r="H1038" s="1">
        <v>6</v>
      </c>
    </row>
    <row r="1039" spans="1:8" ht="12.75" x14ac:dyDescent="0.2">
      <c r="A1039" s="1">
        <v>1038</v>
      </c>
      <c r="B1039" s="1">
        <v>1281</v>
      </c>
      <c r="C1039" s="1">
        <v>4</v>
      </c>
      <c r="D1039" s="4">
        <v>42947</v>
      </c>
      <c r="E1039" s="4">
        <v>42948</v>
      </c>
      <c r="F1039" s="4">
        <v>42950</v>
      </c>
      <c r="G1039" s="1">
        <v>2</v>
      </c>
      <c r="H1039" s="1">
        <v>7</v>
      </c>
    </row>
    <row r="1040" spans="1:8" ht="12.75" x14ac:dyDescent="0.2">
      <c r="A1040" s="1">
        <v>1039</v>
      </c>
      <c r="B1040" s="1">
        <v>1077</v>
      </c>
      <c r="C1040" s="1">
        <v>4</v>
      </c>
      <c r="D1040" s="4">
        <v>42949</v>
      </c>
      <c r="E1040" s="4">
        <v>42951</v>
      </c>
      <c r="F1040" s="4">
        <v>42950</v>
      </c>
      <c r="G1040" s="1">
        <v>2</v>
      </c>
      <c r="H1040" s="1">
        <v>7</v>
      </c>
    </row>
    <row r="1041" spans="1:8" ht="12.75" x14ac:dyDescent="0.2">
      <c r="A1041" s="1">
        <v>1040</v>
      </c>
      <c r="B1041" s="1">
        <v>1225</v>
      </c>
      <c r="C1041" s="1">
        <v>4</v>
      </c>
      <c r="D1041" s="4">
        <v>42951</v>
      </c>
      <c r="E1041" s="4">
        <v>42954</v>
      </c>
      <c r="F1041" s="4">
        <v>42952</v>
      </c>
      <c r="G1041" s="1">
        <v>1</v>
      </c>
      <c r="H1041" s="1">
        <v>2</v>
      </c>
    </row>
    <row r="1042" spans="1:8" ht="12.75" x14ac:dyDescent="0.2">
      <c r="A1042" s="1">
        <v>1041</v>
      </c>
      <c r="B1042" s="1">
        <v>70</v>
      </c>
      <c r="C1042" s="1">
        <v>4</v>
      </c>
      <c r="D1042" s="4">
        <v>42951</v>
      </c>
      <c r="E1042" s="4">
        <v>42953</v>
      </c>
      <c r="F1042" s="4">
        <v>42952</v>
      </c>
      <c r="G1042" s="1">
        <v>2</v>
      </c>
      <c r="H1042" s="1">
        <v>7</v>
      </c>
    </row>
    <row r="1043" spans="1:8" ht="12.75" x14ac:dyDescent="0.2">
      <c r="A1043" s="1">
        <v>1042</v>
      </c>
      <c r="B1043" s="1">
        <v>539</v>
      </c>
      <c r="C1043" s="1">
        <v>4</v>
      </c>
      <c r="D1043" s="4">
        <v>42953</v>
      </c>
      <c r="E1043" s="4">
        <v>42954</v>
      </c>
      <c r="F1043" s="4">
        <v>42954</v>
      </c>
      <c r="G1043" s="1">
        <v>2</v>
      </c>
      <c r="H1043" s="1">
        <v>7</v>
      </c>
    </row>
    <row r="1044" spans="1:8" ht="12.75" x14ac:dyDescent="0.2">
      <c r="A1044" s="1">
        <v>1043</v>
      </c>
      <c r="B1044" s="1">
        <v>1235</v>
      </c>
      <c r="C1044" s="1">
        <v>4</v>
      </c>
      <c r="D1044" s="4">
        <v>42953</v>
      </c>
      <c r="E1044" s="4">
        <v>42956</v>
      </c>
      <c r="F1044" s="4">
        <v>42955</v>
      </c>
      <c r="G1044" s="1">
        <v>2</v>
      </c>
      <c r="H1044" s="1">
        <v>6</v>
      </c>
    </row>
    <row r="1045" spans="1:8" ht="12.75" x14ac:dyDescent="0.2">
      <c r="A1045" s="1">
        <v>1044</v>
      </c>
      <c r="B1045" s="1">
        <v>1270</v>
      </c>
      <c r="C1045" s="1">
        <v>4</v>
      </c>
      <c r="D1045" s="4">
        <v>42954</v>
      </c>
      <c r="E1045" s="4">
        <v>42957</v>
      </c>
      <c r="F1045" s="4">
        <v>42955</v>
      </c>
      <c r="G1045" s="1">
        <v>2</v>
      </c>
      <c r="H1045" s="1">
        <v>7</v>
      </c>
    </row>
    <row r="1046" spans="1:8" ht="12.75" x14ac:dyDescent="0.2">
      <c r="A1046" s="1">
        <v>1045</v>
      </c>
      <c r="B1046" s="1">
        <v>185</v>
      </c>
      <c r="C1046" s="1">
        <v>4</v>
      </c>
      <c r="D1046" s="4">
        <v>42954</v>
      </c>
      <c r="E1046" s="4">
        <v>42956</v>
      </c>
      <c r="F1046" s="4">
        <v>42957</v>
      </c>
      <c r="G1046" s="1">
        <v>3</v>
      </c>
      <c r="H1046" s="1">
        <v>9</v>
      </c>
    </row>
    <row r="1047" spans="1:8" ht="12.75" x14ac:dyDescent="0.2">
      <c r="A1047" s="1">
        <v>1046</v>
      </c>
      <c r="B1047" s="1">
        <v>1134</v>
      </c>
      <c r="C1047" s="1">
        <v>4</v>
      </c>
      <c r="D1047" s="4">
        <v>42954</v>
      </c>
      <c r="E1047" s="4">
        <v>42956</v>
      </c>
      <c r="F1047" s="4">
        <v>42955</v>
      </c>
      <c r="G1047" s="1">
        <v>3</v>
      </c>
      <c r="H1047" s="1">
        <v>8</v>
      </c>
    </row>
    <row r="1048" spans="1:8" ht="12.75" x14ac:dyDescent="0.2">
      <c r="A1048" s="1">
        <v>1047</v>
      </c>
      <c r="B1048" s="1">
        <v>116</v>
      </c>
      <c r="C1048" s="1">
        <v>3</v>
      </c>
      <c r="D1048" s="4">
        <v>42955</v>
      </c>
      <c r="E1048" s="4">
        <v>42955</v>
      </c>
      <c r="F1048" s="4" t="s">
        <v>5611</v>
      </c>
      <c r="G1048" s="1">
        <v>3</v>
      </c>
      <c r="H1048" s="1">
        <v>8</v>
      </c>
    </row>
    <row r="1049" spans="1:8" ht="12.75" x14ac:dyDescent="0.2">
      <c r="A1049" s="1">
        <v>1048</v>
      </c>
      <c r="B1049" s="1">
        <v>777</v>
      </c>
      <c r="C1049" s="1">
        <v>4</v>
      </c>
      <c r="D1049" s="4">
        <v>42955</v>
      </c>
      <c r="E1049" s="4">
        <v>42957</v>
      </c>
      <c r="F1049" s="4">
        <v>42956</v>
      </c>
      <c r="G1049" s="1">
        <v>2</v>
      </c>
      <c r="H1049" s="1">
        <v>7</v>
      </c>
    </row>
    <row r="1050" spans="1:8" ht="12.75" x14ac:dyDescent="0.2">
      <c r="A1050" s="1">
        <v>1049</v>
      </c>
      <c r="B1050" s="1">
        <v>194</v>
      </c>
      <c r="C1050" s="1">
        <v>4</v>
      </c>
      <c r="D1050" s="4">
        <v>42956</v>
      </c>
      <c r="E1050" s="4">
        <v>42958</v>
      </c>
      <c r="F1050" s="4">
        <v>42957</v>
      </c>
      <c r="G1050" s="1">
        <v>1</v>
      </c>
      <c r="H1050" s="1">
        <v>2</v>
      </c>
    </row>
    <row r="1051" spans="1:8" ht="12.75" x14ac:dyDescent="0.2">
      <c r="A1051" s="1">
        <v>1050</v>
      </c>
      <c r="B1051" s="1">
        <v>239</v>
      </c>
      <c r="C1051" s="1">
        <v>4</v>
      </c>
      <c r="D1051" s="4">
        <v>42956</v>
      </c>
      <c r="E1051" s="4">
        <v>42959</v>
      </c>
      <c r="F1051" s="4">
        <v>42959</v>
      </c>
      <c r="G1051" s="1">
        <v>1</v>
      </c>
      <c r="H1051" s="1">
        <v>3</v>
      </c>
    </row>
    <row r="1052" spans="1:8" ht="12.75" x14ac:dyDescent="0.2">
      <c r="A1052" s="1">
        <v>1051</v>
      </c>
      <c r="B1052" s="1">
        <v>209</v>
      </c>
      <c r="C1052" s="1">
        <v>4</v>
      </c>
      <c r="D1052" s="4">
        <v>42957</v>
      </c>
      <c r="E1052" s="4">
        <v>42958</v>
      </c>
      <c r="F1052" s="4">
        <v>42958</v>
      </c>
      <c r="G1052" s="1">
        <v>2</v>
      </c>
      <c r="H1052" s="1">
        <v>7</v>
      </c>
    </row>
    <row r="1053" spans="1:8" ht="12.75" x14ac:dyDescent="0.2">
      <c r="A1053" s="1">
        <v>1052</v>
      </c>
      <c r="B1053" s="1">
        <v>460</v>
      </c>
      <c r="C1053" s="1">
        <v>4</v>
      </c>
      <c r="D1053" s="4">
        <v>42957</v>
      </c>
      <c r="E1053" s="4">
        <v>42959</v>
      </c>
      <c r="F1053" s="4">
        <v>42960</v>
      </c>
      <c r="G1053" s="1">
        <v>2</v>
      </c>
      <c r="H1053" s="1">
        <v>6</v>
      </c>
    </row>
    <row r="1054" spans="1:8" ht="12.75" x14ac:dyDescent="0.2">
      <c r="A1054" s="1">
        <v>1053</v>
      </c>
      <c r="B1054" s="1">
        <v>1439</v>
      </c>
      <c r="C1054" s="1">
        <v>4</v>
      </c>
      <c r="D1054" s="4">
        <v>42957</v>
      </c>
      <c r="E1054" s="4">
        <v>42958</v>
      </c>
      <c r="F1054" s="4">
        <v>42959</v>
      </c>
      <c r="G1054" s="1">
        <v>2</v>
      </c>
      <c r="H1054" s="1">
        <v>6</v>
      </c>
    </row>
    <row r="1055" spans="1:8" ht="12.75" x14ac:dyDescent="0.2">
      <c r="A1055" s="1">
        <v>1054</v>
      </c>
      <c r="B1055" s="1">
        <v>189</v>
      </c>
      <c r="C1055" s="1">
        <v>4</v>
      </c>
      <c r="D1055" s="4">
        <v>42958</v>
      </c>
      <c r="E1055" s="4">
        <v>42959</v>
      </c>
      <c r="F1055" s="4">
        <v>42959</v>
      </c>
      <c r="G1055" s="1">
        <v>2</v>
      </c>
      <c r="H1055" s="1">
        <v>7</v>
      </c>
    </row>
    <row r="1056" spans="1:8" ht="12.75" x14ac:dyDescent="0.2">
      <c r="A1056" s="1">
        <v>1055</v>
      </c>
      <c r="B1056" s="1">
        <v>140</v>
      </c>
      <c r="C1056" s="1">
        <v>4</v>
      </c>
      <c r="D1056" s="4">
        <v>42959</v>
      </c>
      <c r="E1056" s="4">
        <v>42962</v>
      </c>
      <c r="F1056" s="4">
        <v>42962</v>
      </c>
      <c r="G1056" s="1">
        <v>2</v>
      </c>
      <c r="H1056" s="1">
        <v>6</v>
      </c>
    </row>
    <row r="1057" spans="1:8" ht="12.75" x14ac:dyDescent="0.2">
      <c r="A1057" s="1">
        <v>1056</v>
      </c>
      <c r="B1057" s="1">
        <v>325</v>
      </c>
      <c r="C1057" s="1">
        <v>4</v>
      </c>
      <c r="D1057" s="4">
        <v>42959</v>
      </c>
      <c r="E1057" s="4">
        <v>42962</v>
      </c>
      <c r="F1057" s="4">
        <v>42960</v>
      </c>
      <c r="G1057" s="1">
        <v>2</v>
      </c>
      <c r="H1057" s="1">
        <v>7</v>
      </c>
    </row>
    <row r="1058" spans="1:8" ht="12.75" x14ac:dyDescent="0.2">
      <c r="A1058" s="1">
        <v>1057</v>
      </c>
      <c r="B1058" s="1">
        <v>456</v>
      </c>
      <c r="C1058" s="1">
        <v>4</v>
      </c>
      <c r="D1058" s="4">
        <v>42959</v>
      </c>
      <c r="E1058" s="4">
        <v>42962</v>
      </c>
      <c r="F1058" s="4">
        <v>42960</v>
      </c>
      <c r="G1058" s="1">
        <v>2</v>
      </c>
      <c r="H1058" s="1">
        <v>7</v>
      </c>
    </row>
    <row r="1059" spans="1:8" ht="12.75" x14ac:dyDescent="0.2">
      <c r="A1059" s="1">
        <v>1058</v>
      </c>
      <c r="B1059" s="1">
        <v>782</v>
      </c>
      <c r="C1059" s="1">
        <v>4</v>
      </c>
      <c r="D1059" s="4">
        <v>42960</v>
      </c>
      <c r="E1059" s="4">
        <v>42963</v>
      </c>
      <c r="F1059" s="4">
        <v>42961</v>
      </c>
      <c r="G1059" s="1">
        <v>2</v>
      </c>
      <c r="H1059" s="1">
        <v>6</v>
      </c>
    </row>
    <row r="1060" spans="1:8" ht="12.75" x14ac:dyDescent="0.2">
      <c r="A1060" s="1">
        <v>1059</v>
      </c>
      <c r="B1060" s="1">
        <v>6</v>
      </c>
      <c r="C1060" s="1">
        <v>4</v>
      </c>
      <c r="D1060" s="4">
        <v>42961</v>
      </c>
      <c r="E1060" s="4">
        <v>42964</v>
      </c>
      <c r="F1060" s="4">
        <v>42964</v>
      </c>
      <c r="G1060" s="1">
        <v>2</v>
      </c>
      <c r="H1060" s="1">
        <v>7</v>
      </c>
    </row>
    <row r="1061" spans="1:8" ht="12.75" x14ac:dyDescent="0.2">
      <c r="A1061" s="1">
        <v>1060</v>
      </c>
      <c r="B1061" s="1">
        <v>182</v>
      </c>
      <c r="C1061" s="1">
        <v>4</v>
      </c>
      <c r="D1061" s="4">
        <v>42962</v>
      </c>
      <c r="E1061" s="4">
        <v>42965</v>
      </c>
      <c r="F1061" s="4">
        <v>42964</v>
      </c>
      <c r="G1061" s="1">
        <v>2</v>
      </c>
      <c r="H1061" s="1">
        <v>6</v>
      </c>
    </row>
    <row r="1062" spans="1:8" ht="12.75" x14ac:dyDescent="0.2">
      <c r="A1062" s="1">
        <v>1061</v>
      </c>
      <c r="B1062" s="1">
        <v>655</v>
      </c>
      <c r="C1062" s="1">
        <v>4</v>
      </c>
      <c r="D1062" s="4">
        <v>42962</v>
      </c>
      <c r="E1062" s="4">
        <v>42965</v>
      </c>
      <c r="F1062" s="4">
        <v>42965</v>
      </c>
      <c r="G1062" s="1">
        <v>2</v>
      </c>
      <c r="H1062" s="1">
        <v>7</v>
      </c>
    </row>
    <row r="1063" spans="1:8" ht="12.75" x14ac:dyDescent="0.2">
      <c r="A1063" s="1">
        <v>1062</v>
      </c>
      <c r="B1063" s="1">
        <v>1210</v>
      </c>
      <c r="C1063" s="1">
        <v>4</v>
      </c>
      <c r="D1063" s="4">
        <v>42962</v>
      </c>
      <c r="E1063" s="4">
        <v>42964</v>
      </c>
      <c r="F1063" s="4">
        <v>42965</v>
      </c>
      <c r="G1063" s="1">
        <v>2</v>
      </c>
      <c r="H1063" s="1">
        <v>6</v>
      </c>
    </row>
    <row r="1064" spans="1:8" ht="12.75" x14ac:dyDescent="0.2">
      <c r="A1064" s="1">
        <v>1063</v>
      </c>
      <c r="B1064" s="1">
        <v>198</v>
      </c>
      <c r="C1064" s="1">
        <v>4</v>
      </c>
      <c r="D1064" s="4">
        <v>42963</v>
      </c>
      <c r="E1064" s="4">
        <v>42966</v>
      </c>
      <c r="F1064" s="4">
        <v>42966</v>
      </c>
      <c r="G1064" s="1">
        <v>3</v>
      </c>
      <c r="H1064" s="1">
        <v>8</v>
      </c>
    </row>
    <row r="1065" spans="1:8" ht="12.75" x14ac:dyDescent="0.2">
      <c r="A1065" s="1">
        <v>1064</v>
      </c>
      <c r="B1065" s="1">
        <v>898</v>
      </c>
      <c r="C1065" s="1">
        <v>4</v>
      </c>
      <c r="D1065" s="4">
        <v>42963</v>
      </c>
      <c r="E1065" s="4">
        <v>42965</v>
      </c>
      <c r="F1065" s="4">
        <v>42966</v>
      </c>
      <c r="G1065" s="1">
        <v>3</v>
      </c>
      <c r="H1065" s="1">
        <v>9</v>
      </c>
    </row>
    <row r="1066" spans="1:8" ht="12.75" x14ac:dyDescent="0.2">
      <c r="A1066" s="1">
        <v>1065</v>
      </c>
      <c r="B1066" s="1">
        <v>25</v>
      </c>
      <c r="C1066" s="1">
        <v>4</v>
      </c>
      <c r="D1066" s="4">
        <v>42964</v>
      </c>
      <c r="E1066" s="4">
        <v>42966</v>
      </c>
      <c r="F1066" s="4">
        <v>42966</v>
      </c>
      <c r="G1066" s="1">
        <v>2</v>
      </c>
      <c r="H1066" s="1">
        <v>7</v>
      </c>
    </row>
    <row r="1067" spans="1:8" ht="12.75" x14ac:dyDescent="0.2">
      <c r="A1067" s="1">
        <v>1066</v>
      </c>
      <c r="B1067" s="1">
        <v>106</v>
      </c>
      <c r="C1067" s="1">
        <v>4</v>
      </c>
      <c r="D1067" s="4">
        <v>42964</v>
      </c>
      <c r="E1067" s="4">
        <v>42967</v>
      </c>
      <c r="F1067" s="4">
        <v>42966</v>
      </c>
      <c r="G1067" s="1">
        <v>2</v>
      </c>
      <c r="H1067" s="1">
        <v>7</v>
      </c>
    </row>
    <row r="1068" spans="1:8" ht="12.75" x14ac:dyDescent="0.2">
      <c r="A1068" s="1">
        <v>1067</v>
      </c>
      <c r="B1068" s="1">
        <v>225</v>
      </c>
      <c r="C1068" s="1">
        <v>4</v>
      </c>
      <c r="D1068" s="4">
        <v>42964</v>
      </c>
      <c r="E1068" s="4">
        <v>42966</v>
      </c>
      <c r="F1068" s="4">
        <v>42966</v>
      </c>
      <c r="G1068" s="1">
        <v>2</v>
      </c>
      <c r="H1068" s="1">
        <v>7</v>
      </c>
    </row>
    <row r="1069" spans="1:8" ht="12.75" x14ac:dyDescent="0.2">
      <c r="A1069" s="1">
        <v>1068</v>
      </c>
      <c r="B1069" s="1">
        <v>453</v>
      </c>
      <c r="C1069" s="1">
        <v>4</v>
      </c>
      <c r="D1069" s="4">
        <v>42964</v>
      </c>
      <c r="E1069" s="4">
        <v>42967</v>
      </c>
      <c r="F1069" s="4">
        <v>42966</v>
      </c>
      <c r="G1069" s="1">
        <v>2</v>
      </c>
      <c r="H1069" s="1">
        <v>7</v>
      </c>
    </row>
    <row r="1070" spans="1:8" ht="12.75" x14ac:dyDescent="0.2">
      <c r="A1070" s="1">
        <v>1069</v>
      </c>
      <c r="B1070" s="1">
        <v>493</v>
      </c>
      <c r="C1070" s="1">
        <v>4</v>
      </c>
      <c r="D1070" s="4">
        <v>42964</v>
      </c>
      <c r="E1070" s="4">
        <v>42966</v>
      </c>
      <c r="F1070" s="4">
        <v>42965</v>
      </c>
      <c r="G1070" s="1">
        <v>2</v>
      </c>
      <c r="H1070" s="1">
        <v>6</v>
      </c>
    </row>
    <row r="1071" spans="1:8" ht="12.75" x14ac:dyDescent="0.2">
      <c r="A1071" s="1">
        <v>1070</v>
      </c>
      <c r="B1071" s="1">
        <v>596</v>
      </c>
      <c r="C1071" s="1">
        <v>4</v>
      </c>
      <c r="D1071" s="4">
        <v>42964</v>
      </c>
      <c r="E1071" s="4">
        <v>42967</v>
      </c>
      <c r="F1071" s="4">
        <v>42965</v>
      </c>
      <c r="G1071" s="1">
        <v>2</v>
      </c>
      <c r="H1071" s="1">
        <v>7</v>
      </c>
    </row>
    <row r="1072" spans="1:8" ht="12.75" x14ac:dyDescent="0.2">
      <c r="A1072" s="1">
        <v>1071</v>
      </c>
      <c r="B1072" s="1">
        <v>602</v>
      </c>
      <c r="C1072" s="1">
        <v>4</v>
      </c>
      <c r="D1072" s="4">
        <v>42964</v>
      </c>
      <c r="E1072" s="4">
        <v>42967</v>
      </c>
      <c r="F1072" s="4">
        <v>42965</v>
      </c>
      <c r="G1072" s="1">
        <v>3</v>
      </c>
      <c r="H1072" s="1">
        <v>8</v>
      </c>
    </row>
    <row r="1073" spans="1:8" ht="12.75" x14ac:dyDescent="0.2">
      <c r="A1073" s="1">
        <v>1072</v>
      </c>
      <c r="B1073" s="1">
        <v>47</v>
      </c>
      <c r="C1073" s="1">
        <v>3</v>
      </c>
      <c r="D1073" s="4">
        <v>42965</v>
      </c>
      <c r="E1073" s="4">
        <v>42965</v>
      </c>
      <c r="F1073" s="4" t="s">
        <v>5611</v>
      </c>
      <c r="G1073" s="1">
        <v>1</v>
      </c>
      <c r="H1073" s="1">
        <v>3</v>
      </c>
    </row>
    <row r="1074" spans="1:8" ht="12.75" x14ac:dyDescent="0.2">
      <c r="A1074" s="1">
        <v>1073</v>
      </c>
      <c r="B1074" s="1">
        <v>911</v>
      </c>
      <c r="C1074" s="1">
        <v>4</v>
      </c>
      <c r="D1074" s="4">
        <v>42965</v>
      </c>
      <c r="E1074" s="4">
        <v>42966</v>
      </c>
      <c r="F1074" s="4">
        <v>42968</v>
      </c>
      <c r="G1074" s="1">
        <v>2</v>
      </c>
      <c r="H1074" s="1">
        <v>7</v>
      </c>
    </row>
    <row r="1075" spans="1:8" ht="12.75" x14ac:dyDescent="0.2">
      <c r="A1075" s="1">
        <v>1074</v>
      </c>
      <c r="B1075" s="1">
        <v>11</v>
      </c>
      <c r="C1075" s="1">
        <v>3</v>
      </c>
      <c r="D1075" s="4">
        <v>42966</v>
      </c>
      <c r="E1075" s="4">
        <v>42966</v>
      </c>
      <c r="F1075" s="4" t="s">
        <v>5611</v>
      </c>
      <c r="G1075" s="1">
        <v>2</v>
      </c>
      <c r="H1075" s="1">
        <v>6</v>
      </c>
    </row>
    <row r="1076" spans="1:8" ht="12.75" x14ac:dyDescent="0.2">
      <c r="A1076" s="1">
        <v>1075</v>
      </c>
      <c r="B1076" s="1">
        <v>1003</v>
      </c>
      <c r="C1076" s="1">
        <v>4</v>
      </c>
      <c r="D1076" s="4">
        <v>42966</v>
      </c>
      <c r="E1076" s="4">
        <v>42968</v>
      </c>
      <c r="F1076" s="4">
        <v>42969</v>
      </c>
      <c r="G1076" s="1">
        <v>1</v>
      </c>
      <c r="H1076" s="1">
        <v>3</v>
      </c>
    </row>
    <row r="1077" spans="1:8" ht="12.75" x14ac:dyDescent="0.2">
      <c r="A1077" s="1">
        <v>1076</v>
      </c>
      <c r="B1077" s="1">
        <v>42</v>
      </c>
      <c r="C1077" s="1">
        <v>4</v>
      </c>
      <c r="D1077" s="4">
        <v>42966</v>
      </c>
      <c r="E1077" s="4">
        <v>42969</v>
      </c>
      <c r="F1077" s="4">
        <v>42969</v>
      </c>
      <c r="G1077" s="1">
        <v>2</v>
      </c>
      <c r="H1077" s="1">
        <v>6</v>
      </c>
    </row>
    <row r="1078" spans="1:8" ht="12.75" x14ac:dyDescent="0.2">
      <c r="A1078" s="1">
        <v>1077</v>
      </c>
      <c r="B1078" s="1">
        <v>412</v>
      </c>
      <c r="C1078" s="1">
        <v>4</v>
      </c>
      <c r="D1078" s="4">
        <v>42966</v>
      </c>
      <c r="E1078" s="4">
        <v>42967</v>
      </c>
      <c r="F1078" s="4">
        <v>42968</v>
      </c>
      <c r="G1078" s="1">
        <v>2</v>
      </c>
      <c r="H1078" s="1">
        <v>6</v>
      </c>
    </row>
    <row r="1079" spans="1:8" ht="12.75" x14ac:dyDescent="0.2">
      <c r="A1079" s="1">
        <v>1078</v>
      </c>
      <c r="B1079" s="1">
        <v>793</v>
      </c>
      <c r="C1079" s="1">
        <v>4</v>
      </c>
      <c r="D1079" s="4">
        <v>42966</v>
      </c>
      <c r="E1079" s="4">
        <v>42968</v>
      </c>
      <c r="F1079" s="4">
        <v>42967</v>
      </c>
      <c r="G1079" s="1">
        <v>2</v>
      </c>
      <c r="H1079" s="1">
        <v>6</v>
      </c>
    </row>
    <row r="1080" spans="1:8" ht="12.75" x14ac:dyDescent="0.2">
      <c r="A1080" s="1">
        <v>1079</v>
      </c>
      <c r="B1080" s="1">
        <v>812</v>
      </c>
      <c r="C1080" s="1">
        <v>4</v>
      </c>
      <c r="D1080" s="4">
        <v>42966</v>
      </c>
      <c r="E1080" s="4">
        <v>42967</v>
      </c>
      <c r="F1080" s="4">
        <v>42967</v>
      </c>
      <c r="G1080" s="1">
        <v>2</v>
      </c>
      <c r="H1080" s="1">
        <v>7</v>
      </c>
    </row>
    <row r="1081" spans="1:8" ht="12.75" x14ac:dyDescent="0.2">
      <c r="A1081" s="1">
        <v>1080</v>
      </c>
      <c r="B1081" s="1">
        <v>1086</v>
      </c>
      <c r="C1081" s="1">
        <v>4</v>
      </c>
      <c r="D1081" s="4">
        <v>42966</v>
      </c>
      <c r="E1081" s="4">
        <v>42967</v>
      </c>
      <c r="F1081" s="4">
        <v>42967</v>
      </c>
      <c r="G1081" s="1">
        <v>2</v>
      </c>
      <c r="H1081" s="1">
        <v>7</v>
      </c>
    </row>
    <row r="1082" spans="1:8" ht="12.75" x14ac:dyDescent="0.2">
      <c r="A1082" s="1">
        <v>1081</v>
      </c>
      <c r="B1082" s="1">
        <v>1106</v>
      </c>
      <c r="C1082" s="1">
        <v>4</v>
      </c>
      <c r="D1082" s="4">
        <v>42966</v>
      </c>
      <c r="E1082" s="4">
        <v>42969</v>
      </c>
      <c r="F1082" s="4">
        <v>42969</v>
      </c>
      <c r="G1082" s="1">
        <v>2</v>
      </c>
      <c r="H1082" s="1">
        <v>6</v>
      </c>
    </row>
    <row r="1083" spans="1:8" ht="12.75" x14ac:dyDescent="0.2">
      <c r="A1083" s="1">
        <v>1082</v>
      </c>
      <c r="B1083" s="1">
        <v>1327</v>
      </c>
      <c r="C1083" s="1">
        <v>4</v>
      </c>
      <c r="D1083" s="4">
        <v>42967</v>
      </c>
      <c r="E1083" s="4">
        <v>42969</v>
      </c>
      <c r="F1083" s="4">
        <v>42968</v>
      </c>
      <c r="G1083" s="1">
        <v>2</v>
      </c>
      <c r="H1083" s="1">
        <v>6</v>
      </c>
    </row>
    <row r="1084" spans="1:8" ht="12.75" x14ac:dyDescent="0.2">
      <c r="A1084" s="1">
        <v>1083</v>
      </c>
      <c r="B1084" s="1">
        <v>1372</v>
      </c>
      <c r="C1084" s="1">
        <v>4</v>
      </c>
      <c r="D1084" s="4">
        <v>42967</v>
      </c>
      <c r="E1084" s="4">
        <v>42970</v>
      </c>
      <c r="F1084" s="4">
        <v>42970</v>
      </c>
      <c r="G1084" s="1">
        <v>2</v>
      </c>
      <c r="H1084" s="1">
        <v>6</v>
      </c>
    </row>
    <row r="1085" spans="1:8" ht="12.75" x14ac:dyDescent="0.2">
      <c r="A1085" s="1">
        <v>1084</v>
      </c>
      <c r="B1085" s="1">
        <v>2</v>
      </c>
      <c r="C1085" s="1">
        <v>4</v>
      </c>
      <c r="D1085" s="4">
        <v>42968</v>
      </c>
      <c r="E1085" s="4">
        <v>42971</v>
      </c>
      <c r="F1085" s="4">
        <v>42970</v>
      </c>
      <c r="G1085" s="1">
        <v>1</v>
      </c>
      <c r="H1085" s="1">
        <v>2</v>
      </c>
    </row>
    <row r="1086" spans="1:8" ht="12.75" x14ac:dyDescent="0.2">
      <c r="A1086" s="1">
        <v>1085</v>
      </c>
      <c r="B1086" s="1">
        <v>305</v>
      </c>
      <c r="C1086" s="1">
        <v>4</v>
      </c>
      <c r="D1086" s="4">
        <v>42968</v>
      </c>
      <c r="E1086" s="4">
        <v>42970</v>
      </c>
      <c r="F1086" s="4">
        <v>42970</v>
      </c>
      <c r="G1086" s="1">
        <v>1</v>
      </c>
      <c r="H1086" s="1">
        <v>3</v>
      </c>
    </row>
    <row r="1087" spans="1:8" ht="12.75" x14ac:dyDescent="0.2">
      <c r="A1087" s="1">
        <v>1086</v>
      </c>
      <c r="B1087" s="1">
        <v>220</v>
      </c>
      <c r="C1087" s="1">
        <v>4</v>
      </c>
      <c r="D1087" s="4">
        <v>42968</v>
      </c>
      <c r="E1087" s="4">
        <v>42970</v>
      </c>
      <c r="F1087" s="4">
        <v>42971</v>
      </c>
      <c r="G1087" s="1">
        <v>2</v>
      </c>
      <c r="H1087" s="1">
        <v>7</v>
      </c>
    </row>
    <row r="1088" spans="1:8" ht="12.75" x14ac:dyDescent="0.2">
      <c r="A1088" s="1">
        <v>1087</v>
      </c>
      <c r="B1088" s="1">
        <v>675</v>
      </c>
      <c r="C1088" s="1">
        <v>4</v>
      </c>
      <c r="D1088" s="4">
        <v>42969</v>
      </c>
      <c r="E1088" s="4">
        <v>42970</v>
      </c>
      <c r="F1088" s="4">
        <v>42972</v>
      </c>
      <c r="G1088" s="1">
        <v>3</v>
      </c>
      <c r="H1088" s="1">
        <v>8</v>
      </c>
    </row>
    <row r="1089" spans="1:8" ht="12.75" x14ac:dyDescent="0.2">
      <c r="A1089" s="1">
        <v>1088</v>
      </c>
      <c r="B1089" s="1">
        <v>1160</v>
      </c>
      <c r="C1089" s="1">
        <v>4</v>
      </c>
      <c r="D1089" s="4">
        <v>42969</v>
      </c>
      <c r="E1089" s="4">
        <v>42970</v>
      </c>
      <c r="F1089" s="4">
        <v>42970</v>
      </c>
      <c r="G1089" s="1">
        <v>3</v>
      </c>
      <c r="H1089" s="1">
        <v>8</v>
      </c>
    </row>
    <row r="1090" spans="1:8" ht="12.75" x14ac:dyDescent="0.2">
      <c r="A1090" s="1">
        <v>1089</v>
      </c>
      <c r="B1090" s="1">
        <v>46</v>
      </c>
      <c r="C1090" s="1">
        <v>3</v>
      </c>
      <c r="D1090" s="4">
        <v>42970</v>
      </c>
      <c r="E1090" s="4">
        <v>42970</v>
      </c>
      <c r="F1090" s="4" t="s">
        <v>5611</v>
      </c>
      <c r="G1090" s="1">
        <v>1</v>
      </c>
      <c r="H1090" s="1">
        <v>2</v>
      </c>
    </row>
    <row r="1091" spans="1:8" ht="12.75" x14ac:dyDescent="0.2">
      <c r="A1091" s="1">
        <v>1090</v>
      </c>
      <c r="B1091" s="1">
        <v>1427</v>
      </c>
      <c r="C1091" s="1">
        <v>4</v>
      </c>
      <c r="D1091" s="4">
        <v>42971</v>
      </c>
      <c r="E1091" s="4">
        <v>42973</v>
      </c>
      <c r="F1091" s="4">
        <v>42973</v>
      </c>
      <c r="G1091" s="1">
        <v>1</v>
      </c>
      <c r="H1091" s="1">
        <v>2</v>
      </c>
    </row>
    <row r="1092" spans="1:8" ht="12.75" x14ac:dyDescent="0.2">
      <c r="A1092" s="1">
        <v>1091</v>
      </c>
      <c r="B1092" s="1">
        <v>1260</v>
      </c>
      <c r="C1092" s="1">
        <v>4</v>
      </c>
      <c r="D1092" s="4">
        <v>42971</v>
      </c>
      <c r="E1092" s="4">
        <v>42972</v>
      </c>
      <c r="F1092" s="4">
        <v>42972</v>
      </c>
      <c r="G1092" s="1">
        <v>2</v>
      </c>
      <c r="H1092" s="1">
        <v>7</v>
      </c>
    </row>
    <row r="1093" spans="1:8" ht="12.75" x14ac:dyDescent="0.2">
      <c r="A1093" s="1">
        <v>1092</v>
      </c>
      <c r="B1093" s="1">
        <v>40</v>
      </c>
      <c r="C1093" s="1">
        <v>4</v>
      </c>
      <c r="D1093" s="4">
        <v>42972</v>
      </c>
      <c r="E1093" s="4">
        <v>42975</v>
      </c>
      <c r="F1093" s="4">
        <v>42974</v>
      </c>
      <c r="G1093" s="1">
        <v>1</v>
      </c>
      <c r="H1093" s="1">
        <v>2</v>
      </c>
    </row>
    <row r="1094" spans="1:8" ht="12.75" x14ac:dyDescent="0.2">
      <c r="A1094" s="1">
        <v>1093</v>
      </c>
      <c r="B1094" s="1">
        <v>326</v>
      </c>
      <c r="C1094" s="1">
        <v>4</v>
      </c>
      <c r="D1094" s="4">
        <v>42972</v>
      </c>
      <c r="E1094" s="4">
        <v>42975</v>
      </c>
      <c r="F1094" s="4">
        <v>42973</v>
      </c>
      <c r="G1094" s="1">
        <v>1</v>
      </c>
      <c r="H1094" s="1">
        <v>3</v>
      </c>
    </row>
    <row r="1095" spans="1:8" ht="12.75" x14ac:dyDescent="0.2">
      <c r="A1095" s="1">
        <v>1094</v>
      </c>
      <c r="B1095" s="1">
        <v>828</v>
      </c>
      <c r="C1095" s="1">
        <v>4</v>
      </c>
      <c r="D1095" s="4">
        <v>42972</v>
      </c>
      <c r="E1095" s="4">
        <v>42974</v>
      </c>
      <c r="F1095" s="4">
        <v>42975</v>
      </c>
      <c r="G1095" s="1">
        <v>2</v>
      </c>
      <c r="H1095" s="1">
        <v>6</v>
      </c>
    </row>
    <row r="1096" spans="1:8" ht="12.75" x14ac:dyDescent="0.2">
      <c r="A1096" s="1">
        <v>1095</v>
      </c>
      <c r="B1096" s="1">
        <v>1382</v>
      </c>
      <c r="C1096" s="1">
        <v>4</v>
      </c>
      <c r="D1096" s="4">
        <v>42973</v>
      </c>
      <c r="E1096" s="4">
        <v>42975</v>
      </c>
      <c r="F1096" s="4">
        <v>42974</v>
      </c>
      <c r="G1096" s="1">
        <v>3</v>
      </c>
      <c r="H1096" s="1">
        <v>9</v>
      </c>
    </row>
    <row r="1097" spans="1:8" ht="12.75" x14ac:dyDescent="0.2">
      <c r="A1097" s="1">
        <v>1096</v>
      </c>
      <c r="B1097" s="1">
        <v>589</v>
      </c>
      <c r="C1097" s="1">
        <v>4</v>
      </c>
      <c r="D1097" s="4">
        <v>42974</v>
      </c>
      <c r="E1097" s="4">
        <v>42976</v>
      </c>
      <c r="F1097" s="4">
        <v>42976</v>
      </c>
      <c r="G1097" s="1">
        <v>1</v>
      </c>
      <c r="H1097" s="1">
        <v>2</v>
      </c>
    </row>
    <row r="1098" spans="1:8" ht="12.75" x14ac:dyDescent="0.2">
      <c r="A1098" s="1">
        <v>1097</v>
      </c>
      <c r="B1098" s="1">
        <v>1311</v>
      </c>
      <c r="C1098" s="1">
        <v>4</v>
      </c>
      <c r="D1098" s="4">
        <v>42974</v>
      </c>
      <c r="E1098" s="4">
        <v>42977</v>
      </c>
      <c r="F1098" s="4">
        <v>42975</v>
      </c>
      <c r="G1098" s="1">
        <v>2</v>
      </c>
      <c r="H1098" s="1">
        <v>6</v>
      </c>
    </row>
    <row r="1099" spans="1:8" ht="12.75" x14ac:dyDescent="0.2">
      <c r="A1099" s="1">
        <v>1098</v>
      </c>
      <c r="B1099" s="1">
        <v>752</v>
      </c>
      <c r="C1099" s="1">
        <v>4</v>
      </c>
      <c r="D1099" s="4">
        <v>42975</v>
      </c>
      <c r="E1099" s="4">
        <v>42977</v>
      </c>
      <c r="F1099" s="4">
        <v>42977</v>
      </c>
      <c r="G1099" s="1">
        <v>1</v>
      </c>
      <c r="H1099" s="1">
        <v>2</v>
      </c>
    </row>
    <row r="1100" spans="1:8" ht="12.75" x14ac:dyDescent="0.2">
      <c r="A1100" s="1">
        <v>1099</v>
      </c>
      <c r="B1100" s="1">
        <v>1128</v>
      </c>
      <c r="C1100" s="1">
        <v>4</v>
      </c>
      <c r="D1100" s="4">
        <v>42975</v>
      </c>
      <c r="E1100" s="4">
        <v>42976</v>
      </c>
      <c r="F1100" s="4">
        <v>42977</v>
      </c>
      <c r="G1100" s="1">
        <v>2</v>
      </c>
      <c r="H1100" s="1">
        <v>6</v>
      </c>
    </row>
    <row r="1101" spans="1:8" ht="12.75" x14ac:dyDescent="0.2">
      <c r="A1101" s="1">
        <v>1100</v>
      </c>
      <c r="B1101" s="1">
        <v>1392</v>
      </c>
      <c r="C1101" s="1">
        <v>4</v>
      </c>
      <c r="D1101" s="4">
        <v>42975</v>
      </c>
      <c r="E1101" s="4">
        <v>42976</v>
      </c>
      <c r="F1101" s="4">
        <v>42976</v>
      </c>
      <c r="G1101" s="1">
        <v>2</v>
      </c>
      <c r="H1101" s="1">
        <v>7</v>
      </c>
    </row>
    <row r="1102" spans="1:8" ht="12.75" x14ac:dyDescent="0.2">
      <c r="A1102" s="1">
        <v>1101</v>
      </c>
      <c r="B1102" s="1">
        <v>379</v>
      </c>
      <c r="C1102" s="1">
        <v>4</v>
      </c>
      <c r="D1102" s="4">
        <v>42976</v>
      </c>
      <c r="E1102" s="4">
        <v>42977</v>
      </c>
      <c r="F1102" s="4">
        <v>42977</v>
      </c>
      <c r="G1102" s="1">
        <v>2</v>
      </c>
      <c r="H1102" s="1">
        <v>7</v>
      </c>
    </row>
    <row r="1103" spans="1:8" ht="12.75" x14ac:dyDescent="0.2">
      <c r="A1103" s="1">
        <v>1102</v>
      </c>
      <c r="B1103" s="1">
        <v>1317</v>
      </c>
      <c r="C1103" s="1">
        <v>4</v>
      </c>
      <c r="D1103" s="4">
        <v>42976</v>
      </c>
      <c r="E1103" s="4">
        <v>42978</v>
      </c>
      <c r="F1103" s="4">
        <v>42978</v>
      </c>
      <c r="G1103" s="1">
        <v>2</v>
      </c>
      <c r="H1103" s="1">
        <v>6</v>
      </c>
    </row>
    <row r="1104" spans="1:8" ht="12.75" x14ac:dyDescent="0.2">
      <c r="A1104" s="1">
        <v>1103</v>
      </c>
      <c r="B1104" s="1">
        <v>1394</v>
      </c>
      <c r="C1104" s="1">
        <v>4</v>
      </c>
      <c r="D1104" s="4">
        <v>42978</v>
      </c>
      <c r="E1104" s="4">
        <v>42980</v>
      </c>
      <c r="F1104" s="4">
        <v>42980</v>
      </c>
      <c r="G1104" s="1">
        <v>2</v>
      </c>
      <c r="H1104" s="1">
        <v>7</v>
      </c>
    </row>
    <row r="1105" spans="1:8" ht="12.75" x14ac:dyDescent="0.2">
      <c r="A1105" s="1">
        <v>1104</v>
      </c>
      <c r="B1105" s="1">
        <v>268</v>
      </c>
      <c r="C1105" s="1">
        <v>4</v>
      </c>
      <c r="D1105" s="4">
        <v>42979</v>
      </c>
      <c r="E1105" s="4">
        <v>42982</v>
      </c>
      <c r="F1105" s="4">
        <v>42981</v>
      </c>
      <c r="G1105" s="1">
        <v>2</v>
      </c>
      <c r="H1105" s="1">
        <v>6</v>
      </c>
    </row>
    <row r="1106" spans="1:8" ht="12.75" x14ac:dyDescent="0.2">
      <c r="A1106" s="1">
        <v>1105</v>
      </c>
      <c r="B1106" s="1">
        <v>747</v>
      </c>
      <c r="C1106" s="1">
        <v>4</v>
      </c>
      <c r="D1106" s="4">
        <v>42979</v>
      </c>
      <c r="E1106" s="4">
        <v>42982</v>
      </c>
      <c r="F1106" s="4">
        <v>42981</v>
      </c>
      <c r="G1106" s="1">
        <v>3</v>
      </c>
      <c r="H1106" s="1">
        <v>8</v>
      </c>
    </row>
    <row r="1107" spans="1:8" ht="12.75" x14ac:dyDescent="0.2">
      <c r="A1107" s="1">
        <v>1106</v>
      </c>
      <c r="B1107" s="1">
        <v>1009</v>
      </c>
      <c r="C1107" s="1">
        <v>4</v>
      </c>
      <c r="D1107" s="4">
        <v>42980</v>
      </c>
      <c r="E1107" s="4">
        <v>42982</v>
      </c>
      <c r="F1107" s="4">
        <v>42982</v>
      </c>
      <c r="G1107" s="1">
        <v>2</v>
      </c>
      <c r="H1107" s="1">
        <v>6</v>
      </c>
    </row>
    <row r="1108" spans="1:8" ht="12.75" x14ac:dyDescent="0.2">
      <c r="A1108" s="1">
        <v>1107</v>
      </c>
      <c r="B1108" s="1">
        <v>1424</v>
      </c>
      <c r="C1108" s="1">
        <v>4</v>
      </c>
      <c r="D1108" s="4">
        <v>42980</v>
      </c>
      <c r="E1108" s="4">
        <v>42983</v>
      </c>
      <c r="F1108" s="4">
        <v>42983</v>
      </c>
      <c r="G1108" s="1">
        <v>2</v>
      </c>
      <c r="H1108" s="1">
        <v>7</v>
      </c>
    </row>
    <row r="1109" spans="1:8" ht="12.75" x14ac:dyDescent="0.2">
      <c r="A1109" s="1">
        <v>1108</v>
      </c>
      <c r="B1109" s="1">
        <v>735</v>
      </c>
      <c r="C1109" s="1">
        <v>4</v>
      </c>
      <c r="D1109" s="4">
        <v>42981</v>
      </c>
      <c r="E1109" s="4">
        <v>42983</v>
      </c>
      <c r="F1109" s="4">
        <v>42982</v>
      </c>
      <c r="G1109" s="1">
        <v>1</v>
      </c>
      <c r="H1109" s="1">
        <v>3</v>
      </c>
    </row>
    <row r="1110" spans="1:8" ht="12.75" x14ac:dyDescent="0.2">
      <c r="A1110" s="1">
        <v>1109</v>
      </c>
      <c r="B1110" s="1">
        <v>23</v>
      </c>
      <c r="C1110" s="1">
        <v>4</v>
      </c>
      <c r="D1110" s="4">
        <v>42981</v>
      </c>
      <c r="E1110" s="4">
        <v>42982</v>
      </c>
      <c r="F1110" s="4">
        <v>42982</v>
      </c>
      <c r="G1110" s="1">
        <v>2</v>
      </c>
      <c r="H1110" s="1">
        <v>6</v>
      </c>
    </row>
    <row r="1111" spans="1:8" ht="12.75" x14ac:dyDescent="0.2">
      <c r="A1111" s="1">
        <v>1110</v>
      </c>
      <c r="B1111" s="1">
        <v>912</v>
      </c>
      <c r="C1111" s="1">
        <v>4</v>
      </c>
      <c r="D1111" s="4">
        <v>42982</v>
      </c>
      <c r="E1111" s="4">
        <v>42985</v>
      </c>
      <c r="F1111" s="4">
        <v>42985</v>
      </c>
      <c r="G1111" s="1">
        <v>2</v>
      </c>
      <c r="H1111" s="1">
        <v>6</v>
      </c>
    </row>
    <row r="1112" spans="1:8" ht="12.75" x14ac:dyDescent="0.2">
      <c r="A1112" s="1">
        <v>1111</v>
      </c>
      <c r="B1112" s="1">
        <v>930</v>
      </c>
      <c r="C1112" s="1">
        <v>4</v>
      </c>
      <c r="D1112" s="4">
        <v>42982</v>
      </c>
      <c r="E1112" s="4">
        <v>42984</v>
      </c>
      <c r="F1112" s="4">
        <v>42983</v>
      </c>
      <c r="G1112" s="1">
        <v>2</v>
      </c>
      <c r="H1112" s="1">
        <v>6</v>
      </c>
    </row>
    <row r="1113" spans="1:8" ht="12.75" x14ac:dyDescent="0.2">
      <c r="A1113" s="1">
        <v>1112</v>
      </c>
      <c r="B1113" s="1">
        <v>798</v>
      </c>
      <c r="C1113" s="1">
        <v>4</v>
      </c>
      <c r="D1113" s="4">
        <v>42983</v>
      </c>
      <c r="E1113" s="4">
        <v>42986</v>
      </c>
      <c r="F1113" s="4">
        <v>42985</v>
      </c>
      <c r="G1113" s="1">
        <v>2</v>
      </c>
      <c r="H1113" s="1">
        <v>7</v>
      </c>
    </row>
    <row r="1114" spans="1:8" ht="12.75" x14ac:dyDescent="0.2">
      <c r="A1114" s="1">
        <v>1113</v>
      </c>
      <c r="B1114" s="1">
        <v>388</v>
      </c>
      <c r="C1114" s="1">
        <v>4</v>
      </c>
      <c r="D1114" s="4">
        <v>42984</v>
      </c>
      <c r="E1114" s="4">
        <v>42986</v>
      </c>
      <c r="F1114" s="4">
        <v>42985</v>
      </c>
      <c r="G1114" s="1">
        <v>2</v>
      </c>
      <c r="H1114" s="1">
        <v>7</v>
      </c>
    </row>
    <row r="1115" spans="1:8" ht="12.75" x14ac:dyDescent="0.2">
      <c r="A1115" s="1">
        <v>1114</v>
      </c>
      <c r="B1115" s="1">
        <v>1036</v>
      </c>
      <c r="C1115" s="1">
        <v>4</v>
      </c>
      <c r="D1115" s="4">
        <v>42984</v>
      </c>
      <c r="E1115" s="4">
        <v>42986</v>
      </c>
      <c r="F1115" s="4">
        <v>42986</v>
      </c>
      <c r="G1115" s="1">
        <v>2</v>
      </c>
      <c r="H1115" s="1">
        <v>6</v>
      </c>
    </row>
    <row r="1116" spans="1:8" ht="12.75" x14ac:dyDescent="0.2">
      <c r="A1116" s="1">
        <v>1115</v>
      </c>
      <c r="B1116" s="1">
        <v>1100</v>
      </c>
      <c r="C1116" s="1">
        <v>4</v>
      </c>
      <c r="D1116" s="4">
        <v>42985</v>
      </c>
      <c r="E1116" s="4">
        <v>42987</v>
      </c>
      <c r="F1116" s="4">
        <v>42987</v>
      </c>
      <c r="G1116" s="1">
        <v>2</v>
      </c>
      <c r="H1116" s="1">
        <v>6</v>
      </c>
    </row>
    <row r="1117" spans="1:8" ht="12.75" x14ac:dyDescent="0.2">
      <c r="A1117" s="1">
        <v>1116</v>
      </c>
      <c r="B1117" s="1">
        <v>52</v>
      </c>
      <c r="C1117" s="1">
        <v>4</v>
      </c>
      <c r="D1117" s="4">
        <v>42986</v>
      </c>
      <c r="E1117" s="4">
        <v>42988</v>
      </c>
      <c r="F1117" s="4">
        <v>42988</v>
      </c>
      <c r="G1117" s="1">
        <v>2</v>
      </c>
      <c r="H1117" s="1">
        <v>7</v>
      </c>
    </row>
    <row r="1118" spans="1:8" ht="12.75" x14ac:dyDescent="0.2">
      <c r="A1118" s="1">
        <v>1117</v>
      </c>
      <c r="B1118" s="1">
        <v>334</v>
      </c>
      <c r="C1118" s="1">
        <v>4</v>
      </c>
      <c r="D1118" s="4">
        <v>42986</v>
      </c>
      <c r="E1118" s="4">
        <v>42988</v>
      </c>
      <c r="F1118" s="4">
        <v>42988</v>
      </c>
      <c r="G1118" s="1">
        <v>2</v>
      </c>
      <c r="H1118" s="1">
        <v>6</v>
      </c>
    </row>
    <row r="1119" spans="1:8" ht="12.75" x14ac:dyDescent="0.2">
      <c r="A1119" s="1">
        <v>1118</v>
      </c>
      <c r="B1119" s="1">
        <v>1023</v>
      </c>
      <c r="C1119" s="1">
        <v>4</v>
      </c>
      <c r="D1119" s="4">
        <v>42986</v>
      </c>
      <c r="E1119" s="4">
        <v>42989</v>
      </c>
      <c r="F1119" s="4">
        <v>42989</v>
      </c>
      <c r="G1119" s="1">
        <v>2</v>
      </c>
      <c r="H1119" s="1">
        <v>6</v>
      </c>
    </row>
    <row r="1120" spans="1:8" ht="12.75" x14ac:dyDescent="0.2">
      <c r="A1120" s="1">
        <v>1119</v>
      </c>
      <c r="B1120" s="1">
        <v>749</v>
      </c>
      <c r="C1120" s="1">
        <v>4</v>
      </c>
      <c r="D1120" s="4">
        <v>42988</v>
      </c>
      <c r="E1120" s="4">
        <v>42990</v>
      </c>
      <c r="F1120" s="4">
        <v>42991</v>
      </c>
      <c r="G1120" s="1">
        <v>1</v>
      </c>
      <c r="H1120" s="1">
        <v>2</v>
      </c>
    </row>
    <row r="1121" spans="1:8" ht="12.75" x14ac:dyDescent="0.2">
      <c r="A1121" s="1">
        <v>1120</v>
      </c>
      <c r="B1121" s="1">
        <v>1269</v>
      </c>
      <c r="C1121" s="1">
        <v>4</v>
      </c>
      <c r="D1121" s="4">
        <v>42988</v>
      </c>
      <c r="E1121" s="4">
        <v>42990</v>
      </c>
      <c r="F1121" s="4">
        <v>42991</v>
      </c>
      <c r="G1121" s="1">
        <v>2</v>
      </c>
      <c r="H1121" s="1">
        <v>7</v>
      </c>
    </row>
    <row r="1122" spans="1:8" ht="12.75" x14ac:dyDescent="0.2">
      <c r="A1122" s="1">
        <v>1121</v>
      </c>
      <c r="B1122" s="1">
        <v>143</v>
      </c>
      <c r="C1122" s="1">
        <v>4</v>
      </c>
      <c r="D1122" s="4">
        <v>42989</v>
      </c>
      <c r="E1122" s="4">
        <v>42991</v>
      </c>
      <c r="F1122" s="4">
        <v>42990</v>
      </c>
      <c r="G1122" s="1">
        <v>2</v>
      </c>
      <c r="H1122" s="1">
        <v>7</v>
      </c>
    </row>
    <row r="1123" spans="1:8" ht="12.75" x14ac:dyDescent="0.2">
      <c r="A1123" s="1">
        <v>1122</v>
      </c>
      <c r="B1123" s="1">
        <v>1132</v>
      </c>
      <c r="C1123" s="1">
        <v>4</v>
      </c>
      <c r="D1123" s="4">
        <v>42990</v>
      </c>
      <c r="E1123" s="4">
        <v>42992</v>
      </c>
      <c r="F1123" s="4">
        <v>42992</v>
      </c>
      <c r="G1123" s="1">
        <v>2</v>
      </c>
      <c r="H1123" s="1">
        <v>6</v>
      </c>
    </row>
    <row r="1124" spans="1:8" ht="12.75" x14ac:dyDescent="0.2">
      <c r="A1124" s="1">
        <v>1123</v>
      </c>
      <c r="B1124" s="1">
        <v>598</v>
      </c>
      <c r="C1124" s="1">
        <v>4</v>
      </c>
      <c r="D1124" s="4">
        <v>42991</v>
      </c>
      <c r="E1124" s="4">
        <v>42992</v>
      </c>
      <c r="F1124" s="4">
        <v>42992</v>
      </c>
      <c r="G1124" s="1">
        <v>2</v>
      </c>
      <c r="H1124" s="1">
        <v>7</v>
      </c>
    </row>
    <row r="1125" spans="1:8" ht="12.75" x14ac:dyDescent="0.2">
      <c r="A1125" s="1">
        <v>1124</v>
      </c>
      <c r="B1125" s="1">
        <v>275</v>
      </c>
      <c r="C1125" s="1">
        <v>4</v>
      </c>
      <c r="D1125" s="4">
        <v>42991</v>
      </c>
      <c r="E1125" s="4">
        <v>42992</v>
      </c>
      <c r="F1125" s="4">
        <v>42994</v>
      </c>
      <c r="G1125" s="1">
        <v>3</v>
      </c>
      <c r="H1125" s="1">
        <v>9</v>
      </c>
    </row>
    <row r="1126" spans="1:8" ht="12.75" x14ac:dyDescent="0.2">
      <c r="A1126" s="1">
        <v>1125</v>
      </c>
      <c r="B1126" s="1">
        <v>945</v>
      </c>
      <c r="C1126" s="1">
        <v>4</v>
      </c>
      <c r="D1126" s="4">
        <v>42992</v>
      </c>
      <c r="E1126" s="4">
        <v>42993</v>
      </c>
      <c r="F1126" s="4">
        <v>42993</v>
      </c>
      <c r="G1126" s="1">
        <v>2</v>
      </c>
      <c r="H1126" s="1">
        <v>7</v>
      </c>
    </row>
    <row r="1127" spans="1:8" ht="12.75" x14ac:dyDescent="0.2">
      <c r="A1127" s="1">
        <v>1126</v>
      </c>
      <c r="B1127" s="1">
        <v>1213</v>
      </c>
      <c r="C1127" s="1">
        <v>4</v>
      </c>
      <c r="D1127" s="4">
        <v>42992</v>
      </c>
      <c r="E1127" s="4">
        <v>42994</v>
      </c>
      <c r="F1127" s="4">
        <v>42993</v>
      </c>
      <c r="G1127" s="1">
        <v>3</v>
      </c>
      <c r="H1127" s="1">
        <v>8</v>
      </c>
    </row>
    <row r="1128" spans="1:8" ht="12.75" x14ac:dyDescent="0.2">
      <c r="A1128" s="1">
        <v>1127</v>
      </c>
      <c r="B1128" s="1">
        <v>494</v>
      </c>
      <c r="C1128" s="1">
        <v>4</v>
      </c>
      <c r="D1128" s="4">
        <v>42993</v>
      </c>
      <c r="E1128" s="4">
        <v>42994</v>
      </c>
      <c r="F1128" s="4">
        <v>42994</v>
      </c>
      <c r="G1128" s="1">
        <v>2</v>
      </c>
      <c r="H1128" s="1">
        <v>7</v>
      </c>
    </row>
    <row r="1129" spans="1:8" ht="12.75" x14ac:dyDescent="0.2">
      <c r="A1129" s="1">
        <v>1128</v>
      </c>
      <c r="B1129" s="1">
        <v>936</v>
      </c>
      <c r="C1129" s="1">
        <v>4</v>
      </c>
      <c r="D1129" s="4">
        <v>42993</v>
      </c>
      <c r="E1129" s="4">
        <v>42995</v>
      </c>
      <c r="F1129" s="4">
        <v>42994</v>
      </c>
      <c r="G1129" s="1">
        <v>2</v>
      </c>
      <c r="H1129" s="1">
        <v>6</v>
      </c>
    </row>
    <row r="1130" spans="1:8" ht="12.75" x14ac:dyDescent="0.2">
      <c r="A1130" s="1">
        <v>1129</v>
      </c>
      <c r="B1130" s="1">
        <v>663</v>
      </c>
      <c r="C1130" s="1">
        <v>4</v>
      </c>
      <c r="D1130" s="4">
        <v>42995</v>
      </c>
      <c r="E1130" s="4">
        <v>42996</v>
      </c>
      <c r="F1130" s="4">
        <v>42998</v>
      </c>
      <c r="G1130" s="1">
        <v>2</v>
      </c>
      <c r="H1130" s="1">
        <v>6</v>
      </c>
    </row>
    <row r="1131" spans="1:8" ht="12.75" x14ac:dyDescent="0.2">
      <c r="A1131" s="1">
        <v>1130</v>
      </c>
      <c r="B1131" s="1">
        <v>69</v>
      </c>
      <c r="C1131" s="1">
        <v>4</v>
      </c>
      <c r="D1131" s="4">
        <v>42996</v>
      </c>
      <c r="E1131" s="4">
        <v>42998</v>
      </c>
      <c r="F1131" s="4">
        <v>42998</v>
      </c>
      <c r="G1131" s="1">
        <v>1</v>
      </c>
      <c r="H1131" s="1">
        <v>3</v>
      </c>
    </row>
    <row r="1132" spans="1:8" ht="12.75" x14ac:dyDescent="0.2">
      <c r="A1132" s="1">
        <v>1131</v>
      </c>
      <c r="B1132" s="1">
        <v>1178</v>
      </c>
      <c r="C1132" s="1">
        <v>4</v>
      </c>
      <c r="D1132" s="4">
        <v>42996</v>
      </c>
      <c r="E1132" s="4">
        <v>42998</v>
      </c>
      <c r="F1132" s="4">
        <v>42997</v>
      </c>
      <c r="G1132" s="1">
        <v>1</v>
      </c>
      <c r="H1132" s="1">
        <v>3</v>
      </c>
    </row>
    <row r="1133" spans="1:8" ht="12.75" x14ac:dyDescent="0.2">
      <c r="A1133" s="1">
        <v>1132</v>
      </c>
      <c r="B1133" s="1">
        <v>351</v>
      </c>
      <c r="C1133" s="1">
        <v>4</v>
      </c>
      <c r="D1133" s="4">
        <v>42997</v>
      </c>
      <c r="E1133" s="4">
        <v>42998</v>
      </c>
      <c r="F1133" s="4">
        <v>42998</v>
      </c>
      <c r="G1133" s="1">
        <v>2</v>
      </c>
      <c r="H1133" s="1">
        <v>6</v>
      </c>
    </row>
    <row r="1134" spans="1:8" ht="12.75" x14ac:dyDescent="0.2">
      <c r="A1134" s="1">
        <v>1133</v>
      </c>
      <c r="B1134" s="1">
        <v>517</v>
      </c>
      <c r="C1134" s="1">
        <v>4</v>
      </c>
      <c r="D1134" s="4">
        <v>42997</v>
      </c>
      <c r="E1134" s="4">
        <v>42999</v>
      </c>
      <c r="F1134" s="4">
        <v>42999</v>
      </c>
      <c r="G1134" s="1">
        <v>2</v>
      </c>
      <c r="H1134" s="1">
        <v>7</v>
      </c>
    </row>
    <row r="1135" spans="1:8" ht="12.75" x14ac:dyDescent="0.2">
      <c r="A1135" s="1">
        <v>1134</v>
      </c>
      <c r="B1135" s="1">
        <v>978</v>
      </c>
      <c r="C1135" s="1">
        <v>4</v>
      </c>
      <c r="D1135" s="4">
        <v>42997</v>
      </c>
      <c r="E1135" s="4">
        <v>43000</v>
      </c>
      <c r="F1135" s="4">
        <v>42998</v>
      </c>
      <c r="G1135" s="1">
        <v>2</v>
      </c>
      <c r="H1135" s="1">
        <v>6</v>
      </c>
    </row>
    <row r="1136" spans="1:8" ht="12.75" x14ac:dyDescent="0.2">
      <c r="A1136" s="1">
        <v>1135</v>
      </c>
      <c r="B1136" s="1">
        <v>1347</v>
      </c>
      <c r="C1136" s="1">
        <v>4</v>
      </c>
      <c r="D1136" s="4">
        <v>42997</v>
      </c>
      <c r="E1136" s="4">
        <v>42999</v>
      </c>
      <c r="F1136" s="4">
        <v>42998</v>
      </c>
      <c r="G1136" s="1">
        <v>2</v>
      </c>
      <c r="H1136" s="1">
        <v>6</v>
      </c>
    </row>
    <row r="1137" spans="1:8" ht="12.75" x14ac:dyDescent="0.2">
      <c r="A1137" s="1">
        <v>1136</v>
      </c>
      <c r="B1137" s="1">
        <v>1050</v>
      </c>
      <c r="C1137" s="1">
        <v>4</v>
      </c>
      <c r="D1137" s="4">
        <v>42998</v>
      </c>
      <c r="E1137" s="4">
        <v>42999</v>
      </c>
      <c r="F1137" s="4">
        <v>42999</v>
      </c>
      <c r="G1137" s="1">
        <v>2</v>
      </c>
      <c r="H1137" s="1">
        <v>6</v>
      </c>
    </row>
    <row r="1138" spans="1:8" ht="12.75" x14ac:dyDescent="0.2">
      <c r="A1138" s="1">
        <v>1137</v>
      </c>
      <c r="B1138" s="1">
        <v>810</v>
      </c>
      <c r="C1138" s="1">
        <v>4</v>
      </c>
      <c r="D1138" s="4">
        <v>42998</v>
      </c>
      <c r="E1138" s="4">
        <v>43001</v>
      </c>
      <c r="F1138" s="4">
        <v>43001</v>
      </c>
      <c r="G1138" s="1">
        <v>3</v>
      </c>
      <c r="H1138" s="1">
        <v>8</v>
      </c>
    </row>
    <row r="1139" spans="1:8" ht="12.75" x14ac:dyDescent="0.2">
      <c r="A1139" s="1">
        <v>1138</v>
      </c>
      <c r="B1139" s="1">
        <v>254</v>
      </c>
      <c r="C1139" s="1">
        <v>4</v>
      </c>
      <c r="D1139" s="4">
        <v>42999</v>
      </c>
      <c r="E1139" s="4">
        <v>43001</v>
      </c>
      <c r="F1139" s="4">
        <v>43000</v>
      </c>
      <c r="G1139" s="1">
        <v>1</v>
      </c>
      <c r="H1139" s="1">
        <v>2</v>
      </c>
    </row>
    <row r="1140" spans="1:8" ht="12.75" x14ac:dyDescent="0.2">
      <c r="A1140" s="1">
        <v>1139</v>
      </c>
      <c r="B1140" s="1">
        <v>1006</v>
      </c>
      <c r="C1140" s="1">
        <v>4</v>
      </c>
      <c r="D1140" s="4">
        <v>42999</v>
      </c>
      <c r="E1140" s="4">
        <v>43000</v>
      </c>
      <c r="F1140" s="4">
        <v>43001</v>
      </c>
      <c r="G1140" s="1">
        <v>1</v>
      </c>
      <c r="H1140" s="1">
        <v>2</v>
      </c>
    </row>
    <row r="1141" spans="1:8" ht="12.75" x14ac:dyDescent="0.2">
      <c r="A1141" s="1">
        <v>1140</v>
      </c>
      <c r="B1141" s="1">
        <v>1063</v>
      </c>
      <c r="C1141" s="1">
        <v>4</v>
      </c>
      <c r="D1141" s="4">
        <v>42999</v>
      </c>
      <c r="E1141" s="4">
        <v>43000</v>
      </c>
      <c r="F1141" s="4">
        <v>43000</v>
      </c>
      <c r="G1141" s="1">
        <v>3</v>
      </c>
      <c r="H1141" s="1">
        <v>8</v>
      </c>
    </row>
    <row r="1142" spans="1:8" ht="12.75" x14ac:dyDescent="0.2">
      <c r="A1142" s="1">
        <v>1141</v>
      </c>
      <c r="B1142" s="1">
        <v>1076</v>
      </c>
      <c r="C1142" s="1">
        <v>4</v>
      </c>
      <c r="D1142" s="4">
        <v>43000</v>
      </c>
      <c r="E1142" s="4">
        <v>43001</v>
      </c>
      <c r="F1142" s="4">
        <v>43002</v>
      </c>
      <c r="G1142" s="1">
        <v>1</v>
      </c>
      <c r="H1142" s="1">
        <v>2</v>
      </c>
    </row>
    <row r="1143" spans="1:8" ht="12.75" x14ac:dyDescent="0.2">
      <c r="A1143" s="1">
        <v>1142</v>
      </c>
      <c r="B1143" s="1">
        <v>554</v>
      </c>
      <c r="C1143" s="1">
        <v>4</v>
      </c>
      <c r="D1143" s="4">
        <v>43001</v>
      </c>
      <c r="E1143" s="4">
        <v>43004</v>
      </c>
      <c r="F1143" s="4">
        <v>43004</v>
      </c>
      <c r="G1143" s="1">
        <v>1</v>
      </c>
      <c r="H1143" s="1">
        <v>3</v>
      </c>
    </row>
    <row r="1144" spans="1:8" ht="12.75" x14ac:dyDescent="0.2">
      <c r="A1144" s="1">
        <v>1143</v>
      </c>
      <c r="B1144" s="1">
        <v>1087</v>
      </c>
      <c r="C1144" s="1">
        <v>4</v>
      </c>
      <c r="D1144" s="4">
        <v>43002</v>
      </c>
      <c r="E1144" s="4">
        <v>43004</v>
      </c>
      <c r="F1144" s="4">
        <v>43005</v>
      </c>
      <c r="G1144" s="1">
        <v>1</v>
      </c>
      <c r="H1144" s="1">
        <v>2</v>
      </c>
    </row>
    <row r="1145" spans="1:8" ht="12.75" x14ac:dyDescent="0.2">
      <c r="A1145" s="1">
        <v>1144</v>
      </c>
      <c r="B1145" s="1">
        <v>1414</v>
      </c>
      <c r="C1145" s="1">
        <v>4</v>
      </c>
      <c r="D1145" s="4">
        <v>43002</v>
      </c>
      <c r="E1145" s="4">
        <v>43005</v>
      </c>
      <c r="F1145" s="4">
        <v>43005</v>
      </c>
      <c r="G1145" s="1">
        <v>2</v>
      </c>
      <c r="H1145" s="1">
        <v>7</v>
      </c>
    </row>
    <row r="1146" spans="1:8" ht="12.75" x14ac:dyDescent="0.2">
      <c r="A1146" s="1">
        <v>1145</v>
      </c>
      <c r="B1146" s="1">
        <v>617</v>
      </c>
      <c r="C1146" s="1">
        <v>4</v>
      </c>
      <c r="D1146" s="4">
        <v>43003</v>
      </c>
      <c r="E1146" s="4">
        <v>43005</v>
      </c>
      <c r="F1146" s="4">
        <v>43004</v>
      </c>
      <c r="G1146" s="1">
        <v>2</v>
      </c>
      <c r="H1146" s="1">
        <v>6</v>
      </c>
    </row>
    <row r="1147" spans="1:8" ht="12.75" x14ac:dyDescent="0.2">
      <c r="A1147" s="1">
        <v>1146</v>
      </c>
      <c r="B1147" s="1">
        <v>757</v>
      </c>
      <c r="C1147" s="1">
        <v>4</v>
      </c>
      <c r="D1147" s="4">
        <v>43003</v>
      </c>
      <c r="E1147" s="4">
        <v>43004</v>
      </c>
      <c r="F1147" s="4">
        <v>43006</v>
      </c>
      <c r="G1147" s="1">
        <v>2</v>
      </c>
      <c r="H1147" s="1">
        <v>7</v>
      </c>
    </row>
    <row r="1148" spans="1:8" ht="12.75" x14ac:dyDescent="0.2">
      <c r="A1148" s="1">
        <v>1147</v>
      </c>
      <c r="B1148" s="1">
        <v>1344</v>
      </c>
      <c r="C1148" s="1">
        <v>4</v>
      </c>
      <c r="D1148" s="4">
        <v>43003</v>
      </c>
      <c r="E1148" s="4">
        <v>43004</v>
      </c>
      <c r="F1148" s="4">
        <v>43005</v>
      </c>
      <c r="G1148" s="1">
        <v>2</v>
      </c>
      <c r="H1148" s="1">
        <v>6</v>
      </c>
    </row>
    <row r="1149" spans="1:8" ht="12.75" x14ac:dyDescent="0.2">
      <c r="A1149" s="1">
        <v>1148</v>
      </c>
      <c r="B1149" s="1">
        <v>1379</v>
      </c>
      <c r="C1149" s="1">
        <v>4</v>
      </c>
      <c r="D1149" s="4">
        <v>43003</v>
      </c>
      <c r="E1149" s="4">
        <v>43004</v>
      </c>
      <c r="F1149" s="4">
        <v>43005</v>
      </c>
      <c r="G1149" s="1">
        <v>2</v>
      </c>
      <c r="H1149" s="1">
        <v>7</v>
      </c>
    </row>
    <row r="1150" spans="1:8" ht="12.75" x14ac:dyDescent="0.2">
      <c r="A1150" s="1">
        <v>1149</v>
      </c>
      <c r="B1150" s="1">
        <v>787</v>
      </c>
      <c r="C1150" s="1">
        <v>4</v>
      </c>
      <c r="D1150" s="4">
        <v>43005</v>
      </c>
      <c r="E1150" s="4">
        <v>43008</v>
      </c>
      <c r="F1150" s="4">
        <v>43008</v>
      </c>
      <c r="G1150" s="1">
        <v>2</v>
      </c>
      <c r="H1150" s="1">
        <v>7</v>
      </c>
    </row>
    <row r="1151" spans="1:8" ht="12.75" x14ac:dyDescent="0.2">
      <c r="A1151" s="1">
        <v>1150</v>
      </c>
      <c r="B1151" s="1">
        <v>1183</v>
      </c>
      <c r="C1151" s="1">
        <v>4</v>
      </c>
      <c r="D1151" s="4">
        <v>43006</v>
      </c>
      <c r="E1151" s="4">
        <v>43009</v>
      </c>
      <c r="F1151" s="4">
        <v>43008</v>
      </c>
      <c r="G1151" s="1">
        <v>2</v>
      </c>
      <c r="H1151" s="1">
        <v>7</v>
      </c>
    </row>
    <row r="1152" spans="1:8" ht="12.75" x14ac:dyDescent="0.2">
      <c r="A1152" s="1">
        <v>1151</v>
      </c>
      <c r="B1152" s="1">
        <v>708</v>
      </c>
      <c r="C1152" s="1">
        <v>4</v>
      </c>
      <c r="D1152" s="4">
        <v>43007</v>
      </c>
      <c r="E1152" s="4">
        <v>43008</v>
      </c>
      <c r="F1152" s="4">
        <v>43008</v>
      </c>
      <c r="G1152" s="1">
        <v>1</v>
      </c>
      <c r="H1152" s="1">
        <v>3</v>
      </c>
    </row>
    <row r="1153" spans="1:8" ht="12.75" x14ac:dyDescent="0.2">
      <c r="A1153" s="1">
        <v>1152</v>
      </c>
      <c r="B1153" s="1">
        <v>1244</v>
      </c>
      <c r="C1153" s="1">
        <v>4</v>
      </c>
      <c r="D1153" s="4">
        <v>43007</v>
      </c>
      <c r="E1153" s="4">
        <v>43010</v>
      </c>
      <c r="F1153" s="4">
        <v>43009</v>
      </c>
      <c r="G1153" s="1">
        <v>2</v>
      </c>
      <c r="H1153" s="1">
        <v>6</v>
      </c>
    </row>
    <row r="1154" spans="1:8" ht="12.75" x14ac:dyDescent="0.2">
      <c r="A1154" s="1">
        <v>1153</v>
      </c>
      <c r="B1154" s="1">
        <v>720</v>
      </c>
      <c r="C1154" s="1">
        <v>4</v>
      </c>
      <c r="D1154" s="4">
        <v>43008</v>
      </c>
      <c r="E1154" s="4">
        <v>43011</v>
      </c>
      <c r="F1154" s="4">
        <v>43011</v>
      </c>
      <c r="G1154" s="1">
        <v>2</v>
      </c>
      <c r="H1154" s="1">
        <v>7</v>
      </c>
    </row>
    <row r="1155" spans="1:8" ht="12.75" x14ac:dyDescent="0.2">
      <c r="A1155" s="1">
        <v>1154</v>
      </c>
      <c r="B1155" s="1">
        <v>789</v>
      </c>
      <c r="C1155" s="1">
        <v>4</v>
      </c>
      <c r="D1155" s="4">
        <v>43008</v>
      </c>
      <c r="E1155" s="4">
        <v>43011</v>
      </c>
      <c r="F1155" s="4">
        <v>43011</v>
      </c>
      <c r="G1155" s="1">
        <v>2</v>
      </c>
      <c r="H1155" s="1">
        <v>7</v>
      </c>
    </row>
    <row r="1156" spans="1:8" ht="12.75" x14ac:dyDescent="0.2">
      <c r="A1156" s="1">
        <v>1155</v>
      </c>
      <c r="B1156" s="1">
        <v>865</v>
      </c>
      <c r="C1156" s="1">
        <v>4</v>
      </c>
      <c r="D1156" s="4">
        <v>43008</v>
      </c>
      <c r="E1156" s="4">
        <v>43009</v>
      </c>
      <c r="F1156" s="4">
        <v>43009</v>
      </c>
      <c r="G1156" s="1">
        <v>2</v>
      </c>
      <c r="H1156" s="1">
        <v>7</v>
      </c>
    </row>
    <row r="1157" spans="1:8" ht="12.75" x14ac:dyDescent="0.2">
      <c r="A1157" s="1">
        <v>1156</v>
      </c>
      <c r="B1157" s="1">
        <v>869</v>
      </c>
      <c r="C1157" s="1">
        <v>4</v>
      </c>
      <c r="D1157" s="4">
        <v>43008</v>
      </c>
      <c r="E1157" s="4">
        <v>43011</v>
      </c>
      <c r="F1157" s="4">
        <v>43011</v>
      </c>
      <c r="G1157" s="1">
        <v>2</v>
      </c>
      <c r="H1157" s="1">
        <v>7</v>
      </c>
    </row>
    <row r="1158" spans="1:8" ht="12.75" x14ac:dyDescent="0.2">
      <c r="A1158" s="1">
        <v>1157</v>
      </c>
      <c r="B1158" s="1">
        <v>24</v>
      </c>
      <c r="C1158" s="1">
        <v>4</v>
      </c>
      <c r="D1158" s="4">
        <v>43009</v>
      </c>
      <c r="E1158" s="4">
        <v>43011</v>
      </c>
      <c r="F1158" s="4">
        <v>43012</v>
      </c>
      <c r="G1158" s="1">
        <v>1</v>
      </c>
      <c r="H1158" s="1">
        <v>3</v>
      </c>
    </row>
    <row r="1159" spans="1:8" ht="12.75" x14ac:dyDescent="0.2">
      <c r="A1159" s="1">
        <v>1158</v>
      </c>
      <c r="B1159" s="1">
        <v>889</v>
      </c>
      <c r="C1159" s="1">
        <v>4</v>
      </c>
      <c r="D1159" s="4">
        <v>43009</v>
      </c>
      <c r="E1159" s="4">
        <v>43011</v>
      </c>
      <c r="F1159" s="4">
        <v>43010</v>
      </c>
      <c r="G1159" s="1">
        <v>1</v>
      </c>
      <c r="H1159" s="1">
        <v>2</v>
      </c>
    </row>
    <row r="1160" spans="1:8" ht="12.75" x14ac:dyDescent="0.2">
      <c r="A1160" s="1">
        <v>1159</v>
      </c>
      <c r="B1160" s="1">
        <v>1221</v>
      </c>
      <c r="C1160" s="1">
        <v>4</v>
      </c>
      <c r="D1160" s="4">
        <v>43009</v>
      </c>
      <c r="E1160" s="4">
        <v>43010</v>
      </c>
      <c r="F1160" s="4">
        <v>43011</v>
      </c>
      <c r="G1160" s="1">
        <v>1</v>
      </c>
      <c r="H1160" s="1">
        <v>3</v>
      </c>
    </row>
    <row r="1161" spans="1:8" ht="12.75" x14ac:dyDescent="0.2">
      <c r="A1161" s="1">
        <v>1160</v>
      </c>
      <c r="B1161" s="1">
        <v>1262</v>
      </c>
      <c r="C1161" s="1">
        <v>4</v>
      </c>
      <c r="D1161" s="4">
        <v>43009</v>
      </c>
      <c r="E1161" s="4">
        <v>43010</v>
      </c>
      <c r="F1161" s="4">
        <v>43012</v>
      </c>
      <c r="G1161" s="1">
        <v>1</v>
      </c>
      <c r="H1161" s="1">
        <v>2</v>
      </c>
    </row>
    <row r="1162" spans="1:8" ht="12.75" x14ac:dyDescent="0.2">
      <c r="A1162" s="1">
        <v>1161</v>
      </c>
      <c r="B1162" s="1">
        <v>41</v>
      </c>
      <c r="C1162" s="1">
        <v>4</v>
      </c>
      <c r="D1162" s="4">
        <v>43009</v>
      </c>
      <c r="E1162" s="4">
        <v>43012</v>
      </c>
      <c r="F1162" s="4">
        <v>43010</v>
      </c>
      <c r="G1162" s="1">
        <v>2</v>
      </c>
      <c r="H1162" s="1">
        <v>7</v>
      </c>
    </row>
    <row r="1163" spans="1:8" ht="12.75" x14ac:dyDescent="0.2">
      <c r="A1163" s="1">
        <v>1162</v>
      </c>
      <c r="B1163" s="1">
        <v>888</v>
      </c>
      <c r="C1163" s="1">
        <v>4</v>
      </c>
      <c r="D1163" s="4">
        <v>43009</v>
      </c>
      <c r="E1163" s="4">
        <v>43011</v>
      </c>
      <c r="F1163" s="4">
        <v>43011</v>
      </c>
      <c r="G1163" s="1">
        <v>2</v>
      </c>
      <c r="H1163" s="1">
        <v>6</v>
      </c>
    </row>
    <row r="1164" spans="1:8" ht="12.75" x14ac:dyDescent="0.2">
      <c r="A1164" s="1">
        <v>1163</v>
      </c>
      <c r="B1164" s="1">
        <v>934</v>
      </c>
      <c r="C1164" s="1">
        <v>4</v>
      </c>
      <c r="D1164" s="4">
        <v>43009</v>
      </c>
      <c r="E1164" s="4">
        <v>43010</v>
      </c>
      <c r="F1164" s="4">
        <v>43010</v>
      </c>
      <c r="G1164" s="1">
        <v>2</v>
      </c>
      <c r="H1164" s="1">
        <v>6</v>
      </c>
    </row>
    <row r="1165" spans="1:8" ht="12.75" x14ac:dyDescent="0.2">
      <c r="A1165" s="1">
        <v>1164</v>
      </c>
      <c r="B1165" s="1">
        <v>1067</v>
      </c>
      <c r="C1165" s="1">
        <v>4</v>
      </c>
      <c r="D1165" s="4">
        <v>43009</v>
      </c>
      <c r="E1165" s="4">
        <v>43010</v>
      </c>
      <c r="F1165" s="4">
        <v>43011</v>
      </c>
      <c r="G1165" s="1">
        <v>2</v>
      </c>
      <c r="H1165" s="1">
        <v>6</v>
      </c>
    </row>
    <row r="1166" spans="1:8" ht="12.75" x14ac:dyDescent="0.2">
      <c r="A1166" s="1">
        <v>1165</v>
      </c>
      <c r="B1166" s="1">
        <v>652</v>
      </c>
      <c r="C1166" s="1">
        <v>4</v>
      </c>
      <c r="D1166" s="4">
        <v>43010</v>
      </c>
      <c r="E1166" s="4">
        <v>43011</v>
      </c>
      <c r="F1166" s="4">
        <v>43013</v>
      </c>
      <c r="G1166" s="1">
        <v>2</v>
      </c>
      <c r="H1166" s="1">
        <v>7</v>
      </c>
    </row>
    <row r="1167" spans="1:8" ht="12.75" x14ac:dyDescent="0.2">
      <c r="A1167" s="1">
        <v>1166</v>
      </c>
      <c r="B1167" s="1">
        <v>286</v>
      </c>
      <c r="C1167" s="1">
        <v>4</v>
      </c>
      <c r="D1167" s="4">
        <v>43011</v>
      </c>
      <c r="E1167" s="4">
        <v>43012</v>
      </c>
      <c r="F1167" s="4">
        <v>43012</v>
      </c>
      <c r="G1167" s="1">
        <v>2</v>
      </c>
      <c r="H1167" s="1">
        <v>7</v>
      </c>
    </row>
    <row r="1168" spans="1:8" ht="12.75" x14ac:dyDescent="0.2">
      <c r="A1168" s="1">
        <v>1167</v>
      </c>
      <c r="B1168" s="1">
        <v>900</v>
      </c>
      <c r="C1168" s="1">
        <v>4</v>
      </c>
      <c r="D1168" s="4">
        <v>43012</v>
      </c>
      <c r="E1168" s="4">
        <v>43015</v>
      </c>
      <c r="F1168" s="4">
        <v>43014</v>
      </c>
      <c r="G1168" s="1">
        <v>1</v>
      </c>
      <c r="H1168" s="1">
        <v>2</v>
      </c>
    </row>
    <row r="1169" spans="1:8" ht="12.75" x14ac:dyDescent="0.2">
      <c r="A1169" s="1">
        <v>1168</v>
      </c>
      <c r="B1169" s="1">
        <v>1031</v>
      </c>
      <c r="C1169" s="1">
        <v>4</v>
      </c>
      <c r="D1169" s="4">
        <v>43012</v>
      </c>
      <c r="E1169" s="4">
        <v>43013</v>
      </c>
      <c r="F1169" s="4">
        <v>43014</v>
      </c>
      <c r="G1169" s="1">
        <v>2</v>
      </c>
      <c r="H1169" s="1">
        <v>6</v>
      </c>
    </row>
    <row r="1170" spans="1:8" ht="12.75" x14ac:dyDescent="0.2">
      <c r="A1170" s="1">
        <v>1169</v>
      </c>
      <c r="B1170" s="1">
        <v>1421</v>
      </c>
      <c r="C1170" s="1">
        <v>4</v>
      </c>
      <c r="D1170" s="4">
        <v>43012</v>
      </c>
      <c r="E1170" s="4">
        <v>43014</v>
      </c>
      <c r="F1170" s="4">
        <v>43015</v>
      </c>
      <c r="G1170" s="1">
        <v>2</v>
      </c>
      <c r="H1170" s="1">
        <v>7</v>
      </c>
    </row>
    <row r="1171" spans="1:8" ht="12.75" x14ac:dyDescent="0.2">
      <c r="A1171" s="1">
        <v>1170</v>
      </c>
      <c r="B1171" s="1">
        <v>534</v>
      </c>
      <c r="C1171" s="1">
        <v>4</v>
      </c>
      <c r="D1171" s="4">
        <v>43013</v>
      </c>
      <c r="E1171" s="4">
        <v>43015</v>
      </c>
      <c r="F1171" s="4">
        <v>43014</v>
      </c>
      <c r="G1171" s="1">
        <v>2</v>
      </c>
      <c r="H1171" s="1">
        <v>6</v>
      </c>
    </row>
    <row r="1172" spans="1:8" ht="12.75" x14ac:dyDescent="0.2">
      <c r="A1172" s="1">
        <v>1171</v>
      </c>
      <c r="B1172" s="1">
        <v>826</v>
      </c>
      <c r="C1172" s="1">
        <v>4</v>
      </c>
      <c r="D1172" s="4">
        <v>43013</v>
      </c>
      <c r="E1172" s="4">
        <v>43014</v>
      </c>
      <c r="F1172" s="4">
        <v>43016</v>
      </c>
      <c r="G1172" s="1">
        <v>2</v>
      </c>
      <c r="H1172" s="1">
        <v>6</v>
      </c>
    </row>
    <row r="1173" spans="1:8" ht="12.75" x14ac:dyDescent="0.2">
      <c r="A1173" s="1">
        <v>1172</v>
      </c>
      <c r="B1173" s="1">
        <v>1339</v>
      </c>
      <c r="C1173" s="1">
        <v>4</v>
      </c>
      <c r="D1173" s="4">
        <v>43015</v>
      </c>
      <c r="E1173" s="4">
        <v>43018</v>
      </c>
      <c r="F1173" s="4">
        <v>43017</v>
      </c>
      <c r="G1173" s="1">
        <v>2</v>
      </c>
      <c r="H1173" s="1">
        <v>7</v>
      </c>
    </row>
    <row r="1174" spans="1:8" ht="12.75" x14ac:dyDescent="0.2">
      <c r="A1174" s="1">
        <v>1173</v>
      </c>
      <c r="B1174" s="1">
        <v>548</v>
      </c>
      <c r="C1174" s="1">
        <v>4</v>
      </c>
      <c r="D1174" s="4">
        <v>43016</v>
      </c>
      <c r="E1174" s="4">
        <v>43018</v>
      </c>
      <c r="F1174" s="4">
        <v>43017</v>
      </c>
      <c r="G1174" s="1">
        <v>2</v>
      </c>
      <c r="H1174" s="1">
        <v>7</v>
      </c>
    </row>
    <row r="1175" spans="1:8" ht="12.75" x14ac:dyDescent="0.2">
      <c r="A1175" s="1">
        <v>1174</v>
      </c>
      <c r="B1175" s="1">
        <v>1109</v>
      </c>
      <c r="C1175" s="1">
        <v>4</v>
      </c>
      <c r="D1175" s="4">
        <v>43016</v>
      </c>
      <c r="E1175" s="4">
        <v>43018</v>
      </c>
      <c r="F1175" s="4">
        <v>43019</v>
      </c>
      <c r="G1175" s="1">
        <v>2</v>
      </c>
      <c r="H1175" s="1">
        <v>6</v>
      </c>
    </row>
    <row r="1176" spans="1:8" ht="12.75" x14ac:dyDescent="0.2">
      <c r="A1176" s="1">
        <v>1175</v>
      </c>
      <c r="B1176" s="1">
        <v>292</v>
      </c>
      <c r="C1176" s="1">
        <v>4</v>
      </c>
      <c r="D1176" s="4">
        <v>43017</v>
      </c>
      <c r="E1176" s="4">
        <v>43019</v>
      </c>
      <c r="F1176" s="4">
        <v>43020</v>
      </c>
      <c r="G1176" s="1">
        <v>2</v>
      </c>
      <c r="H1176" s="1">
        <v>6</v>
      </c>
    </row>
    <row r="1177" spans="1:8" ht="12.75" x14ac:dyDescent="0.2">
      <c r="A1177" s="1">
        <v>1176</v>
      </c>
      <c r="B1177" s="1">
        <v>1111</v>
      </c>
      <c r="C1177" s="1">
        <v>4</v>
      </c>
      <c r="D1177" s="4">
        <v>43018</v>
      </c>
      <c r="E1177" s="4">
        <v>43021</v>
      </c>
      <c r="F1177" s="4">
        <v>43019</v>
      </c>
      <c r="G1177" s="1">
        <v>3</v>
      </c>
      <c r="H1177" s="1">
        <v>9</v>
      </c>
    </row>
    <row r="1178" spans="1:8" ht="12.75" x14ac:dyDescent="0.2">
      <c r="A1178" s="1">
        <v>1177</v>
      </c>
      <c r="B1178" s="1">
        <v>21</v>
      </c>
      <c r="C1178" s="1">
        <v>3</v>
      </c>
      <c r="D1178" s="4">
        <v>43020</v>
      </c>
      <c r="E1178" s="4">
        <v>43020</v>
      </c>
      <c r="F1178" s="4" t="s">
        <v>5611</v>
      </c>
      <c r="G1178" s="1">
        <v>3</v>
      </c>
      <c r="H1178" s="1">
        <v>9</v>
      </c>
    </row>
    <row r="1179" spans="1:8" ht="12.75" x14ac:dyDescent="0.2">
      <c r="A1179" s="1">
        <v>1178</v>
      </c>
      <c r="B1179" s="1">
        <v>771</v>
      </c>
      <c r="C1179" s="1">
        <v>4</v>
      </c>
      <c r="D1179" s="4">
        <v>43020</v>
      </c>
      <c r="E1179" s="4">
        <v>43023</v>
      </c>
      <c r="F1179" s="4">
        <v>43021</v>
      </c>
      <c r="G1179" s="1">
        <v>2</v>
      </c>
      <c r="H1179" s="1">
        <v>6</v>
      </c>
    </row>
    <row r="1180" spans="1:8" ht="12.75" x14ac:dyDescent="0.2">
      <c r="A1180" s="1">
        <v>1179</v>
      </c>
      <c r="B1180" s="1">
        <v>1150</v>
      </c>
      <c r="C1180" s="1">
        <v>4</v>
      </c>
      <c r="D1180" s="4">
        <v>43020</v>
      </c>
      <c r="E1180" s="4">
        <v>43023</v>
      </c>
      <c r="F1180" s="4">
        <v>43023</v>
      </c>
      <c r="G1180" s="1">
        <v>3</v>
      </c>
      <c r="H1180" s="1">
        <v>9</v>
      </c>
    </row>
    <row r="1181" spans="1:8" ht="12.75" x14ac:dyDescent="0.2">
      <c r="A1181" s="1">
        <v>1180</v>
      </c>
      <c r="B1181" s="1">
        <v>1065</v>
      </c>
      <c r="C1181" s="1">
        <v>4</v>
      </c>
      <c r="D1181" s="4">
        <v>43021</v>
      </c>
      <c r="E1181" s="4">
        <v>43024</v>
      </c>
      <c r="F1181" s="4">
        <v>43024</v>
      </c>
      <c r="G1181" s="1">
        <v>1</v>
      </c>
      <c r="H1181" s="1">
        <v>3</v>
      </c>
    </row>
    <row r="1182" spans="1:8" ht="12.75" x14ac:dyDescent="0.2">
      <c r="A1182" s="1">
        <v>1181</v>
      </c>
      <c r="B1182" s="1">
        <v>1022</v>
      </c>
      <c r="C1182" s="1">
        <v>4</v>
      </c>
      <c r="D1182" s="4">
        <v>43021</v>
      </c>
      <c r="E1182" s="4">
        <v>43024</v>
      </c>
      <c r="F1182" s="4">
        <v>43023</v>
      </c>
      <c r="G1182" s="1">
        <v>2</v>
      </c>
      <c r="H1182" s="1">
        <v>7</v>
      </c>
    </row>
    <row r="1183" spans="1:8" ht="12.75" x14ac:dyDescent="0.2">
      <c r="A1183" s="1">
        <v>1182</v>
      </c>
      <c r="B1183" s="1">
        <v>1422</v>
      </c>
      <c r="C1183" s="1">
        <v>4</v>
      </c>
      <c r="D1183" s="4">
        <v>43021</v>
      </c>
      <c r="E1183" s="4">
        <v>43022</v>
      </c>
      <c r="F1183" s="4">
        <v>43024</v>
      </c>
      <c r="G1183" s="1">
        <v>2</v>
      </c>
      <c r="H1183" s="1">
        <v>7</v>
      </c>
    </row>
    <row r="1184" spans="1:8" ht="12.75" x14ac:dyDescent="0.2">
      <c r="A1184" s="1">
        <v>1183</v>
      </c>
      <c r="B1184" s="1">
        <v>216</v>
      </c>
      <c r="C1184" s="1">
        <v>4</v>
      </c>
      <c r="D1184" s="4">
        <v>43022</v>
      </c>
      <c r="E1184" s="4">
        <v>43025</v>
      </c>
      <c r="F1184" s="4">
        <v>43025</v>
      </c>
      <c r="G1184" s="1">
        <v>2</v>
      </c>
      <c r="H1184" s="1">
        <v>6</v>
      </c>
    </row>
    <row r="1185" spans="1:8" ht="12.75" x14ac:dyDescent="0.2">
      <c r="A1185" s="1">
        <v>1184</v>
      </c>
      <c r="B1185" s="1">
        <v>369</v>
      </c>
      <c r="C1185" s="1">
        <v>4</v>
      </c>
      <c r="D1185" s="4">
        <v>43022</v>
      </c>
      <c r="E1185" s="4">
        <v>43023</v>
      </c>
      <c r="F1185" s="4">
        <v>43024</v>
      </c>
      <c r="G1185" s="1">
        <v>2</v>
      </c>
      <c r="H1185" s="1">
        <v>6</v>
      </c>
    </row>
    <row r="1186" spans="1:8" ht="12.75" x14ac:dyDescent="0.2">
      <c r="A1186" s="1">
        <v>1185</v>
      </c>
      <c r="B1186" s="1">
        <v>960</v>
      </c>
      <c r="C1186" s="1">
        <v>4</v>
      </c>
      <c r="D1186" s="4">
        <v>43022</v>
      </c>
      <c r="E1186" s="4">
        <v>43024</v>
      </c>
      <c r="F1186" s="4">
        <v>43025</v>
      </c>
      <c r="G1186" s="1">
        <v>2</v>
      </c>
      <c r="H1186" s="1">
        <v>6</v>
      </c>
    </row>
    <row r="1187" spans="1:8" ht="12.75" x14ac:dyDescent="0.2">
      <c r="A1187" s="1">
        <v>1186</v>
      </c>
      <c r="B1187" s="1">
        <v>1120</v>
      </c>
      <c r="C1187" s="1">
        <v>4</v>
      </c>
      <c r="D1187" s="4">
        <v>43022</v>
      </c>
      <c r="E1187" s="4">
        <v>43024</v>
      </c>
      <c r="F1187" s="4">
        <v>43023</v>
      </c>
      <c r="G1187" s="1">
        <v>2</v>
      </c>
      <c r="H1187" s="1">
        <v>6</v>
      </c>
    </row>
    <row r="1188" spans="1:8" ht="12.75" x14ac:dyDescent="0.2">
      <c r="A1188" s="1">
        <v>1187</v>
      </c>
      <c r="B1188" s="1">
        <v>486</v>
      </c>
      <c r="C1188" s="1">
        <v>4</v>
      </c>
      <c r="D1188" s="4">
        <v>43023</v>
      </c>
      <c r="E1188" s="4">
        <v>43026</v>
      </c>
      <c r="F1188" s="4">
        <v>43024</v>
      </c>
      <c r="G1188" s="1">
        <v>2</v>
      </c>
      <c r="H1188" s="1">
        <v>6</v>
      </c>
    </row>
    <row r="1189" spans="1:8" ht="12.75" x14ac:dyDescent="0.2">
      <c r="A1189" s="1">
        <v>1188</v>
      </c>
      <c r="B1189" s="1">
        <v>647</v>
      </c>
      <c r="C1189" s="1">
        <v>4</v>
      </c>
      <c r="D1189" s="4">
        <v>43023</v>
      </c>
      <c r="E1189" s="4">
        <v>43026</v>
      </c>
      <c r="F1189" s="4">
        <v>43025</v>
      </c>
      <c r="G1189" s="1">
        <v>2</v>
      </c>
      <c r="H1189" s="1">
        <v>7</v>
      </c>
    </row>
    <row r="1190" spans="1:8" ht="12.75" x14ac:dyDescent="0.2">
      <c r="A1190" s="1">
        <v>1189</v>
      </c>
      <c r="B1190" s="1">
        <v>1090</v>
      </c>
      <c r="C1190" s="1">
        <v>4</v>
      </c>
      <c r="D1190" s="4">
        <v>43023</v>
      </c>
      <c r="E1190" s="4">
        <v>43025</v>
      </c>
      <c r="F1190" s="4">
        <v>43026</v>
      </c>
      <c r="G1190" s="1">
        <v>2</v>
      </c>
      <c r="H1190" s="1">
        <v>6</v>
      </c>
    </row>
    <row r="1191" spans="1:8" ht="12.75" x14ac:dyDescent="0.2">
      <c r="A1191" s="1">
        <v>1190</v>
      </c>
      <c r="B1191" s="1">
        <v>34</v>
      </c>
      <c r="C1191" s="1">
        <v>4</v>
      </c>
      <c r="D1191" s="4">
        <v>43024</v>
      </c>
      <c r="E1191" s="4">
        <v>43027</v>
      </c>
      <c r="F1191" s="4">
        <v>43025</v>
      </c>
      <c r="G1191" s="1">
        <v>2</v>
      </c>
      <c r="H1191" s="1">
        <v>6</v>
      </c>
    </row>
    <row r="1192" spans="1:8" ht="12.75" x14ac:dyDescent="0.2">
      <c r="A1192" s="1">
        <v>1191</v>
      </c>
      <c r="B1192" s="1">
        <v>186</v>
      </c>
      <c r="C1192" s="1">
        <v>4</v>
      </c>
      <c r="D1192" s="4">
        <v>43025</v>
      </c>
      <c r="E1192" s="4">
        <v>43026</v>
      </c>
      <c r="F1192" s="4">
        <v>43026</v>
      </c>
      <c r="G1192" s="1">
        <v>2</v>
      </c>
      <c r="H1192" s="1">
        <v>6</v>
      </c>
    </row>
    <row r="1193" spans="1:8" ht="12.75" x14ac:dyDescent="0.2">
      <c r="A1193" s="1">
        <v>1192</v>
      </c>
      <c r="B1193" s="1">
        <v>1114</v>
      </c>
      <c r="C1193" s="1">
        <v>4</v>
      </c>
      <c r="D1193" s="4">
        <v>43025</v>
      </c>
      <c r="E1193" s="4">
        <v>43027</v>
      </c>
      <c r="F1193" s="4">
        <v>43026</v>
      </c>
      <c r="G1193" s="1">
        <v>2</v>
      </c>
      <c r="H1193" s="1">
        <v>6</v>
      </c>
    </row>
    <row r="1194" spans="1:8" ht="12.75" x14ac:dyDescent="0.2">
      <c r="A1194" s="1">
        <v>1193</v>
      </c>
      <c r="B1194" s="1">
        <v>1412</v>
      </c>
      <c r="C1194" s="1">
        <v>4</v>
      </c>
      <c r="D1194" s="4">
        <v>43025</v>
      </c>
      <c r="E1194" s="4">
        <v>43027</v>
      </c>
      <c r="F1194" s="4">
        <v>43027</v>
      </c>
      <c r="G1194" s="1">
        <v>2</v>
      </c>
      <c r="H1194" s="1">
        <v>7</v>
      </c>
    </row>
    <row r="1195" spans="1:8" ht="12.75" x14ac:dyDescent="0.2">
      <c r="A1195" s="1">
        <v>1194</v>
      </c>
      <c r="B1195" s="1">
        <v>192</v>
      </c>
      <c r="C1195" s="1">
        <v>4</v>
      </c>
      <c r="D1195" s="4">
        <v>43027</v>
      </c>
      <c r="E1195" s="4">
        <v>43030</v>
      </c>
      <c r="F1195" s="4">
        <v>43030</v>
      </c>
      <c r="G1195" s="1">
        <v>1</v>
      </c>
      <c r="H1195" s="1">
        <v>2</v>
      </c>
    </row>
    <row r="1196" spans="1:8" ht="12.75" x14ac:dyDescent="0.2">
      <c r="A1196" s="1">
        <v>1195</v>
      </c>
      <c r="B1196" s="1">
        <v>229</v>
      </c>
      <c r="C1196" s="1">
        <v>4</v>
      </c>
      <c r="D1196" s="4">
        <v>43027</v>
      </c>
      <c r="E1196" s="4">
        <v>43029</v>
      </c>
      <c r="F1196" s="4">
        <v>43029</v>
      </c>
      <c r="G1196" s="1">
        <v>2</v>
      </c>
      <c r="H1196" s="1">
        <v>7</v>
      </c>
    </row>
    <row r="1197" spans="1:8" ht="12.75" x14ac:dyDescent="0.2">
      <c r="A1197" s="1">
        <v>1196</v>
      </c>
      <c r="B1197" s="1">
        <v>508</v>
      </c>
      <c r="C1197" s="1">
        <v>4</v>
      </c>
      <c r="D1197" s="4">
        <v>43027</v>
      </c>
      <c r="E1197" s="4">
        <v>43029</v>
      </c>
      <c r="F1197" s="4">
        <v>43028</v>
      </c>
      <c r="G1197" s="1">
        <v>2</v>
      </c>
      <c r="H1197" s="1">
        <v>6</v>
      </c>
    </row>
    <row r="1198" spans="1:8" ht="12.75" x14ac:dyDescent="0.2">
      <c r="A1198" s="1">
        <v>1197</v>
      </c>
      <c r="B1198" s="1">
        <v>269</v>
      </c>
      <c r="C1198" s="1">
        <v>4</v>
      </c>
      <c r="D1198" s="4">
        <v>43029</v>
      </c>
      <c r="E1198" s="4">
        <v>43031</v>
      </c>
      <c r="F1198" s="4">
        <v>43031</v>
      </c>
      <c r="G1198" s="1">
        <v>2</v>
      </c>
      <c r="H1198" s="1">
        <v>6</v>
      </c>
    </row>
    <row r="1199" spans="1:8" ht="12.75" x14ac:dyDescent="0.2">
      <c r="A1199" s="1">
        <v>1198</v>
      </c>
      <c r="B1199" s="1">
        <v>1289</v>
      </c>
      <c r="C1199" s="1">
        <v>4</v>
      </c>
      <c r="D1199" s="4">
        <v>43030</v>
      </c>
      <c r="E1199" s="4">
        <v>43032</v>
      </c>
      <c r="F1199" s="4">
        <v>43032</v>
      </c>
      <c r="G1199" s="1">
        <v>2</v>
      </c>
      <c r="H1199" s="1">
        <v>7</v>
      </c>
    </row>
    <row r="1200" spans="1:8" ht="12.75" x14ac:dyDescent="0.2">
      <c r="A1200" s="1">
        <v>1199</v>
      </c>
      <c r="B1200" s="1">
        <v>318</v>
      </c>
      <c r="C1200" s="1">
        <v>4</v>
      </c>
      <c r="D1200" s="4">
        <v>43031</v>
      </c>
      <c r="E1200" s="4">
        <v>43032</v>
      </c>
      <c r="F1200" s="4">
        <v>43034</v>
      </c>
      <c r="G1200" s="1">
        <v>1</v>
      </c>
      <c r="H1200" s="1">
        <v>2</v>
      </c>
    </row>
    <row r="1201" spans="1:8" ht="12.75" x14ac:dyDescent="0.2">
      <c r="A1201" s="1">
        <v>1200</v>
      </c>
      <c r="B1201" s="1">
        <v>48</v>
      </c>
      <c r="C1201" s="1">
        <v>4</v>
      </c>
      <c r="D1201" s="4">
        <v>43031</v>
      </c>
      <c r="E1201" s="4">
        <v>43033</v>
      </c>
      <c r="F1201" s="4">
        <v>43034</v>
      </c>
      <c r="G1201" s="1">
        <v>2</v>
      </c>
      <c r="H1201" s="1">
        <v>6</v>
      </c>
    </row>
    <row r="1202" spans="1:8" ht="12.75" x14ac:dyDescent="0.2">
      <c r="A1202" s="1">
        <v>1201</v>
      </c>
      <c r="B1202" s="1">
        <v>201</v>
      </c>
      <c r="C1202" s="1">
        <v>4</v>
      </c>
      <c r="D1202" s="4">
        <v>43031</v>
      </c>
      <c r="E1202" s="4">
        <v>43032</v>
      </c>
      <c r="F1202" s="4">
        <v>43032</v>
      </c>
      <c r="G1202" s="1">
        <v>2</v>
      </c>
      <c r="H1202" s="1">
        <v>6</v>
      </c>
    </row>
    <row r="1203" spans="1:8" ht="12.75" x14ac:dyDescent="0.2">
      <c r="A1203" s="1">
        <v>1202</v>
      </c>
      <c r="B1203" s="1">
        <v>593</v>
      </c>
      <c r="C1203" s="1">
        <v>4</v>
      </c>
      <c r="D1203" s="4">
        <v>43032</v>
      </c>
      <c r="E1203" s="4">
        <v>43033</v>
      </c>
      <c r="F1203" s="4">
        <v>43033</v>
      </c>
      <c r="G1203" s="1">
        <v>2</v>
      </c>
      <c r="H1203" s="1">
        <v>6</v>
      </c>
    </row>
    <row r="1204" spans="1:8" ht="12.75" x14ac:dyDescent="0.2">
      <c r="A1204" s="1">
        <v>1203</v>
      </c>
      <c r="B1204" s="1">
        <v>1191</v>
      </c>
      <c r="C1204" s="1">
        <v>4</v>
      </c>
      <c r="D1204" s="4">
        <v>43033</v>
      </c>
      <c r="E1204" s="4">
        <v>43035</v>
      </c>
      <c r="F1204" s="4">
        <v>43034</v>
      </c>
      <c r="G1204" s="1">
        <v>2</v>
      </c>
      <c r="H1204" s="1">
        <v>7</v>
      </c>
    </row>
    <row r="1205" spans="1:8" ht="12.75" x14ac:dyDescent="0.2">
      <c r="A1205" s="1">
        <v>1204</v>
      </c>
      <c r="B1205" s="1">
        <v>1277</v>
      </c>
      <c r="C1205" s="1">
        <v>4</v>
      </c>
      <c r="D1205" s="4">
        <v>43033</v>
      </c>
      <c r="E1205" s="4">
        <v>43036</v>
      </c>
      <c r="F1205" s="4">
        <v>43036</v>
      </c>
      <c r="G1205" s="1">
        <v>2</v>
      </c>
      <c r="H1205" s="1">
        <v>6</v>
      </c>
    </row>
    <row r="1206" spans="1:8" ht="12.75" x14ac:dyDescent="0.2">
      <c r="A1206" s="1">
        <v>1205</v>
      </c>
      <c r="B1206" s="1">
        <v>1091</v>
      </c>
      <c r="C1206" s="1">
        <v>4</v>
      </c>
      <c r="D1206" s="4">
        <v>43034</v>
      </c>
      <c r="E1206" s="4">
        <v>43036</v>
      </c>
      <c r="F1206" s="4">
        <v>43036</v>
      </c>
      <c r="G1206" s="1">
        <v>1</v>
      </c>
      <c r="H1206" s="1">
        <v>2</v>
      </c>
    </row>
    <row r="1207" spans="1:8" ht="12.75" x14ac:dyDescent="0.2">
      <c r="A1207" s="1">
        <v>1206</v>
      </c>
      <c r="B1207" s="1">
        <v>222</v>
      </c>
      <c r="C1207" s="1">
        <v>4</v>
      </c>
      <c r="D1207" s="4">
        <v>43034</v>
      </c>
      <c r="E1207" s="4">
        <v>43037</v>
      </c>
      <c r="F1207" s="4">
        <v>43037</v>
      </c>
      <c r="G1207" s="1">
        <v>2</v>
      </c>
      <c r="H1207" s="1">
        <v>6</v>
      </c>
    </row>
    <row r="1208" spans="1:8" ht="12.75" x14ac:dyDescent="0.2">
      <c r="A1208" s="1">
        <v>1207</v>
      </c>
      <c r="B1208" s="1">
        <v>1002</v>
      </c>
      <c r="C1208" s="1">
        <v>4</v>
      </c>
      <c r="D1208" s="4">
        <v>43034</v>
      </c>
      <c r="E1208" s="4">
        <v>43036</v>
      </c>
      <c r="F1208" s="4">
        <v>43035</v>
      </c>
      <c r="G1208" s="1">
        <v>2</v>
      </c>
      <c r="H1208" s="1">
        <v>6</v>
      </c>
    </row>
    <row r="1209" spans="1:8" ht="12.75" x14ac:dyDescent="0.2">
      <c r="A1209" s="1">
        <v>1208</v>
      </c>
      <c r="B1209" s="1">
        <v>1226</v>
      </c>
      <c r="C1209" s="1">
        <v>4</v>
      </c>
      <c r="D1209" s="4">
        <v>43034</v>
      </c>
      <c r="E1209" s="4">
        <v>43036</v>
      </c>
      <c r="F1209" s="4">
        <v>43035</v>
      </c>
      <c r="G1209" s="1">
        <v>2</v>
      </c>
      <c r="H1209" s="1">
        <v>7</v>
      </c>
    </row>
    <row r="1210" spans="1:8" ht="12.75" x14ac:dyDescent="0.2">
      <c r="A1210" s="1">
        <v>1209</v>
      </c>
      <c r="B1210" s="1">
        <v>1342</v>
      </c>
      <c r="C1210" s="1">
        <v>4</v>
      </c>
      <c r="D1210" s="4">
        <v>43034</v>
      </c>
      <c r="E1210" s="4">
        <v>43035</v>
      </c>
      <c r="F1210" s="4">
        <v>43037</v>
      </c>
      <c r="G1210" s="1">
        <v>2</v>
      </c>
      <c r="H1210" s="1">
        <v>7</v>
      </c>
    </row>
    <row r="1211" spans="1:8" ht="12.75" x14ac:dyDescent="0.2">
      <c r="A1211" s="1">
        <v>1210</v>
      </c>
      <c r="B1211" s="1">
        <v>730</v>
      </c>
      <c r="C1211" s="1">
        <v>4</v>
      </c>
      <c r="D1211" s="4">
        <v>43034</v>
      </c>
      <c r="E1211" s="4">
        <v>43035</v>
      </c>
      <c r="F1211" s="4">
        <v>43037</v>
      </c>
      <c r="G1211" s="1">
        <v>3</v>
      </c>
      <c r="H1211" s="1">
        <v>8</v>
      </c>
    </row>
    <row r="1212" spans="1:8" ht="12.75" x14ac:dyDescent="0.2">
      <c r="A1212" s="1">
        <v>1211</v>
      </c>
      <c r="B1212" s="1">
        <v>19</v>
      </c>
      <c r="C1212" s="1">
        <v>4</v>
      </c>
      <c r="D1212" s="4">
        <v>43035</v>
      </c>
      <c r="E1212" s="4">
        <v>43036</v>
      </c>
      <c r="F1212" s="4">
        <v>43037</v>
      </c>
      <c r="G1212" s="1">
        <v>2</v>
      </c>
      <c r="H1212" s="1">
        <v>7</v>
      </c>
    </row>
    <row r="1213" spans="1:8" ht="12.75" x14ac:dyDescent="0.2">
      <c r="A1213" s="1">
        <v>1212</v>
      </c>
      <c r="B1213" s="1">
        <v>213</v>
      </c>
      <c r="C1213" s="1">
        <v>4</v>
      </c>
      <c r="D1213" s="4">
        <v>43035</v>
      </c>
      <c r="E1213" s="4">
        <v>43038</v>
      </c>
      <c r="F1213" s="4">
        <v>43037</v>
      </c>
      <c r="G1213" s="1">
        <v>2</v>
      </c>
      <c r="H1213" s="1">
        <v>6</v>
      </c>
    </row>
    <row r="1214" spans="1:8" ht="12.75" x14ac:dyDescent="0.2">
      <c r="A1214" s="1">
        <v>1213</v>
      </c>
      <c r="B1214" s="1">
        <v>669</v>
      </c>
      <c r="C1214" s="1">
        <v>4</v>
      </c>
      <c r="D1214" s="4">
        <v>43035</v>
      </c>
      <c r="E1214" s="4">
        <v>43037</v>
      </c>
      <c r="F1214" s="4">
        <v>43037</v>
      </c>
      <c r="G1214" s="1">
        <v>3</v>
      </c>
      <c r="H1214" s="1">
        <v>9</v>
      </c>
    </row>
    <row r="1215" spans="1:8" ht="12.75" x14ac:dyDescent="0.2">
      <c r="A1215" s="1">
        <v>1214</v>
      </c>
      <c r="B1215" s="1">
        <v>783</v>
      </c>
      <c r="C1215" s="1">
        <v>4</v>
      </c>
      <c r="D1215" s="4">
        <v>43036</v>
      </c>
      <c r="E1215" s="4">
        <v>43037</v>
      </c>
      <c r="F1215" s="4">
        <v>43037</v>
      </c>
      <c r="G1215" s="1">
        <v>2</v>
      </c>
      <c r="H1215" s="1">
        <v>6</v>
      </c>
    </row>
    <row r="1216" spans="1:8" ht="12.75" x14ac:dyDescent="0.2">
      <c r="A1216" s="1">
        <v>1215</v>
      </c>
      <c r="B1216" s="1">
        <v>807</v>
      </c>
      <c r="C1216" s="1">
        <v>4</v>
      </c>
      <c r="D1216" s="4">
        <v>43036</v>
      </c>
      <c r="E1216" s="4">
        <v>43039</v>
      </c>
      <c r="F1216" s="4">
        <v>43038</v>
      </c>
      <c r="G1216" s="1">
        <v>2</v>
      </c>
      <c r="H1216" s="1">
        <v>7</v>
      </c>
    </row>
    <row r="1217" spans="1:8" ht="12.75" x14ac:dyDescent="0.2">
      <c r="A1217" s="1">
        <v>1216</v>
      </c>
      <c r="B1217" s="1">
        <v>886</v>
      </c>
      <c r="C1217" s="1">
        <v>4</v>
      </c>
      <c r="D1217" s="4">
        <v>43036</v>
      </c>
      <c r="E1217" s="4">
        <v>43038</v>
      </c>
      <c r="F1217" s="4">
        <v>43037</v>
      </c>
      <c r="G1217" s="1">
        <v>2</v>
      </c>
      <c r="H1217" s="1">
        <v>7</v>
      </c>
    </row>
    <row r="1218" spans="1:8" ht="12.75" x14ac:dyDescent="0.2">
      <c r="A1218" s="1">
        <v>1217</v>
      </c>
      <c r="B1218" s="1">
        <v>1155</v>
      </c>
      <c r="C1218" s="1">
        <v>4</v>
      </c>
      <c r="D1218" s="4">
        <v>43036</v>
      </c>
      <c r="E1218" s="4">
        <v>43039</v>
      </c>
      <c r="F1218" s="4">
        <v>43038</v>
      </c>
      <c r="G1218" s="1">
        <v>2</v>
      </c>
      <c r="H1218" s="1">
        <v>7</v>
      </c>
    </row>
    <row r="1219" spans="1:8" ht="12.75" x14ac:dyDescent="0.2">
      <c r="A1219" s="1">
        <v>1218</v>
      </c>
      <c r="B1219" s="1">
        <v>1017</v>
      </c>
      <c r="C1219" s="1">
        <v>4</v>
      </c>
      <c r="D1219" s="4">
        <v>43038</v>
      </c>
      <c r="E1219" s="4">
        <v>43040</v>
      </c>
      <c r="F1219" s="4">
        <v>43039</v>
      </c>
      <c r="G1219" s="1">
        <v>1</v>
      </c>
      <c r="H1219" s="1">
        <v>2</v>
      </c>
    </row>
    <row r="1220" spans="1:8" ht="12.75" x14ac:dyDescent="0.2">
      <c r="A1220" s="1">
        <v>1219</v>
      </c>
      <c r="B1220" s="1">
        <v>840</v>
      </c>
      <c r="C1220" s="1">
        <v>4</v>
      </c>
      <c r="D1220" s="4">
        <v>43038</v>
      </c>
      <c r="E1220" s="4">
        <v>43041</v>
      </c>
      <c r="F1220" s="4">
        <v>43041</v>
      </c>
      <c r="G1220" s="1">
        <v>2</v>
      </c>
      <c r="H1220" s="1">
        <v>7</v>
      </c>
    </row>
    <row r="1221" spans="1:8" ht="12.75" x14ac:dyDescent="0.2">
      <c r="A1221" s="1">
        <v>1220</v>
      </c>
      <c r="B1221" s="1">
        <v>803</v>
      </c>
      <c r="C1221" s="1">
        <v>4</v>
      </c>
      <c r="D1221" s="4">
        <v>43039</v>
      </c>
      <c r="E1221" s="4">
        <v>43042</v>
      </c>
      <c r="F1221" s="4">
        <v>43042</v>
      </c>
      <c r="G1221" s="1">
        <v>2</v>
      </c>
      <c r="H1221" s="1">
        <v>6</v>
      </c>
    </row>
    <row r="1222" spans="1:8" ht="12.75" x14ac:dyDescent="0.2">
      <c r="A1222" s="1">
        <v>1221</v>
      </c>
      <c r="B1222" s="1">
        <v>1290</v>
      </c>
      <c r="C1222" s="1">
        <v>4</v>
      </c>
      <c r="D1222" s="4">
        <v>43039</v>
      </c>
      <c r="E1222" s="4">
        <v>43041</v>
      </c>
      <c r="F1222" s="4">
        <v>43040</v>
      </c>
      <c r="G1222" s="1">
        <v>2</v>
      </c>
      <c r="H1222" s="1">
        <v>7</v>
      </c>
    </row>
    <row r="1223" spans="1:8" ht="12.75" x14ac:dyDescent="0.2">
      <c r="A1223" s="1">
        <v>1222</v>
      </c>
      <c r="B1223" s="1">
        <v>482</v>
      </c>
      <c r="C1223" s="1">
        <v>4</v>
      </c>
      <c r="D1223" s="4">
        <v>43040</v>
      </c>
      <c r="E1223" s="4">
        <v>43043</v>
      </c>
      <c r="F1223" s="4">
        <v>43042</v>
      </c>
      <c r="G1223" s="1">
        <v>3</v>
      </c>
      <c r="H1223" s="1">
        <v>9</v>
      </c>
    </row>
    <row r="1224" spans="1:8" ht="12.75" x14ac:dyDescent="0.2">
      <c r="A1224" s="1">
        <v>1223</v>
      </c>
      <c r="B1224" s="1">
        <v>1207</v>
      </c>
      <c r="C1224" s="1">
        <v>4</v>
      </c>
      <c r="D1224" s="4">
        <v>43041</v>
      </c>
      <c r="E1224" s="4">
        <v>43042</v>
      </c>
      <c r="F1224" s="4">
        <v>43042</v>
      </c>
      <c r="G1224" s="1">
        <v>2</v>
      </c>
      <c r="H1224" s="1">
        <v>6</v>
      </c>
    </row>
    <row r="1225" spans="1:8" ht="12.75" x14ac:dyDescent="0.2">
      <c r="A1225" s="1">
        <v>1224</v>
      </c>
      <c r="B1225" s="1">
        <v>544</v>
      </c>
      <c r="C1225" s="1">
        <v>4</v>
      </c>
      <c r="D1225" s="4">
        <v>43042</v>
      </c>
      <c r="E1225" s="4">
        <v>43043</v>
      </c>
      <c r="F1225" s="4">
        <v>43043</v>
      </c>
      <c r="G1225" s="1">
        <v>2</v>
      </c>
      <c r="H1225" s="1">
        <v>6</v>
      </c>
    </row>
    <row r="1226" spans="1:8" ht="12.75" x14ac:dyDescent="0.2">
      <c r="A1226" s="1">
        <v>1225</v>
      </c>
      <c r="B1226" s="1">
        <v>768</v>
      </c>
      <c r="C1226" s="1">
        <v>4</v>
      </c>
      <c r="D1226" s="4">
        <v>43043</v>
      </c>
      <c r="E1226" s="4">
        <v>43044</v>
      </c>
      <c r="F1226" s="4">
        <v>43046</v>
      </c>
      <c r="G1226" s="1">
        <v>1</v>
      </c>
      <c r="H1226" s="1">
        <v>2</v>
      </c>
    </row>
    <row r="1227" spans="1:8" ht="12.75" x14ac:dyDescent="0.2">
      <c r="A1227" s="1">
        <v>1226</v>
      </c>
      <c r="B1227" s="1">
        <v>226</v>
      </c>
      <c r="C1227" s="1">
        <v>4</v>
      </c>
      <c r="D1227" s="4">
        <v>43043</v>
      </c>
      <c r="E1227" s="4">
        <v>43046</v>
      </c>
      <c r="F1227" s="4">
        <v>43045</v>
      </c>
      <c r="G1227" s="1">
        <v>2</v>
      </c>
      <c r="H1227" s="1">
        <v>7</v>
      </c>
    </row>
    <row r="1228" spans="1:8" ht="12.75" x14ac:dyDescent="0.2">
      <c r="A1228" s="1">
        <v>1227</v>
      </c>
      <c r="B1228" s="1">
        <v>702</v>
      </c>
      <c r="C1228" s="1">
        <v>4</v>
      </c>
      <c r="D1228" s="4">
        <v>43043</v>
      </c>
      <c r="E1228" s="4">
        <v>43046</v>
      </c>
      <c r="F1228" s="4">
        <v>43045</v>
      </c>
      <c r="G1228" s="1">
        <v>2</v>
      </c>
      <c r="H1228" s="1">
        <v>6</v>
      </c>
    </row>
    <row r="1229" spans="1:8" ht="12.75" x14ac:dyDescent="0.2">
      <c r="A1229" s="1">
        <v>1228</v>
      </c>
      <c r="B1229" s="1">
        <v>1041</v>
      </c>
      <c r="C1229" s="1">
        <v>4</v>
      </c>
      <c r="D1229" s="4">
        <v>43043</v>
      </c>
      <c r="E1229" s="4">
        <v>43045</v>
      </c>
      <c r="F1229" s="4">
        <v>43045</v>
      </c>
      <c r="G1229" s="1">
        <v>2</v>
      </c>
      <c r="H1229" s="1">
        <v>6</v>
      </c>
    </row>
    <row r="1230" spans="1:8" ht="12.75" x14ac:dyDescent="0.2">
      <c r="A1230" s="1">
        <v>1229</v>
      </c>
      <c r="B1230" s="1">
        <v>89</v>
      </c>
      <c r="C1230" s="1">
        <v>4</v>
      </c>
      <c r="D1230" s="4">
        <v>43044</v>
      </c>
      <c r="E1230" s="4">
        <v>43047</v>
      </c>
      <c r="F1230" s="4">
        <v>43045</v>
      </c>
      <c r="G1230" s="1">
        <v>1</v>
      </c>
      <c r="H1230" s="1">
        <v>3</v>
      </c>
    </row>
    <row r="1231" spans="1:8" ht="12.75" x14ac:dyDescent="0.2">
      <c r="A1231" s="1">
        <v>1230</v>
      </c>
      <c r="B1231" s="1">
        <v>1107</v>
      </c>
      <c r="C1231" s="1">
        <v>4</v>
      </c>
      <c r="D1231" s="4">
        <v>43044</v>
      </c>
      <c r="E1231" s="4">
        <v>43045</v>
      </c>
      <c r="F1231" s="4">
        <v>43046</v>
      </c>
      <c r="G1231" s="1">
        <v>2</v>
      </c>
      <c r="H1231" s="1">
        <v>6</v>
      </c>
    </row>
    <row r="1232" spans="1:8" ht="12.75" x14ac:dyDescent="0.2">
      <c r="A1232" s="1">
        <v>1231</v>
      </c>
      <c r="B1232" s="1">
        <v>1180</v>
      </c>
      <c r="C1232" s="1">
        <v>4</v>
      </c>
      <c r="D1232" s="4">
        <v>43044</v>
      </c>
      <c r="E1232" s="4">
        <v>43046</v>
      </c>
      <c r="F1232" s="4">
        <v>43045</v>
      </c>
      <c r="G1232" s="1">
        <v>2</v>
      </c>
      <c r="H1232" s="1">
        <v>6</v>
      </c>
    </row>
    <row r="1233" spans="1:8" ht="12.75" x14ac:dyDescent="0.2">
      <c r="A1233" s="1">
        <v>1232</v>
      </c>
      <c r="B1233" s="1">
        <v>665</v>
      </c>
      <c r="C1233" s="1">
        <v>4</v>
      </c>
      <c r="D1233" s="4">
        <v>43045</v>
      </c>
      <c r="E1233" s="4">
        <v>43046</v>
      </c>
      <c r="F1233" s="4">
        <v>43048</v>
      </c>
      <c r="G1233" s="1">
        <v>1</v>
      </c>
      <c r="H1233" s="1">
        <v>3</v>
      </c>
    </row>
    <row r="1234" spans="1:8" ht="12.75" x14ac:dyDescent="0.2">
      <c r="A1234" s="1">
        <v>1233</v>
      </c>
      <c r="B1234" s="1">
        <v>462</v>
      </c>
      <c r="C1234" s="1">
        <v>4</v>
      </c>
      <c r="D1234" s="4">
        <v>43045</v>
      </c>
      <c r="E1234" s="4">
        <v>43046</v>
      </c>
      <c r="F1234" s="4">
        <v>43047</v>
      </c>
      <c r="G1234" s="1">
        <v>2</v>
      </c>
      <c r="H1234" s="1">
        <v>6</v>
      </c>
    </row>
    <row r="1235" spans="1:8" ht="12.75" x14ac:dyDescent="0.2">
      <c r="A1235" s="1">
        <v>1234</v>
      </c>
      <c r="B1235" s="1">
        <v>19</v>
      </c>
      <c r="C1235" s="1">
        <v>3</v>
      </c>
      <c r="D1235" s="4">
        <v>43046</v>
      </c>
      <c r="E1235" s="4">
        <v>43046</v>
      </c>
      <c r="F1235" s="4" t="s">
        <v>5611</v>
      </c>
      <c r="G1235" s="1">
        <v>2</v>
      </c>
      <c r="H1235" s="1">
        <v>6</v>
      </c>
    </row>
    <row r="1236" spans="1:8" ht="12.75" x14ac:dyDescent="0.2">
      <c r="A1236" s="1">
        <v>1235</v>
      </c>
      <c r="B1236" s="1">
        <v>210</v>
      </c>
      <c r="C1236" s="1">
        <v>4</v>
      </c>
      <c r="D1236" s="4">
        <v>43046</v>
      </c>
      <c r="E1236" s="4">
        <v>43047</v>
      </c>
      <c r="F1236" s="4">
        <v>43048</v>
      </c>
      <c r="G1236" s="1">
        <v>2</v>
      </c>
      <c r="H1236" s="1">
        <v>6</v>
      </c>
    </row>
    <row r="1237" spans="1:8" ht="12.75" x14ac:dyDescent="0.2">
      <c r="A1237" s="1">
        <v>1236</v>
      </c>
      <c r="B1237" s="1">
        <v>243</v>
      </c>
      <c r="C1237" s="1">
        <v>4</v>
      </c>
      <c r="D1237" s="4">
        <v>43047</v>
      </c>
      <c r="E1237" s="4">
        <v>43050</v>
      </c>
      <c r="F1237" s="4">
        <v>43048</v>
      </c>
      <c r="G1237" s="1">
        <v>2</v>
      </c>
      <c r="H1237" s="1">
        <v>7</v>
      </c>
    </row>
    <row r="1238" spans="1:8" ht="12.75" x14ac:dyDescent="0.2">
      <c r="A1238" s="1">
        <v>1237</v>
      </c>
      <c r="B1238" s="1">
        <v>571</v>
      </c>
      <c r="C1238" s="1">
        <v>4</v>
      </c>
      <c r="D1238" s="4">
        <v>43048</v>
      </c>
      <c r="E1238" s="4">
        <v>43051</v>
      </c>
      <c r="F1238" s="4">
        <v>43050</v>
      </c>
      <c r="G1238" s="1">
        <v>1</v>
      </c>
      <c r="H1238" s="1">
        <v>2</v>
      </c>
    </row>
    <row r="1239" spans="1:8" ht="12.75" x14ac:dyDescent="0.2">
      <c r="A1239" s="1">
        <v>1238</v>
      </c>
      <c r="B1239" s="1">
        <v>998</v>
      </c>
      <c r="C1239" s="1">
        <v>4</v>
      </c>
      <c r="D1239" s="4">
        <v>43048</v>
      </c>
      <c r="E1239" s="4">
        <v>43049</v>
      </c>
      <c r="F1239" s="4">
        <v>43050</v>
      </c>
      <c r="G1239" s="1">
        <v>2</v>
      </c>
      <c r="H1239" s="1">
        <v>6</v>
      </c>
    </row>
    <row r="1240" spans="1:8" ht="12.75" x14ac:dyDescent="0.2">
      <c r="A1240" s="1">
        <v>1239</v>
      </c>
      <c r="B1240" s="1">
        <v>1197</v>
      </c>
      <c r="C1240" s="1">
        <v>4</v>
      </c>
      <c r="D1240" s="4">
        <v>43048</v>
      </c>
      <c r="E1240" s="4">
        <v>43049</v>
      </c>
      <c r="F1240" s="4">
        <v>43050</v>
      </c>
      <c r="G1240" s="1">
        <v>2</v>
      </c>
      <c r="H1240" s="1">
        <v>7</v>
      </c>
    </row>
    <row r="1241" spans="1:8" ht="12.75" x14ac:dyDescent="0.2">
      <c r="A1241" s="1">
        <v>1240</v>
      </c>
      <c r="B1241" s="1">
        <v>903</v>
      </c>
      <c r="C1241" s="1">
        <v>4</v>
      </c>
      <c r="D1241" s="4">
        <v>43049</v>
      </c>
      <c r="E1241" s="4">
        <v>43050</v>
      </c>
      <c r="F1241" s="4">
        <v>43050</v>
      </c>
      <c r="G1241" s="1">
        <v>2</v>
      </c>
      <c r="H1241" s="1">
        <v>7</v>
      </c>
    </row>
    <row r="1242" spans="1:8" ht="12.75" x14ac:dyDescent="0.2">
      <c r="A1242" s="1">
        <v>1241</v>
      </c>
      <c r="B1242" s="1">
        <v>1170</v>
      </c>
      <c r="C1242" s="1">
        <v>4</v>
      </c>
      <c r="D1242" s="4">
        <v>43049</v>
      </c>
      <c r="E1242" s="4">
        <v>43051</v>
      </c>
      <c r="F1242" s="4">
        <v>43050</v>
      </c>
      <c r="G1242" s="1">
        <v>2</v>
      </c>
      <c r="H1242" s="1">
        <v>7</v>
      </c>
    </row>
    <row r="1243" spans="1:8" ht="12.75" x14ac:dyDescent="0.2">
      <c r="A1243" s="1">
        <v>1242</v>
      </c>
      <c r="B1243" s="1">
        <v>303</v>
      </c>
      <c r="C1243" s="1">
        <v>4</v>
      </c>
      <c r="D1243" s="4">
        <v>43050</v>
      </c>
      <c r="E1243" s="4">
        <v>43051</v>
      </c>
      <c r="F1243" s="4">
        <v>43051</v>
      </c>
      <c r="G1243" s="1">
        <v>2</v>
      </c>
      <c r="H1243" s="1">
        <v>6</v>
      </c>
    </row>
    <row r="1244" spans="1:8" ht="12.75" x14ac:dyDescent="0.2">
      <c r="A1244" s="1">
        <v>1243</v>
      </c>
      <c r="B1244" s="1">
        <v>346</v>
      </c>
      <c r="C1244" s="1">
        <v>4</v>
      </c>
      <c r="D1244" s="4">
        <v>43050</v>
      </c>
      <c r="E1244" s="4">
        <v>43052</v>
      </c>
      <c r="F1244" s="4">
        <v>43053</v>
      </c>
      <c r="G1244" s="1">
        <v>2</v>
      </c>
      <c r="H1244" s="1">
        <v>6</v>
      </c>
    </row>
    <row r="1245" spans="1:8" ht="12.75" x14ac:dyDescent="0.2">
      <c r="A1245" s="1">
        <v>1244</v>
      </c>
      <c r="B1245" s="1">
        <v>333</v>
      </c>
      <c r="C1245" s="1">
        <v>4</v>
      </c>
      <c r="D1245" s="4">
        <v>43051</v>
      </c>
      <c r="E1245" s="4">
        <v>43053</v>
      </c>
      <c r="F1245" s="4">
        <v>43052</v>
      </c>
      <c r="G1245" s="1">
        <v>2</v>
      </c>
      <c r="H1245" s="1">
        <v>6</v>
      </c>
    </row>
    <row r="1246" spans="1:8" ht="12.75" x14ac:dyDescent="0.2">
      <c r="A1246" s="1">
        <v>1245</v>
      </c>
      <c r="B1246" s="1">
        <v>1166</v>
      </c>
      <c r="C1246" s="1">
        <v>4</v>
      </c>
      <c r="D1246" s="4">
        <v>43052</v>
      </c>
      <c r="E1246" s="4">
        <v>43055</v>
      </c>
      <c r="F1246" s="4">
        <v>43053</v>
      </c>
      <c r="G1246" s="1">
        <v>2</v>
      </c>
      <c r="H1246" s="1">
        <v>7</v>
      </c>
    </row>
    <row r="1247" spans="1:8" ht="12.75" x14ac:dyDescent="0.2">
      <c r="A1247" s="1">
        <v>1246</v>
      </c>
      <c r="B1247" s="1">
        <v>1329</v>
      </c>
      <c r="C1247" s="1">
        <v>4</v>
      </c>
      <c r="D1247" s="4">
        <v>43052</v>
      </c>
      <c r="E1247" s="4">
        <v>43055</v>
      </c>
      <c r="F1247" s="4">
        <v>43055</v>
      </c>
      <c r="G1247" s="1">
        <v>2</v>
      </c>
      <c r="H1247" s="1">
        <v>7</v>
      </c>
    </row>
    <row r="1248" spans="1:8" ht="12.75" x14ac:dyDescent="0.2">
      <c r="A1248" s="1">
        <v>1247</v>
      </c>
      <c r="B1248" s="1">
        <v>426</v>
      </c>
      <c r="C1248" s="1">
        <v>4</v>
      </c>
      <c r="D1248" s="4">
        <v>43055</v>
      </c>
      <c r="E1248" s="4">
        <v>43057</v>
      </c>
      <c r="F1248" s="4">
        <v>43056</v>
      </c>
      <c r="G1248" s="1">
        <v>1</v>
      </c>
      <c r="H1248" s="1">
        <v>2</v>
      </c>
    </row>
    <row r="1249" spans="1:8" ht="12.75" x14ac:dyDescent="0.2">
      <c r="A1249" s="1">
        <v>1248</v>
      </c>
      <c r="B1249" s="1">
        <v>1367</v>
      </c>
      <c r="C1249" s="1">
        <v>4</v>
      </c>
      <c r="D1249" s="4">
        <v>43055</v>
      </c>
      <c r="E1249" s="4">
        <v>43056</v>
      </c>
      <c r="F1249" s="4">
        <v>43057</v>
      </c>
      <c r="G1249" s="1">
        <v>1</v>
      </c>
      <c r="H1249" s="1">
        <v>3</v>
      </c>
    </row>
    <row r="1250" spans="1:8" ht="12.75" x14ac:dyDescent="0.2">
      <c r="A1250" s="1">
        <v>1249</v>
      </c>
      <c r="B1250" s="1">
        <v>545</v>
      </c>
      <c r="C1250" s="1">
        <v>4</v>
      </c>
      <c r="D1250" s="4">
        <v>43056</v>
      </c>
      <c r="E1250" s="4">
        <v>43057</v>
      </c>
      <c r="F1250" s="4">
        <v>43059</v>
      </c>
      <c r="G1250" s="1">
        <v>2</v>
      </c>
      <c r="H1250" s="1">
        <v>6</v>
      </c>
    </row>
    <row r="1251" spans="1:8" ht="12.75" x14ac:dyDescent="0.2">
      <c r="A1251" s="1">
        <v>1250</v>
      </c>
      <c r="B1251" s="1">
        <v>1188</v>
      </c>
      <c r="C1251" s="1">
        <v>4</v>
      </c>
      <c r="D1251" s="4">
        <v>43056</v>
      </c>
      <c r="E1251" s="4">
        <v>43058</v>
      </c>
      <c r="F1251" s="4">
        <v>43057</v>
      </c>
      <c r="G1251" s="1">
        <v>2</v>
      </c>
      <c r="H1251" s="1">
        <v>6</v>
      </c>
    </row>
    <row r="1252" spans="1:8" ht="12.75" x14ac:dyDescent="0.2">
      <c r="A1252" s="1">
        <v>1251</v>
      </c>
      <c r="B1252" s="1">
        <v>289</v>
      </c>
      <c r="C1252" s="1">
        <v>4</v>
      </c>
      <c r="D1252" s="4">
        <v>43056</v>
      </c>
      <c r="E1252" s="4">
        <v>43058</v>
      </c>
      <c r="F1252" s="4">
        <v>43058</v>
      </c>
      <c r="G1252" s="1">
        <v>3</v>
      </c>
      <c r="H1252" s="1">
        <v>9</v>
      </c>
    </row>
    <row r="1253" spans="1:8" ht="12.75" x14ac:dyDescent="0.2">
      <c r="A1253" s="1">
        <v>1252</v>
      </c>
      <c r="B1253" s="1">
        <v>110</v>
      </c>
      <c r="C1253" s="1">
        <v>4</v>
      </c>
      <c r="D1253" s="4">
        <v>43057</v>
      </c>
      <c r="E1253" s="4">
        <v>43059</v>
      </c>
      <c r="F1253" s="4">
        <v>43060</v>
      </c>
      <c r="G1253" s="1">
        <v>1</v>
      </c>
      <c r="H1253" s="1">
        <v>3</v>
      </c>
    </row>
    <row r="1254" spans="1:8" ht="12.75" x14ac:dyDescent="0.2">
      <c r="A1254" s="1">
        <v>1253</v>
      </c>
      <c r="B1254" s="1">
        <v>44</v>
      </c>
      <c r="C1254" s="1">
        <v>4</v>
      </c>
      <c r="D1254" s="4">
        <v>43057</v>
      </c>
      <c r="E1254" s="4">
        <v>43060</v>
      </c>
      <c r="F1254" s="4">
        <v>43060</v>
      </c>
      <c r="G1254" s="1">
        <v>2</v>
      </c>
      <c r="H1254" s="1">
        <v>6</v>
      </c>
    </row>
    <row r="1255" spans="1:8" ht="12.75" x14ac:dyDescent="0.2">
      <c r="A1255" s="1">
        <v>1254</v>
      </c>
      <c r="B1255" s="1">
        <v>1098</v>
      </c>
      <c r="C1255" s="1">
        <v>4</v>
      </c>
      <c r="D1255" s="4">
        <v>43057</v>
      </c>
      <c r="E1255" s="4">
        <v>43058</v>
      </c>
      <c r="F1255" s="4">
        <v>43058</v>
      </c>
      <c r="G1255" s="1">
        <v>2</v>
      </c>
      <c r="H1255" s="1">
        <v>7</v>
      </c>
    </row>
    <row r="1256" spans="1:8" ht="12.75" x14ac:dyDescent="0.2">
      <c r="A1256" s="1">
        <v>1255</v>
      </c>
      <c r="B1256" s="1">
        <v>375</v>
      </c>
      <c r="C1256" s="1">
        <v>4</v>
      </c>
      <c r="D1256" s="4">
        <v>43058</v>
      </c>
      <c r="E1256" s="4">
        <v>43059</v>
      </c>
      <c r="F1256" s="4">
        <v>43060</v>
      </c>
      <c r="G1256" s="1">
        <v>2</v>
      </c>
      <c r="H1256" s="1">
        <v>6</v>
      </c>
    </row>
    <row r="1257" spans="1:8" ht="12.75" x14ac:dyDescent="0.2">
      <c r="A1257" s="1">
        <v>1256</v>
      </c>
      <c r="B1257" s="1">
        <v>458</v>
      </c>
      <c r="C1257" s="1">
        <v>4</v>
      </c>
      <c r="D1257" s="4">
        <v>43058</v>
      </c>
      <c r="E1257" s="4">
        <v>43059</v>
      </c>
      <c r="F1257" s="4">
        <v>43061</v>
      </c>
      <c r="G1257" s="1">
        <v>2</v>
      </c>
      <c r="H1257" s="1">
        <v>6</v>
      </c>
    </row>
    <row r="1258" spans="1:8" ht="12.75" x14ac:dyDescent="0.2">
      <c r="A1258" s="1">
        <v>1257</v>
      </c>
      <c r="B1258" s="1">
        <v>1136</v>
      </c>
      <c r="C1258" s="1">
        <v>4</v>
      </c>
      <c r="D1258" s="4">
        <v>43058</v>
      </c>
      <c r="E1258" s="4">
        <v>43061</v>
      </c>
      <c r="F1258" s="4">
        <v>43059</v>
      </c>
      <c r="G1258" s="1">
        <v>2</v>
      </c>
      <c r="H1258" s="1">
        <v>7</v>
      </c>
    </row>
    <row r="1259" spans="1:8" ht="12.75" x14ac:dyDescent="0.2">
      <c r="A1259" s="1">
        <v>1258</v>
      </c>
      <c r="B1259" s="1">
        <v>1099</v>
      </c>
      <c r="C1259" s="1">
        <v>4</v>
      </c>
      <c r="D1259" s="4">
        <v>43059</v>
      </c>
      <c r="E1259" s="4">
        <v>43060</v>
      </c>
      <c r="F1259" s="4">
        <v>43061</v>
      </c>
      <c r="G1259" s="1">
        <v>2</v>
      </c>
      <c r="H1259" s="1">
        <v>7</v>
      </c>
    </row>
    <row r="1260" spans="1:8" ht="12.75" x14ac:dyDescent="0.2">
      <c r="A1260" s="1">
        <v>1259</v>
      </c>
      <c r="B1260" s="1">
        <v>4</v>
      </c>
      <c r="C1260" s="1">
        <v>3</v>
      </c>
      <c r="D1260" s="4">
        <v>43060</v>
      </c>
      <c r="E1260" s="4">
        <v>43060</v>
      </c>
      <c r="F1260" s="4" t="s">
        <v>5611</v>
      </c>
      <c r="G1260" s="1">
        <v>2</v>
      </c>
      <c r="H1260" s="1">
        <v>7</v>
      </c>
    </row>
    <row r="1261" spans="1:8" ht="12.75" x14ac:dyDescent="0.2">
      <c r="A1261" s="1">
        <v>1260</v>
      </c>
      <c r="B1261" s="1">
        <v>1117</v>
      </c>
      <c r="C1261" s="1">
        <v>4</v>
      </c>
      <c r="D1261" s="4">
        <v>43061</v>
      </c>
      <c r="E1261" s="4">
        <v>43062</v>
      </c>
      <c r="F1261" s="4">
        <v>43063</v>
      </c>
      <c r="G1261" s="1">
        <v>2</v>
      </c>
      <c r="H1261" s="1">
        <v>6</v>
      </c>
    </row>
    <row r="1262" spans="1:8" ht="12.75" x14ac:dyDescent="0.2">
      <c r="A1262" s="1">
        <v>1261</v>
      </c>
      <c r="B1262" s="1">
        <v>435</v>
      </c>
      <c r="C1262" s="1">
        <v>4</v>
      </c>
      <c r="D1262" s="4">
        <v>43062</v>
      </c>
      <c r="E1262" s="4">
        <v>43064</v>
      </c>
      <c r="F1262" s="4">
        <v>43063</v>
      </c>
      <c r="G1262" s="1">
        <v>2</v>
      </c>
      <c r="H1262" s="1">
        <v>7</v>
      </c>
    </row>
    <row r="1263" spans="1:8" ht="12.75" x14ac:dyDescent="0.2">
      <c r="A1263" s="1">
        <v>1262</v>
      </c>
      <c r="B1263" s="1">
        <v>509</v>
      </c>
      <c r="C1263" s="1">
        <v>4</v>
      </c>
      <c r="D1263" s="4">
        <v>43062</v>
      </c>
      <c r="E1263" s="4">
        <v>43065</v>
      </c>
      <c r="F1263" s="4">
        <v>43065</v>
      </c>
      <c r="G1263" s="1">
        <v>2</v>
      </c>
      <c r="H1263" s="1">
        <v>6</v>
      </c>
    </row>
    <row r="1264" spans="1:8" ht="12.75" x14ac:dyDescent="0.2">
      <c r="A1264" s="1">
        <v>1263</v>
      </c>
      <c r="B1264" s="1">
        <v>1408</v>
      </c>
      <c r="C1264" s="1">
        <v>4</v>
      </c>
      <c r="D1264" s="4">
        <v>43062</v>
      </c>
      <c r="E1264" s="4">
        <v>43065</v>
      </c>
      <c r="F1264" s="4">
        <v>43065</v>
      </c>
      <c r="G1264" s="1">
        <v>2</v>
      </c>
      <c r="H1264" s="1">
        <v>6</v>
      </c>
    </row>
    <row r="1265" spans="1:8" ht="12.75" x14ac:dyDescent="0.2">
      <c r="A1265" s="1">
        <v>1264</v>
      </c>
      <c r="B1265" s="1">
        <v>113</v>
      </c>
      <c r="C1265" s="1">
        <v>4</v>
      </c>
      <c r="D1265" s="4">
        <v>43063</v>
      </c>
      <c r="E1265" s="4">
        <v>43066</v>
      </c>
      <c r="F1265" s="4">
        <v>43064</v>
      </c>
      <c r="G1265" s="1">
        <v>2</v>
      </c>
      <c r="H1265" s="1">
        <v>6</v>
      </c>
    </row>
    <row r="1266" spans="1:8" ht="12.75" x14ac:dyDescent="0.2">
      <c r="A1266" s="1">
        <v>1265</v>
      </c>
      <c r="B1266" s="1">
        <v>950</v>
      </c>
      <c r="C1266" s="1">
        <v>4</v>
      </c>
      <c r="D1266" s="4">
        <v>43063</v>
      </c>
      <c r="E1266" s="4">
        <v>43066</v>
      </c>
      <c r="F1266" s="4">
        <v>43066</v>
      </c>
      <c r="G1266" s="1">
        <v>2</v>
      </c>
      <c r="H1266" s="1">
        <v>7</v>
      </c>
    </row>
    <row r="1267" spans="1:8" ht="12.75" x14ac:dyDescent="0.2">
      <c r="A1267" s="1">
        <v>1266</v>
      </c>
      <c r="B1267" s="1">
        <v>387</v>
      </c>
      <c r="C1267" s="1">
        <v>4</v>
      </c>
      <c r="D1267" s="4">
        <v>43064</v>
      </c>
      <c r="E1267" s="4">
        <v>43067</v>
      </c>
      <c r="F1267" s="4">
        <v>43066</v>
      </c>
      <c r="G1267" s="1">
        <v>2</v>
      </c>
      <c r="H1267" s="1">
        <v>6</v>
      </c>
    </row>
    <row r="1268" spans="1:8" ht="12.75" x14ac:dyDescent="0.2">
      <c r="A1268" s="1">
        <v>1267</v>
      </c>
      <c r="B1268" s="1">
        <v>467</v>
      </c>
      <c r="C1268" s="1">
        <v>4</v>
      </c>
      <c r="D1268" s="4">
        <v>43064</v>
      </c>
      <c r="E1268" s="4">
        <v>43065</v>
      </c>
      <c r="F1268" s="4">
        <v>43065</v>
      </c>
      <c r="G1268" s="1">
        <v>2</v>
      </c>
      <c r="H1268" s="1">
        <v>6</v>
      </c>
    </row>
    <row r="1269" spans="1:8" ht="12.75" x14ac:dyDescent="0.2">
      <c r="A1269" s="1">
        <v>1268</v>
      </c>
      <c r="B1269" s="1">
        <v>774</v>
      </c>
      <c r="C1269" s="1">
        <v>4</v>
      </c>
      <c r="D1269" s="4">
        <v>43065</v>
      </c>
      <c r="E1269" s="4">
        <v>43067</v>
      </c>
      <c r="F1269" s="4">
        <v>43068</v>
      </c>
      <c r="G1269" s="1">
        <v>1</v>
      </c>
      <c r="H1269" s="1">
        <v>3</v>
      </c>
    </row>
    <row r="1270" spans="1:8" ht="12.75" x14ac:dyDescent="0.2">
      <c r="A1270" s="1">
        <v>1269</v>
      </c>
      <c r="B1270" s="1">
        <v>1236</v>
      </c>
      <c r="C1270" s="1">
        <v>4</v>
      </c>
      <c r="D1270" s="4">
        <v>43065</v>
      </c>
      <c r="E1270" s="4">
        <v>43068</v>
      </c>
      <c r="F1270" s="4">
        <v>43068</v>
      </c>
      <c r="G1270" s="1">
        <v>2</v>
      </c>
      <c r="H1270" s="1">
        <v>6</v>
      </c>
    </row>
    <row r="1271" spans="1:8" ht="12.75" x14ac:dyDescent="0.2">
      <c r="A1271" s="1">
        <v>1270</v>
      </c>
      <c r="B1271" s="1">
        <v>1388</v>
      </c>
      <c r="C1271" s="1">
        <v>4</v>
      </c>
      <c r="D1271" s="4">
        <v>43065</v>
      </c>
      <c r="E1271" s="4">
        <v>43068</v>
      </c>
      <c r="F1271" s="4">
        <v>43068</v>
      </c>
      <c r="G1271" s="1">
        <v>2</v>
      </c>
      <c r="H1271" s="1">
        <v>6</v>
      </c>
    </row>
    <row r="1272" spans="1:8" ht="12.75" x14ac:dyDescent="0.2">
      <c r="A1272" s="1">
        <v>1271</v>
      </c>
      <c r="B1272" s="1">
        <v>734</v>
      </c>
      <c r="C1272" s="1">
        <v>4</v>
      </c>
      <c r="D1272" s="4">
        <v>43066</v>
      </c>
      <c r="E1272" s="4">
        <v>43069</v>
      </c>
      <c r="F1272" s="4">
        <v>43069</v>
      </c>
      <c r="G1272" s="1">
        <v>2</v>
      </c>
      <c r="H1272" s="1">
        <v>6</v>
      </c>
    </row>
    <row r="1273" spans="1:8" ht="12.75" x14ac:dyDescent="0.2">
      <c r="A1273" s="1">
        <v>1272</v>
      </c>
      <c r="B1273" s="1">
        <v>935</v>
      </c>
      <c r="C1273" s="1">
        <v>4</v>
      </c>
      <c r="D1273" s="4">
        <v>43066</v>
      </c>
      <c r="E1273" s="4">
        <v>43068</v>
      </c>
      <c r="F1273" s="4">
        <v>43069</v>
      </c>
      <c r="G1273" s="1">
        <v>2</v>
      </c>
      <c r="H1273" s="1">
        <v>6</v>
      </c>
    </row>
    <row r="1274" spans="1:8" ht="12.75" x14ac:dyDescent="0.2">
      <c r="A1274" s="1">
        <v>1273</v>
      </c>
      <c r="B1274" s="1">
        <v>1268</v>
      </c>
      <c r="C1274" s="1">
        <v>4</v>
      </c>
      <c r="D1274" s="4">
        <v>43066</v>
      </c>
      <c r="E1274" s="4">
        <v>43068</v>
      </c>
      <c r="F1274" s="4">
        <v>43068</v>
      </c>
      <c r="G1274" s="1">
        <v>2</v>
      </c>
      <c r="H1274" s="1">
        <v>6</v>
      </c>
    </row>
    <row r="1275" spans="1:8" ht="12.75" x14ac:dyDescent="0.2">
      <c r="A1275" s="1">
        <v>1274</v>
      </c>
      <c r="B1275" s="1">
        <v>1364</v>
      </c>
      <c r="C1275" s="1">
        <v>4</v>
      </c>
      <c r="D1275" s="4">
        <v>43067</v>
      </c>
      <c r="E1275" s="4">
        <v>43068</v>
      </c>
      <c r="F1275" s="4">
        <v>43070</v>
      </c>
      <c r="G1275" s="1">
        <v>2</v>
      </c>
      <c r="H1275" s="1">
        <v>7</v>
      </c>
    </row>
    <row r="1276" spans="1:8" ht="12.75" x14ac:dyDescent="0.2">
      <c r="A1276" s="1">
        <v>1275</v>
      </c>
      <c r="B1276" s="1">
        <v>165</v>
      </c>
      <c r="C1276" s="1">
        <v>4</v>
      </c>
      <c r="D1276" s="4">
        <v>43068</v>
      </c>
      <c r="E1276" s="4">
        <v>43070</v>
      </c>
      <c r="F1276" s="4">
        <v>43069</v>
      </c>
      <c r="G1276" s="1">
        <v>1</v>
      </c>
      <c r="H1276" s="1">
        <v>2</v>
      </c>
    </row>
    <row r="1277" spans="1:8" ht="12.75" x14ac:dyDescent="0.2">
      <c r="A1277" s="1">
        <v>1276</v>
      </c>
      <c r="B1277" s="1">
        <v>893</v>
      </c>
      <c r="C1277" s="1">
        <v>4</v>
      </c>
      <c r="D1277" s="4">
        <v>43069</v>
      </c>
      <c r="E1277" s="4">
        <v>43072</v>
      </c>
      <c r="F1277" s="4">
        <v>43071</v>
      </c>
      <c r="G1277" s="1">
        <v>2</v>
      </c>
      <c r="H1277" s="1">
        <v>6</v>
      </c>
    </row>
    <row r="1278" spans="1:8" ht="12.75" x14ac:dyDescent="0.2">
      <c r="A1278" s="1">
        <v>1277</v>
      </c>
      <c r="B1278" s="1">
        <v>227</v>
      </c>
      <c r="C1278" s="1">
        <v>4</v>
      </c>
      <c r="D1278" s="4">
        <v>43070</v>
      </c>
      <c r="E1278" s="4">
        <v>43073</v>
      </c>
      <c r="F1278" s="4">
        <v>43071</v>
      </c>
      <c r="G1278" s="1">
        <v>2</v>
      </c>
      <c r="H1278" s="1">
        <v>6</v>
      </c>
    </row>
    <row r="1279" spans="1:8" ht="12.75" x14ac:dyDescent="0.2">
      <c r="A1279" s="1">
        <v>1278</v>
      </c>
      <c r="B1279" s="1">
        <v>980</v>
      </c>
      <c r="C1279" s="1">
        <v>4</v>
      </c>
      <c r="D1279" s="4">
        <v>43070</v>
      </c>
      <c r="E1279" s="4">
        <v>43071</v>
      </c>
      <c r="F1279" s="4">
        <v>43073</v>
      </c>
      <c r="G1279" s="1">
        <v>2</v>
      </c>
      <c r="H1279" s="1">
        <v>7</v>
      </c>
    </row>
    <row r="1280" spans="1:8" ht="12.75" x14ac:dyDescent="0.2">
      <c r="A1280" s="1">
        <v>1279</v>
      </c>
      <c r="B1280" s="1">
        <v>1014</v>
      </c>
      <c r="C1280" s="1">
        <v>4</v>
      </c>
      <c r="D1280" s="4">
        <v>43070</v>
      </c>
      <c r="E1280" s="4">
        <v>43073</v>
      </c>
      <c r="F1280" s="4">
        <v>43072</v>
      </c>
      <c r="G1280" s="1">
        <v>2</v>
      </c>
      <c r="H1280" s="1">
        <v>6</v>
      </c>
    </row>
    <row r="1281" spans="1:8" ht="12.75" x14ac:dyDescent="0.2">
      <c r="A1281" s="1">
        <v>1280</v>
      </c>
      <c r="B1281" s="1">
        <v>123</v>
      </c>
      <c r="C1281" s="1">
        <v>4</v>
      </c>
      <c r="D1281" s="4">
        <v>43070</v>
      </c>
      <c r="E1281" s="4">
        <v>43072</v>
      </c>
      <c r="F1281" s="4">
        <v>43072</v>
      </c>
      <c r="G1281" s="1">
        <v>3</v>
      </c>
      <c r="H1281" s="1">
        <v>9</v>
      </c>
    </row>
    <row r="1282" spans="1:8" ht="12.75" x14ac:dyDescent="0.2">
      <c r="A1282" s="1">
        <v>1281</v>
      </c>
      <c r="B1282" s="1">
        <v>1060</v>
      </c>
      <c r="C1282" s="1">
        <v>4</v>
      </c>
      <c r="D1282" s="4">
        <v>43071</v>
      </c>
      <c r="E1282" s="4">
        <v>43074</v>
      </c>
      <c r="F1282" s="4">
        <v>43074</v>
      </c>
      <c r="G1282" s="1">
        <v>2</v>
      </c>
      <c r="H1282" s="1">
        <v>6</v>
      </c>
    </row>
    <row r="1283" spans="1:8" ht="12.75" x14ac:dyDescent="0.2">
      <c r="A1283" s="1">
        <v>1282</v>
      </c>
      <c r="B1283" s="1">
        <v>320</v>
      </c>
      <c r="C1283" s="1">
        <v>4</v>
      </c>
      <c r="D1283" s="4">
        <v>43072</v>
      </c>
      <c r="E1283" s="4">
        <v>43074</v>
      </c>
      <c r="F1283" s="4">
        <v>43074</v>
      </c>
      <c r="G1283" s="1">
        <v>2</v>
      </c>
      <c r="H1283" s="1">
        <v>6</v>
      </c>
    </row>
    <row r="1284" spans="1:8" ht="12.75" x14ac:dyDescent="0.2">
      <c r="A1284" s="1">
        <v>1283</v>
      </c>
      <c r="B1284" s="1">
        <v>85</v>
      </c>
      <c r="C1284" s="1">
        <v>4</v>
      </c>
      <c r="D1284" s="4">
        <v>43073</v>
      </c>
      <c r="E1284" s="4">
        <v>43076</v>
      </c>
      <c r="F1284" s="4">
        <v>43076</v>
      </c>
      <c r="G1284" s="1">
        <v>2</v>
      </c>
      <c r="H1284" s="1">
        <v>7</v>
      </c>
    </row>
    <row r="1285" spans="1:8" ht="12.75" x14ac:dyDescent="0.2">
      <c r="A1285" s="1">
        <v>1284</v>
      </c>
      <c r="B1285" s="1">
        <v>128</v>
      </c>
      <c r="C1285" s="1">
        <v>4</v>
      </c>
      <c r="D1285" s="4">
        <v>43073</v>
      </c>
      <c r="E1285" s="4">
        <v>43075</v>
      </c>
      <c r="F1285" s="4">
        <v>43076</v>
      </c>
      <c r="G1285" s="1">
        <v>2</v>
      </c>
      <c r="H1285" s="1">
        <v>7</v>
      </c>
    </row>
    <row r="1286" spans="1:8" ht="12.75" x14ac:dyDescent="0.2">
      <c r="A1286" s="1">
        <v>1285</v>
      </c>
      <c r="B1286" s="1">
        <v>262</v>
      </c>
      <c r="C1286" s="1">
        <v>4</v>
      </c>
      <c r="D1286" s="4">
        <v>43073</v>
      </c>
      <c r="E1286" s="4">
        <v>43076</v>
      </c>
      <c r="F1286" s="4">
        <v>43076</v>
      </c>
      <c r="G1286" s="1">
        <v>2</v>
      </c>
      <c r="H1286" s="1">
        <v>7</v>
      </c>
    </row>
    <row r="1287" spans="1:8" ht="12.75" x14ac:dyDescent="0.2">
      <c r="A1287" s="1">
        <v>1286</v>
      </c>
      <c r="B1287" s="1">
        <v>1033</v>
      </c>
      <c r="C1287" s="1">
        <v>4</v>
      </c>
      <c r="D1287" s="4">
        <v>43073</v>
      </c>
      <c r="E1287" s="4">
        <v>43076</v>
      </c>
      <c r="F1287" s="4">
        <v>43075</v>
      </c>
      <c r="G1287" s="1">
        <v>2</v>
      </c>
      <c r="H1287" s="1">
        <v>7</v>
      </c>
    </row>
    <row r="1288" spans="1:8" ht="12.75" x14ac:dyDescent="0.2">
      <c r="A1288" s="1">
        <v>1287</v>
      </c>
      <c r="B1288" s="1">
        <v>279</v>
      </c>
      <c r="C1288" s="1">
        <v>4</v>
      </c>
      <c r="D1288" s="4">
        <v>43076</v>
      </c>
      <c r="E1288" s="4">
        <v>43079</v>
      </c>
      <c r="F1288" s="4">
        <v>43078</v>
      </c>
      <c r="G1288" s="1">
        <v>1</v>
      </c>
      <c r="H1288" s="1">
        <v>3</v>
      </c>
    </row>
    <row r="1289" spans="1:8" ht="12.75" x14ac:dyDescent="0.2">
      <c r="A1289" s="1">
        <v>1288</v>
      </c>
      <c r="B1289" s="1">
        <v>778</v>
      </c>
      <c r="C1289" s="1">
        <v>4</v>
      </c>
      <c r="D1289" s="4">
        <v>43076</v>
      </c>
      <c r="E1289" s="4">
        <v>43079</v>
      </c>
      <c r="F1289" s="4">
        <v>43078</v>
      </c>
      <c r="G1289" s="1">
        <v>3</v>
      </c>
      <c r="H1289" s="1">
        <v>9</v>
      </c>
    </row>
    <row r="1290" spans="1:8" ht="12.75" x14ac:dyDescent="0.2">
      <c r="A1290" s="1">
        <v>1289</v>
      </c>
      <c r="B1290" s="1">
        <v>1292</v>
      </c>
      <c r="C1290" s="1">
        <v>4</v>
      </c>
      <c r="D1290" s="4">
        <v>43077</v>
      </c>
      <c r="E1290" s="4">
        <v>43080</v>
      </c>
      <c r="F1290" s="4">
        <v>43079</v>
      </c>
      <c r="G1290" s="1">
        <v>1</v>
      </c>
      <c r="H1290" s="1">
        <v>3</v>
      </c>
    </row>
    <row r="1291" spans="1:8" ht="12.75" x14ac:dyDescent="0.2">
      <c r="A1291" s="1">
        <v>1290</v>
      </c>
      <c r="B1291" s="1">
        <v>967</v>
      </c>
      <c r="C1291" s="1">
        <v>4</v>
      </c>
      <c r="D1291" s="4">
        <v>43077</v>
      </c>
      <c r="E1291" s="4">
        <v>43079</v>
      </c>
      <c r="F1291" s="4">
        <v>43079</v>
      </c>
      <c r="G1291" s="1">
        <v>2</v>
      </c>
      <c r="H1291" s="1">
        <v>6</v>
      </c>
    </row>
    <row r="1292" spans="1:8" ht="12.75" x14ac:dyDescent="0.2">
      <c r="A1292" s="1">
        <v>1291</v>
      </c>
      <c r="B1292" s="1">
        <v>1284</v>
      </c>
      <c r="C1292" s="1">
        <v>4</v>
      </c>
      <c r="D1292" s="4">
        <v>43078</v>
      </c>
      <c r="E1292" s="4">
        <v>43080</v>
      </c>
      <c r="F1292" s="4">
        <v>43081</v>
      </c>
      <c r="G1292" s="1">
        <v>2</v>
      </c>
      <c r="H1292" s="1">
        <v>6</v>
      </c>
    </row>
    <row r="1293" spans="1:8" ht="12.75" x14ac:dyDescent="0.2">
      <c r="A1293" s="1">
        <v>1292</v>
      </c>
      <c r="B1293" s="1">
        <v>285</v>
      </c>
      <c r="C1293" s="1">
        <v>4</v>
      </c>
      <c r="D1293" s="4">
        <v>43079</v>
      </c>
      <c r="E1293" s="4">
        <v>43082</v>
      </c>
      <c r="F1293" s="4">
        <v>43080</v>
      </c>
      <c r="G1293" s="1">
        <v>2</v>
      </c>
      <c r="H1293" s="1">
        <v>6</v>
      </c>
    </row>
    <row r="1294" spans="1:8" ht="12.75" x14ac:dyDescent="0.2">
      <c r="A1294" s="1">
        <v>1293</v>
      </c>
      <c r="B1294" s="1">
        <v>1401</v>
      </c>
      <c r="C1294" s="1">
        <v>4</v>
      </c>
      <c r="D1294" s="4">
        <v>43079</v>
      </c>
      <c r="E1294" s="4">
        <v>43081</v>
      </c>
      <c r="F1294" s="4">
        <v>43080</v>
      </c>
      <c r="G1294" s="1">
        <v>2</v>
      </c>
      <c r="H1294" s="1">
        <v>7</v>
      </c>
    </row>
    <row r="1295" spans="1:8" ht="12.75" x14ac:dyDescent="0.2">
      <c r="A1295" s="1">
        <v>1294</v>
      </c>
      <c r="B1295" s="1">
        <v>947</v>
      </c>
      <c r="C1295" s="1">
        <v>4</v>
      </c>
      <c r="D1295" s="4">
        <v>43080</v>
      </c>
      <c r="E1295" s="4">
        <v>43082</v>
      </c>
      <c r="F1295" s="4">
        <v>43083</v>
      </c>
      <c r="G1295" s="1">
        <v>1</v>
      </c>
      <c r="H1295" s="1">
        <v>2</v>
      </c>
    </row>
    <row r="1296" spans="1:8" ht="12.75" x14ac:dyDescent="0.2">
      <c r="A1296" s="1">
        <v>1295</v>
      </c>
      <c r="B1296" s="1">
        <v>37</v>
      </c>
      <c r="C1296" s="1">
        <v>4</v>
      </c>
      <c r="D1296" s="4">
        <v>43080</v>
      </c>
      <c r="E1296" s="4">
        <v>43081</v>
      </c>
      <c r="F1296" s="4">
        <v>43083</v>
      </c>
      <c r="G1296" s="1">
        <v>2</v>
      </c>
      <c r="H1296" s="1">
        <v>7</v>
      </c>
    </row>
    <row r="1297" spans="1:8" ht="12.75" x14ac:dyDescent="0.2">
      <c r="A1297" s="1">
        <v>1296</v>
      </c>
      <c r="B1297" s="1">
        <v>231</v>
      </c>
      <c r="C1297" s="1">
        <v>4</v>
      </c>
      <c r="D1297" s="4">
        <v>43083</v>
      </c>
      <c r="E1297" s="4">
        <v>43086</v>
      </c>
      <c r="F1297" s="4">
        <v>43084</v>
      </c>
      <c r="G1297" s="1">
        <v>1</v>
      </c>
      <c r="H1297" s="1">
        <v>3</v>
      </c>
    </row>
    <row r="1298" spans="1:8" ht="12.75" x14ac:dyDescent="0.2">
      <c r="A1298" s="1">
        <v>1297</v>
      </c>
      <c r="B1298" s="1">
        <v>108</v>
      </c>
      <c r="C1298" s="1">
        <v>4</v>
      </c>
      <c r="D1298" s="4">
        <v>43083</v>
      </c>
      <c r="E1298" s="4">
        <v>43086</v>
      </c>
      <c r="F1298" s="4">
        <v>43085</v>
      </c>
      <c r="G1298" s="1">
        <v>2</v>
      </c>
      <c r="H1298" s="1">
        <v>6</v>
      </c>
    </row>
    <row r="1299" spans="1:8" ht="12.75" x14ac:dyDescent="0.2">
      <c r="A1299" s="1">
        <v>1298</v>
      </c>
      <c r="B1299" s="1">
        <v>533</v>
      </c>
      <c r="C1299" s="1">
        <v>4</v>
      </c>
      <c r="D1299" s="4">
        <v>43083</v>
      </c>
      <c r="E1299" s="4">
        <v>43086</v>
      </c>
      <c r="F1299" s="4">
        <v>43085</v>
      </c>
      <c r="G1299" s="1">
        <v>3</v>
      </c>
      <c r="H1299" s="1">
        <v>9</v>
      </c>
    </row>
    <row r="1300" spans="1:8" ht="12.75" x14ac:dyDescent="0.2">
      <c r="A1300" s="1">
        <v>1299</v>
      </c>
      <c r="B1300" s="1">
        <v>1216</v>
      </c>
      <c r="C1300" s="1">
        <v>4</v>
      </c>
      <c r="D1300" s="4">
        <v>43084</v>
      </c>
      <c r="E1300" s="4">
        <v>43087</v>
      </c>
      <c r="F1300" s="4">
        <v>43085</v>
      </c>
      <c r="G1300" s="1">
        <v>1</v>
      </c>
      <c r="H1300" s="1">
        <v>2</v>
      </c>
    </row>
    <row r="1301" spans="1:8" ht="12.75" x14ac:dyDescent="0.2">
      <c r="A1301" s="1">
        <v>1300</v>
      </c>
      <c r="B1301" s="1">
        <v>824</v>
      </c>
      <c r="C1301" s="1">
        <v>4</v>
      </c>
      <c r="D1301" s="4">
        <v>43084</v>
      </c>
      <c r="E1301" s="4">
        <v>43086</v>
      </c>
      <c r="F1301" s="4">
        <v>43086</v>
      </c>
      <c r="G1301" s="1">
        <v>2</v>
      </c>
      <c r="H1301" s="1">
        <v>6</v>
      </c>
    </row>
    <row r="1302" spans="1:8" ht="12.75" x14ac:dyDescent="0.2">
      <c r="A1302" s="1">
        <v>1301</v>
      </c>
      <c r="B1302" s="1">
        <v>1088</v>
      </c>
      <c r="C1302" s="1">
        <v>4</v>
      </c>
      <c r="D1302" s="4">
        <v>43085</v>
      </c>
      <c r="E1302" s="4">
        <v>43088</v>
      </c>
      <c r="F1302" s="4">
        <v>43088</v>
      </c>
      <c r="G1302" s="1">
        <v>1</v>
      </c>
      <c r="H1302" s="1">
        <v>3</v>
      </c>
    </row>
    <row r="1303" spans="1:8" ht="12.75" x14ac:dyDescent="0.2">
      <c r="A1303" s="1">
        <v>1302</v>
      </c>
      <c r="B1303" s="1">
        <v>322</v>
      </c>
      <c r="C1303" s="1">
        <v>4</v>
      </c>
      <c r="D1303" s="4">
        <v>43085</v>
      </c>
      <c r="E1303" s="4">
        <v>43087</v>
      </c>
      <c r="F1303" s="4">
        <v>43088</v>
      </c>
      <c r="G1303" s="1">
        <v>2</v>
      </c>
      <c r="H1303" s="1">
        <v>7</v>
      </c>
    </row>
    <row r="1304" spans="1:8" ht="12.75" x14ac:dyDescent="0.2">
      <c r="A1304" s="1">
        <v>1303</v>
      </c>
      <c r="B1304" s="1">
        <v>878</v>
      </c>
      <c r="C1304" s="1">
        <v>4</v>
      </c>
      <c r="D1304" s="4">
        <v>43085</v>
      </c>
      <c r="E1304" s="4">
        <v>43088</v>
      </c>
      <c r="F1304" s="4">
        <v>43087</v>
      </c>
      <c r="G1304" s="1">
        <v>2</v>
      </c>
      <c r="H1304" s="1">
        <v>7</v>
      </c>
    </row>
    <row r="1305" spans="1:8" ht="12.75" x14ac:dyDescent="0.2">
      <c r="A1305" s="1">
        <v>1304</v>
      </c>
      <c r="B1305" s="1">
        <v>1409</v>
      </c>
      <c r="C1305" s="1">
        <v>4</v>
      </c>
      <c r="D1305" s="4">
        <v>43085</v>
      </c>
      <c r="E1305" s="4">
        <v>43086</v>
      </c>
      <c r="F1305" s="4">
        <v>43086</v>
      </c>
      <c r="G1305" s="1">
        <v>2</v>
      </c>
      <c r="H1305" s="1">
        <v>6</v>
      </c>
    </row>
    <row r="1306" spans="1:8" ht="12.75" x14ac:dyDescent="0.2">
      <c r="A1306" s="1">
        <v>1305</v>
      </c>
      <c r="B1306" s="1">
        <v>257</v>
      </c>
      <c r="C1306" s="1">
        <v>4</v>
      </c>
      <c r="D1306" s="4">
        <v>43086</v>
      </c>
      <c r="E1306" s="4">
        <v>43088</v>
      </c>
      <c r="F1306" s="4">
        <v>43087</v>
      </c>
      <c r="G1306" s="1">
        <v>2</v>
      </c>
      <c r="H1306" s="1">
        <v>7</v>
      </c>
    </row>
    <row r="1307" spans="1:8" ht="12.75" x14ac:dyDescent="0.2">
      <c r="A1307" s="1">
        <v>1306</v>
      </c>
      <c r="B1307" s="1">
        <v>28</v>
      </c>
      <c r="C1307" s="1">
        <v>4</v>
      </c>
      <c r="D1307" s="4">
        <v>43089</v>
      </c>
      <c r="E1307" s="4">
        <v>43090</v>
      </c>
      <c r="F1307" s="4">
        <v>43091</v>
      </c>
      <c r="G1307" s="1">
        <v>2</v>
      </c>
      <c r="H1307" s="1">
        <v>6</v>
      </c>
    </row>
    <row r="1308" spans="1:8" ht="12.75" x14ac:dyDescent="0.2">
      <c r="A1308" s="1">
        <v>1307</v>
      </c>
      <c r="B1308" s="1">
        <v>1384</v>
      </c>
      <c r="C1308" s="1">
        <v>4</v>
      </c>
      <c r="D1308" s="4">
        <v>43091</v>
      </c>
      <c r="E1308" s="4">
        <v>43092</v>
      </c>
      <c r="F1308" s="4">
        <v>43094</v>
      </c>
      <c r="G1308" s="1">
        <v>1</v>
      </c>
      <c r="H1308" s="1">
        <v>2</v>
      </c>
    </row>
    <row r="1309" spans="1:8" ht="12.75" x14ac:dyDescent="0.2">
      <c r="A1309" s="1">
        <v>1308</v>
      </c>
      <c r="B1309" s="1">
        <v>713</v>
      </c>
      <c r="C1309" s="1">
        <v>4</v>
      </c>
      <c r="D1309" s="4">
        <v>43091</v>
      </c>
      <c r="E1309" s="4">
        <v>43093</v>
      </c>
      <c r="F1309" s="4">
        <v>43093</v>
      </c>
      <c r="G1309" s="1">
        <v>2</v>
      </c>
      <c r="H1309" s="1">
        <v>7</v>
      </c>
    </row>
    <row r="1310" spans="1:8" ht="12.75" x14ac:dyDescent="0.2">
      <c r="A1310" s="1">
        <v>1309</v>
      </c>
      <c r="B1310" s="1">
        <v>821</v>
      </c>
      <c r="C1310" s="1">
        <v>4</v>
      </c>
      <c r="D1310" s="4">
        <v>43091</v>
      </c>
      <c r="E1310" s="4">
        <v>43094</v>
      </c>
      <c r="F1310" s="4">
        <v>43093</v>
      </c>
      <c r="G1310" s="1">
        <v>2</v>
      </c>
      <c r="H1310" s="1">
        <v>6</v>
      </c>
    </row>
    <row r="1311" spans="1:8" ht="12.75" x14ac:dyDescent="0.2">
      <c r="A1311" s="1">
        <v>1310</v>
      </c>
      <c r="B1311" s="1">
        <v>444</v>
      </c>
      <c r="C1311" s="1">
        <v>4</v>
      </c>
      <c r="D1311" s="4">
        <v>43093</v>
      </c>
      <c r="E1311" s="4">
        <v>43094</v>
      </c>
      <c r="F1311" s="4">
        <v>43095</v>
      </c>
      <c r="G1311" s="1">
        <v>1</v>
      </c>
      <c r="H1311" s="1">
        <v>3</v>
      </c>
    </row>
    <row r="1312" spans="1:8" ht="12.75" x14ac:dyDescent="0.2">
      <c r="A1312" s="1">
        <v>1311</v>
      </c>
      <c r="B1312" s="1">
        <v>1021</v>
      </c>
      <c r="C1312" s="1">
        <v>4</v>
      </c>
      <c r="D1312" s="4">
        <v>43093</v>
      </c>
      <c r="E1312" s="4">
        <v>43095</v>
      </c>
      <c r="F1312" s="4">
        <v>43096</v>
      </c>
      <c r="G1312" s="1">
        <v>2</v>
      </c>
      <c r="H1312" s="1">
        <v>6</v>
      </c>
    </row>
    <row r="1313" spans="1:8" ht="12.75" x14ac:dyDescent="0.2">
      <c r="A1313" s="1">
        <v>1312</v>
      </c>
      <c r="B1313" s="1">
        <v>311</v>
      </c>
      <c r="C1313" s="1">
        <v>4</v>
      </c>
      <c r="D1313" s="4">
        <v>43094</v>
      </c>
      <c r="E1313" s="4">
        <v>43097</v>
      </c>
      <c r="F1313" s="4">
        <v>43095</v>
      </c>
      <c r="G1313" s="1">
        <v>1</v>
      </c>
      <c r="H1313" s="1">
        <v>3</v>
      </c>
    </row>
    <row r="1314" spans="1:8" ht="12.75" x14ac:dyDescent="0.2">
      <c r="A1314" s="1">
        <v>1313</v>
      </c>
      <c r="B1314" s="1">
        <v>1294</v>
      </c>
      <c r="C1314" s="1">
        <v>4</v>
      </c>
      <c r="D1314" s="4">
        <v>43094</v>
      </c>
      <c r="E1314" s="4">
        <v>43096</v>
      </c>
      <c r="F1314" s="4">
        <v>43096</v>
      </c>
      <c r="G1314" s="1">
        <v>1</v>
      </c>
      <c r="H1314" s="1">
        <v>3</v>
      </c>
    </row>
    <row r="1315" spans="1:8" ht="12.75" x14ac:dyDescent="0.2">
      <c r="A1315" s="1">
        <v>1314</v>
      </c>
      <c r="B1315" s="1">
        <v>1027</v>
      </c>
      <c r="C1315" s="1">
        <v>4</v>
      </c>
      <c r="D1315" s="4">
        <v>43094</v>
      </c>
      <c r="E1315" s="4">
        <v>43095</v>
      </c>
      <c r="F1315" s="4">
        <v>43097</v>
      </c>
      <c r="G1315" s="1">
        <v>2</v>
      </c>
      <c r="H1315" s="1">
        <v>7</v>
      </c>
    </row>
    <row r="1316" spans="1:8" ht="12.75" x14ac:dyDescent="0.2">
      <c r="A1316" s="1">
        <v>1315</v>
      </c>
      <c r="B1316" s="1">
        <v>931</v>
      </c>
      <c r="C1316" s="1">
        <v>4</v>
      </c>
      <c r="D1316" s="4">
        <v>43094</v>
      </c>
      <c r="E1316" s="4">
        <v>43096</v>
      </c>
      <c r="F1316" s="4">
        <v>43097</v>
      </c>
      <c r="G1316" s="1">
        <v>3</v>
      </c>
      <c r="H1316" s="1">
        <v>9</v>
      </c>
    </row>
    <row r="1317" spans="1:8" ht="12.75" x14ac:dyDescent="0.2">
      <c r="A1317" s="1">
        <v>1316</v>
      </c>
      <c r="B1317" s="1">
        <v>846</v>
      </c>
      <c r="C1317" s="1">
        <v>4</v>
      </c>
      <c r="D1317" s="4">
        <v>43095</v>
      </c>
      <c r="E1317" s="4">
        <v>43098</v>
      </c>
      <c r="F1317" s="4">
        <v>43096</v>
      </c>
      <c r="G1317" s="1">
        <v>1</v>
      </c>
      <c r="H1317" s="1">
        <v>3</v>
      </c>
    </row>
    <row r="1318" spans="1:8" ht="12.75" x14ac:dyDescent="0.2">
      <c r="A1318" s="1">
        <v>1317</v>
      </c>
      <c r="B1318" s="1">
        <v>418</v>
      </c>
      <c r="C1318" s="1">
        <v>4</v>
      </c>
      <c r="D1318" s="4">
        <v>43096</v>
      </c>
      <c r="E1318" s="4">
        <v>43097</v>
      </c>
      <c r="F1318" s="4">
        <v>43098</v>
      </c>
      <c r="G1318" s="1">
        <v>1</v>
      </c>
      <c r="H1318" s="1">
        <v>3</v>
      </c>
    </row>
    <row r="1319" spans="1:8" ht="12.75" x14ac:dyDescent="0.2">
      <c r="A1319" s="1">
        <v>1318</v>
      </c>
      <c r="B1319" s="1">
        <v>75</v>
      </c>
      <c r="C1319" s="1">
        <v>4</v>
      </c>
      <c r="D1319" s="4">
        <v>43096</v>
      </c>
      <c r="E1319" s="4">
        <v>43099</v>
      </c>
      <c r="F1319" s="4">
        <v>43098</v>
      </c>
      <c r="G1319" s="1">
        <v>2</v>
      </c>
      <c r="H1319" s="1">
        <v>6</v>
      </c>
    </row>
    <row r="1320" spans="1:8" ht="12.75" x14ac:dyDescent="0.2">
      <c r="A1320" s="1">
        <v>1319</v>
      </c>
      <c r="B1320" s="1">
        <v>604</v>
      </c>
      <c r="C1320" s="1">
        <v>4</v>
      </c>
      <c r="D1320" s="4">
        <v>43096</v>
      </c>
      <c r="E1320" s="4">
        <v>43099</v>
      </c>
      <c r="F1320" s="4">
        <v>43099</v>
      </c>
      <c r="G1320" s="1">
        <v>2</v>
      </c>
      <c r="H1320" s="1">
        <v>6</v>
      </c>
    </row>
    <row r="1321" spans="1:8" ht="12.75" x14ac:dyDescent="0.2">
      <c r="A1321" s="1">
        <v>1320</v>
      </c>
      <c r="B1321" s="1">
        <v>244</v>
      </c>
      <c r="C1321" s="1">
        <v>4</v>
      </c>
      <c r="D1321" s="4">
        <v>43097</v>
      </c>
      <c r="E1321" s="4">
        <v>43099</v>
      </c>
      <c r="F1321" s="4">
        <v>43098</v>
      </c>
      <c r="G1321" s="1">
        <v>1</v>
      </c>
      <c r="H1321" s="1">
        <v>3</v>
      </c>
    </row>
    <row r="1322" spans="1:8" ht="12.75" x14ac:dyDescent="0.2">
      <c r="A1322" s="1">
        <v>1321</v>
      </c>
      <c r="B1322" s="1">
        <v>217</v>
      </c>
      <c r="C1322" s="1">
        <v>4</v>
      </c>
      <c r="D1322" s="4">
        <v>43099</v>
      </c>
      <c r="E1322" s="4">
        <v>43100</v>
      </c>
      <c r="F1322" s="4">
        <v>43100</v>
      </c>
      <c r="G1322" s="1">
        <v>1</v>
      </c>
      <c r="H1322" s="1">
        <v>3</v>
      </c>
    </row>
    <row r="1323" spans="1:8" ht="12.75" x14ac:dyDescent="0.2">
      <c r="A1323" s="1">
        <v>1322</v>
      </c>
      <c r="B1323" s="1">
        <v>39</v>
      </c>
      <c r="C1323" s="1">
        <v>4</v>
      </c>
      <c r="D1323" s="4">
        <v>43100</v>
      </c>
      <c r="E1323" s="4">
        <v>43103</v>
      </c>
      <c r="F1323" s="4">
        <v>43102</v>
      </c>
      <c r="G1323" s="1">
        <v>2</v>
      </c>
      <c r="H1323" s="1">
        <v>7</v>
      </c>
    </row>
    <row r="1324" spans="1:8" ht="12.75" x14ac:dyDescent="0.2">
      <c r="A1324" s="1">
        <v>1323</v>
      </c>
      <c r="B1324" s="1">
        <v>273</v>
      </c>
      <c r="C1324" s="1">
        <v>4</v>
      </c>
      <c r="D1324" s="4">
        <v>43100</v>
      </c>
      <c r="E1324" s="4">
        <v>43101</v>
      </c>
      <c r="F1324" s="4">
        <v>43101</v>
      </c>
      <c r="G1324" s="1">
        <v>2</v>
      </c>
      <c r="H1324" s="1">
        <v>6</v>
      </c>
    </row>
    <row r="1325" spans="1:8" ht="12.75" x14ac:dyDescent="0.2">
      <c r="A1325" s="1">
        <v>1324</v>
      </c>
      <c r="B1325" s="1">
        <v>862</v>
      </c>
      <c r="C1325" s="1">
        <v>4</v>
      </c>
      <c r="D1325" s="4">
        <v>43101</v>
      </c>
      <c r="E1325" s="4">
        <v>43104</v>
      </c>
      <c r="F1325" s="4">
        <v>43103</v>
      </c>
      <c r="G1325" s="1">
        <v>2</v>
      </c>
      <c r="H1325" s="1">
        <v>6</v>
      </c>
    </row>
    <row r="1326" spans="1:8" ht="12.75" x14ac:dyDescent="0.2">
      <c r="A1326" s="1">
        <v>1325</v>
      </c>
      <c r="B1326" s="1">
        <v>68</v>
      </c>
      <c r="C1326" s="1">
        <v>4</v>
      </c>
      <c r="D1326" s="4">
        <v>43101</v>
      </c>
      <c r="E1326" s="4">
        <v>43102</v>
      </c>
      <c r="F1326" s="4">
        <v>43103</v>
      </c>
      <c r="G1326" s="1">
        <v>3</v>
      </c>
      <c r="H1326" s="1">
        <v>8</v>
      </c>
    </row>
    <row r="1327" spans="1:8" ht="12.75" x14ac:dyDescent="0.2">
      <c r="A1327" s="1">
        <v>1326</v>
      </c>
      <c r="B1327" s="1">
        <v>567</v>
      </c>
      <c r="C1327" s="1">
        <v>4</v>
      </c>
      <c r="D1327" s="4">
        <v>43101</v>
      </c>
      <c r="E1327" s="4">
        <v>43103</v>
      </c>
      <c r="F1327" s="4">
        <v>43102</v>
      </c>
      <c r="G1327" s="1">
        <v>3</v>
      </c>
      <c r="H1327" s="1">
        <v>9</v>
      </c>
    </row>
    <row r="1328" spans="1:8" ht="12.75" x14ac:dyDescent="0.2">
      <c r="A1328" s="1">
        <v>1327</v>
      </c>
      <c r="B1328" s="1">
        <v>1026</v>
      </c>
      <c r="C1328" s="1">
        <v>4</v>
      </c>
      <c r="D1328" s="4">
        <v>43102</v>
      </c>
      <c r="E1328" s="4">
        <v>43103</v>
      </c>
      <c r="F1328" s="4">
        <v>43105</v>
      </c>
      <c r="G1328" s="1">
        <v>2</v>
      </c>
      <c r="H1328" s="1">
        <v>6</v>
      </c>
    </row>
    <row r="1329" spans="1:8" ht="12.75" x14ac:dyDescent="0.2">
      <c r="A1329" s="1">
        <v>1328</v>
      </c>
      <c r="B1329" s="1">
        <v>1083</v>
      </c>
      <c r="C1329" s="1">
        <v>4</v>
      </c>
      <c r="D1329" s="4">
        <v>43102</v>
      </c>
      <c r="E1329" s="4">
        <v>43103</v>
      </c>
      <c r="F1329" s="4">
        <v>43103</v>
      </c>
      <c r="G1329" s="1">
        <v>2</v>
      </c>
      <c r="H1329" s="1">
        <v>6</v>
      </c>
    </row>
    <row r="1330" spans="1:8" ht="12.75" x14ac:dyDescent="0.2">
      <c r="A1330" s="1">
        <v>1329</v>
      </c>
      <c r="B1330" s="1">
        <v>443</v>
      </c>
      <c r="C1330" s="1">
        <v>4</v>
      </c>
      <c r="D1330" s="4">
        <v>43104</v>
      </c>
      <c r="E1330" s="4">
        <v>43105</v>
      </c>
      <c r="F1330" s="4">
        <v>43106</v>
      </c>
      <c r="G1330" s="1">
        <v>1</v>
      </c>
      <c r="H1330" s="1">
        <v>3</v>
      </c>
    </row>
    <row r="1331" spans="1:8" ht="12.75" x14ac:dyDescent="0.2">
      <c r="A1331" s="1">
        <v>1330</v>
      </c>
      <c r="B1331" s="1">
        <v>761</v>
      </c>
      <c r="C1331" s="1">
        <v>4</v>
      </c>
      <c r="D1331" s="4">
        <v>43104</v>
      </c>
      <c r="E1331" s="4">
        <v>43105</v>
      </c>
      <c r="F1331" s="4">
        <v>43107</v>
      </c>
      <c r="G1331" s="1">
        <v>2</v>
      </c>
      <c r="H1331" s="1">
        <v>7</v>
      </c>
    </row>
    <row r="1332" spans="1:8" ht="12.75" x14ac:dyDescent="0.2">
      <c r="A1332" s="1">
        <v>1331</v>
      </c>
      <c r="B1332" s="1">
        <v>1122</v>
      </c>
      <c r="C1332" s="1">
        <v>4</v>
      </c>
      <c r="D1332" s="4">
        <v>43105</v>
      </c>
      <c r="E1332" s="4">
        <v>43106</v>
      </c>
      <c r="F1332" s="4">
        <v>43108</v>
      </c>
      <c r="G1332" s="1">
        <v>2</v>
      </c>
      <c r="H1332" s="1">
        <v>6</v>
      </c>
    </row>
    <row r="1333" spans="1:8" ht="12.75" x14ac:dyDescent="0.2">
      <c r="A1333" s="1">
        <v>1332</v>
      </c>
      <c r="B1333" s="1">
        <v>256</v>
      </c>
      <c r="C1333" s="1">
        <v>4</v>
      </c>
      <c r="D1333" s="4">
        <v>43106</v>
      </c>
      <c r="E1333" s="4">
        <v>43107</v>
      </c>
      <c r="F1333" s="4">
        <v>43109</v>
      </c>
      <c r="G1333" s="1">
        <v>2</v>
      </c>
      <c r="H1333" s="1">
        <v>7</v>
      </c>
    </row>
    <row r="1334" spans="1:8" ht="12.75" x14ac:dyDescent="0.2">
      <c r="A1334" s="1">
        <v>1333</v>
      </c>
      <c r="B1334" s="1">
        <v>203</v>
      </c>
      <c r="C1334" s="1">
        <v>4</v>
      </c>
      <c r="D1334" s="4">
        <v>43106</v>
      </c>
      <c r="E1334" s="4">
        <v>43107</v>
      </c>
      <c r="F1334" s="4">
        <v>43107</v>
      </c>
      <c r="G1334" s="1">
        <v>3</v>
      </c>
      <c r="H1334" s="1">
        <v>8</v>
      </c>
    </row>
    <row r="1335" spans="1:8" ht="12.75" x14ac:dyDescent="0.2">
      <c r="A1335" s="1">
        <v>1334</v>
      </c>
      <c r="B1335" s="1">
        <v>425</v>
      </c>
      <c r="C1335" s="1">
        <v>4</v>
      </c>
      <c r="D1335" s="4">
        <v>43107</v>
      </c>
      <c r="E1335" s="4">
        <v>43109</v>
      </c>
      <c r="F1335" s="4">
        <v>43110</v>
      </c>
      <c r="G1335" s="1">
        <v>2</v>
      </c>
      <c r="H1335" s="1">
        <v>6</v>
      </c>
    </row>
    <row r="1336" spans="1:8" ht="12.75" x14ac:dyDescent="0.2">
      <c r="A1336" s="1">
        <v>1335</v>
      </c>
      <c r="B1336" s="1">
        <v>955</v>
      </c>
      <c r="C1336" s="1">
        <v>4</v>
      </c>
      <c r="D1336" s="4">
        <v>43107</v>
      </c>
      <c r="E1336" s="4">
        <v>43108</v>
      </c>
      <c r="F1336" s="4">
        <v>43108</v>
      </c>
      <c r="G1336" s="1">
        <v>2</v>
      </c>
      <c r="H1336" s="1">
        <v>7</v>
      </c>
    </row>
    <row r="1337" spans="1:8" ht="12.75" x14ac:dyDescent="0.2">
      <c r="A1337" s="1">
        <v>1336</v>
      </c>
      <c r="B1337" s="1">
        <v>904</v>
      </c>
      <c r="C1337" s="1">
        <v>4</v>
      </c>
      <c r="D1337" s="4">
        <v>43109</v>
      </c>
      <c r="E1337" s="4">
        <v>43110</v>
      </c>
      <c r="F1337" s="4">
        <v>43112</v>
      </c>
      <c r="G1337" s="1">
        <v>1</v>
      </c>
      <c r="H1337" s="1">
        <v>2</v>
      </c>
    </row>
    <row r="1338" spans="1:8" ht="12.75" x14ac:dyDescent="0.2">
      <c r="A1338" s="1">
        <v>1337</v>
      </c>
      <c r="B1338" s="1">
        <v>970</v>
      </c>
      <c r="C1338" s="1">
        <v>4</v>
      </c>
      <c r="D1338" s="4">
        <v>43109</v>
      </c>
      <c r="E1338" s="4">
        <v>43112</v>
      </c>
      <c r="F1338" s="4">
        <v>43112</v>
      </c>
      <c r="G1338" s="1">
        <v>2</v>
      </c>
      <c r="H1338" s="1">
        <v>7</v>
      </c>
    </row>
    <row r="1339" spans="1:8" ht="12.75" x14ac:dyDescent="0.2">
      <c r="A1339" s="1">
        <v>1338</v>
      </c>
      <c r="B1339" s="1">
        <v>905</v>
      </c>
      <c r="C1339" s="1">
        <v>4</v>
      </c>
      <c r="D1339" s="4">
        <v>43110</v>
      </c>
      <c r="E1339" s="4">
        <v>43111</v>
      </c>
      <c r="F1339" s="4">
        <v>43113</v>
      </c>
      <c r="G1339" s="1">
        <v>2</v>
      </c>
      <c r="H1339" s="1">
        <v>6</v>
      </c>
    </row>
    <row r="1340" spans="1:8" ht="12.75" x14ac:dyDescent="0.2">
      <c r="A1340" s="1">
        <v>1339</v>
      </c>
      <c r="B1340" s="1">
        <v>580</v>
      </c>
      <c r="C1340" s="1">
        <v>4</v>
      </c>
      <c r="D1340" s="4">
        <v>43111</v>
      </c>
      <c r="E1340" s="4">
        <v>43114</v>
      </c>
      <c r="F1340" s="4">
        <v>43113</v>
      </c>
      <c r="G1340" s="1">
        <v>1</v>
      </c>
      <c r="H1340" s="1">
        <v>3</v>
      </c>
    </row>
    <row r="1341" spans="1:8" ht="12.75" x14ac:dyDescent="0.2">
      <c r="A1341" s="1">
        <v>1340</v>
      </c>
      <c r="B1341" s="1">
        <v>1066</v>
      </c>
      <c r="C1341" s="1">
        <v>4</v>
      </c>
      <c r="D1341" s="4">
        <v>43112</v>
      </c>
      <c r="E1341" s="4">
        <v>43113</v>
      </c>
      <c r="F1341" s="4">
        <v>43113</v>
      </c>
      <c r="G1341" s="1">
        <v>1</v>
      </c>
      <c r="H1341" s="1">
        <v>3</v>
      </c>
    </row>
    <row r="1342" spans="1:8" ht="12.75" x14ac:dyDescent="0.2">
      <c r="A1342" s="1">
        <v>1341</v>
      </c>
      <c r="B1342" s="1">
        <v>1258</v>
      </c>
      <c r="C1342" s="1">
        <v>4</v>
      </c>
      <c r="D1342" s="4">
        <v>43112</v>
      </c>
      <c r="E1342" s="4">
        <v>43113</v>
      </c>
      <c r="F1342" s="4">
        <v>43114</v>
      </c>
      <c r="G1342" s="1">
        <v>2</v>
      </c>
      <c r="H1342" s="1">
        <v>7</v>
      </c>
    </row>
    <row r="1343" spans="1:8" ht="12.75" x14ac:dyDescent="0.2">
      <c r="A1343" s="1">
        <v>1342</v>
      </c>
      <c r="B1343" s="1">
        <v>1393</v>
      </c>
      <c r="C1343" s="1">
        <v>4</v>
      </c>
      <c r="D1343" s="4">
        <v>43112</v>
      </c>
      <c r="E1343" s="4">
        <v>43113</v>
      </c>
      <c r="F1343" s="4">
        <v>43115</v>
      </c>
      <c r="G1343" s="1">
        <v>2</v>
      </c>
      <c r="H1343" s="1">
        <v>7</v>
      </c>
    </row>
    <row r="1344" spans="1:8" ht="12.75" x14ac:dyDescent="0.2">
      <c r="A1344" s="1">
        <v>1343</v>
      </c>
      <c r="B1344" s="1">
        <v>594</v>
      </c>
      <c r="C1344" s="1">
        <v>4</v>
      </c>
      <c r="D1344" s="4">
        <v>43113</v>
      </c>
      <c r="E1344" s="4">
        <v>43115</v>
      </c>
      <c r="F1344" s="4">
        <v>43114</v>
      </c>
      <c r="G1344" s="1">
        <v>2</v>
      </c>
      <c r="H1344" s="1">
        <v>6</v>
      </c>
    </row>
    <row r="1345" spans="1:8" ht="12.75" x14ac:dyDescent="0.2">
      <c r="A1345" s="1">
        <v>1344</v>
      </c>
      <c r="B1345" s="1">
        <v>916</v>
      </c>
      <c r="C1345" s="1">
        <v>4</v>
      </c>
      <c r="D1345" s="4">
        <v>43113</v>
      </c>
      <c r="E1345" s="4">
        <v>43116</v>
      </c>
      <c r="F1345" s="4">
        <v>43115</v>
      </c>
      <c r="G1345" s="1">
        <v>2</v>
      </c>
      <c r="H1345" s="1">
        <v>6</v>
      </c>
    </row>
    <row r="1346" spans="1:8" ht="12.75" x14ac:dyDescent="0.2">
      <c r="A1346" s="1">
        <v>1345</v>
      </c>
      <c r="B1346" s="1">
        <v>1037</v>
      </c>
      <c r="C1346" s="1">
        <v>4</v>
      </c>
      <c r="D1346" s="4">
        <v>43114</v>
      </c>
      <c r="E1346" s="4">
        <v>43115</v>
      </c>
      <c r="F1346" s="4">
        <v>43115</v>
      </c>
      <c r="G1346" s="1">
        <v>2</v>
      </c>
      <c r="H1346" s="1">
        <v>6</v>
      </c>
    </row>
    <row r="1347" spans="1:8" ht="12.75" x14ac:dyDescent="0.2">
      <c r="A1347" s="1">
        <v>1346</v>
      </c>
      <c r="B1347" s="1">
        <v>136</v>
      </c>
      <c r="C1347" s="1">
        <v>4</v>
      </c>
      <c r="D1347" s="4">
        <v>43114</v>
      </c>
      <c r="E1347" s="4">
        <v>43115</v>
      </c>
      <c r="F1347" s="4">
        <v>43115</v>
      </c>
      <c r="G1347" s="1">
        <v>3</v>
      </c>
      <c r="H1347" s="1">
        <v>8</v>
      </c>
    </row>
    <row r="1348" spans="1:8" ht="12.75" x14ac:dyDescent="0.2">
      <c r="A1348" s="1">
        <v>1347</v>
      </c>
      <c r="B1348" s="1">
        <v>247</v>
      </c>
      <c r="C1348" s="1">
        <v>4</v>
      </c>
      <c r="D1348" s="4">
        <v>43115</v>
      </c>
      <c r="E1348" s="4">
        <v>43118</v>
      </c>
      <c r="F1348" s="4">
        <v>43118</v>
      </c>
      <c r="G1348" s="1">
        <v>1</v>
      </c>
      <c r="H1348" s="1">
        <v>2</v>
      </c>
    </row>
    <row r="1349" spans="1:8" ht="12.75" x14ac:dyDescent="0.2">
      <c r="A1349" s="1">
        <v>1348</v>
      </c>
      <c r="B1349" s="1">
        <v>1214</v>
      </c>
      <c r="C1349" s="1">
        <v>4</v>
      </c>
      <c r="D1349" s="4">
        <v>43115</v>
      </c>
      <c r="E1349" s="4">
        <v>43117</v>
      </c>
      <c r="F1349" s="4">
        <v>43117</v>
      </c>
      <c r="G1349" s="1">
        <v>1</v>
      </c>
      <c r="H1349" s="1">
        <v>2</v>
      </c>
    </row>
    <row r="1350" spans="1:8" ht="12.75" x14ac:dyDescent="0.2">
      <c r="A1350" s="1">
        <v>1349</v>
      </c>
      <c r="B1350" s="1">
        <v>464</v>
      </c>
      <c r="C1350" s="1">
        <v>4</v>
      </c>
      <c r="D1350" s="4">
        <v>43115</v>
      </c>
      <c r="E1350" s="4">
        <v>43117</v>
      </c>
      <c r="F1350" s="4">
        <v>43116</v>
      </c>
      <c r="G1350" s="1">
        <v>2</v>
      </c>
      <c r="H1350" s="1">
        <v>6</v>
      </c>
    </row>
    <row r="1351" spans="1:8" ht="12.75" x14ac:dyDescent="0.2">
      <c r="A1351" s="1">
        <v>1350</v>
      </c>
      <c r="B1351" s="1">
        <v>637</v>
      </c>
      <c r="C1351" s="1">
        <v>4</v>
      </c>
      <c r="D1351" s="4">
        <v>43115</v>
      </c>
      <c r="E1351" s="4">
        <v>43118</v>
      </c>
      <c r="F1351" s="4">
        <v>43117</v>
      </c>
      <c r="G1351" s="1">
        <v>2</v>
      </c>
      <c r="H1351" s="1">
        <v>7</v>
      </c>
    </row>
    <row r="1352" spans="1:8" ht="12.75" x14ac:dyDescent="0.2">
      <c r="A1352" s="1">
        <v>1351</v>
      </c>
      <c r="B1352" s="1">
        <v>1016</v>
      </c>
      <c r="C1352" s="1">
        <v>4</v>
      </c>
      <c r="D1352" s="4">
        <v>43116</v>
      </c>
      <c r="E1352" s="4">
        <v>43119</v>
      </c>
      <c r="F1352" s="4">
        <v>43119</v>
      </c>
      <c r="G1352" s="1">
        <v>2</v>
      </c>
      <c r="H1352" s="1">
        <v>7</v>
      </c>
    </row>
    <row r="1353" spans="1:8" ht="12.75" x14ac:dyDescent="0.2">
      <c r="A1353" s="1">
        <v>1352</v>
      </c>
      <c r="B1353" s="1">
        <v>1433</v>
      </c>
      <c r="C1353" s="1">
        <v>4</v>
      </c>
      <c r="D1353" s="4">
        <v>43116</v>
      </c>
      <c r="E1353" s="4">
        <v>43118</v>
      </c>
      <c r="F1353" s="4">
        <v>43118</v>
      </c>
      <c r="G1353" s="1">
        <v>2</v>
      </c>
      <c r="H1353" s="1">
        <v>6</v>
      </c>
    </row>
    <row r="1354" spans="1:8" ht="12.75" x14ac:dyDescent="0.2">
      <c r="A1354" s="1">
        <v>1353</v>
      </c>
      <c r="B1354" s="1">
        <v>502</v>
      </c>
      <c r="C1354" s="1">
        <v>4</v>
      </c>
      <c r="D1354" s="4">
        <v>43117</v>
      </c>
      <c r="E1354" s="4">
        <v>43119</v>
      </c>
      <c r="F1354" s="4">
        <v>43118</v>
      </c>
      <c r="G1354" s="1">
        <v>2</v>
      </c>
      <c r="H1354" s="1">
        <v>6</v>
      </c>
    </row>
    <row r="1355" spans="1:8" ht="12.75" x14ac:dyDescent="0.2">
      <c r="A1355" s="1">
        <v>1354</v>
      </c>
      <c r="B1355" s="1">
        <v>476</v>
      </c>
      <c r="C1355" s="1">
        <v>4</v>
      </c>
      <c r="D1355" s="4">
        <v>43119</v>
      </c>
      <c r="E1355" s="4">
        <v>43120</v>
      </c>
      <c r="F1355" s="4">
        <v>43121</v>
      </c>
      <c r="G1355" s="1">
        <v>1</v>
      </c>
      <c r="H1355" s="1">
        <v>3</v>
      </c>
    </row>
    <row r="1356" spans="1:8" ht="12.75" x14ac:dyDescent="0.2">
      <c r="A1356" s="1">
        <v>1355</v>
      </c>
      <c r="B1356" s="1">
        <v>1010</v>
      </c>
      <c r="C1356" s="1">
        <v>4</v>
      </c>
      <c r="D1356" s="4">
        <v>43119</v>
      </c>
      <c r="E1356" s="4">
        <v>43121</v>
      </c>
      <c r="F1356" s="4">
        <v>43120</v>
      </c>
      <c r="G1356" s="1">
        <v>2</v>
      </c>
      <c r="H1356" s="1">
        <v>7</v>
      </c>
    </row>
    <row r="1357" spans="1:8" ht="12.75" x14ac:dyDescent="0.2">
      <c r="A1357" s="1">
        <v>1356</v>
      </c>
      <c r="B1357" s="1">
        <v>1161</v>
      </c>
      <c r="C1357" s="1">
        <v>4</v>
      </c>
      <c r="D1357" s="4">
        <v>43119</v>
      </c>
      <c r="E1357" s="4">
        <v>43121</v>
      </c>
      <c r="F1357" s="4">
        <v>43122</v>
      </c>
      <c r="G1357" s="1">
        <v>2</v>
      </c>
      <c r="H1357" s="1">
        <v>6</v>
      </c>
    </row>
    <row r="1358" spans="1:8" ht="12.75" x14ac:dyDescent="0.2">
      <c r="A1358" s="1">
        <v>1357</v>
      </c>
      <c r="B1358" s="1">
        <v>440</v>
      </c>
      <c r="C1358" s="1">
        <v>4</v>
      </c>
      <c r="D1358" s="4">
        <v>43120</v>
      </c>
      <c r="E1358" s="4">
        <v>43123</v>
      </c>
      <c r="F1358" s="4">
        <v>43121</v>
      </c>
      <c r="G1358" s="1">
        <v>2</v>
      </c>
      <c r="H1358" s="1">
        <v>6</v>
      </c>
    </row>
    <row r="1359" spans="1:8" ht="12.75" x14ac:dyDescent="0.2">
      <c r="A1359" s="1">
        <v>1358</v>
      </c>
      <c r="B1359" s="1">
        <v>253</v>
      </c>
      <c r="C1359" s="1">
        <v>4</v>
      </c>
      <c r="D1359" s="4">
        <v>43121</v>
      </c>
      <c r="E1359" s="4">
        <v>43123</v>
      </c>
      <c r="F1359" s="4">
        <v>43124</v>
      </c>
      <c r="G1359" s="1">
        <v>1</v>
      </c>
      <c r="H1359" s="1">
        <v>2</v>
      </c>
    </row>
    <row r="1360" spans="1:8" ht="12.75" x14ac:dyDescent="0.2">
      <c r="A1360" s="1">
        <v>1359</v>
      </c>
      <c r="B1360" s="1">
        <v>1008</v>
      </c>
      <c r="C1360" s="1">
        <v>4</v>
      </c>
      <c r="D1360" s="4">
        <v>43121</v>
      </c>
      <c r="E1360" s="4">
        <v>43122</v>
      </c>
      <c r="F1360" s="4">
        <v>43122</v>
      </c>
      <c r="G1360" s="1">
        <v>3</v>
      </c>
      <c r="H1360" s="1">
        <v>9</v>
      </c>
    </row>
    <row r="1361" spans="1:8" ht="12.75" x14ac:dyDescent="0.2">
      <c r="A1361" s="1">
        <v>1360</v>
      </c>
      <c r="B1361" s="1">
        <v>71</v>
      </c>
      <c r="C1361" s="1">
        <v>4</v>
      </c>
      <c r="D1361" s="4">
        <v>43122</v>
      </c>
      <c r="E1361" s="4">
        <v>43125</v>
      </c>
      <c r="F1361" s="4">
        <v>43124</v>
      </c>
      <c r="G1361" s="1">
        <v>2</v>
      </c>
      <c r="H1361" s="1">
        <v>6</v>
      </c>
    </row>
    <row r="1362" spans="1:8" ht="12.75" x14ac:dyDescent="0.2">
      <c r="A1362" s="1">
        <v>1361</v>
      </c>
      <c r="B1362" s="1">
        <v>1084</v>
      </c>
      <c r="C1362" s="1">
        <v>4</v>
      </c>
      <c r="D1362" s="4">
        <v>43122</v>
      </c>
      <c r="E1362" s="4">
        <v>43124</v>
      </c>
      <c r="F1362" s="4">
        <v>43123</v>
      </c>
      <c r="G1362" s="1">
        <v>2</v>
      </c>
      <c r="H1362" s="1">
        <v>7</v>
      </c>
    </row>
    <row r="1363" spans="1:8" ht="12.75" x14ac:dyDescent="0.2">
      <c r="A1363" s="1">
        <v>1362</v>
      </c>
      <c r="B1363" s="1">
        <v>310</v>
      </c>
      <c r="C1363" s="1">
        <v>4</v>
      </c>
      <c r="D1363" s="4">
        <v>43123</v>
      </c>
      <c r="E1363" s="4">
        <v>43124</v>
      </c>
      <c r="F1363" s="4">
        <v>43125</v>
      </c>
      <c r="G1363" s="1">
        <v>2</v>
      </c>
      <c r="H1363" s="1">
        <v>6</v>
      </c>
    </row>
    <row r="1364" spans="1:8" ht="12.75" x14ac:dyDescent="0.2">
      <c r="A1364" s="1">
        <v>1363</v>
      </c>
      <c r="B1364" s="1">
        <v>860</v>
      </c>
      <c r="C1364" s="1">
        <v>4</v>
      </c>
      <c r="D1364" s="4">
        <v>43124</v>
      </c>
      <c r="E1364" s="4">
        <v>43125</v>
      </c>
      <c r="F1364" s="4">
        <v>43125</v>
      </c>
      <c r="G1364" s="1">
        <v>2</v>
      </c>
      <c r="H1364" s="1">
        <v>6</v>
      </c>
    </row>
    <row r="1365" spans="1:8" ht="12.75" x14ac:dyDescent="0.2">
      <c r="A1365" s="1">
        <v>1364</v>
      </c>
      <c r="B1365" s="1">
        <v>122</v>
      </c>
      <c r="C1365" s="1">
        <v>4</v>
      </c>
      <c r="D1365" s="4">
        <v>43125</v>
      </c>
      <c r="E1365" s="4">
        <v>43128</v>
      </c>
      <c r="F1365" s="4">
        <v>43128</v>
      </c>
      <c r="G1365" s="1">
        <v>2</v>
      </c>
      <c r="H1365" s="1">
        <v>6</v>
      </c>
    </row>
    <row r="1366" spans="1:8" ht="12.75" x14ac:dyDescent="0.2">
      <c r="A1366" s="1">
        <v>1365</v>
      </c>
      <c r="B1366" s="1">
        <v>689</v>
      </c>
      <c r="C1366" s="1">
        <v>4</v>
      </c>
      <c r="D1366" s="4">
        <v>43125</v>
      </c>
      <c r="E1366" s="4">
        <v>43128</v>
      </c>
      <c r="F1366" s="4">
        <v>43127</v>
      </c>
      <c r="G1366" s="1">
        <v>2</v>
      </c>
      <c r="H1366" s="1">
        <v>7</v>
      </c>
    </row>
    <row r="1367" spans="1:8" ht="12.75" x14ac:dyDescent="0.2">
      <c r="A1367" s="1">
        <v>1366</v>
      </c>
      <c r="B1367" s="1">
        <v>1441</v>
      </c>
      <c r="C1367" s="1">
        <v>4</v>
      </c>
      <c r="D1367" s="4">
        <v>43126</v>
      </c>
      <c r="E1367" s="4">
        <v>43127</v>
      </c>
      <c r="F1367" s="4">
        <v>43128</v>
      </c>
      <c r="G1367" s="1">
        <v>2</v>
      </c>
      <c r="H1367" s="1">
        <v>6</v>
      </c>
    </row>
    <row r="1368" spans="1:8" ht="12.75" x14ac:dyDescent="0.2">
      <c r="A1368" s="1">
        <v>1367</v>
      </c>
      <c r="B1368" s="1">
        <v>1118</v>
      </c>
      <c r="C1368" s="1">
        <v>4</v>
      </c>
      <c r="D1368" s="4">
        <v>43127</v>
      </c>
      <c r="E1368" s="4">
        <v>43128</v>
      </c>
      <c r="F1368" s="4">
        <v>43128</v>
      </c>
      <c r="G1368" s="1">
        <v>1</v>
      </c>
      <c r="H1368" s="1">
        <v>3</v>
      </c>
    </row>
    <row r="1369" spans="1:8" ht="12.75" x14ac:dyDescent="0.2">
      <c r="A1369" s="1">
        <v>1368</v>
      </c>
      <c r="B1369" s="1">
        <v>765</v>
      </c>
      <c r="C1369" s="1">
        <v>4</v>
      </c>
      <c r="D1369" s="4">
        <v>43127</v>
      </c>
      <c r="E1369" s="4">
        <v>43128</v>
      </c>
      <c r="F1369" s="4">
        <v>43129</v>
      </c>
      <c r="G1369" s="1">
        <v>2</v>
      </c>
      <c r="H1369" s="1">
        <v>6</v>
      </c>
    </row>
    <row r="1370" spans="1:8" ht="12.75" x14ac:dyDescent="0.2">
      <c r="A1370" s="1">
        <v>1369</v>
      </c>
      <c r="B1370" s="1">
        <v>92</v>
      </c>
      <c r="C1370" s="1">
        <v>4</v>
      </c>
      <c r="D1370" s="4">
        <v>43128</v>
      </c>
      <c r="E1370" s="4">
        <v>43130</v>
      </c>
      <c r="F1370" s="4">
        <v>43130</v>
      </c>
      <c r="G1370" s="1">
        <v>2</v>
      </c>
      <c r="H1370" s="1">
        <v>6</v>
      </c>
    </row>
    <row r="1371" spans="1:8" ht="12.75" x14ac:dyDescent="0.2">
      <c r="A1371" s="1">
        <v>1370</v>
      </c>
      <c r="B1371" s="1">
        <v>115</v>
      </c>
      <c r="C1371" s="1">
        <v>4</v>
      </c>
      <c r="D1371" s="4">
        <v>43128</v>
      </c>
      <c r="E1371" s="4">
        <v>43129</v>
      </c>
      <c r="F1371" s="4">
        <v>43129</v>
      </c>
      <c r="G1371" s="1">
        <v>2</v>
      </c>
      <c r="H1371" s="1">
        <v>7</v>
      </c>
    </row>
    <row r="1372" spans="1:8" ht="12.75" x14ac:dyDescent="0.2">
      <c r="A1372" s="1">
        <v>1371</v>
      </c>
      <c r="B1372" s="1">
        <v>937</v>
      </c>
      <c r="C1372" s="1">
        <v>4</v>
      </c>
      <c r="D1372" s="4">
        <v>43129</v>
      </c>
      <c r="E1372" s="4">
        <v>43130</v>
      </c>
      <c r="F1372" s="4">
        <v>43132</v>
      </c>
      <c r="G1372" s="1">
        <v>2</v>
      </c>
      <c r="H1372" s="1">
        <v>7</v>
      </c>
    </row>
    <row r="1373" spans="1:8" ht="12.75" x14ac:dyDescent="0.2">
      <c r="A1373" s="1">
        <v>1372</v>
      </c>
      <c r="B1373" s="1">
        <v>1013</v>
      </c>
      <c r="C1373" s="1">
        <v>4</v>
      </c>
      <c r="D1373" s="4">
        <v>43129</v>
      </c>
      <c r="E1373" s="4">
        <v>43132</v>
      </c>
      <c r="F1373" s="4">
        <v>43130</v>
      </c>
      <c r="G1373" s="1">
        <v>2</v>
      </c>
      <c r="H1373" s="1">
        <v>6</v>
      </c>
    </row>
    <row r="1374" spans="1:8" ht="12.75" x14ac:dyDescent="0.2">
      <c r="A1374" s="1">
        <v>1373</v>
      </c>
      <c r="B1374" s="1">
        <v>427</v>
      </c>
      <c r="C1374" s="1">
        <v>4</v>
      </c>
      <c r="D1374" s="4">
        <v>43129</v>
      </c>
      <c r="E1374" s="4">
        <v>43131</v>
      </c>
      <c r="F1374" s="4">
        <v>43131</v>
      </c>
      <c r="G1374" s="1">
        <v>3</v>
      </c>
      <c r="H1374" s="1">
        <v>9</v>
      </c>
    </row>
    <row r="1375" spans="1:8" ht="12.75" x14ac:dyDescent="0.2">
      <c r="A1375" s="1">
        <v>1374</v>
      </c>
      <c r="B1375" s="1">
        <v>1330</v>
      </c>
      <c r="C1375" s="1">
        <v>4</v>
      </c>
      <c r="D1375" s="4">
        <v>43130</v>
      </c>
      <c r="E1375" s="4">
        <v>43132</v>
      </c>
      <c r="F1375" s="4">
        <v>43132</v>
      </c>
      <c r="G1375" s="1">
        <v>1</v>
      </c>
      <c r="H1375" s="1">
        <v>3</v>
      </c>
    </row>
    <row r="1376" spans="1:8" ht="12.75" x14ac:dyDescent="0.2">
      <c r="A1376" s="1">
        <v>1375</v>
      </c>
      <c r="B1376" s="1">
        <v>312</v>
      </c>
      <c r="C1376" s="1">
        <v>4</v>
      </c>
      <c r="D1376" s="4">
        <v>43130</v>
      </c>
      <c r="E1376" s="4">
        <v>43132</v>
      </c>
      <c r="F1376" s="4">
        <v>43132</v>
      </c>
      <c r="G1376" s="1">
        <v>3</v>
      </c>
      <c r="H1376" s="1">
        <v>8</v>
      </c>
    </row>
    <row r="1377" spans="1:8" ht="12.75" x14ac:dyDescent="0.2">
      <c r="A1377" s="1">
        <v>1376</v>
      </c>
      <c r="B1377" s="1">
        <v>1186</v>
      </c>
      <c r="C1377" s="1">
        <v>4</v>
      </c>
      <c r="D1377" s="4">
        <v>43132</v>
      </c>
      <c r="E1377" s="4">
        <v>43133</v>
      </c>
      <c r="F1377" s="4">
        <v>43134</v>
      </c>
      <c r="G1377" s="1">
        <v>1</v>
      </c>
      <c r="H1377" s="1">
        <v>2</v>
      </c>
    </row>
    <row r="1378" spans="1:8" ht="12.75" x14ac:dyDescent="0.2">
      <c r="A1378" s="1">
        <v>1377</v>
      </c>
      <c r="B1378" s="1">
        <v>1007</v>
      </c>
      <c r="C1378" s="1">
        <v>4</v>
      </c>
      <c r="D1378" s="4">
        <v>43132</v>
      </c>
      <c r="E1378" s="4">
        <v>43134</v>
      </c>
      <c r="F1378" s="4">
        <v>43134</v>
      </c>
      <c r="G1378" s="1">
        <v>2</v>
      </c>
      <c r="H1378" s="1">
        <v>7</v>
      </c>
    </row>
    <row r="1379" spans="1:8" ht="12.75" x14ac:dyDescent="0.2">
      <c r="A1379" s="1">
        <v>1378</v>
      </c>
      <c r="B1379" s="1">
        <v>983</v>
      </c>
      <c r="C1379" s="1">
        <v>4</v>
      </c>
      <c r="D1379" s="4">
        <v>43133</v>
      </c>
      <c r="E1379" s="4">
        <v>43136</v>
      </c>
      <c r="F1379" s="4">
        <v>43135</v>
      </c>
      <c r="G1379" s="1">
        <v>1</v>
      </c>
      <c r="H1379" s="1">
        <v>2</v>
      </c>
    </row>
    <row r="1380" spans="1:8" ht="12.75" x14ac:dyDescent="0.2">
      <c r="A1380" s="1">
        <v>1379</v>
      </c>
      <c r="B1380" s="1">
        <v>1256</v>
      </c>
      <c r="C1380" s="1">
        <v>4</v>
      </c>
      <c r="D1380" s="4">
        <v>43133</v>
      </c>
      <c r="E1380" s="4">
        <v>43136</v>
      </c>
      <c r="F1380" s="4">
        <v>43136</v>
      </c>
      <c r="G1380" s="1">
        <v>2</v>
      </c>
      <c r="H1380" s="1">
        <v>6</v>
      </c>
    </row>
    <row r="1381" spans="1:8" ht="12.75" x14ac:dyDescent="0.2">
      <c r="A1381" s="1">
        <v>1380</v>
      </c>
      <c r="B1381" s="1">
        <v>818</v>
      </c>
      <c r="C1381" s="1">
        <v>4</v>
      </c>
      <c r="D1381" s="4">
        <v>43136</v>
      </c>
      <c r="E1381" s="4">
        <v>43139</v>
      </c>
      <c r="F1381" s="4">
        <v>43139</v>
      </c>
      <c r="G1381" s="1">
        <v>1</v>
      </c>
      <c r="H1381" s="1">
        <v>3</v>
      </c>
    </row>
    <row r="1382" spans="1:8" ht="12.75" x14ac:dyDescent="0.2">
      <c r="A1382" s="1">
        <v>1381</v>
      </c>
      <c r="B1382" s="1">
        <v>680</v>
      </c>
      <c r="C1382" s="1">
        <v>4</v>
      </c>
      <c r="D1382" s="4">
        <v>43136</v>
      </c>
      <c r="E1382" s="4">
        <v>43137</v>
      </c>
      <c r="F1382" s="4">
        <v>43139</v>
      </c>
      <c r="G1382" s="1">
        <v>2</v>
      </c>
      <c r="H1382" s="1">
        <v>7</v>
      </c>
    </row>
    <row r="1383" spans="1:8" ht="12.75" x14ac:dyDescent="0.2">
      <c r="A1383" s="1">
        <v>1382</v>
      </c>
      <c r="B1383" s="1">
        <v>1303</v>
      </c>
      <c r="C1383" s="1">
        <v>4</v>
      </c>
      <c r="D1383" s="4">
        <v>43137</v>
      </c>
      <c r="E1383" s="4">
        <v>43140</v>
      </c>
      <c r="F1383" s="4">
        <v>43139</v>
      </c>
      <c r="G1383" s="1">
        <v>2</v>
      </c>
      <c r="H1383" s="1">
        <v>6</v>
      </c>
    </row>
    <row r="1384" spans="1:8" ht="12.75" x14ac:dyDescent="0.2">
      <c r="A1384" s="1">
        <v>1383</v>
      </c>
      <c r="B1384" s="1">
        <v>488</v>
      </c>
      <c r="C1384" s="1">
        <v>4</v>
      </c>
      <c r="D1384" s="4">
        <v>43138</v>
      </c>
      <c r="E1384" s="4">
        <v>43139</v>
      </c>
      <c r="F1384" s="4">
        <v>43139</v>
      </c>
      <c r="G1384" s="1">
        <v>1</v>
      </c>
      <c r="H1384" s="1">
        <v>3</v>
      </c>
    </row>
    <row r="1385" spans="1:8" ht="12.75" x14ac:dyDescent="0.2">
      <c r="A1385" s="1">
        <v>1384</v>
      </c>
      <c r="B1385" s="1">
        <v>1126</v>
      </c>
      <c r="C1385" s="1">
        <v>4</v>
      </c>
      <c r="D1385" s="4">
        <v>43139</v>
      </c>
      <c r="E1385" s="4">
        <v>43141</v>
      </c>
      <c r="F1385" s="4">
        <v>43140</v>
      </c>
      <c r="G1385" s="1">
        <v>2</v>
      </c>
      <c r="H1385" s="1">
        <v>7</v>
      </c>
    </row>
    <row r="1386" spans="1:8" ht="12.75" x14ac:dyDescent="0.2">
      <c r="A1386" s="1">
        <v>1385</v>
      </c>
      <c r="B1386" s="1">
        <v>866</v>
      </c>
      <c r="C1386" s="1">
        <v>4</v>
      </c>
      <c r="D1386" s="4">
        <v>43139</v>
      </c>
      <c r="E1386" s="4">
        <v>43142</v>
      </c>
      <c r="F1386" s="4">
        <v>43140</v>
      </c>
      <c r="G1386" s="1">
        <v>3</v>
      </c>
      <c r="H1386" s="1">
        <v>9</v>
      </c>
    </row>
    <row r="1387" spans="1:8" ht="12.75" x14ac:dyDescent="0.2">
      <c r="A1387" s="1">
        <v>1386</v>
      </c>
      <c r="B1387" s="1">
        <v>1254</v>
      </c>
      <c r="C1387" s="1">
        <v>4</v>
      </c>
      <c r="D1387" s="4">
        <v>43140</v>
      </c>
      <c r="E1387" s="4">
        <v>43141</v>
      </c>
      <c r="F1387" s="4">
        <v>43142</v>
      </c>
      <c r="G1387" s="1">
        <v>1</v>
      </c>
      <c r="H1387" s="1">
        <v>2</v>
      </c>
    </row>
    <row r="1388" spans="1:8" ht="12.75" x14ac:dyDescent="0.2">
      <c r="A1388" s="1">
        <v>1387</v>
      </c>
      <c r="B1388" s="1">
        <v>11</v>
      </c>
      <c r="C1388" s="1">
        <v>4</v>
      </c>
      <c r="D1388" s="4">
        <v>43140</v>
      </c>
      <c r="E1388" s="4">
        <v>43142</v>
      </c>
      <c r="F1388" s="4">
        <v>43142</v>
      </c>
      <c r="G1388" s="1">
        <v>2</v>
      </c>
      <c r="H1388" s="1">
        <v>7</v>
      </c>
    </row>
    <row r="1389" spans="1:8" ht="12.75" x14ac:dyDescent="0.2">
      <c r="A1389" s="1">
        <v>1388</v>
      </c>
      <c r="B1389" s="1">
        <v>323</v>
      </c>
      <c r="C1389" s="1">
        <v>4</v>
      </c>
      <c r="D1389" s="4">
        <v>43140</v>
      </c>
      <c r="E1389" s="4">
        <v>43143</v>
      </c>
      <c r="F1389" s="4">
        <v>43143</v>
      </c>
      <c r="G1389" s="1">
        <v>2</v>
      </c>
      <c r="H1389" s="1">
        <v>7</v>
      </c>
    </row>
    <row r="1390" spans="1:8" ht="12.75" x14ac:dyDescent="0.2">
      <c r="A1390" s="1">
        <v>1389</v>
      </c>
      <c r="B1390" s="1">
        <v>491</v>
      </c>
      <c r="C1390" s="1">
        <v>4</v>
      </c>
      <c r="D1390" s="4">
        <v>43142</v>
      </c>
      <c r="E1390" s="4">
        <v>43143</v>
      </c>
      <c r="F1390" s="4">
        <v>43145</v>
      </c>
      <c r="G1390" s="1">
        <v>2</v>
      </c>
      <c r="H1390" s="1">
        <v>7</v>
      </c>
    </row>
    <row r="1391" spans="1:8" ht="12.75" x14ac:dyDescent="0.2">
      <c r="A1391" s="1">
        <v>1390</v>
      </c>
      <c r="B1391" s="1">
        <v>63</v>
      </c>
      <c r="C1391" s="1">
        <v>4</v>
      </c>
      <c r="D1391" s="4">
        <v>43143</v>
      </c>
      <c r="E1391" s="4">
        <v>43144</v>
      </c>
      <c r="F1391" s="4">
        <v>43144</v>
      </c>
      <c r="G1391" s="1">
        <v>2</v>
      </c>
      <c r="H1391" s="1">
        <v>7</v>
      </c>
    </row>
    <row r="1392" spans="1:8" ht="12.75" x14ac:dyDescent="0.2">
      <c r="A1392" s="1">
        <v>1391</v>
      </c>
      <c r="B1392" s="1">
        <v>914</v>
      </c>
      <c r="C1392" s="1">
        <v>4</v>
      </c>
      <c r="D1392" s="4">
        <v>43144</v>
      </c>
      <c r="E1392" s="4">
        <v>43145</v>
      </c>
      <c r="F1392" s="4">
        <v>43145</v>
      </c>
      <c r="G1392" s="1">
        <v>2</v>
      </c>
      <c r="H1392" s="1">
        <v>7</v>
      </c>
    </row>
    <row r="1393" spans="1:8" ht="12.75" x14ac:dyDescent="0.2">
      <c r="A1393" s="1">
        <v>1392</v>
      </c>
      <c r="B1393" s="1">
        <v>1187</v>
      </c>
      <c r="C1393" s="1">
        <v>4</v>
      </c>
      <c r="D1393" s="4">
        <v>43144</v>
      </c>
      <c r="E1393" s="4">
        <v>43145</v>
      </c>
      <c r="F1393" s="4">
        <v>43145</v>
      </c>
      <c r="G1393" s="1">
        <v>2</v>
      </c>
      <c r="H1393" s="1">
        <v>6</v>
      </c>
    </row>
    <row r="1394" spans="1:8" ht="12.75" x14ac:dyDescent="0.2">
      <c r="A1394" s="1">
        <v>1393</v>
      </c>
      <c r="B1394" s="1">
        <v>547</v>
      </c>
      <c r="C1394" s="1">
        <v>4</v>
      </c>
      <c r="D1394" s="4">
        <v>43145</v>
      </c>
      <c r="E1394" s="4">
        <v>43146</v>
      </c>
      <c r="F1394" s="4">
        <v>43146</v>
      </c>
      <c r="G1394" s="1">
        <v>2</v>
      </c>
      <c r="H1394" s="1">
        <v>7</v>
      </c>
    </row>
    <row r="1395" spans="1:8" ht="12.75" x14ac:dyDescent="0.2">
      <c r="A1395" s="1">
        <v>1394</v>
      </c>
      <c r="B1395" s="1">
        <v>906</v>
      </c>
      <c r="C1395" s="1">
        <v>4</v>
      </c>
      <c r="D1395" s="4">
        <v>43145</v>
      </c>
      <c r="E1395" s="4">
        <v>43147</v>
      </c>
      <c r="F1395" s="4">
        <v>43147</v>
      </c>
      <c r="G1395" s="1">
        <v>3</v>
      </c>
      <c r="H1395" s="1">
        <v>8</v>
      </c>
    </row>
    <row r="1396" spans="1:8" ht="12.75" x14ac:dyDescent="0.2">
      <c r="A1396" s="1">
        <v>1395</v>
      </c>
      <c r="B1396" s="1">
        <v>1052</v>
      </c>
      <c r="C1396" s="1">
        <v>4</v>
      </c>
      <c r="D1396" s="4">
        <v>43146</v>
      </c>
      <c r="E1396" s="4">
        <v>43149</v>
      </c>
      <c r="F1396" s="4">
        <v>43147</v>
      </c>
      <c r="G1396" s="1">
        <v>1</v>
      </c>
      <c r="H1396" s="1">
        <v>3</v>
      </c>
    </row>
    <row r="1397" spans="1:8" ht="12.75" x14ac:dyDescent="0.2">
      <c r="A1397" s="1">
        <v>1396</v>
      </c>
      <c r="B1397" s="1">
        <v>856</v>
      </c>
      <c r="C1397" s="1">
        <v>4</v>
      </c>
      <c r="D1397" s="4">
        <v>43146</v>
      </c>
      <c r="E1397" s="4">
        <v>43149</v>
      </c>
      <c r="F1397" s="4">
        <v>43147</v>
      </c>
      <c r="G1397" s="1">
        <v>2</v>
      </c>
      <c r="H1397" s="1">
        <v>7</v>
      </c>
    </row>
    <row r="1398" spans="1:8" ht="12.75" x14ac:dyDescent="0.2">
      <c r="A1398" s="1">
        <v>1397</v>
      </c>
      <c r="B1398" s="1">
        <v>920</v>
      </c>
      <c r="C1398" s="1">
        <v>4</v>
      </c>
      <c r="D1398" s="4">
        <v>43146</v>
      </c>
      <c r="E1398" s="4">
        <v>43148</v>
      </c>
      <c r="F1398" s="4">
        <v>43147</v>
      </c>
      <c r="G1398" s="1">
        <v>2</v>
      </c>
      <c r="H1398" s="1">
        <v>6</v>
      </c>
    </row>
    <row r="1399" spans="1:8" ht="12.75" x14ac:dyDescent="0.2">
      <c r="A1399" s="1">
        <v>1398</v>
      </c>
      <c r="B1399" s="1">
        <v>1383</v>
      </c>
      <c r="C1399" s="1">
        <v>4</v>
      </c>
      <c r="D1399" s="4">
        <v>43147</v>
      </c>
      <c r="E1399" s="4">
        <v>43150</v>
      </c>
      <c r="F1399" s="4">
        <v>43150</v>
      </c>
      <c r="G1399" s="1">
        <v>1</v>
      </c>
      <c r="H1399" s="1">
        <v>3</v>
      </c>
    </row>
    <row r="1400" spans="1:8" ht="12.75" x14ac:dyDescent="0.2">
      <c r="A1400" s="1">
        <v>1399</v>
      </c>
      <c r="B1400" s="1">
        <v>146</v>
      </c>
      <c r="C1400" s="1">
        <v>4</v>
      </c>
      <c r="D1400" s="4">
        <v>43147</v>
      </c>
      <c r="E1400" s="4">
        <v>43149</v>
      </c>
      <c r="F1400" s="4">
        <v>43149</v>
      </c>
      <c r="G1400" s="1">
        <v>2</v>
      </c>
      <c r="H1400" s="1">
        <v>6</v>
      </c>
    </row>
    <row r="1401" spans="1:8" ht="12.75" x14ac:dyDescent="0.2">
      <c r="A1401" s="1">
        <v>1400</v>
      </c>
      <c r="B1401" s="1">
        <v>987</v>
      </c>
      <c r="C1401" s="1">
        <v>4</v>
      </c>
      <c r="D1401" s="4">
        <v>43148</v>
      </c>
      <c r="E1401" s="4">
        <v>43149</v>
      </c>
      <c r="F1401" s="4">
        <v>43149</v>
      </c>
      <c r="G1401" s="1">
        <v>2</v>
      </c>
      <c r="H1401" s="1">
        <v>6</v>
      </c>
    </row>
    <row r="1402" spans="1:8" ht="12.75" x14ac:dyDescent="0.2">
      <c r="A1402" s="1">
        <v>1401</v>
      </c>
      <c r="B1402" s="1">
        <v>15</v>
      </c>
      <c r="C1402" s="1">
        <v>4</v>
      </c>
      <c r="D1402" s="4">
        <v>43149</v>
      </c>
      <c r="E1402" s="4">
        <v>43150</v>
      </c>
      <c r="F1402" s="4">
        <v>43151</v>
      </c>
      <c r="G1402" s="1">
        <v>2</v>
      </c>
      <c r="H1402" s="1">
        <v>7</v>
      </c>
    </row>
    <row r="1403" spans="1:8" ht="12.75" x14ac:dyDescent="0.2">
      <c r="A1403" s="1">
        <v>1402</v>
      </c>
      <c r="B1403" s="1">
        <v>1171</v>
      </c>
      <c r="C1403" s="1">
        <v>4</v>
      </c>
      <c r="D1403" s="4">
        <v>43150</v>
      </c>
      <c r="E1403" s="4">
        <v>43152</v>
      </c>
      <c r="F1403" s="4">
        <v>43152</v>
      </c>
      <c r="G1403" s="1">
        <v>2</v>
      </c>
      <c r="H1403" s="1">
        <v>6</v>
      </c>
    </row>
    <row r="1404" spans="1:8" ht="12.75" x14ac:dyDescent="0.2">
      <c r="A1404" s="1">
        <v>1403</v>
      </c>
      <c r="B1404" s="1">
        <v>452</v>
      </c>
      <c r="C1404" s="1">
        <v>4</v>
      </c>
      <c r="D1404" s="4">
        <v>43152</v>
      </c>
      <c r="E1404" s="4">
        <v>43153</v>
      </c>
      <c r="F1404" s="4">
        <v>43153</v>
      </c>
      <c r="G1404" s="1">
        <v>2</v>
      </c>
      <c r="H1404" s="1">
        <v>7</v>
      </c>
    </row>
    <row r="1405" spans="1:8" ht="12.75" x14ac:dyDescent="0.2">
      <c r="A1405" s="1">
        <v>1404</v>
      </c>
      <c r="B1405" s="1">
        <v>1240</v>
      </c>
      <c r="C1405" s="1">
        <v>4</v>
      </c>
      <c r="D1405" s="4">
        <v>43154</v>
      </c>
      <c r="E1405" s="4">
        <v>43157</v>
      </c>
      <c r="F1405" s="4">
        <v>43155</v>
      </c>
      <c r="G1405" s="1">
        <v>1</v>
      </c>
      <c r="H1405" s="1">
        <v>3</v>
      </c>
    </row>
    <row r="1406" spans="1:8" ht="12.75" x14ac:dyDescent="0.2">
      <c r="A1406" s="1">
        <v>1405</v>
      </c>
      <c r="B1406" s="1">
        <v>100</v>
      </c>
      <c r="C1406" s="1">
        <v>4</v>
      </c>
      <c r="D1406" s="4">
        <v>43156</v>
      </c>
      <c r="E1406" s="4">
        <v>43159</v>
      </c>
      <c r="F1406" s="4">
        <v>43158</v>
      </c>
      <c r="G1406" s="1">
        <v>2</v>
      </c>
      <c r="H1406" s="1">
        <v>6</v>
      </c>
    </row>
    <row r="1407" spans="1:8" ht="12.75" x14ac:dyDescent="0.2">
      <c r="A1407" s="1">
        <v>1406</v>
      </c>
      <c r="B1407" s="1">
        <v>1053</v>
      </c>
      <c r="C1407" s="1">
        <v>4</v>
      </c>
      <c r="D1407" s="4">
        <v>43156</v>
      </c>
      <c r="E1407" s="4">
        <v>43158</v>
      </c>
      <c r="F1407" s="4">
        <v>43158</v>
      </c>
      <c r="G1407" s="1">
        <v>2</v>
      </c>
      <c r="H1407" s="1">
        <v>7</v>
      </c>
    </row>
    <row r="1408" spans="1:8" ht="12.75" x14ac:dyDescent="0.2">
      <c r="A1408" s="1">
        <v>1407</v>
      </c>
      <c r="B1408" s="1">
        <v>18</v>
      </c>
      <c r="C1408" s="1">
        <v>3</v>
      </c>
      <c r="D1408" s="4">
        <v>43157</v>
      </c>
      <c r="E1408" s="4">
        <v>43157</v>
      </c>
      <c r="F1408" s="4" t="s">
        <v>5611</v>
      </c>
      <c r="G1408" s="1">
        <v>2</v>
      </c>
      <c r="H1408" s="1">
        <v>6</v>
      </c>
    </row>
    <row r="1409" spans="1:8" ht="12.75" x14ac:dyDescent="0.2">
      <c r="A1409" s="1">
        <v>1408</v>
      </c>
      <c r="B1409" s="1">
        <v>1172</v>
      </c>
      <c r="C1409" s="1">
        <v>4</v>
      </c>
      <c r="D1409" s="4">
        <v>43157</v>
      </c>
      <c r="E1409" s="4">
        <v>43158</v>
      </c>
      <c r="F1409" s="4">
        <v>43160</v>
      </c>
      <c r="G1409" s="1">
        <v>2</v>
      </c>
      <c r="H1409" s="1">
        <v>6</v>
      </c>
    </row>
    <row r="1410" spans="1:8" ht="12.75" x14ac:dyDescent="0.2">
      <c r="A1410" s="1">
        <v>1409</v>
      </c>
      <c r="B1410" s="1">
        <v>21</v>
      </c>
      <c r="C1410" s="1">
        <v>4</v>
      </c>
      <c r="D1410" s="4">
        <v>43157</v>
      </c>
      <c r="E1410" s="4">
        <v>43159</v>
      </c>
      <c r="F1410" s="4">
        <v>43159</v>
      </c>
      <c r="G1410" s="1">
        <v>3</v>
      </c>
      <c r="H1410" s="1">
        <v>8</v>
      </c>
    </row>
    <row r="1411" spans="1:8" ht="12.75" x14ac:dyDescent="0.2">
      <c r="A1411" s="1">
        <v>1410</v>
      </c>
      <c r="B1411" s="1">
        <v>1005</v>
      </c>
      <c r="C1411" s="1">
        <v>4</v>
      </c>
      <c r="D1411" s="4">
        <v>43158</v>
      </c>
      <c r="E1411" s="4">
        <v>43159</v>
      </c>
      <c r="F1411" s="4">
        <v>43159</v>
      </c>
      <c r="G1411" s="1">
        <v>2</v>
      </c>
      <c r="H1411" s="1">
        <v>7</v>
      </c>
    </row>
    <row r="1412" spans="1:8" ht="12.75" x14ac:dyDescent="0.2">
      <c r="A1412" s="1">
        <v>1411</v>
      </c>
      <c r="B1412" s="1">
        <v>109</v>
      </c>
      <c r="C1412" s="1">
        <v>4</v>
      </c>
      <c r="D1412" s="4">
        <v>43160</v>
      </c>
      <c r="E1412" s="4">
        <v>43161</v>
      </c>
      <c r="F1412" s="4">
        <v>43161</v>
      </c>
      <c r="G1412" s="1">
        <v>1</v>
      </c>
      <c r="H1412" s="1">
        <v>2</v>
      </c>
    </row>
    <row r="1413" spans="1:8" ht="12.75" x14ac:dyDescent="0.2">
      <c r="A1413" s="1">
        <v>1412</v>
      </c>
      <c r="B1413" s="1">
        <v>1043</v>
      </c>
      <c r="C1413" s="1">
        <v>4</v>
      </c>
      <c r="D1413" s="4">
        <v>43160</v>
      </c>
      <c r="E1413" s="4">
        <v>43161</v>
      </c>
      <c r="F1413" s="4">
        <v>43163</v>
      </c>
      <c r="G1413" s="1">
        <v>2</v>
      </c>
      <c r="H1413" s="1">
        <v>7</v>
      </c>
    </row>
    <row r="1414" spans="1:8" ht="12.75" x14ac:dyDescent="0.2">
      <c r="A1414" s="1">
        <v>1413</v>
      </c>
      <c r="B1414" s="1">
        <v>56</v>
      </c>
      <c r="C1414" s="1">
        <v>4</v>
      </c>
      <c r="D1414" s="4">
        <v>43160</v>
      </c>
      <c r="E1414" s="4">
        <v>43162</v>
      </c>
      <c r="F1414" s="4">
        <v>43163</v>
      </c>
      <c r="G1414" s="1">
        <v>3</v>
      </c>
      <c r="H1414" s="1">
        <v>8</v>
      </c>
    </row>
    <row r="1415" spans="1:8" ht="12.75" x14ac:dyDescent="0.2">
      <c r="A1415" s="1">
        <v>1414</v>
      </c>
      <c r="B1415" s="1">
        <v>293</v>
      </c>
      <c r="C1415" s="1">
        <v>4</v>
      </c>
      <c r="D1415" s="4">
        <v>43162</v>
      </c>
      <c r="E1415" s="4">
        <v>43164</v>
      </c>
      <c r="F1415" s="4">
        <v>43165</v>
      </c>
      <c r="G1415" s="1">
        <v>2</v>
      </c>
      <c r="H1415" s="1">
        <v>7</v>
      </c>
    </row>
    <row r="1416" spans="1:8" ht="12.75" x14ac:dyDescent="0.2">
      <c r="A1416" s="1">
        <v>1415</v>
      </c>
      <c r="B1416" s="1">
        <v>839</v>
      </c>
      <c r="C1416" s="1">
        <v>4</v>
      </c>
      <c r="D1416" s="4">
        <v>43162</v>
      </c>
      <c r="E1416" s="4">
        <v>43163</v>
      </c>
      <c r="F1416" s="4">
        <v>43164</v>
      </c>
      <c r="G1416" s="1">
        <v>2</v>
      </c>
      <c r="H1416" s="1">
        <v>7</v>
      </c>
    </row>
    <row r="1417" spans="1:8" ht="12.75" x14ac:dyDescent="0.2">
      <c r="A1417" s="1">
        <v>1416</v>
      </c>
      <c r="B1417" s="1">
        <v>566</v>
      </c>
      <c r="C1417" s="1">
        <v>4</v>
      </c>
      <c r="D1417" s="4">
        <v>43162</v>
      </c>
      <c r="E1417" s="4">
        <v>43163</v>
      </c>
      <c r="F1417" s="4">
        <v>43165</v>
      </c>
      <c r="G1417" s="1">
        <v>3</v>
      </c>
      <c r="H1417" s="1">
        <v>8</v>
      </c>
    </row>
    <row r="1418" spans="1:8" ht="12.75" x14ac:dyDescent="0.2">
      <c r="A1418" s="1">
        <v>1417</v>
      </c>
      <c r="B1418" s="1">
        <v>300</v>
      </c>
      <c r="C1418" s="1">
        <v>4</v>
      </c>
      <c r="D1418" s="4">
        <v>43163</v>
      </c>
      <c r="E1418" s="4">
        <v>43165</v>
      </c>
      <c r="F1418" s="4">
        <v>43166</v>
      </c>
      <c r="G1418" s="1">
        <v>1</v>
      </c>
      <c r="H1418" s="1">
        <v>2</v>
      </c>
    </row>
    <row r="1419" spans="1:8" ht="12.75" x14ac:dyDescent="0.2">
      <c r="A1419" s="1">
        <v>1418</v>
      </c>
      <c r="B1419" s="1">
        <v>364</v>
      </c>
      <c r="C1419" s="1">
        <v>4</v>
      </c>
      <c r="D1419" s="4">
        <v>43163</v>
      </c>
      <c r="E1419" s="4">
        <v>43164</v>
      </c>
      <c r="F1419" s="4">
        <v>43166</v>
      </c>
      <c r="G1419" s="1">
        <v>2</v>
      </c>
      <c r="H1419" s="1">
        <v>6</v>
      </c>
    </row>
    <row r="1420" spans="1:8" ht="12.75" x14ac:dyDescent="0.2">
      <c r="A1420" s="1">
        <v>1419</v>
      </c>
      <c r="B1420" s="1">
        <v>474</v>
      </c>
      <c r="C1420" s="1">
        <v>4</v>
      </c>
      <c r="D1420" s="4">
        <v>43163</v>
      </c>
      <c r="E1420" s="4">
        <v>43166</v>
      </c>
      <c r="F1420" s="4">
        <v>43166</v>
      </c>
      <c r="G1420" s="1">
        <v>2</v>
      </c>
      <c r="H1420" s="1">
        <v>6</v>
      </c>
    </row>
    <row r="1421" spans="1:8" ht="12.75" x14ac:dyDescent="0.2">
      <c r="A1421" s="1">
        <v>1420</v>
      </c>
      <c r="B1421" s="1">
        <v>838</v>
      </c>
      <c r="C1421" s="1">
        <v>4</v>
      </c>
      <c r="D1421" s="4">
        <v>43163</v>
      </c>
      <c r="E1421" s="4">
        <v>43164</v>
      </c>
      <c r="F1421" s="4">
        <v>43166</v>
      </c>
      <c r="G1421" s="1">
        <v>2</v>
      </c>
      <c r="H1421" s="1">
        <v>7</v>
      </c>
    </row>
    <row r="1422" spans="1:8" ht="12.75" x14ac:dyDescent="0.2">
      <c r="A1422" s="1">
        <v>1421</v>
      </c>
      <c r="B1422" s="1">
        <v>1176</v>
      </c>
      <c r="C1422" s="1">
        <v>4</v>
      </c>
      <c r="D1422" s="4">
        <v>43164</v>
      </c>
      <c r="E1422" s="4">
        <v>43166</v>
      </c>
      <c r="F1422" s="4">
        <v>43166</v>
      </c>
      <c r="G1422" s="1">
        <v>2</v>
      </c>
      <c r="H1422" s="1">
        <v>7</v>
      </c>
    </row>
    <row r="1423" spans="1:8" ht="12.75" x14ac:dyDescent="0.2">
      <c r="A1423" s="1">
        <v>1422</v>
      </c>
      <c r="B1423" s="1">
        <v>599</v>
      </c>
      <c r="C1423" s="1">
        <v>4</v>
      </c>
      <c r="D1423" s="4">
        <v>43164</v>
      </c>
      <c r="E1423" s="4">
        <v>43165</v>
      </c>
      <c r="F1423" s="4">
        <v>43167</v>
      </c>
      <c r="G1423" s="1">
        <v>3</v>
      </c>
      <c r="H1423" s="1">
        <v>8</v>
      </c>
    </row>
    <row r="1424" spans="1:8" ht="12.75" x14ac:dyDescent="0.2">
      <c r="A1424" s="1">
        <v>1423</v>
      </c>
      <c r="B1424" s="1">
        <v>1231</v>
      </c>
      <c r="C1424" s="1">
        <v>4</v>
      </c>
      <c r="D1424" s="4">
        <v>43165</v>
      </c>
      <c r="E1424" s="4">
        <v>43166</v>
      </c>
      <c r="F1424" s="4">
        <v>43166</v>
      </c>
      <c r="G1424" s="1">
        <v>1</v>
      </c>
      <c r="H1424" s="1">
        <v>2</v>
      </c>
    </row>
    <row r="1425" spans="1:8" ht="12.75" x14ac:dyDescent="0.2">
      <c r="A1425" s="1">
        <v>1424</v>
      </c>
      <c r="B1425" s="1">
        <v>1445</v>
      </c>
      <c r="C1425" s="1">
        <v>4</v>
      </c>
      <c r="D1425" s="4">
        <v>43166</v>
      </c>
      <c r="E1425" s="4">
        <v>43169</v>
      </c>
      <c r="F1425" s="4">
        <v>43169</v>
      </c>
      <c r="G1425" s="1">
        <v>1</v>
      </c>
      <c r="H1425" s="1">
        <v>2</v>
      </c>
    </row>
    <row r="1426" spans="1:8" ht="12.75" x14ac:dyDescent="0.2">
      <c r="A1426" s="1">
        <v>1425</v>
      </c>
      <c r="B1426" s="1">
        <v>126</v>
      </c>
      <c r="C1426" s="1">
        <v>4</v>
      </c>
      <c r="D1426" s="4">
        <v>43166</v>
      </c>
      <c r="E1426" s="4">
        <v>43168</v>
      </c>
      <c r="F1426" s="4">
        <v>43168</v>
      </c>
      <c r="G1426" s="1">
        <v>2</v>
      </c>
      <c r="H1426" s="1">
        <v>6</v>
      </c>
    </row>
    <row r="1427" spans="1:8" ht="12.75" x14ac:dyDescent="0.2">
      <c r="A1427" s="1">
        <v>1426</v>
      </c>
      <c r="B1427" s="1">
        <v>938</v>
      </c>
      <c r="C1427" s="1">
        <v>4</v>
      </c>
      <c r="D1427" s="4">
        <v>43166</v>
      </c>
      <c r="E1427" s="4">
        <v>43167</v>
      </c>
      <c r="F1427" s="4">
        <v>43169</v>
      </c>
      <c r="G1427" s="1">
        <v>2</v>
      </c>
      <c r="H1427" s="1">
        <v>6</v>
      </c>
    </row>
    <row r="1428" spans="1:8" ht="12.75" x14ac:dyDescent="0.2">
      <c r="A1428" s="1">
        <v>1427</v>
      </c>
      <c r="B1428" s="1">
        <v>999</v>
      </c>
      <c r="C1428" s="1">
        <v>4</v>
      </c>
      <c r="D1428" s="4">
        <v>43166</v>
      </c>
      <c r="E1428" s="4">
        <v>43167</v>
      </c>
      <c r="F1428" s="4">
        <v>43167</v>
      </c>
      <c r="G1428" s="1">
        <v>2</v>
      </c>
      <c r="H1428" s="1">
        <v>6</v>
      </c>
    </row>
    <row r="1429" spans="1:8" ht="12.75" x14ac:dyDescent="0.2">
      <c r="A1429" s="1">
        <v>1428</v>
      </c>
      <c r="B1429" s="1">
        <v>195</v>
      </c>
      <c r="C1429" s="1">
        <v>4</v>
      </c>
      <c r="D1429" s="4">
        <v>43167</v>
      </c>
      <c r="E1429" s="4">
        <v>43169</v>
      </c>
      <c r="F1429" s="4">
        <v>43170</v>
      </c>
      <c r="G1429" s="1">
        <v>2</v>
      </c>
      <c r="H1429" s="1">
        <v>7</v>
      </c>
    </row>
    <row r="1430" spans="1:8" ht="12.75" x14ac:dyDescent="0.2">
      <c r="A1430" s="1">
        <v>1429</v>
      </c>
      <c r="B1430" s="1">
        <v>1116</v>
      </c>
      <c r="C1430" s="1">
        <v>4</v>
      </c>
      <c r="D1430" s="4">
        <v>43167</v>
      </c>
      <c r="E1430" s="4">
        <v>43168</v>
      </c>
      <c r="F1430" s="4">
        <v>43168</v>
      </c>
      <c r="G1430" s="1">
        <v>2</v>
      </c>
      <c r="H1430" s="1">
        <v>6</v>
      </c>
    </row>
    <row r="1431" spans="1:8" ht="12.75" x14ac:dyDescent="0.2">
      <c r="A1431" s="1">
        <v>1430</v>
      </c>
      <c r="B1431" s="1">
        <v>1239</v>
      </c>
      <c r="C1431" s="1">
        <v>4</v>
      </c>
      <c r="D1431" s="4">
        <v>43169</v>
      </c>
      <c r="E1431" s="4">
        <v>43172</v>
      </c>
      <c r="F1431" s="4">
        <v>43170</v>
      </c>
      <c r="G1431" s="1">
        <v>2</v>
      </c>
      <c r="H1431" s="1">
        <v>7</v>
      </c>
    </row>
    <row r="1432" spans="1:8" ht="12.75" x14ac:dyDescent="0.2">
      <c r="A1432" s="1">
        <v>1431</v>
      </c>
      <c r="B1432" s="1">
        <v>308</v>
      </c>
      <c r="C1432" s="1">
        <v>4</v>
      </c>
      <c r="D1432" s="4">
        <v>43170</v>
      </c>
      <c r="E1432" s="4">
        <v>43171</v>
      </c>
      <c r="F1432" s="4">
        <v>43173</v>
      </c>
      <c r="G1432" s="1">
        <v>2</v>
      </c>
      <c r="H1432" s="1">
        <v>6</v>
      </c>
    </row>
    <row r="1433" spans="1:8" ht="12.75" x14ac:dyDescent="0.2">
      <c r="A1433" s="1">
        <v>1432</v>
      </c>
      <c r="B1433" s="1">
        <v>483</v>
      </c>
      <c r="C1433" s="1">
        <v>4</v>
      </c>
      <c r="D1433" s="4">
        <v>43170</v>
      </c>
      <c r="E1433" s="4">
        <v>43171</v>
      </c>
      <c r="F1433" s="4">
        <v>43173</v>
      </c>
      <c r="G1433" s="1">
        <v>2</v>
      </c>
      <c r="H1433" s="1">
        <v>6</v>
      </c>
    </row>
    <row r="1434" spans="1:8" ht="12.75" x14ac:dyDescent="0.2">
      <c r="A1434" s="1">
        <v>1433</v>
      </c>
      <c r="B1434" s="1">
        <v>1142</v>
      </c>
      <c r="C1434" s="1">
        <v>4</v>
      </c>
      <c r="D1434" s="4">
        <v>43170</v>
      </c>
      <c r="E1434" s="4">
        <v>43172</v>
      </c>
      <c r="F1434" s="4">
        <v>43171</v>
      </c>
      <c r="G1434" s="1">
        <v>2</v>
      </c>
      <c r="H1434" s="1">
        <v>7</v>
      </c>
    </row>
    <row r="1435" spans="1:8" ht="12.75" x14ac:dyDescent="0.2">
      <c r="A1435" s="1">
        <v>1434</v>
      </c>
      <c r="B1435" s="1">
        <v>595</v>
      </c>
      <c r="C1435" s="1">
        <v>4</v>
      </c>
      <c r="D1435" s="4">
        <v>43173</v>
      </c>
      <c r="E1435" s="4">
        <v>43175</v>
      </c>
      <c r="F1435" s="4">
        <v>43175</v>
      </c>
      <c r="G1435" s="1">
        <v>2</v>
      </c>
      <c r="H1435" s="1">
        <v>6</v>
      </c>
    </row>
    <row r="1436" spans="1:8" ht="12.75" x14ac:dyDescent="0.2">
      <c r="A1436" s="1">
        <v>1435</v>
      </c>
      <c r="B1436" s="1">
        <v>744</v>
      </c>
      <c r="C1436" s="1">
        <v>4</v>
      </c>
      <c r="D1436" s="4">
        <v>43173</v>
      </c>
      <c r="E1436" s="4">
        <v>43174</v>
      </c>
      <c r="F1436" s="4">
        <v>43175</v>
      </c>
      <c r="G1436" s="1">
        <v>2</v>
      </c>
      <c r="H1436" s="1">
        <v>6</v>
      </c>
    </row>
    <row r="1437" spans="1:8" ht="12.75" x14ac:dyDescent="0.2">
      <c r="A1437" s="1">
        <v>1436</v>
      </c>
      <c r="B1437" s="1">
        <v>1044</v>
      </c>
      <c r="C1437" s="1">
        <v>4</v>
      </c>
      <c r="D1437" s="4">
        <v>43173</v>
      </c>
      <c r="E1437" s="4">
        <v>43176</v>
      </c>
      <c r="F1437" s="4">
        <v>43175</v>
      </c>
      <c r="G1437" s="1">
        <v>2</v>
      </c>
      <c r="H1437" s="1">
        <v>6</v>
      </c>
    </row>
    <row r="1438" spans="1:8" ht="12.75" x14ac:dyDescent="0.2">
      <c r="A1438" s="1">
        <v>1437</v>
      </c>
      <c r="B1438" s="1">
        <v>518</v>
      </c>
      <c r="C1438" s="1">
        <v>4</v>
      </c>
      <c r="D1438" s="4">
        <v>43174</v>
      </c>
      <c r="E1438" s="4">
        <v>43175</v>
      </c>
      <c r="F1438" s="4">
        <v>43175</v>
      </c>
      <c r="G1438" s="1">
        <v>1</v>
      </c>
      <c r="H1438" s="1">
        <v>2</v>
      </c>
    </row>
    <row r="1439" spans="1:8" ht="12.75" x14ac:dyDescent="0.2">
      <c r="A1439" s="1">
        <v>1438</v>
      </c>
      <c r="B1439" s="1">
        <v>263</v>
      </c>
      <c r="C1439" s="1">
        <v>4</v>
      </c>
      <c r="D1439" s="4">
        <v>43174</v>
      </c>
      <c r="E1439" s="4">
        <v>43176</v>
      </c>
      <c r="F1439" s="4">
        <v>43175</v>
      </c>
      <c r="G1439" s="1">
        <v>2</v>
      </c>
      <c r="H1439" s="1">
        <v>6</v>
      </c>
    </row>
    <row r="1440" spans="1:8" ht="12.75" x14ac:dyDescent="0.2">
      <c r="A1440" s="1">
        <v>1439</v>
      </c>
      <c r="B1440" s="1">
        <v>463</v>
      </c>
      <c r="C1440" s="1">
        <v>4</v>
      </c>
      <c r="D1440" s="4">
        <v>43174</v>
      </c>
      <c r="E1440" s="4">
        <v>43175</v>
      </c>
      <c r="F1440" s="4">
        <v>43176</v>
      </c>
      <c r="G1440" s="1">
        <v>2</v>
      </c>
      <c r="H1440" s="1">
        <v>7</v>
      </c>
    </row>
    <row r="1441" spans="1:8" ht="12.75" x14ac:dyDescent="0.2">
      <c r="A1441" s="1">
        <v>1440</v>
      </c>
      <c r="B1441" s="1">
        <v>859</v>
      </c>
      <c r="C1441" s="1">
        <v>4</v>
      </c>
      <c r="D1441" s="4">
        <v>43174</v>
      </c>
      <c r="E1441" s="4">
        <v>43177</v>
      </c>
      <c r="F1441" s="4">
        <v>43175</v>
      </c>
      <c r="G1441" s="1">
        <v>3</v>
      </c>
      <c r="H1441" s="1">
        <v>8</v>
      </c>
    </row>
    <row r="1442" spans="1:8" ht="12.75" x14ac:dyDescent="0.2">
      <c r="A1442" s="1">
        <v>1441</v>
      </c>
      <c r="B1442" s="1">
        <v>982</v>
      </c>
      <c r="C1442" s="1">
        <v>4</v>
      </c>
      <c r="D1442" s="4">
        <v>43174</v>
      </c>
      <c r="E1442" s="4">
        <v>43175</v>
      </c>
      <c r="F1442" s="4">
        <v>43177</v>
      </c>
      <c r="G1442" s="1">
        <v>3</v>
      </c>
      <c r="H1442" s="1">
        <v>8</v>
      </c>
    </row>
    <row r="1443" spans="1:8" ht="12.75" x14ac:dyDescent="0.2">
      <c r="A1443" s="1">
        <v>1442</v>
      </c>
      <c r="B1443" s="1">
        <v>478</v>
      </c>
      <c r="C1443" s="1">
        <v>4</v>
      </c>
      <c r="D1443" s="4">
        <v>43175</v>
      </c>
      <c r="E1443" s="4">
        <v>43176</v>
      </c>
      <c r="F1443" s="4">
        <v>43176</v>
      </c>
      <c r="G1443" s="1">
        <v>2</v>
      </c>
      <c r="H1443" s="1">
        <v>7</v>
      </c>
    </row>
    <row r="1444" spans="1:8" ht="12.75" x14ac:dyDescent="0.2">
      <c r="A1444" s="1">
        <v>1443</v>
      </c>
      <c r="B1444" s="1">
        <v>972</v>
      </c>
      <c r="C1444" s="1">
        <v>4</v>
      </c>
      <c r="D1444" s="4">
        <v>43175</v>
      </c>
      <c r="E1444" s="4">
        <v>43176</v>
      </c>
      <c r="F1444" s="4">
        <v>43176</v>
      </c>
      <c r="G1444" s="1">
        <v>2</v>
      </c>
      <c r="H1444" s="1">
        <v>7</v>
      </c>
    </row>
    <row r="1445" spans="1:8" ht="12.75" x14ac:dyDescent="0.2">
      <c r="A1445" s="1">
        <v>1444</v>
      </c>
      <c r="B1445" s="1">
        <v>1154</v>
      </c>
      <c r="C1445" s="1">
        <v>4</v>
      </c>
      <c r="D1445" s="4">
        <v>43175</v>
      </c>
      <c r="E1445" s="4">
        <v>43176</v>
      </c>
      <c r="F1445" s="4">
        <v>43178</v>
      </c>
      <c r="G1445" s="1">
        <v>2</v>
      </c>
      <c r="H1445" s="1">
        <v>6</v>
      </c>
    </row>
    <row r="1446" spans="1:8" ht="12.75" x14ac:dyDescent="0.2">
      <c r="A1446" s="1">
        <v>1445</v>
      </c>
      <c r="B1446" s="1">
        <v>515</v>
      </c>
      <c r="C1446" s="1">
        <v>4</v>
      </c>
      <c r="D1446" s="4">
        <v>43176</v>
      </c>
      <c r="E1446" s="4">
        <v>43177</v>
      </c>
      <c r="F1446" s="4">
        <v>43179</v>
      </c>
      <c r="G1446" s="1">
        <v>2</v>
      </c>
      <c r="H1446" s="1">
        <v>7</v>
      </c>
    </row>
    <row r="1447" spans="1:8" ht="12.75" x14ac:dyDescent="0.2">
      <c r="A1447" s="1">
        <v>1446</v>
      </c>
      <c r="B1447" s="1">
        <v>820</v>
      </c>
      <c r="C1447" s="1">
        <v>4</v>
      </c>
      <c r="D1447" s="4">
        <v>43176</v>
      </c>
      <c r="E1447" s="4">
        <v>43177</v>
      </c>
      <c r="F1447" s="4">
        <v>43177</v>
      </c>
      <c r="G1447" s="1">
        <v>2</v>
      </c>
      <c r="H1447" s="1">
        <v>6</v>
      </c>
    </row>
    <row r="1448" spans="1:8" ht="12.75" x14ac:dyDescent="0.2">
      <c r="A1448" s="1">
        <v>1447</v>
      </c>
      <c r="B1448" s="1">
        <v>1419</v>
      </c>
      <c r="C1448" s="1">
        <v>4</v>
      </c>
      <c r="D1448" s="4">
        <v>43177</v>
      </c>
      <c r="E1448" s="4">
        <v>43179</v>
      </c>
      <c r="F1448" s="4">
        <v>43179</v>
      </c>
      <c r="G1448" s="1">
        <v>1</v>
      </c>
      <c r="H1448" s="1">
        <v>3</v>
      </c>
    </row>
    <row r="1449" spans="1:8" ht="12.75" x14ac:dyDescent="0.2">
      <c r="A1449" s="1">
        <v>1448</v>
      </c>
      <c r="B1449" s="1">
        <v>228</v>
      </c>
      <c r="C1449" s="1">
        <v>4</v>
      </c>
      <c r="D1449" s="4">
        <v>43177</v>
      </c>
      <c r="E1449" s="4">
        <v>43178</v>
      </c>
      <c r="F1449" s="4">
        <v>43180</v>
      </c>
      <c r="G1449" s="1">
        <v>2</v>
      </c>
      <c r="H1449" s="1">
        <v>6</v>
      </c>
    </row>
    <row r="1450" spans="1:8" ht="12.75" x14ac:dyDescent="0.2">
      <c r="A1450" s="1">
        <v>1449</v>
      </c>
      <c r="B1450" s="1">
        <v>330</v>
      </c>
      <c r="C1450" s="1">
        <v>4</v>
      </c>
      <c r="D1450" s="4">
        <v>43177</v>
      </c>
      <c r="E1450" s="4">
        <v>43178</v>
      </c>
      <c r="F1450" s="4">
        <v>43179</v>
      </c>
      <c r="G1450" s="1">
        <v>2</v>
      </c>
      <c r="H1450" s="1">
        <v>7</v>
      </c>
    </row>
    <row r="1451" spans="1:8" ht="12.75" x14ac:dyDescent="0.2">
      <c r="A1451" s="1">
        <v>1450</v>
      </c>
      <c r="B1451" s="1">
        <v>296</v>
      </c>
      <c r="C1451" s="1">
        <v>4</v>
      </c>
      <c r="D1451" s="4">
        <v>43178</v>
      </c>
      <c r="E1451" s="4">
        <v>43179</v>
      </c>
      <c r="F1451" s="4">
        <v>43181</v>
      </c>
      <c r="G1451" s="1">
        <v>2</v>
      </c>
      <c r="H1451" s="1">
        <v>7</v>
      </c>
    </row>
    <row r="1452" spans="1:8" ht="12.75" x14ac:dyDescent="0.2">
      <c r="A1452" s="1">
        <v>1451</v>
      </c>
      <c r="B1452" s="1">
        <v>822</v>
      </c>
      <c r="C1452" s="1">
        <v>4</v>
      </c>
      <c r="D1452" s="4">
        <v>43178</v>
      </c>
      <c r="E1452" s="4">
        <v>43181</v>
      </c>
      <c r="F1452" s="4">
        <v>43179</v>
      </c>
      <c r="G1452" s="1">
        <v>2</v>
      </c>
      <c r="H1452" s="1">
        <v>6</v>
      </c>
    </row>
    <row r="1453" spans="1:8" ht="12.75" x14ac:dyDescent="0.2">
      <c r="A1453" s="1">
        <v>1452</v>
      </c>
      <c r="B1453" s="1">
        <v>287</v>
      </c>
      <c r="C1453" s="1">
        <v>4</v>
      </c>
      <c r="D1453" s="4">
        <v>43179</v>
      </c>
      <c r="E1453" s="4">
        <v>43182</v>
      </c>
      <c r="F1453" s="4">
        <v>43182</v>
      </c>
      <c r="G1453" s="1">
        <v>1</v>
      </c>
      <c r="H1453" s="1">
        <v>3</v>
      </c>
    </row>
    <row r="1454" spans="1:8" ht="12.75" x14ac:dyDescent="0.2">
      <c r="A1454" s="1">
        <v>1453</v>
      </c>
      <c r="B1454" s="1">
        <v>601</v>
      </c>
      <c r="C1454" s="1">
        <v>4</v>
      </c>
      <c r="D1454" s="4">
        <v>43179</v>
      </c>
      <c r="E1454" s="4">
        <v>43182</v>
      </c>
      <c r="F1454" s="4">
        <v>43181</v>
      </c>
      <c r="G1454" s="1">
        <v>1</v>
      </c>
      <c r="H1454" s="1">
        <v>3</v>
      </c>
    </row>
    <row r="1455" spans="1:8" ht="12.75" x14ac:dyDescent="0.2">
      <c r="A1455" s="1">
        <v>1454</v>
      </c>
      <c r="B1455" s="1">
        <v>395</v>
      </c>
      <c r="C1455" s="1">
        <v>4</v>
      </c>
      <c r="D1455" s="4">
        <v>43179</v>
      </c>
      <c r="E1455" s="4">
        <v>43180</v>
      </c>
      <c r="F1455" s="4">
        <v>43181</v>
      </c>
      <c r="G1455" s="1">
        <v>2</v>
      </c>
      <c r="H1455" s="1">
        <v>6</v>
      </c>
    </row>
    <row r="1456" spans="1:8" ht="12.75" x14ac:dyDescent="0.2">
      <c r="A1456" s="1">
        <v>1455</v>
      </c>
      <c r="B1456" s="1">
        <v>405</v>
      </c>
      <c r="C1456" s="1">
        <v>4</v>
      </c>
      <c r="D1456" s="4">
        <v>43179</v>
      </c>
      <c r="E1456" s="4">
        <v>43181</v>
      </c>
      <c r="F1456" s="4">
        <v>43180</v>
      </c>
      <c r="G1456" s="1">
        <v>2</v>
      </c>
      <c r="H1456" s="1">
        <v>6</v>
      </c>
    </row>
    <row r="1457" spans="1:8" ht="12.75" x14ac:dyDescent="0.2">
      <c r="A1457" s="1">
        <v>1456</v>
      </c>
      <c r="B1457" s="1">
        <v>754</v>
      </c>
      <c r="C1457" s="1">
        <v>4</v>
      </c>
      <c r="D1457" s="4">
        <v>43179</v>
      </c>
      <c r="E1457" s="4">
        <v>43180</v>
      </c>
      <c r="F1457" s="4">
        <v>43182</v>
      </c>
      <c r="G1457" s="1">
        <v>2</v>
      </c>
      <c r="H1457" s="1">
        <v>7</v>
      </c>
    </row>
    <row r="1458" spans="1:8" ht="12.75" x14ac:dyDescent="0.2">
      <c r="A1458" s="1">
        <v>1457</v>
      </c>
      <c r="B1458" s="1">
        <v>1411</v>
      </c>
      <c r="C1458" s="1">
        <v>4</v>
      </c>
      <c r="D1458" s="4">
        <v>43179</v>
      </c>
      <c r="E1458" s="4">
        <v>43182</v>
      </c>
      <c r="F1458" s="4">
        <v>43182</v>
      </c>
      <c r="G1458" s="1">
        <v>2</v>
      </c>
      <c r="H1458" s="1">
        <v>6</v>
      </c>
    </row>
    <row r="1459" spans="1:8" ht="12.75" x14ac:dyDescent="0.2">
      <c r="A1459" s="1">
        <v>1458</v>
      </c>
      <c r="B1459" s="1">
        <v>1029</v>
      </c>
      <c r="C1459" s="1">
        <v>4</v>
      </c>
      <c r="D1459" s="4">
        <v>43179</v>
      </c>
      <c r="E1459" s="4">
        <v>43181</v>
      </c>
      <c r="F1459" s="4">
        <v>43180</v>
      </c>
      <c r="G1459" s="1">
        <v>3</v>
      </c>
      <c r="H1459" s="1">
        <v>8</v>
      </c>
    </row>
    <row r="1460" spans="1:8" ht="12.75" x14ac:dyDescent="0.2">
      <c r="A1460" s="1">
        <v>1459</v>
      </c>
      <c r="B1460" s="1">
        <v>9</v>
      </c>
      <c r="C1460" s="1">
        <v>4</v>
      </c>
      <c r="D1460" s="4">
        <v>43180</v>
      </c>
      <c r="E1460" s="4">
        <v>43181</v>
      </c>
      <c r="F1460" s="4">
        <v>43181</v>
      </c>
      <c r="G1460" s="1">
        <v>2</v>
      </c>
      <c r="H1460" s="1">
        <v>7</v>
      </c>
    </row>
    <row r="1461" spans="1:8" ht="12.75" x14ac:dyDescent="0.2">
      <c r="A1461" s="1">
        <v>1460</v>
      </c>
      <c r="B1461" s="1">
        <v>1131</v>
      </c>
      <c r="C1461" s="1">
        <v>4</v>
      </c>
      <c r="D1461" s="4">
        <v>43180</v>
      </c>
      <c r="E1461" s="4">
        <v>43182</v>
      </c>
      <c r="F1461" s="4">
        <v>43182</v>
      </c>
      <c r="G1461" s="1">
        <v>2</v>
      </c>
      <c r="H1461" s="1">
        <v>7</v>
      </c>
    </row>
    <row r="1462" spans="1:8" ht="12.75" x14ac:dyDescent="0.2">
      <c r="A1462" s="1">
        <v>1461</v>
      </c>
      <c r="B1462" s="1">
        <v>139</v>
      </c>
      <c r="C1462" s="1">
        <v>4</v>
      </c>
      <c r="D1462" s="4">
        <v>43181</v>
      </c>
      <c r="E1462" s="4">
        <v>43184</v>
      </c>
      <c r="F1462" s="4">
        <v>43182</v>
      </c>
      <c r="G1462" s="1">
        <v>2</v>
      </c>
      <c r="H1462" s="1">
        <v>6</v>
      </c>
    </row>
    <row r="1463" spans="1:8" ht="12.75" x14ac:dyDescent="0.2">
      <c r="A1463" s="1">
        <v>1462</v>
      </c>
      <c r="B1463" s="1">
        <v>1101</v>
      </c>
      <c r="C1463" s="1">
        <v>4</v>
      </c>
      <c r="D1463" s="4">
        <v>43181</v>
      </c>
      <c r="E1463" s="4">
        <v>43183</v>
      </c>
      <c r="F1463" s="4">
        <v>43183</v>
      </c>
      <c r="G1463" s="1">
        <v>2</v>
      </c>
      <c r="H1463" s="1">
        <v>6</v>
      </c>
    </row>
    <row r="1464" spans="1:8" ht="12.75" x14ac:dyDescent="0.2">
      <c r="A1464" s="1">
        <v>1463</v>
      </c>
      <c r="B1464" s="1">
        <v>692</v>
      </c>
      <c r="C1464" s="1">
        <v>4</v>
      </c>
      <c r="D1464" s="4">
        <v>43182</v>
      </c>
      <c r="E1464" s="4">
        <v>43183</v>
      </c>
      <c r="F1464" s="4">
        <v>43183</v>
      </c>
      <c r="G1464" s="1">
        <v>2</v>
      </c>
      <c r="H1464" s="1">
        <v>7</v>
      </c>
    </row>
    <row r="1465" spans="1:8" ht="12.75" x14ac:dyDescent="0.2">
      <c r="A1465" s="1">
        <v>1464</v>
      </c>
      <c r="B1465" s="1">
        <v>1279</v>
      </c>
      <c r="C1465" s="1">
        <v>4</v>
      </c>
      <c r="D1465" s="4">
        <v>43183</v>
      </c>
      <c r="E1465" s="4">
        <v>43184</v>
      </c>
      <c r="F1465" s="4">
        <v>43184</v>
      </c>
      <c r="G1465" s="1">
        <v>2</v>
      </c>
      <c r="H1465" s="1">
        <v>7</v>
      </c>
    </row>
    <row r="1466" spans="1:8" ht="12.75" x14ac:dyDescent="0.2">
      <c r="A1466" s="1">
        <v>1465</v>
      </c>
      <c r="B1466" s="1">
        <v>623</v>
      </c>
      <c r="C1466" s="1">
        <v>4</v>
      </c>
      <c r="D1466" s="4">
        <v>43184</v>
      </c>
      <c r="E1466" s="4">
        <v>43187</v>
      </c>
      <c r="F1466" s="4">
        <v>43187</v>
      </c>
      <c r="G1466" s="1">
        <v>2</v>
      </c>
      <c r="H1466" s="1">
        <v>7</v>
      </c>
    </row>
    <row r="1467" spans="1:8" ht="12.75" x14ac:dyDescent="0.2">
      <c r="A1467" s="1">
        <v>1466</v>
      </c>
      <c r="B1467" s="1">
        <v>738</v>
      </c>
      <c r="C1467" s="1">
        <v>4</v>
      </c>
      <c r="D1467" s="4">
        <v>43185</v>
      </c>
      <c r="E1467" s="4">
        <v>43188</v>
      </c>
      <c r="F1467" s="4">
        <v>43187</v>
      </c>
      <c r="G1467" s="1">
        <v>1</v>
      </c>
      <c r="H1467" s="1">
        <v>3</v>
      </c>
    </row>
    <row r="1468" spans="1:8" ht="12.75" x14ac:dyDescent="0.2">
      <c r="A1468" s="1">
        <v>1467</v>
      </c>
      <c r="B1468" s="1">
        <v>152</v>
      </c>
      <c r="C1468" s="1">
        <v>4</v>
      </c>
      <c r="D1468" s="4">
        <v>43185</v>
      </c>
      <c r="E1468" s="4">
        <v>43186</v>
      </c>
      <c r="F1468" s="4">
        <v>43188</v>
      </c>
      <c r="G1468" s="1">
        <v>2</v>
      </c>
      <c r="H1468" s="1">
        <v>7</v>
      </c>
    </row>
    <row r="1469" spans="1:8" ht="12.75" x14ac:dyDescent="0.2">
      <c r="A1469" s="1">
        <v>1468</v>
      </c>
      <c r="B1469" s="1">
        <v>3</v>
      </c>
      <c r="C1469" s="1">
        <v>4</v>
      </c>
      <c r="D1469" s="4">
        <v>43186</v>
      </c>
      <c r="E1469" s="4">
        <v>43189</v>
      </c>
      <c r="F1469" s="4">
        <v>43188</v>
      </c>
      <c r="G1469" s="1">
        <v>1</v>
      </c>
      <c r="H1469" s="1">
        <v>2</v>
      </c>
    </row>
    <row r="1470" spans="1:8" ht="12.75" x14ac:dyDescent="0.2">
      <c r="A1470" s="1">
        <v>1469</v>
      </c>
      <c r="B1470" s="1">
        <v>1135</v>
      </c>
      <c r="C1470" s="1">
        <v>4</v>
      </c>
      <c r="D1470" s="4">
        <v>43186</v>
      </c>
      <c r="E1470" s="4">
        <v>43187</v>
      </c>
      <c r="F1470" s="4">
        <v>43189</v>
      </c>
      <c r="G1470" s="1">
        <v>3</v>
      </c>
      <c r="H1470" s="1">
        <v>8</v>
      </c>
    </row>
    <row r="1471" spans="1:8" ht="12.75" x14ac:dyDescent="0.2">
      <c r="A1471" s="1">
        <v>1470</v>
      </c>
      <c r="B1471" s="1">
        <v>505</v>
      </c>
      <c r="C1471" s="1">
        <v>4</v>
      </c>
      <c r="D1471" s="4">
        <v>43187</v>
      </c>
      <c r="E1471" s="4">
        <v>43190</v>
      </c>
      <c r="F1471" s="4">
        <v>43190</v>
      </c>
      <c r="G1471" s="1">
        <v>2</v>
      </c>
      <c r="H1471" s="1">
        <v>7</v>
      </c>
    </row>
    <row r="1472" spans="1:8" ht="12.75" x14ac:dyDescent="0.2">
      <c r="A1472" s="1">
        <v>1471</v>
      </c>
      <c r="B1472" s="1">
        <v>1310</v>
      </c>
      <c r="C1472" s="1">
        <v>4</v>
      </c>
      <c r="D1472" s="4">
        <v>43187</v>
      </c>
      <c r="E1472" s="4">
        <v>43189</v>
      </c>
      <c r="F1472" s="4">
        <v>43188</v>
      </c>
      <c r="G1472" s="1">
        <v>2</v>
      </c>
      <c r="H1472" s="1">
        <v>7</v>
      </c>
    </row>
    <row r="1473" spans="1:8" ht="12.75" x14ac:dyDescent="0.2">
      <c r="A1473" s="1">
        <v>1472</v>
      </c>
      <c r="B1473" s="1">
        <v>114</v>
      </c>
      <c r="C1473" s="1">
        <v>4</v>
      </c>
      <c r="D1473" s="4">
        <v>43188</v>
      </c>
      <c r="E1473" s="4">
        <v>43189</v>
      </c>
      <c r="F1473" s="4">
        <v>43190</v>
      </c>
      <c r="G1473" s="1">
        <v>2</v>
      </c>
      <c r="H1473" s="1">
        <v>6</v>
      </c>
    </row>
    <row r="1474" spans="1:8" ht="12.75" x14ac:dyDescent="0.2">
      <c r="A1474" s="1">
        <v>1473</v>
      </c>
      <c r="B1474" s="1">
        <v>302</v>
      </c>
      <c r="C1474" s="1">
        <v>4</v>
      </c>
      <c r="D1474" s="4">
        <v>43189</v>
      </c>
      <c r="E1474" s="4">
        <v>43191</v>
      </c>
      <c r="F1474" s="4">
        <v>43192</v>
      </c>
      <c r="G1474" s="1">
        <v>1</v>
      </c>
      <c r="H1474" s="1">
        <v>2</v>
      </c>
    </row>
    <row r="1475" spans="1:8" ht="12.75" x14ac:dyDescent="0.2">
      <c r="A1475" s="1">
        <v>1474</v>
      </c>
      <c r="B1475" s="1">
        <v>816</v>
      </c>
      <c r="C1475" s="1">
        <v>4</v>
      </c>
      <c r="D1475" s="4">
        <v>43189</v>
      </c>
      <c r="E1475" s="4">
        <v>43191</v>
      </c>
      <c r="F1475" s="4">
        <v>43192</v>
      </c>
      <c r="G1475" s="1">
        <v>1</v>
      </c>
      <c r="H1475" s="1">
        <v>3</v>
      </c>
    </row>
    <row r="1476" spans="1:8" ht="12.75" x14ac:dyDescent="0.2">
      <c r="A1476" s="1">
        <v>1475</v>
      </c>
      <c r="B1476" s="1">
        <v>112</v>
      </c>
      <c r="C1476" s="1">
        <v>4</v>
      </c>
      <c r="D1476" s="4">
        <v>43189</v>
      </c>
      <c r="E1476" s="4">
        <v>43191</v>
      </c>
      <c r="F1476" s="4">
        <v>43190</v>
      </c>
      <c r="G1476" s="1">
        <v>2</v>
      </c>
      <c r="H1476" s="1">
        <v>6</v>
      </c>
    </row>
    <row r="1477" spans="1:8" ht="12.75" x14ac:dyDescent="0.2">
      <c r="A1477" s="1">
        <v>1476</v>
      </c>
      <c r="B1477" s="1">
        <v>35</v>
      </c>
      <c r="C1477" s="1">
        <v>4</v>
      </c>
      <c r="D1477" s="4">
        <v>43190</v>
      </c>
      <c r="E1477" s="4">
        <v>43191</v>
      </c>
      <c r="F1477" s="4">
        <v>43191</v>
      </c>
      <c r="G1477" s="1">
        <v>2</v>
      </c>
      <c r="H1477" s="1">
        <v>7</v>
      </c>
    </row>
    <row r="1478" spans="1:8" ht="12.75" x14ac:dyDescent="0.2">
      <c r="A1478" s="1">
        <v>1477</v>
      </c>
      <c r="B1478" s="1">
        <v>180</v>
      </c>
      <c r="C1478" s="1">
        <v>4</v>
      </c>
      <c r="D1478" s="4">
        <v>43190</v>
      </c>
      <c r="E1478" s="4">
        <v>43193</v>
      </c>
      <c r="F1478" s="4">
        <v>43191</v>
      </c>
      <c r="G1478" s="1">
        <v>2</v>
      </c>
      <c r="H1478" s="1">
        <v>6</v>
      </c>
    </row>
    <row r="1479" spans="1:8" ht="12.75" x14ac:dyDescent="0.2">
      <c r="A1479" s="1">
        <v>1478</v>
      </c>
      <c r="B1479" s="1">
        <v>392</v>
      </c>
      <c r="C1479" s="1">
        <v>4</v>
      </c>
      <c r="D1479" s="4">
        <v>43190</v>
      </c>
      <c r="E1479" s="4">
        <v>43192</v>
      </c>
      <c r="F1479" s="4">
        <v>43192</v>
      </c>
      <c r="G1479" s="1">
        <v>2</v>
      </c>
      <c r="H1479" s="1">
        <v>6</v>
      </c>
    </row>
    <row r="1480" spans="1:8" ht="12.75" x14ac:dyDescent="0.2">
      <c r="A1480" s="1">
        <v>1479</v>
      </c>
      <c r="B1480" s="1">
        <v>23</v>
      </c>
      <c r="C1480" s="1">
        <v>2</v>
      </c>
      <c r="D1480" s="4">
        <v>43191</v>
      </c>
      <c r="E1480" s="4">
        <v>43191</v>
      </c>
      <c r="F1480" s="4" t="s">
        <v>5611</v>
      </c>
      <c r="G1480" s="1">
        <v>2</v>
      </c>
      <c r="H1480" s="1">
        <v>7</v>
      </c>
    </row>
    <row r="1481" spans="1:8" ht="12.75" x14ac:dyDescent="0.2">
      <c r="A1481" s="1">
        <v>1480</v>
      </c>
      <c r="B1481" s="1">
        <v>27</v>
      </c>
      <c r="C1481" s="1">
        <v>2</v>
      </c>
      <c r="D1481" s="4">
        <v>43191</v>
      </c>
      <c r="E1481" s="4">
        <v>43191</v>
      </c>
      <c r="F1481" s="4" t="s">
        <v>5611</v>
      </c>
      <c r="G1481" s="1">
        <v>2</v>
      </c>
      <c r="H1481" s="1">
        <v>7</v>
      </c>
    </row>
    <row r="1482" spans="1:8" ht="12.75" x14ac:dyDescent="0.2">
      <c r="A1482" s="1">
        <v>1481</v>
      </c>
      <c r="B1482" s="1">
        <v>62</v>
      </c>
      <c r="C1482" s="1">
        <v>1</v>
      </c>
      <c r="D1482" s="4">
        <v>43191</v>
      </c>
      <c r="E1482" s="4">
        <v>43191</v>
      </c>
      <c r="F1482" s="4" t="s">
        <v>5611</v>
      </c>
      <c r="G1482" s="1">
        <v>2</v>
      </c>
      <c r="H1482" s="1">
        <v>6</v>
      </c>
    </row>
    <row r="1483" spans="1:8" ht="12.75" x14ac:dyDescent="0.2">
      <c r="A1483" s="1">
        <v>1482</v>
      </c>
      <c r="B1483" s="1">
        <v>94</v>
      </c>
      <c r="C1483" s="1">
        <v>1</v>
      </c>
      <c r="D1483" s="4">
        <v>43191</v>
      </c>
      <c r="E1483" s="4">
        <v>43191</v>
      </c>
      <c r="F1483" s="4" t="s">
        <v>5611</v>
      </c>
      <c r="G1483" s="1">
        <v>2</v>
      </c>
      <c r="H1483" s="1">
        <v>7</v>
      </c>
    </row>
    <row r="1484" spans="1:8" ht="12.75" x14ac:dyDescent="0.2">
      <c r="A1484" s="1">
        <v>1483</v>
      </c>
      <c r="B1484" s="1">
        <v>15</v>
      </c>
      <c r="C1484" s="1">
        <v>1</v>
      </c>
      <c r="D1484" s="4">
        <v>43192</v>
      </c>
      <c r="E1484" s="4">
        <v>43192</v>
      </c>
      <c r="F1484" s="4" t="s">
        <v>5611</v>
      </c>
      <c r="G1484" s="1">
        <v>2</v>
      </c>
      <c r="H1484" s="1">
        <v>7</v>
      </c>
    </row>
    <row r="1485" spans="1:8" ht="12.75" x14ac:dyDescent="0.2">
      <c r="A1485" s="1">
        <v>1484</v>
      </c>
      <c r="B1485" s="1">
        <v>35</v>
      </c>
      <c r="C1485" s="1">
        <v>2</v>
      </c>
      <c r="D1485" s="4">
        <v>43192</v>
      </c>
      <c r="E1485" s="4">
        <v>43192</v>
      </c>
      <c r="F1485" s="4" t="s">
        <v>5611</v>
      </c>
      <c r="G1485" s="1">
        <v>2</v>
      </c>
      <c r="H1485" s="1">
        <v>6</v>
      </c>
    </row>
    <row r="1486" spans="1:8" ht="12.75" x14ac:dyDescent="0.2">
      <c r="A1486" s="1">
        <v>1485</v>
      </c>
      <c r="B1486" s="1">
        <v>51</v>
      </c>
      <c r="C1486" s="1">
        <v>2</v>
      </c>
      <c r="D1486" s="4">
        <v>43192</v>
      </c>
      <c r="E1486" s="4">
        <v>43192</v>
      </c>
      <c r="F1486" s="4" t="s">
        <v>5611</v>
      </c>
      <c r="G1486" s="1">
        <v>2</v>
      </c>
      <c r="H1486" s="1">
        <v>7</v>
      </c>
    </row>
    <row r="1487" spans="1:8" ht="12.75" x14ac:dyDescent="0.2">
      <c r="A1487" s="1">
        <v>1486</v>
      </c>
      <c r="B1487" s="1">
        <v>84</v>
      </c>
      <c r="C1487" s="1">
        <v>2</v>
      </c>
      <c r="D1487" s="4">
        <v>43192</v>
      </c>
      <c r="E1487" s="4">
        <v>43192</v>
      </c>
      <c r="F1487" s="4" t="s">
        <v>5611</v>
      </c>
      <c r="G1487" s="1">
        <v>2</v>
      </c>
      <c r="H1487" s="1">
        <v>7</v>
      </c>
    </row>
    <row r="1488" spans="1:8" ht="12.75" x14ac:dyDescent="0.2">
      <c r="A1488" s="1">
        <v>1487</v>
      </c>
      <c r="B1488" s="1">
        <v>33</v>
      </c>
      <c r="C1488" s="1">
        <v>1</v>
      </c>
      <c r="D1488" s="4">
        <v>43193</v>
      </c>
      <c r="E1488" s="4">
        <v>43193</v>
      </c>
      <c r="F1488" s="4" t="s">
        <v>5611</v>
      </c>
      <c r="G1488" s="1">
        <v>1</v>
      </c>
      <c r="H1488" s="1">
        <v>3</v>
      </c>
    </row>
    <row r="1489" spans="1:8" ht="12.75" x14ac:dyDescent="0.2">
      <c r="A1489" s="1">
        <v>1488</v>
      </c>
      <c r="B1489" s="1">
        <v>181</v>
      </c>
      <c r="C1489" s="1">
        <v>2</v>
      </c>
      <c r="D1489" s="4">
        <v>43193</v>
      </c>
      <c r="E1489" s="4">
        <v>43193</v>
      </c>
      <c r="F1489" s="4" t="s">
        <v>5611</v>
      </c>
      <c r="G1489" s="1">
        <v>1</v>
      </c>
      <c r="H1489" s="1">
        <v>3</v>
      </c>
    </row>
    <row r="1490" spans="1:8" ht="12.75" x14ac:dyDescent="0.2">
      <c r="A1490" s="1">
        <v>1489</v>
      </c>
      <c r="B1490" s="1">
        <v>194</v>
      </c>
      <c r="C1490" s="1">
        <v>1</v>
      </c>
      <c r="D1490" s="4">
        <v>43193</v>
      </c>
      <c r="E1490" s="4">
        <v>43193</v>
      </c>
      <c r="F1490" s="4" t="s">
        <v>5611</v>
      </c>
      <c r="G1490" s="1">
        <v>1</v>
      </c>
      <c r="H1490" s="1">
        <v>3</v>
      </c>
    </row>
    <row r="1491" spans="1:8" ht="12.75" x14ac:dyDescent="0.2">
      <c r="A1491" s="1">
        <v>1490</v>
      </c>
      <c r="B1491" s="1">
        <v>217</v>
      </c>
      <c r="C1491" s="1">
        <v>2</v>
      </c>
      <c r="D1491" s="4">
        <v>43193</v>
      </c>
      <c r="E1491" s="4">
        <v>43193</v>
      </c>
      <c r="F1491" s="4" t="s">
        <v>5611</v>
      </c>
      <c r="G1491" s="1">
        <v>1</v>
      </c>
      <c r="H1491" s="1">
        <v>3</v>
      </c>
    </row>
    <row r="1492" spans="1:8" ht="12.75" x14ac:dyDescent="0.2">
      <c r="A1492" s="1">
        <v>1491</v>
      </c>
      <c r="B1492" s="1">
        <v>82</v>
      </c>
      <c r="C1492" s="1">
        <v>1</v>
      </c>
      <c r="D1492" s="4">
        <v>43194</v>
      </c>
      <c r="E1492" s="4">
        <v>43194</v>
      </c>
      <c r="F1492" s="4" t="s">
        <v>5611</v>
      </c>
      <c r="G1492" s="1">
        <v>1</v>
      </c>
      <c r="H1492" s="1">
        <v>3</v>
      </c>
    </row>
    <row r="1493" spans="1:8" ht="12.75" x14ac:dyDescent="0.2">
      <c r="A1493" s="1">
        <v>1492</v>
      </c>
      <c r="B1493" s="1">
        <v>41</v>
      </c>
      <c r="C1493" s="1">
        <v>1</v>
      </c>
      <c r="D1493" s="4">
        <v>43194</v>
      </c>
      <c r="E1493" s="4">
        <v>43194</v>
      </c>
      <c r="F1493" s="4" t="s">
        <v>5611</v>
      </c>
      <c r="G1493" s="1">
        <v>2</v>
      </c>
      <c r="H1493" s="1">
        <v>7</v>
      </c>
    </row>
    <row r="1494" spans="1:8" ht="12.75" x14ac:dyDescent="0.2">
      <c r="A1494" s="1">
        <v>1493</v>
      </c>
      <c r="B1494" s="1">
        <v>64</v>
      </c>
      <c r="C1494" s="1">
        <v>2</v>
      </c>
      <c r="D1494" s="4">
        <v>43194</v>
      </c>
      <c r="E1494" s="4">
        <v>43194</v>
      </c>
      <c r="F1494" s="4" t="s">
        <v>5611</v>
      </c>
      <c r="G1494" s="1">
        <v>3</v>
      </c>
      <c r="H1494" s="1">
        <v>8</v>
      </c>
    </row>
    <row r="1495" spans="1:8" ht="12.75" x14ac:dyDescent="0.2">
      <c r="A1495" s="1">
        <v>1494</v>
      </c>
      <c r="B1495" s="1">
        <v>69</v>
      </c>
      <c r="C1495" s="1">
        <v>2</v>
      </c>
      <c r="D1495" s="4">
        <v>43195</v>
      </c>
      <c r="E1495" s="4">
        <v>43195</v>
      </c>
      <c r="F1495" s="4" t="s">
        <v>5611</v>
      </c>
      <c r="G1495" s="1">
        <v>1</v>
      </c>
      <c r="H1495" s="1">
        <v>3</v>
      </c>
    </row>
    <row r="1496" spans="1:8" ht="12.75" x14ac:dyDescent="0.2">
      <c r="A1496" s="1">
        <v>1495</v>
      </c>
      <c r="B1496" s="1">
        <v>86</v>
      </c>
      <c r="C1496" s="1">
        <v>2</v>
      </c>
      <c r="D1496" s="4">
        <v>43195</v>
      </c>
      <c r="E1496" s="4">
        <v>43195</v>
      </c>
      <c r="F1496" s="4" t="s">
        <v>5611</v>
      </c>
      <c r="G1496" s="1">
        <v>2</v>
      </c>
      <c r="H1496" s="1">
        <v>7</v>
      </c>
    </row>
    <row r="1497" spans="1:8" ht="12.75" x14ac:dyDescent="0.2">
      <c r="A1497" s="1">
        <v>1496</v>
      </c>
      <c r="B1497" s="1">
        <v>3</v>
      </c>
      <c r="C1497" s="1">
        <v>1</v>
      </c>
      <c r="D1497" s="4">
        <v>43196</v>
      </c>
      <c r="E1497" s="4">
        <v>43196</v>
      </c>
      <c r="F1497" s="4" t="s">
        <v>5611</v>
      </c>
      <c r="G1497" s="1">
        <v>1</v>
      </c>
      <c r="H1497" s="1">
        <v>3</v>
      </c>
    </row>
    <row r="1498" spans="1:8" ht="12.75" x14ac:dyDescent="0.2">
      <c r="A1498" s="1">
        <v>1497</v>
      </c>
      <c r="B1498" s="1">
        <v>31</v>
      </c>
      <c r="C1498" s="1">
        <v>2</v>
      </c>
      <c r="D1498" s="4">
        <v>43196</v>
      </c>
      <c r="E1498" s="4">
        <v>43196</v>
      </c>
      <c r="F1498" s="4" t="s">
        <v>5611</v>
      </c>
      <c r="G1498" s="1">
        <v>1</v>
      </c>
      <c r="H1498" s="1">
        <v>2</v>
      </c>
    </row>
    <row r="1499" spans="1:8" ht="12.75" x14ac:dyDescent="0.2">
      <c r="A1499" s="1">
        <v>1498</v>
      </c>
      <c r="B1499" s="1">
        <v>81</v>
      </c>
      <c r="C1499" s="1">
        <v>1</v>
      </c>
      <c r="D1499" s="4">
        <v>43196</v>
      </c>
      <c r="E1499" s="4">
        <v>43196</v>
      </c>
      <c r="F1499" s="4" t="s">
        <v>5611</v>
      </c>
      <c r="G1499" s="1">
        <v>1</v>
      </c>
      <c r="H1499" s="1">
        <v>2</v>
      </c>
    </row>
    <row r="1500" spans="1:8" ht="12.75" x14ac:dyDescent="0.2">
      <c r="A1500" s="1">
        <v>1499</v>
      </c>
      <c r="B1500" s="1">
        <v>120</v>
      </c>
      <c r="C1500" s="1">
        <v>2</v>
      </c>
      <c r="D1500" s="4">
        <v>43196</v>
      </c>
      <c r="E1500" s="4">
        <v>43196</v>
      </c>
      <c r="F1500" s="4" t="s">
        <v>5611</v>
      </c>
      <c r="G1500" s="1">
        <v>1</v>
      </c>
      <c r="H1500" s="1">
        <v>2</v>
      </c>
    </row>
    <row r="1501" spans="1:8" ht="12.75" x14ac:dyDescent="0.2">
      <c r="A1501" s="1">
        <v>1500</v>
      </c>
      <c r="B1501" s="1">
        <v>151</v>
      </c>
      <c r="C1501" s="1">
        <v>2</v>
      </c>
      <c r="D1501" s="4">
        <v>43196</v>
      </c>
      <c r="E1501" s="4">
        <v>43196</v>
      </c>
      <c r="F1501" s="4" t="s">
        <v>5611</v>
      </c>
      <c r="G1501" s="1">
        <v>1</v>
      </c>
      <c r="H1501" s="1">
        <v>3</v>
      </c>
    </row>
    <row r="1502" spans="1:8" ht="12.75" x14ac:dyDescent="0.2">
      <c r="A1502" s="1">
        <v>1501</v>
      </c>
      <c r="B1502" s="1">
        <v>52</v>
      </c>
      <c r="C1502" s="1">
        <v>1</v>
      </c>
      <c r="D1502" s="4">
        <v>43196</v>
      </c>
      <c r="E1502" s="4">
        <v>43196</v>
      </c>
      <c r="F1502" s="4" t="s">
        <v>5611</v>
      </c>
      <c r="G1502" s="1">
        <v>2</v>
      </c>
      <c r="H1502" s="1">
        <v>6</v>
      </c>
    </row>
    <row r="1503" spans="1:8" ht="12.75" x14ac:dyDescent="0.2">
      <c r="A1503" s="1">
        <v>1502</v>
      </c>
      <c r="B1503" s="1">
        <v>83</v>
      </c>
      <c r="C1503" s="1">
        <v>2</v>
      </c>
      <c r="D1503" s="4">
        <v>43196</v>
      </c>
      <c r="E1503" s="4">
        <v>43196</v>
      </c>
      <c r="F1503" s="4" t="s">
        <v>5611</v>
      </c>
      <c r="G1503" s="1">
        <v>2</v>
      </c>
      <c r="H1503" s="1">
        <v>6</v>
      </c>
    </row>
    <row r="1504" spans="1:8" ht="12.75" x14ac:dyDescent="0.2">
      <c r="A1504" s="1">
        <v>1503</v>
      </c>
      <c r="B1504" s="1">
        <v>208</v>
      </c>
      <c r="C1504" s="1">
        <v>2</v>
      </c>
      <c r="D1504" s="4">
        <v>43197</v>
      </c>
      <c r="E1504" s="4">
        <v>43197</v>
      </c>
      <c r="F1504" s="4" t="s">
        <v>5611</v>
      </c>
      <c r="G1504" s="1">
        <v>1</v>
      </c>
      <c r="H1504" s="1">
        <v>3</v>
      </c>
    </row>
    <row r="1505" spans="1:8" ht="12.75" x14ac:dyDescent="0.2">
      <c r="A1505" s="1">
        <v>1504</v>
      </c>
      <c r="B1505" s="1">
        <v>237</v>
      </c>
      <c r="C1505" s="1">
        <v>2</v>
      </c>
      <c r="D1505" s="4">
        <v>43198</v>
      </c>
      <c r="E1505" s="4">
        <v>43198</v>
      </c>
      <c r="F1505" s="4" t="s">
        <v>5611</v>
      </c>
      <c r="G1505" s="1">
        <v>1</v>
      </c>
      <c r="H1505" s="1">
        <v>2</v>
      </c>
    </row>
    <row r="1506" spans="1:8" ht="12.75" x14ac:dyDescent="0.2">
      <c r="A1506" s="1">
        <v>1505</v>
      </c>
      <c r="B1506" s="1">
        <v>22</v>
      </c>
      <c r="C1506" s="1">
        <v>1</v>
      </c>
      <c r="D1506" s="4">
        <v>43198</v>
      </c>
      <c r="E1506" s="4">
        <v>43198</v>
      </c>
      <c r="F1506" s="4" t="s">
        <v>5611</v>
      </c>
      <c r="G1506" s="1">
        <v>2</v>
      </c>
      <c r="H1506" s="1">
        <v>7</v>
      </c>
    </row>
    <row r="1507" spans="1:8" ht="12.75" x14ac:dyDescent="0.2">
      <c r="A1507" s="1">
        <v>1506</v>
      </c>
      <c r="B1507" s="1">
        <v>75</v>
      </c>
      <c r="C1507" s="1">
        <v>1</v>
      </c>
      <c r="D1507" s="4">
        <v>43198</v>
      </c>
      <c r="E1507" s="4">
        <v>43198</v>
      </c>
      <c r="F1507" s="4" t="s">
        <v>5611</v>
      </c>
      <c r="G1507" s="1">
        <v>2</v>
      </c>
      <c r="H1507" s="1">
        <v>7</v>
      </c>
    </row>
    <row r="1508" spans="1:8" ht="12.75" x14ac:dyDescent="0.2">
      <c r="A1508" s="1">
        <v>1507</v>
      </c>
      <c r="B1508" s="1">
        <v>85</v>
      </c>
      <c r="C1508" s="1">
        <v>2</v>
      </c>
      <c r="D1508" s="4">
        <v>43198</v>
      </c>
      <c r="E1508" s="4">
        <v>43198</v>
      </c>
      <c r="F1508" s="4" t="s">
        <v>5611</v>
      </c>
      <c r="G1508" s="1">
        <v>2</v>
      </c>
      <c r="H1508" s="1">
        <v>6</v>
      </c>
    </row>
    <row r="1509" spans="1:8" ht="12.75" x14ac:dyDescent="0.2">
      <c r="A1509" s="1">
        <v>1508</v>
      </c>
      <c r="B1509" s="1">
        <v>92</v>
      </c>
      <c r="C1509" s="1">
        <v>2</v>
      </c>
      <c r="D1509" s="4">
        <v>43198</v>
      </c>
      <c r="E1509" s="4">
        <v>43198</v>
      </c>
      <c r="F1509" s="4" t="s">
        <v>5611</v>
      </c>
      <c r="G1509" s="1">
        <v>2</v>
      </c>
      <c r="H1509" s="1">
        <v>6</v>
      </c>
    </row>
    <row r="1510" spans="1:8" ht="12.75" x14ac:dyDescent="0.2">
      <c r="A1510" s="1">
        <v>1509</v>
      </c>
      <c r="B1510" s="1">
        <v>2</v>
      </c>
      <c r="C1510" s="1">
        <v>1</v>
      </c>
      <c r="D1510" s="4">
        <v>43199</v>
      </c>
      <c r="E1510" s="4">
        <v>43199</v>
      </c>
      <c r="F1510" s="4" t="s">
        <v>5611</v>
      </c>
      <c r="G1510" s="1">
        <v>1</v>
      </c>
      <c r="H1510" s="1">
        <v>3</v>
      </c>
    </row>
    <row r="1511" spans="1:8" ht="12.75" x14ac:dyDescent="0.2">
      <c r="A1511" s="1">
        <v>1510</v>
      </c>
      <c r="B1511" s="1">
        <v>16</v>
      </c>
      <c r="C1511" s="1">
        <v>2</v>
      </c>
      <c r="D1511" s="4">
        <v>43199</v>
      </c>
      <c r="E1511" s="4">
        <v>43199</v>
      </c>
      <c r="F1511" s="4" t="s">
        <v>5611</v>
      </c>
      <c r="G1511" s="1">
        <v>2</v>
      </c>
      <c r="H1511" s="1">
        <v>6</v>
      </c>
    </row>
    <row r="1512" spans="1:8" ht="12.75" x14ac:dyDescent="0.2">
      <c r="A1512" s="1">
        <v>1511</v>
      </c>
      <c r="B1512" s="1">
        <v>25</v>
      </c>
      <c r="C1512" s="1">
        <v>1</v>
      </c>
      <c r="D1512" s="4">
        <v>43199</v>
      </c>
      <c r="E1512" s="4">
        <v>43199</v>
      </c>
      <c r="F1512" s="4" t="s">
        <v>5611</v>
      </c>
      <c r="G1512" s="1">
        <v>2</v>
      </c>
      <c r="H1512" s="1">
        <v>6</v>
      </c>
    </row>
    <row r="1513" spans="1:8" ht="12.75" x14ac:dyDescent="0.2">
      <c r="A1513" s="1">
        <v>1512</v>
      </c>
      <c r="B1513" s="1">
        <v>68</v>
      </c>
      <c r="C1513" s="1">
        <v>1</v>
      </c>
      <c r="D1513" s="4">
        <v>43199</v>
      </c>
      <c r="E1513" s="4">
        <v>43199</v>
      </c>
      <c r="F1513" s="4" t="s">
        <v>5611</v>
      </c>
      <c r="G1513" s="1">
        <v>3</v>
      </c>
      <c r="H1513" s="1">
        <v>9</v>
      </c>
    </row>
    <row r="1514" spans="1:8" ht="12.75" x14ac:dyDescent="0.2">
      <c r="A1514" s="1">
        <v>1513</v>
      </c>
      <c r="B1514" s="1">
        <v>32</v>
      </c>
      <c r="C1514" s="1">
        <v>2</v>
      </c>
      <c r="D1514" s="4">
        <v>43200</v>
      </c>
      <c r="E1514" s="4">
        <v>43200</v>
      </c>
      <c r="F1514" s="4" t="s">
        <v>5611</v>
      </c>
      <c r="G1514" s="1">
        <v>1</v>
      </c>
      <c r="H1514" s="1">
        <v>2</v>
      </c>
    </row>
    <row r="1515" spans="1:8" ht="12.75" x14ac:dyDescent="0.2">
      <c r="A1515" s="1">
        <v>1514</v>
      </c>
      <c r="B1515" s="1">
        <v>87</v>
      </c>
      <c r="C1515" s="1">
        <v>2</v>
      </c>
      <c r="D1515" s="4">
        <v>43200</v>
      </c>
      <c r="E1515" s="4">
        <v>43200</v>
      </c>
      <c r="F1515" s="4" t="s">
        <v>5611</v>
      </c>
      <c r="G1515" s="1">
        <v>1</v>
      </c>
      <c r="H1515" s="1">
        <v>3</v>
      </c>
    </row>
    <row r="1516" spans="1:8" ht="12.75" x14ac:dyDescent="0.2">
      <c r="A1516" s="1">
        <v>1515</v>
      </c>
      <c r="B1516" s="1">
        <v>61</v>
      </c>
      <c r="C1516" s="1">
        <v>1</v>
      </c>
      <c r="D1516" s="4">
        <v>43200</v>
      </c>
      <c r="E1516" s="4">
        <v>43200</v>
      </c>
      <c r="F1516" s="4" t="s">
        <v>5611</v>
      </c>
      <c r="G1516" s="1">
        <v>3</v>
      </c>
      <c r="H1516" s="1">
        <v>9</v>
      </c>
    </row>
    <row r="1517" spans="1:8" ht="12.75" x14ac:dyDescent="0.2">
      <c r="A1517" s="1">
        <v>1516</v>
      </c>
      <c r="B1517" s="1">
        <v>47</v>
      </c>
      <c r="C1517" s="1">
        <v>2</v>
      </c>
      <c r="D1517" s="4">
        <v>43201</v>
      </c>
      <c r="E1517" s="4">
        <v>43201</v>
      </c>
      <c r="F1517" s="4" t="s">
        <v>5611</v>
      </c>
      <c r="G1517" s="1">
        <v>1</v>
      </c>
      <c r="H1517" s="1">
        <v>3</v>
      </c>
    </row>
    <row r="1518" spans="1:8" ht="12.75" x14ac:dyDescent="0.2">
      <c r="A1518" s="1">
        <v>1517</v>
      </c>
      <c r="B1518" s="1">
        <v>97</v>
      </c>
      <c r="C1518" s="1">
        <v>1</v>
      </c>
      <c r="D1518" s="4">
        <v>43201</v>
      </c>
      <c r="E1518" s="4">
        <v>43201</v>
      </c>
      <c r="F1518" s="4" t="s">
        <v>5611</v>
      </c>
      <c r="G1518" s="1">
        <v>1</v>
      </c>
      <c r="H1518" s="1">
        <v>2</v>
      </c>
    </row>
    <row r="1519" spans="1:8" ht="12.75" x14ac:dyDescent="0.2">
      <c r="A1519" s="1">
        <v>1518</v>
      </c>
      <c r="B1519" s="1">
        <v>175</v>
      </c>
      <c r="C1519" s="1">
        <v>1</v>
      </c>
      <c r="D1519" s="4">
        <v>43201</v>
      </c>
      <c r="E1519" s="4">
        <v>43201</v>
      </c>
      <c r="F1519" s="4" t="s">
        <v>5611</v>
      </c>
      <c r="G1519" s="1">
        <v>1</v>
      </c>
      <c r="H1519" s="1">
        <v>2</v>
      </c>
    </row>
    <row r="1520" spans="1:8" ht="12.75" x14ac:dyDescent="0.2">
      <c r="A1520" s="1">
        <v>1519</v>
      </c>
      <c r="B1520" s="1">
        <v>26</v>
      </c>
      <c r="C1520" s="1">
        <v>2</v>
      </c>
      <c r="D1520" s="4">
        <v>43201</v>
      </c>
      <c r="E1520" s="4">
        <v>43201</v>
      </c>
      <c r="F1520" s="4" t="s">
        <v>5611</v>
      </c>
      <c r="G1520" s="1">
        <v>2</v>
      </c>
      <c r="H1520" s="1">
        <v>7</v>
      </c>
    </row>
    <row r="1521" spans="1:8" ht="12.75" x14ac:dyDescent="0.2">
      <c r="A1521" s="1">
        <v>1520</v>
      </c>
      <c r="B1521" s="1">
        <v>66</v>
      </c>
      <c r="C1521" s="1">
        <v>2</v>
      </c>
      <c r="D1521" s="4">
        <v>43201</v>
      </c>
      <c r="E1521" s="4">
        <v>43201</v>
      </c>
      <c r="F1521" s="4" t="s">
        <v>5611</v>
      </c>
      <c r="G1521" s="1">
        <v>3</v>
      </c>
      <c r="H1521" s="1">
        <v>8</v>
      </c>
    </row>
    <row r="1522" spans="1:8" ht="12.75" x14ac:dyDescent="0.2">
      <c r="A1522" s="1">
        <v>1521</v>
      </c>
      <c r="B1522" s="1">
        <v>53</v>
      </c>
      <c r="C1522" s="1">
        <v>1</v>
      </c>
      <c r="D1522" s="4">
        <v>43202</v>
      </c>
      <c r="E1522" s="4">
        <v>43202</v>
      </c>
      <c r="F1522" s="4" t="s">
        <v>5611</v>
      </c>
      <c r="G1522" s="1">
        <v>1</v>
      </c>
      <c r="H1522" s="1">
        <v>3</v>
      </c>
    </row>
    <row r="1523" spans="1:8" ht="12.75" x14ac:dyDescent="0.2">
      <c r="A1523" s="1">
        <v>1522</v>
      </c>
      <c r="B1523" s="1">
        <v>78</v>
      </c>
      <c r="C1523" s="1">
        <v>1</v>
      </c>
      <c r="D1523" s="4">
        <v>43202</v>
      </c>
      <c r="E1523" s="4">
        <v>43202</v>
      </c>
      <c r="F1523" s="4" t="s">
        <v>5611</v>
      </c>
      <c r="G1523" s="1">
        <v>1</v>
      </c>
      <c r="H1523" s="1">
        <v>3</v>
      </c>
    </row>
    <row r="1524" spans="1:8" ht="12.75" x14ac:dyDescent="0.2">
      <c r="A1524" s="1">
        <v>1523</v>
      </c>
      <c r="B1524" s="1">
        <v>8</v>
      </c>
      <c r="C1524" s="1">
        <v>1</v>
      </c>
      <c r="D1524" s="4">
        <v>43202</v>
      </c>
      <c r="E1524" s="4">
        <v>43202</v>
      </c>
      <c r="F1524" s="4" t="s">
        <v>5611</v>
      </c>
      <c r="G1524" s="1">
        <v>2</v>
      </c>
      <c r="H1524" s="1">
        <v>7</v>
      </c>
    </row>
    <row r="1525" spans="1:8" ht="12.75" x14ac:dyDescent="0.2">
      <c r="A1525" s="1">
        <v>1524</v>
      </c>
      <c r="B1525" s="1">
        <v>37</v>
      </c>
      <c r="C1525" s="1">
        <v>1</v>
      </c>
      <c r="D1525" s="4">
        <v>43202</v>
      </c>
      <c r="E1525" s="4">
        <v>43202</v>
      </c>
      <c r="F1525" s="4" t="s">
        <v>5611</v>
      </c>
      <c r="G1525" s="1">
        <v>2</v>
      </c>
      <c r="H1525" s="1">
        <v>6</v>
      </c>
    </row>
    <row r="1526" spans="1:8" ht="12.75" x14ac:dyDescent="0.2">
      <c r="A1526" s="1">
        <v>1525</v>
      </c>
      <c r="B1526" s="1">
        <v>38</v>
      </c>
      <c r="C1526" s="1">
        <v>2</v>
      </c>
      <c r="D1526" s="4">
        <v>43202</v>
      </c>
      <c r="E1526" s="4">
        <v>43202</v>
      </c>
      <c r="F1526" s="4" t="s">
        <v>5611</v>
      </c>
      <c r="G1526" s="1">
        <v>2</v>
      </c>
      <c r="H1526" s="1">
        <v>7</v>
      </c>
    </row>
    <row r="1527" spans="1:8" ht="12.75" x14ac:dyDescent="0.2">
      <c r="A1527" s="1">
        <v>1526</v>
      </c>
      <c r="B1527" s="1">
        <v>59</v>
      </c>
      <c r="C1527" s="1">
        <v>2</v>
      </c>
      <c r="D1527" s="4">
        <v>43202</v>
      </c>
      <c r="E1527" s="4">
        <v>43202</v>
      </c>
      <c r="F1527" s="4" t="s">
        <v>5611</v>
      </c>
      <c r="G1527" s="1">
        <v>2</v>
      </c>
      <c r="H1527" s="1">
        <v>7</v>
      </c>
    </row>
    <row r="1528" spans="1:8" ht="12.75" x14ac:dyDescent="0.2">
      <c r="A1528" s="1">
        <v>1527</v>
      </c>
      <c r="B1528" s="1">
        <v>13</v>
      </c>
      <c r="C1528" s="1">
        <v>2</v>
      </c>
      <c r="D1528" s="4">
        <v>43202</v>
      </c>
      <c r="E1528" s="4">
        <v>43202</v>
      </c>
      <c r="F1528" s="4" t="s">
        <v>5611</v>
      </c>
      <c r="G1528" s="1">
        <v>3</v>
      </c>
      <c r="H1528" s="1">
        <v>9</v>
      </c>
    </row>
    <row r="1529" spans="1:8" ht="12.75" x14ac:dyDescent="0.2">
      <c r="A1529" s="1">
        <v>1528</v>
      </c>
      <c r="B1529" s="1">
        <v>20</v>
      </c>
      <c r="C1529" s="1">
        <v>1</v>
      </c>
      <c r="D1529" s="4">
        <v>43202</v>
      </c>
      <c r="E1529" s="4">
        <v>43202</v>
      </c>
      <c r="F1529" s="4" t="s">
        <v>5611</v>
      </c>
      <c r="G1529" s="1">
        <v>3</v>
      </c>
      <c r="H1529" s="1">
        <v>8</v>
      </c>
    </row>
    <row r="1530" spans="1:8" ht="12.75" x14ac:dyDescent="0.2">
      <c r="A1530" s="1">
        <v>1529</v>
      </c>
      <c r="B1530" s="1">
        <v>50</v>
      </c>
      <c r="C1530" s="1">
        <v>1</v>
      </c>
      <c r="D1530" s="4">
        <v>43202</v>
      </c>
      <c r="E1530" s="4">
        <v>43202</v>
      </c>
      <c r="F1530" s="4" t="s">
        <v>5611</v>
      </c>
      <c r="G1530" s="1">
        <v>3</v>
      </c>
      <c r="H1530" s="1">
        <v>8</v>
      </c>
    </row>
    <row r="1531" spans="1:8" ht="12.75" x14ac:dyDescent="0.2">
      <c r="A1531" s="1">
        <v>1530</v>
      </c>
      <c r="B1531" s="1">
        <v>110</v>
      </c>
      <c r="C1531" s="1">
        <v>1</v>
      </c>
      <c r="D1531" s="4">
        <v>43203</v>
      </c>
      <c r="E1531" s="4">
        <v>43203</v>
      </c>
      <c r="F1531" s="4" t="s">
        <v>5611</v>
      </c>
      <c r="G1531" s="1">
        <v>1</v>
      </c>
      <c r="H1531" s="1">
        <v>2</v>
      </c>
    </row>
    <row r="1532" spans="1:8" ht="12.75" x14ac:dyDescent="0.2">
      <c r="A1532" s="1">
        <v>1531</v>
      </c>
      <c r="B1532" s="1">
        <v>233</v>
      </c>
      <c r="C1532" s="1">
        <v>1</v>
      </c>
      <c r="D1532" s="4">
        <v>43203</v>
      </c>
      <c r="E1532" s="4">
        <v>43203</v>
      </c>
      <c r="F1532" s="4" t="s">
        <v>5611</v>
      </c>
      <c r="G1532" s="1">
        <v>1</v>
      </c>
      <c r="H1532" s="1">
        <v>2</v>
      </c>
    </row>
    <row r="1533" spans="1:8" ht="12.75" x14ac:dyDescent="0.2">
      <c r="A1533" s="1">
        <v>1532</v>
      </c>
      <c r="B1533" s="1">
        <v>7</v>
      </c>
      <c r="C1533" s="1">
        <v>2</v>
      </c>
      <c r="D1533" s="4">
        <v>43203</v>
      </c>
      <c r="E1533" s="4">
        <v>43203</v>
      </c>
      <c r="F1533" s="4" t="s">
        <v>5611</v>
      </c>
      <c r="G1533" s="1">
        <v>2</v>
      </c>
      <c r="H1533" s="1">
        <v>7</v>
      </c>
    </row>
    <row r="1534" spans="1:8" ht="12.75" x14ac:dyDescent="0.2">
      <c r="A1534" s="1">
        <v>1533</v>
      </c>
      <c r="B1534" s="1">
        <v>28</v>
      </c>
      <c r="C1534" s="1">
        <v>2</v>
      </c>
      <c r="D1534" s="4">
        <v>43203</v>
      </c>
      <c r="E1534" s="4">
        <v>43203</v>
      </c>
      <c r="F1534" s="4" t="s">
        <v>5611</v>
      </c>
      <c r="G1534" s="1">
        <v>2</v>
      </c>
      <c r="H1534" s="1">
        <v>6</v>
      </c>
    </row>
    <row r="1535" spans="1:8" ht="12.75" x14ac:dyDescent="0.2">
      <c r="A1535" s="1">
        <v>1534</v>
      </c>
      <c r="B1535" s="1">
        <v>18</v>
      </c>
      <c r="C1535" s="1">
        <v>2</v>
      </c>
      <c r="D1535" s="4">
        <v>43204</v>
      </c>
      <c r="E1535" s="4">
        <v>43204</v>
      </c>
      <c r="F1535" s="4" t="s">
        <v>5611</v>
      </c>
      <c r="G1535" s="1">
        <v>2</v>
      </c>
      <c r="H1535" s="1">
        <v>7</v>
      </c>
    </row>
    <row r="1536" spans="1:8" ht="12.75" x14ac:dyDescent="0.2">
      <c r="A1536" s="1">
        <v>1535</v>
      </c>
      <c r="B1536" s="1">
        <v>19</v>
      </c>
      <c r="C1536" s="1">
        <v>2</v>
      </c>
      <c r="D1536" s="4">
        <v>43204</v>
      </c>
      <c r="E1536" s="4">
        <v>43204</v>
      </c>
      <c r="F1536" s="4" t="s">
        <v>5611</v>
      </c>
      <c r="G1536" s="1">
        <v>2</v>
      </c>
      <c r="H1536" s="1">
        <v>7</v>
      </c>
    </row>
    <row r="1537" spans="1:8" ht="12.75" x14ac:dyDescent="0.2">
      <c r="A1537" s="1">
        <v>1536</v>
      </c>
      <c r="B1537" s="1">
        <v>34</v>
      </c>
      <c r="C1537" s="1">
        <v>2</v>
      </c>
      <c r="D1537" s="4">
        <v>43204</v>
      </c>
      <c r="E1537" s="4">
        <v>43204</v>
      </c>
      <c r="F1537" s="4" t="s">
        <v>5611</v>
      </c>
      <c r="G1537" s="1">
        <v>2</v>
      </c>
      <c r="H1537" s="1">
        <v>7</v>
      </c>
    </row>
    <row r="1538" spans="1:8" ht="12.75" x14ac:dyDescent="0.2">
      <c r="A1538" s="1">
        <v>1537</v>
      </c>
      <c r="B1538" s="1">
        <v>36</v>
      </c>
      <c r="C1538" s="1">
        <v>1</v>
      </c>
      <c r="D1538" s="4">
        <v>43205</v>
      </c>
      <c r="E1538" s="4">
        <v>43205</v>
      </c>
      <c r="F1538" s="4" t="s">
        <v>5611</v>
      </c>
      <c r="G1538" s="1">
        <v>2</v>
      </c>
      <c r="H1538" s="1">
        <v>6</v>
      </c>
    </row>
    <row r="1539" spans="1:8" ht="12.75" x14ac:dyDescent="0.2">
      <c r="A1539" s="1">
        <v>1538</v>
      </c>
      <c r="B1539" s="1">
        <v>79</v>
      </c>
      <c r="C1539" s="1">
        <v>2</v>
      </c>
      <c r="D1539" s="4">
        <v>43205</v>
      </c>
      <c r="E1539" s="4">
        <v>43205</v>
      </c>
      <c r="F1539" s="4" t="s">
        <v>5611</v>
      </c>
      <c r="G1539" s="1">
        <v>2</v>
      </c>
      <c r="H1539" s="1">
        <v>6</v>
      </c>
    </row>
    <row r="1540" spans="1:8" ht="12.75" x14ac:dyDescent="0.2">
      <c r="A1540" s="1">
        <v>1539</v>
      </c>
      <c r="B1540" s="1">
        <v>116</v>
      </c>
      <c r="C1540" s="1">
        <v>1</v>
      </c>
      <c r="D1540" s="4">
        <v>43205</v>
      </c>
      <c r="E1540" s="4">
        <v>43205</v>
      </c>
      <c r="F1540" s="4" t="s">
        <v>5611</v>
      </c>
      <c r="G1540" s="1">
        <v>3</v>
      </c>
      <c r="H1540" s="1">
        <v>9</v>
      </c>
    </row>
    <row r="1541" spans="1:8" ht="12.75" x14ac:dyDescent="0.2">
      <c r="A1541" s="1">
        <v>1540</v>
      </c>
      <c r="B1541" s="1">
        <v>187</v>
      </c>
      <c r="C1541" s="1">
        <v>1</v>
      </c>
      <c r="D1541" s="4">
        <v>43206</v>
      </c>
      <c r="E1541" s="4">
        <v>43206</v>
      </c>
      <c r="F1541" s="4" t="s">
        <v>5611</v>
      </c>
      <c r="G1541" s="1">
        <v>1</v>
      </c>
      <c r="H1541" s="1">
        <v>2</v>
      </c>
    </row>
    <row r="1542" spans="1:8" ht="12.75" x14ac:dyDescent="0.2">
      <c r="A1542" s="1">
        <v>1541</v>
      </c>
      <c r="B1542" s="1">
        <v>10</v>
      </c>
      <c r="C1542" s="1">
        <v>2</v>
      </c>
      <c r="D1542" s="4">
        <v>43206</v>
      </c>
      <c r="E1542" s="4">
        <v>43206</v>
      </c>
      <c r="F1542" s="4" t="s">
        <v>5611</v>
      </c>
      <c r="G1542" s="1">
        <v>2</v>
      </c>
      <c r="H1542" s="1">
        <v>7</v>
      </c>
    </row>
    <row r="1543" spans="1:8" ht="12.75" x14ac:dyDescent="0.2">
      <c r="A1543" s="1">
        <v>1542</v>
      </c>
      <c r="B1543" s="1">
        <v>58</v>
      </c>
      <c r="C1543" s="1">
        <v>2</v>
      </c>
      <c r="D1543" s="4">
        <v>43206</v>
      </c>
      <c r="E1543" s="4">
        <v>43206</v>
      </c>
      <c r="F1543" s="4" t="s">
        <v>5611</v>
      </c>
      <c r="G1543" s="1">
        <v>2</v>
      </c>
      <c r="H1543" s="1">
        <v>6</v>
      </c>
    </row>
    <row r="1544" spans="1:8" ht="12.75" x14ac:dyDescent="0.2">
      <c r="A1544" s="1">
        <v>1543</v>
      </c>
      <c r="B1544" s="1">
        <v>76</v>
      </c>
      <c r="C1544" s="1">
        <v>1</v>
      </c>
      <c r="D1544" s="4">
        <v>43206</v>
      </c>
      <c r="E1544" s="4">
        <v>43206</v>
      </c>
      <c r="F1544" s="4" t="s">
        <v>5611</v>
      </c>
      <c r="G1544" s="1">
        <v>2</v>
      </c>
      <c r="H1544" s="1">
        <v>6</v>
      </c>
    </row>
    <row r="1545" spans="1:8" ht="12.75" x14ac:dyDescent="0.2">
      <c r="A1545" s="1">
        <v>1544</v>
      </c>
      <c r="B1545" s="1">
        <v>5</v>
      </c>
      <c r="C1545" s="1">
        <v>1</v>
      </c>
      <c r="D1545" s="4">
        <v>43207</v>
      </c>
      <c r="E1545" s="4">
        <v>43207</v>
      </c>
      <c r="F1545" s="4" t="s">
        <v>5611</v>
      </c>
      <c r="G1545" s="1">
        <v>1</v>
      </c>
      <c r="H1545" s="1">
        <v>2</v>
      </c>
    </row>
    <row r="1546" spans="1:8" ht="12.75" x14ac:dyDescent="0.2">
      <c r="A1546" s="1">
        <v>1545</v>
      </c>
      <c r="B1546" s="1">
        <v>67</v>
      </c>
      <c r="C1546" s="1">
        <v>1</v>
      </c>
      <c r="D1546" s="4">
        <v>43207</v>
      </c>
      <c r="E1546" s="4">
        <v>43207</v>
      </c>
      <c r="F1546" s="4" t="s">
        <v>5611</v>
      </c>
      <c r="G1546" s="1">
        <v>1</v>
      </c>
      <c r="H1546" s="1">
        <v>3</v>
      </c>
    </row>
    <row r="1547" spans="1:8" ht="12.75" x14ac:dyDescent="0.2">
      <c r="A1547" s="1">
        <v>1546</v>
      </c>
      <c r="B1547" s="1">
        <v>91</v>
      </c>
      <c r="C1547" s="1">
        <v>2</v>
      </c>
      <c r="D1547" s="4">
        <v>43207</v>
      </c>
      <c r="E1547" s="4">
        <v>43207</v>
      </c>
      <c r="F1547" s="4" t="s">
        <v>5611</v>
      </c>
      <c r="G1547" s="1">
        <v>1</v>
      </c>
      <c r="H1547" s="1">
        <v>3</v>
      </c>
    </row>
    <row r="1548" spans="1:8" ht="12.75" x14ac:dyDescent="0.2">
      <c r="A1548" s="1">
        <v>1547</v>
      </c>
      <c r="B1548" s="1">
        <v>169</v>
      </c>
      <c r="C1548" s="1">
        <v>1</v>
      </c>
      <c r="D1548" s="4">
        <v>43207</v>
      </c>
      <c r="E1548" s="4">
        <v>43207</v>
      </c>
      <c r="F1548" s="4" t="s">
        <v>5611</v>
      </c>
      <c r="G1548" s="1">
        <v>1</v>
      </c>
      <c r="H1548" s="1">
        <v>3</v>
      </c>
    </row>
    <row r="1549" spans="1:8" ht="12.75" x14ac:dyDescent="0.2">
      <c r="A1549" s="1">
        <v>1548</v>
      </c>
      <c r="B1549" s="1">
        <v>170</v>
      </c>
      <c r="C1549" s="1">
        <v>1</v>
      </c>
      <c r="D1549" s="4">
        <v>43207</v>
      </c>
      <c r="E1549" s="4">
        <v>43207</v>
      </c>
      <c r="F1549" s="4" t="s">
        <v>5611</v>
      </c>
      <c r="G1549" s="1">
        <v>1</v>
      </c>
      <c r="H1549" s="1">
        <v>2</v>
      </c>
    </row>
    <row r="1550" spans="1:8" ht="12.75" x14ac:dyDescent="0.2">
      <c r="A1550" s="1">
        <v>1549</v>
      </c>
      <c r="B1550" s="1">
        <v>17</v>
      </c>
      <c r="C1550" s="1">
        <v>1</v>
      </c>
      <c r="D1550" s="4">
        <v>43207</v>
      </c>
      <c r="E1550" s="4">
        <v>43207</v>
      </c>
      <c r="F1550" s="4" t="s">
        <v>5611</v>
      </c>
      <c r="G1550" s="1">
        <v>2</v>
      </c>
      <c r="H1550" s="1">
        <v>7</v>
      </c>
    </row>
    <row r="1551" spans="1:8" ht="12.75" x14ac:dyDescent="0.2">
      <c r="A1551" s="1">
        <v>1550</v>
      </c>
      <c r="B1551" s="1">
        <v>39</v>
      </c>
      <c r="C1551" s="1">
        <v>1</v>
      </c>
      <c r="D1551" s="4">
        <v>43207</v>
      </c>
      <c r="E1551" s="4">
        <v>43207</v>
      </c>
      <c r="F1551" s="4" t="s">
        <v>5611</v>
      </c>
      <c r="G1551" s="1">
        <v>2</v>
      </c>
      <c r="H1551" s="1">
        <v>6</v>
      </c>
    </row>
    <row r="1552" spans="1:8" ht="12.75" x14ac:dyDescent="0.2">
      <c r="A1552" s="1">
        <v>1551</v>
      </c>
      <c r="B1552" s="1">
        <v>70</v>
      </c>
      <c r="C1552" s="1">
        <v>1</v>
      </c>
      <c r="D1552" s="4">
        <v>43207</v>
      </c>
      <c r="E1552" s="4">
        <v>43207</v>
      </c>
      <c r="F1552" s="4" t="s">
        <v>5611</v>
      </c>
      <c r="G1552" s="1">
        <v>2</v>
      </c>
      <c r="H1552" s="1">
        <v>7</v>
      </c>
    </row>
    <row r="1553" spans="1:8" ht="12.75" x14ac:dyDescent="0.2">
      <c r="A1553" s="1">
        <v>1552</v>
      </c>
      <c r="B1553" s="1">
        <v>73</v>
      </c>
      <c r="C1553" s="1">
        <v>1</v>
      </c>
      <c r="D1553" s="4">
        <v>43207</v>
      </c>
      <c r="E1553" s="4">
        <v>43207</v>
      </c>
      <c r="F1553" s="4" t="s">
        <v>5611</v>
      </c>
      <c r="G1553" s="1">
        <v>2</v>
      </c>
      <c r="H1553" s="1">
        <v>7</v>
      </c>
    </row>
    <row r="1554" spans="1:8" ht="12.75" x14ac:dyDescent="0.2">
      <c r="A1554" s="1">
        <v>1553</v>
      </c>
      <c r="B1554" s="1">
        <v>30</v>
      </c>
      <c r="C1554" s="1">
        <v>2</v>
      </c>
      <c r="D1554" s="4">
        <v>43208</v>
      </c>
      <c r="E1554" s="4">
        <v>43208</v>
      </c>
      <c r="F1554" s="4" t="s">
        <v>5611</v>
      </c>
      <c r="G1554" s="1">
        <v>1</v>
      </c>
      <c r="H1554" s="1">
        <v>3</v>
      </c>
    </row>
    <row r="1555" spans="1:8" ht="12.75" x14ac:dyDescent="0.2">
      <c r="A1555" s="1">
        <v>1554</v>
      </c>
      <c r="B1555" s="1">
        <v>172</v>
      </c>
      <c r="C1555" s="1">
        <v>1</v>
      </c>
      <c r="D1555" s="4">
        <v>43208</v>
      </c>
      <c r="E1555" s="4">
        <v>43208</v>
      </c>
      <c r="F1555" s="4" t="s">
        <v>5611</v>
      </c>
      <c r="G1555" s="1">
        <v>1</v>
      </c>
      <c r="H1555" s="1">
        <v>3</v>
      </c>
    </row>
    <row r="1556" spans="1:8" ht="12.75" x14ac:dyDescent="0.2">
      <c r="A1556" s="1">
        <v>1555</v>
      </c>
      <c r="B1556" s="1">
        <v>1</v>
      </c>
      <c r="C1556" s="1">
        <v>1</v>
      </c>
      <c r="D1556" s="4">
        <v>43208</v>
      </c>
      <c r="E1556" s="4">
        <v>43208</v>
      </c>
      <c r="F1556" s="4" t="s">
        <v>5611</v>
      </c>
      <c r="G1556" s="1">
        <v>2</v>
      </c>
      <c r="H1556" s="1">
        <v>7</v>
      </c>
    </row>
    <row r="1557" spans="1:8" ht="12.75" x14ac:dyDescent="0.2">
      <c r="A1557" s="1">
        <v>1556</v>
      </c>
      <c r="B1557" s="1">
        <v>4</v>
      </c>
      <c r="C1557" s="1">
        <v>2</v>
      </c>
      <c r="D1557" s="4">
        <v>43208</v>
      </c>
      <c r="E1557" s="4">
        <v>43208</v>
      </c>
      <c r="F1557" s="4" t="s">
        <v>5611</v>
      </c>
      <c r="G1557" s="1">
        <v>2</v>
      </c>
      <c r="H1557" s="1">
        <v>6</v>
      </c>
    </row>
    <row r="1558" spans="1:8" ht="12.75" x14ac:dyDescent="0.2">
      <c r="A1558" s="1">
        <v>1557</v>
      </c>
      <c r="B1558" s="1">
        <v>121</v>
      </c>
      <c r="C1558" s="1">
        <v>2</v>
      </c>
      <c r="D1558" s="4">
        <v>43209</v>
      </c>
      <c r="E1558" s="4">
        <v>43209</v>
      </c>
      <c r="F1558" s="4" t="s">
        <v>5611</v>
      </c>
      <c r="G1558" s="1">
        <v>1</v>
      </c>
      <c r="H1558" s="1">
        <v>3</v>
      </c>
    </row>
    <row r="1559" spans="1:8" ht="12.75" x14ac:dyDescent="0.2">
      <c r="A1559" s="1">
        <v>1558</v>
      </c>
      <c r="B1559" s="1">
        <v>63</v>
      </c>
      <c r="C1559" s="1">
        <v>1</v>
      </c>
      <c r="D1559" s="4">
        <v>43209</v>
      </c>
      <c r="E1559" s="4">
        <v>43209</v>
      </c>
      <c r="F1559" s="4" t="s">
        <v>5611</v>
      </c>
      <c r="G1559" s="1">
        <v>2</v>
      </c>
      <c r="H1559" s="1">
        <v>6</v>
      </c>
    </row>
    <row r="1560" spans="1:8" ht="12.75" x14ac:dyDescent="0.2">
      <c r="A1560" s="1">
        <v>1559</v>
      </c>
      <c r="B1560" s="1">
        <v>42</v>
      </c>
      <c r="C1560" s="1">
        <v>2</v>
      </c>
      <c r="D1560" s="4">
        <v>43210</v>
      </c>
      <c r="E1560" s="4">
        <v>43210</v>
      </c>
      <c r="F1560" s="4" t="s">
        <v>5611</v>
      </c>
      <c r="G1560" s="1">
        <v>2</v>
      </c>
      <c r="H1560" s="1">
        <v>6</v>
      </c>
    </row>
    <row r="1561" spans="1:8" ht="12.75" x14ac:dyDescent="0.2">
      <c r="A1561" s="1">
        <v>1560</v>
      </c>
      <c r="B1561" s="1">
        <v>57</v>
      </c>
      <c r="C1561" s="1">
        <v>1</v>
      </c>
      <c r="D1561" s="4">
        <v>43210</v>
      </c>
      <c r="E1561" s="4">
        <v>43210</v>
      </c>
      <c r="F1561" s="4" t="s">
        <v>5611</v>
      </c>
      <c r="G1561" s="1">
        <v>2</v>
      </c>
      <c r="H1561" s="1">
        <v>7</v>
      </c>
    </row>
    <row r="1562" spans="1:8" ht="12.75" x14ac:dyDescent="0.2">
      <c r="A1562" s="1">
        <v>1561</v>
      </c>
      <c r="B1562" s="1">
        <v>65</v>
      </c>
      <c r="C1562" s="1">
        <v>2</v>
      </c>
      <c r="D1562" s="4">
        <v>43210</v>
      </c>
      <c r="E1562" s="4">
        <v>43210</v>
      </c>
      <c r="F1562" s="4" t="s">
        <v>5611</v>
      </c>
      <c r="G1562" s="1">
        <v>2</v>
      </c>
      <c r="H1562" s="1">
        <v>7</v>
      </c>
    </row>
    <row r="1563" spans="1:8" ht="12.75" x14ac:dyDescent="0.2">
      <c r="A1563" s="1">
        <v>1562</v>
      </c>
      <c r="B1563" s="1">
        <v>88</v>
      </c>
      <c r="C1563" s="1">
        <v>1</v>
      </c>
      <c r="D1563" s="4">
        <v>43210</v>
      </c>
      <c r="E1563" s="4">
        <v>43210</v>
      </c>
      <c r="F1563" s="4" t="s">
        <v>5611</v>
      </c>
      <c r="G1563" s="1">
        <v>2</v>
      </c>
      <c r="H1563" s="1">
        <v>7</v>
      </c>
    </row>
    <row r="1564" spans="1:8" ht="12.75" x14ac:dyDescent="0.2">
      <c r="A1564" s="1">
        <v>1563</v>
      </c>
      <c r="B1564" s="1">
        <v>77</v>
      </c>
      <c r="C1564" s="1">
        <v>2</v>
      </c>
      <c r="D1564" s="4">
        <v>43210</v>
      </c>
      <c r="E1564" s="4">
        <v>43210</v>
      </c>
      <c r="F1564" s="4" t="s">
        <v>5611</v>
      </c>
      <c r="G1564" s="1">
        <v>3</v>
      </c>
      <c r="H1564" s="1">
        <v>9</v>
      </c>
    </row>
    <row r="1565" spans="1:8" ht="12.75" x14ac:dyDescent="0.2">
      <c r="A1565" s="1">
        <v>1564</v>
      </c>
      <c r="B1565" s="1">
        <v>46</v>
      </c>
      <c r="C1565" s="1">
        <v>1</v>
      </c>
      <c r="D1565" s="4">
        <v>43211</v>
      </c>
      <c r="E1565" s="4">
        <v>43211</v>
      </c>
      <c r="F1565" s="4" t="s">
        <v>5611</v>
      </c>
      <c r="G1565" s="1">
        <v>1</v>
      </c>
      <c r="H1565" s="1">
        <v>3</v>
      </c>
    </row>
    <row r="1566" spans="1:8" ht="12.75" x14ac:dyDescent="0.2">
      <c r="A1566" s="1">
        <v>1565</v>
      </c>
      <c r="B1566" s="1">
        <v>60</v>
      </c>
      <c r="C1566" s="1">
        <v>2</v>
      </c>
      <c r="D1566" s="4">
        <v>43211</v>
      </c>
      <c r="E1566" s="4">
        <v>43211</v>
      </c>
      <c r="F1566" s="4" t="s">
        <v>5611</v>
      </c>
      <c r="G1566" s="1">
        <v>1</v>
      </c>
      <c r="H1566" s="1">
        <v>2</v>
      </c>
    </row>
    <row r="1567" spans="1:8" ht="12.75" x14ac:dyDescent="0.2">
      <c r="A1567" s="1">
        <v>1566</v>
      </c>
      <c r="B1567" s="1">
        <v>72</v>
      </c>
      <c r="C1567" s="1">
        <v>1</v>
      </c>
      <c r="D1567" s="4">
        <v>43211</v>
      </c>
      <c r="E1567" s="4">
        <v>43211</v>
      </c>
      <c r="F1567" s="4" t="s">
        <v>5611</v>
      </c>
      <c r="G1567" s="1">
        <v>1</v>
      </c>
      <c r="H1567" s="1">
        <v>3</v>
      </c>
    </row>
    <row r="1568" spans="1:8" ht="12.75" x14ac:dyDescent="0.2">
      <c r="A1568" s="1">
        <v>1567</v>
      </c>
      <c r="B1568" s="1">
        <v>89</v>
      </c>
      <c r="C1568" s="1">
        <v>2</v>
      </c>
      <c r="D1568" s="4">
        <v>43211</v>
      </c>
      <c r="E1568" s="4">
        <v>43211</v>
      </c>
      <c r="F1568" s="4" t="s">
        <v>5611</v>
      </c>
      <c r="G1568" s="1">
        <v>1</v>
      </c>
      <c r="H1568" s="1">
        <v>2</v>
      </c>
    </row>
    <row r="1569" spans="1:8" ht="12.75" x14ac:dyDescent="0.2">
      <c r="A1569" s="1">
        <v>1568</v>
      </c>
      <c r="B1569" s="1">
        <v>192</v>
      </c>
      <c r="C1569" s="1">
        <v>2</v>
      </c>
      <c r="D1569" s="4">
        <v>43211</v>
      </c>
      <c r="E1569" s="4">
        <v>43211</v>
      </c>
      <c r="F1569" s="4" t="s">
        <v>5611</v>
      </c>
      <c r="G1569" s="1">
        <v>1</v>
      </c>
      <c r="H1569" s="1">
        <v>3</v>
      </c>
    </row>
    <row r="1570" spans="1:8" ht="12.75" x14ac:dyDescent="0.2">
      <c r="A1570" s="1">
        <v>1569</v>
      </c>
      <c r="B1570" s="1">
        <v>29</v>
      </c>
      <c r="C1570" s="1">
        <v>2</v>
      </c>
      <c r="D1570" s="4">
        <v>43212</v>
      </c>
      <c r="E1570" s="4">
        <v>43212</v>
      </c>
      <c r="F1570" s="4" t="s">
        <v>5611</v>
      </c>
      <c r="G1570" s="1">
        <v>2</v>
      </c>
      <c r="H1570" s="1">
        <v>7</v>
      </c>
    </row>
    <row r="1571" spans="1:8" ht="12.75" x14ac:dyDescent="0.2">
      <c r="A1571" s="1">
        <v>1570</v>
      </c>
      <c r="B1571" s="1">
        <v>54</v>
      </c>
      <c r="C1571" s="1">
        <v>2</v>
      </c>
      <c r="D1571" s="4">
        <v>43212</v>
      </c>
      <c r="E1571" s="4">
        <v>43212</v>
      </c>
      <c r="F1571" s="4" t="s">
        <v>5611</v>
      </c>
      <c r="G1571" s="1">
        <v>2</v>
      </c>
      <c r="H1571" s="1">
        <v>7</v>
      </c>
    </row>
    <row r="1572" spans="1:8" ht="12.75" x14ac:dyDescent="0.2">
      <c r="A1572" s="1">
        <v>1571</v>
      </c>
      <c r="B1572" s="1">
        <v>80</v>
      </c>
      <c r="C1572" s="1">
        <v>1</v>
      </c>
      <c r="D1572" s="4">
        <v>43212</v>
      </c>
      <c r="E1572" s="4">
        <v>43212</v>
      </c>
      <c r="F1572" s="4" t="s">
        <v>5611</v>
      </c>
      <c r="G1572" s="1">
        <v>2</v>
      </c>
      <c r="H1572" s="1">
        <v>7</v>
      </c>
    </row>
    <row r="1573" spans="1:8" ht="12.75" x14ac:dyDescent="0.2">
      <c r="A1573" s="1">
        <v>1572</v>
      </c>
      <c r="B1573" s="1">
        <v>14</v>
      </c>
      <c r="C1573" s="1">
        <v>1</v>
      </c>
      <c r="D1573" s="4">
        <v>43212</v>
      </c>
      <c r="E1573" s="4">
        <v>43212</v>
      </c>
      <c r="F1573" s="4" t="s">
        <v>5611</v>
      </c>
      <c r="G1573" s="1">
        <v>3</v>
      </c>
      <c r="H1573" s="1">
        <v>9</v>
      </c>
    </row>
    <row r="1574" spans="1:8" ht="12.75" x14ac:dyDescent="0.2">
      <c r="A1574" s="1">
        <v>1573</v>
      </c>
      <c r="B1574" s="1">
        <v>24</v>
      </c>
      <c r="C1574" s="1">
        <v>2</v>
      </c>
      <c r="D1574" s="4">
        <v>43213</v>
      </c>
      <c r="E1574" s="4">
        <v>43213</v>
      </c>
      <c r="F1574" s="4" t="s">
        <v>5611</v>
      </c>
      <c r="G1574" s="1">
        <v>1</v>
      </c>
      <c r="H1574" s="1">
        <v>2</v>
      </c>
    </row>
    <row r="1575" spans="1:8" ht="12.75" x14ac:dyDescent="0.2">
      <c r="A1575" s="1">
        <v>1574</v>
      </c>
      <c r="B1575" s="1">
        <v>124</v>
      </c>
      <c r="C1575" s="1">
        <v>1</v>
      </c>
      <c r="D1575" s="4">
        <v>43213</v>
      </c>
      <c r="E1575" s="4">
        <v>43213</v>
      </c>
      <c r="F1575" s="4" t="s">
        <v>5611</v>
      </c>
      <c r="G1575" s="1">
        <v>1</v>
      </c>
      <c r="H1575" s="1">
        <v>2</v>
      </c>
    </row>
    <row r="1576" spans="1:8" ht="12.75" x14ac:dyDescent="0.2">
      <c r="A1576" s="1">
        <v>1575</v>
      </c>
      <c r="B1576" s="1">
        <v>224</v>
      </c>
      <c r="C1576" s="1">
        <v>2</v>
      </c>
      <c r="D1576" s="4">
        <v>43213</v>
      </c>
      <c r="E1576" s="4">
        <v>43213</v>
      </c>
      <c r="F1576" s="4" t="s">
        <v>5611</v>
      </c>
      <c r="G1576" s="1">
        <v>1</v>
      </c>
      <c r="H1576" s="1">
        <v>3</v>
      </c>
    </row>
    <row r="1577" spans="1:8" ht="12.75" x14ac:dyDescent="0.2">
      <c r="A1577" s="1">
        <v>1576</v>
      </c>
      <c r="B1577" s="1">
        <v>12</v>
      </c>
      <c r="C1577" s="1">
        <v>2</v>
      </c>
      <c r="D1577" s="4">
        <v>43213</v>
      </c>
      <c r="E1577" s="4">
        <v>43213</v>
      </c>
      <c r="F1577" s="4" t="s">
        <v>5611</v>
      </c>
      <c r="G1577" s="1">
        <v>2</v>
      </c>
      <c r="H1577" s="1">
        <v>7</v>
      </c>
    </row>
    <row r="1578" spans="1:8" ht="12.75" x14ac:dyDescent="0.2">
      <c r="A1578" s="1">
        <v>1577</v>
      </c>
      <c r="B1578" s="1">
        <v>48</v>
      </c>
      <c r="C1578" s="1">
        <v>1</v>
      </c>
      <c r="D1578" s="4">
        <v>43213</v>
      </c>
      <c r="E1578" s="4">
        <v>43213</v>
      </c>
      <c r="F1578" s="4" t="s">
        <v>5611</v>
      </c>
      <c r="G1578" s="1">
        <v>2</v>
      </c>
      <c r="H1578" s="1">
        <v>7</v>
      </c>
    </row>
    <row r="1579" spans="1:8" ht="12.75" x14ac:dyDescent="0.2">
      <c r="A1579" s="1">
        <v>1578</v>
      </c>
      <c r="B1579" s="1">
        <v>93</v>
      </c>
      <c r="C1579" s="1">
        <v>2</v>
      </c>
      <c r="D1579" s="4">
        <v>43213</v>
      </c>
      <c r="E1579" s="4">
        <v>43213</v>
      </c>
      <c r="F1579" s="4" t="s">
        <v>5611</v>
      </c>
      <c r="G1579" s="1">
        <v>2</v>
      </c>
      <c r="H1579" s="1">
        <v>7</v>
      </c>
    </row>
    <row r="1580" spans="1:8" ht="12.75" x14ac:dyDescent="0.2">
      <c r="A1580" s="1">
        <v>1579</v>
      </c>
      <c r="B1580" s="1">
        <v>104</v>
      </c>
      <c r="C1580" s="1">
        <v>2</v>
      </c>
      <c r="D1580" s="4">
        <v>43214</v>
      </c>
      <c r="E1580" s="4">
        <v>43214</v>
      </c>
      <c r="F1580" s="4" t="s">
        <v>5611</v>
      </c>
      <c r="G1580" s="1">
        <v>1</v>
      </c>
      <c r="H1580" s="1">
        <v>2</v>
      </c>
    </row>
    <row r="1581" spans="1:8" ht="12.75" x14ac:dyDescent="0.2">
      <c r="A1581" s="1">
        <v>1580</v>
      </c>
      <c r="B1581" s="1">
        <v>191</v>
      </c>
      <c r="C1581" s="1">
        <v>2</v>
      </c>
      <c r="D1581" s="4">
        <v>43214</v>
      </c>
      <c r="E1581" s="4">
        <v>43214</v>
      </c>
      <c r="F1581" s="4" t="s">
        <v>5611</v>
      </c>
      <c r="G1581" s="1">
        <v>1</v>
      </c>
      <c r="H1581" s="1">
        <v>2</v>
      </c>
    </row>
    <row r="1582" spans="1:8" ht="12.75" x14ac:dyDescent="0.2">
      <c r="A1582" s="1">
        <v>1581</v>
      </c>
      <c r="B1582" s="1">
        <v>188</v>
      </c>
      <c r="C1582" s="1">
        <v>2</v>
      </c>
      <c r="D1582" s="4">
        <v>43215</v>
      </c>
      <c r="E1582" s="4">
        <v>43215</v>
      </c>
      <c r="F1582" s="4" t="s">
        <v>5611</v>
      </c>
      <c r="G1582" s="1">
        <v>1</v>
      </c>
      <c r="H1582" s="1">
        <v>2</v>
      </c>
    </row>
    <row r="1583" spans="1:8" ht="12.75" x14ac:dyDescent="0.2">
      <c r="A1583" s="1">
        <v>1582</v>
      </c>
      <c r="B1583" s="1">
        <v>240</v>
      </c>
      <c r="C1583" s="1">
        <v>1</v>
      </c>
      <c r="D1583" s="4">
        <v>43215</v>
      </c>
      <c r="E1583" s="4">
        <v>43215</v>
      </c>
      <c r="F1583" s="4" t="s">
        <v>5611</v>
      </c>
      <c r="G1583" s="1">
        <v>1</v>
      </c>
      <c r="H1583" s="1">
        <v>3</v>
      </c>
    </row>
    <row r="1584" spans="1:8" ht="12.75" x14ac:dyDescent="0.2">
      <c r="A1584" s="1">
        <v>1583</v>
      </c>
      <c r="B1584" s="1">
        <v>44</v>
      </c>
      <c r="C1584" s="1">
        <v>1</v>
      </c>
      <c r="D1584" s="4">
        <v>43215</v>
      </c>
      <c r="E1584" s="4">
        <v>43215</v>
      </c>
      <c r="F1584" s="4" t="s">
        <v>5611</v>
      </c>
      <c r="G1584" s="1">
        <v>2</v>
      </c>
      <c r="H1584" s="1">
        <v>6</v>
      </c>
    </row>
    <row r="1585" spans="1:8" ht="12.75" x14ac:dyDescent="0.2">
      <c r="A1585" s="1">
        <v>1584</v>
      </c>
      <c r="B1585" s="1">
        <v>109</v>
      </c>
      <c r="C1585" s="1">
        <v>2</v>
      </c>
      <c r="D1585" s="4">
        <v>43216</v>
      </c>
      <c r="E1585" s="4">
        <v>43216</v>
      </c>
      <c r="F1585" s="4" t="s">
        <v>5611</v>
      </c>
      <c r="G1585" s="1">
        <v>1</v>
      </c>
      <c r="H1585" s="1">
        <v>3</v>
      </c>
    </row>
    <row r="1586" spans="1:8" ht="12.75" x14ac:dyDescent="0.2">
      <c r="A1586" s="1">
        <v>1585</v>
      </c>
      <c r="B1586" s="1">
        <v>157</v>
      </c>
      <c r="C1586" s="1">
        <v>1</v>
      </c>
      <c r="D1586" s="4">
        <v>43216</v>
      </c>
      <c r="E1586" s="4">
        <v>43216</v>
      </c>
      <c r="F1586" s="4" t="s">
        <v>5611</v>
      </c>
      <c r="G1586" s="1">
        <v>1</v>
      </c>
      <c r="H1586" s="1">
        <v>3</v>
      </c>
    </row>
    <row r="1587" spans="1:8" ht="12.75" x14ac:dyDescent="0.2">
      <c r="A1587" s="1">
        <v>1586</v>
      </c>
      <c r="B1587" s="1">
        <v>176</v>
      </c>
      <c r="C1587" s="1">
        <v>1</v>
      </c>
      <c r="D1587" s="4">
        <v>43216</v>
      </c>
      <c r="E1587" s="4">
        <v>43216</v>
      </c>
      <c r="F1587" s="4" t="s">
        <v>5611</v>
      </c>
      <c r="G1587" s="1">
        <v>1</v>
      </c>
      <c r="H1587" s="1">
        <v>2</v>
      </c>
    </row>
    <row r="1588" spans="1:8" ht="12.75" x14ac:dyDescent="0.2">
      <c r="A1588" s="1">
        <v>1587</v>
      </c>
      <c r="B1588" s="1">
        <v>231</v>
      </c>
      <c r="C1588" s="1">
        <v>2</v>
      </c>
      <c r="D1588" s="4">
        <v>43216</v>
      </c>
      <c r="E1588" s="4">
        <v>43216</v>
      </c>
      <c r="F1588" s="4" t="s">
        <v>5611</v>
      </c>
      <c r="G1588" s="1">
        <v>1</v>
      </c>
      <c r="H1588" s="1">
        <v>2</v>
      </c>
    </row>
    <row r="1589" spans="1:8" ht="12.75" x14ac:dyDescent="0.2">
      <c r="A1589" s="1">
        <v>1588</v>
      </c>
      <c r="B1589" s="1">
        <v>11</v>
      </c>
      <c r="C1589" s="1">
        <v>1</v>
      </c>
      <c r="D1589" s="4">
        <v>43216</v>
      </c>
      <c r="E1589" s="4">
        <v>43216</v>
      </c>
      <c r="F1589" s="4" t="s">
        <v>5611</v>
      </c>
      <c r="G1589" s="1">
        <v>2</v>
      </c>
      <c r="H1589" s="1">
        <v>6</v>
      </c>
    </row>
    <row r="1590" spans="1:8" ht="12.75" x14ac:dyDescent="0.2">
      <c r="A1590" s="1">
        <v>1589</v>
      </c>
      <c r="B1590" s="1">
        <v>40</v>
      </c>
      <c r="C1590" s="1">
        <v>2</v>
      </c>
      <c r="D1590" s="4">
        <v>43217</v>
      </c>
      <c r="E1590" s="4">
        <v>43217</v>
      </c>
      <c r="F1590" s="4" t="s">
        <v>5611</v>
      </c>
      <c r="G1590" s="1">
        <v>1</v>
      </c>
      <c r="H1590" s="1">
        <v>3</v>
      </c>
    </row>
    <row r="1591" spans="1:8" ht="12.75" x14ac:dyDescent="0.2">
      <c r="A1591" s="1">
        <v>1590</v>
      </c>
      <c r="B1591" s="1">
        <v>138</v>
      </c>
      <c r="C1591" s="1">
        <v>1</v>
      </c>
      <c r="D1591" s="4">
        <v>43217</v>
      </c>
      <c r="E1591" s="4">
        <v>43217</v>
      </c>
      <c r="F1591" s="4" t="s">
        <v>5611</v>
      </c>
      <c r="G1591" s="1">
        <v>1</v>
      </c>
      <c r="H1591" s="1">
        <v>3</v>
      </c>
    </row>
    <row r="1592" spans="1:8" ht="12.75" x14ac:dyDescent="0.2">
      <c r="A1592" s="1">
        <v>1591</v>
      </c>
      <c r="B1592" s="1">
        <v>165</v>
      </c>
      <c r="C1592" s="1">
        <v>2</v>
      </c>
      <c r="D1592" s="4">
        <v>43217</v>
      </c>
      <c r="E1592" s="4">
        <v>43217</v>
      </c>
      <c r="F1592" s="4" t="s">
        <v>5611</v>
      </c>
      <c r="G1592" s="1">
        <v>1</v>
      </c>
      <c r="H1592" s="1">
        <v>2</v>
      </c>
    </row>
    <row r="1593" spans="1:8" ht="12.75" x14ac:dyDescent="0.2">
      <c r="A1593" s="1">
        <v>1592</v>
      </c>
      <c r="B1593" s="1">
        <v>6</v>
      </c>
      <c r="C1593" s="1">
        <v>2</v>
      </c>
      <c r="D1593" s="4">
        <v>43217</v>
      </c>
      <c r="E1593" s="4">
        <v>43217</v>
      </c>
      <c r="F1593" s="4" t="s">
        <v>5611</v>
      </c>
      <c r="G1593" s="1">
        <v>2</v>
      </c>
      <c r="H1593" s="1">
        <v>7</v>
      </c>
    </row>
    <row r="1594" spans="1:8" ht="12.75" x14ac:dyDescent="0.2">
      <c r="A1594" s="1">
        <v>1593</v>
      </c>
      <c r="B1594" s="1">
        <v>9</v>
      </c>
      <c r="C1594" s="1">
        <v>1</v>
      </c>
      <c r="D1594" s="4">
        <v>43217</v>
      </c>
      <c r="E1594" s="4">
        <v>43217</v>
      </c>
      <c r="F1594" s="4" t="s">
        <v>5611</v>
      </c>
      <c r="G1594" s="1">
        <v>2</v>
      </c>
      <c r="H1594" s="1">
        <v>6</v>
      </c>
    </row>
    <row r="1595" spans="1:8" ht="12.75" x14ac:dyDescent="0.2">
      <c r="A1595" s="1">
        <v>1594</v>
      </c>
      <c r="B1595" s="1">
        <v>45</v>
      </c>
      <c r="C1595" s="1">
        <v>1</v>
      </c>
      <c r="D1595" s="4">
        <v>43218</v>
      </c>
      <c r="E1595" s="4">
        <v>43218</v>
      </c>
      <c r="F1595" s="4" t="s">
        <v>5611</v>
      </c>
      <c r="G1595" s="1">
        <v>2</v>
      </c>
      <c r="H1595" s="1">
        <v>7</v>
      </c>
    </row>
    <row r="1596" spans="1:8" ht="12.75" x14ac:dyDescent="0.2">
      <c r="A1596" s="1">
        <v>1595</v>
      </c>
      <c r="B1596" s="1">
        <v>71</v>
      </c>
      <c r="C1596" s="1">
        <v>2</v>
      </c>
      <c r="D1596" s="4">
        <v>43218</v>
      </c>
      <c r="E1596" s="4">
        <v>43218</v>
      </c>
      <c r="F1596" s="4" t="s">
        <v>5611</v>
      </c>
      <c r="G1596" s="1">
        <v>2</v>
      </c>
      <c r="H1596" s="1">
        <v>7</v>
      </c>
    </row>
    <row r="1597" spans="1:8" ht="12.75" x14ac:dyDescent="0.2">
      <c r="A1597" s="1">
        <v>1596</v>
      </c>
      <c r="B1597" s="1">
        <v>21</v>
      </c>
      <c r="C1597" s="1">
        <v>2</v>
      </c>
      <c r="D1597" s="4">
        <v>43218</v>
      </c>
      <c r="E1597" s="4">
        <v>43218</v>
      </c>
      <c r="F1597" s="4" t="s">
        <v>5611</v>
      </c>
      <c r="G1597" s="1">
        <v>3</v>
      </c>
      <c r="H1597" s="1">
        <v>8</v>
      </c>
    </row>
    <row r="1598" spans="1:8" ht="12.75" x14ac:dyDescent="0.2">
      <c r="A1598" s="1">
        <v>1597</v>
      </c>
      <c r="B1598" s="1">
        <v>56</v>
      </c>
      <c r="C1598" s="1">
        <v>1</v>
      </c>
      <c r="D1598" s="4">
        <v>43218</v>
      </c>
      <c r="E1598" s="4">
        <v>43218</v>
      </c>
      <c r="F1598" s="4" t="s">
        <v>5611</v>
      </c>
      <c r="G1598" s="1">
        <v>3</v>
      </c>
      <c r="H1598" s="1">
        <v>9</v>
      </c>
    </row>
    <row r="1599" spans="1:8" ht="12.75" x14ac:dyDescent="0.2">
      <c r="A1599" s="1">
        <v>1598</v>
      </c>
      <c r="B1599" s="1">
        <v>239</v>
      </c>
      <c r="C1599" s="1">
        <v>2</v>
      </c>
      <c r="D1599" s="4">
        <v>43219</v>
      </c>
      <c r="E1599" s="4">
        <v>43219</v>
      </c>
      <c r="F1599" s="4" t="s">
        <v>5611</v>
      </c>
      <c r="G1599" s="1">
        <v>1</v>
      </c>
      <c r="H1599" s="1">
        <v>3</v>
      </c>
    </row>
    <row r="1600" spans="1:8" ht="12.75" x14ac:dyDescent="0.2">
      <c r="A1600" s="1">
        <v>1599</v>
      </c>
      <c r="B1600" s="1">
        <v>49</v>
      </c>
      <c r="C1600" s="1">
        <v>1</v>
      </c>
      <c r="D1600" s="4">
        <v>43219</v>
      </c>
      <c r="E1600" s="4">
        <v>43219</v>
      </c>
      <c r="F1600" s="4" t="s">
        <v>5611</v>
      </c>
      <c r="G1600" s="1">
        <v>2</v>
      </c>
      <c r="H1600" s="1">
        <v>7</v>
      </c>
    </row>
    <row r="1601" spans="1:8" ht="12.75" x14ac:dyDescent="0.2">
      <c r="A1601" s="1">
        <v>1600</v>
      </c>
      <c r="B1601" s="1">
        <v>90</v>
      </c>
      <c r="C1601" s="1">
        <v>1</v>
      </c>
      <c r="D1601" s="4">
        <v>43219</v>
      </c>
      <c r="E1601" s="4">
        <v>43219</v>
      </c>
      <c r="F1601" s="4" t="s">
        <v>5611</v>
      </c>
      <c r="G1601" s="1">
        <v>2</v>
      </c>
      <c r="H1601" s="1">
        <v>6</v>
      </c>
    </row>
    <row r="1602" spans="1:8" ht="12.75" x14ac:dyDescent="0.2">
      <c r="A1602" s="1">
        <v>1601</v>
      </c>
      <c r="B1602" s="1">
        <v>43</v>
      </c>
      <c r="C1602" s="1">
        <v>1</v>
      </c>
      <c r="D1602" s="4">
        <v>43219</v>
      </c>
      <c r="E1602" s="4">
        <v>43219</v>
      </c>
      <c r="F1602" s="4" t="s">
        <v>5611</v>
      </c>
      <c r="G1602" s="1">
        <v>3</v>
      </c>
      <c r="H1602" s="1">
        <v>8</v>
      </c>
    </row>
    <row r="1603" spans="1:8" ht="12.75" x14ac:dyDescent="0.2">
      <c r="A1603" s="1">
        <v>1602</v>
      </c>
      <c r="B1603" s="1">
        <v>55</v>
      </c>
      <c r="C1603" s="1">
        <v>1</v>
      </c>
      <c r="D1603" s="4">
        <v>43220</v>
      </c>
      <c r="E1603" s="4">
        <v>43220</v>
      </c>
      <c r="F1603" s="4" t="s">
        <v>5611</v>
      </c>
      <c r="G1603" s="1">
        <v>2</v>
      </c>
      <c r="H1603" s="1">
        <v>6</v>
      </c>
    </row>
    <row r="1604" spans="1:8" ht="12.75" x14ac:dyDescent="0.2">
      <c r="A1604" s="1">
        <v>1603</v>
      </c>
      <c r="B1604" s="1">
        <v>74</v>
      </c>
      <c r="C1604" s="1">
        <v>2</v>
      </c>
      <c r="D1604" s="4">
        <v>43220</v>
      </c>
      <c r="E1604" s="4">
        <v>43220</v>
      </c>
      <c r="F1604" s="4" t="s">
        <v>5611</v>
      </c>
      <c r="G1604" s="1">
        <v>2</v>
      </c>
      <c r="H1604" s="1">
        <v>6</v>
      </c>
    </row>
    <row r="1605" spans="1:8" ht="12.75" x14ac:dyDescent="0.2">
      <c r="A1605" s="1">
        <v>1604</v>
      </c>
      <c r="B1605" s="1">
        <v>7</v>
      </c>
      <c r="C1605" s="1">
        <v>3</v>
      </c>
      <c r="D1605" s="4">
        <v>43268</v>
      </c>
      <c r="E1605" s="4">
        <v>43268</v>
      </c>
      <c r="F1605" s="4" t="s">
        <v>5611</v>
      </c>
      <c r="G1605" s="1">
        <v>2</v>
      </c>
      <c r="H1605" s="1">
        <v>7</v>
      </c>
    </row>
    <row r="1606" spans="1:8" ht="12.75" x14ac:dyDescent="0.2">
      <c r="A1606" s="1">
        <v>1605</v>
      </c>
      <c r="B1606" s="1">
        <v>123</v>
      </c>
      <c r="C1606" s="1">
        <v>3</v>
      </c>
      <c r="D1606" s="4">
        <v>43282</v>
      </c>
      <c r="E1606" s="4">
        <v>43282</v>
      </c>
      <c r="F1606" s="4" t="s">
        <v>5611</v>
      </c>
      <c r="G1606" s="1">
        <v>3</v>
      </c>
      <c r="H1606" s="1">
        <v>8</v>
      </c>
    </row>
    <row r="1607" spans="1:8" ht="12.75" x14ac:dyDescent="0.2">
      <c r="A1607" s="1">
        <v>1606</v>
      </c>
      <c r="B1607" s="1">
        <v>119</v>
      </c>
      <c r="C1607" s="1">
        <v>3</v>
      </c>
      <c r="D1607" s="4">
        <v>43291</v>
      </c>
      <c r="E1607" s="4">
        <v>43291</v>
      </c>
      <c r="F1607" s="4" t="s">
        <v>5611</v>
      </c>
      <c r="G1607" s="1">
        <v>3</v>
      </c>
      <c r="H1607" s="1">
        <v>8</v>
      </c>
    </row>
    <row r="1608" spans="1:8" ht="12.75" x14ac:dyDescent="0.2">
      <c r="A1608" s="1">
        <v>1607</v>
      </c>
      <c r="B1608" s="1">
        <v>33</v>
      </c>
      <c r="C1608" s="1">
        <v>3</v>
      </c>
      <c r="D1608" s="4">
        <v>43292</v>
      </c>
      <c r="E1608" s="4">
        <v>43292</v>
      </c>
      <c r="F1608" s="4" t="s">
        <v>5611</v>
      </c>
      <c r="G1608" s="1">
        <v>1</v>
      </c>
      <c r="H1608" s="1">
        <v>2</v>
      </c>
    </row>
    <row r="1609" spans="1:8" ht="12.75" x14ac:dyDescent="0.2">
      <c r="A1609" s="1">
        <v>1608</v>
      </c>
      <c r="B1609" s="1">
        <v>53</v>
      </c>
      <c r="C1609" s="1">
        <v>3</v>
      </c>
      <c r="D1609" s="4">
        <v>43293</v>
      </c>
      <c r="E1609" s="4">
        <v>43293</v>
      </c>
      <c r="F1609" s="4" t="s">
        <v>5611</v>
      </c>
      <c r="G1609" s="1">
        <v>1</v>
      </c>
      <c r="H1609" s="1">
        <v>2</v>
      </c>
    </row>
    <row r="1610" spans="1:8" ht="12.75" x14ac:dyDescent="0.2">
      <c r="A1610" s="1">
        <v>1609</v>
      </c>
      <c r="B1610" s="1">
        <v>10</v>
      </c>
      <c r="C1610" s="1">
        <v>3</v>
      </c>
      <c r="D1610" s="4">
        <v>43335</v>
      </c>
      <c r="E1610" s="4">
        <v>43335</v>
      </c>
      <c r="F1610" s="4" t="s">
        <v>5611</v>
      </c>
      <c r="G1610" s="1">
        <v>2</v>
      </c>
      <c r="H1610" s="1">
        <v>7</v>
      </c>
    </row>
    <row r="1611" spans="1:8" ht="12.75" x14ac:dyDescent="0.2">
      <c r="A1611" s="1">
        <v>1610</v>
      </c>
      <c r="B1611" s="1">
        <v>15</v>
      </c>
      <c r="C1611" s="1">
        <v>3</v>
      </c>
      <c r="D1611" s="4">
        <v>43337</v>
      </c>
      <c r="E1611" s="4">
        <v>43337</v>
      </c>
      <c r="F1611" s="4" t="s">
        <v>5611</v>
      </c>
      <c r="G1611" s="1">
        <v>2</v>
      </c>
      <c r="H1611" s="1">
        <v>7</v>
      </c>
    </row>
    <row r="1612" spans="1:8" ht="12.75" x14ac:dyDescent="0.2">
      <c r="A1612" s="1">
        <v>1611</v>
      </c>
      <c r="B1612" s="1">
        <v>6</v>
      </c>
      <c r="C1612" s="1">
        <v>3</v>
      </c>
      <c r="D1612" s="4">
        <v>43349</v>
      </c>
      <c r="E1612" s="4">
        <v>43349</v>
      </c>
      <c r="F1612" s="4" t="s">
        <v>5611</v>
      </c>
      <c r="G1612" s="1">
        <v>2</v>
      </c>
      <c r="H1612" s="1">
        <v>7</v>
      </c>
    </row>
    <row r="1613" spans="1:8" ht="12.75" x14ac:dyDescent="0.2">
      <c r="A1613" s="1">
        <v>1612</v>
      </c>
      <c r="B1613" s="1">
        <v>3</v>
      </c>
      <c r="C1613" s="1">
        <v>3</v>
      </c>
      <c r="D1613" s="4">
        <v>43394</v>
      </c>
      <c r="E1613" s="4">
        <v>43394</v>
      </c>
      <c r="F1613" s="4" t="s">
        <v>5611</v>
      </c>
      <c r="G1613" s="1">
        <v>1</v>
      </c>
      <c r="H1613" s="1">
        <v>3</v>
      </c>
    </row>
    <row r="1614" spans="1:8" ht="12.75" x14ac:dyDescent="0.2">
      <c r="A1614" s="1">
        <v>1613</v>
      </c>
      <c r="B1614" s="1">
        <v>1</v>
      </c>
      <c r="C1614" s="1">
        <v>3</v>
      </c>
      <c r="D1614" s="4">
        <v>43422</v>
      </c>
      <c r="E1614" s="4">
        <v>43422</v>
      </c>
      <c r="F1614" s="4" t="s">
        <v>5611</v>
      </c>
      <c r="G1614" s="1">
        <v>2</v>
      </c>
      <c r="H1614" s="1">
        <v>6</v>
      </c>
    </row>
    <row r="1615" spans="1:8" ht="12.75" x14ac:dyDescent="0.2">
      <c r="A1615" s="1">
        <v>1614</v>
      </c>
      <c r="B1615" s="1">
        <v>135</v>
      </c>
      <c r="C1615" s="1">
        <v>3</v>
      </c>
      <c r="D1615" s="4">
        <v>43432</v>
      </c>
      <c r="E1615" s="4">
        <v>43432</v>
      </c>
      <c r="F1615" s="4" t="s">
        <v>5611</v>
      </c>
      <c r="G1615" s="1">
        <v>3</v>
      </c>
      <c r="H1615" s="1">
        <v>8</v>
      </c>
    </row>
    <row r="1616" spans="1:8" ht="12.75" x14ac:dyDescent="0.2">
      <c r="A1616" s="1">
        <v>1615</v>
      </c>
      <c r="B1616" s="1">
        <v>136</v>
      </c>
      <c r="C1616" s="1">
        <v>3</v>
      </c>
      <c r="D1616" s="4">
        <v>43462</v>
      </c>
      <c r="E1616" s="4">
        <v>43462</v>
      </c>
      <c r="F1616" s="4" t="s">
        <v>5611</v>
      </c>
      <c r="G1616" s="1">
        <v>3</v>
      </c>
      <c r="H1616" s="1">
        <v>8</v>
      </c>
    </row>
  </sheetData>
  <autoFilter ref="A1:H1616" xr:uid="{7CBCDE15-737C-4C72-ABFA-422513F99B6E}"/>
  <dataValidations count="1">
    <dataValidation type="whole" allowBlank="1" showInputMessage="1" showErrorMessage="1" sqref="C1:C1048576" xr:uid="{DEB11F6F-D867-485A-A87B-3D2E753A7BEB}">
      <formula1>1</formula1>
      <formula2>4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D2A3-97CA-427E-9139-3B4026844CB4}">
  <sheetPr>
    <outlinePr summaryBelow="0" summaryRight="0"/>
  </sheetPr>
  <dimension ref="A1:J4723"/>
  <sheetViews>
    <sheetView workbookViewId="0">
      <selection activeCell="I3970" sqref="I3970"/>
    </sheetView>
  </sheetViews>
  <sheetFormatPr defaultColWidth="12.5703125" defaultRowHeight="15.75" customHeight="1" x14ac:dyDescent="0.2"/>
  <cols>
    <col min="4" max="4" width="12.5703125" style="7"/>
    <col min="5" max="5" width="12.5703125" style="3"/>
    <col min="8" max="8" width="43.140625" customWidth="1"/>
  </cols>
  <sheetData>
    <row r="1" spans="1:10" x14ac:dyDescent="0.2">
      <c r="A1" s="1" t="s">
        <v>5264</v>
      </c>
      <c r="B1" s="1" t="s">
        <v>5263</v>
      </c>
      <c r="C1" s="1" t="s">
        <v>5262</v>
      </c>
      <c r="D1" s="6" t="s">
        <v>5261</v>
      </c>
      <c r="E1" s="2" t="s">
        <v>5260</v>
      </c>
      <c r="F1" s="1" t="s">
        <v>5259</v>
      </c>
      <c r="G1" s="1" t="s">
        <v>5612</v>
      </c>
      <c r="H1" s="1" t="s">
        <v>5613</v>
      </c>
      <c r="I1" s="1" t="s">
        <v>19</v>
      </c>
      <c r="J1" t="s">
        <v>18</v>
      </c>
    </row>
    <row r="2" spans="1:10" x14ac:dyDescent="0.2">
      <c r="A2" s="1">
        <v>1</v>
      </c>
      <c r="B2" s="1">
        <v>1</v>
      </c>
      <c r="C2" s="1">
        <v>20</v>
      </c>
      <c r="D2" s="6">
        <v>1</v>
      </c>
      <c r="E2" s="2">
        <v>599.99</v>
      </c>
      <c r="F2" s="1">
        <v>0.2</v>
      </c>
      <c r="G2">
        <v>599.79</v>
      </c>
      <c r="H2" t="s">
        <v>5546</v>
      </c>
      <c r="I2">
        <f>_xlfn.XLOOKUP(C2, products!A:A, products!D:D)</f>
        <v>3</v>
      </c>
      <c r="J2" t="s">
        <v>15</v>
      </c>
    </row>
    <row r="3" spans="1:10" x14ac:dyDescent="0.2">
      <c r="A3" s="1">
        <v>1</v>
      </c>
      <c r="B3" s="1">
        <v>2</v>
      </c>
      <c r="C3" s="1">
        <v>8</v>
      </c>
      <c r="D3" s="6">
        <v>2</v>
      </c>
      <c r="E3" s="2">
        <v>1799.99</v>
      </c>
      <c r="F3" s="1">
        <v>7.0000000000000007E-2</v>
      </c>
      <c r="G3">
        <v>3599.91</v>
      </c>
      <c r="H3" t="s">
        <v>5554</v>
      </c>
      <c r="I3">
        <f>_xlfn.XLOOKUP(C3, products!A:A, products!D:D)</f>
        <v>6</v>
      </c>
      <c r="J3" t="s">
        <v>12</v>
      </c>
    </row>
    <row r="4" spans="1:10" x14ac:dyDescent="0.2">
      <c r="A4" s="1">
        <v>1</v>
      </c>
      <c r="B4" s="1">
        <v>3</v>
      </c>
      <c r="C4" s="1">
        <v>10</v>
      </c>
      <c r="D4" s="6">
        <v>2</v>
      </c>
      <c r="E4" s="2">
        <v>1549</v>
      </c>
      <c r="F4" s="1">
        <v>0.05</v>
      </c>
      <c r="G4">
        <v>4646.95</v>
      </c>
      <c r="H4" t="s">
        <v>5552</v>
      </c>
      <c r="I4">
        <f>_xlfn.XLOOKUP(C4, products!A:A, products!D:D)</f>
        <v>4</v>
      </c>
      <c r="J4" t="s">
        <v>14</v>
      </c>
    </row>
    <row r="5" spans="1:10" x14ac:dyDescent="0.2">
      <c r="A5" s="1">
        <v>1</v>
      </c>
      <c r="B5" s="1">
        <v>4</v>
      </c>
      <c r="C5" s="1">
        <v>16</v>
      </c>
      <c r="D5" s="6">
        <v>2</v>
      </c>
      <c r="E5" s="2">
        <v>599.99</v>
      </c>
      <c r="F5" s="1">
        <v>0.05</v>
      </c>
      <c r="G5">
        <v>2399.91</v>
      </c>
      <c r="H5" t="s">
        <v>5540</v>
      </c>
      <c r="I5">
        <f>_xlfn.XLOOKUP(C5, products!A:A, products!D:D)</f>
        <v>3</v>
      </c>
      <c r="J5" t="s">
        <v>15</v>
      </c>
    </row>
    <row r="6" spans="1:10" x14ac:dyDescent="0.2">
      <c r="A6" s="1">
        <v>1</v>
      </c>
      <c r="B6" s="1">
        <v>5</v>
      </c>
      <c r="C6" s="1">
        <v>4</v>
      </c>
      <c r="D6" s="6">
        <v>1</v>
      </c>
      <c r="E6" s="2">
        <v>2899.99</v>
      </c>
      <c r="F6" s="1">
        <v>0.2</v>
      </c>
      <c r="G6">
        <v>14499.749999999998</v>
      </c>
      <c r="H6" t="s">
        <v>5558</v>
      </c>
      <c r="I6">
        <f>_xlfn.XLOOKUP(C6, products!A:A, products!D:D)</f>
        <v>6</v>
      </c>
      <c r="J6" t="s">
        <v>12</v>
      </c>
    </row>
    <row r="7" spans="1:10" x14ac:dyDescent="0.2">
      <c r="A7" s="1">
        <v>2</v>
      </c>
      <c r="B7" s="1">
        <v>1</v>
      </c>
      <c r="C7" s="1">
        <v>20</v>
      </c>
      <c r="D7" s="6">
        <v>1</v>
      </c>
      <c r="E7" s="2">
        <v>599.99</v>
      </c>
      <c r="F7" s="1">
        <v>7.0000000000000007E-2</v>
      </c>
      <c r="G7">
        <v>599.91999999999996</v>
      </c>
      <c r="H7" t="s">
        <v>5546</v>
      </c>
      <c r="I7">
        <f>_xlfn.XLOOKUP(C7, products!A:A, products!D:D)</f>
        <v>3</v>
      </c>
      <c r="J7" t="s">
        <v>15</v>
      </c>
    </row>
    <row r="8" spans="1:10" x14ac:dyDescent="0.2">
      <c r="A8" s="1">
        <v>2</v>
      </c>
      <c r="B8" s="1">
        <v>2</v>
      </c>
      <c r="C8" s="1">
        <v>16</v>
      </c>
      <c r="D8" s="6">
        <v>2</v>
      </c>
      <c r="E8" s="2">
        <v>599.99</v>
      </c>
      <c r="F8" s="1">
        <v>0.05</v>
      </c>
      <c r="G8">
        <v>1199.93</v>
      </c>
      <c r="H8" t="s">
        <v>5540</v>
      </c>
      <c r="I8">
        <f>_xlfn.XLOOKUP(C8, products!A:A, products!D:D)</f>
        <v>3</v>
      </c>
      <c r="J8" t="s">
        <v>15</v>
      </c>
    </row>
    <row r="9" spans="1:10" x14ac:dyDescent="0.2">
      <c r="A9" s="1">
        <v>3</v>
      </c>
      <c r="B9" s="1">
        <v>1</v>
      </c>
      <c r="C9" s="1">
        <v>3</v>
      </c>
      <c r="D9" s="6">
        <v>1</v>
      </c>
      <c r="E9" s="2">
        <v>999.99</v>
      </c>
      <c r="F9" s="1">
        <v>0.05</v>
      </c>
      <c r="G9">
        <v>999.94</v>
      </c>
      <c r="H9" t="s">
        <v>5559</v>
      </c>
      <c r="I9">
        <f>_xlfn.XLOOKUP(C9, products!A:A, products!D:D)</f>
        <v>6</v>
      </c>
      <c r="J9" t="s">
        <v>12</v>
      </c>
    </row>
    <row r="10" spans="1:10" x14ac:dyDescent="0.2">
      <c r="A10" s="1">
        <v>3</v>
      </c>
      <c r="B10" s="1">
        <v>2</v>
      </c>
      <c r="C10" s="1">
        <v>20</v>
      </c>
      <c r="D10" s="6">
        <v>1</v>
      </c>
      <c r="E10" s="2">
        <v>599.99</v>
      </c>
      <c r="F10" s="1">
        <v>0.05</v>
      </c>
      <c r="G10">
        <v>1199.93</v>
      </c>
      <c r="H10" t="s">
        <v>5546</v>
      </c>
      <c r="I10">
        <f>_xlfn.XLOOKUP(C10, products!A:A, products!D:D)</f>
        <v>3</v>
      </c>
      <c r="J10" t="s">
        <v>15</v>
      </c>
    </row>
    <row r="11" spans="1:10" x14ac:dyDescent="0.2">
      <c r="A11" s="1">
        <v>4</v>
      </c>
      <c r="B11" s="1">
        <v>1</v>
      </c>
      <c r="C11" s="1">
        <v>2</v>
      </c>
      <c r="D11" s="6">
        <v>2</v>
      </c>
      <c r="E11" s="2">
        <v>749.99</v>
      </c>
      <c r="F11" s="1">
        <v>0.1</v>
      </c>
      <c r="G11">
        <v>749.89</v>
      </c>
      <c r="H11" t="s">
        <v>5560</v>
      </c>
      <c r="I11">
        <f>_xlfn.XLOOKUP(C11, products!A:A, products!D:D)</f>
        <v>6</v>
      </c>
      <c r="J11" t="s">
        <v>12</v>
      </c>
    </row>
    <row r="12" spans="1:10" x14ac:dyDescent="0.2">
      <c r="A12" s="1">
        <v>5</v>
      </c>
      <c r="B12" s="1">
        <v>1</v>
      </c>
      <c r="C12" s="1">
        <v>10</v>
      </c>
      <c r="D12" s="6">
        <v>2</v>
      </c>
      <c r="E12" s="2">
        <v>1549</v>
      </c>
      <c r="F12" s="1">
        <v>0.05</v>
      </c>
      <c r="G12">
        <v>1548.95</v>
      </c>
      <c r="H12" t="s">
        <v>5552</v>
      </c>
      <c r="I12">
        <f>_xlfn.XLOOKUP(C12, products!A:A, products!D:D)</f>
        <v>4</v>
      </c>
      <c r="J12" t="s">
        <v>14</v>
      </c>
    </row>
    <row r="13" spans="1:10" x14ac:dyDescent="0.2">
      <c r="A13" s="1">
        <v>5</v>
      </c>
      <c r="B13" s="1">
        <v>2</v>
      </c>
      <c r="C13" s="1">
        <v>17</v>
      </c>
      <c r="D13" s="6">
        <v>1</v>
      </c>
      <c r="E13" s="2">
        <v>429</v>
      </c>
      <c r="F13" s="1">
        <v>7.0000000000000007E-2</v>
      </c>
      <c r="G13">
        <v>857.93</v>
      </c>
      <c r="H13" t="s">
        <v>5549</v>
      </c>
      <c r="I13">
        <f>_xlfn.XLOOKUP(C13, products!A:A, products!D:D)</f>
        <v>3</v>
      </c>
      <c r="J13" t="s">
        <v>15</v>
      </c>
    </row>
    <row r="14" spans="1:10" x14ac:dyDescent="0.2">
      <c r="A14" s="1">
        <v>5</v>
      </c>
      <c r="B14" s="1">
        <v>3</v>
      </c>
      <c r="C14" s="1">
        <v>26</v>
      </c>
      <c r="D14" s="6">
        <v>1</v>
      </c>
      <c r="E14" s="2">
        <v>599.99</v>
      </c>
      <c r="F14" s="1">
        <v>7.0000000000000007E-2</v>
      </c>
      <c r="G14">
        <v>1799.9</v>
      </c>
      <c r="H14" t="s">
        <v>5540</v>
      </c>
      <c r="I14">
        <f>_xlfn.XLOOKUP(C14, products!A:A, products!D:D)</f>
        <v>2</v>
      </c>
      <c r="J14" t="s">
        <v>16</v>
      </c>
    </row>
    <row r="15" spans="1:10" x14ac:dyDescent="0.2">
      <c r="A15" s="1">
        <v>6</v>
      </c>
      <c r="B15" s="1">
        <v>1</v>
      </c>
      <c r="C15" s="1">
        <v>18</v>
      </c>
      <c r="D15" s="6">
        <v>1</v>
      </c>
      <c r="E15" s="2">
        <v>449</v>
      </c>
      <c r="F15" s="1">
        <v>7.0000000000000007E-2</v>
      </c>
      <c r="G15">
        <v>448.93</v>
      </c>
      <c r="H15" t="s">
        <v>5548</v>
      </c>
      <c r="I15">
        <f>_xlfn.XLOOKUP(C15, products!A:A, products!D:D)</f>
        <v>3</v>
      </c>
      <c r="J15" t="s">
        <v>15</v>
      </c>
    </row>
    <row r="16" spans="1:10" x14ac:dyDescent="0.2">
      <c r="A16" s="1">
        <v>6</v>
      </c>
      <c r="B16" s="1">
        <v>2</v>
      </c>
      <c r="C16" s="1">
        <v>12</v>
      </c>
      <c r="D16" s="6">
        <v>2</v>
      </c>
      <c r="E16" s="2">
        <v>549.99</v>
      </c>
      <c r="F16" s="1">
        <v>0.05</v>
      </c>
      <c r="G16">
        <v>1099.93</v>
      </c>
      <c r="H16" t="s">
        <v>5542</v>
      </c>
      <c r="I16">
        <f>_xlfn.XLOOKUP(C16, products!A:A, products!D:D)</f>
        <v>3</v>
      </c>
      <c r="J16" t="s">
        <v>15</v>
      </c>
    </row>
    <row r="17" spans="1:10" x14ac:dyDescent="0.2">
      <c r="A17" s="1">
        <v>6</v>
      </c>
      <c r="B17" s="1">
        <v>3</v>
      </c>
      <c r="C17" s="1">
        <v>20</v>
      </c>
      <c r="D17" s="6">
        <v>1</v>
      </c>
      <c r="E17" s="2">
        <v>599.99</v>
      </c>
      <c r="F17" s="1">
        <v>0.1</v>
      </c>
      <c r="G17">
        <v>1799.8700000000001</v>
      </c>
      <c r="H17" t="s">
        <v>5546</v>
      </c>
      <c r="I17">
        <f>_xlfn.XLOOKUP(C17, products!A:A, products!D:D)</f>
        <v>3</v>
      </c>
      <c r="J17" t="s">
        <v>15</v>
      </c>
    </row>
    <row r="18" spans="1:10" x14ac:dyDescent="0.2">
      <c r="A18" s="1">
        <v>6</v>
      </c>
      <c r="B18" s="1">
        <v>4</v>
      </c>
      <c r="C18" s="1">
        <v>3</v>
      </c>
      <c r="D18" s="6">
        <v>2</v>
      </c>
      <c r="E18" s="2">
        <v>999.99</v>
      </c>
      <c r="F18" s="1">
        <v>7.0000000000000007E-2</v>
      </c>
      <c r="G18">
        <v>3999.89</v>
      </c>
      <c r="H18" t="s">
        <v>5559</v>
      </c>
      <c r="I18">
        <f>_xlfn.XLOOKUP(C18, products!A:A, products!D:D)</f>
        <v>6</v>
      </c>
      <c r="J18" t="s">
        <v>12</v>
      </c>
    </row>
    <row r="19" spans="1:10" x14ac:dyDescent="0.2">
      <c r="A19" s="1">
        <v>6</v>
      </c>
      <c r="B19" s="1">
        <v>5</v>
      </c>
      <c r="C19" s="1">
        <v>9</v>
      </c>
      <c r="D19" s="6">
        <v>2</v>
      </c>
      <c r="E19" s="2">
        <v>2999.99</v>
      </c>
      <c r="F19" s="1">
        <v>7.0000000000000007E-2</v>
      </c>
      <c r="G19">
        <v>14999.88</v>
      </c>
      <c r="H19" t="s">
        <v>5553</v>
      </c>
      <c r="I19">
        <f>_xlfn.XLOOKUP(C19, products!A:A, products!D:D)</f>
        <v>5</v>
      </c>
      <c r="J19" t="s">
        <v>13</v>
      </c>
    </row>
    <row r="20" spans="1:10" x14ac:dyDescent="0.2">
      <c r="A20" s="1">
        <v>7</v>
      </c>
      <c r="B20" s="1">
        <v>1</v>
      </c>
      <c r="C20" s="1">
        <v>15</v>
      </c>
      <c r="D20" s="6">
        <v>1</v>
      </c>
      <c r="E20" s="2">
        <v>529.99</v>
      </c>
      <c r="F20" s="1">
        <v>7.0000000000000007E-2</v>
      </c>
      <c r="G20">
        <v>529.91999999999996</v>
      </c>
      <c r="H20" t="s">
        <v>5550</v>
      </c>
      <c r="I20">
        <f>_xlfn.XLOOKUP(C20, products!A:A, products!D:D)</f>
        <v>3</v>
      </c>
      <c r="J20" t="s">
        <v>15</v>
      </c>
    </row>
    <row r="21" spans="1:10" x14ac:dyDescent="0.2">
      <c r="A21" s="1">
        <v>7</v>
      </c>
      <c r="B21" s="1">
        <v>2</v>
      </c>
      <c r="C21" s="1">
        <v>3</v>
      </c>
      <c r="D21" s="6">
        <v>1</v>
      </c>
      <c r="E21" s="2">
        <v>999.99</v>
      </c>
      <c r="F21" s="1">
        <v>0.1</v>
      </c>
      <c r="G21">
        <v>1999.88</v>
      </c>
      <c r="H21" t="s">
        <v>5559</v>
      </c>
      <c r="I21">
        <f>_xlfn.XLOOKUP(C21, products!A:A, products!D:D)</f>
        <v>6</v>
      </c>
      <c r="J21" t="s">
        <v>12</v>
      </c>
    </row>
    <row r="22" spans="1:10" x14ac:dyDescent="0.2">
      <c r="A22" s="1">
        <v>7</v>
      </c>
      <c r="B22" s="1">
        <v>3</v>
      </c>
      <c r="C22" s="1">
        <v>17</v>
      </c>
      <c r="D22" s="6">
        <v>2</v>
      </c>
      <c r="E22" s="2">
        <v>429</v>
      </c>
      <c r="F22" s="1">
        <v>0.1</v>
      </c>
      <c r="G22">
        <v>1286.9000000000001</v>
      </c>
      <c r="H22" t="s">
        <v>5549</v>
      </c>
      <c r="I22">
        <f>_xlfn.XLOOKUP(C22, products!A:A, products!D:D)</f>
        <v>3</v>
      </c>
      <c r="J22" t="s">
        <v>15</v>
      </c>
    </row>
    <row r="23" spans="1:10" x14ac:dyDescent="0.2">
      <c r="A23" s="1">
        <v>8</v>
      </c>
      <c r="B23" s="1">
        <v>1</v>
      </c>
      <c r="C23" s="1">
        <v>22</v>
      </c>
      <c r="D23" s="6">
        <v>1</v>
      </c>
      <c r="E23" s="2">
        <v>269.99</v>
      </c>
      <c r="F23" s="1">
        <v>0.05</v>
      </c>
      <c r="G23">
        <v>269.94</v>
      </c>
      <c r="H23" t="s">
        <v>5544</v>
      </c>
      <c r="I23">
        <f>_xlfn.XLOOKUP(C23, products!A:A, products!D:D)</f>
        <v>1</v>
      </c>
      <c r="J23" t="s">
        <v>17</v>
      </c>
    </row>
    <row r="24" spans="1:10" x14ac:dyDescent="0.2">
      <c r="A24" s="1">
        <v>8</v>
      </c>
      <c r="B24" s="1">
        <v>2</v>
      </c>
      <c r="C24" s="1">
        <v>20</v>
      </c>
      <c r="D24" s="6">
        <v>2</v>
      </c>
      <c r="E24" s="2">
        <v>599.99</v>
      </c>
      <c r="F24" s="1">
        <v>7.0000000000000007E-2</v>
      </c>
      <c r="G24">
        <v>1199.9100000000001</v>
      </c>
      <c r="H24" t="s">
        <v>5546</v>
      </c>
      <c r="I24">
        <f>_xlfn.XLOOKUP(C24, products!A:A, products!D:D)</f>
        <v>3</v>
      </c>
      <c r="J24" t="s">
        <v>15</v>
      </c>
    </row>
    <row r="25" spans="1:10" x14ac:dyDescent="0.2">
      <c r="A25" s="1">
        <v>9</v>
      </c>
      <c r="B25" s="1">
        <v>1</v>
      </c>
      <c r="C25" s="1">
        <v>7</v>
      </c>
      <c r="D25" s="6">
        <v>2</v>
      </c>
      <c r="E25" s="2">
        <v>3999.99</v>
      </c>
      <c r="F25" s="1">
        <v>0.1</v>
      </c>
      <c r="G25">
        <v>3999.89</v>
      </c>
      <c r="H25" t="s">
        <v>5555</v>
      </c>
      <c r="I25">
        <f>_xlfn.XLOOKUP(C25, products!A:A, products!D:D)</f>
        <v>6</v>
      </c>
      <c r="J25" t="s">
        <v>12</v>
      </c>
    </row>
    <row r="26" spans="1:10" x14ac:dyDescent="0.2">
      <c r="A26" s="1">
        <v>10</v>
      </c>
      <c r="B26" s="1">
        <v>1</v>
      </c>
      <c r="C26" s="1">
        <v>14</v>
      </c>
      <c r="D26" s="6">
        <v>1</v>
      </c>
      <c r="E26" s="2">
        <v>269.99</v>
      </c>
      <c r="F26" s="1">
        <v>0.1</v>
      </c>
      <c r="G26">
        <v>269.89</v>
      </c>
      <c r="H26" t="s">
        <v>5544</v>
      </c>
      <c r="I26">
        <f>_xlfn.XLOOKUP(C26, products!A:A, products!D:D)</f>
        <v>3</v>
      </c>
      <c r="J26" t="s">
        <v>15</v>
      </c>
    </row>
    <row r="27" spans="1:10" x14ac:dyDescent="0.2">
      <c r="A27" s="1">
        <v>11</v>
      </c>
      <c r="B27" s="1">
        <v>1</v>
      </c>
      <c r="C27" s="1">
        <v>8</v>
      </c>
      <c r="D27" s="6">
        <v>1</v>
      </c>
      <c r="E27" s="2">
        <v>1799.99</v>
      </c>
      <c r="F27" s="1">
        <v>0.05</v>
      </c>
      <c r="G27">
        <v>1799.94</v>
      </c>
      <c r="H27" t="s">
        <v>5554</v>
      </c>
      <c r="I27">
        <f>_xlfn.XLOOKUP(C27, products!A:A, products!D:D)</f>
        <v>6</v>
      </c>
      <c r="J27" t="s">
        <v>12</v>
      </c>
    </row>
    <row r="28" spans="1:10" x14ac:dyDescent="0.2">
      <c r="A28" s="1">
        <v>11</v>
      </c>
      <c r="B28" s="1">
        <v>2</v>
      </c>
      <c r="C28" s="1">
        <v>22</v>
      </c>
      <c r="D28" s="6">
        <v>2</v>
      </c>
      <c r="E28" s="2">
        <v>269.99</v>
      </c>
      <c r="F28" s="1">
        <v>0.1</v>
      </c>
      <c r="G28">
        <v>539.88</v>
      </c>
      <c r="H28" t="s">
        <v>5544</v>
      </c>
      <c r="I28">
        <f>_xlfn.XLOOKUP(C28, products!A:A, products!D:D)</f>
        <v>1</v>
      </c>
      <c r="J28" t="s">
        <v>17</v>
      </c>
    </row>
    <row r="29" spans="1:10" x14ac:dyDescent="0.2">
      <c r="A29" s="1">
        <v>11</v>
      </c>
      <c r="B29" s="1">
        <v>3</v>
      </c>
      <c r="C29" s="1">
        <v>16</v>
      </c>
      <c r="D29" s="6">
        <v>2</v>
      </c>
      <c r="E29" s="2">
        <v>599.99</v>
      </c>
      <c r="F29" s="1">
        <v>0.2</v>
      </c>
      <c r="G29">
        <v>1799.77</v>
      </c>
      <c r="H29" t="s">
        <v>5540</v>
      </c>
      <c r="I29">
        <f>_xlfn.XLOOKUP(C29, products!A:A, products!D:D)</f>
        <v>3</v>
      </c>
      <c r="J29" t="s">
        <v>15</v>
      </c>
    </row>
    <row r="30" spans="1:10" x14ac:dyDescent="0.2">
      <c r="A30" s="1">
        <v>12</v>
      </c>
      <c r="B30" s="1">
        <v>1</v>
      </c>
      <c r="C30" s="1">
        <v>4</v>
      </c>
      <c r="D30" s="6">
        <v>2</v>
      </c>
      <c r="E30" s="2">
        <v>2899.99</v>
      </c>
      <c r="F30" s="1">
        <v>0.1</v>
      </c>
      <c r="G30">
        <v>2899.89</v>
      </c>
      <c r="H30" t="s">
        <v>5558</v>
      </c>
      <c r="I30">
        <f>_xlfn.XLOOKUP(C30, products!A:A, products!D:D)</f>
        <v>6</v>
      </c>
      <c r="J30" t="s">
        <v>12</v>
      </c>
    </row>
    <row r="31" spans="1:10" x14ac:dyDescent="0.2">
      <c r="A31" s="1">
        <v>12</v>
      </c>
      <c r="B31" s="1">
        <v>2</v>
      </c>
      <c r="C31" s="1">
        <v>11</v>
      </c>
      <c r="D31" s="6">
        <v>1</v>
      </c>
      <c r="E31" s="2">
        <v>1680.99</v>
      </c>
      <c r="F31" s="1">
        <v>0.05</v>
      </c>
      <c r="G31">
        <v>3361.93</v>
      </c>
      <c r="H31" t="s">
        <v>5551</v>
      </c>
      <c r="I31">
        <f>_xlfn.XLOOKUP(C31, products!A:A, products!D:D)</f>
        <v>4</v>
      </c>
      <c r="J31" t="s">
        <v>14</v>
      </c>
    </row>
    <row r="32" spans="1:10" x14ac:dyDescent="0.2">
      <c r="A32" s="1">
        <v>13</v>
      </c>
      <c r="B32" s="1">
        <v>1</v>
      </c>
      <c r="C32" s="1">
        <v>13</v>
      </c>
      <c r="D32" s="6">
        <v>1</v>
      </c>
      <c r="E32" s="2">
        <v>269.99</v>
      </c>
      <c r="F32" s="1">
        <v>0.1</v>
      </c>
      <c r="G32">
        <v>269.89</v>
      </c>
      <c r="H32" t="s">
        <v>5545</v>
      </c>
      <c r="I32">
        <f>_xlfn.XLOOKUP(C32, products!A:A, products!D:D)</f>
        <v>3</v>
      </c>
      <c r="J32" t="s">
        <v>15</v>
      </c>
    </row>
    <row r="33" spans="1:10" x14ac:dyDescent="0.2">
      <c r="A33" s="1">
        <v>13</v>
      </c>
      <c r="B33" s="1">
        <v>2</v>
      </c>
      <c r="C33" s="1">
        <v>17</v>
      </c>
      <c r="D33" s="6">
        <v>2</v>
      </c>
      <c r="E33" s="2">
        <v>429</v>
      </c>
      <c r="F33" s="1">
        <v>0.05</v>
      </c>
      <c r="G33">
        <v>857.95</v>
      </c>
      <c r="H33" t="s">
        <v>5549</v>
      </c>
      <c r="I33">
        <f>_xlfn.XLOOKUP(C33, products!A:A, products!D:D)</f>
        <v>3</v>
      </c>
      <c r="J33" t="s">
        <v>15</v>
      </c>
    </row>
    <row r="34" spans="1:10" x14ac:dyDescent="0.2">
      <c r="A34" s="1">
        <v>13</v>
      </c>
      <c r="B34" s="1">
        <v>3</v>
      </c>
      <c r="C34" s="1">
        <v>20</v>
      </c>
      <c r="D34" s="6">
        <v>2</v>
      </c>
      <c r="E34" s="2">
        <v>599.99</v>
      </c>
      <c r="F34" s="1">
        <v>0.1</v>
      </c>
      <c r="G34">
        <v>1799.8700000000001</v>
      </c>
      <c r="H34" t="s">
        <v>5546</v>
      </c>
      <c r="I34">
        <f>_xlfn.XLOOKUP(C34, products!A:A, products!D:D)</f>
        <v>3</v>
      </c>
      <c r="J34" t="s">
        <v>15</v>
      </c>
    </row>
    <row r="35" spans="1:10" x14ac:dyDescent="0.2">
      <c r="A35" s="1">
        <v>13</v>
      </c>
      <c r="B35" s="1">
        <v>4</v>
      </c>
      <c r="C35" s="1">
        <v>16</v>
      </c>
      <c r="D35" s="6">
        <v>2</v>
      </c>
      <c r="E35" s="2">
        <v>599.99</v>
      </c>
      <c r="F35" s="1">
        <v>0.05</v>
      </c>
      <c r="G35">
        <v>2399.91</v>
      </c>
      <c r="H35" t="s">
        <v>5540</v>
      </c>
      <c r="I35">
        <f>_xlfn.XLOOKUP(C35, products!A:A, products!D:D)</f>
        <v>3</v>
      </c>
      <c r="J35" t="s">
        <v>15</v>
      </c>
    </row>
    <row r="36" spans="1:10" x14ac:dyDescent="0.2">
      <c r="A36" s="1">
        <v>14</v>
      </c>
      <c r="B36" s="1">
        <v>1</v>
      </c>
      <c r="C36" s="1">
        <v>6</v>
      </c>
      <c r="D36" s="6">
        <v>1</v>
      </c>
      <c r="E36" s="2">
        <v>469.99</v>
      </c>
      <c r="F36" s="1">
        <v>7.0000000000000007E-2</v>
      </c>
      <c r="G36">
        <v>469.92</v>
      </c>
      <c r="H36" t="s">
        <v>5556</v>
      </c>
      <c r="I36">
        <f>_xlfn.XLOOKUP(C36, products!A:A, products!D:D)</f>
        <v>6</v>
      </c>
      <c r="J36" t="s">
        <v>12</v>
      </c>
    </row>
    <row r="37" spans="1:10" x14ac:dyDescent="0.2">
      <c r="A37" s="1">
        <v>15</v>
      </c>
      <c r="B37" s="1">
        <v>1</v>
      </c>
      <c r="C37" s="1">
        <v>12</v>
      </c>
      <c r="D37" s="6">
        <v>2</v>
      </c>
      <c r="E37" s="2">
        <v>549.99</v>
      </c>
      <c r="F37" s="1">
        <v>7.0000000000000007E-2</v>
      </c>
      <c r="G37">
        <v>549.91999999999996</v>
      </c>
      <c r="H37" t="s">
        <v>5542</v>
      </c>
      <c r="I37">
        <f>_xlfn.XLOOKUP(C37, products!A:A, products!D:D)</f>
        <v>3</v>
      </c>
      <c r="J37" t="s">
        <v>15</v>
      </c>
    </row>
    <row r="38" spans="1:10" x14ac:dyDescent="0.2">
      <c r="A38" s="1">
        <v>15</v>
      </c>
      <c r="B38" s="1">
        <v>2</v>
      </c>
      <c r="C38" s="1">
        <v>8</v>
      </c>
      <c r="D38" s="6">
        <v>1</v>
      </c>
      <c r="E38" s="2">
        <v>1799.99</v>
      </c>
      <c r="F38" s="1">
        <v>7.0000000000000007E-2</v>
      </c>
      <c r="G38">
        <v>3599.91</v>
      </c>
      <c r="H38" t="s">
        <v>5554</v>
      </c>
      <c r="I38">
        <f>_xlfn.XLOOKUP(C38, products!A:A, products!D:D)</f>
        <v>6</v>
      </c>
      <c r="J38" t="s">
        <v>12</v>
      </c>
    </row>
    <row r="39" spans="1:10" x14ac:dyDescent="0.2">
      <c r="A39" s="1">
        <v>15</v>
      </c>
      <c r="B39" s="1">
        <v>3</v>
      </c>
      <c r="C39" s="1">
        <v>18</v>
      </c>
      <c r="D39" s="6">
        <v>2</v>
      </c>
      <c r="E39" s="2">
        <v>449</v>
      </c>
      <c r="F39" s="1">
        <v>0.05</v>
      </c>
      <c r="G39">
        <v>1346.95</v>
      </c>
      <c r="H39" t="s">
        <v>5548</v>
      </c>
      <c r="I39">
        <f>_xlfn.XLOOKUP(C39, products!A:A, products!D:D)</f>
        <v>3</v>
      </c>
      <c r="J39" t="s">
        <v>15</v>
      </c>
    </row>
    <row r="40" spans="1:10" x14ac:dyDescent="0.2">
      <c r="A40" s="1">
        <v>15</v>
      </c>
      <c r="B40" s="1">
        <v>4</v>
      </c>
      <c r="C40" s="1">
        <v>23</v>
      </c>
      <c r="D40" s="6">
        <v>2</v>
      </c>
      <c r="E40" s="2">
        <v>299.99</v>
      </c>
      <c r="F40" s="1">
        <v>0.2</v>
      </c>
      <c r="G40">
        <v>1199.76</v>
      </c>
      <c r="H40" t="s">
        <v>5543</v>
      </c>
      <c r="I40">
        <f>_xlfn.XLOOKUP(C40, products!A:A, products!D:D)</f>
        <v>1</v>
      </c>
      <c r="J40" t="s">
        <v>17</v>
      </c>
    </row>
    <row r="41" spans="1:10" x14ac:dyDescent="0.2">
      <c r="A41" s="1">
        <v>16</v>
      </c>
      <c r="B41" s="1">
        <v>1</v>
      </c>
      <c r="C41" s="1">
        <v>8</v>
      </c>
      <c r="D41" s="6">
        <v>1</v>
      </c>
      <c r="E41" s="2">
        <v>1799.99</v>
      </c>
      <c r="F41" s="1">
        <v>0.2</v>
      </c>
      <c r="G41">
        <v>1799.79</v>
      </c>
      <c r="H41" t="s">
        <v>5554</v>
      </c>
      <c r="I41">
        <f>_xlfn.XLOOKUP(C41, products!A:A, products!D:D)</f>
        <v>6</v>
      </c>
      <c r="J41" t="s">
        <v>12</v>
      </c>
    </row>
    <row r="42" spans="1:10" x14ac:dyDescent="0.2">
      <c r="A42" s="1">
        <v>16</v>
      </c>
      <c r="B42" s="1">
        <v>2</v>
      </c>
      <c r="C42" s="1">
        <v>21</v>
      </c>
      <c r="D42" s="6">
        <v>1</v>
      </c>
      <c r="E42" s="2">
        <v>269.99</v>
      </c>
      <c r="F42" s="1">
        <v>0.05</v>
      </c>
      <c r="G42">
        <v>539.93000000000006</v>
      </c>
      <c r="H42" t="s">
        <v>5545</v>
      </c>
      <c r="I42">
        <f>_xlfn.XLOOKUP(C42, products!A:A, products!D:D)</f>
        <v>1</v>
      </c>
      <c r="J42" t="s">
        <v>17</v>
      </c>
    </row>
    <row r="43" spans="1:10" x14ac:dyDescent="0.2">
      <c r="A43" s="1">
        <v>16</v>
      </c>
      <c r="B43" s="1">
        <v>3</v>
      </c>
      <c r="C43" s="1">
        <v>13</v>
      </c>
      <c r="D43" s="6">
        <v>2</v>
      </c>
      <c r="E43" s="2">
        <v>269.99</v>
      </c>
      <c r="F43" s="1">
        <v>7.0000000000000007E-2</v>
      </c>
      <c r="G43">
        <v>809.9</v>
      </c>
      <c r="H43" t="s">
        <v>5545</v>
      </c>
      <c r="I43">
        <f>_xlfn.XLOOKUP(C43, products!A:A, products!D:D)</f>
        <v>3</v>
      </c>
      <c r="J43" t="s">
        <v>15</v>
      </c>
    </row>
    <row r="44" spans="1:10" x14ac:dyDescent="0.2">
      <c r="A44" s="1">
        <v>16</v>
      </c>
      <c r="B44" s="1">
        <v>4</v>
      </c>
      <c r="C44" s="1">
        <v>14</v>
      </c>
      <c r="D44" s="6">
        <v>1</v>
      </c>
      <c r="E44" s="2">
        <v>269.99</v>
      </c>
      <c r="F44" s="1">
        <v>7.0000000000000007E-2</v>
      </c>
      <c r="G44">
        <v>1079.8900000000001</v>
      </c>
      <c r="H44" t="s">
        <v>5544</v>
      </c>
      <c r="I44">
        <f>_xlfn.XLOOKUP(C44, products!A:A, products!D:D)</f>
        <v>3</v>
      </c>
      <c r="J44" t="s">
        <v>15</v>
      </c>
    </row>
    <row r="45" spans="1:10" x14ac:dyDescent="0.2">
      <c r="A45" s="1">
        <v>17</v>
      </c>
      <c r="B45" s="1">
        <v>1</v>
      </c>
      <c r="C45" s="1">
        <v>8</v>
      </c>
      <c r="D45" s="6">
        <v>1</v>
      </c>
      <c r="E45" s="2">
        <v>1799.99</v>
      </c>
      <c r="F45" s="1">
        <v>7.0000000000000007E-2</v>
      </c>
      <c r="G45">
        <v>1799.92</v>
      </c>
      <c r="H45" t="s">
        <v>5554</v>
      </c>
      <c r="I45">
        <f>_xlfn.XLOOKUP(C45, products!A:A, products!D:D)</f>
        <v>6</v>
      </c>
      <c r="J45" t="s">
        <v>12</v>
      </c>
    </row>
    <row r="46" spans="1:10" x14ac:dyDescent="0.2">
      <c r="A46" s="1">
        <v>17</v>
      </c>
      <c r="B46" s="1">
        <v>2</v>
      </c>
      <c r="C46" s="1">
        <v>23</v>
      </c>
      <c r="D46" s="6">
        <v>1</v>
      </c>
      <c r="E46" s="2">
        <v>299.99</v>
      </c>
      <c r="F46" s="1">
        <v>0.1</v>
      </c>
      <c r="G46">
        <v>599.88</v>
      </c>
      <c r="H46" t="s">
        <v>5543</v>
      </c>
      <c r="I46">
        <f>_xlfn.XLOOKUP(C46, products!A:A, products!D:D)</f>
        <v>1</v>
      </c>
      <c r="J46" t="s">
        <v>17</v>
      </c>
    </row>
    <row r="47" spans="1:10" x14ac:dyDescent="0.2">
      <c r="A47" s="1">
        <v>17</v>
      </c>
      <c r="B47" s="1">
        <v>3</v>
      </c>
      <c r="C47" s="1">
        <v>5</v>
      </c>
      <c r="D47" s="6">
        <v>1</v>
      </c>
      <c r="E47" s="2">
        <v>1320.99</v>
      </c>
      <c r="F47" s="1">
        <v>0.1</v>
      </c>
      <c r="G47">
        <v>3962.8700000000003</v>
      </c>
      <c r="H47" t="s">
        <v>5557</v>
      </c>
      <c r="I47">
        <f>_xlfn.XLOOKUP(C47, products!A:A, products!D:D)</f>
        <v>6</v>
      </c>
      <c r="J47" t="s">
        <v>12</v>
      </c>
    </row>
    <row r="48" spans="1:10" x14ac:dyDescent="0.2">
      <c r="A48" s="1">
        <v>17</v>
      </c>
      <c r="B48" s="1">
        <v>4</v>
      </c>
      <c r="C48" s="1">
        <v>20</v>
      </c>
      <c r="D48" s="6">
        <v>2</v>
      </c>
      <c r="E48" s="2">
        <v>599.99</v>
      </c>
      <c r="F48" s="1">
        <v>0.2</v>
      </c>
      <c r="G48">
        <v>2399.7600000000002</v>
      </c>
      <c r="H48" t="s">
        <v>5546</v>
      </c>
      <c r="I48">
        <f>_xlfn.XLOOKUP(C48, products!A:A, products!D:D)</f>
        <v>3</v>
      </c>
      <c r="J48" t="s">
        <v>15</v>
      </c>
    </row>
    <row r="49" spans="1:10" x14ac:dyDescent="0.2">
      <c r="A49" s="1">
        <v>18</v>
      </c>
      <c r="B49" s="1">
        <v>1</v>
      </c>
      <c r="C49" s="1">
        <v>2</v>
      </c>
      <c r="D49" s="6">
        <v>2</v>
      </c>
      <c r="E49" s="2">
        <v>749.99</v>
      </c>
      <c r="F49" s="1">
        <v>0.2</v>
      </c>
      <c r="G49">
        <v>749.79</v>
      </c>
      <c r="H49" t="s">
        <v>5560</v>
      </c>
      <c r="I49">
        <f>_xlfn.XLOOKUP(C49, products!A:A, products!D:D)</f>
        <v>6</v>
      </c>
      <c r="J49" t="s">
        <v>12</v>
      </c>
    </row>
    <row r="50" spans="1:10" x14ac:dyDescent="0.2">
      <c r="A50" s="1">
        <v>18</v>
      </c>
      <c r="B50" s="1">
        <v>2</v>
      </c>
      <c r="C50" s="1">
        <v>22</v>
      </c>
      <c r="D50" s="6">
        <v>1</v>
      </c>
      <c r="E50" s="2">
        <v>269.99</v>
      </c>
      <c r="F50" s="1">
        <v>0.05</v>
      </c>
      <c r="G50">
        <v>539.93000000000006</v>
      </c>
      <c r="H50" t="s">
        <v>5544</v>
      </c>
      <c r="I50">
        <f>_xlfn.XLOOKUP(C50, products!A:A, products!D:D)</f>
        <v>1</v>
      </c>
      <c r="J50" t="s">
        <v>17</v>
      </c>
    </row>
    <row r="51" spans="1:10" x14ac:dyDescent="0.2">
      <c r="A51" s="1">
        <v>18</v>
      </c>
      <c r="B51" s="1">
        <v>3</v>
      </c>
      <c r="C51" s="1">
        <v>7</v>
      </c>
      <c r="D51" s="6">
        <v>1</v>
      </c>
      <c r="E51" s="2">
        <v>3999.99</v>
      </c>
      <c r="F51" s="1">
        <v>0.1</v>
      </c>
      <c r="G51">
        <v>11999.869999999999</v>
      </c>
      <c r="H51" t="s">
        <v>5555</v>
      </c>
      <c r="I51">
        <f>_xlfn.XLOOKUP(C51, products!A:A, products!D:D)</f>
        <v>6</v>
      </c>
      <c r="J51" t="s">
        <v>12</v>
      </c>
    </row>
    <row r="52" spans="1:10" x14ac:dyDescent="0.2">
      <c r="A52" s="1">
        <v>18</v>
      </c>
      <c r="B52" s="1">
        <v>4</v>
      </c>
      <c r="C52" s="1">
        <v>25</v>
      </c>
      <c r="D52" s="6">
        <v>2</v>
      </c>
      <c r="E52" s="2">
        <v>499.99</v>
      </c>
      <c r="F52" s="1">
        <v>0.05</v>
      </c>
      <c r="G52">
        <v>1999.91</v>
      </c>
      <c r="H52" t="s">
        <v>5541</v>
      </c>
      <c r="I52">
        <f>_xlfn.XLOOKUP(C52, products!A:A, products!D:D)</f>
        <v>2</v>
      </c>
      <c r="J52" t="s">
        <v>16</v>
      </c>
    </row>
    <row r="53" spans="1:10" x14ac:dyDescent="0.2">
      <c r="A53" s="1">
        <v>18</v>
      </c>
      <c r="B53" s="1">
        <v>5</v>
      </c>
      <c r="C53" s="1">
        <v>9</v>
      </c>
      <c r="D53" s="6">
        <v>2</v>
      </c>
      <c r="E53" s="2">
        <v>2999.99</v>
      </c>
      <c r="F53" s="1">
        <v>0.1</v>
      </c>
      <c r="G53">
        <v>14999.849999999999</v>
      </c>
      <c r="H53" t="s">
        <v>5553</v>
      </c>
      <c r="I53">
        <f>_xlfn.XLOOKUP(C53, products!A:A, products!D:D)</f>
        <v>5</v>
      </c>
      <c r="J53" t="s">
        <v>13</v>
      </c>
    </row>
    <row r="54" spans="1:10" x14ac:dyDescent="0.2">
      <c r="A54" s="1">
        <v>19</v>
      </c>
      <c r="B54" s="1">
        <v>1</v>
      </c>
      <c r="C54" s="1">
        <v>10</v>
      </c>
      <c r="D54" s="6">
        <v>1</v>
      </c>
      <c r="E54" s="2">
        <v>1549</v>
      </c>
      <c r="F54" s="1">
        <v>7.0000000000000007E-2</v>
      </c>
      <c r="G54">
        <v>1548.93</v>
      </c>
      <c r="H54" t="s">
        <v>5552</v>
      </c>
      <c r="I54">
        <f>_xlfn.XLOOKUP(C54, products!A:A, products!D:D)</f>
        <v>4</v>
      </c>
      <c r="J54" t="s">
        <v>14</v>
      </c>
    </row>
    <row r="55" spans="1:10" x14ac:dyDescent="0.2">
      <c r="A55" s="1">
        <v>19</v>
      </c>
      <c r="B55" s="1">
        <v>2</v>
      </c>
      <c r="C55" s="1">
        <v>9</v>
      </c>
      <c r="D55" s="6">
        <v>2</v>
      </c>
      <c r="E55" s="2">
        <v>2999.99</v>
      </c>
      <c r="F55" s="1">
        <v>0.2</v>
      </c>
      <c r="G55">
        <v>5999.78</v>
      </c>
      <c r="H55" t="s">
        <v>5553</v>
      </c>
      <c r="I55">
        <f>_xlfn.XLOOKUP(C55, products!A:A, products!D:D)</f>
        <v>5</v>
      </c>
      <c r="J55" t="s">
        <v>13</v>
      </c>
    </row>
    <row r="56" spans="1:10" x14ac:dyDescent="0.2">
      <c r="A56" s="1">
        <v>20</v>
      </c>
      <c r="B56" s="1">
        <v>1</v>
      </c>
      <c r="C56" s="1">
        <v>9</v>
      </c>
      <c r="D56" s="6">
        <v>1</v>
      </c>
      <c r="E56" s="2">
        <v>2999.99</v>
      </c>
      <c r="F56" s="1">
        <v>7.0000000000000007E-2</v>
      </c>
      <c r="G56">
        <v>2999.9199999999996</v>
      </c>
      <c r="H56" t="s">
        <v>5553</v>
      </c>
      <c r="I56">
        <f>_xlfn.XLOOKUP(C56, products!A:A, products!D:D)</f>
        <v>5</v>
      </c>
      <c r="J56" t="s">
        <v>13</v>
      </c>
    </row>
    <row r="57" spans="1:10" x14ac:dyDescent="0.2">
      <c r="A57" s="1">
        <v>20</v>
      </c>
      <c r="B57" s="1">
        <v>2</v>
      </c>
      <c r="C57" s="1">
        <v>10</v>
      </c>
      <c r="D57" s="6">
        <v>2</v>
      </c>
      <c r="E57" s="2">
        <v>1549</v>
      </c>
      <c r="F57" s="1">
        <v>7.0000000000000007E-2</v>
      </c>
      <c r="G57">
        <v>3097.93</v>
      </c>
      <c r="H57" t="s">
        <v>5552</v>
      </c>
      <c r="I57">
        <f>_xlfn.XLOOKUP(C57, products!A:A, products!D:D)</f>
        <v>4</v>
      </c>
      <c r="J57" t="s">
        <v>14</v>
      </c>
    </row>
    <row r="58" spans="1:10" x14ac:dyDescent="0.2">
      <c r="A58" s="1">
        <v>21</v>
      </c>
      <c r="B58" s="1">
        <v>1</v>
      </c>
      <c r="C58" s="1">
        <v>14</v>
      </c>
      <c r="D58" s="6">
        <v>1</v>
      </c>
      <c r="E58" s="2">
        <v>269.99</v>
      </c>
      <c r="F58" s="1">
        <v>0.05</v>
      </c>
      <c r="G58">
        <v>269.94</v>
      </c>
      <c r="H58" t="s">
        <v>5544</v>
      </c>
      <c r="I58">
        <f>_xlfn.XLOOKUP(C58, products!A:A, products!D:D)</f>
        <v>3</v>
      </c>
      <c r="J58" t="s">
        <v>15</v>
      </c>
    </row>
    <row r="59" spans="1:10" x14ac:dyDescent="0.2">
      <c r="A59" s="1">
        <v>21</v>
      </c>
      <c r="B59" s="1">
        <v>2</v>
      </c>
      <c r="C59" s="1">
        <v>17</v>
      </c>
      <c r="D59" s="6">
        <v>1</v>
      </c>
      <c r="E59" s="2">
        <v>429</v>
      </c>
      <c r="F59" s="1">
        <v>0.1</v>
      </c>
      <c r="G59">
        <v>857.9</v>
      </c>
      <c r="H59" t="s">
        <v>5549</v>
      </c>
      <c r="I59">
        <f>_xlfn.XLOOKUP(C59, products!A:A, products!D:D)</f>
        <v>3</v>
      </c>
      <c r="J59" t="s">
        <v>15</v>
      </c>
    </row>
    <row r="60" spans="1:10" x14ac:dyDescent="0.2">
      <c r="A60" s="1">
        <v>21</v>
      </c>
      <c r="B60" s="1">
        <v>3</v>
      </c>
      <c r="C60" s="1">
        <v>10</v>
      </c>
      <c r="D60" s="6">
        <v>1</v>
      </c>
      <c r="E60" s="2">
        <v>1549</v>
      </c>
      <c r="F60" s="1">
        <v>7.0000000000000007E-2</v>
      </c>
      <c r="G60">
        <v>4646.93</v>
      </c>
      <c r="H60" t="s">
        <v>5552</v>
      </c>
      <c r="I60">
        <f>_xlfn.XLOOKUP(C60, products!A:A, products!D:D)</f>
        <v>4</v>
      </c>
      <c r="J60" t="s">
        <v>14</v>
      </c>
    </row>
    <row r="61" spans="1:10" x14ac:dyDescent="0.2">
      <c r="A61" s="1">
        <v>22</v>
      </c>
      <c r="B61" s="1">
        <v>1</v>
      </c>
      <c r="C61" s="1">
        <v>15</v>
      </c>
      <c r="D61" s="6">
        <v>2</v>
      </c>
      <c r="E61" s="2">
        <v>529.99</v>
      </c>
      <c r="F61" s="1">
        <v>0.2</v>
      </c>
      <c r="G61">
        <v>529.79</v>
      </c>
      <c r="H61" t="s">
        <v>5550</v>
      </c>
      <c r="I61">
        <f>_xlfn.XLOOKUP(C61, products!A:A, products!D:D)</f>
        <v>3</v>
      </c>
      <c r="J61" t="s">
        <v>15</v>
      </c>
    </row>
    <row r="62" spans="1:10" x14ac:dyDescent="0.2">
      <c r="A62" s="1">
        <v>22</v>
      </c>
      <c r="B62" s="1">
        <v>2</v>
      </c>
      <c r="C62" s="1">
        <v>22</v>
      </c>
      <c r="D62" s="6">
        <v>1</v>
      </c>
      <c r="E62" s="2">
        <v>269.99</v>
      </c>
      <c r="F62" s="1">
        <v>0.05</v>
      </c>
      <c r="G62">
        <v>539.93000000000006</v>
      </c>
      <c r="H62" t="s">
        <v>5544</v>
      </c>
      <c r="I62">
        <f>_xlfn.XLOOKUP(C62, products!A:A, products!D:D)</f>
        <v>1</v>
      </c>
      <c r="J62" t="s">
        <v>17</v>
      </c>
    </row>
    <row r="63" spans="1:10" x14ac:dyDescent="0.2">
      <c r="A63" s="1">
        <v>23</v>
      </c>
      <c r="B63" s="1">
        <v>1</v>
      </c>
      <c r="C63" s="1">
        <v>4</v>
      </c>
      <c r="D63" s="6">
        <v>2</v>
      </c>
      <c r="E63" s="2">
        <v>2899.99</v>
      </c>
      <c r="F63" s="1">
        <v>0.05</v>
      </c>
      <c r="G63">
        <v>2899.9399999999996</v>
      </c>
      <c r="H63" t="s">
        <v>5558</v>
      </c>
      <c r="I63">
        <f>_xlfn.XLOOKUP(C63, products!A:A, products!D:D)</f>
        <v>6</v>
      </c>
      <c r="J63" t="s">
        <v>12</v>
      </c>
    </row>
    <row r="64" spans="1:10" x14ac:dyDescent="0.2">
      <c r="A64" s="1">
        <v>23</v>
      </c>
      <c r="B64" s="1">
        <v>2</v>
      </c>
      <c r="C64" s="1">
        <v>23</v>
      </c>
      <c r="D64" s="6">
        <v>2</v>
      </c>
      <c r="E64" s="2">
        <v>299.99</v>
      </c>
      <c r="F64" s="1">
        <v>0.1</v>
      </c>
      <c r="G64">
        <v>599.88</v>
      </c>
      <c r="H64" t="s">
        <v>5543</v>
      </c>
      <c r="I64">
        <f>_xlfn.XLOOKUP(C64, products!A:A, products!D:D)</f>
        <v>1</v>
      </c>
      <c r="J64" t="s">
        <v>17</v>
      </c>
    </row>
    <row r="65" spans="1:10" x14ac:dyDescent="0.2">
      <c r="A65" s="1">
        <v>23</v>
      </c>
      <c r="B65" s="1">
        <v>3</v>
      </c>
      <c r="C65" s="1">
        <v>13</v>
      </c>
      <c r="D65" s="6">
        <v>1</v>
      </c>
      <c r="E65" s="2">
        <v>269.99</v>
      </c>
      <c r="F65" s="1">
        <v>0.2</v>
      </c>
      <c r="G65">
        <v>809.77</v>
      </c>
      <c r="H65" t="s">
        <v>5545</v>
      </c>
      <c r="I65">
        <f>_xlfn.XLOOKUP(C65, products!A:A, products!D:D)</f>
        <v>3</v>
      </c>
      <c r="J65" t="s">
        <v>15</v>
      </c>
    </row>
    <row r="66" spans="1:10" x14ac:dyDescent="0.2">
      <c r="A66" s="1">
        <v>24</v>
      </c>
      <c r="B66" s="1">
        <v>1</v>
      </c>
      <c r="C66" s="1">
        <v>3</v>
      </c>
      <c r="D66" s="6">
        <v>2</v>
      </c>
      <c r="E66" s="2">
        <v>999.99</v>
      </c>
      <c r="F66" s="1">
        <v>0.1</v>
      </c>
      <c r="G66">
        <v>999.89</v>
      </c>
      <c r="H66" t="s">
        <v>5559</v>
      </c>
      <c r="I66">
        <f>_xlfn.XLOOKUP(C66, products!A:A, products!D:D)</f>
        <v>6</v>
      </c>
      <c r="J66" t="s">
        <v>12</v>
      </c>
    </row>
    <row r="67" spans="1:10" x14ac:dyDescent="0.2">
      <c r="A67" s="1">
        <v>24</v>
      </c>
      <c r="B67" s="1">
        <v>2</v>
      </c>
      <c r="C67" s="1">
        <v>18</v>
      </c>
      <c r="D67" s="6">
        <v>2</v>
      </c>
      <c r="E67" s="2">
        <v>449</v>
      </c>
      <c r="F67" s="1">
        <v>7.0000000000000007E-2</v>
      </c>
      <c r="G67">
        <v>897.93</v>
      </c>
      <c r="H67" t="s">
        <v>5548</v>
      </c>
      <c r="I67">
        <f>_xlfn.XLOOKUP(C67, products!A:A, products!D:D)</f>
        <v>3</v>
      </c>
      <c r="J67" t="s">
        <v>15</v>
      </c>
    </row>
    <row r="68" spans="1:10" x14ac:dyDescent="0.2">
      <c r="A68" s="1">
        <v>25</v>
      </c>
      <c r="B68" s="1">
        <v>1</v>
      </c>
      <c r="C68" s="1">
        <v>23</v>
      </c>
      <c r="D68" s="6">
        <v>2</v>
      </c>
      <c r="E68" s="2">
        <v>299.99</v>
      </c>
      <c r="F68" s="1">
        <v>0.2</v>
      </c>
      <c r="G68">
        <v>299.79000000000002</v>
      </c>
      <c r="H68" t="s">
        <v>5543</v>
      </c>
      <c r="I68">
        <f>_xlfn.XLOOKUP(C68, products!A:A, products!D:D)</f>
        <v>1</v>
      </c>
      <c r="J68" t="s">
        <v>17</v>
      </c>
    </row>
    <row r="69" spans="1:10" x14ac:dyDescent="0.2">
      <c r="A69" s="1">
        <v>25</v>
      </c>
      <c r="B69" s="1">
        <v>2</v>
      </c>
      <c r="C69" s="1">
        <v>10</v>
      </c>
      <c r="D69" s="6">
        <v>2</v>
      </c>
      <c r="E69" s="2">
        <v>1549</v>
      </c>
      <c r="F69" s="1">
        <v>0.2</v>
      </c>
      <c r="G69">
        <v>3097.8</v>
      </c>
      <c r="H69" t="s">
        <v>5552</v>
      </c>
      <c r="I69">
        <f>_xlfn.XLOOKUP(C69, products!A:A, products!D:D)</f>
        <v>4</v>
      </c>
      <c r="J69" t="s">
        <v>14</v>
      </c>
    </row>
    <row r="70" spans="1:10" x14ac:dyDescent="0.2">
      <c r="A70" s="1">
        <v>25</v>
      </c>
      <c r="B70" s="1">
        <v>3</v>
      </c>
      <c r="C70" s="1">
        <v>22</v>
      </c>
      <c r="D70" s="6">
        <v>1</v>
      </c>
      <c r="E70" s="2">
        <v>269.99</v>
      </c>
      <c r="F70" s="1">
        <v>0.2</v>
      </c>
      <c r="G70">
        <v>809.77</v>
      </c>
      <c r="H70" t="s">
        <v>5544</v>
      </c>
      <c r="I70">
        <f>_xlfn.XLOOKUP(C70, products!A:A, products!D:D)</f>
        <v>1</v>
      </c>
      <c r="J70" t="s">
        <v>17</v>
      </c>
    </row>
    <row r="71" spans="1:10" x14ac:dyDescent="0.2">
      <c r="A71" s="1">
        <v>25</v>
      </c>
      <c r="B71" s="1">
        <v>4</v>
      </c>
      <c r="C71" s="1">
        <v>14</v>
      </c>
      <c r="D71" s="6">
        <v>1</v>
      </c>
      <c r="E71" s="2">
        <v>269.99</v>
      </c>
      <c r="F71" s="1">
        <v>0.2</v>
      </c>
      <c r="G71">
        <v>1079.76</v>
      </c>
      <c r="H71" t="s">
        <v>5544</v>
      </c>
      <c r="I71">
        <f>_xlfn.XLOOKUP(C71, products!A:A, products!D:D)</f>
        <v>3</v>
      </c>
      <c r="J71" t="s">
        <v>15</v>
      </c>
    </row>
    <row r="72" spans="1:10" x14ac:dyDescent="0.2">
      <c r="A72" s="1">
        <v>25</v>
      </c>
      <c r="B72" s="1">
        <v>5</v>
      </c>
      <c r="C72" s="1">
        <v>21</v>
      </c>
      <c r="D72" s="6">
        <v>1</v>
      </c>
      <c r="E72" s="2">
        <v>269.99</v>
      </c>
      <c r="F72" s="1">
        <v>0.1</v>
      </c>
      <c r="G72">
        <v>1349.8500000000001</v>
      </c>
      <c r="H72" t="s">
        <v>5545</v>
      </c>
      <c r="I72">
        <f>_xlfn.XLOOKUP(C72, products!A:A, products!D:D)</f>
        <v>1</v>
      </c>
      <c r="J72" t="s">
        <v>17</v>
      </c>
    </row>
    <row r="73" spans="1:10" x14ac:dyDescent="0.2">
      <c r="A73" s="1">
        <v>26</v>
      </c>
      <c r="B73" s="1">
        <v>1</v>
      </c>
      <c r="C73" s="1">
        <v>7</v>
      </c>
      <c r="D73" s="6">
        <v>1</v>
      </c>
      <c r="E73" s="2">
        <v>3999.99</v>
      </c>
      <c r="F73" s="1">
        <v>0.05</v>
      </c>
      <c r="G73">
        <v>3999.9399999999996</v>
      </c>
      <c r="H73" t="s">
        <v>5555</v>
      </c>
      <c r="I73">
        <f>_xlfn.XLOOKUP(C73, products!A:A, products!D:D)</f>
        <v>6</v>
      </c>
      <c r="J73" t="s">
        <v>12</v>
      </c>
    </row>
    <row r="74" spans="1:10" x14ac:dyDescent="0.2">
      <c r="A74" s="1">
        <v>26</v>
      </c>
      <c r="B74" s="1">
        <v>2</v>
      </c>
      <c r="C74" s="1">
        <v>2</v>
      </c>
      <c r="D74" s="6">
        <v>1</v>
      </c>
      <c r="E74" s="2">
        <v>749.99</v>
      </c>
      <c r="F74" s="1">
        <v>0.2</v>
      </c>
      <c r="G74">
        <v>1499.78</v>
      </c>
      <c r="H74" t="s">
        <v>5560</v>
      </c>
      <c r="I74">
        <f>_xlfn.XLOOKUP(C74, products!A:A, products!D:D)</f>
        <v>6</v>
      </c>
      <c r="J74" t="s">
        <v>12</v>
      </c>
    </row>
    <row r="75" spans="1:10" x14ac:dyDescent="0.2">
      <c r="A75" s="1">
        <v>26</v>
      </c>
      <c r="B75" s="1">
        <v>3</v>
      </c>
      <c r="C75" s="1">
        <v>12</v>
      </c>
      <c r="D75" s="6">
        <v>1</v>
      </c>
      <c r="E75" s="2">
        <v>549.99</v>
      </c>
      <c r="F75" s="1">
        <v>0.2</v>
      </c>
      <c r="G75">
        <v>1649.77</v>
      </c>
      <c r="H75" t="s">
        <v>5542</v>
      </c>
      <c r="I75">
        <f>_xlfn.XLOOKUP(C75, products!A:A, products!D:D)</f>
        <v>3</v>
      </c>
      <c r="J75" t="s">
        <v>15</v>
      </c>
    </row>
    <row r="76" spans="1:10" x14ac:dyDescent="0.2">
      <c r="A76" s="1">
        <v>26</v>
      </c>
      <c r="B76" s="1">
        <v>4</v>
      </c>
      <c r="C76" s="1">
        <v>21</v>
      </c>
      <c r="D76" s="6">
        <v>2</v>
      </c>
      <c r="E76" s="2">
        <v>269.99</v>
      </c>
      <c r="F76" s="1">
        <v>7.0000000000000007E-2</v>
      </c>
      <c r="G76">
        <v>1079.8900000000001</v>
      </c>
      <c r="H76" t="s">
        <v>5545</v>
      </c>
      <c r="I76">
        <f>_xlfn.XLOOKUP(C76, products!A:A, products!D:D)</f>
        <v>1</v>
      </c>
      <c r="J76" t="s">
        <v>17</v>
      </c>
    </row>
    <row r="77" spans="1:10" x14ac:dyDescent="0.2">
      <c r="A77" s="1">
        <v>27</v>
      </c>
      <c r="B77" s="1">
        <v>1</v>
      </c>
      <c r="C77" s="1">
        <v>5</v>
      </c>
      <c r="D77" s="6">
        <v>1</v>
      </c>
      <c r="E77" s="2">
        <v>1320.99</v>
      </c>
      <c r="F77" s="1">
        <v>0.2</v>
      </c>
      <c r="G77">
        <v>1320.79</v>
      </c>
      <c r="H77" t="s">
        <v>5557</v>
      </c>
      <c r="I77">
        <f>_xlfn.XLOOKUP(C77, products!A:A, products!D:D)</f>
        <v>6</v>
      </c>
      <c r="J77" t="s">
        <v>12</v>
      </c>
    </row>
    <row r="78" spans="1:10" x14ac:dyDescent="0.2">
      <c r="A78" s="1">
        <v>27</v>
      </c>
      <c r="B78" s="1">
        <v>2</v>
      </c>
      <c r="C78" s="1">
        <v>19</v>
      </c>
      <c r="D78" s="6">
        <v>1</v>
      </c>
      <c r="E78" s="2">
        <v>449</v>
      </c>
      <c r="F78" s="1">
        <v>0.2</v>
      </c>
      <c r="G78">
        <v>897.8</v>
      </c>
      <c r="H78" t="s">
        <v>5547</v>
      </c>
      <c r="I78">
        <f>_xlfn.XLOOKUP(C78, products!A:A, products!D:D)</f>
        <v>3</v>
      </c>
      <c r="J78" t="s">
        <v>15</v>
      </c>
    </row>
    <row r="79" spans="1:10" x14ac:dyDescent="0.2">
      <c r="A79" s="1">
        <v>27</v>
      </c>
      <c r="B79" s="1">
        <v>3</v>
      </c>
      <c r="C79" s="1">
        <v>26</v>
      </c>
      <c r="D79" s="6">
        <v>2</v>
      </c>
      <c r="E79" s="2">
        <v>599.99</v>
      </c>
      <c r="F79" s="1">
        <v>7.0000000000000007E-2</v>
      </c>
      <c r="G79">
        <v>1799.9</v>
      </c>
      <c r="H79" t="s">
        <v>5540</v>
      </c>
      <c r="I79">
        <f>_xlfn.XLOOKUP(C79, products!A:A, products!D:D)</f>
        <v>2</v>
      </c>
      <c r="J79" t="s">
        <v>16</v>
      </c>
    </row>
    <row r="80" spans="1:10" x14ac:dyDescent="0.2">
      <c r="A80" s="1">
        <v>27</v>
      </c>
      <c r="B80" s="1">
        <v>4</v>
      </c>
      <c r="C80" s="1">
        <v>8</v>
      </c>
      <c r="D80" s="6">
        <v>1</v>
      </c>
      <c r="E80" s="2">
        <v>1799.99</v>
      </c>
      <c r="F80" s="1">
        <v>7.0000000000000007E-2</v>
      </c>
      <c r="G80">
        <v>7199.89</v>
      </c>
      <c r="H80" t="s">
        <v>5554</v>
      </c>
      <c r="I80">
        <f>_xlfn.XLOOKUP(C80, products!A:A, products!D:D)</f>
        <v>6</v>
      </c>
      <c r="J80" t="s">
        <v>12</v>
      </c>
    </row>
    <row r="81" spans="1:10" x14ac:dyDescent="0.2">
      <c r="A81" s="1">
        <v>28</v>
      </c>
      <c r="B81" s="1">
        <v>1</v>
      </c>
      <c r="C81" s="1">
        <v>5</v>
      </c>
      <c r="D81" s="6">
        <v>1</v>
      </c>
      <c r="E81" s="2">
        <v>1320.99</v>
      </c>
      <c r="F81" s="1">
        <v>0.05</v>
      </c>
      <c r="G81">
        <v>1320.94</v>
      </c>
      <c r="H81" t="s">
        <v>5557</v>
      </c>
      <c r="I81">
        <f>_xlfn.XLOOKUP(C81, products!A:A, products!D:D)</f>
        <v>6</v>
      </c>
      <c r="J81" t="s">
        <v>12</v>
      </c>
    </row>
    <row r="82" spans="1:10" x14ac:dyDescent="0.2">
      <c r="A82" s="1">
        <v>28</v>
      </c>
      <c r="B82" s="1">
        <v>2</v>
      </c>
      <c r="C82" s="1">
        <v>7</v>
      </c>
      <c r="D82" s="6">
        <v>2</v>
      </c>
      <c r="E82" s="2">
        <v>3999.99</v>
      </c>
      <c r="F82" s="1">
        <v>0.2</v>
      </c>
      <c r="G82">
        <v>7999.78</v>
      </c>
      <c r="H82" t="s">
        <v>5555</v>
      </c>
      <c r="I82">
        <f>_xlfn.XLOOKUP(C82, products!A:A, products!D:D)</f>
        <v>6</v>
      </c>
      <c r="J82" t="s">
        <v>12</v>
      </c>
    </row>
    <row r="83" spans="1:10" x14ac:dyDescent="0.2">
      <c r="A83" s="1">
        <v>28</v>
      </c>
      <c r="B83" s="1">
        <v>3</v>
      </c>
      <c r="C83" s="1">
        <v>14</v>
      </c>
      <c r="D83" s="6">
        <v>2</v>
      </c>
      <c r="E83" s="2">
        <v>269.99</v>
      </c>
      <c r="F83" s="1">
        <v>0.1</v>
      </c>
      <c r="G83">
        <v>809.87</v>
      </c>
      <c r="H83" t="s">
        <v>5544</v>
      </c>
      <c r="I83">
        <f>_xlfn.XLOOKUP(C83, products!A:A, products!D:D)</f>
        <v>3</v>
      </c>
      <c r="J83" t="s">
        <v>15</v>
      </c>
    </row>
    <row r="84" spans="1:10" x14ac:dyDescent="0.2">
      <c r="A84" s="1">
        <v>28</v>
      </c>
      <c r="B84" s="1">
        <v>4</v>
      </c>
      <c r="C84" s="1">
        <v>6</v>
      </c>
      <c r="D84" s="6">
        <v>1</v>
      </c>
      <c r="E84" s="2">
        <v>469.99</v>
      </c>
      <c r="F84" s="1">
        <v>0.05</v>
      </c>
      <c r="G84">
        <v>1879.91</v>
      </c>
      <c r="H84" t="s">
        <v>5556</v>
      </c>
      <c r="I84">
        <f>_xlfn.XLOOKUP(C84, products!A:A, products!D:D)</f>
        <v>6</v>
      </c>
      <c r="J84" t="s">
        <v>12</v>
      </c>
    </row>
    <row r="85" spans="1:10" x14ac:dyDescent="0.2">
      <c r="A85" s="1">
        <v>29</v>
      </c>
      <c r="B85" s="1">
        <v>1</v>
      </c>
      <c r="C85" s="1">
        <v>24</v>
      </c>
      <c r="D85" s="6">
        <v>2</v>
      </c>
      <c r="E85" s="2">
        <v>549.99</v>
      </c>
      <c r="F85" s="1">
        <v>0.05</v>
      </c>
      <c r="G85">
        <v>549.94000000000005</v>
      </c>
      <c r="H85" t="s">
        <v>5542</v>
      </c>
      <c r="I85">
        <f>_xlfn.XLOOKUP(C85, products!A:A, products!D:D)</f>
        <v>2</v>
      </c>
      <c r="J85" t="s">
        <v>16</v>
      </c>
    </row>
    <row r="86" spans="1:10" x14ac:dyDescent="0.2">
      <c r="A86" s="1">
        <v>29</v>
      </c>
      <c r="B86" s="1">
        <v>2</v>
      </c>
      <c r="C86" s="1">
        <v>6</v>
      </c>
      <c r="D86" s="6">
        <v>1</v>
      </c>
      <c r="E86" s="2">
        <v>469.99</v>
      </c>
      <c r="F86" s="1">
        <v>0.2</v>
      </c>
      <c r="G86">
        <v>939.78</v>
      </c>
      <c r="H86" t="s">
        <v>5556</v>
      </c>
      <c r="I86">
        <f>_xlfn.XLOOKUP(C86, products!A:A, products!D:D)</f>
        <v>6</v>
      </c>
      <c r="J86" t="s">
        <v>12</v>
      </c>
    </row>
    <row r="87" spans="1:10" x14ac:dyDescent="0.2">
      <c r="A87" s="1">
        <v>29</v>
      </c>
      <c r="B87" s="1">
        <v>3</v>
      </c>
      <c r="C87" s="1">
        <v>21</v>
      </c>
      <c r="D87" s="6">
        <v>2</v>
      </c>
      <c r="E87" s="2">
        <v>269.99</v>
      </c>
      <c r="F87" s="1">
        <v>0.1</v>
      </c>
      <c r="G87">
        <v>809.87</v>
      </c>
      <c r="H87" t="s">
        <v>5545</v>
      </c>
      <c r="I87">
        <f>_xlfn.XLOOKUP(C87, products!A:A, products!D:D)</f>
        <v>1</v>
      </c>
      <c r="J87" t="s">
        <v>17</v>
      </c>
    </row>
    <row r="88" spans="1:10" x14ac:dyDescent="0.2">
      <c r="A88" s="1">
        <v>29</v>
      </c>
      <c r="B88" s="1">
        <v>4</v>
      </c>
      <c r="C88" s="1">
        <v>8</v>
      </c>
      <c r="D88" s="6">
        <v>1</v>
      </c>
      <c r="E88" s="2">
        <v>1799.99</v>
      </c>
      <c r="F88" s="1">
        <v>0.2</v>
      </c>
      <c r="G88">
        <v>7199.76</v>
      </c>
      <c r="H88" t="s">
        <v>5554</v>
      </c>
      <c r="I88">
        <f>_xlfn.XLOOKUP(C88, products!A:A, products!D:D)</f>
        <v>6</v>
      </c>
      <c r="J88" t="s">
        <v>12</v>
      </c>
    </row>
    <row r="89" spans="1:10" x14ac:dyDescent="0.2">
      <c r="A89" s="1">
        <v>29</v>
      </c>
      <c r="B89" s="1">
        <v>5</v>
      </c>
      <c r="C89" s="1">
        <v>14</v>
      </c>
      <c r="D89" s="6">
        <v>2</v>
      </c>
      <c r="E89" s="2">
        <v>269.99</v>
      </c>
      <c r="F89" s="1">
        <v>0.05</v>
      </c>
      <c r="G89">
        <v>1349.9</v>
      </c>
      <c r="H89" t="s">
        <v>5544</v>
      </c>
      <c r="I89">
        <f>_xlfn.XLOOKUP(C89, products!A:A, products!D:D)</f>
        <v>3</v>
      </c>
      <c r="J89" t="s">
        <v>15</v>
      </c>
    </row>
    <row r="90" spans="1:10" x14ac:dyDescent="0.2">
      <c r="A90" s="1">
        <v>30</v>
      </c>
      <c r="B90" s="1">
        <v>1</v>
      </c>
      <c r="C90" s="1">
        <v>26</v>
      </c>
      <c r="D90" s="6">
        <v>1</v>
      </c>
      <c r="E90" s="2">
        <v>599.99</v>
      </c>
      <c r="F90" s="1">
        <v>0.05</v>
      </c>
      <c r="G90">
        <v>599.94000000000005</v>
      </c>
      <c r="H90" t="s">
        <v>5540</v>
      </c>
      <c r="I90">
        <f>_xlfn.XLOOKUP(C90, products!A:A, products!D:D)</f>
        <v>2</v>
      </c>
      <c r="J90" t="s">
        <v>16</v>
      </c>
    </row>
    <row r="91" spans="1:10" x14ac:dyDescent="0.2">
      <c r="A91" s="1">
        <v>30</v>
      </c>
      <c r="B91" s="1">
        <v>2</v>
      </c>
      <c r="C91" s="1">
        <v>17</v>
      </c>
      <c r="D91" s="6">
        <v>1</v>
      </c>
      <c r="E91" s="2">
        <v>429</v>
      </c>
      <c r="F91" s="1">
        <v>7.0000000000000007E-2</v>
      </c>
      <c r="G91">
        <v>857.93</v>
      </c>
      <c r="H91" t="s">
        <v>5549</v>
      </c>
      <c r="I91">
        <f>_xlfn.XLOOKUP(C91, products!A:A, products!D:D)</f>
        <v>3</v>
      </c>
      <c r="J91" t="s">
        <v>15</v>
      </c>
    </row>
    <row r="92" spans="1:10" x14ac:dyDescent="0.2">
      <c r="A92" s="1">
        <v>30</v>
      </c>
      <c r="B92" s="1">
        <v>3</v>
      </c>
      <c r="C92" s="1">
        <v>19</v>
      </c>
      <c r="D92" s="6">
        <v>1</v>
      </c>
      <c r="E92" s="2">
        <v>449</v>
      </c>
      <c r="F92" s="1">
        <v>0.1</v>
      </c>
      <c r="G92">
        <v>1346.9</v>
      </c>
      <c r="H92" t="s">
        <v>5547</v>
      </c>
      <c r="I92">
        <f>_xlfn.XLOOKUP(C92, products!A:A, products!D:D)</f>
        <v>3</v>
      </c>
      <c r="J92" t="s">
        <v>15</v>
      </c>
    </row>
    <row r="93" spans="1:10" x14ac:dyDescent="0.2">
      <c r="A93" s="1">
        <v>30</v>
      </c>
      <c r="B93" s="1">
        <v>4</v>
      </c>
      <c r="C93" s="1">
        <v>4</v>
      </c>
      <c r="D93" s="6">
        <v>1</v>
      </c>
      <c r="E93" s="2">
        <v>2899.99</v>
      </c>
      <c r="F93" s="1">
        <v>0.1</v>
      </c>
      <c r="G93">
        <v>11599.859999999999</v>
      </c>
      <c r="H93" t="s">
        <v>5558</v>
      </c>
      <c r="I93">
        <f>_xlfn.XLOOKUP(C93, products!A:A, products!D:D)</f>
        <v>6</v>
      </c>
      <c r="J93" t="s">
        <v>12</v>
      </c>
    </row>
    <row r="94" spans="1:10" x14ac:dyDescent="0.2">
      <c r="A94" s="1">
        <v>30</v>
      </c>
      <c r="B94" s="1">
        <v>5</v>
      </c>
      <c r="C94" s="1">
        <v>7</v>
      </c>
      <c r="D94" s="6">
        <v>2</v>
      </c>
      <c r="E94" s="2">
        <v>3999.99</v>
      </c>
      <c r="F94" s="1">
        <v>0.1</v>
      </c>
      <c r="G94">
        <v>19999.849999999999</v>
      </c>
      <c r="H94" t="s">
        <v>5555</v>
      </c>
      <c r="I94">
        <f>_xlfn.XLOOKUP(C94, products!A:A, products!D:D)</f>
        <v>6</v>
      </c>
      <c r="J94" t="s">
        <v>12</v>
      </c>
    </row>
    <row r="95" spans="1:10" x14ac:dyDescent="0.2">
      <c r="A95" s="1">
        <v>31</v>
      </c>
      <c r="B95" s="1">
        <v>1</v>
      </c>
      <c r="C95" s="1">
        <v>11</v>
      </c>
      <c r="D95" s="6">
        <v>2</v>
      </c>
      <c r="E95" s="2">
        <v>1680.99</v>
      </c>
      <c r="F95" s="1">
        <v>0.05</v>
      </c>
      <c r="G95">
        <v>1680.94</v>
      </c>
      <c r="H95" t="s">
        <v>5551</v>
      </c>
      <c r="I95">
        <f>_xlfn.XLOOKUP(C95, products!A:A, products!D:D)</f>
        <v>4</v>
      </c>
      <c r="J95" t="s">
        <v>14</v>
      </c>
    </row>
    <row r="96" spans="1:10" x14ac:dyDescent="0.2">
      <c r="A96" s="1">
        <v>31</v>
      </c>
      <c r="B96" s="1">
        <v>2</v>
      </c>
      <c r="C96" s="1">
        <v>9</v>
      </c>
      <c r="D96" s="6">
        <v>2</v>
      </c>
      <c r="E96" s="2">
        <v>2999.99</v>
      </c>
      <c r="F96" s="1">
        <v>0.2</v>
      </c>
      <c r="G96">
        <v>5999.78</v>
      </c>
      <c r="H96" t="s">
        <v>5553</v>
      </c>
      <c r="I96">
        <f>_xlfn.XLOOKUP(C96, products!A:A, products!D:D)</f>
        <v>5</v>
      </c>
      <c r="J96" t="s">
        <v>13</v>
      </c>
    </row>
    <row r="97" spans="1:10" x14ac:dyDescent="0.2">
      <c r="A97" s="1">
        <v>32</v>
      </c>
      <c r="B97" s="1">
        <v>1</v>
      </c>
      <c r="C97" s="1">
        <v>8</v>
      </c>
      <c r="D97" s="6">
        <v>2</v>
      </c>
      <c r="E97" s="2">
        <v>1799.99</v>
      </c>
      <c r="F97" s="1">
        <v>7.0000000000000007E-2</v>
      </c>
      <c r="G97">
        <v>1799.92</v>
      </c>
      <c r="H97" t="s">
        <v>5554</v>
      </c>
      <c r="I97">
        <f>_xlfn.XLOOKUP(C97, products!A:A, products!D:D)</f>
        <v>6</v>
      </c>
      <c r="J97" t="s">
        <v>12</v>
      </c>
    </row>
    <row r="98" spans="1:10" x14ac:dyDescent="0.2">
      <c r="A98" s="1">
        <v>32</v>
      </c>
      <c r="B98" s="1">
        <v>2</v>
      </c>
      <c r="C98" s="1">
        <v>12</v>
      </c>
      <c r="D98" s="6">
        <v>2</v>
      </c>
      <c r="E98" s="2">
        <v>549.99</v>
      </c>
      <c r="F98" s="1">
        <v>7.0000000000000007E-2</v>
      </c>
      <c r="G98">
        <v>1099.9100000000001</v>
      </c>
      <c r="H98" t="s">
        <v>5542</v>
      </c>
      <c r="I98">
        <f>_xlfn.XLOOKUP(C98, products!A:A, products!D:D)</f>
        <v>3</v>
      </c>
      <c r="J98" t="s">
        <v>15</v>
      </c>
    </row>
    <row r="99" spans="1:10" x14ac:dyDescent="0.2">
      <c r="A99" s="1">
        <v>32</v>
      </c>
      <c r="B99" s="1">
        <v>3</v>
      </c>
      <c r="C99" s="1">
        <v>25</v>
      </c>
      <c r="D99" s="6">
        <v>2</v>
      </c>
      <c r="E99" s="2">
        <v>499.99</v>
      </c>
      <c r="F99" s="1">
        <v>0.1</v>
      </c>
      <c r="G99">
        <v>1499.8700000000001</v>
      </c>
      <c r="H99" t="s">
        <v>5541</v>
      </c>
      <c r="I99">
        <f>_xlfn.XLOOKUP(C99, products!A:A, products!D:D)</f>
        <v>2</v>
      </c>
      <c r="J99" t="s">
        <v>16</v>
      </c>
    </row>
    <row r="100" spans="1:10" x14ac:dyDescent="0.2">
      <c r="A100" s="1">
        <v>33</v>
      </c>
      <c r="B100" s="1">
        <v>1</v>
      </c>
      <c r="C100" s="1">
        <v>23</v>
      </c>
      <c r="D100" s="6">
        <v>2</v>
      </c>
      <c r="E100" s="2">
        <v>299.99</v>
      </c>
      <c r="F100" s="1">
        <v>7.0000000000000007E-2</v>
      </c>
      <c r="G100">
        <v>299.92</v>
      </c>
      <c r="H100" t="s">
        <v>5543</v>
      </c>
      <c r="I100">
        <f>_xlfn.XLOOKUP(C100, products!A:A, products!D:D)</f>
        <v>1</v>
      </c>
      <c r="J100" t="s">
        <v>17</v>
      </c>
    </row>
    <row r="101" spans="1:10" x14ac:dyDescent="0.2">
      <c r="A101" s="1">
        <v>33</v>
      </c>
      <c r="B101" s="1">
        <v>2</v>
      </c>
      <c r="C101" s="1">
        <v>7</v>
      </c>
      <c r="D101" s="6">
        <v>1</v>
      </c>
      <c r="E101" s="2">
        <v>3999.99</v>
      </c>
      <c r="F101" s="1">
        <v>0.1</v>
      </c>
      <c r="G101">
        <v>7999.8799999999992</v>
      </c>
      <c r="H101" t="s">
        <v>5555</v>
      </c>
      <c r="I101">
        <f>_xlfn.XLOOKUP(C101, products!A:A, products!D:D)</f>
        <v>6</v>
      </c>
      <c r="J101" t="s">
        <v>12</v>
      </c>
    </row>
    <row r="102" spans="1:10" x14ac:dyDescent="0.2">
      <c r="A102" s="1">
        <v>34</v>
      </c>
      <c r="B102" s="1">
        <v>1</v>
      </c>
      <c r="C102" s="1">
        <v>8</v>
      </c>
      <c r="D102" s="6">
        <v>2</v>
      </c>
      <c r="E102" s="2">
        <v>1799.99</v>
      </c>
      <c r="F102" s="1">
        <v>7.0000000000000007E-2</v>
      </c>
      <c r="G102">
        <v>1799.92</v>
      </c>
      <c r="H102" t="s">
        <v>5554</v>
      </c>
      <c r="I102">
        <f>_xlfn.XLOOKUP(C102, products!A:A, products!D:D)</f>
        <v>6</v>
      </c>
      <c r="J102" t="s">
        <v>12</v>
      </c>
    </row>
    <row r="103" spans="1:10" x14ac:dyDescent="0.2">
      <c r="A103" s="1">
        <v>34</v>
      </c>
      <c r="B103" s="1">
        <v>2</v>
      </c>
      <c r="C103" s="1">
        <v>10</v>
      </c>
      <c r="D103" s="6">
        <v>2</v>
      </c>
      <c r="E103" s="2">
        <v>1549</v>
      </c>
      <c r="F103" s="1">
        <v>0.1</v>
      </c>
      <c r="G103">
        <v>3097.9</v>
      </c>
      <c r="H103" t="s">
        <v>5552</v>
      </c>
      <c r="I103">
        <f>_xlfn.XLOOKUP(C103, products!A:A, products!D:D)</f>
        <v>4</v>
      </c>
      <c r="J103" t="s">
        <v>14</v>
      </c>
    </row>
    <row r="104" spans="1:10" x14ac:dyDescent="0.2">
      <c r="A104" s="1">
        <v>34</v>
      </c>
      <c r="B104" s="1">
        <v>3</v>
      </c>
      <c r="C104" s="1">
        <v>17</v>
      </c>
      <c r="D104" s="6">
        <v>2</v>
      </c>
      <c r="E104" s="2">
        <v>429</v>
      </c>
      <c r="F104" s="1">
        <v>0.2</v>
      </c>
      <c r="G104">
        <v>1286.8</v>
      </c>
      <c r="H104" t="s">
        <v>5549</v>
      </c>
      <c r="I104">
        <f>_xlfn.XLOOKUP(C104, products!A:A, products!D:D)</f>
        <v>3</v>
      </c>
      <c r="J104" t="s">
        <v>15</v>
      </c>
    </row>
    <row r="105" spans="1:10" x14ac:dyDescent="0.2">
      <c r="A105" s="1">
        <v>35</v>
      </c>
      <c r="B105" s="1">
        <v>1</v>
      </c>
      <c r="C105" s="1">
        <v>18</v>
      </c>
      <c r="D105" s="6">
        <v>1</v>
      </c>
      <c r="E105" s="2">
        <v>449</v>
      </c>
      <c r="F105" s="1">
        <v>0.05</v>
      </c>
      <c r="G105">
        <v>448.95</v>
      </c>
      <c r="H105" t="s">
        <v>5548</v>
      </c>
      <c r="I105">
        <f>_xlfn.XLOOKUP(C105, products!A:A, products!D:D)</f>
        <v>3</v>
      </c>
      <c r="J105" t="s">
        <v>15</v>
      </c>
    </row>
    <row r="106" spans="1:10" x14ac:dyDescent="0.2">
      <c r="A106" s="1">
        <v>35</v>
      </c>
      <c r="B106" s="1">
        <v>2</v>
      </c>
      <c r="C106" s="1">
        <v>20</v>
      </c>
      <c r="D106" s="6">
        <v>2</v>
      </c>
      <c r="E106" s="2">
        <v>599.99</v>
      </c>
      <c r="F106" s="1">
        <v>0.05</v>
      </c>
      <c r="G106">
        <v>1199.93</v>
      </c>
      <c r="H106" t="s">
        <v>5546</v>
      </c>
      <c r="I106">
        <f>_xlfn.XLOOKUP(C106, products!A:A, products!D:D)</f>
        <v>3</v>
      </c>
      <c r="J106" t="s">
        <v>15</v>
      </c>
    </row>
    <row r="107" spans="1:10" x14ac:dyDescent="0.2">
      <c r="A107" s="1">
        <v>35</v>
      </c>
      <c r="B107" s="1">
        <v>3</v>
      </c>
      <c r="C107" s="1">
        <v>5</v>
      </c>
      <c r="D107" s="6">
        <v>1</v>
      </c>
      <c r="E107" s="2">
        <v>1320.99</v>
      </c>
      <c r="F107" s="1">
        <v>0.2</v>
      </c>
      <c r="G107">
        <v>3962.7700000000004</v>
      </c>
      <c r="H107" t="s">
        <v>5557</v>
      </c>
      <c r="I107">
        <f>_xlfn.XLOOKUP(C107, products!A:A, products!D:D)</f>
        <v>6</v>
      </c>
      <c r="J107" t="s">
        <v>12</v>
      </c>
    </row>
    <row r="108" spans="1:10" x14ac:dyDescent="0.2">
      <c r="A108" s="1">
        <v>35</v>
      </c>
      <c r="B108" s="1">
        <v>4</v>
      </c>
      <c r="C108" s="1">
        <v>21</v>
      </c>
      <c r="D108" s="6">
        <v>2</v>
      </c>
      <c r="E108" s="2">
        <v>269.99</v>
      </c>
      <c r="F108" s="1">
        <v>7.0000000000000007E-2</v>
      </c>
      <c r="G108">
        <v>1079.8900000000001</v>
      </c>
      <c r="H108" t="s">
        <v>5545</v>
      </c>
      <c r="I108">
        <f>_xlfn.XLOOKUP(C108, products!A:A, products!D:D)</f>
        <v>1</v>
      </c>
      <c r="J108" t="s">
        <v>17</v>
      </c>
    </row>
    <row r="109" spans="1:10" x14ac:dyDescent="0.2">
      <c r="A109" s="1">
        <v>35</v>
      </c>
      <c r="B109" s="1">
        <v>5</v>
      </c>
      <c r="C109" s="1">
        <v>22</v>
      </c>
      <c r="D109" s="6">
        <v>1</v>
      </c>
      <c r="E109" s="2">
        <v>269.99</v>
      </c>
      <c r="F109" s="1">
        <v>7.0000000000000007E-2</v>
      </c>
      <c r="G109">
        <v>1349.88</v>
      </c>
      <c r="H109" t="s">
        <v>5544</v>
      </c>
      <c r="I109">
        <f>_xlfn.XLOOKUP(C109, products!A:A, products!D:D)</f>
        <v>1</v>
      </c>
      <c r="J109" t="s">
        <v>17</v>
      </c>
    </row>
    <row r="110" spans="1:10" x14ac:dyDescent="0.2">
      <c r="A110" s="1">
        <v>36</v>
      </c>
      <c r="B110" s="1">
        <v>1</v>
      </c>
      <c r="C110" s="1">
        <v>9</v>
      </c>
      <c r="D110" s="6">
        <v>1</v>
      </c>
      <c r="E110" s="2">
        <v>2999.99</v>
      </c>
      <c r="F110" s="1">
        <v>7.0000000000000007E-2</v>
      </c>
      <c r="G110">
        <v>2999.9199999999996</v>
      </c>
      <c r="H110" t="s">
        <v>5553</v>
      </c>
      <c r="I110">
        <f>_xlfn.XLOOKUP(C110, products!A:A, products!D:D)</f>
        <v>5</v>
      </c>
      <c r="J110" t="s">
        <v>13</v>
      </c>
    </row>
    <row r="111" spans="1:10" x14ac:dyDescent="0.2">
      <c r="A111" s="1">
        <v>36</v>
      </c>
      <c r="B111" s="1">
        <v>2</v>
      </c>
      <c r="C111" s="1">
        <v>5</v>
      </c>
      <c r="D111" s="6">
        <v>1</v>
      </c>
      <c r="E111" s="2">
        <v>1320.99</v>
      </c>
      <c r="F111" s="1">
        <v>0.05</v>
      </c>
      <c r="G111">
        <v>2641.93</v>
      </c>
      <c r="H111" t="s">
        <v>5557</v>
      </c>
      <c r="I111">
        <f>_xlfn.XLOOKUP(C111, products!A:A, products!D:D)</f>
        <v>6</v>
      </c>
      <c r="J111" t="s">
        <v>12</v>
      </c>
    </row>
    <row r="112" spans="1:10" x14ac:dyDescent="0.2">
      <c r="A112" s="1">
        <v>36</v>
      </c>
      <c r="B112" s="1">
        <v>3</v>
      </c>
      <c r="C112" s="1">
        <v>3</v>
      </c>
      <c r="D112" s="6">
        <v>2</v>
      </c>
      <c r="E112" s="2">
        <v>999.99</v>
      </c>
      <c r="F112" s="1">
        <v>0.2</v>
      </c>
      <c r="G112">
        <v>2999.7700000000004</v>
      </c>
      <c r="H112" t="s">
        <v>5559</v>
      </c>
      <c r="I112">
        <f>_xlfn.XLOOKUP(C112, products!A:A, products!D:D)</f>
        <v>6</v>
      </c>
      <c r="J112" t="s">
        <v>12</v>
      </c>
    </row>
    <row r="113" spans="1:10" x14ac:dyDescent="0.2">
      <c r="A113" s="1">
        <v>37</v>
      </c>
      <c r="B113" s="1">
        <v>1</v>
      </c>
      <c r="C113" s="1">
        <v>16</v>
      </c>
      <c r="D113" s="6">
        <v>2</v>
      </c>
      <c r="E113" s="2">
        <v>599.99</v>
      </c>
      <c r="F113" s="1">
        <v>0.05</v>
      </c>
      <c r="G113">
        <v>599.94000000000005</v>
      </c>
      <c r="H113" t="s">
        <v>5540</v>
      </c>
      <c r="I113">
        <f>_xlfn.XLOOKUP(C113, products!A:A, products!D:D)</f>
        <v>3</v>
      </c>
      <c r="J113" t="s">
        <v>15</v>
      </c>
    </row>
    <row r="114" spans="1:10" x14ac:dyDescent="0.2">
      <c r="A114" s="1">
        <v>38</v>
      </c>
      <c r="B114" s="1">
        <v>1</v>
      </c>
      <c r="C114" s="1">
        <v>7</v>
      </c>
      <c r="D114" s="6">
        <v>2</v>
      </c>
      <c r="E114" s="2">
        <v>3999.99</v>
      </c>
      <c r="F114" s="1">
        <v>0.05</v>
      </c>
      <c r="G114">
        <v>3999.9399999999996</v>
      </c>
      <c r="H114" t="s">
        <v>5555</v>
      </c>
      <c r="I114">
        <f>_xlfn.XLOOKUP(C114, products!A:A, products!D:D)</f>
        <v>6</v>
      </c>
      <c r="J114" t="s">
        <v>12</v>
      </c>
    </row>
    <row r="115" spans="1:10" x14ac:dyDescent="0.2">
      <c r="A115" s="1">
        <v>38</v>
      </c>
      <c r="B115" s="1">
        <v>2</v>
      </c>
      <c r="C115" s="1">
        <v>23</v>
      </c>
      <c r="D115" s="6">
        <v>1</v>
      </c>
      <c r="E115" s="2">
        <v>299.99</v>
      </c>
      <c r="F115" s="1">
        <v>7.0000000000000007E-2</v>
      </c>
      <c r="G115">
        <v>599.91</v>
      </c>
      <c r="H115" t="s">
        <v>5543</v>
      </c>
      <c r="I115">
        <f>_xlfn.XLOOKUP(C115, products!A:A, products!D:D)</f>
        <v>1</v>
      </c>
      <c r="J115" t="s">
        <v>17</v>
      </c>
    </row>
    <row r="116" spans="1:10" x14ac:dyDescent="0.2">
      <c r="A116" s="1">
        <v>38</v>
      </c>
      <c r="B116" s="1">
        <v>3</v>
      </c>
      <c r="C116" s="1">
        <v>25</v>
      </c>
      <c r="D116" s="6">
        <v>1</v>
      </c>
      <c r="E116" s="2">
        <v>499.99</v>
      </c>
      <c r="F116" s="1">
        <v>0.2</v>
      </c>
      <c r="G116">
        <v>1499.77</v>
      </c>
      <c r="H116" t="s">
        <v>5541</v>
      </c>
      <c r="I116">
        <f>_xlfn.XLOOKUP(C116, products!A:A, products!D:D)</f>
        <v>2</v>
      </c>
      <c r="J116" t="s">
        <v>16</v>
      </c>
    </row>
    <row r="117" spans="1:10" x14ac:dyDescent="0.2">
      <c r="A117" s="1">
        <v>38</v>
      </c>
      <c r="B117" s="1">
        <v>4</v>
      </c>
      <c r="C117" s="1">
        <v>10</v>
      </c>
      <c r="D117" s="6">
        <v>2</v>
      </c>
      <c r="E117" s="2">
        <v>1549</v>
      </c>
      <c r="F117" s="1">
        <v>0.1</v>
      </c>
      <c r="G117">
        <v>6195.9</v>
      </c>
      <c r="H117" t="s">
        <v>5552</v>
      </c>
      <c r="I117">
        <f>_xlfn.XLOOKUP(C117, products!A:A, products!D:D)</f>
        <v>4</v>
      </c>
      <c r="J117" t="s">
        <v>14</v>
      </c>
    </row>
    <row r="118" spans="1:10" x14ac:dyDescent="0.2">
      <c r="A118" s="1">
        <v>38</v>
      </c>
      <c r="B118" s="1">
        <v>5</v>
      </c>
      <c r="C118" s="1">
        <v>24</v>
      </c>
      <c r="D118" s="6">
        <v>1</v>
      </c>
      <c r="E118" s="2">
        <v>549.99</v>
      </c>
      <c r="F118" s="1">
        <v>7.0000000000000007E-2</v>
      </c>
      <c r="G118">
        <v>2749.8799999999997</v>
      </c>
      <c r="H118" t="s">
        <v>5542</v>
      </c>
      <c r="I118">
        <f>_xlfn.XLOOKUP(C118, products!A:A, products!D:D)</f>
        <v>2</v>
      </c>
      <c r="J118" t="s">
        <v>16</v>
      </c>
    </row>
    <row r="119" spans="1:10" x14ac:dyDescent="0.2">
      <c r="A119" s="1">
        <v>39</v>
      </c>
      <c r="B119" s="1">
        <v>1</v>
      </c>
      <c r="C119" s="1">
        <v>22</v>
      </c>
      <c r="D119" s="6">
        <v>2</v>
      </c>
      <c r="E119" s="2">
        <v>269.99</v>
      </c>
      <c r="F119" s="1">
        <v>0.2</v>
      </c>
      <c r="G119">
        <v>269.79000000000002</v>
      </c>
      <c r="H119" t="s">
        <v>5544</v>
      </c>
      <c r="I119">
        <f>_xlfn.XLOOKUP(C119, products!A:A, products!D:D)</f>
        <v>1</v>
      </c>
      <c r="J119" t="s">
        <v>17</v>
      </c>
    </row>
    <row r="120" spans="1:10" x14ac:dyDescent="0.2">
      <c r="A120" s="1">
        <v>39</v>
      </c>
      <c r="B120" s="1">
        <v>2</v>
      </c>
      <c r="C120" s="1">
        <v>16</v>
      </c>
      <c r="D120" s="6">
        <v>2</v>
      </c>
      <c r="E120" s="2">
        <v>599.99</v>
      </c>
      <c r="F120" s="1">
        <v>0.2</v>
      </c>
      <c r="G120">
        <v>1199.78</v>
      </c>
      <c r="H120" t="s">
        <v>5540</v>
      </c>
      <c r="I120">
        <f>_xlfn.XLOOKUP(C120, products!A:A, products!D:D)</f>
        <v>3</v>
      </c>
      <c r="J120" t="s">
        <v>15</v>
      </c>
    </row>
    <row r="121" spans="1:10" x14ac:dyDescent="0.2">
      <c r="A121" s="1">
        <v>39</v>
      </c>
      <c r="B121" s="1">
        <v>3</v>
      </c>
      <c r="C121" s="1">
        <v>3</v>
      </c>
      <c r="D121" s="6">
        <v>2</v>
      </c>
      <c r="E121" s="2">
        <v>999.99</v>
      </c>
      <c r="F121" s="1">
        <v>0.05</v>
      </c>
      <c r="G121">
        <v>2999.92</v>
      </c>
      <c r="H121" t="s">
        <v>5559</v>
      </c>
      <c r="I121">
        <f>_xlfn.XLOOKUP(C121, products!A:A, products!D:D)</f>
        <v>6</v>
      </c>
      <c r="J121" t="s">
        <v>12</v>
      </c>
    </row>
    <row r="122" spans="1:10" x14ac:dyDescent="0.2">
      <c r="A122" s="1">
        <v>39</v>
      </c>
      <c r="B122" s="1">
        <v>4</v>
      </c>
      <c r="C122" s="1">
        <v>15</v>
      </c>
      <c r="D122" s="6">
        <v>1</v>
      </c>
      <c r="E122" s="2">
        <v>529.99</v>
      </c>
      <c r="F122" s="1">
        <v>0.1</v>
      </c>
      <c r="G122">
        <v>2119.86</v>
      </c>
      <c r="H122" t="s">
        <v>5550</v>
      </c>
      <c r="I122">
        <f>_xlfn.XLOOKUP(C122, products!A:A, products!D:D)</f>
        <v>3</v>
      </c>
      <c r="J122" t="s">
        <v>15</v>
      </c>
    </row>
    <row r="123" spans="1:10" x14ac:dyDescent="0.2">
      <c r="A123" s="1">
        <v>40</v>
      </c>
      <c r="B123" s="1">
        <v>1</v>
      </c>
      <c r="C123" s="1">
        <v>17</v>
      </c>
      <c r="D123" s="6">
        <v>1</v>
      </c>
      <c r="E123" s="2">
        <v>429</v>
      </c>
      <c r="F123" s="1">
        <v>0.2</v>
      </c>
      <c r="G123">
        <v>428.8</v>
      </c>
      <c r="H123" t="s">
        <v>5549</v>
      </c>
      <c r="I123">
        <f>_xlfn.XLOOKUP(C123, products!A:A, products!D:D)</f>
        <v>3</v>
      </c>
      <c r="J123" t="s">
        <v>15</v>
      </c>
    </row>
    <row r="124" spans="1:10" x14ac:dyDescent="0.2">
      <c r="A124" s="1">
        <v>40</v>
      </c>
      <c r="B124" s="1">
        <v>2</v>
      </c>
      <c r="C124" s="1">
        <v>8</v>
      </c>
      <c r="D124" s="6">
        <v>2</v>
      </c>
      <c r="E124" s="2">
        <v>1799.99</v>
      </c>
      <c r="F124" s="1">
        <v>0.2</v>
      </c>
      <c r="G124">
        <v>3599.78</v>
      </c>
      <c r="H124" t="s">
        <v>5554</v>
      </c>
      <c r="I124">
        <f>_xlfn.XLOOKUP(C124, products!A:A, products!D:D)</f>
        <v>6</v>
      </c>
      <c r="J124" t="s">
        <v>12</v>
      </c>
    </row>
    <row r="125" spans="1:10" x14ac:dyDescent="0.2">
      <c r="A125" s="1">
        <v>41</v>
      </c>
      <c r="B125" s="1">
        <v>1</v>
      </c>
      <c r="C125" s="1">
        <v>5</v>
      </c>
      <c r="D125" s="6">
        <v>1</v>
      </c>
      <c r="E125" s="2">
        <v>1320.99</v>
      </c>
      <c r="F125" s="1">
        <v>0.1</v>
      </c>
      <c r="G125">
        <v>1320.89</v>
      </c>
      <c r="H125" t="s">
        <v>5557</v>
      </c>
      <c r="I125">
        <f>_xlfn.XLOOKUP(C125, products!A:A, products!D:D)</f>
        <v>6</v>
      </c>
      <c r="J125" t="s">
        <v>12</v>
      </c>
    </row>
    <row r="126" spans="1:10" x14ac:dyDescent="0.2">
      <c r="A126" s="1">
        <v>41</v>
      </c>
      <c r="B126" s="1">
        <v>2</v>
      </c>
      <c r="C126" s="1">
        <v>19</v>
      </c>
      <c r="D126" s="6">
        <v>2</v>
      </c>
      <c r="E126" s="2">
        <v>449</v>
      </c>
      <c r="F126" s="1">
        <v>0.2</v>
      </c>
      <c r="G126">
        <v>897.8</v>
      </c>
      <c r="H126" t="s">
        <v>5547</v>
      </c>
      <c r="I126">
        <f>_xlfn.XLOOKUP(C126, products!A:A, products!D:D)</f>
        <v>3</v>
      </c>
      <c r="J126" t="s">
        <v>15</v>
      </c>
    </row>
    <row r="127" spans="1:10" x14ac:dyDescent="0.2">
      <c r="A127" s="1">
        <v>41</v>
      </c>
      <c r="B127" s="1">
        <v>3</v>
      </c>
      <c r="C127" s="1">
        <v>26</v>
      </c>
      <c r="D127" s="6">
        <v>2</v>
      </c>
      <c r="E127" s="2">
        <v>599.99</v>
      </c>
      <c r="F127" s="1">
        <v>0.2</v>
      </c>
      <c r="G127">
        <v>1799.77</v>
      </c>
      <c r="H127" t="s">
        <v>5540</v>
      </c>
      <c r="I127">
        <f>_xlfn.XLOOKUP(C127, products!A:A, products!D:D)</f>
        <v>2</v>
      </c>
      <c r="J127" t="s">
        <v>16</v>
      </c>
    </row>
    <row r="128" spans="1:10" x14ac:dyDescent="0.2">
      <c r="A128" s="1">
        <v>42</v>
      </c>
      <c r="B128" s="1">
        <v>1</v>
      </c>
      <c r="C128" s="1">
        <v>19</v>
      </c>
      <c r="D128" s="6">
        <v>1</v>
      </c>
      <c r="E128" s="2">
        <v>449</v>
      </c>
      <c r="F128" s="1">
        <v>0.05</v>
      </c>
      <c r="G128">
        <v>448.95</v>
      </c>
      <c r="H128" t="s">
        <v>5547</v>
      </c>
      <c r="I128">
        <f>_xlfn.XLOOKUP(C128, products!A:A, products!D:D)</f>
        <v>3</v>
      </c>
      <c r="J128" t="s">
        <v>15</v>
      </c>
    </row>
    <row r="129" spans="1:10" x14ac:dyDescent="0.2">
      <c r="A129" s="1">
        <v>43</v>
      </c>
      <c r="B129" s="1">
        <v>1</v>
      </c>
      <c r="C129" s="1">
        <v>13</v>
      </c>
      <c r="D129" s="6">
        <v>2</v>
      </c>
      <c r="E129" s="2">
        <v>269.99</v>
      </c>
      <c r="F129" s="1">
        <v>0.1</v>
      </c>
      <c r="G129">
        <v>269.89</v>
      </c>
      <c r="H129" t="s">
        <v>5545</v>
      </c>
      <c r="I129">
        <f>_xlfn.XLOOKUP(C129, products!A:A, products!D:D)</f>
        <v>3</v>
      </c>
      <c r="J129" t="s">
        <v>15</v>
      </c>
    </row>
    <row r="130" spans="1:10" x14ac:dyDescent="0.2">
      <c r="A130" s="1">
        <v>43</v>
      </c>
      <c r="B130" s="1">
        <v>2</v>
      </c>
      <c r="C130" s="1">
        <v>12</v>
      </c>
      <c r="D130" s="6">
        <v>2</v>
      </c>
      <c r="E130" s="2">
        <v>549.99</v>
      </c>
      <c r="F130" s="1">
        <v>0.05</v>
      </c>
      <c r="G130">
        <v>1099.93</v>
      </c>
      <c r="H130" t="s">
        <v>5542</v>
      </c>
      <c r="I130">
        <f>_xlfn.XLOOKUP(C130, products!A:A, products!D:D)</f>
        <v>3</v>
      </c>
      <c r="J130" t="s">
        <v>15</v>
      </c>
    </row>
    <row r="131" spans="1:10" x14ac:dyDescent="0.2">
      <c r="A131" s="1">
        <v>44</v>
      </c>
      <c r="B131" s="1">
        <v>1</v>
      </c>
      <c r="C131" s="1">
        <v>7</v>
      </c>
      <c r="D131" s="6">
        <v>1</v>
      </c>
      <c r="E131" s="2">
        <v>3999.99</v>
      </c>
      <c r="F131" s="1">
        <v>0.1</v>
      </c>
      <c r="G131">
        <v>3999.89</v>
      </c>
      <c r="H131" t="s">
        <v>5555</v>
      </c>
      <c r="I131">
        <f>_xlfn.XLOOKUP(C131, products!A:A, products!D:D)</f>
        <v>6</v>
      </c>
      <c r="J131" t="s">
        <v>12</v>
      </c>
    </row>
    <row r="132" spans="1:10" x14ac:dyDescent="0.2">
      <c r="A132" s="1">
        <v>44</v>
      </c>
      <c r="B132" s="1">
        <v>2</v>
      </c>
      <c r="C132" s="1">
        <v>16</v>
      </c>
      <c r="D132" s="6">
        <v>1</v>
      </c>
      <c r="E132" s="2">
        <v>599.99</v>
      </c>
      <c r="F132" s="1">
        <v>0.05</v>
      </c>
      <c r="G132">
        <v>1199.93</v>
      </c>
      <c r="H132" t="s">
        <v>5540</v>
      </c>
      <c r="I132">
        <f>_xlfn.XLOOKUP(C132, products!A:A, products!D:D)</f>
        <v>3</v>
      </c>
      <c r="J132" t="s">
        <v>15</v>
      </c>
    </row>
    <row r="133" spans="1:10" x14ac:dyDescent="0.2">
      <c r="A133" s="1">
        <v>45</v>
      </c>
      <c r="B133" s="1">
        <v>1</v>
      </c>
      <c r="C133" s="1">
        <v>4</v>
      </c>
      <c r="D133" s="6">
        <v>2</v>
      </c>
      <c r="E133" s="2">
        <v>2899.99</v>
      </c>
      <c r="F133" s="1">
        <v>0.2</v>
      </c>
      <c r="G133">
        <v>2899.79</v>
      </c>
      <c r="H133" t="s">
        <v>5558</v>
      </c>
      <c r="I133">
        <f>_xlfn.XLOOKUP(C133, products!A:A, products!D:D)</f>
        <v>6</v>
      </c>
      <c r="J133" t="s">
        <v>12</v>
      </c>
    </row>
    <row r="134" spans="1:10" x14ac:dyDescent="0.2">
      <c r="A134" s="1">
        <v>45</v>
      </c>
      <c r="B134" s="1">
        <v>2</v>
      </c>
      <c r="C134" s="1">
        <v>22</v>
      </c>
      <c r="D134" s="6">
        <v>1</v>
      </c>
      <c r="E134" s="2">
        <v>269.99</v>
      </c>
      <c r="F134" s="1">
        <v>7.0000000000000007E-2</v>
      </c>
      <c r="G134">
        <v>539.91</v>
      </c>
      <c r="H134" t="s">
        <v>5544</v>
      </c>
      <c r="I134">
        <f>_xlfn.XLOOKUP(C134, products!A:A, products!D:D)</f>
        <v>1</v>
      </c>
      <c r="J134" t="s">
        <v>17</v>
      </c>
    </row>
    <row r="135" spans="1:10" x14ac:dyDescent="0.2">
      <c r="A135" s="1">
        <v>45</v>
      </c>
      <c r="B135" s="1">
        <v>3</v>
      </c>
      <c r="C135" s="1">
        <v>21</v>
      </c>
      <c r="D135" s="6">
        <v>2</v>
      </c>
      <c r="E135" s="2">
        <v>269.99</v>
      </c>
      <c r="F135" s="1">
        <v>0.05</v>
      </c>
      <c r="G135">
        <v>809.92000000000007</v>
      </c>
      <c r="H135" t="s">
        <v>5545</v>
      </c>
      <c r="I135">
        <f>_xlfn.XLOOKUP(C135, products!A:A, products!D:D)</f>
        <v>1</v>
      </c>
      <c r="J135" t="s">
        <v>17</v>
      </c>
    </row>
    <row r="136" spans="1:10" x14ac:dyDescent="0.2">
      <c r="A136" s="1">
        <v>46</v>
      </c>
      <c r="B136" s="1">
        <v>1</v>
      </c>
      <c r="C136" s="1">
        <v>17</v>
      </c>
      <c r="D136" s="6">
        <v>1</v>
      </c>
      <c r="E136" s="2">
        <v>429</v>
      </c>
      <c r="F136" s="1">
        <v>0.1</v>
      </c>
      <c r="G136">
        <v>428.9</v>
      </c>
      <c r="H136" t="s">
        <v>5549</v>
      </c>
      <c r="I136">
        <f>_xlfn.XLOOKUP(C136, products!A:A, products!D:D)</f>
        <v>3</v>
      </c>
      <c r="J136" t="s">
        <v>15</v>
      </c>
    </row>
    <row r="137" spans="1:10" x14ac:dyDescent="0.2">
      <c r="A137" s="1">
        <v>47</v>
      </c>
      <c r="B137" s="1">
        <v>1</v>
      </c>
      <c r="C137" s="1">
        <v>6</v>
      </c>
      <c r="D137" s="6">
        <v>1</v>
      </c>
      <c r="E137" s="2">
        <v>469.99</v>
      </c>
      <c r="F137" s="1">
        <v>0.05</v>
      </c>
      <c r="G137">
        <v>469.94</v>
      </c>
      <c r="H137" t="s">
        <v>5556</v>
      </c>
      <c r="I137">
        <f>_xlfn.XLOOKUP(C137, products!A:A, products!D:D)</f>
        <v>6</v>
      </c>
      <c r="J137" t="s">
        <v>12</v>
      </c>
    </row>
    <row r="138" spans="1:10" x14ac:dyDescent="0.2">
      <c r="A138" s="1">
        <v>47</v>
      </c>
      <c r="B138" s="1">
        <v>2</v>
      </c>
      <c r="C138" s="1">
        <v>15</v>
      </c>
      <c r="D138" s="6">
        <v>1</v>
      </c>
      <c r="E138" s="2">
        <v>529.99</v>
      </c>
      <c r="F138" s="1">
        <v>0.1</v>
      </c>
      <c r="G138">
        <v>1059.8800000000001</v>
      </c>
      <c r="H138" t="s">
        <v>5550</v>
      </c>
      <c r="I138">
        <f>_xlfn.XLOOKUP(C138, products!A:A, products!D:D)</f>
        <v>3</v>
      </c>
      <c r="J138" t="s">
        <v>15</v>
      </c>
    </row>
    <row r="139" spans="1:10" x14ac:dyDescent="0.2">
      <c r="A139" s="1">
        <v>47</v>
      </c>
      <c r="B139" s="1">
        <v>3</v>
      </c>
      <c r="C139" s="1">
        <v>25</v>
      </c>
      <c r="D139" s="6">
        <v>2</v>
      </c>
      <c r="E139" s="2">
        <v>499.99</v>
      </c>
      <c r="F139" s="1">
        <v>7.0000000000000007E-2</v>
      </c>
      <c r="G139">
        <v>1499.9</v>
      </c>
      <c r="H139" t="s">
        <v>5541</v>
      </c>
      <c r="I139">
        <f>_xlfn.XLOOKUP(C139, products!A:A, products!D:D)</f>
        <v>2</v>
      </c>
      <c r="J139" t="s">
        <v>16</v>
      </c>
    </row>
    <row r="140" spans="1:10" x14ac:dyDescent="0.2">
      <c r="A140" s="1">
        <v>47</v>
      </c>
      <c r="B140" s="1">
        <v>4</v>
      </c>
      <c r="C140" s="1">
        <v>13</v>
      </c>
      <c r="D140" s="6">
        <v>1</v>
      </c>
      <c r="E140" s="2">
        <v>269.99</v>
      </c>
      <c r="F140" s="1">
        <v>0.2</v>
      </c>
      <c r="G140">
        <v>1079.76</v>
      </c>
      <c r="H140" t="s">
        <v>5545</v>
      </c>
      <c r="I140">
        <f>_xlfn.XLOOKUP(C140, products!A:A, products!D:D)</f>
        <v>3</v>
      </c>
      <c r="J140" t="s">
        <v>15</v>
      </c>
    </row>
    <row r="141" spans="1:10" x14ac:dyDescent="0.2">
      <c r="A141" s="1">
        <v>48</v>
      </c>
      <c r="B141" s="1">
        <v>1</v>
      </c>
      <c r="C141" s="1">
        <v>11</v>
      </c>
      <c r="D141" s="6">
        <v>1</v>
      </c>
      <c r="E141" s="2">
        <v>1680.99</v>
      </c>
      <c r="F141" s="1">
        <v>0.1</v>
      </c>
      <c r="G141">
        <v>1680.89</v>
      </c>
      <c r="H141" t="s">
        <v>5551</v>
      </c>
      <c r="I141">
        <f>_xlfn.XLOOKUP(C141, products!A:A, products!D:D)</f>
        <v>4</v>
      </c>
      <c r="J141" t="s">
        <v>14</v>
      </c>
    </row>
    <row r="142" spans="1:10" x14ac:dyDescent="0.2">
      <c r="A142" s="1">
        <v>48</v>
      </c>
      <c r="B142" s="1">
        <v>2</v>
      </c>
      <c r="C142" s="1">
        <v>4</v>
      </c>
      <c r="D142" s="6">
        <v>1</v>
      </c>
      <c r="E142" s="2">
        <v>2899.99</v>
      </c>
      <c r="F142" s="1">
        <v>0.2</v>
      </c>
      <c r="G142">
        <v>5799.78</v>
      </c>
      <c r="H142" t="s">
        <v>5558</v>
      </c>
      <c r="I142">
        <f>_xlfn.XLOOKUP(C142, products!A:A, products!D:D)</f>
        <v>6</v>
      </c>
      <c r="J142" t="s">
        <v>12</v>
      </c>
    </row>
    <row r="143" spans="1:10" x14ac:dyDescent="0.2">
      <c r="A143" s="1">
        <v>48</v>
      </c>
      <c r="B143" s="1">
        <v>3</v>
      </c>
      <c r="C143" s="1">
        <v>5</v>
      </c>
      <c r="D143" s="6">
        <v>2</v>
      </c>
      <c r="E143" s="2">
        <v>1320.99</v>
      </c>
      <c r="F143" s="1">
        <v>0.1</v>
      </c>
      <c r="G143">
        <v>3962.8700000000003</v>
      </c>
      <c r="H143" t="s">
        <v>5557</v>
      </c>
      <c r="I143">
        <f>_xlfn.XLOOKUP(C143, products!A:A, products!D:D)</f>
        <v>6</v>
      </c>
      <c r="J143" t="s">
        <v>12</v>
      </c>
    </row>
    <row r="144" spans="1:10" x14ac:dyDescent="0.2">
      <c r="A144" s="1">
        <v>48</v>
      </c>
      <c r="B144" s="1">
        <v>4</v>
      </c>
      <c r="C144" s="1">
        <v>14</v>
      </c>
      <c r="D144" s="6">
        <v>2</v>
      </c>
      <c r="E144" s="2">
        <v>269.99</v>
      </c>
      <c r="F144" s="1">
        <v>7.0000000000000007E-2</v>
      </c>
      <c r="G144">
        <v>1079.8900000000001</v>
      </c>
      <c r="H144" t="s">
        <v>5544</v>
      </c>
      <c r="I144">
        <f>_xlfn.XLOOKUP(C144, products!A:A, products!D:D)</f>
        <v>3</v>
      </c>
      <c r="J144" t="s">
        <v>15</v>
      </c>
    </row>
    <row r="145" spans="1:10" x14ac:dyDescent="0.2">
      <c r="A145" s="1">
        <v>49</v>
      </c>
      <c r="B145" s="1">
        <v>1</v>
      </c>
      <c r="C145" s="1">
        <v>13</v>
      </c>
      <c r="D145" s="6">
        <v>2</v>
      </c>
      <c r="E145" s="2">
        <v>269.99</v>
      </c>
      <c r="F145" s="1">
        <v>7.0000000000000007E-2</v>
      </c>
      <c r="G145">
        <v>269.92</v>
      </c>
      <c r="H145" t="s">
        <v>5545</v>
      </c>
      <c r="I145">
        <f>_xlfn.XLOOKUP(C145, products!A:A, products!D:D)</f>
        <v>3</v>
      </c>
      <c r="J145" t="s">
        <v>15</v>
      </c>
    </row>
    <row r="146" spans="1:10" x14ac:dyDescent="0.2">
      <c r="A146" s="1">
        <v>50</v>
      </c>
      <c r="B146" s="1">
        <v>1</v>
      </c>
      <c r="C146" s="1">
        <v>3</v>
      </c>
      <c r="D146" s="6">
        <v>1</v>
      </c>
      <c r="E146" s="2">
        <v>999.99</v>
      </c>
      <c r="F146" s="1">
        <v>0.05</v>
      </c>
      <c r="G146">
        <v>999.94</v>
      </c>
      <c r="H146" t="s">
        <v>5559</v>
      </c>
      <c r="I146">
        <f>_xlfn.XLOOKUP(C146, products!A:A, products!D:D)</f>
        <v>6</v>
      </c>
      <c r="J146" t="s">
        <v>12</v>
      </c>
    </row>
    <row r="147" spans="1:10" x14ac:dyDescent="0.2">
      <c r="A147" s="1">
        <v>50</v>
      </c>
      <c r="B147" s="1">
        <v>2</v>
      </c>
      <c r="C147" s="1">
        <v>26</v>
      </c>
      <c r="D147" s="6">
        <v>2</v>
      </c>
      <c r="E147" s="2">
        <v>599.99</v>
      </c>
      <c r="F147" s="1">
        <v>7.0000000000000007E-2</v>
      </c>
      <c r="G147">
        <v>1199.9100000000001</v>
      </c>
      <c r="H147" t="s">
        <v>5540</v>
      </c>
      <c r="I147">
        <f>_xlfn.XLOOKUP(C147, products!A:A, products!D:D)</f>
        <v>2</v>
      </c>
      <c r="J147" t="s">
        <v>16</v>
      </c>
    </row>
    <row r="148" spans="1:10" x14ac:dyDescent="0.2">
      <c r="A148" s="1">
        <v>50</v>
      </c>
      <c r="B148" s="1">
        <v>3</v>
      </c>
      <c r="C148" s="1">
        <v>13</v>
      </c>
      <c r="D148" s="6">
        <v>2</v>
      </c>
      <c r="E148" s="2">
        <v>269.99</v>
      </c>
      <c r="F148" s="1">
        <v>0.2</v>
      </c>
      <c r="G148">
        <v>809.77</v>
      </c>
      <c r="H148" t="s">
        <v>5545</v>
      </c>
      <c r="I148">
        <f>_xlfn.XLOOKUP(C148, products!A:A, products!D:D)</f>
        <v>3</v>
      </c>
      <c r="J148" t="s">
        <v>15</v>
      </c>
    </row>
    <row r="149" spans="1:10" x14ac:dyDescent="0.2">
      <c r="A149" s="1">
        <v>51</v>
      </c>
      <c r="B149" s="1">
        <v>1</v>
      </c>
      <c r="C149" s="1">
        <v>13</v>
      </c>
      <c r="D149" s="6">
        <v>1</v>
      </c>
      <c r="E149" s="2">
        <v>269.99</v>
      </c>
      <c r="F149" s="1">
        <v>0.05</v>
      </c>
      <c r="G149">
        <v>269.94</v>
      </c>
      <c r="H149" t="s">
        <v>5545</v>
      </c>
      <c r="I149">
        <f>_xlfn.XLOOKUP(C149, products!A:A, products!D:D)</f>
        <v>3</v>
      </c>
      <c r="J149" t="s">
        <v>15</v>
      </c>
    </row>
    <row r="150" spans="1:10" x14ac:dyDescent="0.2">
      <c r="A150" s="1">
        <v>51</v>
      </c>
      <c r="B150" s="1">
        <v>2</v>
      </c>
      <c r="C150" s="1">
        <v>20</v>
      </c>
      <c r="D150" s="6">
        <v>1</v>
      </c>
      <c r="E150" s="2">
        <v>599.99</v>
      </c>
      <c r="F150" s="1">
        <v>0.05</v>
      </c>
      <c r="G150">
        <v>1199.93</v>
      </c>
      <c r="H150" t="s">
        <v>5546</v>
      </c>
      <c r="I150">
        <f>_xlfn.XLOOKUP(C150, products!A:A, products!D:D)</f>
        <v>3</v>
      </c>
      <c r="J150" t="s">
        <v>15</v>
      </c>
    </row>
    <row r="151" spans="1:10" x14ac:dyDescent="0.2">
      <c r="A151" s="1">
        <v>51</v>
      </c>
      <c r="B151" s="1">
        <v>3</v>
      </c>
      <c r="C151" s="1">
        <v>26</v>
      </c>
      <c r="D151" s="6">
        <v>2</v>
      </c>
      <c r="E151" s="2">
        <v>599.99</v>
      </c>
      <c r="F151" s="1">
        <v>0.2</v>
      </c>
      <c r="G151">
        <v>1799.77</v>
      </c>
      <c r="H151" t="s">
        <v>5540</v>
      </c>
      <c r="I151">
        <f>_xlfn.XLOOKUP(C151, products!A:A, products!D:D)</f>
        <v>2</v>
      </c>
      <c r="J151" t="s">
        <v>16</v>
      </c>
    </row>
    <row r="152" spans="1:10" x14ac:dyDescent="0.2">
      <c r="A152" s="1">
        <v>52</v>
      </c>
      <c r="B152" s="1">
        <v>1</v>
      </c>
      <c r="C152" s="1">
        <v>25</v>
      </c>
      <c r="D152" s="6">
        <v>1</v>
      </c>
      <c r="E152" s="2">
        <v>499.99</v>
      </c>
      <c r="F152" s="1">
        <v>7.0000000000000007E-2</v>
      </c>
      <c r="G152">
        <v>499.92</v>
      </c>
      <c r="H152" t="s">
        <v>5541</v>
      </c>
      <c r="I152">
        <f>_xlfn.XLOOKUP(C152, products!A:A, products!D:D)</f>
        <v>2</v>
      </c>
      <c r="J152" t="s">
        <v>16</v>
      </c>
    </row>
    <row r="153" spans="1:10" x14ac:dyDescent="0.2">
      <c r="A153" s="1">
        <v>53</v>
      </c>
      <c r="B153" s="1">
        <v>1</v>
      </c>
      <c r="C153" s="1">
        <v>8</v>
      </c>
      <c r="D153" s="6">
        <v>2</v>
      </c>
      <c r="E153" s="2">
        <v>1799.99</v>
      </c>
      <c r="F153" s="1">
        <v>0.2</v>
      </c>
      <c r="G153">
        <v>1799.79</v>
      </c>
      <c r="H153" t="s">
        <v>5554</v>
      </c>
      <c r="I153">
        <f>_xlfn.XLOOKUP(C153, products!A:A, products!D:D)</f>
        <v>6</v>
      </c>
      <c r="J153" t="s">
        <v>12</v>
      </c>
    </row>
    <row r="154" spans="1:10" x14ac:dyDescent="0.2">
      <c r="A154" s="1">
        <v>53</v>
      </c>
      <c r="B154" s="1">
        <v>2</v>
      </c>
      <c r="C154" s="1">
        <v>23</v>
      </c>
      <c r="D154" s="6">
        <v>2</v>
      </c>
      <c r="E154" s="2">
        <v>299.99</v>
      </c>
      <c r="F154" s="1">
        <v>0.05</v>
      </c>
      <c r="G154">
        <v>599.93000000000006</v>
      </c>
      <c r="H154" t="s">
        <v>5543</v>
      </c>
      <c r="I154">
        <f>_xlfn.XLOOKUP(C154, products!A:A, products!D:D)</f>
        <v>1</v>
      </c>
      <c r="J154" t="s">
        <v>17</v>
      </c>
    </row>
    <row r="155" spans="1:10" x14ac:dyDescent="0.2">
      <c r="A155" s="1">
        <v>53</v>
      </c>
      <c r="B155" s="1">
        <v>3</v>
      </c>
      <c r="C155" s="1">
        <v>14</v>
      </c>
      <c r="D155" s="6">
        <v>2</v>
      </c>
      <c r="E155" s="2">
        <v>269.99</v>
      </c>
      <c r="F155" s="1">
        <v>0.2</v>
      </c>
      <c r="G155">
        <v>809.77</v>
      </c>
      <c r="H155" t="s">
        <v>5544</v>
      </c>
      <c r="I155">
        <f>_xlfn.XLOOKUP(C155, products!A:A, products!D:D)</f>
        <v>3</v>
      </c>
      <c r="J155" t="s">
        <v>15</v>
      </c>
    </row>
    <row r="156" spans="1:10" x14ac:dyDescent="0.2">
      <c r="A156" s="1">
        <v>53</v>
      </c>
      <c r="B156" s="1">
        <v>4</v>
      </c>
      <c r="C156" s="1">
        <v>25</v>
      </c>
      <c r="D156" s="6">
        <v>2</v>
      </c>
      <c r="E156" s="2">
        <v>499.99</v>
      </c>
      <c r="F156" s="1">
        <v>0.1</v>
      </c>
      <c r="G156">
        <v>1999.8600000000001</v>
      </c>
      <c r="H156" t="s">
        <v>5541</v>
      </c>
      <c r="I156">
        <f>_xlfn.XLOOKUP(C156, products!A:A, products!D:D)</f>
        <v>2</v>
      </c>
      <c r="J156" t="s">
        <v>16</v>
      </c>
    </row>
    <row r="157" spans="1:10" x14ac:dyDescent="0.2">
      <c r="A157" s="1">
        <v>54</v>
      </c>
      <c r="B157" s="1">
        <v>1</v>
      </c>
      <c r="C157" s="1">
        <v>26</v>
      </c>
      <c r="D157" s="6">
        <v>2</v>
      </c>
      <c r="E157" s="2">
        <v>599.99</v>
      </c>
      <c r="F157" s="1">
        <v>0.2</v>
      </c>
      <c r="G157">
        <v>599.79</v>
      </c>
      <c r="H157" t="s">
        <v>5540</v>
      </c>
      <c r="I157">
        <f>_xlfn.XLOOKUP(C157, products!A:A, products!D:D)</f>
        <v>2</v>
      </c>
      <c r="J157" t="s">
        <v>16</v>
      </c>
    </row>
    <row r="158" spans="1:10" x14ac:dyDescent="0.2">
      <c r="A158" s="1">
        <v>54</v>
      </c>
      <c r="B158" s="1">
        <v>2</v>
      </c>
      <c r="C158" s="1">
        <v>3</v>
      </c>
      <c r="D158" s="6">
        <v>1</v>
      </c>
      <c r="E158" s="2">
        <v>999.99</v>
      </c>
      <c r="F158" s="1">
        <v>0.2</v>
      </c>
      <c r="G158">
        <v>1999.78</v>
      </c>
      <c r="H158" t="s">
        <v>5559</v>
      </c>
      <c r="I158">
        <f>_xlfn.XLOOKUP(C158, products!A:A, products!D:D)</f>
        <v>6</v>
      </c>
      <c r="J158" t="s">
        <v>12</v>
      </c>
    </row>
    <row r="159" spans="1:10" x14ac:dyDescent="0.2">
      <c r="A159" s="1">
        <v>55</v>
      </c>
      <c r="B159" s="1">
        <v>1</v>
      </c>
      <c r="C159" s="1">
        <v>21</v>
      </c>
      <c r="D159" s="6">
        <v>1</v>
      </c>
      <c r="E159" s="2">
        <v>269.99</v>
      </c>
      <c r="F159" s="1">
        <v>0.05</v>
      </c>
      <c r="G159">
        <v>269.94</v>
      </c>
      <c r="H159" t="s">
        <v>5545</v>
      </c>
      <c r="I159">
        <f>_xlfn.XLOOKUP(C159, products!A:A, products!D:D)</f>
        <v>1</v>
      </c>
      <c r="J159" t="s">
        <v>17</v>
      </c>
    </row>
    <row r="160" spans="1:10" x14ac:dyDescent="0.2">
      <c r="A160" s="1">
        <v>55</v>
      </c>
      <c r="B160" s="1">
        <v>2</v>
      </c>
      <c r="C160" s="1">
        <v>25</v>
      </c>
      <c r="D160" s="6">
        <v>2</v>
      </c>
      <c r="E160" s="2">
        <v>499.99</v>
      </c>
      <c r="F160" s="1">
        <v>0.2</v>
      </c>
      <c r="G160">
        <v>999.78</v>
      </c>
      <c r="H160" t="s">
        <v>5541</v>
      </c>
      <c r="I160">
        <f>_xlfn.XLOOKUP(C160, products!A:A, products!D:D)</f>
        <v>2</v>
      </c>
      <c r="J160" t="s">
        <v>16</v>
      </c>
    </row>
    <row r="161" spans="1:10" x14ac:dyDescent="0.2">
      <c r="A161" s="1">
        <v>55</v>
      </c>
      <c r="B161" s="1">
        <v>3</v>
      </c>
      <c r="C161" s="1">
        <v>15</v>
      </c>
      <c r="D161" s="6">
        <v>2</v>
      </c>
      <c r="E161" s="2">
        <v>529.99</v>
      </c>
      <c r="F161" s="1">
        <v>0.2</v>
      </c>
      <c r="G161">
        <v>1589.77</v>
      </c>
      <c r="H161" t="s">
        <v>5550</v>
      </c>
      <c r="I161">
        <f>_xlfn.XLOOKUP(C161, products!A:A, products!D:D)</f>
        <v>3</v>
      </c>
      <c r="J161" t="s">
        <v>15</v>
      </c>
    </row>
    <row r="162" spans="1:10" x14ac:dyDescent="0.2">
      <c r="A162" s="1">
        <v>56</v>
      </c>
      <c r="B162" s="1">
        <v>1</v>
      </c>
      <c r="C162" s="1">
        <v>20</v>
      </c>
      <c r="D162" s="6">
        <v>2</v>
      </c>
      <c r="E162" s="2">
        <v>599.99</v>
      </c>
      <c r="F162" s="1">
        <v>7.0000000000000007E-2</v>
      </c>
      <c r="G162">
        <v>599.91999999999996</v>
      </c>
      <c r="H162" t="s">
        <v>5546</v>
      </c>
      <c r="I162">
        <f>_xlfn.XLOOKUP(C162, products!A:A, products!D:D)</f>
        <v>3</v>
      </c>
      <c r="J162" t="s">
        <v>15</v>
      </c>
    </row>
    <row r="163" spans="1:10" x14ac:dyDescent="0.2">
      <c r="A163" s="1">
        <v>57</v>
      </c>
      <c r="B163" s="1">
        <v>1</v>
      </c>
      <c r="C163" s="1">
        <v>23</v>
      </c>
      <c r="D163" s="6">
        <v>2</v>
      </c>
      <c r="E163" s="2">
        <v>299.99</v>
      </c>
      <c r="F163" s="1">
        <v>0.1</v>
      </c>
      <c r="G163">
        <v>299.89</v>
      </c>
      <c r="H163" t="s">
        <v>5543</v>
      </c>
      <c r="I163">
        <f>_xlfn.XLOOKUP(C163, products!A:A, products!D:D)</f>
        <v>1</v>
      </c>
      <c r="J163" t="s">
        <v>17</v>
      </c>
    </row>
    <row r="164" spans="1:10" x14ac:dyDescent="0.2">
      <c r="A164" s="1">
        <v>57</v>
      </c>
      <c r="B164" s="1">
        <v>2</v>
      </c>
      <c r="C164" s="1">
        <v>19</v>
      </c>
      <c r="D164" s="6">
        <v>2</v>
      </c>
      <c r="E164" s="2">
        <v>449</v>
      </c>
      <c r="F164" s="1">
        <v>0.2</v>
      </c>
      <c r="G164">
        <v>897.8</v>
      </c>
      <c r="H164" t="s">
        <v>5547</v>
      </c>
      <c r="I164">
        <f>_xlfn.XLOOKUP(C164, products!A:A, products!D:D)</f>
        <v>3</v>
      </c>
      <c r="J164" t="s">
        <v>15</v>
      </c>
    </row>
    <row r="165" spans="1:10" x14ac:dyDescent="0.2">
      <c r="A165" s="1">
        <v>57</v>
      </c>
      <c r="B165" s="1">
        <v>3</v>
      </c>
      <c r="C165" s="1">
        <v>13</v>
      </c>
      <c r="D165" s="6">
        <v>1</v>
      </c>
      <c r="E165" s="2">
        <v>269.99</v>
      </c>
      <c r="F165" s="1">
        <v>7.0000000000000007E-2</v>
      </c>
      <c r="G165">
        <v>809.9</v>
      </c>
      <c r="H165" t="s">
        <v>5545</v>
      </c>
      <c r="I165">
        <f>_xlfn.XLOOKUP(C165, products!A:A, products!D:D)</f>
        <v>3</v>
      </c>
      <c r="J165" t="s">
        <v>15</v>
      </c>
    </row>
    <row r="166" spans="1:10" x14ac:dyDescent="0.2">
      <c r="A166" s="1">
        <v>58</v>
      </c>
      <c r="B166" s="1">
        <v>1</v>
      </c>
      <c r="C166" s="1">
        <v>14</v>
      </c>
      <c r="D166" s="6">
        <v>2</v>
      </c>
      <c r="E166" s="2">
        <v>269.99</v>
      </c>
      <c r="F166" s="1">
        <v>0.05</v>
      </c>
      <c r="G166">
        <v>269.94</v>
      </c>
      <c r="H166" t="s">
        <v>5544</v>
      </c>
      <c r="I166">
        <f>_xlfn.XLOOKUP(C166, products!A:A, products!D:D)</f>
        <v>3</v>
      </c>
      <c r="J166" t="s">
        <v>15</v>
      </c>
    </row>
    <row r="167" spans="1:10" x14ac:dyDescent="0.2">
      <c r="A167" s="1">
        <v>58</v>
      </c>
      <c r="B167" s="1">
        <v>2</v>
      </c>
      <c r="C167" s="1">
        <v>18</v>
      </c>
      <c r="D167" s="6">
        <v>1</v>
      </c>
      <c r="E167" s="2">
        <v>449</v>
      </c>
      <c r="F167" s="1">
        <v>7.0000000000000007E-2</v>
      </c>
      <c r="G167">
        <v>897.93</v>
      </c>
      <c r="H167" t="s">
        <v>5548</v>
      </c>
      <c r="I167">
        <f>_xlfn.XLOOKUP(C167, products!A:A, products!D:D)</f>
        <v>3</v>
      </c>
      <c r="J167" t="s">
        <v>15</v>
      </c>
    </row>
    <row r="168" spans="1:10" x14ac:dyDescent="0.2">
      <c r="A168" s="1">
        <v>58</v>
      </c>
      <c r="B168" s="1">
        <v>3</v>
      </c>
      <c r="C168" s="1">
        <v>23</v>
      </c>
      <c r="D168" s="6">
        <v>1</v>
      </c>
      <c r="E168" s="2">
        <v>299.99</v>
      </c>
      <c r="F168" s="1">
        <v>0.1</v>
      </c>
      <c r="G168">
        <v>899.87</v>
      </c>
      <c r="H168" t="s">
        <v>5543</v>
      </c>
      <c r="I168">
        <f>_xlfn.XLOOKUP(C168, products!A:A, products!D:D)</f>
        <v>1</v>
      </c>
      <c r="J168" t="s">
        <v>17</v>
      </c>
    </row>
    <row r="169" spans="1:10" x14ac:dyDescent="0.2">
      <c r="A169" s="1">
        <v>59</v>
      </c>
      <c r="B169" s="1">
        <v>1</v>
      </c>
      <c r="C169" s="1">
        <v>21</v>
      </c>
      <c r="D169" s="6">
        <v>1</v>
      </c>
      <c r="E169" s="2">
        <v>269.99</v>
      </c>
      <c r="F169" s="1">
        <v>0.05</v>
      </c>
      <c r="G169">
        <v>269.94</v>
      </c>
      <c r="H169" t="s">
        <v>5545</v>
      </c>
      <c r="I169">
        <f>_xlfn.XLOOKUP(C169, products!A:A, products!D:D)</f>
        <v>1</v>
      </c>
      <c r="J169" t="s">
        <v>17</v>
      </c>
    </row>
    <row r="170" spans="1:10" x14ac:dyDescent="0.2">
      <c r="A170" s="1">
        <v>59</v>
      </c>
      <c r="B170" s="1">
        <v>2</v>
      </c>
      <c r="C170" s="1">
        <v>2</v>
      </c>
      <c r="D170" s="6">
        <v>1</v>
      </c>
      <c r="E170" s="2">
        <v>749.99</v>
      </c>
      <c r="F170" s="1">
        <v>0.1</v>
      </c>
      <c r="G170">
        <v>1499.88</v>
      </c>
      <c r="H170" t="s">
        <v>5560</v>
      </c>
      <c r="I170">
        <f>_xlfn.XLOOKUP(C170, products!A:A, products!D:D)</f>
        <v>6</v>
      </c>
      <c r="J170" t="s">
        <v>12</v>
      </c>
    </row>
    <row r="171" spans="1:10" x14ac:dyDescent="0.2">
      <c r="A171" s="1">
        <v>59</v>
      </c>
      <c r="B171" s="1">
        <v>3</v>
      </c>
      <c r="C171" s="1">
        <v>17</v>
      </c>
      <c r="D171" s="6">
        <v>2</v>
      </c>
      <c r="E171" s="2">
        <v>429</v>
      </c>
      <c r="F171" s="1">
        <v>0.1</v>
      </c>
      <c r="G171">
        <v>1286.9000000000001</v>
      </c>
      <c r="H171" t="s">
        <v>5549</v>
      </c>
      <c r="I171">
        <f>_xlfn.XLOOKUP(C171, products!A:A, products!D:D)</f>
        <v>3</v>
      </c>
      <c r="J171" t="s">
        <v>15</v>
      </c>
    </row>
    <row r="172" spans="1:10" x14ac:dyDescent="0.2">
      <c r="A172" s="1">
        <v>60</v>
      </c>
      <c r="B172" s="1">
        <v>1</v>
      </c>
      <c r="C172" s="1">
        <v>14</v>
      </c>
      <c r="D172" s="6">
        <v>2</v>
      </c>
      <c r="E172" s="2">
        <v>269.99</v>
      </c>
      <c r="F172" s="1">
        <v>0.05</v>
      </c>
      <c r="G172">
        <v>269.94</v>
      </c>
      <c r="H172" t="s">
        <v>5544</v>
      </c>
      <c r="I172">
        <f>_xlfn.XLOOKUP(C172, products!A:A, products!D:D)</f>
        <v>3</v>
      </c>
      <c r="J172" t="s">
        <v>15</v>
      </c>
    </row>
    <row r="173" spans="1:10" x14ac:dyDescent="0.2">
      <c r="A173" s="1">
        <v>60</v>
      </c>
      <c r="B173" s="1">
        <v>2</v>
      </c>
      <c r="C173" s="1">
        <v>4</v>
      </c>
      <c r="D173" s="6">
        <v>1</v>
      </c>
      <c r="E173" s="2">
        <v>2899.99</v>
      </c>
      <c r="F173" s="1">
        <v>0.1</v>
      </c>
      <c r="G173">
        <v>5799.8799999999992</v>
      </c>
      <c r="H173" t="s">
        <v>5558</v>
      </c>
      <c r="I173">
        <f>_xlfn.XLOOKUP(C173, products!A:A, products!D:D)</f>
        <v>6</v>
      </c>
      <c r="J173" t="s">
        <v>12</v>
      </c>
    </row>
    <row r="174" spans="1:10" x14ac:dyDescent="0.2">
      <c r="A174" s="1">
        <v>60</v>
      </c>
      <c r="B174" s="1">
        <v>3</v>
      </c>
      <c r="C174" s="1">
        <v>15</v>
      </c>
      <c r="D174" s="6">
        <v>1</v>
      </c>
      <c r="E174" s="2">
        <v>529.99</v>
      </c>
      <c r="F174" s="1">
        <v>7.0000000000000007E-2</v>
      </c>
      <c r="G174">
        <v>1589.9</v>
      </c>
      <c r="H174" t="s">
        <v>5550</v>
      </c>
      <c r="I174">
        <f>_xlfn.XLOOKUP(C174, products!A:A, products!D:D)</f>
        <v>3</v>
      </c>
      <c r="J174" t="s">
        <v>15</v>
      </c>
    </row>
    <row r="175" spans="1:10" x14ac:dyDescent="0.2">
      <c r="A175" s="1">
        <v>60</v>
      </c>
      <c r="B175" s="1">
        <v>4</v>
      </c>
      <c r="C175" s="1">
        <v>22</v>
      </c>
      <c r="D175" s="6">
        <v>1</v>
      </c>
      <c r="E175" s="2">
        <v>269.99</v>
      </c>
      <c r="F175" s="1">
        <v>0.2</v>
      </c>
      <c r="G175">
        <v>1079.76</v>
      </c>
      <c r="H175" t="s">
        <v>5544</v>
      </c>
      <c r="I175">
        <f>_xlfn.XLOOKUP(C175, products!A:A, products!D:D)</f>
        <v>1</v>
      </c>
      <c r="J175" t="s">
        <v>17</v>
      </c>
    </row>
    <row r="176" spans="1:10" x14ac:dyDescent="0.2">
      <c r="A176" s="1">
        <v>61</v>
      </c>
      <c r="B176" s="1">
        <v>1</v>
      </c>
      <c r="C176" s="1">
        <v>25</v>
      </c>
      <c r="D176" s="6">
        <v>1</v>
      </c>
      <c r="E176" s="2">
        <v>499.99</v>
      </c>
      <c r="F176" s="1">
        <v>0.1</v>
      </c>
      <c r="G176">
        <v>499.89</v>
      </c>
      <c r="H176" t="s">
        <v>5541</v>
      </c>
      <c r="I176">
        <f>_xlfn.XLOOKUP(C176, products!A:A, products!D:D)</f>
        <v>2</v>
      </c>
      <c r="J176" t="s">
        <v>16</v>
      </c>
    </row>
    <row r="177" spans="1:10" x14ac:dyDescent="0.2">
      <c r="A177" s="1">
        <v>61</v>
      </c>
      <c r="B177" s="1">
        <v>2</v>
      </c>
      <c r="C177" s="1">
        <v>15</v>
      </c>
      <c r="D177" s="6">
        <v>2</v>
      </c>
      <c r="E177" s="2">
        <v>529.99</v>
      </c>
      <c r="F177" s="1">
        <v>0.05</v>
      </c>
      <c r="G177">
        <v>1059.93</v>
      </c>
      <c r="H177" t="s">
        <v>5550</v>
      </c>
      <c r="I177">
        <f>_xlfn.XLOOKUP(C177, products!A:A, products!D:D)</f>
        <v>3</v>
      </c>
      <c r="J177" t="s">
        <v>15</v>
      </c>
    </row>
    <row r="178" spans="1:10" x14ac:dyDescent="0.2">
      <c r="A178" s="1">
        <v>61</v>
      </c>
      <c r="B178" s="1">
        <v>3</v>
      </c>
      <c r="C178" s="1">
        <v>5</v>
      </c>
      <c r="D178" s="6">
        <v>2</v>
      </c>
      <c r="E178" s="2">
        <v>1320.99</v>
      </c>
      <c r="F178" s="1">
        <v>0.2</v>
      </c>
      <c r="G178">
        <v>3962.7700000000004</v>
      </c>
      <c r="H178" t="s">
        <v>5557</v>
      </c>
      <c r="I178">
        <f>_xlfn.XLOOKUP(C178, products!A:A, products!D:D)</f>
        <v>6</v>
      </c>
      <c r="J178" t="s">
        <v>12</v>
      </c>
    </row>
    <row r="179" spans="1:10" x14ac:dyDescent="0.2">
      <c r="A179" s="1">
        <v>62</v>
      </c>
      <c r="B179" s="1">
        <v>1</v>
      </c>
      <c r="C179" s="1">
        <v>14</v>
      </c>
      <c r="D179" s="6">
        <v>1</v>
      </c>
      <c r="E179" s="2">
        <v>269.99</v>
      </c>
      <c r="F179" s="1">
        <v>7.0000000000000007E-2</v>
      </c>
      <c r="G179">
        <v>269.92</v>
      </c>
      <c r="H179" t="s">
        <v>5544</v>
      </c>
      <c r="I179">
        <f>_xlfn.XLOOKUP(C179, products!A:A, products!D:D)</f>
        <v>3</v>
      </c>
      <c r="J179" t="s">
        <v>15</v>
      </c>
    </row>
    <row r="180" spans="1:10" x14ac:dyDescent="0.2">
      <c r="A180" s="1">
        <v>62</v>
      </c>
      <c r="B180" s="1">
        <v>2</v>
      </c>
      <c r="C180" s="1">
        <v>8</v>
      </c>
      <c r="D180" s="6">
        <v>2</v>
      </c>
      <c r="E180" s="2">
        <v>1799.99</v>
      </c>
      <c r="F180" s="1">
        <v>0.1</v>
      </c>
      <c r="G180">
        <v>3599.88</v>
      </c>
      <c r="H180" t="s">
        <v>5554</v>
      </c>
      <c r="I180">
        <f>_xlfn.XLOOKUP(C180, products!A:A, products!D:D)</f>
        <v>6</v>
      </c>
      <c r="J180" t="s">
        <v>12</v>
      </c>
    </row>
    <row r="181" spans="1:10" x14ac:dyDescent="0.2">
      <c r="A181" s="1">
        <v>62</v>
      </c>
      <c r="B181" s="1">
        <v>3</v>
      </c>
      <c r="C181" s="1">
        <v>22</v>
      </c>
      <c r="D181" s="6">
        <v>2</v>
      </c>
      <c r="E181" s="2">
        <v>269.99</v>
      </c>
      <c r="F181" s="1">
        <v>0.1</v>
      </c>
      <c r="G181">
        <v>809.87</v>
      </c>
      <c r="H181" t="s">
        <v>5544</v>
      </c>
      <c r="I181">
        <f>_xlfn.XLOOKUP(C181, products!A:A, products!D:D)</f>
        <v>1</v>
      </c>
      <c r="J181" t="s">
        <v>17</v>
      </c>
    </row>
    <row r="182" spans="1:10" x14ac:dyDescent="0.2">
      <c r="A182" s="1">
        <v>63</v>
      </c>
      <c r="B182" s="1">
        <v>1</v>
      </c>
      <c r="C182" s="1">
        <v>25</v>
      </c>
      <c r="D182" s="6">
        <v>2</v>
      </c>
      <c r="E182" s="2">
        <v>499.99</v>
      </c>
      <c r="F182" s="1">
        <v>0.1</v>
      </c>
      <c r="G182">
        <v>499.89</v>
      </c>
      <c r="H182" t="s">
        <v>5541</v>
      </c>
      <c r="I182">
        <f>_xlfn.XLOOKUP(C182, products!A:A, products!D:D)</f>
        <v>2</v>
      </c>
      <c r="J182" t="s">
        <v>16</v>
      </c>
    </row>
    <row r="183" spans="1:10" x14ac:dyDescent="0.2">
      <c r="A183" s="1">
        <v>63</v>
      </c>
      <c r="B183" s="1">
        <v>2</v>
      </c>
      <c r="C183" s="1">
        <v>19</v>
      </c>
      <c r="D183" s="6">
        <v>2</v>
      </c>
      <c r="E183" s="2">
        <v>449</v>
      </c>
      <c r="F183" s="1">
        <v>0.05</v>
      </c>
      <c r="G183">
        <v>897.95</v>
      </c>
      <c r="H183" t="s">
        <v>5547</v>
      </c>
      <c r="I183">
        <f>_xlfn.XLOOKUP(C183, products!A:A, products!D:D)</f>
        <v>3</v>
      </c>
      <c r="J183" t="s">
        <v>15</v>
      </c>
    </row>
    <row r="184" spans="1:10" x14ac:dyDescent="0.2">
      <c r="A184" s="1">
        <v>63</v>
      </c>
      <c r="B184" s="1">
        <v>3</v>
      </c>
      <c r="C184" s="1">
        <v>3</v>
      </c>
      <c r="D184" s="6">
        <v>1</v>
      </c>
      <c r="E184" s="2">
        <v>999.99</v>
      </c>
      <c r="F184" s="1">
        <v>0.1</v>
      </c>
      <c r="G184">
        <v>2999.8700000000003</v>
      </c>
      <c r="H184" t="s">
        <v>5559</v>
      </c>
      <c r="I184">
        <f>_xlfn.XLOOKUP(C184, products!A:A, products!D:D)</f>
        <v>6</v>
      </c>
      <c r="J184" t="s">
        <v>12</v>
      </c>
    </row>
    <row r="185" spans="1:10" x14ac:dyDescent="0.2">
      <c r="A185" s="1">
        <v>64</v>
      </c>
      <c r="B185" s="1">
        <v>1</v>
      </c>
      <c r="C185" s="1">
        <v>25</v>
      </c>
      <c r="D185" s="6">
        <v>2</v>
      </c>
      <c r="E185" s="2">
        <v>499.99</v>
      </c>
      <c r="F185" s="1">
        <v>0.1</v>
      </c>
      <c r="G185">
        <v>499.89</v>
      </c>
      <c r="H185" t="s">
        <v>5541</v>
      </c>
      <c r="I185">
        <f>_xlfn.XLOOKUP(C185, products!A:A, products!D:D)</f>
        <v>2</v>
      </c>
      <c r="J185" t="s">
        <v>16</v>
      </c>
    </row>
    <row r="186" spans="1:10" x14ac:dyDescent="0.2">
      <c r="A186" s="1">
        <v>64</v>
      </c>
      <c r="B186" s="1">
        <v>2</v>
      </c>
      <c r="C186" s="1">
        <v>22</v>
      </c>
      <c r="D186" s="6">
        <v>2</v>
      </c>
      <c r="E186" s="2">
        <v>269.99</v>
      </c>
      <c r="F186" s="1">
        <v>0.2</v>
      </c>
      <c r="G186">
        <v>539.78</v>
      </c>
      <c r="H186" t="s">
        <v>5544</v>
      </c>
      <c r="I186">
        <f>_xlfn.XLOOKUP(C186, products!A:A, products!D:D)</f>
        <v>1</v>
      </c>
      <c r="J186" t="s">
        <v>17</v>
      </c>
    </row>
    <row r="187" spans="1:10" x14ac:dyDescent="0.2">
      <c r="A187" s="1">
        <v>64</v>
      </c>
      <c r="B187" s="1">
        <v>3</v>
      </c>
      <c r="C187" s="1">
        <v>23</v>
      </c>
      <c r="D187" s="6">
        <v>2</v>
      </c>
      <c r="E187" s="2">
        <v>299.99</v>
      </c>
      <c r="F187" s="1">
        <v>0.2</v>
      </c>
      <c r="G187">
        <v>899.77</v>
      </c>
      <c r="H187" t="s">
        <v>5543</v>
      </c>
      <c r="I187">
        <f>_xlfn.XLOOKUP(C187, products!A:A, products!D:D)</f>
        <v>1</v>
      </c>
      <c r="J187" t="s">
        <v>17</v>
      </c>
    </row>
    <row r="188" spans="1:10" x14ac:dyDescent="0.2">
      <c r="A188" s="1">
        <v>64</v>
      </c>
      <c r="B188" s="1">
        <v>4</v>
      </c>
      <c r="C188" s="1">
        <v>24</v>
      </c>
      <c r="D188" s="6">
        <v>2</v>
      </c>
      <c r="E188" s="2">
        <v>549.99</v>
      </c>
      <c r="F188" s="1">
        <v>0.1</v>
      </c>
      <c r="G188">
        <v>2199.86</v>
      </c>
      <c r="H188" t="s">
        <v>5542</v>
      </c>
      <c r="I188">
        <f>_xlfn.XLOOKUP(C188, products!A:A, products!D:D)</f>
        <v>2</v>
      </c>
      <c r="J188" t="s">
        <v>16</v>
      </c>
    </row>
    <row r="189" spans="1:10" x14ac:dyDescent="0.2">
      <c r="A189" s="1">
        <v>65</v>
      </c>
      <c r="B189" s="1">
        <v>1</v>
      </c>
      <c r="C189" s="1">
        <v>12</v>
      </c>
      <c r="D189" s="6">
        <v>1</v>
      </c>
      <c r="E189" s="2">
        <v>549.99</v>
      </c>
      <c r="F189" s="1">
        <v>0.1</v>
      </c>
      <c r="G189">
        <v>549.89</v>
      </c>
      <c r="H189" t="s">
        <v>5542</v>
      </c>
      <c r="I189">
        <f>_xlfn.XLOOKUP(C189, products!A:A, products!D:D)</f>
        <v>3</v>
      </c>
      <c r="J189" t="s">
        <v>15</v>
      </c>
    </row>
    <row r="190" spans="1:10" x14ac:dyDescent="0.2">
      <c r="A190" s="1">
        <v>66</v>
      </c>
      <c r="B190" s="1">
        <v>1</v>
      </c>
      <c r="C190" s="1">
        <v>2</v>
      </c>
      <c r="D190" s="6">
        <v>1</v>
      </c>
      <c r="E190" s="2">
        <v>749.99</v>
      </c>
      <c r="F190" s="1">
        <v>0.2</v>
      </c>
      <c r="G190">
        <v>749.79</v>
      </c>
      <c r="H190" t="s">
        <v>5560</v>
      </c>
      <c r="I190">
        <f>_xlfn.XLOOKUP(C190, products!A:A, products!D:D)</f>
        <v>6</v>
      </c>
      <c r="J190" t="s">
        <v>12</v>
      </c>
    </row>
    <row r="191" spans="1:10" x14ac:dyDescent="0.2">
      <c r="A191" s="1">
        <v>66</v>
      </c>
      <c r="B191" s="1">
        <v>2</v>
      </c>
      <c r="C191" s="1">
        <v>23</v>
      </c>
      <c r="D191" s="6">
        <v>1</v>
      </c>
      <c r="E191" s="2">
        <v>299.99</v>
      </c>
      <c r="F191" s="1">
        <v>7.0000000000000007E-2</v>
      </c>
      <c r="G191">
        <v>599.91</v>
      </c>
      <c r="H191" t="s">
        <v>5543</v>
      </c>
      <c r="I191">
        <f>_xlfn.XLOOKUP(C191, products!A:A, products!D:D)</f>
        <v>1</v>
      </c>
      <c r="J191" t="s">
        <v>17</v>
      </c>
    </row>
    <row r="192" spans="1:10" x14ac:dyDescent="0.2">
      <c r="A192" s="1">
        <v>66</v>
      </c>
      <c r="B192" s="1">
        <v>3</v>
      </c>
      <c r="C192" s="1">
        <v>12</v>
      </c>
      <c r="D192" s="6">
        <v>1</v>
      </c>
      <c r="E192" s="2">
        <v>549.99</v>
      </c>
      <c r="F192" s="1">
        <v>7.0000000000000007E-2</v>
      </c>
      <c r="G192">
        <v>1649.9</v>
      </c>
      <c r="H192" t="s">
        <v>5542</v>
      </c>
      <c r="I192">
        <f>_xlfn.XLOOKUP(C192, products!A:A, products!D:D)</f>
        <v>3</v>
      </c>
      <c r="J192" t="s">
        <v>15</v>
      </c>
    </row>
    <row r="193" spans="1:10" x14ac:dyDescent="0.2">
      <c r="A193" s="1">
        <v>67</v>
      </c>
      <c r="B193" s="1">
        <v>1</v>
      </c>
      <c r="C193" s="1">
        <v>23</v>
      </c>
      <c r="D193" s="6">
        <v>2</v>
      </c>
      <c r="E193" s="2">
        <v>299.99</v>
      </c>
      <c r="F193" s="1">
        <v>0.2</v>
      </c>
      <c r="G193">
        <v>299.79000000000002</v>
      </c>
      <c r="H193" t="s">
        <v>5543</v>
      </c>
      <c r="I193">
        <f>_xlfn.XLOOKUP(C193, products!A:A, products!D:D)</f>
        <v>1</v>
      </c>
      <c r="J193" t="s">
        <v>17</v>
      </c>
    </row>
    <row r="194" spans="1:10" x14ac:dyDescent="0.2">
      <c r="A194" s="1">
        <v>67</v>
      </c>
      <c r="B194" s="1">
        <v>2</v>
      </c>
      <c r="C194" s="1">
        <v>12</v>
      </c>
      <c r="D194" s="6">
        <v>2</v>
      </c>
      <c r="E194" s="2">
        <v>549.99</v>
      </c>
      <c r="F194" s="1">
        <v>0.1</v>
      </c>
      <c r="G194">
        <v>1099.8800000000001</v>
      </c>
      <c r="H194" t="s">
        <v>5542</v>
      </c>
      <c r="I194">
        <f>_xlfn.XLOOKUP(C194, products!A:A, products!D:D)</f>
        <v>3</v>
      </c>
      <c r="J194" t="s">
        <v>15</v>
      </c>
    </row>
    <row r="195" spans="1:10" x14ac:dyDescent="0.2">
      <c r="A195" s="1">
        <v>67</v>
      </c>
      <c r="B195" s="1">
        <v>3</v>
      </c>
      <c r="C195" s="1">
        <v>21</v>
      </c>
      <c r="D195" s="6">
        <v>1</v>
      </c>
      <c r="E195" s="2">
        <v>269.99</v>
      </c>
      <c r="F195" s="1">
        <v>0.2</v>
      </c>
      <c r="G195">
        <v>809.77</v>
      </c>
      <c r="H195" t="s">
        <v>5545</v>
      </c>
      <c r="I195">
        <f>_xlfn.XLOOKUP(C195, products!A:A, products!D:D)</f>
        <v>1</v>
      </c>
      <c r="J195" t="s">
        <v>17</v>
      </c>
    </row>
    <row r="196" spans="1:10" x14ac:dyDescent="0.2">
      <c r="A196" s="1">
        <v>67</v>
      </c>
      <c r="B196" s="1">
        <v>4</v>
      </c>
      <c r="C196" s="1">
        <v>5</v>
      </c>
      <c r="D196" s="6">
        <v>2</v>
      </c>
      <c r="E196" s="2">
        <v>1320.99</v>
      </c>
      <c r="F196" s="1">
        <v>0.1</v>
      </c>
      <c r="G196">
        <v>5283.86</v>
      </c>
      <c r="H196" t="s">
        <v>5557</v>
      </c>
      <c r="I196">
        <f>_xlfn.XLOOKUP(C196, products!A:A, products!D:D)</f>
        <v>6</v>
      </c>
      <c r="J196" t="s">
        <v>12</v>
      </c>
    </row>
    <row r="197" spans="1:10" x14ac:dyDescent="0.2">
      <c r="A197" s="1">
        <v>67</v>
      </c>
      <c r="B197" s="1">
        <v>5</v>
      </c>
      <c r="C197" s="1">
        <v>19</v>
      </c>
      <c r="D197" s="6">
        <v>1</v>
      </c>
      <c r="E197" s="2">
        <v>449</v>
      </c>
      <c r="F197" s="1">
        <v>0.2</v>
      </c>
      <c r="G197">
        <v>2244.8000000000002</v>
      </c>
      <c r="H197" t="s">
        <v>5547</v>
      </c>
      <c r="I197">
        <f>_xlfn.XLOOKUP(C197, products!A:A, products!D:D)</f>
        <v>3</v>
      </c>
      <c r="J197" t="s">
        <v>15</v>
      </c>
    </row>
    <row r="198" spans="1:10" x14ac:dyDescent="0.2">
      <c r="A198" s="1">
        <v>68</v>
      </c>
      <c r="B198" s="1">
        <v>1</v>
      </c>
      <c r="C198" s="1">
        <v>13</v>
      </c>
      <c r="D198" s="6">
        <v>2</v>
      </c>
      <c r="E198" s="2">
        <v>269.99</v>
      </c>
      <c r="F198" s="1">
        <v>7.0000000000000007E-2</v>
      </c>
      <c r="G198">
        <v>269.92</v>
      </c>
      <c r="H198" t="s">
        <v>5545</v>
      </c>
      <c r="I198">
        <f>_xlfn.XLOOKUP(C198, products!A:A, products!D:D)</f>
        <v>3</v>
      </c>
      <c r="J198" t="s">
        <v>15</v>
      </c>
    </row>
    <row r="199" spans="1:10" x14ac:dyDescent="0.2">
      <c r="A199" s="1">
        <v>68</v>
      </c>
      <c r="B199" s="1">
        <v>2</v>
      </c>
      <c r="C199" s="1">
        <v>17</v>
      </c>
      <c r="D199" s="6">
        <v>1</v>
      </c>
      <c r="E199" s="2">
        <v>429</v>
      </c>
      <c r="F199" s="1">
        <v>0.1</v>
      </c>
      <c r="G199">
        <v>857.9</v>
      </c>
      <c r="H199" t="s">
        <v>5549</v>
      </c>
      <c r="I199">
        <f>_xlfn.XLOOKUP(C199, products!A:A, products!D:D)</f>
        <v>3</v>
      </c>
      <c r="J199" t="s">
        <v>15</v>
      </c>
    </row>
    <row r="200" spans="1:10" x14ac:dyDescent="0.2">
      <c r="A200" s="1">
        <v>69</v>
      </c>
      <c r="B200" s="1">
        <v>1</v>
      </c>
      <c r="C200" s="1">
        <v>22</v>
      </c>
      <c r="D200" s="6">
        <v>2</v>
      </c>
      <c r="E200" s="2">
        <v>269.99</v>
      </c>
      <c r="F200" s="1">
        <v>0.1</v>
      </c>
      <c r="G200">
        <v>269.89</v>
      </c>
      <c r="H200" t="s">
        <v>5544</v>
      </c>
      <c r="I200">
        <f>_xlfn.XLOOKUP(C200, products!A:A, products!D:D)</f>
        <v>1</v>
      </c>
      <c r="J200" t="s">
        <v>17</v>
      </c>
    </row>
    <row r="201" spans="1:10" x14ac:dyDescent="0.2">
      <c r="A201" s="1">
        <v>69</v>
      </c>
      <c r="B201" s="1">
        <v>2</v>
      </c>
      <c r="C201" s="1">
        <v>5</v>
      </c>
      <c r="D201" s="6">
        <v>1</v>
      </c>
      <c r="E201" s="2">
        <v>1320.99</v>
      </c>
      <c r="F201" s="1">
        <v>0.2</v>
      </c>
      <c r="G201">
        <v>2641.78</v>
      </c>
      <c r="H201" t="s">
        <v>5557</v>
      </c>
      <c r="I201">
        <f>_xlfn.XLOOKUP(C201, products!A:A, products!D:D)</f>
        <v>6</v>
      </c>
      <c r="J201" t="s">
        <v>12</v>
      </c>
    </row>
    <row r="202" spans="1:10" x14ac:dyDescent="0.2">
      <c r="A202" s="1">
        <v>69</v>
      </c>
      <c r="B202" s="1">
        <v>3</v>
      </c>
      <c r="C202" s="1">
        <v>10</v>
      </c>
      <c r="D202" s="6">
        <v>1</v>
      </c>
      <c r="E202" s="2">
        <v>1549</v>
      </c>
      <c r="F202" s="1">
        <v>0.05</v>
      </c>
      <c r="G202">
        <v>4646.95</v>
      </c>
      <c r="H202" t="s">
        <v>5552</v>
      </c>
      <c r="I202">
        <f>_xlfn.XLOOKUP(C202, products!A:A, products!D:D)</f>
        <v>4</v>
      </c>
      <c r="J202" t="s">
        <v>14</v>
      </c>
    </row>
    <row r="203" spans="1:10" x14ac:dyDescent="0.2">
      <c r="A203" s="1">
        <v>70</v>
      </c>
      <c r="B203" s="1">
        <v>1</v>
      </c>
      <c r="C203" s="1">
        <v>3</v>
      </c>
      <c r="D203" s="6">
        <v>2</v>
      </c>
      <c r="E203" s="2">
        <v>999.99</v>
      </c>
      <c r="F203" s="1">
        <v>0.05</v>
      </c>
      <c r="G203">
        <v>999.94</v>
      </c>
      <c r="H203" t="s">
        <v>5559</v>
      </c>
      <c r="I203">
        <f>_xlfn.XLOOKUP(C203, products!A:A, products!D:D)</f>
        <v>6</v>
      </c>
      <c r="J203" t="s">
        <v>12</v>
      </c>
    </row>
    <row r="204" spans="1:10" x14ac:dyDescent="0.2">
      <c r="A204" s="1">
        <v>70</v>
      </c>
      <c r="B204" s="1">
        <v>2</v>
      </c>
      <c r="C204" s="1">
        <v>18</v>
      </c>
      <c r="D204" s="6">
        <v>1</v>
      </c>
      <c r="E204" s="2">
        <v>449</v>
      </c>
      <c r="F204" s="1">
        <v>0.2</v>
      </c>
      <c r="G204">
        <v>897.8</v>
      </c>
      <c r="H204" t="s">
        <v>5548</v>
      </c>
      <c r="I204">
        <f>_xlfn.XLOOKUP(C204, products!A:A, products!D:D)</f>
        <v>3</v>
      </c>
      <c r="J204" t="s">
        <v>15</v>
      </c>
    </row>
    <row r="205" spans="1:10" x14ac:dyDescent="0.2">
      <c r="A205" s="1">
        <v>70</v>
      </c>
      <c r="B205" s="1">
        <v>3</v>
      </c>
      <c r="C205" s="1">
        <v>20</v>
      </c>
      <c r="D205" s="6">
        <v>1</v>
      </c>
      <c r="E205" s="2">
        <v>599.99</v>
      </c>
      <c r="F205" s="1">
        <v>0.05</v>
      </c>
      <c r="G205">
        <v>1799.92</v>
      </c>
      <c r="H205" t="s">
        <v>5546</v>
      </c>
      <c r="I205">
        <f>_xlfn.XLOOKUP(C205, products!A:A, products!D:D)</f>
        <v>3</v>
      </c>
      <c r="J205" t="s">
        <v>15</v>
      </c>
    </row>
    <row r="206" spans="1:10" x14ac:dyDescent="0.2">
      <c r="A206" s="1">
        <v>71</v>
      </c>
      <c r="B206" s="1">
        <v>1</v>
      </c>
      <c r="C206" s="1">
        <v>26</v>
      </c>
      <c r="D206" s="6">
        <v>2</v>
      </c>
      <c r="E206" s="2">
        <v>599.99</v>
      </c>
      <c r="F206" s="1">
        <v>0.05</v>
      </c>
      <c r="G206">
        <v>599.94000000000005</v>
      </c>
      <c r="H206" t="s">
        <v>5540</v>
      </c>
      <c r="I206">
        <f>_xlfn.XLOOKUP(C206, products!A:A, products!D:D)</f>
        <v>2</v>
      </c>
      <c r="J206" t="s">
        <v>16</v>
      </c>
    </row>
    <row r="207" spans="1:10" x14ac:dyDescent="0.2">
      <c r="A207" s="1">
        <v>71</v>
      </c>
      <c r="B207" s="1">
        <v>2</v>
      </c>
      <c r="C207" s="1">
        <v>24</v>
      </c>
      <c r="D207" s="6">
        <v>1</v>
      </c>
      <c r="E207" s="2">
        <v>549.99</v>
      </c>
      <c r="F207" s="1">
        <v>0.2</v>
      </c>
      <c r="G207">
        <v>1099.78</v>
      </c>
      <c r="H207" t="s">
        <v>5542</v>
      </c>
      <c r="I207">
        <f>_xlfn.XLOOKUP(C207, products!A:A, products!D:D)</f>
        <v>2</v>
      </c>
      <c r="J207" t="s">
        <v>16</v>
      </c>
    </row>
    <row r="208" spans="1:10" x14ac:dyDescent="0.2">
      <c r="A208" s="1">
        <v>71</v>
      </c>
      <c r="B208" s="1">
        <v>3</v>
      </c>
      <c r="C208" s="1">
        <v>18</v>
      </c>
      <c r="D208" s="6">
        <v>1</v>
      </c>
      <c r="E208" s="2">
        <v>449</v>
      </c>
      <c r="F208" s="1">
        <v>0.1</v>
      </c>
      <c r="G208">
        <v>1346.9</v>
      </c>
      <c r="H208" t="s">
        <v>5548</v>
      </c>
      <c r="I208">
        <f>_xlfn.XLOOKUP(C208, products!A:A, products!D:D)</f>
        <v>3</v>
      </c>
      <c r="J208" t="s">
        <v>15</v>
      </c>
    </row>
    <row r="209" spans="1:10" x14ac:dyDescent="0.2">
      <c r="A209" s="1">
        <v>72</v>
      </c>
      <c r="B209" s="1">
        <v>1</v>
      </c>
      <c r="C209" s="1">
        <v>17</v>
      </c>
      <c r="D209" s="6">
        <v>2</v>
      </c>
      <c r="E209" s="2">
        <v>429</v>
      </c>
      <c r="F209" s="1">
        <v>7.0000000000000007E-2</v>
      </c>
      <c r="G209">
        <v>428.93</v>
      </c>
      <c r="H209" t="s">
        <v>5549</v>
      </c>
      <c r="I209">
        <f>_xlfn.XLOOKUP(C209, products!A:A, products!D:D)</f>
        <v>3</v>
      </c>
      <c r="J209" t="s">
        <v>15</v>
      </c>
    </row>
    <row r="210" spans="1:10" x14ac:dyDescent="0.2">
      <c r="A210" s="1">
        <v>72</v>
      </c>
      <c r="B210" s="1">
        <v>2</v>
      </c>
      <c r="C210" s="1">
        <v>12</v>
      </c>
      <c r="D210" s="6">
        <v>1</v>
      </c>
      <c r="E210" s="2">
        <v>549.99</v>
      </c>
      <c r="F210" s="1">
        <v>0.05</v>
      </c>
      <c r="G210">
        <v>1099.93</v>
      </c>
      <c r="H210" t="s">
        <v>5542</v>
      </c>
      <c r="I210">
        <f>_xlfn.XLOOKUP(C210, products!A:A, products!D:D)</f>
        <v>3</v>
      </c>
      <c r="J210" t="s">
        <v>15</v>
      </c>
    </row>
    <row r="211" spans="1:10" x14ac:dyDescent="0.2">
      <c r="A211" s="1">
        <v>72</v>
      </c>
      <c r="B211" s="1">
        <v>3</v>
      </c>
      <c r="C211" s="1">
        <v>13</v>
      </c>
      <c r="D211" s="6">
        <v>2</v>
      </c>
      <c r="E211" s="2">
        <v>269.99</v>
      </c>
      <c r="F211" s="1">
        <v>0.1</v>
      </c>
      <c r="G211">
        <v>809.87</v>
      </c>
      <c r="H211" t="s">
        <v>5545</v>
      </c>
      <c r="I211">
        <f>_xlfn.XLOOKUP(C211, products!A:A, products!D:D)</f>
        <v>3</v>
      </c>
      <c r="J211" t="s">
        <v>15</v>
      </c>
    </row>
    <row r="212" spans="1:10" x14ac:dyDescent="0.2">
      <c r="A212" s="1">
        <v>73</v>
      </c>
      <c r="B212" s="1">
        <v>1</v>
      </c>
      <c r="C212" s="1">
        <v>22</v>
      </c>
      <c r="D212" s="6">
        <v>1</v>
      </c>
      <c r="E212" s="2">
        <v>269.99</v>
      </c>
      <c r="F212" s="1">
        <v>7.0000000000000007E-2</v>
      </c>
      <c r="G212">
        <v>269.92</v>
      </c>
      <c r="H212" t="s">
        <v>5544</v>
      </c>
      <c r="I212">
        <f>_xlfn.XLOOKUP(C212, products!A:A, products!D:D)</f>
        <v>1</v>
      </c>
      <c r="J212" t="s">
        <v>17</v>
      </c>
    </row>
    <row r="213" spans="1:10" x14ac:dyDescent="0.2">
      <c r="A213" s="1">
        <v>73</v>
      </c>
      <c r="B213" s="1">
        <v>2</v>
      </c>
      <c r="C213" s="1">
        <v>26</v>
      </c>
      <c r="D213" s="6">
        <v>2</v>
      </c>
      <c r="E213" s="2">
        <v>599.99</v>
      </c>
      <c r="F213" s="1">
        <v>0.05</v>
      </c>
      <c r="G213">
        <v>1199.93</v>
      </c>
      <c r="H213" t="s">
        <v>5540</v>
      </c>
      <c r="I213">
        <f>_xlfn.XLOOKUP(C213, products!A:A, products!D:D)</f>
        <v>2</v>
      </c>
      <c r="J213" t="s">
        <v>16</v>
      </c>
    </row>
    <row r="214" spans="1:10" x14ac:dyDescent="0.2">
      <c r="A214" s="1">
        <v>73</v>
      </c>
      <c r="B214" s="1">
        <v>3</v>
      </c>
      <c r="C214" s="1">
        <v>3</v>
      </c>
      <c r="D214" s="6">
        <v>2</v>
      </c>
      <c r="E214" s="2">
        <v>999.99</v>
      </c>
      <c r="F214" s="1">
        <v>7.0000000000000007E-2</v>
      </c>
      <c r="G214">
        <v>2999.9</v>
      </c>
      <c r="H214" t="s">
        <v>5559</v>
      </c>
      <c r="I214">
        <f>_xlfn.XLOOKUP(C214, products!A:A, products!D:D)</f>
        <v>6</v>
      </c>
      <c r="J214" t="s">
        <v>12</v>
      </c>
    </row>
    <row r="215" spans="1:10" x14ac:dyDescent="0.2">
      <c r="A215" s="1">
        <v>73</v>
      </c>
      <c r="B215" s="1">
        <v>4</v>
      </c>
      <c r="C215" s="1">
        <v>25</v>
      </c>
      <c r="D215" s="6">
        <v>1</v>
      </c>
      <c r="E215" s="2">
        <v>499.99</v>
      </c>
      <c r="F215" s="1">
        <v>7.0000000000000007E-2</v>
      </c>
      <c r="G215">
        <v>1999.89</v>
      </c>
      <c r="H215" t="s">
        <v>5541</v>
      </c>
      <c r="I215">
        <f>_xlfn.XLOOKUP(C215, products!A:A, products!D:D)</f>
        <v>2</v>
      </c>
      <c r="J215" t="s">
        <v>16</v>
      </c>
    </row>
    <row r="216" spans="1:10" x14ac:dyDescent="0.2">
      <c r="A216" s="1">
        <v>73</v>
      </c>
      <c r="B216" s="1">
        <v>5</v>
      </c>
      <c r="C216" s="1">
        <v>23</v>
      </c>
      <c r="D216" s="6">
        <v>2</v>
      </c>
      <c r="E216" s="2">
        <v>299.99</v>
      </c>
      <c r="F216" s="1">
        <v>0.2</v>
      </c>
      <c r="G216">
        <v>1499.75</v>
      </c>
      <c r="H216" t="s">
        <v>5543</v>
      </c>
      <c r="I216">
        <f>_xlfn.XLOOKUP(C216, products!A:A, products!D:D)</f>
        <v>1</v>
      </c>
      <c r="J216" t="s">
        <v>17</v>
      </c>
    </row>
    <row r="217" spans="1:10" x14ac:dyDescent="0.2">
      <c r="A217" s="1">
        <v>74</v>
      </c>
      <c r="B217" s="1">
        <v>1</v>
      </c>
      <c r="C217" s="1">
        <v>16</v>
      </c>
      <c r="D217" s="6">
        <v>2</v>
      </c>
      <c r="E217" s="2">
        <v>599.99</v>
      </c>
      <c r="F217" s="1">
        <v>0.05</v>
      </c>
      <c r="G217">
        <v>599.94000000000005</v>
      </c>
      <c r="H217" t="s">
        <v>5540</v>
      </c>
      <c r="I217">
        <f>_xlfn.XLOOKUP(C217, products!A:A, products!D:D)</f>
        <v>3</v>
      </c>
      <c r="J217" t="s">
        <v>15</v>
      </c>
    </row>
    <row r="218" spans="1:10" x14ac:dyDescent="0.2">
      <c r="A218" s="1">
        <v>74</v>
      </c>
      <c r="B218" s="1">
        <v>2</v>
      </c>
      <c r="C218" s="1">
        <v>6</v>
      </c>
      <c r="D218" s="6">
        <v>1</v>
      </c>
      <c r="E218" s="2">
        <v>469.99</v>
      </c>
      <c r="F218" s="1">
        <v>7.0000000000000007E-2</v>
      </c>
      <c r="G218">
        <v>939.91</v>
      </c>
      <c r="H218" t="s">
        <v>5556</v>
      </c>
      <c r="I218">
        <f>_xlfn.XLOOKUP(C218, products!A:A, products!D:D)</f>
        <v>6</v>
      </c>
      <c r="J218" t="s">
        <v>12</v>
      </c>
    </row>
    <row r="219" spans="1:10" x14ac:dyDescent="0.2">
      <c r="A219" s="1">
        <v>75</v>
      </c>
      <c r="B219" s="1">
        <v>1</v>
      </c>
      <c r="C219" s="1">
        <v>3</v>
      </c>
      <c r="D219" s="6">
        <v>1</v>
      </c>
      <c r="E219" s="2">
        <v>999.99</v>
      </c>
      <c r="F219" s="1">
        <v>0.1</v>
      </c>
      <c r="G219">
        <v>999.89</v>
      </c>
      <c r="H219" t="s">
        <v>5559</v>
      </c>
      <c r="I219">
        <f>_xlfn.XLOOKUP(C219, products!A:A, products!D:D)</f>
        <v>6</v>
      </c>
      <c r="J219" t="s">
        <v>12</v>
      </c>
    </row>
    <row r="220" spans="1:10" x14ac:dyDescent="0.2">
      <c r="A220" s="1">
        <v>75</v>
      </c>
      <c r="B220" s="1">
        <v>2</v>
      </c>
      <c r="C220" s="1">
        <v>7</v>
      </c>
      <c r="D220" s="6">
        <v>2</v>
      </c>
      <c r="E220" s="2">
        <v>3999.99</v>
      </c>
      <c r="F220" s="1">
        <v>7.0000000000000007E-2</v>
      </c>
      <c r="G220">
        <v>7999.91</v>
      </c>
      <c r="H220" t="s">
        <v>5555</v>
      </c>
      <c r="I220">
        <f>_xlfn.XLOOKUP(C220, products!A:A, products!D:D)</f>
        <v>6</v>
      </c>
      <c r="J220" t="s">
        <v>12</v>
      </c>
    </row>
    <row r="221" spans="1:10" x14ac:dyDescent="0.2">
      <c r="A221" s="1">
        <v>75</v>
      </c>
      <c r="B221" s="1">
        <v>3</v>
      </c>
      <c r="C221" s="1">
        <v>15</v>
      </c>
      <c r="D221" s="6">
        <v>1</v>
      </c>
      <c r="E221" s="2">
        <v>529.99</v>
      </c>
      <c r="F221" s="1">
        <v>0.2</v>
      </c>
      <c r="G221">
        <v>1589.77</v>
      </c>
      <c r="H221" t="s">
        <v>5550</v>
      </c>
      <c r="I221">
        <f>_xlfn.XLOOKUP(C221, products!A:A, products!D:D)</f>
        <v>3</v>
      </c>
      <c r="J221" t="s">
        <v>15</v>
      </c>
    </row>
    <row r="222" spans="1:10" x14ac:dyDescent="0.2">
      <c r="A222" s="1">
        <v>76</v>
      </c>
      <c r="B222" s="1">
        <v>1</v>
      </c>
      <c r="C222" s="1">
        <v>12</v>
      </c>
      <c r="D222" s="6">
        <v>1</v>
      </c>
      <c r="E222" s="2">
        <v>549.99</v>
      </c>
      <c r="F222" s="1">
        <v>0.05</v>
      </c>
      <c r="G222">
        <v>549.94000000000005</v>
      </c>
      <c r="H222" t="s">
        <v>5542</v>
      </c>
      <c r="I222">
        <f>_xlfn.XLOOKUP(C222, products!A:A, products!D:D)</f>
        <v>3</v>
      </c>
      <c r="J222" t="s">
        <v>15</v>
      </c>
    </row>
    <row r="223" spans="1:10" x14ac:dyDescent="0.2">
      <c r="A223" s="1">
        <v>76</v>
      </c>
      <c r="B223" s="1">
        <v>2</v>
      </c>
      <c r="C223" s="1">
        <v>11</v>
      </c>
      <c r="D223" s="6">
        <v>2</v>
      </c>
      <c r="E223" s="2">
        <v>1680.99</v>
      </c>
      <c r="F223" s="1">
        <v>0.1</v>
      </c>
      <c r="G223">
        <v>3361.88</v>
      </c>
      <c r="H223" t="s">
        <v>5551</v>
      </c>
      <c r="I223">
        <f>_xlfn.XLOOKUP(C223, products!A:A, products!D:D)</f>
        <v>4</v>
      </c>
      <c r="J223" t="s">
        <v>14</v>
      </c>
    </row>
    <row r="224" spans="1:10" x14ac:dyDescent="0.2">
      <c r="A224" s="1">
        <v>76</v>
      </c>
      <c r="B224" s="1">
        <v>3</v>
      </c>
      <c r="C224" s="1">
        <v>5</v>
      </c>
      <c r="D224" s="6">
        <v>1</v>
      </c>
      <c r="E224" s="2">
        <v>1320.99</v>
      </c>
      <c r="F224" s="1">
        <v>7.0000000000000007E-2</v>
      </c>
      <c r="G224">
        <v>3962.9</v>
      </c>
      <c r="H224" t="s">
        <v>5557</v>
      </c>
      <c r="I224">
        <f>_xlfn.XLOOKUP(C224, products!A:A, products!D:D)</f>
        <v>6</v>
      </c>
      <c r="J224" t="s">
        <v>12</v>
      </c>
    </row>
    <row r="225" spans="1:10" x14ac:dyDescent="0.2">
      <c r="A225" s="1">
        <v>77</v>
      </c>
      <c r="B225" s="1">
        <v>1</v>
      </c>
      <c r="C225" s="1">
        <v>20</v>
      </c>
      <c r="D225" s="6">
        <v>1</v>
      </c>
      <c r="E225" s="2">
        <v>599.99</v>
      </c>
      <c r="F225" s="1">
        <v>7.0000000000000007E-2</v>
      </c>
      <c r="G225">
        <v>599.91999999999996</v>
      </c>
      <c r="H225" t="s">
        <v>5546</v>
      </c>
      <c r="I225">
        <f>_xlfn.XLOOKUP(C225, products!A:A, products!D:D)</f>
        <v>3</v>
      </c>
      <c r="J225" t="s">
        <v>15</v>
      </c>
    </row>
    <row r="226" spans="1:10" x14ac:dyDescent="0.2">
      <c r="A226" s="1">
        <v>77</v>
      </c>
      <c r="B226" s="1">
        <v>2</v>
      </c>
      <c r="C226" s="1">
        <v>24</v>
      </c>
      <c r="D226" s="6">
        <v>2</v>
      </c>
      <c r="E226" s="2">
        <v>549.99</v>
      </c>
      <c r="F226" s="1">
        <v>0.1</v>
      </c>
      <c r="G226">
        <v>1099.8800000000001</v>
      </c>
      <c r="H226" t="s">
        <v>5542</v>
      </c>
      <c r="I226">
        <f>_xlfn.XLOOKUP(C226, products!A:A, products!D:D)</f>
        <v>2</v>
      </c>
      <c r="J226" t="s">
        <v>16</v>
      </c>
    </row>
    <row r="227" spans="1:10" x14ac:dyDescent="0.2">
      <c r="A227" s="1">
        <v>77</v>
      </c>
      <c r="B227" s="1">
        <v>3</v>
      </c>
      <c r="C227" s="1">
        <v>26</v>
      </c>
      <c r="D227" s="6">
        <v>1</v>
      </c>
      <c r="E227" s="2">
        <v>599.99</v>
      </c>
      <c r="F227" s="1">
        <v>0.2</v>
      </c>
      <c r="G227">
        <v>1799.77</v>
      </c>
      <c r="H227" t="s">
        <v>5540</v>
      </c>
      <c r="I227">
        <f>_xlfn.XLOOKUP(C227, products!A:A, products!D:D)</f>
        <v>2</v>
      </c>
      <c r="J227" t="s">
        <v>16</v>
      </c>
    </row>
    <row r="228" spans="1:10" x14ac:dyDescent="0.2">
      <c r="A228" s="1">
        <v>77</v>
      </c>
      <c r="B228" s="1">
        <v>4</v>
      </c>
      <c r="C228" s="1">
        <v>25</v>
      </c>
      <c r="D228" s="6">
        <v>1</v>
      </c>
      <c r="E228" s="2">
        <v>499.99</v>
      </c>
      <c r="F228" s="1">
        <v>0.2</v>
      </c>
      <c r="G228">
        <v>1999.76</v>
      </c>
      <c r="H228" t="s">
        <v>5541</v>
      </c>
      <c r="I228">
        <f>_xlfn.XLOOKUP(C228, products!A:A, products!D:D)</f>
        <v>2</v>
      </c>
      <c r="J228" t="s">
        <v>16</v>
      </c>
    </row>
    <row r="229" spans="1:10" x14ac:dyDescent="0.2">
      <c r="A229" s="1">
        <v>78</v>
      </c>
      <c r="B229" s="1">
        <v>1</v>
      </c>
      <c r="C229" s="1">
        <v>17</v>
      </c>
      <c r="D229" s="6">
        <v>1</v>
      </c>
      <c r="E229" s="2">
        <v>429</v>
      </c>
      <c r="F229" s="1">
        <v>7.0000000000000007E-2</v>
      </c>
      <c r="G229">
        <v>428.93</v>
      </c>
      <c r="H229" t="s">
        <v>5549</v>
      </c>
      <c r="I229">
        <f>_xlfn.XLOOKUP(C229, products!A:A, products!D:D)</f>
        <v>3</v>
      </c>
      <c r="J229" t="s">
        <v>15</v>
      </c>
    </row>
    <row r="230" spans="1:10" x14ac:dyDescent="0.2">
      <c r="A230" s="1">
        <v>78</v>
      </c>
      <c r="B230" s="1">
        <v>2</v>
      </c>
      <c r="C230" s="1">
        <v>19</v>
      </c>
      <c r="D230" s="6">
        <v>1</v>
      </c>
      <c r="E230" s="2">
        <v>449</v>
      </c>
      <c r="F230" s="1">
        <v>0.2</v>
      </c>
      <c r="G230">
        <v>897.8</v>
      </c>
      <c r="H230" t="s">
        <v>5547</v>
      </c>
      <c r="I230">
        <f>_xlfn.XLOOKUP(C230, products!A:A, products!D:D)</f>
        <v>3</v>
      </c>
      <c r="J230" t="s">
        <v>15</v>
      </c>
    </row>
    <row r="231" spans="1:10" x14ac:dyDescent="0.2">
      <c r="A231" s="1">
        <v>78</v>
      </c>
      <c r="B231" s="1">
        <v>3</v>
      </c>
      <c r="C231" s="1">
        <v>18</v>
      </c>
      <c r="D231" s="6">
        <v>2</v>
      </c>
      <c r="E231" s="2">
        <v>449</v>
      </c>
      <c r="F231" s="1">
        <v>0.1</v>
      </c>
      <c r="G231">
        <v>1346.9</v>
      </c>
      <c r="H231" t="s">
        <v>5548</v>
      </c>
      <c r="I231">
        <f>_xlfn.XLOOKUP(C231, products!A:A, products!D:D)</f>
        <v>3</v>
      </c>
      <c r="J231" t="s">
        <v>15</v>
      </c>
    </row>
    <row r="232" spans="1:10" x14ac:dyDescent="0.2">
      <c r="A232" s="1">
        <v>78</v>
      </c>
      <c r="B232" s="1">
        <v>4</v>
      </c>
      <c r="C232" s="1">
        <v>14</v>
      </c>
      <c r="D232" s="6">
        <v>2</v>
      </c>
      <c r="E232" s="2">
        <v>269.99</v>
      </c>
      <c r="F232" s="1">
        <v>0.1</v>
      </c>
      <c r="G232">
        <v>1079.8600000000001</v>
      </c>
      <c r="H232" t="s">
        <v>5544</v>
      </c>
      <c r="I232">
        <f>_xlfn.XLOOKUP(C232, products!A:A, products!D:D)</f>
        <v>3</v>
      </c>
      <c r="J232" t="s">
        <v>15</v>
      </c>
    </row>
    <row r="233" spans="1:10" x14ac:dyDescent="0.2">
      <c r="A233" s="1">
        <v>79</v>
      </c>
      <c r="B233" s="1">
        <v>1</v>
      </c>
      <c r="C233" s="1">
        <v>9</v>
      </c>
      <c r="D233" s="6">
        <v>2</v>
      </c>
      <c r="E233" s="2">
        <v>2999.99</v>
      </c>
      <c r="F233" s="1">
        <v>0.1</v>
      </c>
      <c r="G233">
        <v>2999.89</v>
      </c>
      <c r="H233" t="s">
        <v>5553</v>
      </c>
      <c r="I233">
        <f>_xlfn.XLOOKUP(C233, products!A:A, products!D:D)</f>
        <v>5</v>
      </c>
      <c r="J233" t="s">
        <v>13</v>
      </c>
    </row>
    <row r="234" spans="1:10" x14ac:dyDescent="0.2">
      <c r="A234" s="1">
        <v>79</v>
      </c>
      <c r="B234" s="1">
        <v>2</v>
      </c>
      <c r="C234" s="1">
        <v>17</v>
      </c>
      <c r="D234" s="6">
        <v>2</v>
      </c>
      <c r="E234" s="2">
        <v>429</v>
      </c>
      <c r="F234" s="1">
        <v>0.05</v>
      </c>
      <c r="G234">
        <v>857.95</v>
      </c>
      <c r="H234" t="s">
        <v>5549</v>
      </c>
      <c r="I234">
        <f>_xlfn.XLOOKUP(C234, products!A:A, products!D:D)</f>
        <v>3</v>
      </c>
      <c r="J234" t="s">
        <v>15</v>
      </c>
    </row>
    <row r="235" spans="1:10" x14ac:dyDescent="0.2">
      <c r="A235" s="1">
        <v>79</v>
      </c>
      <c r="B235" s="1">
        <v>3</v>
      </c>
      <c r="C235" s="1">
        <v>6</v>
      </c>
      <c r="D235" s="6">
        <v>1</v>
      </c>
      <c r="E235" s="2">
        <v>469.99</v>
      </c>
      <c r="F235" s="1">
        <v>0.1</v>
      </c>
      <c r="G235">
        <v>1409.8700000000001</v>
      </c>
      <c r="H235" t="s">
        <v>5556</v>
      </c>
      <c r="I235">
        <f>_xlfn.XLOOKUP(C235, products!A:A, products!D:D)</f>
        <v>6</v>
      </c>
      <c r="J235" t="s">
        <v>12</v>
      </c>
    </row>
    <row r="236" spans="1:10" x14ac:dyDescent="0.2">
      <c r="A236" s="1">
        <v>79</v>
      </c>
      <c r="B236" s="1">
        <v>4</v>
      </c>
      <c r="C236" s="1">
        <v>25</v>
      </c>
      <c r="D236" s="6">
        <v>2</v>
      </c>
      <c r="E236" s="2">
        <v>499.99</v>
      </c>
      <c r="F236" s="1">
        <v>7.0000000000000007E-2</v>
      </c>
      <c r="G236">
        <v>1999.89</v>
      </c>
      <c r="H236" t="s">
        <v>5541</v>
      </c>
      <c r="I236">
        <f>_xlfn.XLOOKUP(C236, products!A:A, products!D:D)</f>
        <v>2</v>
      </c>
      <c r="J236" t="s">
        <v>16</v>
      </c>
    </row>
    <row r="237" spans="1:10" x14ac:dyDescent="0.2">
      <c r="A237" s="1">
        <v>80</v>
      </c>
      <c r="B237" s="1">
        <v>1</v>
      </c>
      <c r="C237" s="1">
        <v>26</v>
      </c>
      <c r="D237" s="6">
        <v>1</v>
      </c>
      <c r="E237" s="2">
        <v>599.99</v>
      </c>
      <c r="F237" s="1">
        <v>0.1</v>
      </c>
      <c r="G237">
        <v>599.89</v>
      </c>
      <c r="H237" t="s">
        <v>5540</v>
      </c>
      <c r="I237">
        <f>_xlfn.XLOOKUP(C237, products!A:A, products!D:D)</f>
        <v>2</v>
      </c>
      <c r="J237" t="s">
        <v>16</v>
      </c>
    </row>
    <row r="238" spans="1:10" x14ac:dyDescent="0.2">
      <c r="A238" s="1">
        <v>80</v>
      </c>
      <c r="B238" s="1">
        <v>2</v>
      </c>
      <c r="C238" s="1">
        <v>24</v>
      </c>
      <c r="D238" s="6">
        <v>1</v>
      </c>
      <c r="E238" s="2">
        <v>549.99</v>
      </c>
      <c r="F238" s="1">
        <v>0.1</v>
      </c>
      <c r="G238">
        <v>1099.8800000000001</v>
      </c>
      <c r="H238" t="s">
        <v>5542</v>
      </c>
      <c r="I238">
        <f>_xlfn.XLOOKUP(C238, products!A:A, products!D:D)</f>
        <v>2</v>
      </c>
      <c r="J238" t="s">
        <v>16</v>
      </c>
    </row>
    <row r="239" spans="1:10" x14ac:dyDescent="0.2">
      <c r="A239" s="1">
        <v>80</v>
      </c>
      <c r="B239" s="1">
        <v>3</v>
      </c>
      <c r="C239" s="1">
        <v>17</v>
      </c>
      <c r="D239" s="6">
        <v>1</v>
      </c>
      <c r="E239" s="2">
        <v>429</v>
      </c>
      <c r="F239" s="1">
        <v>0.2</v>
      </c>
      <c r="G239">
        <v>1286.8</v>
      </c>
      <c r="H239" t="s">
        <v>5549</v>
      </c>
      <c r="I239">
        <f>_xlfn.XLOOKUP(C239, products!A:A, products!D:D)</f>
        <v>3</v>
      </c>
      <c r="J239" t="s">
        <v>15</v>
      </c>
    </row>
    <row r="240" spans="1:10" x14ac:dyDescent="0.2">
      <c r="A240" s="1">
        <v>81</v>
      </c>
      <c r="B240" s="1">
        <v>1</v>
      </c>
      <c r="C240" s="1">
        <v>10</v>
      </c>
      <c r="D240" s="6">
        <v>2</v>
      </c>
      <c r="E240" s="2">
        <v>1549</v>
      </c>
      <c r="F240" s="1">
        <v>0.2</v>
      </c>
      <c r="G240">
        <v>1548.8</v>
      </c>
      <c r="H240" t="s">
        <v>5552</v>
      </c>
      <c r="I240">
        <f>_xlfn.XLOOKUP(C240, products!A:A, products!D:D)</f>
        <v>4</v>
      </c>
      <c r="J240" t="s">
        <v>14</v>
      </c>
    </row>
    <row r="241" spans="1:10" x14ac:dyDescent="0.2">
      <c r="A241" s="1">
        <v>81</v>
      </c>
      <c r="B241" s="1">
        <v>2</v>
      </c>
      <c r="C241" s="1">
        <v>23</v>
      </c>
      <c r="D241" s="6">
        <v>2</v>
      </c>
      <c r="E241" s="2">
        <v>299.99</v>
      </c>
      <c r="F241" s="1">
        <v>0.05</v>
      </c>
      <c r="G241">
        <v>599.93000000000006</v>
      </c>
      <c r="H241" t="s">
        <v>5543</v>
      </c>
      <c r="I241">
        <f>_xlfn.XLOOKUP(C241, products!A:A, products!D:D)</f>
        <v>1</v>
      </c>
      <c r="J241" t="s">
        <v>17</v>
      </c>
    </row>
    <row r="242" spans="1:10" x14ac:dyDescent="0.2">
      <c r="A242" s="1">
        <v>81</v>
      </c>
      <c r="B242" s="1">
        <v>3</v>
      </c>
      <c r="C242" s="1">
        <v>25</v>
      </c>
      <c r="D242" s="6">
        <v>2</v>
      </c>
      <c r="E242" s="2">
        <v>499.99</v>
      </c>
      <c r="F242" s="1">
        <v>0.05</v>
      </c>
      <c r="G242">
        <v>1499.92</v>
      </c>
      <c r="H242" t="s">
        <v>5541</v>
      </c>
      <c r="I242">
        <f>_xlfn.XLOOKUP(C242, products!A:A, products!D:D)</f>
        <v>2</v>
      </c>
      <c r="J242" t="s">
        <v>16</v>
      </c>
    </row>
    <row r="243" spans="1:10" x14ac:dyDescent="0.2">
      <c r="A243" s="1">
        <v>82</v>
      </c>
      <c r="B243" s="1">
        <v>1</v>
      </c>
      <c r="C243" s="1">
        <v>25</v>
      </c>
      <c r="D243" s="6">
        <v>2</v>
      </c>
      <c r="E243" s="2">
        <v>499.99</v>
      </c>
      <c r="F243" s="1">
        <v>0.1</v>
      </c>
      <c r="G243">
        <v>499.89</v>
      </c>
      <c r="H243" t="s">
        <v>5541</v>
      </c>
      <c r="I243">
        <f>_xlfn.XLOOKUP(C243, products!A:A, products!D:D)</f>
        <v>2</v>
      </c>
      <c r="J243" t="s">
        <v>16</v>
      </c>
    </row>
    <row r="244" spans="1:10" x14ac:dyDescent="0.2">
      <c r="A244" s="1">
        <v>82</v>
      </c>
      <c r="B244" s="1">
        <v>2</v>
      </c>
      <c r="C244" s="1">
        <v>11</v>
      </c>
      <c r="D244" s="6">
        <v>2</v>
      </c>
      <c r="E244" s="2">
        <v>1680.99</v>
      </c>
      <c r="F244" s="1">
        <v>0.2</v>
      </c>
      <c r="G244">
        <v>3361.78</v>
      </c>
      <c r="H244" t="s">
        <v>5551</v>
      </c>
      <c r="I244">
        <f>_xlfn.XLOOKUP(C244, products!A:A, products!D:D)</f>
        <v>4</v>
      </c>
      <c r="J244" t="s">
        <v>14</v>
      </c>
    </row>
    <row r="245" spans="1:10" x14ac:dyDescent="0.2">
      <c r="A245" s="1">
        <v>83</v>
      </c>
      <c r="B245" s="1">
        <v>1</v>
      </c>
      <c r="C245" s="1">
        <v>20</v>
      </c>
      <c r="D245" s="6">
        <v>1</v>
      </c>
      <c r="E245" s="2">
        <v>599.99</v>
      </c>
      <c r="F245" s="1">
        <v>0.2</v>
      </c>
      <c r="G245">
        <v>599.79</v>
      </c>
      <c r="H245" t="s">
        <v>5546</v>
      </c>
      <c r="I245">
        <f>_xlfn.XLOOKUP(C245, products!A:A, products!D:D)</f>
        <v>3</v>
      </c>
      <c r="J245" t="s">
        <v>15</v>
      </c>
    </row>
    <row r="246" spans="1:10" x14ac:dyDescent="0.2">
      <c r="A246" s="1">
        <v>83</v>
      </c>
      <c r="B246" s="1">
        <v>2</v>
      </c>
      <c r="C246" s="1">
        <v>3</v>
      </c>
      <c r="D246" s="6">
        <v>2</v>
      </c>
      <c r="E246" s="2">
        <v>999.99</v>
      </c>
      <c r="F246" s="1">
        <v>0.05</v>
      </c>
      <c r="G246">
        <v>1999.93</v>
      </c>
      <c r="H246" t="s">
        <v>5559</v>
      </c>
      <c r="I246">
        <f>_xlfn.XLOOKUP(C246, products!A:A, products!D:D)</f>
        <v>6</v>
      </c>
      <c r="J246" t="s">
        <v>12</v>
      </c>
    </row>
    <row r="247" spans="1:10" x14ac:dyDescent="0.2">
      <c r="A247" s="1">
        <v>84</v>
      </c>
      <c r="B247" s="1">
        <v>1</v>
      </c>
      <c r="C247" s="1">
        <v>23</v>
      </c>
      <c r="D247" s="6">
        <v>2</v>
      </c>
      <c r="E247" s="2">
        <v>299.99</v>
      </c>
      <c r="F247" s="1">
        <v>7.0000000000000007E-2</v>
      </c>
      <c r="G247">
        <v>299.92</v>
      </c>
      <c r="H247" t="s">
        <v>5543</v>
      </c>
      <c r="I247">
        <f>_xlfn.XLOOKUP(C247, products!A:A, products!D:D)</f>
        <v>1</v>
      </c>
      <c r="J247" t="s">
        <v>17</v>
      </c>
    </row>
    <row r="248" spans="1:10" x14ac:dyDescent="0.2">
      <c r="A248" s="1">
        <v>84</v>
      </c>
      <c r="B248" s="1">
        <v>2</v>
      </c>
      <c r="C248" s="1">
        <v>15</v>
      </c>
      <c r="D248" s="6">
        <v>2</v>
      </c>
      <c r="E248" s="2">
        <v>529.99</v>
      </c>
      <c r="F248" s="1">
        <v>7.0000000000000007E-2</v>
      </c>
      <c r="G248">
        <v>1059.9100000000001</v>
      </c>
      <c r="H248" t="s">
        <v>5550</v>
      </c>
      <c r="I248">
        <f>_xlfn.XLOOKUP(C248, products!A:A, products!D:D)</f>
        <v>3</v>
      </c>
      <c r="J248" t="s">
        <v>15</v>
      </c>
    </row>
    <row r="249" spans="1:10" x14ac:dyDescent="0.2">
      <c r="A249" s="1">
        <v>85</v>
      </c>
      <c r="B249" s="1">
        <v>1</v>
      </c>
      <c r="C249" s="1">
        <v>4</v>
      </c>
      <c r="D249" s="6">
        <v>2</v>
      </c>
      <c r="E249" s="2">
        <v>2899.99</v>
      </c>
      <c r="F249" s="1">
        <v>0.05</v>
      </c>
      <c r="G249">
        <v>2899.9399999999996</v>
      </c>
      <c r="H249" t="s">
        <v>5558</v>
      </c>
      <c r="I249">
        <f>_xlfn.XLOOKUP(C249, products!A:A, products!D:D)</f>
        <v>6</v>
      </c>
      <c r="J249" t="s">
        <v>12</v>
      </c>
    </row>
    <row r="250" spans="1:10" x14ac:dyDescent="0.2">
      <c r="A250" s="1">
        <v>85</v>
      </c>
      <c r="B250" s="1">
        <v>2</v>
      </c>
      <c r="C250" s="1">
        <v>18</v>
      </c>
      <c r="D250" s="6">
        <v>1</v>
      </c>
      <c r="E250" s="2">
        <v>449</v>
      </c>
      <c r="F250" s="1">
        <v>7.0000000000000007E-2</v>
      </c>
      <c r="G250">
        <v>897.93</v>
      </c>
      <c r="H250" t="s">
        <v>5548</v>
      </c>
      <c r="I250">
        <f>_xlfn.XLOOKUP(C250, products!A:A, products!D:D)</f>
        <v>3</v>
      </c>
      <c r="J250" t="s">
        <v>15</v>
      </c>
    </row>
    <row r="251" spans="1:10" x14ac:dyDescent="0.2">
      <c r="A251" s="1">
        <v>86</v>
      </c>
      <c r="B251" s="1">
        <v>1</v>
      </c>
      <c r="C251" s="1">
        <v>9</v>
      </c>
      <c r="D251" s="6">
        <v>2</v>
      </c>
      <c r="E251" s="2">
        <v>2999.99</v>
      </c>
      <c r="F251" s="1">
        <v>0.1</v>
      </c>
      <c r="G251">
        <v>2999.89</v>
      </c>
      <c r="H251" t="s">
        <v>5553</v>
      </c>
      <c r="I251">
        <f>_xlfn.XLOOKUP(C251, products!A:A, products!D:D)</f>
        <v>5</v>
      </c>
      <c r="J251" t="s">
        <v>13</v>
      </c>
    </row>
    <row r="252" spans="1:10" x14ac:dyDescent="0.2">
      <c r="A252" s="1">
        <v>86</v>
      </c>
      <c r="B252" s="1">
        <v>2</v>
      </c>
      <c r="C252" s="1">
        <v>23</v>
      </c>
      <c r="D252" s="6">
        <v>2</v>
      </c>
      <c r="E252" s="2">
        <v>299.99</v>
      </c>
      <c r="F252" s="1">
        <v>7.0000000000000007E-2</v>
      </c>
      <c r="G252">
        <v>599.91</v>
      </c>
      <c r="H252" t="s">
        <v>5543</v>
      </c>
      <c r="I252">
        <f>_xlfn.XLOOKUP(C252, products!A:A, products!D:D)</f>
        <v>1</v>
      </c>
      <c r="J252" t="s">
        <v>17</v>
      </c>
    </row>
    <row r="253" spans="1:10" x14ac:dyDescent="0.2">
      <c r="A253" s="1">
        <v>86</v>
      </c>
      <c r="B253" s="1">
        <v>3</v>
      </c>
      <c r="C253" s="1">
        <v>21</v>
      </c>
      <c r="D253" s="6">
        <v>2</v>
      </c>
      <c r="E253" s="2">
        <v>269.99</v>
      </c>
      <c r="F253" s="1">
        <v>0.2</v>
      </c>
      <c r="G253">
        <v>809.77</v>
      </c>
      <c r="H253" t="s">
        <v>5545</v>
      </c>
      <c r="I253">
        <f>_xlfn.XLOOKUP(C253, products!A:A, products!D:D)</f>
        <v>1</v>
      </c>
      <c r="J253" t="s">
        <v>17</v>
      </c>
    </row>
    <row r="254" spans="1:10" x14ac:dyDescent="0.2">
      <c r="A254" s="1">
        <v>86</v>
      </c>
      <c r="B254" s="1">
        <v>4</v>
      </c>
      <c r="C254" s="1">
        <v>15</v>
      </c>
      <c r="D254" s="6">
        <v>1</v>
      </c>
      <c r="E254" s="2">
        <v>529.99</v>
      </c>
      <c r="F254" s="1">
        <v>0.1</v>
      </c>
      <c r="G254">
        <v>2119.86</v>
      </c>
      <c r="H254" t="s">
        <v>5550</v>
      </c>
      <c r="I254">
        <f>_xlfn.XLOOKUP(C254, products!A:A, products!D:D)</f>
        <v>3</v>
      </c>
      <c r="J254" t="s">
        <v>15</v>
      </c>
    </row>
    <row r="255" spans="1:10" x14ac:dyDescent="0.2">
      <c r="A255" s="1">
        <v>87</v>
      </c>
      <c r="B255" s="1">
        <v>1</v>
      </c>
      <c r="C255" s="1">
        <v>20</v>
      </c>
      <c r="D255" s="6">
        <v>2</v>
      </c>
      <c r="E255" s="2">
        <v>599.99</v>
      </c>
      <c r="F255" s="1">
        <v>0.2</v>
      </c>
      <c r="G255">
        <v>599.79</v>
      </c>
      <c r="H255" t="s">
        <v>5546</v>
      </c>
      <c r="I255">
        <f>_xlfn.XLOOKUP(C255, products!A:A, products!D:D)</f>
        <v>3</v>
      </c>
      <c r="J255" t="s">
        <v>15</v>
      </c>
    </row>
    <row r="256" spans="1:10" x14ac:dyDescent="0.2">
      <c r="A256" s="1">
        <v>87</v>
      </c>
      <c r="B256" s="1">
        <v>2</v>
      </c>
      <c r="C256" s="1">
        <v>23</v>
      </c>
      <c r="D256" s="6">
        <v>2</v>
      </c>
      <c r="E256" s="2">
        <v>299.99</v>
      </c>
      <c r="F256" s="1">
        <v>0.1</v>
      </c>
      <c r="G256">
        <v>599.88</v>
      </c>
      <c r="H256" t="s">
        <v>5543</v>
      </c>
      <c r="I256">
        <f>_xlfn.XLOOKUP(C256, products!A:A, products!D:D)</f>
        <v>1</v>
      </c>
      <c r="J256" t="s">
        <v>17</v>
      </c>
    </row>
    <row r="257" spans="1:10" x14ac:dyDescent="0.2">
      <c r="A257" s="1">
        <v>88</v>
      </c>
      <c r="B257" s="1">
        <v>1</v>
      </c>
      <c r="C257" s="1">
        <v>10</v>
      </c>
      <c r="D257" s="6">
        <v>1</v>
      </c>
      <c r="E257" s="2">
        <v>1549</v>
      </c>
      <c r="F257" s="1">
        <v>7.0000000000000007E-2</v>
      </c>
      <c r="G257">
        <v>1548.93</v>
      </c>
      <c r="H257" t="s">
        <v>5552</v>
      </c>
      <c r="I257">
        <f>_xlfn.XLOOKUP(C257, products!A:A, products!D:D)</f>
        <v>4</v>
      </c>
      <c r="J257" t="s">
        <v>14</v>
      </c>
    </row>
    <row r="258" spans="1:10" x14ac:dyDescent="0.2">
      <c r="A258" s="1">
        <v>88</v>
      </c>
      <c r="B258" s="1">
        <v>2</v>
      </c>
      <c r="C258" s="1">
        <v>8</v>
      </c>
      <c r="D258" s="6">
        <v>2</v>
      </c>
      <c r="E258" s="2">
        <v>1799.99</v>
      </c>
      <c r="F258" s="1">
        <v>0.1</v>
      </c>
      <c r="G258">
        <v>3599.88</v>
      </c>
      <c r="H258" t="s">
        <v>5554</v>
      </c>
      <c r="I258">
        <f>_xlfn.XLOOKUP(C258, products!A:A, products!D:D)</f>
        <v>6</v>
      </c>
      <c r="J258" t="s">
        <v>12</v>
      </c>
    </row>
    <row r="259" spans="1:10" x14ac:dyDescent="0.2">
      <c r="A259" s="1">
        <v>88</v>
      </c>
      <c r="B259" s="1">
        <v>3</v>
      </c>
      <c r="C259" s="1">
        <v>7</v>
      </c>
      <c r="D259" s="6">
        <v>1</v>
      </c>
      <c r="E259" s="2">
        <v>3999.99</v>
      </c>
      <c r="F259" s="1">
        <v>0.1</v>
      </c>
      <c r="G259">
        <v>11999.869999999999</v>
      </c>
      <c r="H259" t="s">
        <v>5555</v>
      </c>
      <c r="I259">
        <f>_xlfn.XLOOKUP(C259, products!A:A, products!D:D)</f>
        <v>6</v>
      </c>
      <c r="J259" t="s">
        <v>12</v>
      </c>
    </row>
    <row r="260" spans="1:10" x14ac:dyDescent="0.2">
      <c r="A260" s="1">
        <v>89</v>
      </c>
      <c r="B260" s="1">
        <v>1</v>
      </c>
      <c r="C260" s="1">
        <v>5</v>
      </c>
      <c r="D260" s="6">
        <v>1</v>
      </c>
      <c r="E260" s="2">
        <v>1320.99</v>
      </c>
      <c r="F260" s="1">
        <v>0.05</v>
      </c>
      <c r="G260">
        <v>1320.94</v>
      </c>
      <c r="H260" t="s">
        <v>5557</v>
      </c>
      <c r="I260">
        <f>_xlfn.XLOOKUP(C260, products!A:A, products!D:D)</f>
        <v>6</v>
      </c>
      <c r="J260" t="s">
        <v>12</v>
      </c>
    </row>
    <row r="261" spans="1:10" x14ac:dyDescent="0.2">
      <c r="A261" s="1">
        <v>89</v>
      </c>
      <c r="B261" s="1">
        <v>2</v>
      </c>
      <c r="C261" s="1">
        <v>6</v>
      </c>
      <c r="D261" s="6">
        <v>2</v>
      </c>
      <c r="E261" s="2">
        <v>469.99</v>
      </c>
      <c r="F261" s="1">
        <v>0.1</v>
      </c>
      <c r="G261">
        <v>939.88</v>
      </c>
      <c r="H261" t="s">
        <v>5556</v>
      </c>
      <c r="I261">
        <f>_xlfn.XLOOKUP(C261, products!A:A, products!D:D)</f>
        <v>6</v>
      </c>
      <c r="J261" t="s">
        <v>12</v>
      </c>
    </row>
    <row r="262" spans="1:10" x14ac:dyDescent="0.2">
      <c r="A262" s="1">
        <v>90</v>
      </c>
      <c r="B262" s="1">
        <v>1</v>
      </c>
      <c r="C262" s="1">
        <v>3</v>
      </c>
      <c r="D262" s="6">
        <v>1</v>
      </c>
      <c r="E262" s="2">
        <v>999.99</v>
      </c>
      <c r="F262" s="1">
        <v>0.1</v>
      </c>
      <c r="G262">
        <v>999.89</v>
      </c>
      <c r="H262" t="s">
        <v>5559</v>
      </c>
      <c r="I262">
        <f>_xlfn.XLOOKUP(C262, products!A:A, products!D:D)</f>
        <v>6</v>
      </c>
      <c r="J262" t="s">
        <v>12</v>
      </c>
    </row>
    <row r="263" spans="1:10" x14ac:dyDescent="0.2">
      <c r="A263" s="1">
        <v>90</v>
      </c>
      <c r="B263" s="1">
        <v>2</v>
      </c>
      <c r="C263" s="1">
        <v>6</v>
      </c>
      <c r="D263" s="6">
        <v>1</v>
      </c>
      <c r="E263" s="2">
        <v>469.99</v>
      </c>
      <c r="F263" s="1">
        <v>7.0000000000000007E-2</v>
      </c>
      <c r="G263">
        <v>939.91</v>
      </c>
      <c r="H263" t="s">
        <v>5556</v>
      </c>
      <c r="I263">
        <f>_xlfn.XLOOKUP(C263, products!A:A, products!D:D)</f>
        <v>6</v>
      </c>
      <c r="J263" t="s">
        <v>12</v>
      </c>
    </row>
    <row r="264" spans="1:10" x14ac:dyDescent="0.2">
      <c r="A264" s="1">
        <v>91</v>
      </c>
      <c r="B264" s="1">
        <v>1</v>
      </c>
      <c r="C264" s="1">
        <v>11</v>
      </c>
      <c r="D264" s="6">
        <v>1</v>
      </c>
      <c r="E264" s="2">
        <v>1680.99</v>
      </c>
      <c r="F264" s="1">
        <v>0.1</v>
      </c>
      <c r="G264">
        <v>1680.89</v>
      </c>
      <c r="H264" t="s">
        <v>5551</v>
      </c>
      <c r="I264">
        <f>_xlfn.XLOOKUP(C264, products!A:A, products!D:D)</f>
        <v>4</v>
      </c>
      <c r="J264" t="s">
        <v>14</v>
      </c>
    </row>
    <row r="265" spans="1:10" x14ac:dyDescent="0.2">
      <c r="A265" s="1">
        <v>91</v>
      </c>
      <c r="B265" s="1">
        <v>2</v>
      </c>
      <c r="C265" s="1">
        <v>25</v>
      </c>
      <c r="D265" s="6">
        <v>1</v>
      </c>
      <c r="E265" s="2">
        <v>499.99</v>
      </c>
      <c r="F265" s="1">
        <v>0.05</v>
      </c>
      <c r="G265">
        <v>999.93000000000006</v>
      </c>
      <c r="H265" t="s">
        <v>5541</v>
      </c>
      <c r="I265">
        <f>_xlfn.XLOOKUP(C265, products!A:A, products!D:D)</f>
        <v>2</v>
      </c>
      <c r="J265" t="s">
        <v>16</v>
      </c>
    </row>
    <row r="266" spans="1:10" x14ac:dyDescent="0.2">
      <c r="A266" s="1">
        <v>91</v>
      </c>
      <c r="B266" s="1">
        <v>3</v>
      </c>
      <c r="C266" s="1">
        <v>15</v>
      </c>
      <c r="D266" s="6">
        <v>2</v>
      </c>
      <c r="E266" s="2">
        <v>529.99</v>
      </c>
      <c r="F266" s="1">
        <v>7.0000000000000007E-2</v>
      </c>
      <c r="G266">
        <v>1589.9</v>
      </c>
      <c r="H266" t="s">
        <v>5550</v>
      </c>
      <c r="I266">
        <f>_xlfn.XLOOKUP(C266, products!A:A, products!D:D)</f>
        <v>3</v>
      </c>
      <c r="J266" t="s">
        <v>15</v>
      </c>
    </row>
    <row r="267" spans="1:10" x14ac:dyDescent="0.2">
      <c r="A267" s="1">
        <v>91</v>
      </c>
      <c r="B267" s="1">
        <v>4</v>
      </c>
      <c r="C267" s="1">
        <v>13</v>
      </c>
      <c r="D267" s="6">
        <v>2</v>
      </c>
      <c r="E267" s="2">
        <v>269.99</v>
      </c>
      <c r="F267" s="1">
        <v>7.0000000000000007E-2</v>
      </c>
      <c r="G267">
        <v>1079.8900000000001</v>
      </c>
      <c r="H267" t="s">
        <v>5545</v>
      </c>
      <c r="I267">
        <f>_xlfn.XLOOKUP(C267, products!A:A, products!D:D)</f>
        <v>3</v>
      </c>
      <c r="J267" t="s">
        <v>15</v>
      </c>
    </row>
    <row r="268" spans="1:10" x14ac:dyDescent="0.2">
      <c r="A268" s="1">
        <v>92</v>
      </c>
      <c r="B268" s="1">
        <v>1</v>
      </c>
      <c r="C268" s="1">
        <v>8</v>
      </c>
      <c r="D268" s="6">
        <v>1</v>
      </c>
      <c r="E268" s="2">
        <v>1799.99</v>
      </c>
      <c r="F268" s="1">
        <v>0.1</v>
      </c>
      <c r="G268">
        <v>1799.89</v>
      </c>
      <c r="H268" t="s">
        <v>5554</v>
      </c>
      <c r="I268">
        <f>_xlfn.XLOOKUP(C268, products!A:A, products!D:D)</f>
        <v>6</v>
      </c>
      <c r="J268" t="s">
        <v>12</v>
      </c>
    </row>
    <row r="269" spans="1:10" x14ac:dyDescent="0.2">
      <c r="A269" s="1">
        <v>93</v>
      </c>
      <c r="B269" s="1">
        <v>1</v>
      </c>
      <c r="C269" s="1">
        <v>22</v>
      </c>
      <c r="D269" s="6">
        <v>2</v>
      </c>
      <c r="E269" s="2">
        <v>269.99</v>
      </c>
      <c r="F269" s="1">
        <v>7.0000000000000007E-2</v>
      </c>
      <c r="G269">
        <v>269.92</v>
      </c>
      <c r="H269" t="s">
        <v>5544</v>
      </c>
      <c r="I269">
        <f>_xlfn.XLOOKUP(C269, products!A:A, products!D:D)</f>
        <v>1</v>
      </c>
      <c r="J269" t="s">
        <v>17</v>
      </c>
    </row>
    <row r="270" spans="1:10" x14ac:dyDescent="0.2">
      <c r="A270" s="1">
        <v>93</v>
      </c>
      <c r="B270" s="1">
        <v>2</v>
      </c>
      <c r="C270" s="1">
        <v>17</v>
      </c>
      <c r="D270" s="6">
        <v>1</v>
      </c>
      <c r="E270" s="2">
        <v>429</v>
      </c>
      <c r="F270" s="1">
        <v>0.05</v>
      </c>
      <c r="G270">
        <v>857.95</v>
      </c>
      <c r="H270" t="s">
        <v>5549</v>
      </c>
      <c r="I270">
        <f>_xlfn.XLOOKUP(C270, products!A:A, products!D:D)</f>
        <v>3</v>
      </c>
      <c r="J270" t="s">
        <v>15</v>
      </c>
    </row>
    <row r="271" spans="1:10" x14ac:dyDescent="0.2">
      <c r="A271" s="1">
        <v>93</v>
      </c>
      <c r="B271" s="1">
        <v>3</v>
      </c>
      <c r="C271" s="1">
        <v>21</v>
      </c>
      <c r="D271" s="6">
        <v>1</v>
      </c>
      <c r="E271" s="2">
        <v>269.99</v>
      </c>
      <c r="F271" s="1">
        <v>0.1</v>
      </c>
      <c r="G271">
        <v>809.87</v>
      </c>
      <c r="H271" t="s">
        <v>5545</v>
      </c>
      <c r="I271">
        <f>_xlfn.XLOOKUP(C271, products!A:A, products!D:D)</f>
        <v>1</v>
      </c>
      <c r="J271" t="s">
        <v>17</v>
      </c>
    </row>
    <row r="272" spans="1:10" x14ac:dyDescent="0.2">
      <c r="A272" s="1">
        <v>93</v>
      </c>
      <c r="B272" s="1">
        <v>4</v>
      </c>
      <c r="C272" s="1">
        <v>2</v>
      </c>
      <c r="D272" s="6">
        <v>1</v>
      </c>
      <c r="E272" s="2">
        <v>749.99</v>
      </c>
      <c r="F272" s="1">
        <v>0.2</v>
      </c>
      <c r="G272">
        <v>2999.76</v>
      </c>
      <c r="H272" t="s">
        <v>5560</v>
      </c>
      <c r="I272">
        <f>_xlfn.XLOOKUP(C272, products!A:A, products!D:D)</f>
        <v>6</v>
      </c>
      <c r="J272" t="s">
        <v>12</v>
      </c>
    </row>
    <row r="273" spans="1:10" x14ac:dyDescent="0.2">
      <c r="A273" s="1">
        <v>93</v>
      </c>
      <c r="B273" s="1">
        <v>5</v>
      </c>
      <c r="C273" s="1">
        <v>10</v>
      </c>
      <c r="D273" s="6">
        <v>2</v>
      </c>
      <c r="E273" s="2">
        <v>1549</v>
      </c>
      <c r="F273" s="1">
        <v>7.0000000000000007E-2</v>
      </c>
      <c r="G273">
        <v>7744.93</v>
      </c>
      <c r="H273" t="s">
        <v>5552</v>
      </c>
      <c r="I273">
        <f>_xlfn.XLOOKUP(C273, products!A:A, products!D:D)</f>
        <v>4</v>
      </c>
      <c r="J273" t="s">
        <v>14</v>
      </c>
    </row>
    <row r="274" spans="1:10" x14ac:dyDescent="0.2">
      <c r="A274" s="1">
        <v>94</v>
      </c>
      <c r="B274" s="1">
        <v>1</v>
      </c>
      <c r="C274" s="1">
        <v>12</v>
      </c>
      <c r="D274" s="6">
        <v>1</v>
      </c>
      <c r="E274" s="2">
        <v>549.99</v>
      </c>
      <c r="F274" s="1">
        <v>0.05</v>
      </c>
      <c r="G274">
        <v>549.94000000000005</v>
      </c>
      <c r="H274" t="s">
        <v>5542</v>
      </c>
      <c r="I274">
        <f>_xlfn.XLOOKUP(C274, products!A:A, products!D:D)</f>
        <v>3</v>
      </c>
      <c r="J274" t="s">
        <v>15</v>
      </c>
    </row>
    <row r="275" spans="1:10" x14ac:dyDescent="0.2">
      <c r="A275" s="1">
        <v>94</v>
      </c>
      <c r="B275" s="1">
        <v>2</v>
      </c>
      <c r="C275" s="1">
        <v>4</v>
      </c>
      <c r="D275" s="6">
        <v>1</v>
      </c>
      <c r="E275" s="2">
        <v>2899.99</v>
      </c>
      <c r="F275" s="1">
        <v>0.2</v>
      </c>
      <c r="G275">
        <v>5799.78</v>
      </c>
      <c r="H275" t="s">
        <v>5558</v>
      </c>
      <c r="I275">
        <f>_xlfn.XLOOKUP(C275, products!A:A, products!D:D)</f>
        <v>6</v>
      </c>
      <c r="J275" t="s">
        <v>12</v>
      </c>
    </row>
    <row r="276" spans="1:10" x14ac:dyDescent="0.2">
      <c r="A276" s="1">
        <v>94</v>
      </c>
      <c r="B276" s="1">
        <v>3</v>
      </c>
      <c r="C276" s="1">
        <v>11</v>
      </c>
      <c r="D276" s="6">
        <v>1</v>
      </c>
      <c r="E276" s="2">
        <v>1680.99</v>
      </c>
      <c r="F276" s="1">
        <v>0.2</v>
      </c>
      <c r="G276">
        <v>5042.7700000000004</v>
      </c>
      <c r="H276" t="s">
        <v>5551</v>
      </c>
      <c r="I276">
        <f>_xlfn.XLOOKUP(C276, products!A:A, products!D:D)</f>
        <v>4</v>
      </c>
      <c r="J276" t="s">
        <v>14</v>
      </c>
    </row>
    <row r="277" spans="1:10" x14ac:dyDescent="0.2">
      <c r="A277" s="1">
        <v>94</v>
      </c>
      <c r="B277" s="1">
        <v>4</v>
      </c>
      <c r="C277" s="1">
        <v>21</v>
      </c>
      <c r="D277" s="6">
        <v>2</v>
      </c>
      <c r="E277" s="2">
        <v>269.99</v>
      </c>
      <c r="F277" s="1">
        <v>7.0000000000000007E-2</v>
      </c>
      <c r="G277">
        <v>1079.8900000000001</v>
      </c>
      <c r="H277" t="s">
        <v>5545</v>
      </c>
      <c r="I277">
        <f>_xlfn.XLOOKUP(C277, products!A:A, products!D:D)</f>
        <v>1</v>
      </c>
      <c r="J277" t="s">
        <v>17</v>
      </c>
    </row>
    <row r="278" spans="1:10" x14ac:dyDescent="0.2">
      <c r="A278" s="1">
        <v>95</v>
      </c>
      <c r="B278" s="1">
        <v>1</v>
      </c>
      <c r="C278" s="1">
        <v>10</v>
      </c>
      <c r="D278" s="6">
        <v>2</v>
      </c>
      <c r="E278" s="2">
        <v>1549</v>
      </c>
      <c r="F278" s="1">
        <v>0.2</v>
      </c>
      <c r="G278">
        <v>1548.8</v>
      </c>
      <c r="H278" t="s">
        <v>5552</v>
      </c>
      <c r="I278">
        <f>_xlfn.XLOOKUP(C278, products!A:A, products!D:D)</f>
        <v>4</v>
      </c>
      <c r="J278" t="s">
        <v>14</v>
      </c>
    </row>
    <row r="279" spans="1:10" x14ac:dyDescent="0.2">
      <c r="A279" s="1">
        <v>95</v>
      </c>
      <c r="B279" s="1">
        <v>2</v>
      </c>
      <c r="C279" s="1">
        <v>19</v>
      </c>
      <c r="D279" s="6">
        <v>1</v>
      </c>
      <c r="E279" s="2">
        <v>449</v>
      </c>
      <c r="F279" s="1">
        <v>0.1</v>
      </c>
      <c r="G279">
        <v>897.9</v>
      </c>
      <c r="H279" t="s">
        <v>5547</v>
      </c>
      <c r="I279">
        <f>_xlfn.XLOOKUP(C279, products!A:A, products!D:D)</f>
        <v>3</v>
      </c>
      <c r="J279" t="s">
        <v>15</v>
      </c>
    </row>
    <row r="280" spans="1:10" x14ac:dyDescent="0.2">
      <c r="A280" s="1">
        <v>95</v>
      </c>
      <c r="B280" s="1">
        <v>3</v>
      </c>
      <c r="C280" s="1">
        <v>8</v>
      </c>
      <c r="D280" s="6">
        <v>2</v>
      </c>
      <c r="E280" s="2">
        <v>1799.99</v>
      </c>
      <c r="F280" s="1">
        <v>0.2</v>
      </c>
      <c r="G280">
        <v>5399.77</v>
      </c>
      <c r="H280" t="s">
        <v>5554</v>
      </c>
      <c r="I280">
        <f>_xlfn.XLOOKUP(C280, products!A:A, products!D:D)</f>
        <v>6</v>
      </c>
      <c r="J280" t="s">
        <v>12</v>
      </c>
    </row>
    <row r="281" spans="1:10" x14ac:dyDescent="0.2">
      <c r="A281" s="1">
        <v>95</v>
      </c>
      <c r="B281" s="1">
        <v>4</v>
      </c>
      <c r="C281" s="1">
        <v>20</v>
      </c>
      <c r="D281" s="6">
        <v>2</v>
      </c>
      <c r="E281" s="2">
        <v>599.99</v>
      </c>
      <c r="F281" s="1">
        <v>0.05</v>
      </c>
      <c r="G281">
        <v>2399.91</v>
      </c>
      <c r="H281" t="s">
        <v>5546</v>
      </c>
      <c r="I281">
        <f>_xlfn.XLOOKUP(C281, products!A:A, products!D:D)</f>
        <v>3</v>
      </c>
      <c r="J281" t="s">
        <v>15</v>
      </c>
    </row>
    <row r="282" spans="1:10" x14ac:dyDescent="0.2">
      <c r="A282" s="1">
        <v>96</v>
      </c>
      <c r="B282" s="1">
        <v>1</v>
      </c>
      <c r="C282" s="1">
        <v>26</v>
      </c>
      <c r="D282" s="6">
        <v>1</v>
      </c>
      <c r="E282" s="2">
        <v>599.99</v>
      </c>
      <c r="F282" s="1">
        <v>0.1</v>
      </c>
      <c r="G282">
        <v>599.89</v>
      </c>
      <c r="H282" t="s">
        <v>5540</v>
      </c>
      <c r="I282">
        <f>_xlfn.XLOOKUP(C282, products!A:A, products!D:D)</f>
        <v>2</v>
      </c>
      <c r="J282" t="s">
        <v>16</v>
      </c>
    </row>
    <row r="283" spans="1:10" x14ac:dyDescent="0.2">
      <c r="A283" s="1">
        <v>96</v>
      </c>
      <c r="B283" s="1">
        <v>2</v>
      </c>
      <c r="C283" s="1">
        <v>23</v>
      </c>
      <c r="D283" s="6">
        <v>1</v>
      </c>
      <c r="E283" s="2">
        <v>299.99</v>
      </c>
      <c r="F283" s="1">
        <v>0.05</v>
      </c>
      <c r="G283">
        <v>599.93000000000006</v>
      </c>
      <c r="H283" t="s">
        <v>5543</v>
      </c>
      <c r="I283">
        <f>_xlfn.XLOOKUP(C283, products!A:A, products!D:D)</f>
        <v>1</v>
      </c>
      <c r="J283" t="s">
        <v>17</v>
      </c>
    </row>
    <row r="284" spans="1:10" x14ac:dyDescent="0.2">
      <c r="A284" s="1">
        <v>97</v>
      </c>
      <c r="B284" s="1">
        <v>1</v>
      </c>
      <c r="C284" s="1">
        <v>20</v>
      </c>
      <c r="D284" s="6">
        <v>2</v>
      </c>
      <c r="E284" s="2">
        <v>599.99</v>
      </c>
      <c r="F284" s="1">
        <v>0.2</v>
      </c>
      <c r="G284">
        <v>599.79</v>
      </c>
      <c r="H284" t="s">
        <v>5546</v>
      </c>
      <c r="I284">
        <f>_xlfn.XLOOKUP(C284, products!A:A, products!D:D)</f>
        <v>3</v>
      </c>
      <c r="J284" t="s">
        <v>15</v>
      </c>
    </row>
    <row r="285" spans="1:10" x14ac:dyDescent="0.2">
      <c r="A285" s="1">
        <v>97</v>
      </c>
      <c r="B285" s="1">
        <v>2</v>
      </c>
      <c r="C285" s="1">
        <v>2</v>
      </c>
      <c r="D285" s="6">
        <v>1</v>
      </c>
      <c r="E285" s="2">
        <v>749.99</v>
      </c>
      <c r="F285" s="1">
        <v>7.0000000000000007E-2</v>
      </c>
      <c r="G285">
        <v>1499.91</v>
      </c>
      <c r="H285" t="s">
        <v>5560</v>
      </c>
      <c r="I285">
        <f>_xlfn.XLOOKUP(C285, products!A:A, products!D:D)</f>
        <v>6</v>
      </c>
      <c r="J285" t="s">
        <v>12</v>
      </c>
    </row>
    <row r="286" spans="1:10" x14ac:dyDescent="0.2">
      <c r="A286" s="1">
        <v>97</v>
      </c>
      <c r="B286" s="1">
        <v>3</v>
      </c>
      <c r="C286" s="1">
        <v>6</v>
      </c>
      <c r="D286" s="6">
        <v>2</v>
      </c>
      <c r="E286" s="2">
        <v>469.99</v>
      </c>
      <c r="F286" s="1">
        <v>0.2</v>
      </c>
      <c r="G286">
        <v>1409.77</v>
      </c>
      <c r="H286" t="s">
        <v>5556</v>
      </c>
      <c r="I286">
        <f>_xlfn.XLOOKUP(C286, products!A:A, products!D:D)</f>
        <v>6</v>
      </c>
      <c r="J286" t="s">
        <v>12</v>
      </c>
    </row>
    <row r="287" spans="1:10" x14ac:dyDescent="0.2">
      <c r="A287" s="1">
        <v>97</v>
      </c>
      <c r="B287" s="1">
        <v>4</v>
      </c>
      <c r="C287" s="1">
        <v>19</v>
      </c>
      <c r="D287" s="6">
        <v>1</v>
      </c>
      <c r="E287" s="2">
        <v>449</v>
      </c>
      <c r="F287" s="1">
        <v>0.1</v>
      </c>
      <c r="G287">
        <v>1795.9</v>
      </c>
      <c r="H287" t="s">
        <v>5547</v>
      </c>
      <c r="I287">
        <f>_xlfn.XLOOKUP(C287, products!A:A, products!D:D)</f>
        <v>3</v>
      </c>
      <c r="J287" t="s">
        <v>15</v>
      </c>
    </row>
    <row r="288" spans="1:10" x14ac:dyDescent="0.2">
      <c r="A288" s="1">
        <v>98</v>
      </c>
      <c r="B288" s="1">
        <v>1</v>
      </c>
      <c r="C288" s="1">
        <v>19</v>
      </c>
      <c r="D288" s="6">
        <v>1</v>
      </c>
      <c r="E288" s="2">
        <v>449</v>
      </c>
      <c r="F288" s="1">
        <v>7.0000000000000007E-2</v>
      </c>
      <c r="G288">
        <v>448.93</v>
      </c>
      <c r="H288" t="s">
        <v>5547</v>
      </c>
      <c r="I288">
        <f>_xlfn.XLOOKUP(C288, products!A:A, products!D:D)</f>
        <v>3</v>
      </c>
      <c r="J288" t="s">
        <v>15</v>
      </c>
    </row>
    <row r="289" spans="1:10" x14ac:dyDescent="0.2">
      <c r="A289" s="1">
        <v>98</v>
      </c>
      <c r="B289" s="1">
        <v>2</v>
      </c>
      <c r="C289" s="1">
        <v>21</v>
      </c>
      <c r="D289" s="6">
        <v>1</v>
      </c>
      <c r="E289" s="2">
        <v>269.99</v>
      </c>
      <c r="F289" s="1">
        <v>0.1</v>
      </c>
      <c r="G289">
        <v>539.88</v>
      </c>
      <c r="H289" t="s">
        <v>5545</v>
      </c>
      <c r="I289">
        <f>_xlfn.XLOOKUP(C289, products!A:A, products!D:D)</f>
        <v>1</v>
      </c>
      <c r="J289" t="s">
        <v>17</v>
      </c>
    </row>
    <row r="290" spans="1:10" x14ac:dyDescent="0.2">
      <c r="A290" s="1">
        <v>98</v>
      </c>
      <c r="B290" s="1">
        <v>3</v>
      </c>
      <c r="C290" s="1">
        <v>2</v>
      </c>
      <c r="D290" s="6">
        <v>1</v>
      </c>
      <c r="E290" s="2">
        <v>749.99</v>
      </c>
      <c r="F290" s="1">
        <v>0.2</v>
      </c>
      <c r="G290">
        <v>2249.7700000000004</v>
      </c>
      <c r="H290" t="s">
        <v>5560</v>
      </c>
      <c r="I290">
        <f>_xlfn.XLOOKUP(C290, products!A:A, products!D:D)</f>
        <v>6</v>
      </c>
      <c r="J290" t="s">
        <v>12</v>
      </c>
    </row>
    <row r="291" spans="1:10" x14ac:dyDescent="0.2">
      <c r="A291" s="1">
        <v>98</v>
      </c>
      <c r="B291" s="1">
        <v>4</v>
      </c>
      <c r="C291" s="1">
        <v>22</v>
      </c>
      <c r="D291" s="6">
        <v>2</v>
      </c>
      <c r="E291" s="2">
        <v>269.99</v>
      </c>
      <c r="F291" s="1">
        <v>0.2</v>
      </c>
      <c r="G291">
        <v>1079.76</v>
      </c>
      <c r="H291" t="s">
        <v>5544</v>
      </c>
      <c r="I291">
        <f>_xlfn.XLOOKUP(C291, products!A:A, products!D:D)</f>
        <v>1</v>
      </c>
      <c r="J291" t="s">
        <v>17</v>
      </c>
    </row>
    <row r="292" spans="1:10" x14ac:dyDescent="0.2">
      <c r="A292" s="1">
        <v>99</v>
      </c>
      <c r="B292" s="1">
        <v>1</v>
      </c>
      <c r="C292" s="1">
        <v>13</v>
      </c>
      <c r="D292" s="6">
        <v>1</v>
      </c>
      <c r="E292" s="2">
        <v>269.99</v>
      </c>
      <c r="F292" s="1">
        <v>0.2</v>
      </c>
      <c r="G292">
        <v>269.79000000000002</v>
      </c>
      <c r="H292" t="s">
        <v>5545</v>
      </c>
      <c r="I292">
        <f>_xlfn.XLOOKUP(C292, products!A:A, products!D:D)</f>
        <v>3</v>
      </c>
      <c r="J292" t="s">
        <v>15</v>
      </c>
    </row>
    <row r="293" spans="1:10" x14ac:dyDescent="0.2">
      <c r="A293" s="1">
        <v>99</v>
      </c>
      <c r="B293" s="1">
        <v>2</v>
      </c>
      <c r="C293" s="1">
        <v>21</v>
      </c>
      <c r="D293" s="6">
        <v>1</v>
      </c>
      <c r="E293" s="2">
        <v>269.99</v>
      </c>
      <c r="F293" s="1">
        <v>0.2</v>
      </c>
      <c r="G293">
        <v>539.78</v>
      </c>
      <c r="H293" t="s">
        <v>5545</v>
      </c>
      <c r="I293">
        <f>_xlfn.XLOOKUP(C293, products!A:A, products!D:D)</f>
        <v>1</v>
      </c>
      <c r="J293" t="s">
        <v>17</v>
      </c>
    </row>
    <row r="294" spans="1:10" x14ac:dyDescent="0.2">
      <c r="A294" s="1">
        <v>99</v>
      </c>
      <c r="B294" s="1">
        <v>3</v>
      </c>
      <c r="C294" s="1">
        <v>25</v>
      </c>
      <c r="D294" s="6">
        <v>2</v>
      </c>
      <c r="E294" s="2">
        <v>499.99</v>
      </c>
      <c r="F294" s="1">
        <v>0.05</v>
      </c>
      <c r="G294">
        <v>1499.92</v>
      </c>
      <c r="H294" t="s">
        <v>5541</v>
      </c>
      <c r="I294">
        <f>_xlfn.XLOOKUP(C294, products!A:A, products!D:D)</f>
        <v>2</v>
      </c>
      <c r="J294" t="s">
        <v>16</v>
      </c>
    </row>
    <row r="295" spans="1:10" x14ac:dyDescent="0.2">
      <c r="A295" s="1">
        <v>99</v>
      </c>
      <c r="B295" s="1">
        <v>4</v>
      </c>
      <c r="C295" s="1">
        <v>7</v>
      </c>
      <c r="D295" s="6">
        <v>2</v>
      </c>
      <c r="E295" s="2">
        <v>3999.99</v>
      </c>
      <c r="F295" s="1">
        <v>7.0000000000000007E-2</v>
      </c>
      <c r="G295">
        <v>15999.89</v>
      </c>
      <c r="H295" t="s">
        <v>5555</v>
      </c>
      <c r="I295">
        <f>_xlfn.XLOOKUP(C295, products!A:A, products!D:D)</f>
        <v>6</v>
      </c>
      <c r="J295" t="s">
        <v>12</v>
      </c>
    </row>
    <row r="296" spans="1:10" x14ac:dyDescent="0.2">
      <c r="A296" s="1">
        <v>99</v>
      </c>
      <c r="B296" s="1">
        <v>5</v>
      </c>
      <c r="C296" s="1">
        <v>23</v>
      </c>
      <c r="D296" s="6">
        <v>2</v>
      </c>
      <c r="E296" s="2">
        <v>299.99</v>
      </c>
      <c r="F296" s="1">
        <v>0.2</v>
      </c>
      <c r="G296">
        <v>1499.75</v>
      </c>
      <c r="H296" t="s">
        <v>5543</v>
      </c>
      <c r="I296">
        <f>_xlfn.XLOOKUP(C296, products!A:A, products!D:D)</f>
        <v>1</v>
      </c>
      <c r="J296" t="s">
        <v>17</v>
      </c>
    </row>
    <row r="297" spans="1:10" x14ac:dyDescent="0.2">
      <c r="A297" s="1">
        <v>100</v>
      </c>
      <c r="B297" s="1">
        <v>1</v>
      </c>
      <c r="C297" s="1">
        <v>12</v>
      </c>
      <c r="D297" s="6">
        <v>2</v>
      </c>
      <c r="E297" s="2">
        <v>549.99</v>
      </c>
      <c r="F297" s="1">
        <v>0.05</v>
      </c>
      <c r="G297">
        <v>549.94000000000005</v>
      </c>
      <c r="H297" t="s">
        <v>5542</v>
      </c>
      <c r="I297">
        <f>_xlfn.XLOOKUP(C297, products!A:A, products!D:D)</f>
        <v>3</v>
      </c>
      <c r="J297" t="s">
        <v>15</v>
      </c>
    </row>
    <row r="298" spans="1:10" x14ac:dyDescent="0.2">
      <c r="A298" s="1">
        <v>100</v>
      </c>
      <c r="B298" s="1">
        <v>2</v>
      </c>
      <c r="C298" s="1">
        <v>11</v>
      </c>
      <c r="D298" s="6">
        <v>2</v>
      </c>
      <c r="E298" s="2">
        <v>1680.99</v>
      </c>
      <c r="F298" s="1">
        <v>0.1</v>
      </c>
      <c r="G298">
        <v>3361.88</v>
      </c>
      <c r="H298" t="s">
        <v>5551</v>
      </c>
      <c r="I298">
        <f>_xlfn.XLOOKUP(C298, products!A:A, products!D:D)</f>
        <v>4</v>
      </c>
      <c r="J298" t="s">
        <v>14</v>
      </c>
    </row>
    <row r="299" spans="1:10" x14ac:dyDescent="0.2">
      <c r="A299" s="1">
        <v>100</v>
      </c>
      <c r="B299" s="1">
        <v>3</v>
      </c>
      <c r="C299" s="1">
        <v>7</v>
      </c>
      <c r="D299" s="6">
        <v>2</v>
      </c>
      <c r="E299" s="2">
        <v>3999.99</v>
      </c>
      <c r="F299" s="1">
        <v>0.2</v>
      </c>
      <c r="G299">
        <v>11999.769999999999</v>
      </c>
      <c r="H299" t="s">
        <v>5555</v>
      </c>
      <c r="I299">
        <f>_xlfn.XLOOKUP(C299, products!A:A, products!D:D)</f>
        <v>6</v>
      </c>
      <c r="J299" t="s">
        <v>12</v>
      </c>
    </row>
    <row r="300" spans="1:10" x14ac:dyDescent="0.2">
      <c r="A300" s="1">
        <v>100</v>
      </c>
      <c r="B300" s="1">
        <v>4</v>
      </c>
      <c r="C300" s="1">
        <v>16</v>
      </c>
      <c r="D300" s="6">
        <v>2</v>
      </c>
      <c r="E300" s="2">
        <v>599.99</v>
      </c>
      <c r="F300" s="1">
        <v>0.2</v>
      </c>
      <c r="G300">
        <v>2399.7600000000002</v>
      </c>
      <c r="H300" t="s">
        <v>5540</v>
      </c>
      <c r="I300">
        <f>_xlfn.XLOOKUP(C300, products!A:A, products!D:D)</f>
        <v>3</v>
      </c>
      <c r="J300" t="s">
        <v>15</v>
      </c>
    </row>
    <row r="301" spans="1:10" x14ac:dyDescent="0.2">
      <c r="A301" s="1">
        <v>100</v>
      </c>
      <c r="B301" s="1">
        <v>5</v>
      </c>
      <c r="C301" s="1">
        <v>24</v>
      </c>
      <c r="D301" s="6">
        <v>2</v>
      </c>
      <c r="E301" s="2">
        <v>549.99</v>
      </c>
      <c r="F301" s="1">
        <v>0.1</v>
      </c>
      <c r="G301">
        <v>2749.85</v>
      </c>
      <c r="H301" t="s">
        <v>5542</v>
      </c>
      <c r="I301">
        <f>_xlfn.XLOOKUP(C301, products!A:A, products!D:D)</f>
        <v>2</v>
      </c>
      <c r="J301" t="s">
        <v>16</v>
      </c>
    </row>
    <row r="302" spans="1:10" x14ac:dyDescent="0.2">
      <c r="A302" s="1">
        <v>101</v>
      </c>
      <c r="B302" s="1">
        <v>1</v>
      </c>
      <c r="C302" s="1">
        <v>12</v>
      </c>
      <c r="D302" s="6">
        <v>2</v>
      </c>
      <c r="E302" s="2">
        <v>549.99</v>
      </c>
      <c r="F302" s="1">
        <v>0.2</v>
      </c>
      <c r="G302">
        <v>549.79</v>
      </c>
      <c r="H302" t="s">
        <v>5542</v>
      </c>
      <c r="I302">
        <f>_xlfn.XLOOKUP(C302, products!A:A, products!D:D)</f>
        <v>3</v>
      </c>
      <c r="J302" t="s">
        <v>15</v>
      </c>
    </row>
    <row r="303" spans="1:10" x14ac:dyDescent="0.2">
      <c r="A303" s="1">
        <v>102</v>
      </c>
      <c r="B303" s="1">
        <v>1</v>
      </c>
      <c r="C303" s="1">
        <v>15</v>
      </c>
      <c r="D303" s="6">
        <v>1</v>
      </c>
      <c r="E303" s="2">
        <v>529.99</v>
      </c>
      <c r="F303" s="1">
        <v>0.05</v>
      </c>
      <c r="G303">
        <v>529.94000000000005</v>
      </c>
      <c r="H303" t="s">
        <v>5550</v>
      </c>
      <c r="I303">
        <f>_xlfn.XLOOKUP(C303, products!A:A, products!D:D)</f>
        <v>3</v>
      </c>
      <c r="J303" t="s">
        <v>15</v>
      </c>
    </row>
    <row r="304" spans="1:10" x14ac:dyDescent="0.2">
      <c r="A304" s="1">
        <v>102</v>
      </c>
      <c r="B304" s="1">
        <v>2</v>
      </c>
      <c r="C304" s="1">
        <v>22</v>
      </c>
      <c r="D304" s="6">
        <v>1</v>
      </c>
      <c r="E304" s="2">
        <v>269.99</v>
      </c>
      <c r="F304" s="1">
        <v>7.0000000000000007E-2</v>
      </c>
      <c r="G304">
        <v>539.91</v>
      </c>
      <c r="H304" t="s">
        <v>5544</v>
      </c>
      <c r="I304">
        <f>_xlfn.XLOOKUP(C304, products!A:A, products!D:D)</f>
        <v>1</v>
      </c>
      <c r="J304" t="s">
        <v>17</v>
      </c>
    </row>
    <row r="305" spans="1:10" x14ac:dyDescent="0.2">
      <c r="A305" s="1">
        <v>103</v>
      </c>
      <c r="B305" s="1">
        <v>1</v>
      </c>
      <c r="C305" s="1">
        <v>17</v>
      </c>
      <c r="D305" s="6">
        <v>1</v>
      </c>
      <c r="E305" s="2">
        <v>429</v>
      </c>
      <c r="F305" s="1">
        <v>7.0000000000000007E-2</v>
      </c>
      <c r="G305">
        <v>428.93</v>
      </c>
      <c r="H305" t="s">
        <v>5549</v>
      </c>
      <c r="I305">
        <f>_xlfn.XLOOKUP(C305, products!A:A, products!D:D)</f>
        <v>3</v>
      </c>
      <c r="J305" t="s">
        <v>15</v>
      </c>
    </row>
    <row r="306" spans="1:10" x14ac:dyDescent="0.2">
      <c r="A306" s="1">
        <v>103</v>
      </c>
      <c r="B306" s="1">
        <v>2</v>
      </c>
      <c r="C306" s="1">
        <v>3</v>
      </c>
      <c r="D306" s="6">
        <v>1</v>
      </c>
      <c r="E306" s="2">
        <v>999.99</v>
      </c>
      <c r="F306" s="1">
        <v>0.05</v>
      </c>
      <c r="G306">
        <v>1999.93</v>
      </c>
      <c r="H306" t="s">
        <v>5559</v>
      </c>
      <c r="I306">
        <f>_xlfn.XLOOKUP(C306, products!A:A, products!D:D)</f>
        <v>6</v>
      </c>
      <c r="J306" t="s">
        <v>12</v>
      </c>
    </row>
    <row r="307" spans="1:10" x14ac:dyDescent="0.2">
      <c r="A307" s="1">
        <v>103</v>
      </c>
      <c r="B307" s="1">
        <v>3</v>
      </c>
      <c r="C307" s="1">
        <v>18</v>
      </c>
      <c r="D307" s="6">
        <v>1</v>
      </c>
      <c r="E307" s="2">
        <v>449</v>
      </c>
      <c r="F307" s="1">
        <v>0.2</v>
      </c>
      <c r="G307">
        <v>1346.8</v>
      </c>
      <c r="H307" t="s">
        <v>5548</v>
      </c>
      <c r="I307">
        <f>_xlfn.XLOOKUP(C307, products!A:A, products!D:D)</f>
        <v>3</v>
      </c>
      <c r="J307" t="s">
        <v>15</v>
      </c>
    </row>
    <row r="308" spans="1:10" x14ac:dyDescent="0.2">
      <c r="A308" s="1">
        <v>103</v>
      </c>
      <c r="B308" s="1">
        <v>4</v>
      </c>
      <c r="C308" s="1">
        <v>15</v>
      </c>
      <c r="D308" s="6">
        <v>2</v>
      </c>
      <c r="E308" s="2">
        <v>529.99</v>
      </c>
      <c r="F308" s="1">
        <v>0.1</v>
      </c>
      <c r="G308">
        <v>2119.86</v>
      </c>
      <c r="H308" t="s">
        <v>5550</v>
      </c>
      <c r="I308">
        <f>_xlfn.XLOOKUP(C308, products!A:A, products!D:D)</f>
        <v>3</v>
      </c>
      <c r="J308" t="s">
        <v>15</v>
      </c>
    </row>
    <row r="309" spans="1:10" x14ac:dyDescent="0.2">
      <c r="A309" s="1">
        <v>103</v>
      </c>
      <c r="B309" s="1">
        <v>5</v>
      </c>
      <c r="C309" s="1">
        <v>9</v>
      </c>
      <c r="D309" s="6">
        <v>2</v>
      </c>
      <c r="E309" s="2">
        <v>2999.99</v>
      </c>
      <c r="F309" s="1">
        <v>0.1</v>
      </c>
      <c r="G309">
        <v>14999.849999999999</v>
      </c>
      <c r="H309" t="s">
        <v>5553</v>
      </c>
      <c r="I309">
        <f>_xlfn.XLOOKUP(C309, products!A:A, products!D:D)</f>
        <v>5</v>
      </c>
      <c r="J309" t="s">
        <v>13</v>
      </c>
    </row>
    <row r="310" spans="1:10" x14ac:dyDescent="0.2">
      <c r="A310" s="1">
        <v>104</v>
      </c>
      <c r="B310" s="1">
        <v>1</v>
      </c>
      <c r="C310" s="1">
        <v>19</v>
      </c>
      <c r="D310" s="6">
        <v>2</v>
      </c>
      <c r="E310" s="2">
        <v>449</v>
      </c>
      <c r="F310" s="1">
        <v>0.1</v>
      </c>
      <c r="G310">
        <v>448.9</v>
      </c>
      <c r="H310" t="s">
        <v>5547</v>
      </c>
      <c r="I310">
        <f>_xlfn.XLOOKUP(C310, products!A:A, products!D:D)</f>
        <v>3</v>
      </c>
      <c r="J310" t="s">
        <v>15</v>
      </c>
    </row>
    <row r="311" spans="1:10" x14ac:dyDescent="0.2">
      <c r="A311" s="1">
        <v>104</v>
      </c>
      <c r="B311" s="1">
        <v>2</v>
      </c>
      <c r="C311" s="1">
        <v>26</v>
      </c>
      <c r="D311" s="6">
        <v>1</v>
      </c>
      <c r="E311" s="2">
        <v>599.99</v>
      </c>
      <c r="F311" s="1">
        <v>0.05</v>
      </c>
      <c r="G311">
        <v>1199.93</v>
      </c>
      <c r="H311" t="s">
        <v>5540</v>
      </c>
      <c r="I311">
        <f>_xlfn.XLOOKUP(C311, products!A:A, products!D:D)</f>
        <v>2</v>
      </c>
      <c r="J311" t="s">
        <v>16</v>
      </c>
    </row>
    <row r="312" spans="1:10" x14ac:dyDescent="0.2">
      <c r="A312" s="1">
        <v>105</v>
      </c>
      <c r="B312" s="1">
        <v>1</v>
      </c>
      <c r="C312" s="1">
        <v>11</v>
      </c>
      <c r="D312" s="6">
        <v>2</v>
      </c>
      <c r="E312" s="2">
        <v>1680.99</v>
      </c>
      <c r="F312" s="1">
        <v>0.2</v>
      </c>
      <c r="G312">
        <v>1680.79</v>
      </c>
      <c r="H312" t="s">
        <v>5551</v>
      </c>
      <c r="I312">
        <f>_xlfn.XLOOKUP(C312, products!A:A, products!D:D)</f>
        <v>4</v>
      </c>
      <c r="J312" t="s">
        <v>14</v>
      </c>
    </row>
    <row r="313" spans="1:10" x14ac:dyDescent="0.2">
      <c r="A313" s="1">
        <v>105</v>
      </c>
      <c r="B313" s="1">
        <v>2</v>
      </c>
      <c r="C313" s="1">
        <v>3</v>
      </c>
      <c r="D313" s="6">
        <v>1</v>
      </c>
      <c r="E313" s="2">
        <v>999.99</v>
      </c>
      <c r="F313" s="1">
        <v>0.05</v>
      </c>
      <c r="G313">
        <v>1999.93</v>
      </c>
      <c r="H313" t="s">
        <v>5559</v>
      </c>
      <c r="I313">
        <f>_xlfn.XLOOKUP(C313, products!A:A, products!D:D)</f>
        <v>6</v>
      </c>
      <c r="J313" t="s">
        <v>12</v>
      </c>
    </row>
    <row r="314" spans="1:10" x14ac:dyDescent="0.2">
      <c r="A314" s="1">
        <v>105</v>
      </c>
      <c r="B314" s="1">
        <v>3</v>
      </c>
      <c r="C314" s="1">
        <v>9</v>
      </c>
      <c r="D314" s="6">
        <v>1</v>
      </c>
      <c r="E314" s="2">
        <v>2999.99</v>
      </c>
      <c r="F314" s="1">
        <v>0.05</v>
      </c>
      <c r="G314">
        <v>8999.92</v>
      </c>
      <c r="H314" t="s">
        <v>5553</v>
      </c>
      <c r="I314">
        <f>_xlfn.XLOOKUP(C314, products!A:A, products!D:D)</f>
        <v>5</v>
      </c>
      <c r="J314" t="s">
        <v>13</v>
      </c>
    </row>
    <row r="315" spans="1:10" x14ac:dyDescent="0.2">
      <c r="A315" s="1">
        <v>106</v>
      </c>
      <c r="B315" s="1">
        <v>1</v>
      </c>
      <c r="C315" s="1">
        <v>17</v>
      </c>
      <c r="D315" s="6">
        <v>1</v>
      </c>
      <c r="E315" s="2">
        <v>429</v>
      </c>
      <c r="F315" s="1">
        <v>0.1</v>
      </c>
      <c r="G315">
        <v>428.9</v>
      </c>
      <c r="H315" t="s">
        <v>5549</v>
      </c>
      <c r="I315">
        <f>_xlfn.XLOOKUP(C315, products!A:A, products!D:D)</f>
        <v>3</v>
      </c>
      <c r="J315" t="s">
        <v>15</v>
      </c>
    </row>
    <row r="316" spans="1:10" x14ac:dyDescent="0.2">
      <c r="A316" s="1">
        <v>106</v>
      </c>
      <c r="B316" s="1">
        <v>2</v>
      </c>
      <c r="C316" s="1">
        <v>13</v>
      </c>
      <c r="D316" s="6">
        <v>2</v>
      </c>
      <c r="E316" s="2">
        <v>269.99</v>
      </c>
      <c r="F316" s="1">
        <v>0.1</v>
      </c>
      <c r="G316">
        <v>539.88</v>
      </c>
      <c r="H316" t="s">
        <v>5545</v>
      </c>
      <c r="I316">
        <f>_xlfn.XLOOKUP(C316, products!A:A, products!D:D)</f>
        <v>3</v>
      </c>
      <c r="J316" t="s">
        <v>15</v>
      </c>
    </row>
    <row r="317" spans="1:10" x14ac:dyDescent="0.2">
      <c r="A317" s="1">
        <v>107</v>
      </c>
      <c r="B317" s="1">
        <v>1</v>
      </c>
      <c r="C317" s="1">
        <v>19</v>
      </c>
      <c r="D317" s="6">
        <v>1</v>
      </c>
      <c r="E317" s="2">
        <v>449</v>
      </c>
      <c r="F317" s="1">
        <v>0.2</v>
      </c>
      <c r="G317">
        <v>448.8</v>
      </c>
      <c r="H317" t="s">
        <v>5547</v>
      </c>
      <c r="I317">
        <f>_xlfn.XLOOKUP(C317, products!A:A, products!D:D)</f>
        <v>3</v>
      </c>
      <c r="J317" t="s">
        <v>15</v>
      </c>
    </row>
    <row r="318" spans="1:10" x14ac:dyDescent="0.2">
      <c r="A318" s="1">
        <v>107</v>
      </c>
      <c r="B318" s="1">
        <v>2</v>
      </c>
      <c r="C318" s="1">
        <v>13</v>
      </c>
      <c r="D318" s="6">
        <v>2</v>
      </c>
      <c r="E318" s="2">
        <v>269.99</v>
      </c>
      <c r="F318" s="1">
        <v>0.1</v>
      </c>
      <c r="G318">
        <v>539.88</v>
      </c>
      <c r="H318" t="s">
        <v>5545</v>
      </c>
      <c r="I318">
        <f>_xlfn.XLOOKUP(C318, products!A:A, products!D:D)</f>
        <v>3</v>
      </c>
      <c r="J318" t="s">
        <v>15</v>
      </c>
    </row>
    <row r="319" spans="1:10" x14ac:dyDescent="0.2">
      <c r="A319" s="1">
        <v>108</v>
      </c>
      <c r="B319" s="1">
        <v>1</v>
      </c>
      <c r="C319" s="1">
        <v>11</v>
      </c>
      <c r="D319" s="6">
        <v>1</v>
      </c>
      <c r="E319" s="2">
        <v>1680.99</v>
      </c>
      <c r="F319" s="1">
        <v>0.1</v>
      </c>
      <c r="G319">
        <v>1680.89</v>
      </c>
      <c r="H319" t="s">
        <v>5551</v>
      </c>
      <c r="I319">
        <f>_xlfn.XLOOKUP(C319, products!A:A, products!D:D)</f>
        <v>4</v>
      </c>
      <c r="J319" t="s">
        <v>14</v>
      </c>
    </row>
    <row r="320" spans="1:10" x14ac:dyDescent="0.2">
      <c r="A320" s="1">
        <v>108</v>
      </c>
      <c r="B320" s="1">
        <v>2</v>
      </c>
      <c r="C320" s="1">
        <v>22</v>
      </c>
      <c r="D320" s="6">
        <v>2</v>
      </c>
      <c r="E320" s="2">
        <v>269.99</v>
      </c>
      <c r="F320" s="1">
        <v>7.0000000000000007E-2</v>
      </c>
      <c r="G320">
        <v>539.91</v>
      </c>
      <c r="H320" t="s">
        <v>5544</v>
      </c>
      <c r="I320">
        <f>_xlfn.XLOOKUP(C320, products!A:A, products!D:D)</f>
        <v>1</v>
      </c>
      <c r="J320" t="s">
        <v>17</v>
      </c>
    </row>
    <row r="321" spans="1:10" x14ac:dyDescent="0.2">
      <c r="A321" s="1">
        <v>108</v>
      </c>
      <c r="B321" s="1">
        <v>3</v>
      </c>
      <c r="C321" s="1">
        <v>16</v>
      </c>
      <c r="D321" s="6">
        <v>2</v>
      </c>
      <c r="E321" s="2">
        <v>599.99</v>
      </c>
      <c r="F321" s="1">
        <v>0.05</v>
      </c>
      <c r="G321">
        <v>1799.92</v>
      </c>
      <c r="H321" t="s">
        <v>5540</v>
      </c>
      <c r="I321">
        <f>_xlfn.XLOOKUP(C321, products!A:A, products!D:D)</f>
        <v>3</v>
      </c>
      <c r="J321" t="s">
        <v>15</v>
      </c>
    </row>
    <row r="322" spans="1:10" x14ac:dyDescent="0.2">
      <c r="A322" s="1">
        <v>109</v>
      </c>
      <c r="B322" s="1">
        <v>1</v>
      </c>
      <c r="C322" s="1">
        <v>22</v>
      </c>
      <c r="D322" s="6">
        <v>2</v>
      </c>
      <c r="E322" s="2">
        <v>269.99</v>
      </c>
      <c r="F322" s="1">
        <v>0.1</v>
      </c>
      <c r="G322">
        <v>269.89</v>
      </c>
      <c r="H322" t="s">
        <v>5544</v>
      </c>
      <c r="I322">
        <f>_xlfn.XLOOKUP(C322, products!A:A, products!D:D)</f>
        <v>1</v>
      </c>
      <c r="J322" t="s">
        <v>17</v>
      </c>
    </row>
    <row r="323" spans="1:10" x14ac:dyDescent="0.2">
      <c r="A323" s="1">
        <v>109</v>
      </c>
      <c r="B323" s="1">
        <v>2</v>
      </c>
      <c r="C323" s="1">
        <v>6</v>
      </c>
      <c r="D323" s="6">
        <v>1</v>
      </c>
      <c r="E323" s="2">
        <v>469.99</v>
      </c>
      <c r="F323" s="1">
        <v>7.0000000000000007E-2</v>
      </c>
      <c r="G323">
        <v>939.91</v>
      </c>
      <c r="H323" t="s">
        <v>5556</v>
      </c>
      <c r="I323">
        <f>_xlfn.XLOOKUP(C323, products!A:A, products!D:D)</f>
        <v>6</v>
      </c>
      <c r="J323" t="s">
        <v>12</v>
      </c>
    </row>
    <row r="324" spans="1:10" x14ac:dyDescent="0.2">
      <c r="A324" s="1">
        <v>110</v>
      </c>
      <c r="B324" s="1">
        <v>1</v>
      </c>
      <c r="C324" s="1">
        <v>14</v>
      </c>
      <c r="D324" s="6">
        <v>1</v>
      </c>
      <c r="E324" s="2">
        <v>269.99</v>
      </c>
      <c r="F324" s="1">
        <v>0.1</v>
      </c>
      <c r="G324">
        <v>269.89</v>
      </c>
      <c r="H324" t="s">
        <v>5544</v>
      </c>
      <c r="I324">
        <f>_xlfn.XLOOKUP(C324, products!A:A, products!D:D)</f>
        <v>3</v>
      </c>
      <c r="J324" t="s">
        <v>15</v>
      </c>
    </row>
    <row r="325" spans="1:10" x14ac:dyDescent="0.2">
      <c r="A325" s="1">
        <v>111</v>
      </c>
      <c r="B325" s="1">
        <v>1</v>
      </c>
      <c r="C325" s="1">
        <v>14</v>
      </c>
      <c r="D325" s="6">
        <v>1</v>
      </c>
      <c r="E325" s="2">
        <v>269.99</v>
      </c>
      <c r="F325" s="1">
        <v>0.1</v>
      </c>
      <c r="G325">
        <v>269.89</v>
      </c>
      <c r="H325" t="s">
        <v>5544</v>
      </c>
      <c r="I325">
        <f>_xlfn.XLOOKUP(C325, products!A:A, products!D:D)</f>
        <v>3</v>
      </c>
      <c r="J325" t="s">
        <v>15</v>
      </c>
    </row>
    <row r="326" spans="1:10" x14ac:dyDescent="0.2">
      <c r="A326" s="1">
        <v>111</v>
      </c>
      <c r="B326" s="1">
        <v>2</v>
      </c>
      <c r="C326" s="1">
        <v>12</v>
      </c>
      <c r="D326" s="6">
        <v>2</v>
      </c>
      <c r="E326" s="2">
        <v>549.99</v>
      </c>
      <c r="F326" s="1">
        <v>7.0000000000000007E-2</v>
      </c>
      <c r="G326">
        <v>1099.9100000000001</v>
      </c>
      <c r="H326" t="s">
        <v>5542</v>
      </c>
      <c r="I326">
        <f>_xlfn.XLOOKUP(C326, products!A:A, products!D:D)</f>
        <v>3</v>
      </c>
      <c r="J326" t="s">
        <v>15</v>
      </c>
    </row>
    <row r="327" spans="1:10" x14ac:dyDescent="0.2">
      <c r="A327" s="1">
        <v>112</v>
      </c>
      <c r="B327" s="1">
        <v>1</v>
      </c>
      <c r="C327" s="1">
        <v>23</v>
      </c>
      <c r="D327" s="6">
        <v>2</v>
      </c>
      <c r="E327" s="2">
        <v>299.99</v>
      </c>
      <c r="F327" s="1">
        <v>0.2</v>
      </c>
      <c r="G327">
        <v>299.79000000000002</v>
      </c>
      <c r="H327" t="s">
        <v>5543</v>
      </c>
      <c r="I327">
        <f>_xlfn.XLOOKUP(C327, products!A:A, products!D:D)</f>
        <v>1</v>
      </c>
      <c r="J327" t="s">
        <v>17</v>
      </c>
    </row>
    <row r="328" spans="1:10" x14ac:dyDescent="0.2">
      <c r="A328" s="1">
        <v>112</v>
      </c>
      <c r="B328" s="1">
        <v>2</v>
      </c>
      <c r="C328" s="1">
        <v>25</v>
      </c>
      <c r="D328" s="6">
        <v>2</v>
      </c>
      <c r="E328" s="2">
        <v>499.99</v>
      </c>
      <c r="F328" s="1">
        <v>7.0000000000000007E-2</v>
      </c>
      <c r="G328">
        <v>999.91</v>
      </c>
      <c r="H328" t="s">
        <v>5541</v>
      </c>
      <c r="I328">
        <f>_xlfn.XLOOKUP(C328, products!A:A, products!D:D)</f>
        <v>2</v>
      </c>
      <c r="J328" t="s">
        <v>16</v>
      </c>
    </row>
    <row r="329" spans="1:10" x14ac:dyDescent="0.2">
      <c r="A329" s="1">
        <v>112</v>
      </c>
      <c r="B329" s="1">
        <v>3</v>
      </c>
      <c r="C329" s="1">
        <v>24</v>
      </c>
      <c r="D329" s="6">
        <v>2</v>
      </c>
      <c r="E329" s="2">
        <v>549.99</v>
      </c>
      <c r="F329" s="1">
        <v>0.05</v>
      </c>
      <c r="G329">
        <v>1649.92</v>
      </c>
      <c r="H329" t="s">
        <v>5542</v>
      </c>
      <c r="I329">
        <f>_xlfn.XLOOKUP(C329, products!A:A, products!D:D)</f>
        <v>2</v>
      </c>
      <c r="J329" t="s">
        <v>16</v>
      </c>
    </row>
    <row r="330" spans="1:10" x14ac:dyDescent="0.2">
      <c r="A330" s="1">
        <v>112</v>
      </c>
      <c r="B330" s="1">
        <v>4</v>
      </c>
      <c r="C330" s="1">
        <v>5</v>
      </c>
      <c r="D330" s="6">
        <v>1</v>
      </c>
      <c r="E330" s="2">
        <v>1320.99</v>
      </c>
      <c r="F330" s="1">
        <v>0.2</v>
      </c>
      <c r="G330">
        <v>5283.76</v>
      </c>
      <c r="H330" t="s">
        <v>5557</v>
      </c>
      <c r="I330">
        <f>_xlfn.XLOOKUP(C330, products!A:A, products!D:D)</f>
        <v>6</v>
      </c>
      <c r="J330" t="s">
        <v>12</v>
      </c>
    </row>
    <row r="331" spans="1:10" x14ac:dyDescent="0.2">
      <c r="A331" s="1">
        <v>113</v>
      </c>
      <c r="B331" s="1">
        <v>1</v>
      </c>
      <c r="C331" s="1">
        <v>12</v>
      </c>
      <c r="D331" s="6">
        <v>2</v>
      </c>
      <c r="E331" s="2">
        <v>549.99</v>
      </c>
      <c r="F331" s="1">
        <v>7.0000000000000007E-2</v>
      </c>
      <c r="G331">
        <v>549.91999999999996</v>
      </c>
      <c r="H331" t="s">
        <v>5542</v>
      </c>
      <c r="I331">
        <f>_xlfn.XLOOKUP(C331, products!A:A, products!D:D)</f>
        <v>3</v>
      </c>
      <c r="J331" t="s">
        <v>15</v>
      </c>
    </row>
    <row r="332" spans="1:10" x14ac:dyDescent="0.2">
      <c r="A332" s="1">
        <v>113</v>
      </c>
      <c r="B332" s="1">
        <v>2</v>
      </c>
      <c r="C332" s="1">
        <v>24</v>
      </c>
      <c r="D332" s="6">
        <v>2</v>
      </c>
      <c r="E332" s="2">
        <v>549.99</v>
      </c>
      <c r="F332" s="1">
        <v>0.1</v>
      </c>
      <c r="G332">
        <v>1099.8800000000001</v>
      </c>
      <c r="H332" t="s">
        <v>5542</v>
      </c>
      <c r="I332">
        <f>_xlfn.XLOOKUP(C332, products!A:A, products!D:D)</f>
        <v>2</v>
      </c>
      <c r="J332" t="s">
        <v>16</v>
      </c>
    </row>
    <row r="333" spans="1:10" x14ac:dyDescent="0.2">
      <c r="A333" s="1">
        <v>113</v>
      </c>
      <c r="B333" s="1">
        <v>3</v>
      </c>
      <c r="C333" s="1">
        <v>6</v>
      </c>
      <c r="D333" s="6">
        <v>1</v>
      </c>
      <c r="E333" s="2">
        <v>469.99</v>
      </c>
      <c r="F333" s="1">
        <v>7.0000000000000007E-2</v>
      </c>
      <c r="G333">
        <v>1409.9</v>
      </c>
      <c r="H333" t="s">
        <v>5556</v>
      </c>
      <c r="I333">
        <f>_xlfn.XLOOKUP(C333, products!A:A, products!D:D)</f>
        <v>6</v>
      </c>
      <c r="J333" t="s">
        <v>12</v>
      </c>
    </row>
    <row r="334" spans="1:10" x14ac:dyDescent="0.2">
      <c r="A334" s="1">
        <v>113</v>
      </c>
      <c r="B334" s="1">
        <v>4</v>
      </c>
      <c r="C334" s="1">
        <v>23</v>
      </c>
      <c r="D334" s="6">
        <v>1</v>
      </c>
      <c r="E334" s="2">
        <v>299.99</v>
      </c>
      <c r="F334" s="1">
        <v>0.2</v>
      </c>
      <c r="G334">
        <v>1199.76</v>
      </c>
      <c r="H334" t="s">
        <v>5543</v>
      </c>
      <c r="I334">
        <f>_xlfn.XLOOKUP(C334, products!A:A, products!D:D)</f>
        <v>1</v>
      </c>
      <c r="J334" t="s">
        <v>17</v>
      </c>
    </row>
    <row r="335" spans="1:10" x14ac:dyDescent="0.2">
      <c r="A335" s="1">
        <v>113</v>
      </c>
      <c r="B335" s="1">
        <v>5</v>
      </c>
      <c r="C335" s="1">
        <v>5</v>
      </c>
      <c r="D335" s="6">
        <v>2</v>
      </c>
      <c r="E335" s="2">
        <v>1320.99</v>
      </c>
      <c r="F335" s="1">
        <v>0.2</v>
      </c>
      <c r="G335">
        <v>6604.75</v>
      </c>
      <c r="H335" t="s">
        <v>5557</v>
      </c>
      <c r="I335">
        <f>_xlfn.XLOOKUP(C335, products!A:A, products!D:D)</f>
        <v>6</v>
      </c>
      <c r="J335" t="s">
        <v>12</v>
      </c>
    </row>
    <row r="336" spans="1:10" x14ac:dyDescent="0.2">
      <c r="A336" s="1">
        <v>114</v>
      </c>
      <c r="B336" s="1">
        <v>1</v>
      </c>
      <c r="C336" s="1">
        <v>12</v>
      </c>
      <c r="D336" s="6">
        <v>1</v>
      </c>
      <c r="E336" s="2">
        <v>549.99</v>
      </c>
      <c r="F336" s="1">
        <v>0.05</v>
      </c>
      <c r="G336">
        <v>549.94000000000005</v>
      </c>
      <c r="H336" t="s">
        <v>5542</v>
      </c>
      <c r="I336">
        <f>_xlfn.XLOOKUP(C336, products!A:A, products!D:D)</f>
        <v>3</v>
      </c>
      <c r="J336" t="s">
        <v>15</v>
      </c>
    </row>
    <row r="337" spans="1:10" x14ac:dyDescent="0.2">
      <c r="A337" s="1">
        <v>114</v>
      </c>
      <c r="B337" s="1">
        <v>2</v>
      </c>
      <c r="C337" s="1">
        <v>2</v>
      </c>
      <c r="D337" s="6">
        <v>1</v>
      </c>
      <c r="E337" s="2">
        <v>749.99</v>
      </c>
      <c r="F337" s="1">
        <v>7.0000000000000007E-2</v>
      </c>
      <c r="G337">
        <v>1499.91</v>
      </c>
      <c r="H337" t="s">
        <v>5560</v>
      </c>
      <c r="I337">
        <f>_xlfn.XLOOKUP(C337, products!A:A, products!D:D)</f>
        <v>6</v>
      </c>
      <c r="J337" t="s">
        <v>12</v>
      </c>
    </row>
    <row r="338" spans="1:10" x14ac:dyDescent="0.2">
      <c r="A338" s="1">
        <v>114</v>
      </c>
      <c r="B338" s="1">
        <v>3</v>
      </c>
      <c r="C338" s="1">
        <v>13</v>
      </c>
      <c r="D338" s="6">
        <v>2</v>
      </c>
      <c r="E338" s="2">
        <v>269.99</v>
      </c>
      <c r="F338" s="1">
        <v>0.1</v>
      </c>
      <c r="G338">
        <v>809.87</v>
      </c>
      <c r="H338" t="s">
        <v>5545</v>
      </c>
      <c r="I338">
        <f>_xlfn.XLOOKUP(C338, products!A:A, products!D:D)</f>
        <v>3</v>
      </c>
      <c r="J338" t="s">
        <v>15</v>
      </c>
    </row>
    <row r="339" spans="1:10" x14ac:dyDescent="0.2">
      <c r="A339" s="1">
        <v>115</v>
      </c>
      <c r="B339" s="1">
        <v>1</v>
      </c>
      <c r="C339" s="1">
        <v>22</v>
      </c>
      <c r="D339" s="6">
        <v>1</v>
      </c>
      <c r="E339" s="2">
        <v>269.99</v>
      </c>
      <c r="F339" s="1">
        <v>0.2</v>
      </c>
      <c r="G339">
        <v>269.79000000000002</v>
      </c>
      <c r="H339" t="s">
        <v>5544</v>
      </c>
      <c r="I339">
        <f>_xlfn.XLOOKUP(C339, products!A:A, products!D:D)</f>
        <v>1</v>
      </c>
      <c r="J339" t="s">
        <v>17</v>
      </c>
    </row>
    <row r="340" spans="1:10" x14ac:dyDescent="0.2">
      <c r="A340" s="1">
        <v>115</v>
      </c>
      <c r="B340" s="1">
        <v>2</v>
      </c>
      <c r="C340" s="1">
        <v>19</v>
      </c>
      <c r="D340" s="6">
        <v>1</v>
      </c>
      <c r="E340" s="2">
        <v>449</v>
      </c>
      <c r="F340" s="1">
        <v>0.1</v>
      </c>
      <c r="G340">
        <v>897.9</v>
      </c>
      <c r="H340" t="s">
        <v>5547</v>
      </c>
      <c r="I340">
        <f>_xlfn.XLOOKUP(C340, products!A:A, products!D:D)</f>
        <v>3</v>
      </c>
      <c r="J340" t="s">
        <v>15</v>
      </c>
    </row>
    <row r="341" spans="1:10" x14ac:dyDescent="0.2">
      <c r="A341" s="1">
        <v>116</v>
      </c>
      <c r="B341" s="1">
        <v>1</v>
      </c>
      <c r="C341" s="1">
        <v>26</v>
      </c>
      <c r="D341" s="6">
        <v>1</v>
      </c>
      <c r="E341" s="2">
        <v>599.99</v>
      </c>
      <c r="F341" s="1">
        <v>0.05</v>
      </c>
      <c r="G341">
        <v>599.94000000000005</v>
      </c>
      <c r="H341" t="s">
        <v>5540</v>
      </c>
      <c r="I341">
        <f>_xlfn.XLOOKUP(C341, products!A:A, products!D:D)</f>
        <v>2</v>
      </c>
      <c r="J341" t="s">
        <v>16</v>
      </c>
    </row>
    <row r="342" spans="1:10" x14ac:dyDescent="0.2">
      <c r="A342" s="1">
        <v>117</v>
      </c>
      <c r="B342" s="1">
        <v>1</v>
      </c>
      <c r="C342" s="1">
        <v>22</v>
      </c>
      <c r="D342" s="6">
        <v>2</v>
      </c>
      <c r="E342" s="2">
        <v>269.99</v>
      </c>
      <c r="F342" s="1">
        <v>0.2</v>
      </c>
      <c r="G342">
        <v>269.79000000000002</v>
      </c>
      <c r="H342" t="s">
        <v>5544</v>
      </c>
      <c r="I342">
        <f>_xlfn.XLOOKUP(C342, products!A:A, products!D:D)</f>
        <v>1</v>
      </c>
      <c r="J342" t="s">
        <v>17</v>
      </c>
    </row>
    <row r="343" spans="1:10" x14ac:dyDescent="0.2">
      <c r="A343" s="1">
        <v>117</v>
      </c>
      <c r="B343" s="1">
        <v>2</v>
      </c>
      <c r="C343" s="1">
        <v>26</v>
      </c>
      <c r="D343" s="6">
        <v>1</v>
      </c>
      <c r="E343" s="2">
        <v>599.99</v>
      </c>
      <c r="F343" s="1">
        <v>0.05</v>
      </c>
      <c r="G343">
        <v>1199.93</v>
      </c>
      <c r="H343" t="s">
        <v>5540</v>
      </c>
      <c r="I343">
        <f>_xlfn.XLOOKUP(C343, products!A:A, products!D:D)</f>
        <v>2</v>
      </c>
      <c r="J343" t="s">
        <v>16</v>
      </c>
    </row>
    <row r="344" spans="1:10" x14ac:dyDescent="0.2">
      <c r="A344" s="1">
        <v>117</v>
      </c>
      <c r="B344" s="1">
        <v>3</v>
      </c>
      <c r="C344" s="1">
        <v>14</v>
      </c>
      <c r="D344" s="6">
        <v>1</v>
      </c>
      <c r="E344" s="2">
        <v>269.99</v>
      </c>
      <c r="F344" s="1">
        <v>0.2</v>
      </c>
      <c r="G344">
        <v>809.77</v>
      </c>
      <c r="H344" t="s">
        <v>5544</v>
      </c>
      <c r="I344">
        <f>_xlfn.XLOOKUP(C344, products!A:A, products!D:D)</f>
        <v>3</v>
      </c>
      <c r="J344" t="s">
        <v>15</v>
      </c>
    </row>
    <row r="345" spans="1:10" x14ac:dyDescent="0.2">
      <c r="A345" s="1">
        <v>117</v>
      </c>
      <c r="B345" s="1">
        <v>4</v>
      </c>
      <c r="C345" s="1">
        <v>19</v>
      </c>
      <c r="D345" s="6">
        <v>1</v>
      </c>
      <c r="E345" s="2">
        <v>449</v>
      </c>
      <c r="F345" s="1">
        <v>0.05</v>
      </c>
      <c r="G345">
        <v>1795.95</v>
      </c>
      <c r="H345" t="s">
        <v>5547</v>
      </c>
      <c r="I345">
        <f>_xlfn.XLOOKUP(C345, products!A:A, products!D:D)</f>
        <v>3</v>
      </c>
      <c r="J345" t="s">
        <v>15</v>
      </c>
    </row>
    <row r="346" spans="1:10" x14ac:dyDescent="0.2">
      <c r="A346" s="1">
        <v>118</v>
      </c>
      <c r="B346" s="1">
        <v>1</v>
      </c>
      <c r="C346" s="1">
        <v>18</v>
      </c>
      <c r="D346" s="6">
        <v>1</v>
      </c>
      <c r="E346" s="2">
        <v>449</v>
      </c>
      <c r="F346" s="1">
        <v>7.0000000000000007E-2</v>
      </c>
      <c r="G346">
        <v>448.93</v>
      </c>
      <c r="H346" t="s">
        <v>5548</v>
      </c>
      <c r="I346">
        <f>_xlfn.XLOOKUP(C346, products!A:A, products!D:D)</f>
        <v>3</v>
      </c>
      <c r="J346" t="s">
        <v>15</v>
      </c>
    </row>
    <row r="347" spans="1:10" x14ac:dyDescent="0.2">
      <c r="A347" s="1">
        <v>118</v>
      </c>
      <c r="B347" s="1">
        <v>2</v>
      </c>
      <c r="C347" s="1">
        <v>4</v>
      </c>
      <c r="D347" s="6">
        <v>1</v>
      </c>
      <c r="E347" s="2">
        <v>2899.99</v>
      </c>
      <c r="F347" s="1">
        <v>7.0000000000000007E-2</v>
      </c>
      <c r="G347">
        <v>5799.91</v>
      </c>
      <c r="H347" t="s">
        <v>5558</v>
      </c>
      <c r="I347">
        <f>_xlfn.XLOOKUP(C347, products!A:A, products!D:D)</f>
        <v>6</v>
      </c>
      <c r="J347" t="s">
        <v>12</v>
      </c>
    </row>
    <row r="348" spans="1:10" x14ac:dyDescent="0.2">
      <c r="A348" s="1">
        <v>118</v>
      </c>
      <c r="B348" s="1">
        <v>3</v>
      </c>
      <c r="C348" s="1">
        <v>6</v>
      </c>
      <c r="D348" s="6">
        <v>1</v>
      </c>
      <c r="E348" s="2">
        <v>469.99</v>
      </c>
      <c r="F348" s="1">
        <v>7.0000000000000007E-2</v>
      </c>
      <c r="G348">
        <v>1409.9</v>
      </c>
      <c r="H348" t="s">
        <v>5556</v>
      </c>
      <c r="I348">
        <f>_xlfn.XLOOKUP(C348, products!A:A, products!D:D)</f>
        <v>6</v>
      </c>
      <c r="J348" t="s">
        <v>12</v>
      </c>
    </row>
    <row r="349" spans="1:10" x14ac:dyDescent="0.2">
      <c r="A349" s="1">
        <v>118</v>
      </c>
      <c r="B349" s="1">
        <v>4</v>
      </c>
      <c r="C349" s="1">
        <v>3</v>
      </c>
      <c r="D349" s="6">
        <v>2</v>
      </c>
      <c r="E349" s="2">
        <v>999.99</v>
      </c>
      <c r="F349" s="1">
        <v>0.1</v>
      </c>
      <c r="G349">
        <v>3999.86</v>
      </c>
      <c r="H349" t="s">
        <v>5559</v>
      </c>
      <c r="I349">
        <f>_xlfn.XLOOKUP(C349, products!A:A, products!D:D)</f>
        <v>6</v>
      </c>
      <c r="J349" t="s">
        <v>12</v>
      </c>
    </row>
    <row r="350" spans="1:10" x14ac:dyDescent="0.2">
      <c r="A350" s="1">
        <v>118</v>
      </c>
      <c r="B350" s="1">
        <v>5</v>
      </c>
      <c r="C350" s="1">
        <v>23</v>
      </c>
      <c r="D350" s="6">
        <v>2</v>
      </c>
      <c r="E350" s="2">
        <v>299.99</v>
      </c>
      <c r="F350" s="1">
        <v>7.0000000000000007E-2</v>
      </c>
      <c r="G350">
        <v>1499.88</v>
      </c>
      <c r="H350" t="s">
        <v>5543</v>
      </c>
      <c r="I350">
        <f>_xlfn.XLOOKUP(C350, products!A:A, products!D:D)</f>
        <v>1</v>
      </c>
      <c r="J350" t="s">
        <v>17</v>
      </c>
    </row>
    <row r="351" spans="1:10" x14ac:dyDescent="0.2">
      <c r="A351" s="1">
        <v>119</v>
      </c>
      <c r="B351" s="1">
        <v>1</v>
      </c>
      <c r="C351" s="1">
        <v>25</v>
      </c>
      <c r="D351" s="6">
        <v>1</v>
      </c>
      <c r="E351" s="2">
        <v>499.99</v>
      </c>
      <c r="F351" s="1">
        <v>0.05</v>
      </c>
      <c r="G351">
        <v>499.94</v>
      </c>
      <c r="H351" t="s">
        <v>5541</v>
      </c>
      <c r="I351">
        <f>_xlfn.XLOOKUP(C351, products!A:A, products!D:D)</f>
        <v>2</v>
      </c>
      <c r="J351" t="s">
        <v>16</v>
      </c>
    </row>
    <row r="352" spans="1:10" x14ac:dyDescent="0.2">
      <c r="A352" s="1">
        <v>120</v>
      </c>
      <c r="B352" s="1">
        <v>1</v>
      </c>
      <c r="C352" s="1">
        <v>13</v>
      </c>
      <c r="D352" s="6">
        <v>2</v>
      </c>
      <c r="E352" s="2">
        <v>269.99</v>
      </c>
      <c r="F352" s="1">
        <v>0.05</v>
      </c>
      <c r="G352">
        <v>269.94</v>
      </c>
      <c r="H352" t="s">
        <v>5545</v>
      </c>
      <c r="I352">
        <f>_xlfn.XLOOKUP(C352, products!A:A, products!D:D)</f>
        <v>3</v>
      </c>
      <c r="J352" t="s">
        <v>15</v>
      </c>
    </row>
    <row r="353" spans="1:10" x14ac:dyDescent="0.2">
      <c r="A353" s="1">
        <v>120</v>
      </c>
      <c r="B353" s="1">
        <v>2</v>
      </c>
      <c r="C353" s="1">
        <v>6</v>
      </c>
      <c r="D353" s="6">
        <v>2</v>
      </c>
      <c r="E353" s="2">
        <v>469.99</v>
      </c>
      <c r="F353" s="1">
        <v>0.05</v>
      </c>
      <c r="G353">
        <v>939.93000000000006</v>
      </c>
      <c r="H353" t="s">
        <v>5556</v>
      </c>
      <c r="I353">
        <f>_xlfn.XLOOKUP(C353, products!A:A, products!D:D)</f>
        <v>6</v>
      </c>
      <c r="J353" t="s">
        <v>12</v>
      </c>
    </row>
    <row r="354" spans="1:10" x14ac:dyDescent="0.2">
      <c r="A354" s="1">
        <v>120</v>
      </c>
      <c r="B354" s="1">
        <v>3</v>
      </c>
      <c r="C354" s="1">
        <v>10</v>
      </c>
      <c r="D354" s="6">
        <v>2</v>
      </c>
      <c r="E354" s="2">
        <v>1549</v>
      </c>
      <c r="F354" s="1">
        <v>0.05</v>
      </c>
      <c r="G354">
        <v>4646.95</v>
      </c>
      <c r="H354" t="s">
        <v>5552</v>
      </c>
      <c r="I354">
        <f>_xlfn.XLOOKUP(C354, products!A:A, products!D:D)</f>
        <v>4</v>
      </c>
      <c r="J354" t="s">
        <v>14</v>
      </c>
    </row>
    <row r="355" spans="1:10" x14ac:dyDescent="0.2">
      <c r="A355" s="1">
        <v>120</v>
      </c>
      <c r="B355" s="1">
        <v>4</v>
      </c>
      <c r="C355" s="1">
        <v>17</v>
      </c>
      <c r="D355" s="6">
        <v>1</v>
      </c>
      <c r="E355" s="2">
        <v>429</v>
      </c>
      <c r="F355" s="1">
        <v>0.05</v>
      </c>
      <c r="G355">
        <v>1715.95</v>
      </c>
      <c r="H355" t="s">
        <v>5549</v>
      </c>
      <c r="I355">
        <f>_xlfn.XLOOKUP(C355, products!A:A, products!D:D)</f>
        <v>3</v>
      </c>
      <c r="J355" t="s">
        <v>15</v>
      </c>
    </row>
    <row r="356" spans="1:10" x14ac:dyDescent="0.2">
      <c r="A356" s="1">
        <v>120</v>
      </c>
      <c r="B356" s="1">
        <v>5</v>
      </c>
      <c r="C356" s="1">
        <v>16</v>
      </c>
      <c r="D356" s="6">
        <v>2</v>
      </c>
      <c r="E356" s="2">
        <v>599.99</v>
      </c>
      <c r="F356" s="1">
        <v>0.2</v>
      </c>
      <c r="G356">
        <v>2999.75</v>
      </c>
      <c r="H356" t="s">
        <v>5540</v>
      </c>
      <c r="I356">
        <f>_xlfn.XLOOKUP(C356, products!A:A, products!D:D)</f>
        <v>3</v>
      </c>
      <c r="J356" t="s">
        <v>15</v>
      </c>
    </row>
    <row r="357" spans="1:10" x14ac:dyDescent="0.2">
      <c r="A357" s="1">
        <v>121</v>
      </c>
      <c r="B357" s="1">
        <v>1</v>
      </c>
      <c r="C357" s="1">
        <v>5</v>
      </c>
      <c r="D357" s="6">
        <v>1</v>
      </c>
      <c r="E357" s="2">
        <v>1320.99</v>
      </c>
      <c r="F357" s="1">
        <v>0.2</v>
      </c>
      <c r="G357">
        <v>1320.79</v>
      </c>
      <c r="H357" t="s">
        <v>5557</v>
      </c>
      <c r="I357">
        <f>_xlfn.XLOOKUP(C357, products!A:A, products!D:D)</f>
        <v>6</v>
      </c>
      <c r="J357" t="s">
        <v>12</v>
      </c>
    </row>
    <row r="358" spans="1:10" x14ac:dyDescent="0.2">
      <c r="A358" s="1">
        <v>121</v>
      </c>
      <c r="B358" s="1">
        <v>2</v>
      </c>
      <c r="C358" s="1">
        <v>14</v>
      </c>
      <c r="D358" s="6">
        <v>2</v>
      </c>
      <c r="E358" s="2">
        <v>269.99</v>
      </c>
      <c r="F358" s="1">
        <v>0.1</v>
      </c>
      <c r="G358">
        <v>539.88</v>
      </c>
      <c r="H358" t="s">
        <v>5544</v>
      </c>
      <c r="I358">
        <f>_xlfn.XLOOKUP(C358, products!A:A, products!D:D)</f>
        <v>3</v>
      </c>
      <c r="J358" t="s">
        <v>15</v>
      </c>
    </row>
    <row r="359" spans="1:10" x14ac:dyDescent="0.2">
      <c r="A359" s="1">
        <v>121</v>
      </c>
      <c r="B359" s="1">
        <v>3</v>
      </c>
      <c r="C359" s="1">
        <v>4</v>
      </c>
      <c r="D359" s="6">
        <v>2</v>
      </c>
      <c r="E359" s="2">
        <v>2899.99</v>
      </c>
      <c r="F359" s="1">
        <v>0.1</v>
      </c>
      <c r="G359">
        <v>8699.869999999999</v>
      </c>
      <c r="H359" t="s">
        <v>5558</v>
      </c>
      <c r="I359">
        <f>_xlfn.XLOOKUP(C359, products!A:A, products!D:D)</f>
        <v>6</v>
      </c>
      <c r="J359" t="s">
        <v>12</v>
      </c>
    </row>
    <row r="360" spans="1:10" x14ac:dyDescent="0.2">
      <c r="A360" s="1">
        <v>121</v>
      </c>
      <c r="B360" s="1">
        <v>4</v>
      </c>
      <c r="C360" s="1">
        <v>24</v>
      </c>
      <c r="D360" s="6">
        <v>2</v>
      </c>
      <c r="E360" s="2">
        <v>549.99</v>
      </c>
      <c r="F360" s="1">
        <v>7.0000000000000007E-2</v>
      </c>
      <c r="G360">
        <v>2199.89</v>
      </c>
      <c r="H360" t="s">
        <v>5542</v>
      </c>
      <c r="I360">
        <f>_xlfn.XLOOKUP(C360, products!A:A, products!D:D)</f>
        <v>2</v>
      </c>
      <c r="J360" t="s">
        <v>16</v>
      </c>
    </row>
    <row r="361" spans="1:10" x14ac:dyDescent="0.2">
      <c r="A361" s="1">
        <v>121</v>
      </c>
      <c r="B361" s="1">
        <v>5</v>
      </c>
      <c r="C361" s="1">
        <v>2</v>
      </c>
      <c r="D361" s="6">
        <v>2</v>
      </c>
      <c r="E361" s="2">
        <v>749.99</v>
      </c>
      <c r="F361" s="1">
        <v>0.05</v>
      </c>
      <c r="G361">
        <v>3749.8999999999996</v>
      </c>
      <c r="H361" t="s">
        <v>5560</v>
      </c>
      <c r="I361">
        <f>_xlfn.XLOOKUP(C361, products!A:A, products!D:D)</f>
        <v>6</v>
      </c>
      <c r="J361" t="s">
        <v>12</v>
      </c>
    </row>
    <row r="362" spans="1:10" x14ac:dyDescent="0.2">
      <c r="A362" s="1">
        <v>122</v>
      </c>
      <c r="B362" s="1">
        <v>1</v>
      </c>
      <c r="C362" s="1">
        <v>16</v>
      </c>
      <c r="D362" s="6">
        <v>1</v>
      </c>
      <c r="E362" s="2">
        <v>599.99</v>
      </c>
      <c r="F362" s="1">
        <v>0.1</v>
      </c>
      <c r="G362">
        <v>599.89</v>
      </c>
      <c r="H362" t="s">
        <v>5540</v>
      </c>
      <c r="I362">
        <f>_xlfn.XLOOKUP(C362, products!A:A, products!D:D)</f>
        <v>3</v>
      </c>
      <c r="J362" t="s">
        <v>15</v>
      </c>
    </row>
    <row r="363" spans="1:10" x14ac:dyDescent="0.2">
      <c r="A363" s="1">
        <v>123</v>
      </c>
      <c r="B363" s="1">
        <v>1</v>
      </c>
      <c r="C363" s="1">
        <v>12</v>
      </c>
      <c r="D363" s="6">
        <v>2</v>
      </c>
      <c r="E363" s="2">
        <v>549.99</v>
      </c>
      <c r="F363" s="1">
        <v>0.1</v>
      </c>
      <c r="G363">
        <v>549.89</v>
      </c>
      <c r="H363" t="s">
        <v>5542</v>
      </c>
      <c r="I363">
        <f>_xlfn.XLOOKUP(C363, products!A:A, products!D:D)</f>
        <v>3</v>
      </c>
      <c r="J363" t="s">
        <v>15</v>
      </c>
    </row>
    <row r="364" spans="1:10" x14ac:dyDescent="0.2">
      <c r="A364" s="1">
        <v>124</v>
      </c>
      <c r="B364" s="1">
        <v>1</v>
      </c>
      <c r="C364" s="1">
        <v>16</v>
      </c>
      <c r="D364" s="6">
        <v>1</v>
      </c>
      <c r="E364" s="2">
        <v>599.99</v>
      </c>
      <c r="F364" s="1">
        <v>0.05</v>
      </c>
      <c r="G364">
        <v>599.94000000000005</v>
      </c>
      <c r="H364" t="s">
        <v>5540</v>
      </c>
      <c r="I364">
        <f>_xlfn.XLOOKUP(C364, products!A:A, products!D:D)</f>
        <v>3</v>
      </c>
      <c r="J364" t="s">
        <v>15</v>
      </c>
    </row>
    <row r="365" spans="1:10" x14ac:dyDescent="0.2">
      <c r="A365" s="1">
        <v>124</v>
      </c>
      <c r="B365" s="1">
        <v>2</v>
      </c>
      <c r="C365" s="1">
        <v>4</v>
      </c>
      <c r="D365" s="6">
        <v>1</v>
      </c>
      <c r="E365" s="2">
        <v>2899.99</v>
      </c>
      <c r="F365" s="1">
        <v>7.0000000000000007E-2</v>
      </c>
      <c r="G365">
        <v>5799.91</v>
      </c>
      <c r="H365" t="s">
        <v>5558</v>
      </c>
      <c r="I365">
        <f>_xlfn.XLOOKUP(C365, products!A:A, products!D:D)</f>
        <v>6</v>
      </c>
      <c r="J365" t="s">
        <v>12</v>
      </c>
    </row>
    <row r="366" spans="1:10" x14ac:dyDescent="0.2">
      <c r="A366" s="1">
        <v>124</v>
      </c>
      <c r="B366" s="1">
        <v>3</v>
      </c>
      <c r="C366" s="1">
        <v>7</v>
      </c>
      <c r="D366" s="6">
        <v>2</v>
      </c>
      <c r="E366" s="2">
        <v>3999.99</v>
      </c>
      <c r="F366" s="1">
        <v>0.05</v>
      </c>
      <c r="G366">
        <v>11999.92</v>
      </c>
      <c r="H366" t="s">
        <v>5555</v>
      </c>
      <c r="I366">
        <f>_xlfn.XLOOKUP(C366, products!A:A, products!D:D)</f>
        <v>6</v>
      </c>
      <c r="J366" t="s">
        <v>12</v>
      </c>
    </row>
    <row r="367" spans="1:10" x14ac:dyDescent="0.2">
      <c r="A367" s="1">
        <v>125</v>
      </c>
      <c r="B367" s="1">
        <v>1</v>
      </c>
      <c r="C367" s="1">
        <v>17</v>
      </c>
      <c r="D367" s="6">
        <v>1</v>
      </c>
      <c r="E367" s="2">
        <v>429</v>
      </c>
      <c r="F367" s="1">
        <v>0.1</v>
      </c>
      <c r="G367">
        <v>428.9</v>
      </c>
      <c r="H367" t="s">
        <v>5549</v>
      </c>
      <c r="I367">
        <f>_xlfn.XLOOKUP(C367, products!A:A, products!D:D)</f>
        <v>3</v>
      </c>
      <c r="J367" t="s">
        <v>15</v>
      </c>
    </row>
    <row r="368" spans="1:10" x14ac:dyDescent="0.2">
      <c r="A368" s="1">
        <v>126</v>
      </c>
      <c r="B368" s="1">
        <v>1</v>
      </c>
      <c r="C368" s="1">
        <v>9</v>
      </c>
      <c r="D368" s="6">
        <v>2</v>
      </c>
      <c r="E368" s="2">
        <v>2999.99</v>
      </c>
      <c r="F368" s="1">
        <v>0.05</v>
      </c>
      <c r="G368">
        <v>2999.9399999999996</v>
      </c>
      <c r="H368" t="s">
        <v>5553</v>
      </c>
      <c r="I368">
        <f>_xlfn.XLOOKUP(C368, products!A:A, products!D:D)</f>
        <v>5</v>
      </c>
      <c r="J368" t="s">
        <v>13</v>
      </c>
    </row>
    <row r="369" spans="1:10" x14ac:dyDescent="0.2">
      <c r="A369" s="1">
        <v>127</v>
      </c>
      <c r="B369" s="1">
        <v>1</v>
      </c>
      <c r="C369" s="1">
        <v>17</v>
      </c>
      <c r="D369" s="6">
        <v>1</v>
      </c>
      <c r="E369" s="2">
        <v>429</v>
      </c>
      <c r="F369" s="1">
        <v>7.0000000000000007E-2</v>
      </c>
      <c r="G369">
        <v>428.93</v>
      </c>
      <c r="H369" t="s">
        <v>5549</v>
      </c>
      <c r="I369">
        <f>_xlfn.XLOOKUP(C369, products!A:A, products!D:D)</f>
        <v>3</v>
      </c>
      <c r="J369" t="s">
        <v>15</v>
      </c>
    </row>
    <row r="370" spans="1:10" x14ac:dyDescent="0.2">
      <c r="A370" s="1">
        <v>127</v>
      </c>
      <c r="B370" s="1">
        <v>2</v>
      </c>
      <c r="C370" s="1">
        <v>20</v>
      </c>
      <c r="D370" s="6">
        <v>1</v>
      </c>
      <c r="E370" s="2">
        <v>599.99</v>
      </c>
      <c r="F370" s="1">
        <v>0.1</v>
      </c>
      <c r="G370">
        <v>1199.8800000000001</v>
      </c>
      <c r="H370" t="s">
        <v>5546</v>
      </c>
      <c r="I370">
        <f>_xlfn.XLOOKUP(C370, products!A:A, products!D:D)</f>
        <v>3</v>
      </c>
      <c r="J370" t="s">
        <v>15</v>
      </c>
    </row>
    <row r="371" spans="1:10" x14ac:dyDescent="0.2">
      <c r="A371" s="1">
        <v>127</v>
      </c>
      <c r="B371" s="1">
        <v>3</v>
      </c>
      <c r="C371" s="1">
        <v>4</v>
      </c>
      <c r="D371" s="6">
        <v>2</v>
      </c>
      <c r="E371" s="2">
        <v>2899.99</v>
      </c>
      <c r="F371" s="1">
        <v>7.0000000000000007E-2</v>
      </c>
      <c r="G371">
        <v>8699.9</v>
      </c>
      <c r="H371" t="s">
        <v>5558</v>
      </c>
      <c r="I371">
        <f>_xlfn.XLOOKUP(C371, products!A:A, products!D:D)</f>
        <v>6</v>
      </c>
      <c r="J371" t="s">
        <v>12</v>
      </c>
    </row>
    <row r="372" spans="1:10" x14ac:dyDescent="0.2">
      <c r="A372" s="1">
        <v>128</v>
      </c>
      <c r="B372" s="1">
        <v>1</v>
      </c>
      <c r="C372" s="1">
        <v>24</v>
      </c>
      <c r="D372" s="6">
        <v>2</v>
      </c>
      <c r="E372" s="2">
        <v>549.99</v>
      </c>
      <c r="F372" s="1">
        <v>0.1</v>
      </c>
      <c r="G372">
        <v>549.89</v>
      </c>
      <c r="H372" t="s">
        <v>5542</v>
      </c>
      <c r="I372">
        <f>_xlfn.XLOOKUP(C372, products!A:A, products!D:D)</f>
        <v>2</v>
      </c>
      <c r="J372" t="s">
        <v>16</v>
      </c>
    </row>
    <row r="373" spans="1:10" x14ac:dyDescent="0.2">
      <c r="A373" s="1">
        <v>128</v>
      </c>
      <c r="B373" s="1">
        <v>2</v>
      </c>
      <c r="C373" s="1">
        <v>16</v>
      </c>
      <c r="D373" s="6">
        <v>2</v>
      </c>
      <c r="E373" s="2">
        <v>599.99</v>
      </c>
      <c r="F373" s="1">
        <v>0.1</v>
      </c>
      <c r="G373">
        <v>1199.8800000000001</v>
      </c>
      <c r="H373" t="s">
        <v>5540</v>
      </c>
      <c r="I373">
        <f>_xlfn.XLOOKUP(C373, products!A:A, products!D:D)</f>
        <v>3</v>
      </c>
      <c r="J373" t="s">
        <v>15</v>
      </c>
    </row>
    <row r="374" spans="1:10" x14ac:dyDescent="0.2">
      <c r="A374" s="1">
        <v>128</v>
      </c>
      <c r="B374" s="1">
        <v>3</v>
      </c>
      <c r="C374" s="1">
        <v>4</v>
      </c>
      <c r="D374" s="6">
        <v>2</v>
      </c>
      <c r="E374" s="2">
        <v>2899.99</v>
      </c>
      <c r="F374" s="1">
        <v>0.2</v>
      </c>
      <c r="G374">
        <v>8699.7699999999986</v>
      </c>
      <c r="H374" t="s">
        <v>5558</v>
      </c>
      <c r="I374">
        <f>_xlfn.XLOOKUP(C374, products!A:A, products!D:D)</f>
        <v>6</v>
      </c>
      <c r="J374" t="s">
        <v>12</v>
      </c>
    </row>
    <row r="375" spans="1:10" x14ac:dyDescent="0.2">
      <c r="A375" s="1">
        <v>128</v>
      </c>
      <c r="B375" s="1">
        <v>4</v>
      </c>
      <c r="C375" s="1">
        <v>3</v>
      </c>
      <c r="D375" s="6">
        <v>2</v>
      </c>
      <c r="E375" s="2">
        <v>999.99</v>
      </c>
      <c r="F375" s="1">
        <v>0.2</v>
      </c>
      <c r="G375">
        <v>3999.76</v>
      </c>
      <c r="H375" t="s">
        <v>5559</v>
      </c>
      <c r="I375">
        <f>_xlfn.XLOOKUP(C375, products!A:A, products!D:D)</f>
        <v>6</v>
      </c>
      <c r="J375" t="s">
        <v>12</v>
      </c>
    </row>
    <row r="376" spans="1:10" x14ac:dyDescent="0.2">
      <c r="A376" s="1">
        <v>129</v>
      </c>
      <c r="B376" s="1">
        <v>1</v>
      </c>
      <c r="C376" s="1">
        <v>18</v>
      </c>
      <c r="D376" s="6">
        <v>1</v>
      </c>
      <c r="E376" s="2">
        <v>449</v>
      </c>
      <c r="F376" s="1">
        <v>0.1</v>
      </c>
      <c r="G376">
        <v>448.9</v>
      </c>
      <c r="H376" t="s">
        <v>5548</v>
      </c>
      <c r="I376">
        <f>_xlfn.XLOOKUP(C376, products!A:A, products!D:D)</f>
        <v>3</v>
      </c>
      <c r="J376" t="s">
        <v>15</v>
      </c>
    </row>
    <row r="377" spans="1:10" x14ac:dyDescent="0.2">
      <c r="A377" s="1">
        <v>129</v>
      </c>
      <c r="B377" s="1">
        <v>2</v>
      </c>
      <c r="C377" s="1">
        <v>9</v>
      </c>
      <c r="D377" s="6">
        <v>1</v>
      </c>
      <c r="E377" s="2">
        <v>2999.99</v>
      </c>
      <c r="F377" s="1">
        <v>0.1</v>
      </c>
      <c r="G377">
        <v>5999.8799999999992</v>
      </c>
      <c r="H377" t="s">
        <v>5553</v>
      </c>
      <c r="I377">
        <f>_xlfn.XLOOKUP(C377, products!A:A, products!D:D)</f>
        <v>5</v>
      </c>
      <c r="J377" t="s">
        <v>13</v>
      </c>
    </row>
    <row r="378" spans="1:10" x14ac:dyDescent="0.2">
      <c r="A378" s="1">
        <v>130</v>
      </c>
      <c r="B378" s="1">
        <v>1</v>
      </c>
      <c r="C378" s="1">
        <v>26</v>
      </c>
      <c r="D378" s="6">
        <v>1</v>
      </c>
      <c r="E378" s="2">
        <v>599.99</v>
      </c>
      <c r="F378" s="1">
        <v>0.05</v>
      </c>
      <c r="G378">
        <v>599.94000000000005</v>
      </c>
      <c r="H378" t="s">
        <v>5540</v>
      </c>
      <c r="I378">
        <f>_xlfn.XLOOKUP(C378, products!A:A, products!D:D)</f>
        <v>2</v>
      </c>
      <c r="J378" t="s">
        <v>16</v>
      </c>
    </row>
    <row r="379" spans="1:10" x14ac:dyDescent="0.2">
      <c r="A379" s="1">
        <v>130</v>
      </c>
      <c r="B379" s="1">
        <v>2</v>
      </c>
      <c r="C379" s="1">
        <v>5</v>
      </c>
      <c r="D379" s="6">
        <v>2</v>
      </c>
      <c r="E379" s="2">
        <v>1320.99</v>
      </c>
      <c r="F379" s="1">
        <v>7.0000000000000007E-2</v>
      </c>
      <c r="G379">
        <v>2641.91</v>
      </c>
      <c r="H379" t="s">
        <v>5557</v>
      </c>
      <c r="I379">
        <f>_xlfn.XLOOKUP(C379, products!A:A, products!D:D)</f>
        <v>6</v>
      </c>
      <c r="J379" t="s">
        <v>12</v>
      </c>
    </row>
    <row r="380" spans="1:10" x14ac:dyDescent="0.2">
      <c r="A380" s="1">
        <v>131</v>
      </c>
      <c r="B380" s="1">
        <v>1</v>
      </c>
      <c r="C380" s="1">
        <v>22</v>
      </c>
      <c r="D380" s="6">
        <v>2</v>
      </c>
      <c r="E380" s="2">
        <v>269.99</v>
      </c>
      <c r="F380" s="1">
        <v>0.2</v>
      </c>
      <c r="G380">
        <v>269.79000000000002</v>
      </c>
      <c r="H380" t="s">
        <v>5544</v>
      </c>
      <c r="I380">
        <f>_xlfn.XLOOKUP(C380, products!A:A, products!D:D)</f>
        <v>1</v>
      </c>
      <c r="J380" t="s">
        <v>17</v>
      </c>
    </row>
    <row r="381" spans="1:10" x14ac:dyDescent="0.2">
      <c r="A381" s="1">
        <v>131</v>
      </c>
      <c r="B381" s="1">
        <v>2</v>
      </c>
      <c r="C381" s="1">
        <v>4</v>
      </c>
      <c r="D381" s="6">
        <v>2</v>
      </c>
      <c r="E381" s="2">
        <v>2899.99</v>
      </c>
      <c r="F381" s="1">
        <v>7.0000000000000007E-2</v>
      </c>
      <c r="G381">
        <v>5799.91</v>
      </c>
      <c r="H381" t="s">
        <v>5558</v>
      </c>
      <c r="I381">
        <f>_xlfn.XLOOKUP(C381, products!A:A, products!D:D)</f>
        <v>6</v>
      </c>
      <c r="J381" t="s">
        <v>12</v>
      </c>
    </row>
    <row r="382" spans="1:10" x14ac:dyDescent="0.2">
      <c r="A382" s="1">
        <v>131</v>
      </c>
      <c r="B382" s="1">
        <v>3</v>
      </c>
      <c r="C382" s="1">
        <v>24</v>
      </c>
      <c r="D382" s="6">
        <v>2</v>
      </c>
      <c r="E382" s="2">
        <v>549.99</v>
      </c>
      <c r="F382" s="1">
        <v>0.1</v>
      </c>
      <c r="G382">
        <v>1649.8700000000001</v>
      </c>
      <c r="H382" t="s">
        <v>5542</v>
      </c>
      <c r="I382">
        <f>_xlfn.XLOOKUP(C382, products!A:A, products!D:D)</f>
        <v>2</v>
      </c>
      <c r="J382" t="s">
        <v>16</v>
      </c>
    </row>
    <row r="383" spans="1:10" x14ac:dyDescent="0.2">
      <c r="A383" s="1">
        <v>132</v>
      </c>
      <c r="B383" s="1">
        <v>1</v>
      </c>
      <c r="C383" s="1">
        <v>2</v>
      </c>
      <c r="D383" s="6">
        <v>2</v>
      </c>
      <c r="E383" s="2">
        <v>749.99</v>
      </c>
      <c r="F383" s="1">
        <v>0.05</v>
      </c>
      <c r="G383">
        <v>749.94</v>
      </c>
      <c r="H383" t="s">
        <v>5560</v>
      </c>
      <c r="I383">
        <f>_xlfn.XLOOKUP(C383, products!A:A, products!D:D)</f>
        <v>6</v>
      </c>
      <c r="J383" t="s">
        <v>12</v>
      </c>
    </row>
    <row r="384" spans="1:10" x14ac:dyDescent="0.2">
      <c r="A384" s="1">
        <v>132</v>
      </c>
      <c r="B384" s="1">
        <v>2</v>
      </c>
      <c r="C384" s="1">
        <v>20</v>
      </c>
      <c r="D384" s="6">
        <v>1</v>
      </c>
      <c r="E384" s="2">
        <v>599.99</v>
      </c>
      <c r="F384" s="1">
        <v>0.05</v>
      </c>
      <c r="G384">
        <v>1199.93</v>
      </c>
      <c r="H384" t="s">
        <v>5546</v>
      </c>
      <c r="I384">
        <f>_xlfn.XLOOKUP(C384, products!A:A, products!D:D)</f>
        <v>3</v>
      </c>
      <c r="J384" t="s">
        <v>15</v>
      </c>
    </row>
    <row r="385" spans="1:10" x14ac:dyDescent="0.2">
      <c r="A385" s="1">
        <v>132</v>
      </c>
      <c r="B385" s="1">
        <v>3</v>
      </c>
      <c r="C385" s="1">
        <v>9</v>
      </c>
      <c r="D385" s="6">
        <v>1</v>
      </c>
      <c r="E385" s="2">
        <v>2999.99</v>
      </c>
      <c r="F385" s="1">
        <v>0.1</v>
      </c>
      <c r="G385">
        <v>8999.869999999999</v>
      </c>
      <c r="H385" t="s">
        <v>5553</v>
      </c>
      <c r="I385">
        <f>_xlfn.XLOOKUP(C385, products!A:A, products!D:D)</f>
        <v>5</v>
      </c>
      <c r="J385" t="s">
        <v>13</v>
      </c>
    </row>
    <row r="386" spans="1:10" x14ac:dyDescent="0.2">
      <c r="A386" s="1">
        <v>133</v>
      </c>
      <c r="B386" s="1">
        <v>1</v>
      </c>
      <c r="C386" s="1">
        <v>13</v>
      </c>
      <c r="D386" s="6">
        <v>2</v>
      </c>
      <c r="E386" s="2">
        <v>269.99</v>
      </c>
      <c r="F386" s="1">
        <v>0.05</v>
      </c>
      <c r="G386">
        <v>269.94</v>
      </c>
      <c r="H386" t="s">
        <v>5545</v>
      </c>
      <c r="I386">
        <f>_xlfn.XLOOKUP(C386, products!A:A, products!D:D)</f>
        <v>3</v>
      </c>
      <c r="J386" t="s">
        <v>15</v>
      </c>
    </row>
    <row r="387" spans="1:10" x14ac:dyDescent="0.2">
      <c r="A387" s="1">
        <v>133</v>
      </c>
      <c r="B387" s="1">
        <v>2</v>
      </c>
      <c r="C387" s="1">
        <v>22</v>
      </c>
      <c r="D387" s="6">
        <v>1</v>
      </c>
      <c r="E387" s="2">
        <v>269.99</v>
      </c>
      <c r="F387" s="1">
        <v>0.2</v>
      </c>
      <c r="G387">
        <v>539.78</v>
      </c>
      <c r="H387" t="s">
        <v>5544</v>
      </c>
      <c r="I387">
        <f>_xlfn.XLOOKUP(C387, products!A:A, products!D:D)</f>
        <v>1</v>
      </c>
      <c r="J387" t="s">
        <v>17</v>
      </c>
    </row>
    <row r="388" spans="1:10" x14ac:dyDescent="0.2">
      <c r="A388" s="1">
        <v>134</v>
      </c>
      <c r="B388" s="1">
        <v>1</v>
      </c>
      <c r="C388" s="1">
        <v>19</v>
      </c>
      <c r="D388" s="6">
        <v>2</v>
      </c>
      <c r="E388" s="2">
        <v>449</v>
      </c>
      <c r="F388" s="1">
        <v>0.1</v>
      </c>
      <c r="G388">
        <v>448.9</v>
      </c>
      <c r="H388" t="s">
        <v>5547</v>
      </c>
      <c r="I388">
        <f>_xlfn.XLOOKUP(C388, products!A:A, products!D:D)</f>
        <v>3</v>
      </c>
      <c r="J388" t="s">
        <v>15</v>
      </c>
    </row>
    <row r="389" spans="1:10" x14ac:dyDescent="0.2">
      <c r="A389" s="1">
        <v>134</v>
      </c>
      <c r="B389" s="1">
        <v>2</v>
      </c>
      <c r="C389" s="1">
        <v>2</v>
      </c>
      <c r="D389" s="6">
        <v>2</v>
      </c>
      <c r="E389" s="2">
        <v>749.99</v>
      </c>
      <c r="F389" s="1">
        <v>7.0000000000000007E-2</v>
      </c>
      <c r="G389">
        <v>1499.91</v>
      </c>
      <c r="H389" t="s">
        <v>5560</v>
      </c>
      <c r="I389">
        <f>_xlfn.XLOOKUP(C389, products!A:A, products!D:D)</f>
        <v>6</v>
      </c>
      <c r="J389" t="s">
        <v>12</v>
      </c>
    </row>
    <row r="390" spans="1:10" x14ac:dyDescent="0.2">
      <c r="A390" s="1">
        <v>134</v>
      </c>
      <c r="B390" s="1">
        <v>3</v>
      </c>
      <c r="C390" s="1">
        <v>18</v>
      </c>
      <c r="D390" s="6">
        <v>2</v>
      </c>
      <c r="E390" s="2">
        <v>449</v>
      </c>
      <c r="F390" s="1">
        <v>7.0000000000000007E-2</v>
      </c>
      <c r="G390">
        <v>1346.93</v>
      </c>
      <c r="H390" t="s">
        <v>5548</v>
      </c>
      <c r="I390">
        <f>_xlfn.XLOOKUP(C390, products!A:A, products!D:D)</f>
        <v>3</v>
      </c>
      <c r="J390" t="s">
        <v>15</v>
      </c>
    </row>
    <row r="391" spans="1:10" x14ac:dyDescent="0.2">
      <c r="A391" s="1">
        <v>135</v>
      </c>
      <c r="B391" s="1">
        <v>1</v>
      </c>
      <c r="C391" s="1">
        <v>5</v>
      </c>
      <c r="D391" s="6">
        <v>2</v>
      </c>
      <c r="E391" s="2">
        <v>1320.99</v>
      </c>
      <c r="F391" s="1">
        <v>0.05</v>
      </c>
      <c r="G391">
        <v>1320.94</v>
      </c>
      <c r="H391" t="s">
        <v>5557</v>
      </c>
      <c r="I391">
        <f>_xlfn.XLOOKUP(C391, products!A:A, products!D:D)</f>
        <v>6</v>
      </c>
      <c r="J391" t="s">
        <v>12</v>
      </c>
    </row>
    <row r="392" spans="1:10" x14ac:dyDescent="0.2">
      <c r="A392" s="1">
        <v>135</v>
      </c>
      <c r="B392" s="1">
        <v>2</v>
      </c>
      <c r="C392" s="1">
        <v>18</v>
      </c>
      <c r="D392" s="6">
        <v>2</v>
      </c>
      <c r="E392" s="2">
        <v>449</v>
      </c>
      <c r="F392" s="1">
        <v>0.05</v>
      </c>
      <c r="G392">
        <v>897.95</v>
      </c>
      <c r="H392" t="s">
        <v>5548</v>
      </c>
      <c r="I392">
        <f>_xlfn.XLOOKUP(C392, products!A:A, products!D:D)</f>
        <v>3</v>
      </c>
      <c r="J392" t="s">
        <v>15</v>
      </c>
    </row>
    <row r="393" spans="1:10" x14ac:dyDescent="0.2">
      <c r="A393" s="1">
        <v>135</v>
      </c>
      <c r="B393" s="1">
        <v>3</v>
      </c>
      <c r="C393" s="1">
        <v>25</v>
      </c>
      <c r="D393" s="6">
        <v>1</v>
      </c>
      <c r="E393" s="2">
        <v>499.99</v>
      </c>
      <c r="F393" s="1">
        <v>0.2</v>
      </c>
      <c r="G393">
        <v>1499.77</v>
      </c>
      <c r="H393" t="s">
        <v>5541</v>
      </c>
      <c r="I393">
        <f>_xlfn.XLOOKUP(C393, products!A:A, products!D:D)</f>
        <v>2</v>
      </c>
      <c r="J393" t="s">
        <v>16</v>
      </c>
    </row>
    <row r="394" spans="1:10" x14ac:dyDescent="0.2">
      <c r="A394" s="1">
        <v>135</v>
      </c>
      <c r="B394" s="1">
        <v>4</v>
      </c>
      <c r="C394" s="1">
        <v>2</v>
      </c>
      <c r="D394" s="6">
        <v>1</v>
      </c>
      <c r="E394" s="2">
        <v>749.99</v>
      </c>
      <c r="F394" s="1">
        <v>0.05</v>
      </c>
      <c r="G394">
        <v>2999.91</v>
      </c>
      <c r="H394" t="s">
        <v>5560</v>
      </c>
      <c r="I394">
        <f>_xlfn.XLOOKUP(C394, products!A:A, products!D:D)</f>
        <v>6</v>
      </c>
      <c r="J394" t="s">
        <v>12</v>
      </c>
    </row>
    <row r="395" spans="1:10" x14ac:dyDescent="0.2">
      <c r="A395" s="1">
        <v>136</v>
      </c>
      <c r="B395" s="1">
        <v>1</v>
      </c>
      <c r="C395" s="1">
        <v>7</v>
      </c>
      <c r="D395" s="6">
        <v>2</v>
      </c>
      <c r="E395" s="2">
        <v>3999.99</v>
      </c>
      <c r="F395" s="1">
        <v>0.2</v>
      </c>
      <c r="G395">
        <v>3999.79</v>
      </c>
      <c r="H395" t="s">
        <v>5555</v>
      </c>
      <c r="I395">
        <f>_xlfn.XLOOKUP(C395, products!A:A, products!D:D)</f>
        <v>6</v>
      </c>
      <c r="J395" t="s">
        <v>12</v>
      </c>
    </row>
    <row r="396" spans="1:10" x14ac:dyDescent="0.2">
      <c r="A396" s="1">
        <v>136</v>
      </c>
      <c r="B396" s="1">
        <v>2</v>
      </c>
      <c r="C396" s="1">
        <v>3</v>
      </c>
      <c r="D396" s="6">
        <v>2</v>
      </c>
      <c r="E396" s="2">
        <v>999.99</v>
      </c>
      <c r="F396" s="1">
        <v>0.05</v>
      </c>
      <c r="G396">
        <v>1999.93</v>
      </c>
      <c r="H396" t="s">
        <v>5559</v>
      </c>
      <c r="I396">
        <f>_xlfn.XLOOKUP(C396, products!A:A, products!D:D)</f>
        <v>6</v>
      </c>
      <c r="J396" t="s">
        <v>12</v>
      </c>
    </row>
    <row r="397" spans="1:10" x14ac:dyDescent="0.2">
      <c r="A397" s="1">
        <v>137</v>
      </c>
      <c r="B397" s="1">
        <v>1</v>
      </c>
      <c r="C397" s="1">
        <v>23</v>
      </c>
      <c r="D397" s="6">
        <v>1</v>
      </c>
      <c r="E397" s="2">
        <v>299.99</v>
      </c>
      <c r="F397" s="1">
        <v>7.0000000000000007E-2</v>
      </c>
      <c r="G397">
        <v>299.92</v>
      </c>
      <c r="H397" t="s">
        <v>5543</v>
      </c>
      <c r="I397">
        <f>_xlfn.XLOOKUP(C397, products!A:A, products!D:D)</f>
        <v>1</v>
      </c>
      <c r="J397" t="s">
        <v>17</v>
      </c>
    </row>
    <row r="398" spans="1:10" x14ac:dyDescent="0.2">
      <c r="A398" s="1">
        <v>137</v>
      </c>
      <c r="B398" s="1">
        <v>2</v>
      </c>
      <c r="C398" s="1">
        <v>22</v>
      </c>
      <c r="D398" s="6">
        <v>1</v>
      </c>
      <c r="E398" s="2">
        <v>269.99</v>
      </c>
      <c r="F398" s="1">
        <v>0.1</v>
      </c>
      <c r="G398">
        <v>539.88</v>
      </c>
      <c r="H398" t="s">
        <v>5544</v>
      </c>
      <c r="I398">
        <f>_xlfn.XLOOKUP(C398, products!A:A, products!D:D)</f>
        <v>1</v>
      </c>
      <c r="J398" t="s">
        <v>17</v>
      </c>
    </row>
    <row r="399" spans="1:10" x14ac:dyDescent="0.2">
      <c r="A399" s="1">
        <v>138</v>
      </c>
      <c r="B399" s="1">
        <v>1</v>
      </c>
      <c r="C399" s="1">
        <v>16</v>
      </c>
      <c r="D399" s="6">
        <v>2</v>
      </c>
      <c r="E399" s="2">
        <v>599.99</v>
      </c>
      <c r="F399" s="1">
        <v>0.1</v>
      </c>
      <c r="G399">
        <v>599.89</v>
      </c>
      <c r="H399" t="s">
        <v>5540</v>
      </c>
      <c r="I399">
        <f>_xlfn.XLOOKUP(C399, products!A:A, products!D:D)</f>
        <v>3</v>
      </c>
      <c r="J399" t="s">
        <v>15</v>
      </c>
    </row>
    <row r="400" spans="1:10" x14ac:dyDescent="0.2">
      <c r="A400" s="1">
        <v>138</v>
      </c>
      <c r="B400" s="1">
        <v>2</v>
      </c>
      <c r="C400" s="1">
        <v>6</v>
      </c>
      <c r="D400" s="6">
        <v>1</v>
      </c>
      <c r="E400" s="2">
        <v>469.99</v>
      </c>
      <c r="F400" s="1">
        <v>0.2</v>
      </c>
      <c r="G400">
        <v>939.78</v>
      </c>
      <c r="H400" t="s">
        <v>5556</v>
      </c>
      <c r="I400">
        <f>_xlfn.XLOOKUP(C400, products!A:A, products!D:D)</f>
        <v>6</v>
      </c>
      <c r="J400" t="s">
        <v>12</v>
      </c>
    </row>
    <row r="401" spans="1:10" x14ac:dyDescent="0.2">
      <c r="A401" s="1">
        <v>139</v>
      </c>
      <c r="B401" s="1">
        <v>1</v>
      </c>
      <c r="C401" s="1">
        <v>19</v>
      </c>
      <c r="D401" s="6">
        <v>2</v>
      </c>
      <c r="E401" s="2">
        <v>449</v>
      </c>
      <c r="F401" s="1">
        <v>7.0000000000000007E-2</v>
      </c>
      <c r="G401">
        <v>448.93</v>
      </c>
      <c r="H401" t="s">
        <v>5547</v>
      </c>
      <c r="I401">
        <f>_xlfn.XLOOKUP(C401, products!A:A, products!D:D)</f>
        <v>3</v>
      </c>
      <c r="J401" t="s">
        <v>15</v>
      </c>
    </row>
    <row r="402" spans="1:10" x14ac:dyDescent="0.2">
      <c r="A402" s="1">
        <v>139</v>
      </c>
      <c r="B402" s="1">
        <v>2</v>
      </c>
      <c r="C402" s="1">
        <v>3</v>
      </c>
      <c r="D402" s="6">
        <v>1</v>
      </c>
      <c r="E402" s="2">
        <v>999.99</v>
      </c>
      <c r="F402" s="1">
        <v>7.0000000000000007E-2</v>
      </c>
      <c r="G402">
        <v>1999.91</v>
      </c>
      <c r="H402" t="s">
        <v>5559</v>
      </c>
      <c r="I402">
        <f>_xlfn.XLOOKUP(C402, products!A:A, products!D:D)</f>
        <v>6</v>
      </c>
      <c r="J402" t="s">
        <v>12</v>
      </c>
    </row>
    <row r="403" spans="1:10" x14ac:dyDescent="0.2">
      <c r="A403" s="1">
        <v>140</v>
      </c>
      <c r="B403" s="1">
        <v>1</v>
      </c>
      <c r="C403" s="1">
        <v>15</v>
      </c>
      <c r="D403" s="6">
        <v>1</v>
      </c>
      <c r="E403" s="2">
        <v>529.99</v>
      </c>
      <c r="F403" s="1">
        <v>0.2</v>
      </c>
      <c r="G403">
        <v>529.79</v>
      </c>
      <c r="H403" t="s">
        <v>5550</v>
      </c>
      <c r="I403">
        <f>_xlfn.XLOOKUP(C403, products!A:A, products!D:D)</f>
        <v>3</v>
      </c>
      <c r="J403" t="s">
        <v>15</v>
      </c>
    </row>
    <row r="404" spans="1:10" x14ac:dyDescent="0.2">
      <c r="A404" s="1">
        <v>140</v>
      </c>
      <c r="B404" s="1">
        <v>2</v>
      </c>
      <c r="C404" s="1">
        <v>21</v>
      </c>
      <c r="D404" s="6">
        <v>1</v>
      </c>
      <c r="E404" s="2">
        <v>269.99</v>
      </c>
      <c r="F404" s="1">
        <v>0.2</v>
      </c>
      <c r="G404">
        <v>539.78</v>
      </c>
      <c r="H404" t="s">
        <v>5545</v>
      </c>
      <c r="I404">
        <f>_xlfn.XLOOKUP(C404, products!A:A, products!D:D)</f>
        <v>1</v>
      </c>
      <c r="J404" t="s">
        <v>17</v>
      </c>
    </row>
    <row r="405" spans="1:10" x14ac:dyDescent="0.2">
      <c r="A405" s="1">
        <v>140</v>
      </c>
      <c r="B405" s="1">
        <v>3</v>
      </c>
      <c r="C405" s="1">
        <v>12</v>
      </c>
      <c r="D405" s="6">
        <v>2</v>
      </c>
      <c r="E405" s="2">
        <v>549.99</v>
      </c>
      <c r="F405" s="1">
        <v>0.2</v>
      </c>
      <c r="G405">
        <v>1649.77</v>
      </c>
      <c r="H405" t="s">
        <v>5542</v>
      </c>
      <c r="I405">
        <f>_xlfn.XLOOKUP(C405, products!A:A, products!D:D)</f>
        <v>3</v>
      </c>
      <c r="J405" t="s">
        <v>15</v>
      </c>
    </row>
    <row r="406" spans="1:10" x14ac:dyDescent="0.2">
      <c r="A406" s="1">
        <v>140</v>
      </c>
      <c r="B406" s="1">
        <v>4</v>
      </c>
      <c r="C406" s="1">
        <v>3</v>
      </c>
      <c r="D406" s="6">
        <v>1</v>
      </c>
      <c r="E406" s="2">
        <v>999.99</v>
      </c>
      <c r="F406" s="1">
        <v>0.05</v>
      </c>
      <c r="G406">
        <v>3999.91</v>
      </c>
      <c r="H406" t="s">
        <v>5559</v>
      </c>
      <c r="I406">
        <f>_xlfn.XLOOKUP(C406, products!A:A, products!D:D)</f>
        <v>6</v>
      </c>
      <c r="J406" t="s">
        <v>12</v>
      </c>
    </row>
    <row r="407" spans="1:10" x14ac:dyDescent="0.2">
      <c r="A407" s="1">
        <v>141</v>
      </c>
      <c r="B407" s="1">
        <v>1</v>
      </c>
      <c r="C407" s="1">
        <v>18</v>
      </c>
      <c r="D407" s="6">
        <v>1</v>
      </c>
      <c r="E407" s="2">
        <v>449</v>
      </c>
      <c r="F407" s="1">
        <v>0.2</v>
      </c>
      <c r="G407">
        <v>448.8</v>
      </c>
      <c r="H407" t="s">
        <v>5548</v>
      </c>
      <c r="I407">
        <f>_xlfn.XLOOKUP(C407, products!A:A, products!D:D)</f>
        <v>3</v>
      </c>
      <c r="J407" t="s">
        <v>15</v>
      </c>
    </row>
    <row r="408" spans="1:10" x14ac:dyDescent="0.2">
      <c r="A408" s="1">
        <v>142</v>
      </c>
      <c r="B408" s="1">
        <v>1</v>
      </c>
      <c r="C408" s="1">
        <v>16</v>
      </c>
      <c r="D408" s="6">
        <v>2</v>
      </c>
      <c r="E408" s="2">
        <v>599.99</v>
      </c>
      <c r="F408" s="1">
        <v>0.1</v>
      </c>
      <c r="G408">
        <v>599.89</v>
      </c>
      <c r="H408" t="s">
        <v>5540</v>
      </c>
      <c r="I408">
        <f>_xlfn.XLOOKUP(C408, products!A:A, products!D:D)</f>
        <v>3</v>
      </c>
      <c r="J408" t="s">
        <v>15</v>
      </c>
    </row>
    <row r="409" spans="1:10" x14ac:dyDescent="0.2">
      <c r="A409" s="1">
        <v>142</v>
      </c>
      <c r="B409" s="1">
        <v>2</v>
      </c>
      <c r="C409" s="1">
        <v>11</v>
      </c>
      <c r="D409" s="6">
        <v>2</v>
      </c>
      <c r="E409" s="2">
        <v>1680.99</v>
      </c>
      <c r="F409" s="1">
        <v>0.1</v>
      </c>
      <c r="G409">
        <v>3361.88</v>
      </c>
      <c r="H409" t="s">
        <v>5551</v>
      </c>
      <c r="I409">
        <f>_xlfn.XLOOKUP(C409, products!A:A, products!D:D)</f>
        <v>4</v>
      </c>
      <c r="J409" t="s">
        <v>14</v>
      </c>
    </row>
    <row r="410" spans="1:10" x14ac:dyDescent="0.2">
      <c r="A410" s="1">
        <v>142</v>
      </c>
      <c r="B410" s="1">
        <v>3</v>
      </c>
      <c r="C410" s="1">
        <v>19</v>
      </c>
      <c r="D410" s="6">
        <v>1</v>
      </c>
      <c r="E410" s="2">
        <v>449</v>
      </c>
      <c r="F410" s="1">
        <v>7.0000000000000007E-2</v>
      </c>
      <c r="G410">
        <v>1346.93</v>
      </c>
      <c r="H410" t="s">
        <v>5547</v>
      </c>
      <c r="I410">
        <f>_xlfn.XLOOKUP(C410, products!A:A, products!D:D)</f>
        <v>3</v>
      </c>
      <c r="J410" t="s">
        <v>15</v>
      </c>
    </row>
    <row r="411" spans="1:10" x14ac:dyDescent="0.2">
      <c r="A411" s="1">
        <v>143</v>
      </c>
      <c r="B411" s="1">
        <v>1</v>
      </c>
      <c r="C411" s="1">
        <v>6</v>
      </c>
      <c r="D411" s="6">
        <v>1</v>
      </c>
      <c r="E411" s="2">
        <v>469.99</v>
      </c>
      <c r="F411" s="1">
        <v>0.2</v>
      </c>
      <c r="G411">
        <v>469.79</v>
      </c>
      <c r="H411" t="s">
        <v>5556</v>
      </c>
      <c r="I411">
        <f>_xlfn.XLOOKUP(C411, products!A:A, products!D:D)</f>
        <v>6</v>
      </c>
      <c r="J411" t="s">
        <v>12</v>
      </c>
    </row>
    <row r="412" spans="1:10" x14ac:dyDescent="0.2">
      <c r="A412" s="1">
        <v>144</v>
      </c>
      <c r="B412" s="1">
        <v>1</v>
      </c>
      <c r="C412" s="1">
        <v>8</v>
      </c>
      <c r="D412" s="6">
        <v>2</v>
      </c>
      <c r="E412" s="2">
        <v>1799.99</v>
      </c>
      <c r="F412" s="1">
        <v>0.05</v>
      </c>
      <c r="G412">
        <v>1799.94</v>
      </c>
      <c r="H412" t="s">
        <v>5554</v>
      </c>
      <c r="I412">
        <f>_xlfn.XLOOKUP(C412, products!A:A, products!D:D)</f>
        <v>6</v>
      </c>
      <c r="J412" t="s">
        <v>12</v>
      </c>
    </row>
    <row r="413" spans="1:10" x14ac:dyDescent="0.2">
      <c r="A413" s="1">
        <v>145</v>
      </c>
      <c r="B413" s="1">
        <v>1</v>
      </c>
      <c r="C413" s="1">
        <v>11</v>
      </c>
      <c r="D413" s="6">
        <v>1</v>
      </c>
      <c r="E413" s="2">
        <v>1680.99</v>
      </c>
      <c r="F413" s="1">
        <v>0.2</v>
      </c>
      <c r="G413">
        <v>1680.79</v>
      </c>
      <c r="H413" t="s">
        <v>5551</v>
      </c>
      <c r="I413">
        <f>_xlfn.XLOOKUP(C413, products!A:A, products!D:D)</f>
        <v>4</v>
      </c>
      <c r="J413" t="s">
        <v>14</v>
      </c>
    </row>
    <row r="414" spans="1:10" x14ac:dyDescent="0.2">
      <c r="A414" s="1">
        <v>145</v>
      </c>
      <c r="B414" s="1">
        <v>2</v>
      </c>
      <c r="C414" s="1">
        <v>9</v>
      </c>
      <c r="D414" s="6">
        <v>2</v>
      </c>
      <c r="E414" s="2">
        <v>2999.99</v>
      </c>
      <c r="F414" s="1">
        <v>0.1</v>
      </c>
      <c r="G414">
        <v>5999.8799999999992</v>
      </c>
      <c r="H414" t="s">
        <v>5553</v>
      </c>
      <c r="I414">
        <f>_xlfn.XLOOKUP(C414, products!A:A, products!D:D)</f>
        <v>5</v>
      </c>
      <c r="J414" t="s">
        <v>13</v>
      </c>
    </row>
    <row r="415" spans="1:10" x14ac:dyDescent="0.2">
      <c r="A415" s="1">
        <v>146</v>
      </c>
      <c r="B415" s="1">
        <v>1</v>
      </c>
      <c r="C415" s="1">
        <v>3</v>
      </c>
      <c r="D415" s="6">
        <v>2</v>
      </c>
      <c r="E415" s="2">
        <v>999.99</v>
      </c>
      <c r="F415" s="1">
        <v>0.2</v>
      </c>
      <c r="G415">
        <v>999.79</v>
      </c>
      <c r="H415" t="s">
        <v>5559</v>
      </c>
      <c r="I415">
        <f>_xlfn.XLOOKUP(C415, products!A:A, products!D:D)</f>
        <v>6</v>
      </c>
      <c r="J415" t="s">
        <v>12</v>
      </c>
    </row>
    <row r="416" spans="1:10" x14ac:dyDescent="0.2">
      <c r="A416" s="1">
        <v>146</v>
      </c>
      <c r="B416" s="1">
        <v>2</v>
      </c>
      <c r="C416" s="1">
        <v>12</v>
      </c>
      <c r="D416" s="6">
        <v>1</v>
      </c>
      <c r="E416" s="2">
        <v>549.99</v>
      </c>
      <c r="F416" s="1">
        <v>0.1</v>
      </c>
      <c r="G416">
        <v>1099.8800000000001</v>
      </c>
      <c r="H416" t="s">
        <v>5542</v>
      </c>
      <c r="I416">
        <f>_xlfn.XLOOKUP(C416, products!A:A, products!D:D)</f>
        <v>3</v>
      </c>
      <c r="J416" t="s">
        <v>15</v>
      </c>
    </row>
    <row r="417" spans="1:10" x14ac:dyDescent="0.2">
      <c r="A417" s="1">
        <v>146</v>
      </c>
      <c r="B417" s="1">
        <v>3</v>
      </c>
      <c r="C417" s="1">
        <v>20</v>
      </c>
      <c r="D417" s="6">
        <v>2</v>
      </c>
      <c r="E417" s="2">
        <v>599.99</v>
      </c>
      <c r="F417" s="1">
        <v>0.1</v>
      </c>
      <c r="G417">
        <v>1799.8700000000001</v>
      </c>
      <c r="H417" t="s">
        <v>5546</v>
      </c>
      <c r="I417">
        <f>_xlfn.XLOOKUP(C417, products!A:A, products!D:D)</f>
        <v>3</v>
      </c>
      <c r="J417" t="s">
        <v>15</v>
      </c>
    </row>
    <row r="418" spans="1:10" x14ac:dyDescent="0.2">
      <c r="A418" s="1">
        <v>146</v>
      </c>
      <c r="B418" s="1">
        <v>4</v>
      </c>
      <c r="C418" s="1">
        <v>6</v>
      </c>
      <c r="D418" s="6">
        <v>2</v>
      </c>
      <c r="E418" s="2">
        <v>469.99</v>
      </c>
      <c r="F418" s="1">
        <v>0.05</v>
      </c>
      <c r="G418">
        <v>1879.91</v>
      </c>
      <c r="H418" t="s">
        <v>5556</v>
      </c>
      <c r="I418">
        <f>_xlfn.XLOOKUP(C418, products!A:A, products!D:D)</f>
        <v>6</v>
      </c>
      <c r="J418" t="s">
        <v>12</v>
      </c>
    </row>
    <row r="419" spans="1:10" x14ac:dyDescent="0.2">
      <c r="A419" s="1">
        <v>146</v>
      </c>
      <c r="B419" s="1">
        <v>5</v>
      </c>
      <c r="C419" s="1">
        <v>2</v>
      </c>
      <c r="D419" s="6">
        <v>1</v>
      </c>
      <c r="E419" s="2">
        <v>749.99</v>
      </c>
      <c r="F419" s="1">
        <v>7.0000000000000007E-2</v>
      </c>
      <c r="G419">
        <v>3749.8799999999997</v>
      </c>
      <c r="H419" t="s">
        <v>5560</v>
      </c>
      <c r="I419">
        <f>_xlfn.XLOOKUP(C419, products!A:A, products!D:D)</f>
        <v>6</v>
      </c>
      <c r="J419" t="s">
        <v>12</v>
      </c>
    </row>
    <row r="420" spans="1:10" x14ac:dyDescent="0.2">
      <c r="A420" s="1">
        <v>147</v>
      </c>
      <c r="B420" s="1">
        <v>1</v>
      </c>
      <c r="C420" s="1">
        <v>26</v>
      </c>
      <c r="D420" s="6">
        <v>2</v>
      </c>
      <c r="E420" s="2">
        <v>599.99</v>
      </c>
      <c r="F420" s="1">
        <v>0.2</v>
      </c>
      <c r="G420">
        <v>599.79</v>
      </c>
      <c r="H420" t="s">
        <v>5540</v>
      </c>
      <c r="I420">
        <f>_xlfn.XLOOKUP(C420, products!A:A, products!D:D)</f>
        <v>2</v>
      </c>
      <c r="J420" t="s">
        <v>16</v>
      </c>
    </row>
    <row r="421" spans="1:10" x14ac:dyDescent="0.2">
      <c r="A421" s="1">
        <v>148</v>
      </c>
      <c r="B421" s="1">
        <v>1</v>
      </c>
      <c r="C421" s="1">
        <v>14</v>
      </c>
      <c r="D421" s="6">
        <v>1</v>
      </c>
      <c r="E421" s="2">
        <v>269.99</v>
      </c>
      <c r="F421" s="1">
        <v>0.05</v>
      </c>
      <c r="G421">
        <v>269.94</v>
      </c>
      <c r="H421" t="s">
        <v>5544</v>
      </c>
      <c r="I421">
        <f>_xlfn.XLOOKUP(C421, products!A:A, products!D:D)</f>
        <v>3</v>
      </c>
      <c r="J421" t="s">
        <v>15</v>
      </c>
    </row>
    <row r="422" spans="1:10" x14ac:dyDescent="0.2">
      <c r="A422" s="1">
        <v>149</v>
      </c>
      <c r="B422" s="1">
        <v>1</v>
      </c>
      <c r="C422" s="1">
        <v>12</v>
      </c>
      <c r="D422" s="6">
        <v>2</v>
      </c>
      <c r="E422" s="2">
        <v>549.99</v>
      </c>
      <c r="F422" s="1">
        <v>7.0000000000000007E-2</v>
      </c>
      <c r="G422">
        <v>549.91999999999996</v>
      </c>
      <c r="H422" t="s">
        <v>5542</v>
      </c>
      <c r="I422">
        <f>_xlfn.XLOOKUP(C422, products!A:A, products!D:D)</f>
        <v>3</v>
      </c>
      <c r="J422" t="s">
        <v>15</v>
      </c>
    </row>
    <row r="423" spans="1:10" x14ac:dyDescent="0.2">
      <c r="A423" s="1">
        <v>149</v>
      </c>
      <c r="B423" s="1">
        <v>2</v>
      </c>
      <c r="C423" s="1">
        <v>21</v>
      </c>
      <c r="D423" s="6">
        <v>2</v>
      </c>
      <c r="E423" s="2">
        <v>269.99</v>
      </c>
      <c r="F423" s="1">
        <v>7.0000000000000007E-2</v>
      </c>
      <c r="G423">
        <v>539.91</v>
      </c>
      <c r="H423" t="s">
        <v>5545</v>
      </c>
      <c r="I423">
        <f>_xlfn.XLOOKUP(C423, products!A:A, products!D:D)</f>
        <v>1</v>
      </c>
      <c r="J423" t="s">
        <v>17</v>
      </c>
    </row>
    <row r="424" spans="1:10" x14ac:dyDescent="0.2">
      <c r="A424" s="1">
        <v>150</v>
      </c>
      <c r="B424" s="1">
        <v>1</v>
      </c>
      <c r="C424" s="1">
        <v>7</v>
      </c>
      <c r="D424" s="6">
        <v>1</v>
      </c>
      <c r="E424" s="2">
        <v>3999.99</v>
      </c>
      <c r="F424" s="1">
        <v>0.1</v>
      </c>
      <c r="G424">
        <v>3999.89</v>
      </c>
      <c r="H424" t="s">
        <v>5555</v>
      </c>
      <c r="I424">
        <f>_xlfn.XLOOKUP(C424, products!A:A, products!D:D)</f>
        <v>6</v>
      </c>
      <c r="J424" t="s">
        <v>12</v>
      </c>
    </row>
    <row r="425" spans="1:10" x14ac:dyDescent="0.2">
      <c r="A425" s="1">
        <v>150</v>
      </c>
      <c r="B425" s="1">
        <v>2</v>
      </c>
      <c r="C425" s="1">
        <v>3</v>
      </c>
      <c r="D425" s="6">
        <v>1</v>
      </c>
      <c r="E425" s="2">
        <v>999.99</v>
      </c>
      <c r="F425" s="1">
        <v>0.2</v>
      </c>
      <c r="G425">
        <v>1999.78</v>
      </c>
      <c r="H425" t="s">
        <v>5559</v>
      </c>
      <c r="I425">
        <f>_xlfn.XLOOKUP(C425, products!A:A, products!D:D)</f>
        <v>6</v>
      </c>
      <c r="J425" t="s">
        <v>12</v>
      </c>
    </row>
    <row r="426" spans="1:10" x14ac:dyDescent="0.2">
      <c r="A426" s="1">
        <v>150</v>
      </c>
      <c r="B426" s="1">
        <v>3</v>
      </c>
      <c r="C426" s="1">
        <v>17</v>
      </c>
      <c r="D426" s="6">
        <v>1</v>
      </c>
      <c r="E426" s="2">
        <v>429</v>
      </c>
      <c r="F426" s="1">
        <v>7.0000000000000007E-2</v>
      </c>
      <c r="G426">
        <v>1286.93</v>
      </c>
      <c r="H426" t="s">
        <v>5549</v>
      </c>
      <c r="I426">
        <f>_xlfn.XLOOKUP(C426, products!A:A, products!D:D)</f>
        <v>3</v>
      </c>
      <c r="J426" t="s">
        <v>15</v>
      </c>
    </row>
    <row r="427" spans="1:10" x14ac:dyDescent="0.2">
      <c r="A427" s="1">
        <v>150</v>
      </c>
      <c r="B427" s="1">
        <v>4</v>
      </c>
      <c r="C427" s="1">
        <v>25</v>
      </c>
      <c r="D427" s="6">
        <v>2</v>
      </c>
      <c r="E427" s="2">
        <v>499.99</v>
      </c>
      <c r="F427" s="1">
        <v>7.0000000000000007E-2</v>
      </c>
      <c r="G427">
        <v>1999.89</v>
      </c>
      <c r="H427" t="s">
        <v>5541</v>
      </c>
      <c r="I427">
        <f>_xlfn.XLOOKUP(C427, products!A:A, products!D:D)</f>
        <v>2</v>
      </c>
      <c r="J427" t="s">
        <v>16</v>
      </c>
    </row>
    <row r="428" spans="1:10" x14ac:dyDescent="0.2">
      <c r="A428" s="1">
        <v>151</v>
      </c>
      <c r="B428" s="1">
        <v>1</v>
      </c>
      <c r="C428" s="1">
        <v>17</v>
      </c>
      <c r="D428" s="6">
        <v>1</v>
      </c>
      <c r="E428" s="2">
        <v>429</v>
      </c>
      <c r="F428" s="1">
        <v>0.1</v>
      </c>
      <c r="G428">
        <v>428.9</v>
      </c>
      <c r="H428" t="s">
        <v>5549</v>
      </c>
      <c r="I428">
        <f>_xlfn.XLOOKUP(C428, products!A:A, products!D:D)</f>
        <v>3</v>
      </c>
      <c r="J428" t="s">
        <v>15</v>
      </c>
    </row>
    <row r="429" spans="1:10" x14ac:dyDescent="0.2">
      <c r="A429" s="1">
        <v>151</v>
      </c>
      <c r="B429" s="1">
        <v>2</v>
      </c>
      <c r="C429" s="1">
        <v>26</v>
      </c>
      <c r="D429" s="6">
        <v>1</v>
      </c>
      <c r="E429" s="2">
        <v>599.99</v>
      </c>
      <c r="F429" s="1">
        <v>0.1</v>
      </c>
      <c r="G429">
        <v>1199.8800000000001</v>
      </c>
      <c r="H429" t="s">
        <v>5540</v>
      </c>
      <c r="I429">
        <f>_xlfn.XLOOKUP(C429, products!A:A, products!D:D)</f>
        <v>2</v>
      </c>
      <c r="J429" t="s">
        <v>16</v>
      </c>
    </row>
    <row r="430" spans="1:10" x14ac:dyDescent="0.2">
      <c r="A430" s="1">
        <v>152</v>
      </c>
      <c r="B430" s="1">
        <v>1</v>
      </c>
      <c r="C430" s="1">
        <v>6</v>
      </c>
      <c r="D430" s="6">
        <v>2</v>
      </c>
      <c r="E430" s="2">
        <v>469.99</v>
      </c>
      <c r="F430" s="1">
        <v>0.2</v>
      </c>
      <c r="G430">
        <v>469.79</v>
      </c>
      <c r="H430" t="s">
        <v>5556</v>
      </c>
      <c r="I430">
        <f>_xlfn.XLOOKUP(C430, products!A:A, products!D:D)</f>
        <v>6</v>
      </c>
      <c r="J430" t="s">
        <v>12</v>
      </c>
    </row>
    <row r="431" spans="1:10" x14ac:dyDescent="0.2">
      <c r="A431" s="1">
        <v>152</v>
      </c>
      <c r="B431" s="1">
        <v>2</v>
      </c>
      <c r="C431" s="1">
        <v>22</v>
      </c>
      <c r="D431" s="6">
        <v>2</v>
      </c>
      <c r="E431" s="2">
        <v>269.99</v>
      </c>
      <c r="F431" s="1">
        <v>0.2</v>
      </c>
      <c r="G431">
        <v>539.78</v>
      </c>
      <c r="H431" t="s">
        <v>5544</v>
      </c>
      <c r="I431">
        <f>_xlfn.XLOOKUP(C431, products!A:A, products!D:D)</f>
        <v>1</v>
      </c>
      <c r="J431" t="s">
        <v>17</v>
      </c>
    </row>
    <row r="432" spans="1:10" x14ac:dyDescent="0.2">
      <c r="A432" s="1">
        <v>152</v>
      </c>
      <c r="B432" s="1">
        <v>3</v>
      </c>
      <c r="C432" s="1">
        <v>16</v>
      </c>
      <c r="D432" s="6">
        <v>2</v>
      </c>
      <c r="E432" s="2">
        <v>599.99</v>
      </c>
      <c r="F432" s="1">
        <v>7.0000000000000007E-2</v>
      </c>
      <c r="G432">
        <v>1799.9</v>
      </c>
      <c r="H432" t="s">
        <v>5540</v>
      </c>
      <c r="I432">
        <f>_xlfn.XLOOKUP(C432, products!A:A, products!D:D)</f>
        <v>3</v>
      </c>
      <c r="J432" t="s">
        <v>15</v>
      </c>
    </row>
    <row r="433" spans="1:10" x14ac:dyDescent="0.2">
      <c r="A433" s="1">
        <v>153</v>
      </c>
      <c r="B433" s="1">
        <v>1</v>
      </c>
      <c r="C433" s="1">
        <v>16</v>
      </c>
      <c r="D433" s="6">
        <v>1</v>
      </c>
      <c r="E433" s="2">
        <v>599.99</v>
      </c>
      <c r="F433" s="1">
        <v>7.0000000000000007E-2</v>
      </c>
      <c r="G433">
        <v>599.91999999999996</v>
      </c>
      <c r="H433" t="s">
        <v>5540</v>
      </c>
      <c r="I433">
        <f>_xlfn.XLOOKUP(C433, products!A:A, products!D:D)</f>
        <v>3</v>
      </c>
      <c r="J433" t="s">
        <v>15</v>
      </c>
    </row>
    <row r="434" spans="1:10" x14ac:dyDescent="0.2">
      <c r="A434" s="1">
        <v>153</v>
      </c>
      <c r="B434" s="1">
        <v>2</v>
      </c>
      <c r="C434" s="1">
        <v>8</v>
      </c>
      <c r="D434" s="6">
        <v>1</v>
      </c>
      <c r="E434" s="2">
        <v>1799.99</v>
      </c>
      <c r="F434" s="1">
        <v>7.0000000000000007E-2</v>
      </c>
      <c r="G434">
        <v>3599.91</v>
      </c>
      <c r="H434" t="s">
        <v>5554</v>
      </c>
      <c r="I434">
        <f>_xlfn.XLOOKUP(C434, products!A:A, products!D:D)</f>
        <v>6</v>
      </c>
      <c r="J434" t="s">
        <v>12</v>
      </c>
    </row>
    <row r="435" spans="1:10" x14ac:dyDescent="0.2">
      <c r="A435" s="1">
        <v>153</v>
      </c>
      <c r="B435" s="1">
        <v>3</v>
      </c>
      <c r="C435" s="1">
        <v>15</v>
      </c>
      <c r="D435" s="6">
        <v>2</v>
      </c>
      <c r="E435" s="2">
        <v>529.99</v>
      </c>
      <c r="F435" s="1">
        <v>0.05</v>
      </c>
      <c r="G435">
        <v>1589.92</v>
      </c>
      <c r="H435" t="s">
        <v>5550</v>
      </c>
      <c r="I435">
        <f>_xlfn.XLOOKUP(C435, products!A:A, products!D:D)</f>
        <v>3</v>
      </c>
      <c r="J435" t="s">
        <v>15</v>
      </c>
    </row>
    <row r="436" spans="1:10" x14ac:dyDescent="0.2">
      <c r="A436" s="1">
        <v>154</v>
      </c>
      <c r="B436" s="1">
        <v>1</v>
      </c>
      <c r="C436" s="1">
        <v>12</v>
      </c>
      <c r="D436" s="6">
        <v>1</v>
      </c>
      <c r="E436" s="2">
        <v>549.99</v>
      </c>
      <c r="F436" s="1">
        <v>0.1</v>
      </c>
      <c r="G436">
        <v>549.89</v>
      </c>
      <c r="H436" t="s">
        <v>5542</v>
      </c>
      <c r="I436">
        <f>_xlfn.XLOOKUP(C436, products!A:A, products!D:D)</f>
        <v>3</v>
      </c>
      <c r="J436" t="s">
        <v>15</v>
      </c>
    </row>
    <row r="437" spans="1:10" x14ac:dyDescent="0.2">
      <c r="A437" s="1">
        <v>155</v>
      </c>
      <c r="B437" s="1">
        <v>1</v>
      </c>
      <c r="C437" s="1">
        <v>8</v>
      </c>
      <c r="D437" s="6">
        <v>1</v>
      </c>
      <c r="E437" s="2">
        <v>1799.99</v>
      </c>
      <c r="F437" s="1">
        <v>0.1</v>
      </c>
      <c r="G437">
        <v>1799.89</v>
      </c>
      <c r="H437" t="s">
        <v>5554</v>
      </c>
      <c r="I437">
        <f>_xlfn.XLOOKUP(C437, products!A:A, products!D:D)</f>
        <v>6</v>
      </c>
      <c r="J437" t="s">
        <v>12</v>
      </c>
    </row>
    <row r="438" spans="1:10" x14ac:dyDescent="0.2">
      <c r="A438" s="1">
        <v>156</v>
      </c>
      <c r="B438" s="1">
        <v>1</v>
      </c>
      <c r="C438" s="1">
        <v>18</v>
      </c>
      <c r="D438" s="6">
        <v>2</v>
      </c>
      <c r="E438" s="2">
        <v>449</v>
      </c>
      <c r="F438" s="1">
        <v>0.2</v>
      </c>
      <c r="G438">
        <v>448.8</v>
      </c>
      <c r="H438" t="s">
        <v>5548</v>
      </c>
      <c r="I438">
        <f>_xlfn.XLOOKUP(C438, products!A:A, products!D:D)</f>
        <v>3</v>
      </c>
      <c r="J438" t="s">
        <v>15</v>
      </c>
    </row>
    <row r="439" spans="1:10" x14ac:dyDescent="0.2">
      <c r="A439" s="1">
        <v>156</v>
      </c>
      <c r="B439" s="1">
        <v>2</v>
      </c>
      <c r="C439" s="1">
        <v>17</v>
      </c>
      <c r="D439" s="6">
        <v>2</v>
      </c>
      <c r="E439" s="2">
        <v>429</v>
      </c>
      <c r="F439" s="1">
        <v>0.05</v>
      </c>
      <c r="G439">
        <v>857.95</v>
      </c>
      <c r="H439" t="s">
        <v>5549</v>
      </c>
      <c r="I439">
        <f>_xlfn.XLOOKUP(C439, products!A:A, products!D:D)</f>
        <v>3</v>
      </c>
      <c r="J439" t="s">
        <v>15</v>
      </c>
    </row>
    <row r="440" spans="1:10" x14ac:dyDescent="0.2">
      <c r="A440" s="1">
        <v>156</v>
      </c>
      <c r="B440" s="1">
        <v>3</v>
      </c>
      <c r="C440" s="1">
        <v>6</v>
      </c>
      <c r="D440" s="6">
        <v>1</v>
      </c>
      <c r="E440" s="2">
        <v>469.99</v>
      </c>
      <c r="F440" s="1">
        <v>7.0000000000000007E-2</v>
      </c>
      <c r="G440">
        <v>1409.9</v>
      </c>
      <c r="H440" t="s">
        <v>5556</v>
      </c>
      <c r="I440">
        <f>_xlfn.XLOOKUP(C440, products!A:A, products!D:D)</f>
        <v>6</v>
      </c>
      <c r="J440" t="s">
        <v>12</v>
      </c>
    </row>
    <row r="441" spans="1:10" x14ac:dyDescent="0.2">
      <c r="A441" s="1">
        <v>157</v>
      </c>
      <c r="B441" s="1">
        <v>1</v>
      </c>
      <c r="C441" s="1">
        <v>4</v>
      </c>
      <c r="D441" s="6">
        <v>1</v>
      </c>
      <c r="E441" s="2">
        <v>2899.99</v>
      </c>
      <c r="F441" s="1">
        <v>0.1</v>
      </c>
      <c r="G441">
        <v>2899.89</v>
      </c>
      <c r="H441" t="s">
        <v>5558</v>
      </c>
      <c r="I441">
        <f>_xlfn.XLOOKUP(C441, products!A:A, products!D:D)</f>
        <v>6</v>
      </c>
      <c r="J441" t="s">
        <v>12</v>
      </c>
    </row>
    <row r="442" spans="1:10" x14ac:dyDescent="0.2">
      <c r="A442" s="1">
        <v>157</v>
      </c>
      <c r="B442" s="1">
        <v>2</v>
      </c>
      <c r="C442" s="1">
        <v>7</v>
      </c>
      <c r="D442" s="6">
        <v>2</v>
      </c>
      <c r="E442" s="2">
        <v>3999.99</v>
      </c>
      <c r="F442" s="1">
        <v>7.0000000000000007E-2</v>
      </c>
      <c r="G442">
        <v>7999.91</v>
      </c>
      <c r="H442" t="s">
        <v>5555</v>
      </c>
      <c r="I442">
        <f>_xlfn.XLOOKUP(C442, products!A:A, products!D:D)</f>
        <v>6</v>
      </c>
      <c r="J442" t="s">
        <v>12</v>
      </c>
    </row>
    <row r="443" spans="1:10" x14ac:dyDescent="0.2">
      <c r="A443" s="1">
        <v>158</v>
      </c>
      <c r="B443" s="1">
        <v>1</v>
      </c>
      <c r="C443" s="1">
        <v>24</v>
      </c>
      <c r="D443" s="6">
        <v>1</v>
      </c>
      <c r="E443" s="2">
        <v>549.99</v>
      </c>
      <c r="F443" s="1">
        <v>0.1</v>
      </c>
      <c r="G443">
        <v>549.89</v>
      </c>
      <c r="H443" t="s">
        <v>5542</v>
      </c>
      <c r="I443">
        <f>_xlfn.XLOOKUP(C443, products!A:A, products!D:D)</f>
        <v>2</v>
      </c>
      <c r="J443" t="s">
        <v>16</v>
      </c>
    </row>
    <row r="444" spans="1:10" x14ac:dyDescent="0.2">
      <c r="A444" s="1">
        <v>159</v>
      </c>
      <c r="B444" s="1">
        <v>1</v>
      </c>
      <c r="C444" s="1">
        <v>13</v>
      </c>
      <c r="D444" s="6">
        <v>1</v>
      </c>
      <c r="E444" s="2">
        <v>269.99</v>
      </c>
      <c r="F444" s="1">
        <v>0.2</v>
      </c>
      <c r="G444">
        <v>269.79000000000002</v>
      </c>
      <c r="H444" t="s">
        <v>5545</v>
      </c>
      <c r="I444">
        <f>_xlfn.XLOOKUP(C444, products!A:A, products!D:D)</f>
        <v>3</v>
      </c>
      <c r="J444" t="s">
        <v>15</v>
      </c>
    </row>
    <row r="445" spans="1:10" x14ac:dyDescent="0.2">
      <c r="A445" s="1">
        <v>160</v>
      </c>
      <c r="B445" s="1">
        <v>1</v>
      </c>
      <c r="C445" s="1">
        <v>21</v>
      </c>
      <c r="D445" s="6">
        <v>1</v>
      </c>
      <c r="E445" s="2">
        <v>269.99</v>
      </c>
      <c r="F445" s="1">
        <v>7.0000000000000007E-2</v>
      </c>
      <c r="G445">
        <v>269.92</v>
      </c>
      <c r="H445" t="s">
        <v>5545</v>
      </c>
      <c r="I445">
        <f>_xlfn.XLOOKUP(C445, products!A:A, products!D:D)</f>
        <v>1</v>
      </c>
      <c r="J445" t="s">
        <v>17</v>
      </c>
    </row>
    <row r="446" spans="1:10" x14ac:dyDescent="0.2">
      <c r="A446" s="1">
        <v>160</v>
      </c>
      <c r="B446" s="1">
        <v>2</v>
      </c>
      <c r="C446" s="1">
        <v>15</v>
      </c>
      <c r="D446" s="6">
        <v>2</v>
      </c>
      <c r="E446" s="2">
        <v>529.99</v>
      </c>
      <c r="F446" s="1">
        <v>7.0000000000000007E-2</v>
      </c>
      <c r="G446">
        <v>1059.9100000000001</v>
      </c>
      <c r="H446" t="s">
        <v>5550</v>
      </c>
      <c r="I446">
        <f>_xlfn.XLOOKUP(C446, products!A:A, products!D:D)</f>
        <v>3</v>
      </c>
      <c r="J446" t="s">
        <v>15</v>
      </c>
    </row>
    <row r="447" spans="1:10" x14ac:dyDescent="0.2">
      <c r="A447" s="1">
        <v>160</v>
      </c>
      <c r="B447" s="1">
        <v>3</v>
      </c>
      <c r="C447" s="1">
        <v>18</v>
      </c>
      <c r="D447" s="6">
        <v>2</v>
      </c>
      <c r="E447" s="2">
        <v>449</v>
      </c>
      <c r="F447" s="1">
        <v>0.1</v>
      </c>
      <c r="G447">
        <v>1346.9</v>
      </c>
      <c r="H447" t="s">
        <v>5548</v>
      </c>
      <c r="I447">
        <f>_xlfn.XLOOKUP(C447, products!A:A, products!D:D)</f>
        <v>3</v>
      </c>
      <c r="J447" t="s">
        <v>15</v>
      </c>
    </row>
    <row r="448" spans="1:10" x14ac:dyDescent="0.2">
      <c r="A448" s="1">
        <v>160</v>
      </c>
      <c r="B448" s="1">
        <v>4</v>
      </c>
      <c r="C448" s="1">
        <v>11</v>
      </c>
      <c r="D448" s="6">
        <v>1</v>
      </c>
      <c r="E448" s="2">
        <v>1680.99</v>
      </c>
      <c r="F448" s="1">
        <v>0.05</v>
      </c>
      <c r="G448">
        <v>6723.91</v>
      </c>
      <c r="H448" t="s">
        <v>5551</v>
      </c>
      <c r="I448">
        <f>_xlfn.XLOOKUP(C448, products!A:A, products!D:D)</f>
        <v>4</v>
      </c>
      <c r="J448" t="s">
        <v>14</v>
      </c>
    </row>
    <row r="449" spans="1:10" x14ac:dyDescent="0.2">
      <c r="A449" s="1">
        <v>161</v>
      </c>
      <c r="B449" s="1">
        <v>1</v>
      </c>
      <c r="C449" s="1">
        <v>24</v>
      </c>
      <c r="D449" s="6">
        <v>2</v>
      </c>
      <c r="E449" s="2">
        <v>549.99</v>
      </c>
      <c r="F449" s="1">
        <v>7.0000000000000007E-2</v>
      </c>
      <c r="G449">
        <v>549.91999999999996</v>
      </c>
      <c r="H449" t="s">
        <v>5542</v>
      </c>
      <c r="I449">
        <f>_xlfn.XLOOKUP(C449, products!A:A, products!D:D)</f>
        <v>2</v>
      </c>
      <c r="J449" t="s">
        <v>16</v>
      </c>
    </row>
    <row r="450" spans="1:10" x14ac:dyDescent="0.2">
      <c r="A450" s="1">
        <v>161</v>
      </c>
      <c r="B450" s="1">
        <v>2</v>
      </c>
      <c r="C450" s="1">
        <v>22</v>
      </c>
      <c r="D450" s="6">
        <v>1</v>
      </c>
      <c r="E450" s="2">
        <v>269.99</v>
      </c>
      <c r="F450" s="1">
        <v>0.05</v>
      </c>
      <c r="G450">
        <v>539.93000000000006</v>
      </c>
      <c r="H450" t="s">
        <v>5544</v>
      </c>
      <c r="I450">
        <f>_xlfn.XLOOKUP(C450, products!A:A, products!D:D)</f>
        <v>1</v>
      </c>
      <c r="J450" t="s">
        <v>17</v>
      </c>
    </row>
    <row r="451" spans="1:10" x14ac:dyDescent="0.2">
      <c r="A451" s="1">
        <v>161</v>
      </c>
      <c r="B451" s="1">
        <v>3</v>
      </c>
      <c r="C451" s="1">
        <v>7</v>
      </c>
      <c r="D451" s="6">
        <v>2</v>
      </c>
      <c r="E451" s="2">
        <v>3999.99</v>
      </c>
      <c r="F451" s="1">
        <v>0.05</v>
      </c>
      <c r="G451">
        <v>11999.92</v>
      </c>
      <c r="H451" t="s">
        <v>5555</v>
      </c>
      <c r="I451">
        <f>_xlfn.XLOOKUP(C451, products!A:A, products!D:D)</f>
        <v>6</v>
      </c>
      <c r="J451" t="s">
        <v>12</v>
      </c>
    </row>
    <row r="452" spans="1:10" x14ac:dyDescent="0.2">
      <c r="A452" s="1">
        <v>162</v>
      </c>
      <c r="B452" s="1">
        <v>1</v>
      </c>
      <c r="C452" s="1">
        <v>18</v>
      </c>
      <c r="D452" s="6">
        <v>1</v>
      </c>
      <c r="E452" s="2">
        <v>449</v>
      </c>
      <c r="F452" s="1">
        <v>7.0000000000000007E-2</v>
      </c>
      <c r="G452">
        <v>448.93</v>
      </c>
      <c r="H452" t="s">
        <v>5548</v>
      </c>
      <c r="I452">
        <f>_xlfn.XLOOKUP(C452, products!A:A, products!D:D)</f>
        <v>3</v>
      </c>
      <c r="J452" t="s">
        <v>15</v>
      </c>
    </row>
    <row r="453" spans="1:10" x14ac:dyDescent="0.2">
      <c r="A453" s="1">
        <v>162</v>
      </c>
      <c r="B453" s="1">
        <v>2</v>
      </c>
      <c r="C453" s="1">
        <v>21</v>
      </c>
      <c r="D453" s="6">
        <v>2</v>
      </c>
      <c r="E453" s="2">
        <v>269.99</v>
      </c>
      <c r="F453" s="1">
        <v>7.0000000000000007E-2</v>
      </c>
      <c r="G453">
        <v>539.91</v>
      </c>
      <c r="H453" t="s">
        <v>5545</v>
      </c>
      <c r="I453">
        <f>_xlfn.XLOOKUP(C453, products!A:A, products!D:D)</f>
        <v>1</v>
      </c>
      <c r="J453" t="s">
        <v>17</v>
      </c>
    </row>
    <row r="454" spans="1:10" x14ac:dyDescent="0.2">
      <c r="A454" s="1">
        <v>162</v>
      </c>
      <c r="B454" s="1">
        <v>3</v>
      </c>
      <c r="C454" s="1">
        <v>3</v>
      </c>
      <c r="D454" s="6">
        <v>2</v>
      </c>
      <c r="E454" s="2">
        <v>999.99</v>
      </c>
      <c r="F454" s="1">
        <v>0.1</v>
      </c>
      <c r="G454">
        <v>2999.8700000000003</v>
      </c>
      <c r="H454" t="s">
        <v>5559</v>
      </c>
      <c r="I454">
        <f>_xlfn.XLOOKUP(C454, products!A:A, products!D:D)</f>
        <v>6</v>
      </c>
      <c r="J454" t="s">
        <v>12</v>
      </c>
    </row>
    <row r="455" spans="1:10" x14ac:dyDescent="0.2">
      <c r="A455" s="1">
        <v>163</v>
      </c>
      <c r="B455" s="1">
        <v>1</v>
      </c>
      <c r="C455" s="1">
        <v>12</v>
      </c>
      <c r="D455" s="6">
        <v>1</v>
      </c>
      <c r="E455" s="2">
        <v>549.99</v>
      </c>
      <c r="F455" s="1">
        <v>0.1</v>
      </c>
      <c r="G455">
        <v>549.89</v>
      </c>
      <c r="H455" t="s">
        <v>5542</v>
      </c>
      <c r="I455">
        <f>_xlfn.XLOOKUP(C455, products!A:A, products!D:D)</f>
        <v>3</v>
      </c>
      <c r="J455" t="s">
        <v>15</v>
      </c>
    </row>
    <row r="456" spans="1:10" x14ac:dyDescent="0.2">
      <c r="A456" s="1">
        <v>163</v>
      </c>
      <c r="B456" s="1">
        <v>2</v>
      </c>
      <c r="C456" s="1">
        <v>18</v>
      </c>
      <c r="D456" s="6">
        <v>1</v>
      </c>
      <c r="E456" s="2">
        <v>449</v>
      </c>
      <c r="F456" s="1">
        <v>0.2</v>
      </c>
      <c r="G456">
        <v>897.8</v>
      </c>
      <c r="H456" t="s">
        <v>5548</v>
      </c>
      <c r="I456">
        <f>_xlfn.XLOOKUP(C456, products!A:A, products!D:D)</f>
        <v>3</v>
      </c>
      <c r="J456" t="s">
        <v>15</v>
      </c>
    </row>
    <row r="457" spans="1:10" x14ac:dyDescent="0.2">
      <c r="A457" s="1">
        <v>164</v>
      </c>
      <c r="B457" s="1">
        <v>1</v>
      </c>
      <c r="C457" s="1">
        <v>4</v>
      </c>
      <c r="D457" s="6">
        <v>2</v>
      </c>
      <c r="E457" s="2">
        <v>2899.99</v>
      </c>
      <c r="F457" s="1">
        <v>0.05</v>
      </c>
      <c r="G457">
        <v>2899.9399999999996</v>
      </c>
      <c r="H457" t="s">
        <v>5558</v>
      </c>
      <c r="I457">
        <f>_xlfn.XLOOKUP(C457, products!A:A, products!D:D)</f>
        <v>6</v>
      </c>
      <c r="J457" t="s">
        <v>12</v>
      </c>
    </row>
    <row r="458" spans="1:10" x14ac:dyDescent="0.2">
      <c r="A458" s="1">
        <v>164</v>
      </c>
      <c r="B458" s="1">
        <v>2</v>
      </c>
      <c r="C458" s="1">
        <v>10</v>
      </c>
      <c r="D458" s="6">
        <v>2</v>
      </c>
      <c r="E458" s="2">
        <v>1549</v>
      </c>
      <c r="F458" s="1">
        <v>0.05</v>
      </c>
      <c r="G458">
        <v>3097.95</v>
      </c>
      <c r="H458" t="s">
        <v>5552</v>
      </c>
      <c r="I458">
        <f>_xlfn.XLOOKUP(C458, products!A:A, products!D:D)</f>
        <v>4</v>
      </c>
      <c r="J458" t="s">
        <v>14</v>
      </c>
    </row>
    <row r="459" spans="1:10" x14ac:dyDescent="0.2">
      <c r="A459" s="1">
        <v>164</v>
      </c>
      <c r="B459" s="1">
        <v>3</v>
      </c>
      <c r="C459" s="1">
        <v>14</v>
      </c>
      <c r="D459" s="6">
        <v>1</v>
      </c>
      <c r="E459" s="2">
        <v>269.99</v>
      </c>
      <c r="F459" s="1">
        <v>0.1</v>
      </c>
      <c r="G459">
        <v>809.87</v>
      </c>
      <c r="H459" t="s">
        <v>5544</v>
      </c>
      <c r="I459">
        <f>_xlfn.XLOOKUP(C459, products!A:A, products!D:D)</f>
        <v>3</v>
      </c>
      <c r="J459" t="s">
        <v>15</v>
      </c>
    </row>
    <row r="460" spans="1:10" x14ac:dyDescent="0.2">
      <c r="A460" s="1">
        <v>165</v>
      </c>
      <c r="B460" s="1">
        <v>1</v>
      </c>
      <c r="C460" s="1">
        <v>4</v>
      </c>
      <c r="D460" s="6">
        <v>2</v>
      </c>
      <c r="E460" s="2">
        <v>2899.99</v>
      </c>
      <c r="F460" s="1">
        <v>0.05</v>
      </c>
      <c r="G460">
        <v>2899.9399999999996</v>
      </c>
      <c r="H460" t="s">
        <v>5558</v>
      </c>
      <c r="I460">
        <f>_xlfn.XLOOKUP(C460, products!A:A, products!D:D)</f>
        <v>6</v>
      </c>
      <c r="J460" t="s">
        <v>12</v>
      </c>
    </row>
    <row r="461" spans="1:10" x14ac:dyDescent="0.2">
      <c r="A461" s="1">
        <v>165</v>
      </c>
      <c r="B461" s="1">
        <v>2</v>
      </c>
      <c r="C461" s="1">
        <v>23</v>
      </c>
      <c r="D461" s="6">
        <v>1</v>
      </c>
      <c r="E461" s="2">
        <v>299.99</v>
      </c>
      <c r="F461" s="1">
        <v>0.2</v>
      </c>
      <c r="G461">
        <v>599.78</v>
      </c>
      <c r="H461" t="s">
        <v>5543</v>
      </c>
      <c r="I461">
        <f>_xlfn.XLOOKUP(C461, products!A:A, products!D:D)</f>
        <v>1</v>
      </c>
      <c r="J461" t="s">
        <v>17</v>
      </c>
    </row>
    <row r="462" spans="1:10" x14ac:dyDescent="0.2">
      <c r="A462" s="1">
        <v>165</v>
      </c>
      <c r="B462" s="1">
        <v>3</v>
      </c>
      <c r="C462" s="1">
        <v>2</v>
      </c>
      <c r="D462" s="6">
        <v>1</v>
      </c>
      <c r="E462" s="2">
        <v>749.99</v>
      </c>
      <c r="F462" s="1">
        <v>0.05</v>
      </c>
      <c r="G462">
        <v>2249.92</v>
      </c>
      <c r="H462" t="s">
        <v>5560</v>
      </c>
      <c r="I462">
        <f>_xlfn.XLOOKUP(C462, products!A:A, products!D:D)</f>
        <v>6</v>
      </c>
      <c r="J462" t="s">
        <v>12</v>
      </c>
    </row>
    <row r="463" spans="1:10" x14ac:dyDescent="0.2">
      <c r="A463" s="1">
        <v>166</v>
      </c>
      <c r="B463" s="1">
        <v>1</v>
      </c>
      <c r="C463" s="1">
        <v>10</v>
      </c>
      <c r="D463" s="6">
        <v>2</v>
      </c>
      <c r="E463" s="2">
        <v>1549</v>
      </c>
      <c r="F463" s="1">
        <v>0.1</v>
      </c>
      <c r="G463">
        <v>1548.9</v>
      </c>
      <c r="H463" t="s">
        <v>5552</v>
      </c>
      <c r="I463">
        <f>_xlfn.XLOOKUP(C463, products!A:A, products!D:D)</f>
        <v>4</v>
      </c>
      <c r="J463" t="s">
        <v>14</v>
      </c>
    </row>
    <row r="464" spans="1:10" x14ac:dyDescent="0.2">
      <c r="A464" s="1">
        <v>166</v>
      </c>
      <c r="B464" s="1">
        <v>2</v>
      </c>
      <c r="C464" s="1">
        <v>11</v>
      </c>
      <c r="D464" s="6">
        <v>1</v>
      </c>
      <c r="E464" s="2">
        <v>1680.99</v>
      </c>
      <c r="F464" s="1">
        <v>0.2</v>
      </c>
      <c r="G464">
        <v>3361.78</v>
      </c>
      <c r="H464" t="s">
        <v>5551</v>
      </c>
      <c r="I464">
        <f>_xlfn.XLOOKUP(C464, products!A:A, products!D:D)</f>
        <v>4</v>
      </c>
      <c r="J464" t="s">
        <v>14</v>
      </c>
    </row>
    <row r="465" spans="1:10" x14ac:dyDescent="0.2">
      <c r="A465" s="1">
        <v>167</v>
      </c>
      <c r="B465" s="1">
        <v>1</v>
      </c>
      <c r="C465" s="1">
        <v>12</v>
      </c>
      <c r="D465" s="6">
        <v>1</v>
      </c>
      <c r="E465" s="2">
        <v>549.99</v>
      </c>
      <c r="F465" s="1">
        <v>0.05</v>
      </c>
      <c r="G465">
        <v>549.94000000000005</v>
      </c>
      <c r="H465" t="s">
        <v>5542</v>
      </c>
      <c r="I465">
        <f>_xlfn.XLOOKUP(C465, products!A:A, products!D:D)</f>
        <v>3</v>
      </c>
      <c r="J465" t="s">
        <v>15</v>
      </c>
    </row>
    <row r="466" spans="1:10" x14ac:dyDescent="0.2">
      <c r="A466" s="1">
        <v>167</v>
      </c>
      <c r="B466" s="1">
        <v>2</v>
      </c>
      <c r="C466" s="1">
        <v>10</v>
      </c>
      <c r="D466" s="6">
        <v>1</v>
      </c>
      <c r="E466" s="2">
        <v>1549</v>
      </c>
      <c r="F466" s="1">
        <v>0.2</v>
      </c>
      <c r="G466">
        <v>3097.8</v>
      </c>
      <c r="H466" t="s">
        <v>5552</v>
      </c>
      <c r="I466">
        <f>_xlfn.XLOOKUP(C466, products!A:A, products!D:D)</f>
        <v>4</v>
      </c>
      <c r="J466" t="s">
        <v>14</v>
      </c>
    </row>
    <row r="467" spans="1:10" x14ac:dyDescent="0.2">
      <c r="A467" s="1">
        <v>167</v>
      </c>
      <c r="B467" s="1">
        <v>3</v>
      </c>
      <c r="C467" s="1">
        <v>13</v>
      </c>
      <c r="D467" s="6">
        <v>2</v>
      </c>
      <c r="E467" s="2">
        <v>269.99</v>
      </c>
      <c r="F467" s="1">
        <v>0.05</v>
      </c>
      <c r="G467">
        <v>809.92000000000007</v>
      </c>
      <c r="H467" t="s">
        <v>5545</v>
      </c>
      <c r="I467">
        <f>_xlfn.XLOOKUP(C467, products!A:A, products!D:D)</f>
        <v>3</v>
      </c>
      <c r="J467" t="s">
        <v>15</v>
      </c>
    </row>
    <row r="468" spans="1:10" x14ac:dyDescent="0.2">
      <c r="A468" s="1">
        <v>167</v>
      </c>
      <c r="B468" s="1">
        <v>4</v>
      </c>
      <c r="C468" s="1">
        <v>7</v>
      </c>
      <c r="D468" s="6">
        <v>2</v>
      </c>
      <c r="E468" s="2">
        <v>3999.99</v>
      </c>
      <c r="F468" s="1">
        <v>0.05</v>
      </c>
      <c r="G468">
        <v>15999.91</v>
      </c>
      <c r="H468" t="s">
        <v>5555</v>
      </c>
      <c r="I468">
        <f>_xlfn.XLOOKUP(C468, products!A:A, products!D:D)</f>
        <v>6</v>
      </c>
      <c r="J468" t="s">
        <v>12</v>
      </c>
    </row>
    <row r="469" spans="1:10" x14ac:dyDescent="0.2">
      <c r="A469" s="1">
        <v>168</v>
      </c>
      <c r="B469" s="1">
        <v>1</v>
      </c>
      <c r="C469" s="1">
        <v>6</v>
      </c>
      <c r="D469" s="6">
        <v>1</v>
      </c>
      <c r="E469" s="2">
        <v>469.99</v>
      </c>
      <c r="F469" s="1">
        <v>0.1</v>
      </c>
      <c r="G469">
        <v>469.89</v>
      </c>
      <c r="H469" t="s">
        <v>5556</v>
      </c>
      <c r="I469">
        <f>_xlfn.XLOOKUP(C469, products!A:A, products!D:D)</f>
        <v>6</v>
      </c>
      <c r="J469" t="s">
        <v>12</v>
      </c>
    </row>
    <row r="470" spans="1:10" x14ac:dyDescent="0.2">
      <c r="A470" s="1">
        <v>168</v>
      </c>
      <c r="B470" s="1">
        <v>2</v>
      </c>
      <c r="C470" s="1">
        <v>11</v>
      </c>
      <c r="D470" s="6">
        <v>2</v>
      </c>
      <c r="E470" s="2">
        <v>1680.99</v>
      </c>
      <c r="F470" s="1">
        <v>7.0000000000000007E-2</v>
      </c>
      <c r="G470">
        <v>3361.91</v>
      </c>
      <c r="H470" t="s">
        <v>5551</v>
      </c>
      <c r="I470">
        <f>_xlfn.XLOOKUP(C470, products!A:A, products!D:D)</f>
        <v>4</v>
      </c>
      <c r="J470" t="s">
        <v>14</v>
      </c>
    </row>
    <row r="471" spans="1:10" x14ac:dyDescent="0.2">
      <c r="A471" s="1">
        <v>168</v>
      </c>
      <c r="B471" s="1">
        <v>3</v>
      </c>
      <c r="C471" s="1">
        <v>12</v>
      </c>
      <c r="D471" s="6">
        <v>2</v>
      </c>
      <c r="E471" s="2">
        <v>549.99</v>
      </c>
      <c r="F471" s="1">
        <v>7.0000000000000007E-2</v>
      </c>
      <c r="G471">
        <v>1649.9</v>
      </c>
      <c r="H471" t="s">
        <v>5542</v>
      </c>
      <c r="I471">
        <f>_xlfn.XLOOKUP(C471, products!A:A, products!D:D)</f>
        <v>3</v>
      </c>
      <c r="J471" t="s">
        <v>15</v>
      </c>
    </row>
    <row r="472" spans="1:10" x14ac:dyDescent="0.2">
      <c r="A472" s="1">
        <v>168</v>
      </c>
      <c r="B472" s="1">
        <v>4</v>
      </c>
      <c r="C472" s="1">
        <v>22</v>
      </c>
      <c r="D472" s="6">
        <v>2</v>
      </c>
      <c r="E472" s="2">
        <v>269.99</v>
      </c>
      <c r="F472" s="1">
        <v>0.2</v>
      </c>
      <c r="G472">
        <v>1079.76</v>
      </c>
      <c r="H472" t="s">
        <v>5544</v>
      </c>
      <c r="I472">
        <f>_xlfn.XLOOKUP(C472, products!A:A, products!D:D)</f>
        <v>1</v>
      </c>
      <c r="J472" t="s">
        <v>17</v>
      </c>
    </row>
    <row r="473" spans="1:10" x14ac:dyDescent="0.2">
      <c r="A473" s="1">
        <v>169</v>
      </c>
      <c r="B473" s="1">
        <v>1</v>
      </c>
      <c r="C473" s="1">
        <v>20</v>
      </c>
      <c r="D473" s="6">
        <v>2</v>
      </c>
      <c r="E473" s="2">
        <v>599.99</v>
      </c>
      <c r="F473" s="1">
        <v>0.1</v>
      </c>
      <c r="G473">
        <v>599.89</v>
      </c>
      <c r="H473" t="s">
        <v>5546</v>
      </c>
      <c r="I473">
        <f>_xlfn.XLOOKUP(C473, products!A:A, products!D:D)</f>
        <v>3</v>
      </c>
      <c r="J473" t="s">
        <v>15</v>
      </c>
    </row>
    <row r="474" spans="1:10" x14ac:dyDescent="0.2">
      <c r="A474" s="1">
        <v>169</v>
      </c>
      <c r="B474" s="1">
        <v>2</v>
      </c>
      <c r="C474" s="1">
        <v>5</v>
      </c>
      <c r="D474" s="6">
        <v>1</v>
      </c>
      <c r="E474" s="2">
        <v>1320.99</v>
      </c>
      <c r="F474" s="1">
        <v>0.05</v>
      </c>
      <c r="G474">
        <v>2641.93</v>
      </c>
      <c r="H474" t="s">
        <v>5557</v>
      </c>
      <c r="I474">
        <f>_xlfn.XLOOKUP(C474, products!A:A, products!D:D)</f>
        <v>6</v>
      </c>
      <c r="J474" t="s">
        <v>12</v>
      </c>
    </row>
    <row r="475" spans="1:10" x14ac:dyDescent="0.2">
      <c r="A475" s="1">
        <v>169</v>
      </c>
      <c r="B475" s="1">
        <v>3</v>
      </c>
      <c r="C475" s="1">
        <v>10</v>
      </c>
      <c r="D475" s="6">
        <v>1</v>
      </c>
      <c r="E475" s="2">
        <v>1549</v>
      </c>
      <c r="F475" s="1">
        <v>0.2</v>
      </c>
      <c r="G475">
        <v>4646.8</v>
      </c>
      <c r="H475" t="s">
        <v>5552</v>
      </c>
      <c r="I475">
        <f>_xlfn.XLOOKUP(C475, products!A:A, products!D:D)</f>
        <v>4</v>
      </c>
      <c r="J475" t="s">
        <v>14</v>
      </c>
    </row>
    <row r="476" spans="1:10" x14ac:dyDescent="0.2">
      <c r="A476" s="1">
        <v>169</v>
      </c>
      <c r="B476" s="1">
        <v>4</v>
      </c>
      <c r="C476" s="1">
        <v>11</v>
      </c>
      <c r="D476" s="6">
        <v>1</v>
      </c>
      <c r="E476" s="2">
        <v>1680.99</v>
      </c>
      <c r="F476" s="1">
        <v>0.2</v>
      </c>
      <c r="G476">
        <v>6723.76</v>
      </c>
      <c r="H476" t="s">
        <v>5551</v>
      </c>
      <c r="I476">
        <f>_xlfn.XLOOKUP(C476, products!A:A, products!D:D)</f>
        <v>4</v>
      </c>
      <c r="J476" t="s">
        <v>14</v>
      </c>
    </row>
    <row r="477" spans="1:10" x14ac:dyDescent="0.2">
      <c r="A477" s="1">
        <v>169</v>
      </c>
      <c r="B477" s="1">
        <v>5</v>
      </c>
      <c r="C477" s="1">
        <v>14</v>
      </c>
      <c r="D477" s="6">
        <v>2</v>
      </c>
      <c r="E477" s="2">
        <v>269.99</v>
      </c>
      <c r="F477" s="1">
        <v>0.05</v>
      </c>
      <c r="G477">
        <v>1349.9</v>
      </c>
      <c r="H477" t="s">
        <v>5544</v>
      </c>
      <c r="I477">
        <f>_xlfn.XLOOKUP(C477, products!A:A, products!D:D)</f>
        <v>3</v>
      </c>
      <c r="J477" t="s">
        <v>15</v>
      </c>
    </row>
    <row r="478" spans="1:10" x14ac:dyDescent="0.2">
      <c r="A478" s="1">
        <v>170</v>
      </c>
      <c r="B478" s="1">
        <v>1</v>
      </c>
      <c r="C478" s="1">
        <v>12</v>
      </c>
      <c r="D478" s="6">
        <v>2</v>
      </c>
      <c r="E478" s="2">
        <v>549.99</v>
      </c>
      <c r="F478" s="1">
        <v>0.1</v>
      </c>
      <c r="G478">
        <v>549.89</v>
      </c>
      <c r="H478" t="s">
        <v>5542</v>
      </c>
      <c r="I478">
        <f>_xlfn.XLOOKUP(C478, products!A:A, products!D:D)</f>
        <v>3</v>
      </c>
      <c r="J478" t="s">
        <v>15</v>
      </c>
    </row>
    <row r="479" spans="1:10" x14ac:dyDescent="0.2">
      <c r="A479" s="1">
        <v>170</v>
      </c>
      <c r="B479" s="1">
        <v>2</v>
      </c>
      <c r="C479" s="1">
        <v>24</v>
      </c>
      <c r="D479" s="6">
        <v>1</v>
      </c>
      <c r="E479" s="2">
        <v>549.99</v>
      </c>
      <c r="F479" s="1">
        <v>0.05</v>
      </c>
      <c r="G479">
        <v>1099.93</v>
      </c>
      <c r="H479" t="s">
        <v>5542</v>
      </c>
      <c r="I479">
        <f>_xlfn.XLOOKUP(C479, products!A:A, products!D:D)</f>
        <v>2</v>
      </c>
      <c r="J479" t="s">
        <v>16</v>
      </c>
    </row>
    <row r="480" spans="1:10" x14ac:dyDescent="0.2">
      <c r="A480" s="1">
        <v>170</v>
      </c>
      <c r="B480" s="1">
        <v>3</v>
      </c>
      <c r="C480" s="1">
        <v>7</v>
      </c>
      <c r="D480" s="6">
        <v>1</v>
      </c>
      <c r="E480" s="2">
        <v>3999.99</v>
      </c>
      <c r="F480" s="1">
        <v>0.2</v>
      </c>
      <c r="G480">
        <v>11999.769999999999</v>
      </c>
      <c r="H480" t="s">
        <v>5555</v>
      </c>
      <c r="I480">
        <f>_xlfn.XLOOKUP(C480, products!A:A, products!D:D)</f>
        <v>6</v>
      </c>
      <c r="J480" t="s">
        <v>12</v>
      </c>
    </row>
    <row r="481" spans="1:10" x14ac:dyDescent="0.2">
      <c r="A481" s="1">
        <v>170</v>
      </c>
      <c r="B481" s="1">
        <v>4</v>
      </c>
      <c r="C481" s="1">
        <v>18</v>
      </c>
      <c r="D481" s="6">
        <v>2</v>
      </c>
      <c r="E481" s="2">
        <v>449</v>
      </c>
      <c r="F481" s="1">
        <v>0.05</v>
      </c>
      <c r="G481">
        <v>1795.95</v>
      </c>
      <c r="H481" t="s">
        <v>5548</v>
      </c>
      <c r="I481">
        <f>_xlfn.XLOOKUP(C481, products!A:A, products!D:D)</f>
        <v>3</v>
      </c>
      <c r="J481" t="s">
        <v>15</v>
      </c>
    </row>
    <row r="482" spans="1:10" x14ac:dyDescent="0.2">
      <c r="A482" s="1">
        <v>171</v>
      </c>
      <c r="B482" s="1">
        <v>1</v>
      </c>
      <c r="C482" s="1">
        <v>8</v>
      </c>
      <c r="D482" s="6">
        <v>1</v>
      </c>
      <c r="E482" s="2">
        <v>1799.99</v>
      </c>
      <c r="F482" s="1">
        <v>0.05</v>
      </c>
      <c r="G482">
        <v>1799.94</v>
      </c>
      <c r="H482" t="s">
        <v>5554</v>
      </c>
      <c r="I482">
        <f>_xlfn.XLOOKUP(C482, products!A:A, products!D:D)</f>
        <v>6</v>
      </c>
      <c r="J482" t="s">
        <v>12</v>
      </c>
    </row>
    <row r="483" spans="1:10" x14ac:dyDescent="0.2">
      <c r="A483" s="1">
        <v>172</v>
      </c>
      <c r="B483" s="1">
        <v>1</v>
      </c>
      <c r="C483" s="1">
        <v>23</v>
      </c>
      <c r="D483" s="6">
        <v>1</v>
      </c>
      <c r="E483" s="2">
        <v>299.99</v>
      </c>
      <c r="F483" s="1">
        <v>7.0000000000000007E-2</v>
      </c>
      <c r="G483">
        <v>299.92</v>
      </c>
      <c r="H483" t="s">
        <v>5543</v>
      </c>
      <c r="I483">
        <f>_xlfn.XLOOKUP(C483, products!A:A, products!D:D)</f>
        <v>1</v>
      </c>
      <c r="J483" t="s">
        <v>17</v>
      </c>
    </row>
    <row r="484" spans="1:10" x14ac:dyDescent="0.2">
      <c r="A484" s="1">
        <v>172</v>
      </c>
      <c r="B484" s="1">
        <v>2</v>
      </c>
      <c r="C484" s="1">
        <v>16</v>
      </c>
      <c r="D484" s="6">
        <v>1</v>
      </c>
      <c r="E484" s="2">
        <v>599.99</v>
      </c>
      <c r="F484" s="1">
        <v>0.2</v>
      </c>
      <c r="G484">
        <v>1199.78</v>
      </c>
      <c r="H484" t="s">
        <v>5540</v>
      </c>
      <c r="I484">
        <f>_xlfn.XLOOKUP(C484, products!A:A, products!D:D)</f>
        <v>3</v>
      </c>
      <c r="J484" t="s">
        <v>15</v>
      </c>
    </row>
    <row r="485" spans="1:10" x14ac:dyDescent="0.2">
      <c r="A485" s="1">
        <v>173</v>
      </c>
      <c r="B485" s="1">
        <v>1</v>
      </c>
      <c r="C485" s="1">
        <v>14</v>
      </c>
      <c r="D485" s="6">
        <v>1</v>
      </c>
      <c r="E485" s="2">
        <v>269.99</v>
      </c>
      <c r="F485" s="1">
        <v>0.05</v>
      </c>
      <c r="G485">
        <v>269.94</v>
      </c>
      <c r="H485" t="s">
        <v>5544</v>
      </c>
      <c r="I485">
        <f>_xlfn.XLOOKUP(C485, products!A:A, products!D:D)</f>
        <v>3</v>
      </c>
      <c r="J485" t="s">
        <v>15</v>
      </c>
    </row>
    <row r="486" spans="1:10" x14ac:dyDescent="0.2">
      <c r="A486" s="1">
        <v>173</v>
      </c>
      <c r="B486" s="1">
        <v>2</v>
      </c>
      <c r="C486" s="1">
        <v>16</v>
      </c>
      <c r="D486" s="6">
        <v>1</v>
      </c>
      <c r="E486" s="2">
        <v>599.99</v>
      </c>
      <c r="F486" s="1">
        <v>0.2</v>
      </c>
      <c r="G486">
        <v>1199.78</v>
      </c>
      <c r="H486" t="s">
        <v>5540</v>
      </c>
      <c r="I486">
        <f>_xlfn.XLOOKUP(C486, products!A:A, products!D:D)</f>
        <v>3</v>
      </c>
      <c r="J486" t="s">
        <v>15</v>
      </c>
    </row>
    <row r="487" spans="1:10" x14ac:dyDescent="0.2">
      <c r="A487" s="1">
        <v>173</v>
      </c>
      <c r="B487" s="1">
        <v>3</v>
      </c>
      <c r="C487" s="1">
        <v>20</v>
      </c>
      <c r="D487" s="6">
        <v>2</v>
      </c>
      <c r="E487" s="2">
        <v>599.99</v>
      </c>
      <c r="F487" s="1">
        <v>0.05</v>
      </c>
      <c r="G487">
        <v>1799.92</v>
      </c>
      <c r="H487" t="s">
        <v>5546</v>
      </c>
      <c r="I487">
        <f>_xlfn.XLOOKUP(C487, products!A:A, products!D:D)</f>
        <v>3</v>
      </c>
      <c r="J487" t="s">
        <v>15</v>
      </c>
    </row>
    <row r="488" spans="1:10" x14ac:dyDescent="0.2">
      <c r="A488" s="1">
        <v>174</v>
      </c>
      <c r="B488" s="1">
        <v>1</v>
      </c>
      <c r="C488" s="1">
        <v>22</v>
      </c>
      <c r="D488" s="6">
        <v>2</v>
      </c>
      <c r="E488" s="2">
        <v>269.99</v>
      </c>
      <c r="F488" s="1">
        <v>0.2</v>
      </c>
      <c r="G488">
        <v>269.79000000000002</v>
      </c>
      <c r="H488" t="s">
        <v>5544</v>
      </c>
      <c r="I488">
        <f>_xlfn.XLOOKUP(C488, products!A:A, products!D:D)</f>
        <v>1</v>
      </c>
      <c r="J488" t="s">
        <v>17</v>
      </c>
    </row>
    <row r="489" spans="1:10" x14ac:dyDescent="0.2">
      <c r="A489" s="1">
        <v>174</v>
      </c>
      <c r="B489" s="1">
        <v>2</v>
      </c>
      <c r="C489" s="1">
        <v>19</v>
      </c>
      <c r="D489" s="6">
        <v>2</v>
      </c>
      <c r="E489" s="2">
        <v>449</v>
      </c>
      <c r="F489" s="1">
        <v>0.1</v>
      </c>
      <c r="G489">
        <v>897.9</v>
      </c>
      <c r="H489" t="s">
        <v>5547</v>
      </c>
      <c r="I489">
        <f>_xlfn.XLOOKUP(C489, products!A:A, products!D:D)</f>
        <v>3</v>
      </c>
      <c r="J489" t="s">
        <v>15</v>
      </c>
    </row>
    <row r="490" spans="1:10" x14ac:dyDescent="0.2">
      <c r="A490" s="1">
        <v>175</v>
      </c>
      <c r="B490" s="1">
        <v>1</v>
      </c>
      <c r="C490" s="1">
        <v>5</v>
      </c>
      <c r="D490" s="6">
        <v>1</v>
      </c>
      <c r="E490" s="2">
        <v>1320.99</v>
      </c>
      <c r="F490" s="1">
        <v>0.1</v>
      </c>
      <c r="G490">
        <v>1320.89</v>
      </c>
      <c r="H490" t="s">
        <v>5557</v>
      </c>
      <c r="I490">
        <f>_xlfn.XLOOKUP(C490, products!A:A, products!D:D)</f>
        <v>6</v>
      </c>
      <c r="J490" t="s">
        <v>12</v>
      </c>
    </row>
    <row r="491" spans="1:10" x14ac:dyDescent="0.2">
      <c r="A491" s="1">
        <v>175</v>
      </c>
      <c r="B491" s="1">
        <v>2</v>
      </c>
      <c r="C491" s="1">
        <v>2</v>
      </c>
      <c r="D491" s="6">
        <v>2</v>
      </c>
      <c r="E491" s="2">
        <v>749.99</v>
      </c>
      <c r="F491" s="1">
        <v>0.2</v>
      </c>
      <c r="G491">
        <v>1499.78</v>
      </c>
      <c r="H491" t="s">
        <v>5560</v>
      </c>
      <c r="I491">
        <f>_xlfn.XLOOKUP(C491, products!A:A, products!D:D)</f>
        <v>6</v>
      </c>
      <c r="J491" t="s">
        <v>12</v>
      </c>
    </row>
    <row r="492" spans="1:10" x14ac:dyDescent="0.2">
      <c r="A492" s="1">
        <v>175</v>
      </c>
      <c r="B492" s="1">
        <v>3</v>
      </c>
      <c r="C492" s="1">
        <v>21</v>
      </c>
      <c r="D492" s="6">
        <v>2</v>
      </c>
      <c r="E492" s="2">
        <v>269.99</v>
      </c>
      <c r="F492" s="1">
        <v>0.1</v>
      </c>
      <c r="G492">
        <v>809.87</v>
      </c>
      <c r="H492" t="s">
        <v>5545</v>
      </c>
      <c r="I492">
        <f>_xlfn.XLOOKUP(C492, products!A:A, products!D:D)</f>
        <v>1</v>
      </c>
      <c r="J492" t="s">
        <v>17</v>
      </c>
    </row>
    <row r="493" spans="1:10" x14ac:dyDescent="0.2">
      <c r="A493" s="1">
        <v>175</v>
      </c>
      <c r="B493" s="1">
        <v>4</v>
      </c>
      <c r="C493" s="1">
        <v>19</v>
      </c>
      <c r="D493" s="6">
        <v>1</v>
      </c>
      <c r="E493" s="2">
        <v>449</v>
      </c>
      <c r="F493" s="1">
        <v>7.0000000000000007E-2</v>
      </c>
      <c r="G493">
        <v>1795.93</v>
      </c>
      <c r="H493" t="s">
        <v>5547</v>
      </c>
      <c r="I493">
        <f>_xlfn.XLOOKUP(C493, products!A:A, products!D:D)</f>
        <v>3</v>
      </c>
      <c r="J493" t="s">
        <v>15</v>
      </c>
    </row>
    <row r="494" spans="1:10" x14ac:dyDescent="0.2">
      <c r="A494" s="1">
        <v>176</v>
      </c>
      <c r="B494" s="1">
        <v>1</v>
      </c>
      <c r="C494" s="1">
        <v>2</v>
      </c>
      <c r="D494" s="6">
        <v>2</v>
      </c>
      <c r="E494" s="2">
        <v>749.99</v>
      </c>
      <c r="F494" s="1">
        <v>7.0000000000000007E-2</v>
      </c>
      <c r="G494">
        <v>749.92</v>
      </c>
      <c r="H494" t="s">
        <v>5560</v>
      </c>
      <c r="I494">
        <f>_xlfn.XLOOKUP(C494, products!A:A, products!D:D)</f>
        <v>6</v>
      </c>
      <c r="J494" t="s">
        <v>12</v>
      </c>
    </row>
    <row r="495" spans="1:10" x14ac:dyDescent="0.2">
      <c r="A495" s="1">
        <v>176</v>
      </c>
      <c r="B495" s="1">
        <v>2</v>
      </c>
      <c r="C495" s="1">
        <v>11</v>
      </c>
      <c r="D495" s="6">
        <v>2</v>
      </c>
      <c r="E495" s="2">
        <v>1680.99</v>
      </c>
      <c r="F495" s="1">
        <v>0.2</v>
      </c>
      <c r="G495">
        <v>3361.78</v>
      </c>
      <c r="H495" t="s">
        <v>5551</v>
      </c>
      <c r="I495">
        <f>_xlfn.XLOOKUP(C495, products!A:A, products!D:D)</f>
        <v>4</v>
      </c>
      <c r="J495" t="s">
        <v>14</v>
      </c>
    </row>
    <row r="496" spans="1:10" x14ac:dyDescent="0.2">
      <c r="A496" s="1">
        <v>176</v>
      </c>
      <c r="B496" s="1">
        <v>3</v>
      </c>
      <c r="C496" s="1">
        <v>16</v>
      </c>
      <c r="D496" s="6">
        <v>2</v>
      </c>
      <c r="E496" s="2">
        <v>599.99</v>
      </c>
      <c r="F496" s="1">
        <v>0.05</v>
      </c>
      <c r="G496">
        <v>1799.92</v>
      </c>
      <c r="H496" t="s">
        <v>5540</v>
      </c>
      <c r="I496">
        <f>_xlfn.XLOOKUP(C496, products!A:A, products!D:D)</f>
        <v>3</v>
      </c>
      <c r="J496" t="s">
        <v>15</v>
      </c>
    </row>
    <row r="497" spans="1:10" x14ac:dyDescent="0.2">
      <c r="A497" s="1">
        <v>177</v>
      </c>
      <c r="B497" s="1">
        <v>1</v>
      </c>
      <c r="C497" s="1">
        <v>20</v>
      </c>
      <c r="D497" s="6">
        <v>2</v>
      </c>
      <c r="E497" s="2">
        <v>599.99</v>
      </c>
      <c r="F497" s="1">
        <v>0.1</v>
      </c>
      <c r="G497">
        <v>599.89</v>
      </c>
      <c r="H497" t="s">
        <v>5546</v>
      </c>
      <c r="I497">
        <f>_xlfn.XLOOKUP(C497, products!A:A, products!D:D)</f>
        <v>3</v>
      </c>
      <c r="J497" t="s">
        <v>15</v>
      </c>
    </row>
    <row r="498" spans="1:10" x14ac:dyDescent="0.2">
      <c r="A498" s="1">
        <v>178</v>
      </c>
      <c r="B498" s="1">
        <v>1</v>
      </c>
      <c r="C498" s="1">
        <v>10</v>
      </c>
      <c r="D498" s="6">
        <v>2</v>
      </c>
      <c r="E498" s="2">
        <v>1549</v>
      </c>
      <c r="F498" s="1">
        <v>0.2</v>
      </c>
      <c r="G498">
        <v>1548.8</v>
      </c>
      <c r="H498" t="s">
        <v>5552</v>
      </c>
      <c r="I498">
        <f>_xlfn.XLOOKUP(C498, products!A:A, products!D:D)</f>
        <v>4</v>
      </c>
      <c r="J498" t="s">
        <v>14</v>
      </c>
    </row>
    <row r="499" spans="1:10" x14ac:dyDescent="0.2">
      <c r="A499" s="1">
        <v>178</v>
      </c>
      <c r="B499" s="1">
        <v>2</v>
      </c>
      <c r="C499" s="1">
        <v>12</v>
      </c>
      <c r="D499" s="6">
        <v>1</v>
      </c>
      <c r="E499" s="2">
        <v>549.99</v>
      </c>
      <c r="F499" s="1">
        <v>0.05</v>
      </c>
      <c r="G499">
        <v>1099.93</v>
      </c>
      <c r="H499" t="s">
        <v>5542</v>
      </c>
      <c r="I499">
        <f>_xlfn.XLOOKUP(C499, products!A:A, products!D:D)</f>
        <v>3</v>
      </c>
      <c r="J499" t="s">
        <v>15</v>
      </c>
    </row>
    <row r="500" spans="1:10" x14ac:dyDescent="0.2">
      <c r="A500" s="1">
        <v>178</v>
      </c>
      <c r="B500" s="1">
        <v>3</v>
      </c>
      <c r="C500" s="1">
        <v>3</v>
      </c>
      <c r="D500" s="6">
        <v>1</v>
      </c>
      <c r="E500" s="2">
        <v>999.99</v>
      </c>
      <c r="F500" s="1">
        <v>0.1</v>
      </c>
      <c r="G500">
        <v>2999.8700000000003</v>
      </c>
      <c r="H500" t="s">
        <v>5559</v>
      </c>
      <c r="I500">
        <f>_xlfn.XLOOKUP(C500, products!A:A, products!D:D)</f>
        <v>6</v>
      </c>
      <c r="J500" t="s">
        <v>12</v>
      </c>
    </row>
    <row r="501" spans="1:10" x14ac:dyDescent="0.2">
      <c r="A501" s="1">
        <v>178</v>
      </c>
      <c r="B501" s="1">
        <v>4</v>
      </c>
      <c r="C501" s="1">
        <v>18</v>
      </c>
      <c r="D501" s="6">
        <v>1</v>
      </c>
      <c r="E501" s="2">
        <v>449</v>
      </c>
      <c r="F501" s="1">
        <v>7.0000000000000007E-2</v>
      </c>
      <c r="G501">
        <v>1795.93</v>
      </c>
      <c r="H501" t="s">
        <v>5548</v>
      </c>
      <c r="I501">
        <f>_xlfn.XLOOKUP(C501, products!A:A, products!D:D)</f>
        <v>3</v>
      </c>
      <c r="J501" t="s">
        <v>15</v>
      </c>
    </row>
    <row r="502" spans="1:10" x14ac:dyDescent="0.2">
      <c r="A502" s="1">
        <v>179</v>
      </c>
      <c r="B502" s="1">
        <v>1</v>
      </c>
      <c r="C502" s="1">
        <v>13</v>
      </c>
      <c r="D502" s="6">
        <v>2</v>
      </c>
      <c r="E502" s="2">
        <v>269.99</v>
      </c>
      <c r="F502" s="1">
        <v>0.05</v>
      </c>
      <c r="G502">
        <v>269.94</v>
      </c>
      <c r="H502" t="s">
        <v>5545</v>
      </c>
      <c r="I502">
        <f>_xlfn.XLOOKUP(C502, products!A:A, products!D:D)</f>
        <v>3</v>
      </c>
      <c r="J502" t="s">
        <v>15</v>
      </c>
    </row>
    <row r="503" spans="1:10" x14ac:dyDescent="0.2">
      <c r="A503" s="1">
        <v>179</v>
      </c>
      <c r="B503" s="1">
        <v>2</v>
      </c>
      <c r="C503" s="1">
        <v>26</v>
      </c>
      <c r="D503" s="6">
        <v>1</v>
      </c>
      <c r="E503" s="2">
        <v>599.99</v>
      </c>
      <c r="F503" s="1">
        <v>0.1</v>
      </c>
      <c r="G503">
        <v>1199.8800000000001</v>
      </c>
      <c r="H503" t="s">
        <v>5540</v>
      </c>
      <c r="I503">
        <f>_xlfn.XLOOKUP(C503, products!A:A, products!D:D)</f>
        <v>2</v>
      </c>
      <c r="J503" t="s">
        <v>16</v>
      </c>
    </row>
    <row r="504" spans="1:10" x14ac:dyDescent="0.2">
      <c r="A504" s="1">
        <v>179</v>
      </c>
      <c r="B504" s="1">
        <v>3</v>
      </c>
      <c r="C504" s="1">
        <v>18</v>
      </c>
      <c r="D504" s="6">
        <v>1</v>
      </c>
      <c r="E504" s="2">
        <v>449</v>
      </c>
      <c r="F504" s="1">
        <v>0.2</v>
      </c>
      <c r="G504">
        <v>1346.8</v>
      </c>
      <c r="H504" t="s">
        <v>5548</v>
      </c>
      <c r="I504">
        <f>_xlfn.XLOOKUP(C504, products!A:A, products!D:D)</f>
        <v>3</v>
      </c>
      <c r="J504" t="s">
        <v>15</v>
      </c>
    </row>
    <row r="505" spans="1:10" x14ac:dyDescent="0.2">
      <c r="A505" s="1">
        <v>179</v>
      </c>
      <c r="B505" s="1">
        <v>4</v>
      </c>
      <c r="C505" s="1">
        <v>12</v>
      </c>
      <c r="D505" s="6">
        <v>2</v>
      </c>
      <c r="E505" s="2">
        <v>549.99</v>
      </c>
      <c r="F505" s="1">
        <v>0.2</v>
      </c>
      <c r="G505">
        <v>2199.7600000000002</v>
      </c>
      <c r="H505" t="s">
        <v>5542</v>
      </c>
      <c r="I505">
        <f>_xlfn.XLOOKUP(C505, products!A:A, products!D:D)</f>
        <v>3</v>
      </c>
      <c r="J505" t="s">
        <v>15</v>
      </c>
    </row>
    <row r="506" spans="1:10" x14ac:dyDescent="0.2">
      <c r="A506" s="1">
        <v>179</v>
      </c>
      <c r="B506" s="1">
        <v>5</v>
      </c>
      <c r="C506" s="1">
        <v>20</v>
      </c>
      <c r="D506" s="6">
        <v>2</v>
      </c>
      <c r="E506" s="2">
        <v>599.99</v>
      </c>
      <c r="F506" s="1">
        <v>0.1</v>
      </c>
      <c r="G506">
        <v>2999.85</v>
      </c>
      <c r="H506" t="s">
        <v>5546</v>
      </c>
      <c r="I506">
        <f>_xlfn.XLOOKUP(C506, products!A:A, products!D:D)</f>
        <v>3</v>
      </c>
      <c r="J506" t="s">
        <v>15</v>
      </c>
    </row>
    <row r="507" spans="1:10" x14ac:dyDescent="0.2">
      <c r="A507" s="1">
        <v>180</v>
      </c>
      <c r="B507" s="1">
        <v>1</v>
      </c>
      <c r="C507" s="1">
        <v>16</v>
      </c>
      <c r="D507" s="6">
        <v>1</v>
      </c>
      <c r="E507" s="2">
        <v>599.99</v>
      </c>
      <c r="F507" s="1">
        <v>7.0000000000000007E-2</v>
      </c>
      <c r="G507">
        <v>599.91999999999996</v>
      </c>
      <c r="H507" t="s">
        <v>5540</v>
      </c>
      <c r="I507">
        <f>_xlfn.XLOOKUP(C507, products!A:A, products!D:D)</f>
        <v>3</v>
      </c>
      <c r="J507" t="s">
        <v>15</v>
      </c>
    </row>
    <row r="508" spans="1:10" x14ac:dyDescent="0.2">
      <c r="A508" s="1">
        <v>181</v>
      </c>
      <c r="B508" s="1">
        <v>1</v>
      </c>
      <c r="C508" s="1">
        <v>10</v>
      </c>
      <c r="D508" s="6">
        <v>1</v>
      </c>
      <c r="E508" s="2">
        <v>1549</v>
      </c>
      <c r="F508" s="1">
        <v>0.05</v>
      </c>
      <c r="G508">
        <v>1548.95</v>
      </c>
      <c r="H508" t="s">
        <v>5552</v>
      </c>
      <c r="I508">
        <f>_xlfn.XLOOKUP(C508, products!A:A, products!D:D)</f>
        <v>4</v>
      </c>
      <c r="J508" t="s">
        <v>14</v>
      </c>
    </row>
    <row r="509" spans="1:10" x14ac:dyDescent="0.2">
      <c r="A509" s="1">
        <v>181</v>
      </c>
      <c r="B509" s="1">
        <v>2</v>
      </c>
      <c r="C509" s="1">
        <v>11</v>
      </c>
      <c r="D509" s="6">
        <v>1</v>
      </c>
      <c r="E509" s="2">
        <v>1680.99</v>
      </c>
      <c r="F509" s="1">
        <v>0.1</v>
      </c>
      <c r="G509">
        <v>3361.88</v>
      </c>
      <c r="H509" t="s">
        <v>5551</v>
      </c>
      <c r="I509">
        <f>_xlfn.XLOOKUP(C509, products!A:A, products!D:D)</f>
        <v>4</v>
      </c>
      <c r="J509" t="s">
        <v>14</v>
      </c>
    </row>
    <row r="510" spans="1:10" x14ac:dyDescent="0.2">
      <c r="A510" s="1">
        <v>181</v>
      </c>
      <c r="B510" s="1">
        <v>3</v>
      </c>
      <c r="C510" s="1">
        <v>15</v>
      </c>
      <c r="D510" s="6">
        <v>2</v>
      </c>
      <c r="E510" s="2">
        <v>529.99</v>
      </c>
      <c r="F510" s="1">
        <v>0.2</v>
      </c>
      <c r="G510">
        <v>1589.77</v>
      </c>
      <c r="H510" t="s">
        <v>5550</v>
      </c>
      <c r="I510">
        <f>_xlfn.XLOOKUP(C510, products!A:A, products!D:D)</f>
        <v>3</v>
      </c>
      <c r="J510" t="s">
        <v>15</v>
      </c>
    </row>
    <row r="511" spans="1:10" x14ac:dyDescent="0.2">
      <c r="A511" s="1">
        <v>181</v>
      </c>
      <c r="B511" s="1">
        <v>4</v>
      </c>
      <c r="C511" s="1">
        <v>24</v>
      </c>
      <c r="D511" s="6">
        <v>2</v>
      </c>
      <c r="E511" s="2">
        <v>549.99</v>
      </c>
      <c r="F511" s="1">
        <v>0.05</v>
      </c>
      <c r="G511">
        <v>2199.91</v>
      </c>
      <c r="H511" t="s">
        <v>5542</v>
      </c>
      <c r="I511">
        <f>_xlfn.XLOOKUP(C511, products!A:A, products!D:D)</f>
        <v>2</v>
      </c>
      <c r="J511" t="s">
        <v>16</v>
      </c>
    </row>
    <row r="512" spans="1:10" x14ac:dyDescent="0.2">
      <c r="A512" s="1">
        <v>182</v>
      </c>
      <c r="B512" s="1">
        <v>1</v>
      </c>
      <c r="C512" s="1">
        <v>25</v>
      </c>
      <c r="D512" s="6">
        <v>2</v>
      </c>
      <c r="E512" s="2">
        <v>499.99</v>
      </c>
      <c r="F512" s="1">
        <v>0.05</v>
      </c>
      <c r="G512">
        <v>499.94</v>
      </c>
      <c r="H512" t="s">
        <v>5541</v>
      </c>
      <c r="I512">
        <f>_xlfn.XLOOKUP(C512, products!A:A, products!D:D)</f>
        <v>2</v>
      </c>
      <c r="J512" t="s">
        <v>16</v>
      </c>
    </row>
    <row r="513" spans="1:10" x14ac:dyDescent="0.2">
      <c r="A513" s="1">
        <v>182</v>
      </c>
      <c r="B513" s="1">
        <v>2</v>
      </c>
      <c r="C513" s="1">
        <v>24</v>
      </c>
      <c r="D513" s="6">
        <v>2</v>
      </c>
      <c r="E513" s="2">
        <v>549.99</v>
      </c>
      <c r="F513" s="1">
        <v>7.0000000000000007E-2</v>
      </c>
      <c r="G513">
        <v>1099.9100000000001</v>
      </c>
      <c r="H513" t="s">
        <v>5542</v>
      </c>
      <c r="I513">
        <f>_xlfn.XLOOKUP(C513, products!A:A, products!D:D)</f>
        <v>2</v>
      </c>
      <c r="J513" t="s">
        <v>16</v>
      </c>
    </row>
    <row r="514" spans="1:10" x14ac:dyDescent="0.2">
      <c r="A514" s="1">
        <v>183</v>
      </c>
      <c r="B514" s="1">
        <v>1</v>
      </c>
      <c r="C514" s="1">
        <v>11</v>
      </c>
      <c r="D514" s="6">
        <v>2</v>
      </c>
      <c r="E514" s="2">
        <v>1680.99</v>
      </c>
      <c r="F514" s="1">
        <v>0.2</v>
      </c>
      <c r="G514">
        <v>1680.79</v>
      </c>
      <c r="H514" t="s">
        <v>5551</v>
      </c>
      <c r="I514">
        <f>_xlfn.XLOOKUP(C514, products!A:A, products!D:D)</f>
        <v>4</v>
      </c>
      <c r="J514" t="s">
        <v>14</v>
      </c>
    </row>
    <row r="515" spans="1:10" x14ac:dyDescent="0.2">
      <c r="A515" s="1">
        <v>183</v>
      </c>
      <c r="B515" s="1">
        <v>2</v>
      </c>
      <c r="C515" s="1">
        <v>12</v>
      </c>
      <c r="D515" s="6">
        <v>2</v>
      </c>
      <c r="E515" s="2">
        <v>549.99</v>
      </c>
      <c r="F515" s="1">
        <v>0.05</v>
      </c>
      <c r="G515">
        <v>1099.93</v>
      </c>
      <c r="H515" t="s">
        <v>5542</v>
      </c>
      <c r="I515">
        <f>_xlfn.XLOOKUP(C515, products!A:A, products!D:D)</f>
        <v>3</v>
      </c>
      <c r="J515" t="s">
        <v>15</v>
      </c>
    </row>
    <row r="516" spans="1:10" x14ac:dyDescent="0.2">
      <c r="A516" s="1">
        <v>183</v>
      </c>
      <c r="B516" s="1">
        <v>3</v>
      </c>
      <c r="C516" s="1">
        <v>19</v>
      </c>
      <c r="D516" s="6">
        <v>1</v>
      </c>
      <c r="E516" s="2">
        <v>449</v>
      </c>
      <c r="F516" s="1">
        <v>7.0000000000000007E-2</v>
      </c>
      <c r="G516">
        <v>1346.93</v>
      </c>
      <c r="H516" t="s">
        <v>5547</v>
      </c>
      <c r="I516">
        <f>_xlfn.XLOOKUP(C516, products!A:A, products!D:D)</f>
        <v>3</v>
      </c>
      <c r="J516" t="s">
        <v>15</v>
      </c>
    </row>
    <row r="517" spans="1:10" x14ac:dyDescent="0.2">
      <c r="A517" s="1">
        <v>183</v>
      </c>
      <c r="B517" s="1">
        <v>4</v>
      </c>
      <c r="C517" s="1">
        <v>17</v>
      </c>
      <c r="D517" s="6">
        <v>1</v>
      </c>
      <c r="E517" s="2">
        <v>429</v>
      </c>
      <c r="F517" s="1">
        <v>7.0000000000000007E-2</v>
      </c>
      <c r="G517">
        <v>1715.93</v>
      </c>
      <c r="H517" t="s">
        <v>5549</v>
      </c>
      <c r="I517">
        <f>_xlfn.XLOOKUP(C517, products!A:A, products!D:D)</f>
        <v>3</v>
      </c>
      <c r="J517" t="s">
        <v>15</v>
      </c>
    </row>
    <row r="518" spans="1:10" x14ac:dyDescent="0.2">
      <c r="A518" s="1">
        <v>184</v>
      </c>
      <c r="B518" s="1">
        <v>1</v>
      </c>
      <c r="C518" s="1">
        <v>4</v>
      </c>
      <c r="D518" s="6">
        <v>1</v>
      </c>
      <c r="E518" s="2">
        <v>2899.99</v>
      </c>
      <c r="F518" s="1">
        <v>0.2</v>
      </c>
      <c r="G518">
        <v>2899.79</v>
      </c>
      <c r="H518" t="s">
        <v>5558</v>
      </c>
      <c r="I518">
        <f>_xlfn.XLOOKUP(C518, products!A:A, products!D:D)</f>
        <v>6</v>
      </c>
      <c r="J518" t="s">
        <v>12</v>
      </c>
    </row>
    <row r="519" spans="1:10" x14ac:dyDescent="0.2">
      <c r="A519" s="1">
        <v>184</v>
      </c>
      <c r="B519" s="1">
        <v>2</v>
      </c>
      <c r="C519" s="1">
        <v>5</v>
      </c>
      <c r="D519" s="6">
        <v>1</v>
      </c>
      <c r="E519" s="2">
        <v>1320.99</v>
      </c>
      <c r="F519" s="1">
        <v>0.1</v>
      </c>
      <c r="G519">
        <v>2641.88</v>
      </c>
      <c r="H519" t="s">
        <v>5557</v>
      </c>
      <c r="I519">
        <f>_xlfn.XLOOKUP(C519, products!A:A, products!D:D)</f>
        <v>6</v>
      </c>
      <c r="J519" t="s">
        <v>12</v>
      </c>
    </row>
    <row r="520" spans="1:10" x14ac:dyDescent="0.2">
      <c r="A520" s="1">
        <v>184</v>
      </c>
      <c r="B520" s="1">
        <v>3</v>
      </c>
      <c r="C520" s="1">
        <v>14</v>
      </c>
      <c r="D520" s="6">
        <v>1</v>
      </c>
      <c r="E520" s="2">
        <v>269.99</v>
      </c>
      <c r="F520" s="1">
        <v>0.1</v>
      </c>
      <c r="G520">
        <v>809.87</v>
      </c>
      <c r="H520" t="s">
        <v>5544</v>
      </c>
      <c r="I520">
        <f>_xlfn.XLOOKUP(C520, products!A:A, products!D:D)</f>
        <v>3</v>
      </c>
      <c r="J520" t="s">
        <v>15</v>
      </c>
    </row>
    <row r="521" spans="1:10" x14ac:dyDescent="0.2">
      <c r="A521" s="1">
        <v>185</v>
      </c>
      <c r="B521" s="1">
        <v>1</v>
      </c>
      <c r="C521" s="1">
        <v>20</v>
      </c>
      <c r="D521" s="6">
        <v>1</v>
      </c>
      <c r="E521" s="2">
        <v>599.99</v>
      </c>
      <c r="F521" s="1">
        <v>0.1</v>
      </c>
      <c r="G521">
        <v>599.89</v>
      </c>
      <c r="H521" t="s">
        <v>5546</v>
      </c>
      <c r="I521">
        <f>_xlfn.XLOOKUP(C521, products!A:A, products!D:D)</f>
        <v>3</v>
      </c>
      <c r="J521" t="s">
        <v>15</v>
      </c>
    </row>
    <row r="522" spans="1:10" x14ac:dyDescent="0.2">
      <c r="A522" s="1">
        <v>185</v>
      </c>
      <c r="B522" s="1">
        <v>2</v>
      </c>
      <c r="C522" s="1">
        <v>8</v>
      </c>
      <c r="D522" s="6">
        <v>1</v>
      </c>
      <c r="E522" s="2">
        <v>1799.99</v>
      </c>
      <c r="F522" s="1">
        <v>0.05</v>
      </c>
      <c r="G522">
        <v>3599.93</v>
      </c>
      <c r="H522" t="s">
        <v>5554</v>
      </c>
      <c r="I522">
        <f>_xlfn.XLOOKUP(C522, products!A:A, products!D:D)</f>
        <v>6</v>
      </c>
      <c r="J522" t="s">
        <v>12</v>
      </c>
    </row>
    <row r="523" spans="1:10" x14ac:dyDescent="0.2">
      <c r="A523" s="1">
        <v>186</v>
      </c>
      <c r="B523" s="1">
        <v>1</v>
      </c>
      <c r="C523" s="1">
        <v>4</v>
      </c>
      <c r="D523" s="6">
        <v>1</v>
      </c>
      <c r="E523" s="2">
        <v>2899.99</v>
      </c>
      <c r="F523" s="1">
        <v>0.1</v>
      </c>
      <c r="G523">
        <v>2899.89</v>
      </c>
      <c r="H523" t="s">
        <v>5558</v>
      </c>
      <c r="I523">
        <f>_xlfn.XLOOKUP(C523, products!A:A, products!D:D)</f>
        <v>6</v>
      </c>
      <c r="J523" t="s">
        <v>12</v>
      </c>
    </row>
    <row r="524" spans="1:10" x14ac:dyDescent="0.2">
      <c r="A524" s="1">
        <v>186</v>
      </c>
      <c r="B524" s="1">
        <v>2</v>
      </c>
      <c r="C524" s="1">
        <v>6</v>
      </c>
      <c r="D524" s="6">
        <v>1</v>
      </c>
      <c r="E524" s="2">
        <v>469.99</v>
      </c>
      <c r="F524" s="1">
        <v>0.1</v>
      </c>
      <c r="G524">
        <v>939.88</v>
      </c>
      <c r="H524" t="s">
        <v>5556</v>
      </c>
      <c r="I524">
        <f>_xlfn.XLOOKUP(C524, products!A:A, products!D:D)</f>
        <v>6</v>
      </c>
      <c r="J524" t="s">
        <v>12</v>
      </c>
    </row>
    <row r="525" spans="1:10" x14ac:dyDescent="0.2">
      <c r="A525" s="1">
        <v>187</v>
      </c>
      <c r="B525" s="1">
        <v>1</v>
      </c>
      <c r="C525" s="1">
        <v>5</v>
      </c>
      <c r="D525" s="6">
        <v>1</v>
      </c>
      <c r="E525" s="2">
        <v>1320.99</v>
      </c>
      <c r="F525" s="1">
        <v>0.05</v>
      </c>
      <c r="G525">
        <v>1320.94</v>
      </c>
      <c r="H525" t="s">
        <v>5557</v>
      </c>
      <c r="I525">
        <f>_xlfn.XLOOKUP(C525, products!A:A, products!D:D)</f>
        <v>6</v>
      </c>
      <c r="J525" t="s">
        <v>12</v>
      </c>
    </row>
    <row r="526" spans="1:10" x14ac:dyDescent="0.2">
      <c r="A526" s="1">
        <v>188</v>
      </c>
      <c r="B526" s="1">
        <v>1</v>
      </c>
      <c r="C526" s="1">
        <v>7</v>
      </c>
      <c r="D526" s="6">
        <v>2</v>
      </c>
      <c r="E526" s="2">
        <v>3999.99</v>
      </c>
      <c r="F526" s="1">
        <v>7.0000000000000007E-2</v>
      </c>
      <c r="G526">
        <v>3999.9199999999996</v>
      </c>
      <c r="H526" t="s">
        <v>5555</v>
      </c>
      <c r="I526">
        <f>_xlfn.XLOOKUP(C526, products!A:A, products!D:D)</f>
        <v>6</v>
      </c>
      <c r="J526" t="s">
        <v>12</v>
      </c>
    </row>
    <row r="527" spans="1:10" x14ac:dyDescent="0.2">
      <c r="A527" s="1">
        <v>189</v>
      </c>
      <c r="B527" s="1">
        <v>1</v>
      </c>
      <c r="C527" s="1">
        <v>16</v>
      </c>
      <c r="D527" s="6">
        <v>2</v>
      </c>
      <c r="E527" s="2">
        <v>599.99</v>
      </c>
      <c r="F527" s="1">
        <v>0.2</v>
      </c>
      <c r="G527">
        <v>599.79</v>
      </c>
      <c r="H527" t="s">
        <v>5540</v>
      </c>
      <c r="I527">
        <f>_xlfn.XLOOKUP(C527, products!A:A, products!D:D)</f>
        <v>3</v>
      </c>
      <c r="J527" t="s">
        <v>15</v>
      </c>
    </row>
    <row r="528" spans="1:10" x14ac:dyDescent="0.2">
      <c r="A528" s="1">
        <v>190</v>
      </c>
      <c r="B528" s="1">
        <v>1</v>
      </c>
      <c r="C528" s="1">
        <v>24</v>
      </c>
      <c r="D528" s="6">
        <v>1</v>
      </c>
      <c r="E528" s="2">
        <v>549.99</v>
      </c>
      <c r="F528" s="1">
        <v>0.05</v>
      </c>
      <c r="G528">
        <v>549.94000000000005</v>
      </c>
      <c r="H528" t="s">
        <v>5542</v>
      </c>
      <c r="I528">
        <f>_xlfn.XLOOKUP(C528, products!A:A, products!D:D)</f>
        <v>2</v>
      </c>
      <c r="J528" t="s">
        <v>16</v>
      </c>
    </row>
    <row r="529" spans="1:10" x14ac:dyDescent="0.2">
      <c r="A529" s="1">
        <v>190</v>
      </c>
      <c r="B529" s="1">
        <v>2</v>
      </c>
      <c r="C529" s="1">
        <v>15</v>
      </c>
      <c r="D529" s="6">
        <v>1</v>
      </c>
      <c r="E529" s="2">
        <v>529.99</v>
      </c>
      <c r="F529" s="1">
        <v>0.2</v>
      </c>
      <c r="G529">
        <v>1059.78</v>
      </c>
      <c r="H529" t="s">
        <v>5550</v>
      </c>
      <c r="I529">
        <f>_xlfn.XLOOKUP(C529, products!A:A, products!D:D)</f>
        <v>3</v>
      </c>
      <c r="J529" t="s">
        <v>15</v>
      </c>
    </row>
    <row r="530" spans="1:10" x14ac:dyDescent="0.2">
      <c r="A530" s="1">
        <v>190</v>
      </c>
      <c r="B530" s="1">
        <v>3</v>
      </c>
      <c r="C530" s="1">
        <v>3</v>
      </c>
      <c r="D530" s="6">
        <v>2</v>
      </c>
      <c r="E530" s="2">
        <v>999.99</v>
      </c>
      <c r="F530" s="1">
        <v>0.2</v>
      </c>
      <c r="G530">
        <v>2999.7700000000004</v>
      </c>
      <c r="H530" t="s">
        <v>5559</v>
      </c>
      <c r="I530">
        <f>_xlfn.XLOOKUP(C530, products!A:A, products!D:D)</f>
        <v>6</v>
      </c>
      <c r="J530" t="s">
        <v>12</v>
      </c>
    </row>
    <row r="531" spans="1:10" x14ac:dyDescent="0.2">
      <c r="A531" s="1">
        <v>191</v>
      </c>
      <c r="B531" s="1">
        <v>1</v>
      </c>
      <c r="C531" s="1">
        <v>25</v>
      </c>
      <c r="D531" s="6">
        <v>1</v>
      </c>
      <c r="E531" s="2">
        <v>499.99</v>
      </c>
      <c r="F531" s="1">
        <v>0.05</v>
      </c>
      <c r="G531">
        <v>499.94</v>
      </c>
      <c r="H531" t="s">
        <v>5541</v>
      </c>
      <c r="I531">
        <f>_xlfn.XLOOKUP(C531, products!A:A, products!D:D)</f>
        <v>2</v>
      </c>
      <c r="J531" t="s">
        <v>16</v>
      </c>
    </row>
    <row r="532" spans="1:10" x14ac:dyDescent="0.2">
      <c r="A532" s="1">
        <v>191</v>
      </c>
      <c r="B532" s="1">
        <v>2</v>
      </c>
      <c r="C532" s="1">
        <v>12</v>
      </c>
      <c r="D532" s="6">
        <v>2</v>
      </c>
      <c r="E532" s="2">
        <v>549.99</v>
      </c>
      <c r="F532" s="1">
        <v>0.2</v>
      </c>
      <c r="G532">
        <v>1099.78</v>
      </c>
      <c r="H532" t="s">
        <v>5542</v>
      </c>
      <c r="I532">
        <f>_xlfn.XLOOKUP(C532, products!A:A, products!D:D)</f>
        <v>3</v>
      </c>
      <c r="J532" t="s">
        <v>15</v>
      </c>
    </row>
    <row r="533" spans="1:10" x14ac:dyDescent="0.2">
      <c r="A533" s="1">
        <v>191</v>
      </c>
      <c r="B533" s="1">
        <v>3</v>
      </c>
      <c r="C533" s="1">
        <v>3</v>
      </c>
      <c r="D533" s="6">
        <v>1</v>
      </c>
      <c r="E533" s="2">
        <v>999.99</v>
      </c>
      <c r="F533" s="1">
        <v>7.0000000000000007E-2</v>
      </c>
      <c r="G533">
        <v>2999.9</v>
      </c>
      <c r="H533" t="s">
        <v>5559</v>
      </c>
      <c r="I533">
        <f>_xlfn.XLOOKUP(C533, products!A:A, products!D:D)</f>
        <v>6</v>
      </c>
      <c r="J533" t="s">
        <v>12</v>
      </c>
    </row>
    <row r="534" spans="1:10" x14ac:dyDescent="0.2">
      <c r="A534" s="1">
        <v>191</v>
      </c>
      <c r="B534" s="1">
        <v>4</v>
      </c>
      <c r="C534" s="1">
        <v>8</v>
      </c>
      <c r="D534" s="6">
        <v>2</v>
      </c>
      <c r="E534" s="2">
        <v>1799.99</v>
      </c>
      <c r="F534" s="1">
        <v>0.05</v>
      </c>
      <c r="G534">
        <v>7199.91</v>
      </c>
      <c r="H534" t="s">
        <v>5554</v>
      </c>
      <c r="I534">
        <f>_xlfn.XLOOKUP(C534, products!A:A, products!D:D)</f>
        <v>6</v>
      </c>
      <c r="J534" t="s">
        <v>12</v>
      </c>
    </row>
    <row r="535" spans="1:10" x14ac:dyDescent="0.2">
      <c r="A535" s="1">
        <v>191</v>
      </c>
      <c r="B535" s="1">
        <v>5</v>
      </c>
      <c r="C535" s="1">
        <v>23</v>
      </c>
      <c r="D535" s="6">
        <v>1</v>
      </c>
      <c r="E535" s="2">
        <v>299.99</v>
      </c>
      <c r="F535" s="1">
        <v>0.05</v>
      </c>
      <c r="G535">
        <v>1499.9</v>
      </c>
      <c r="H535" t="s">
        <v>5543</v>
      </c>
      <c r="I535">
        <f>_xlfn.XLOOKUP(C535, products!A:A, products!D:D)</f>
        <v>1</v>
      </c>
      <c r="J535" t="s">
        <v>17</v>
      </c>
    </row>
    <row r="536" spans="1:10" x14ac:dyDescent="0.2">
      <c r="A536" s="1">
        <v>192</v>
      </c>
      <c r="B536" s="1">
        <v>1</v>
      </c>
      <c r="C536" s="1">
        <v>8</v>
      </c>
      <c r="D536" s="6">
        <v>2</v>
      </c>
      <c r="E536" s="2">
        <v>1799.99</v>
      </c>
      <c r="F536" s="1">
        <v>0.1</v>
      </c>
      <c r="G536">
        <v>1799.89</v>
      </c>
      <c r="H536" t="s">
        <v>5554</v>
      </c>
      <c r="I536">
        <f>_xlfn.XLOOKUP(C536, products!A:A, products!D:D)</f>
        <v>6</v>
      </c>
      <c r="J536" t="s">
        <v>12</v>
      </c>
    </row>
    <row r="537" spans="1:10" x14ac:dyDescent="0.2">
      <c r="A537" s="1">
        <v>192</v>
      </c>
      <c r="B537" s="1">
        <v>2</v>
      </c>
      <c r="C537" s="1">
        <v>25</v>
      </c>
      <c r="D537" s="6">
        <v>1</v>
      </c>
      <c r="E537" s="2">
        <v>499.99</v>
      </c>
      <c r="F537" s="1">
        <v>7.0000000000000007E-2</v>
      </c>
      <c r="G537">
        <v>999.91</v>
      </c>
      <c r="H537" t="s">
        <v>5541</v>
      </c>
      <c r="I537">
        <f>_xlfn.XLOOKUP(C537, products!A:A, products!D:D)</f>
        <v>2</v>
      </c>
      <c r="J537" t="s">
        <v>16</v>
      </c>
    </row>
    <row r="538" spans="1:10" x14ac:dyDescent="0.2">
      <c r="A538" s="1">
        <v>192</v>
      </c>
      <c r="B538" s="1">
        <v>3</v>
      </c>
      <c r="C538" s="1">
        <v>2</v>
      </c>
      <c r="D538" s="6">
        <v>1</v>
      </c>
      <c r="E538" s="2">
        <v>749.99</v>
      </c>
      <c r="F538" s="1">
        <v>0.05</v>
      </c>
      <c r="G538">
        <v>2249.92</v>
      </c>
      <c r="H538" t="s">
        <v>5560</v>
      </c>
      <c r="I538">
        <f>_xlfn.XLOOKUP(C538, products!A:A, products!D:D)</f>
        <v>6</v>
      </c>
      <c r="J538" t="s">
        <v>12</v>
      </c>
    </row>
    <row r="539" spans="1:10" x14ac:dyDescent="0.2">
      <c r="A539" s="1">
        <v>192</v>
      </c>
      <c r="B539" s="1">
        <v>4</v>
      </c>
      <c r="C539" s="1">
        <v>24</v>
      </c>
      <c r="D539" s="6">
        <v>2</v>
      </c>
      <c r="E539" s="2">
        <v>549.99</v>
      </c>
      <c r="F539" s="1">
        <v>7.0000000000000007E-2</v>
      </c>
      <c r="G539">
        <v>2199.89</v>
      </c>
      <c r="H539" t="s">
        <v>5542</v>
      </c>
      <c r="I539">
        <f>_xlfn.XLOOKUP(C539, products!A:A, products!D:D)</f>
        <v>2</v>
      </c>
      <c r="J539" t="s">
        <v>16</v>
      </c>
    </row>
    <row r="540" spans="1:10" x14ac:dyDescent="0.2">
      <c r="A540" s="1">
        <v>192</v>
      </c>
      <c r="B540" s="1">
        <v>5</v>
      </c>
      <c r="C540" s="1">
        <v>10</v>
      </c>
      <c r="D540" s="6">
        <v>2</v>
      </c>
      <c r="E540" s="2">
        <v>1549</v>
      </c>
      <c r="F540" s="1">
        <v>0.2</v>
      </c>
      <c r="G540">
        <v>7744.8</v>
      </c>
      <c r="H540" t="s">
        <v>5552</v>
      </c>
      <c r="I540">
        <f>_xlfn.XLOOKUP(C540, products!A:A, products!D:D)</f>
        <v>4</v>
      </c>
      <c r="J540" t="s">
        <v>14</v>
      </c>
    </row>
    <row r="541" spans="1:10" x14ac:dyDescent="0.2">
      <c r="A541" s="1">
        <v>193</v>
      </c>
      <c r="B541" s="1">
        <v>1</v>
      </c>
      <c r="C541" s="1">
        <v>12</v>
      </c>
      <c r="D541" s="6">
        <v>2</v>
      </c>
      <c r="E541" s="2">
        <v>549.99</v>
      </c>
      <c r="F541" s="1">
        <v>0.1</v>
      </c>
      <c r="G541">
        <v>549.89</v>
      </c>
      <c r="H541" t="s">
        <v>5542</v>
      </c>
      <c r="I541">
        <f>_xlfn.XLOOKUP(C541, products!A:A, products!D:D)</f>
        <v>3</v>
      </c>
      <c r="J541" t="s">
        <v>15</v>
      </c>
    </row>
    <row r="542" spans="1:10" x14ac:dyDescent="0.2">
      <c r="A542" s="1">
        <v>194</v>
      </c>
      <c r="B542" s="1">
        <v>1</v>
      </c>
      <c r="C542" s="1">
        <v>21</v>
      </c>
      <c r="D542" s="6">
        <v>2</v>
      </c>
      <c r="E542" s="2">
        <v>269.99</v>
      </c>
      <c r="F542" s="1">
        <v>0.2</v>
      </c>
      <c r="G542">
        <v>269.79000000000002</v>
      </c>
      <c r="H542" t="s">
        <v>5545</v>
      </c>
      <c r="I542">
        <f>_xlfn.XLOOKUP(C542, products!A:A, products!D:D)</f>
        <v>1</v>
      </c>
      <c r="J542" t="s">
        <v>17</v>
      </c>
    </row>
    <row r="543" spans="1:10" x14ac:dyDescent="0.2">
      <c r="A543" s="1">
        <v>195</v>
      </c>
      <c r="B543" s="1">
        <v>1</v>
      </c>
      <c r="C543" s="1">
        <v>18</v>
      </c>
      <c r="D543" s="6">
        <v>1</v>
      </c>
      <c r="E543" s="2">
        <v>449</v>
      </c>
      <c r="F543" s="1">
        <v>0.2</v>
      </c>
      <c r="G543">
        <v>448.8</v>
      </c>
      <c r="H543" t="s">
        <v>5548</v>
      </c>
      <c r="I543">
        <f>_xlfn.XLOOKUP(C543, products!A:A, products!D:D)</f>
        <v>3</v>
      </c>
      <c r="J543" t="s">
        <v>15</v>
      </c>
    </row>
    <row r="544" spans="1:10" x14ac:dyDescent="0.2">
      <c r="A544" s="1">
        <v>195</v>
      </c>
      <c r="B544" s="1">
        <v>2</v>
      </c>
      <c r="C544" s="1">
        <v>14</v>
      </c>
      <c r="D544" s="6">
        <v>1</v>
      </c>
      <c r="E544" s="2">
        <v>269.99</v>
      </c>
      <c r="F544" s="1">
        <v>0.05</v>
      </c>
      <c r="G544">
        <v>539.93000000000006</v>
      </c>
      <c r="H544" t="s">
        <v>5544</v>
      </c>
      <c r="I544">
        <f>_xlfn.XLOOKUP(C544, products!A:A, products!D:D)</f>
        <v>3</v>
      </c>
      <c r="J544" t="s">
        <v>15</v>
      </c>
    </row>
    <row r="545" spans="1:10" x14ac:dyDescent="0.2">
      <c r="A545" s="1">
        <v>195</v>
      </c>
      <c r="B545" s="1">
        <v>3</v>
      </c>
      <c r="C545" s="1">
        <v>5</v>
      </c>
      <c r="D545" s="6">
        <v>2</v>
      </c>
      <c r="E545" s="2">
        <v>1320.99</v>
      </c>
      <c r="F545" s="1">
        <v>0.2</v>
      </c>
      <c r="G545">
        <v>3962.7700000000004</v>
      </c>
      <c r="H545" t="s">
        <v>5557</v>
      </c>
      <c r="I545">
        <f>_xlfn.XLOOKUP(C545, products!A:A, products!D:D)</f>
        <v>6</v>
      </c>
      <c r="J545" t="s">
        <v>12</v>
      </c>
    </row>
    <row r="546" spans="1:10" x14ac:dyDescent="0.2">
      <c r="A546" s="1">
        <v>195</v>
      </c>
      <c r="B546" s="1">
        <v>4</v>
      </c>
      <c r="C546" s="1">
        <v>4</v>
      </c>
      <c r="D546" s="6">
        <v>2</v>
      </c>
      <c r="E546" s="2">
        <v>2899.99</v>
      </c>
      <c r="F546" s="1">
        <v>0.2</v>
      </c>
      <c r="G546">
        <v>11599.759999999998</v>
      </c>
      <c r="H546" t="s">
        <v>5558</v>
      </c>
      <c r="I546">
        <f>_xlfn.XLOOKUP(C546, products!A:A, products!D:D)</f>
        <v>6</v>
      </c>
      <c r="J546" t="s">
        <v>12</v>
      </c>
    </row>
    <row r="547" spans="1:10" x14ac:dyDescent="0.2">
      <c r="A547" s="1">
        <v>195</v>
      </c>
      <c r="B547" s="1">
        <v>5</v>
      </c>
      <c r="C547" s="1">
        <v>21</v>
      </c>
      <c r="D547" s="6">
        <v>2</v>
      </c>
      <c r="E547" s="2">
        <v>269.99</v>
      </c>
      <c r="F547" s="1">
        <v>0.1</v>
      </c>
      <c r="G547">
        <v>1349.8500000000001</v>
      </c>
      <c r="H547" t="s">
        <v>5545</v>
      </c>
      <c r="I547">
        <f>_xlfn.XLOOKUP(C547, products!A:A, products!D:D)</f>
        <v>1</v>
      </c>
      <c r="J547" t="s">
        <v>17</v>
      </c>
    </row>
    <row r="548" spans="1:10" x14ac:dyDescent="0.2">
      <c r="A548" s="1">
        <v>196</v>
      </c>
      <c r="B548" s="1">
        <v>1</v>
      </c>
      <c r="C548" s="1">
        <v>6</v>
      </c>
      <c r="D548" s="6">
        <v>1</v>
      </c>
      <c r="E548" s="2">
        <v>469.99</v>
      </c>
      <c r="F548" s="1">
        <v>0.05</v>
      </c>
      <c r="G548">
        <v>469.94</v>
      </c>
      <c r="H548" t="s">
        <v>5556</v>
      </c>
      <c r="I548">
        <f>_xlfn.XLOOKUP(C548, products!A:A, products!D:D)</f>
        <v>6</v>
      </c>
      <c r="J548" t="s">
        <v>12</v>
      </c>
    </row>
    <row r="549" spans="1:10" x14ac:dyDescent="0.2">
      <c r="A549" s="1">
        <v>196</v>
      </c>
      <c r="B549" s="1">
        <v>2</v>
      </c>
      <c r="C549" s="1">
        <v>3</v>
      </c>
      <c r="D549" s="6">
        <v>2</v>
      </c>
      <c r="E549" s="2">
        <v>999.99</v>
      </c>
      <c r="F549" s="1">
        <v>7.0000000000000007E-2</v>
      </c>
      <c r="G549">
        <v>1999.91</v>
      </c>
      <c r="H549" t="s">
        <v>5559</v>
      </c>
      <c r="I549">
        <f>_xlfn.XLOOKUP(C549, products!A:A, products!D:D)</f>
        <v>6</v>
      </c>
      <c r="J549" t="s">
        <v>12</v>
      </c>
    </row>
    <row r="550" spans="1:10" x14ac:dyDescent="0.2">
      <c r="A550" s="1">
        <v>196</v>
      </c>
      <c r="B550" s="1">
        <v>3</v>
      </c>
      <c r="C550" s="1">
        <v>10</v>
      </c>
      <c r="D550" s="6">
        <v>2</v>
      </c>
      <c r="E550" s="2">
        <v>1549</v>
      </c>
      <c r="F550" s="1">
        <v>7.0000000000000007E-2</v>
      </c>
      <c r="G550">
        <v>4646.93</v>
      </c>
      <c r="H550" t="s">
        <v>5552</v>
      </c>
      <c r="I550">
        <f>_xlfn.XLOOKUP(C550, products!A:A, products!D:D)</f>
        <v>4</v>
      </c>
      <c r="J550" t="s">
        <v>14</v>
      </c>
    </row>
    <row r="551" spans="1:10" x14ac:dyDescent="0.2">
      <c r="A551" s="1">
        <v>196</v>
      </c>
      <c r="B551" s="1">
        <v>4</v>
      </c>
      <c r="C551" s="1">
        <v>12</v>
      </c>
      <c r="D551" s="6">
        <v>1</v>
      </c>
      <c r="E551" s="2">
        <v>549.99</v>
      </c>
      <c r="F551" s="1">
        <v>7.0000000000000007E-2</v>
      </c>
      <c r="G551">
        <v>2199.89</v>
      </c>
      <c r="H551" t="s">
        <v>5542</v>
      </c>
      <c r="I551">
        <f>_xlfn.XLOOKUP(C551, products!A:A, products!D:D)</f>
        <v>3</v>
      </c>
      <c r="J551" t="s">
        <v>15</v>
      </c>
    </row>
    <row r="552" spans="1:10" x14ac:dyDescent="0.2">
      <c r="A552" s="1">
        <v>196</v>
      </c>
      <c r="B552" s="1">
        <v>5</v>
      </c>
      <c r="C552" s="1">
        <v>20</v>
      </c>
      <c r="D552" s="6">
        <v>1</v>
      </c>
      <c r="E552" s="2">
        <v>599.99</v>
      </c>
      <c r="F552" s="1">
        <v>0.1</v>
      </c>
      <c r="G552">
        <v>2999.85</v>
      </c>
      <c r="H552" t="s">
        <v>5546</v>
      </c>
      <c r="I552">
        <f>_xlfn.XLOOKUP(C552, products!A:A, products!D:D)</f>
        <v>3</v>
      </c>
      <c r="J552" t="s">
        <v>15</v>
      </c>
    </row>
    <row r="553" spans="1:10" x14ac:dyDescent="0.2">
      <c r="A553" s="1">
        <v>197</v>
      </c>
      <c r="B553" s="1">
        <v>1</v>
      </c>
      <c r="C553" s="1">
        <v>4</v>
      </c>
      <c r="D553" s="6">
        <v>2</v>
      </c>
      <c r="E553" s="2">
        <v>2899.99</v>
      </c>
      <c r="F553" s="1">
        <v>0.2</v>
      </c>
      <c r="G553">
        <v>2899.79</v>
      </c>
      <c r="H553" t="s">
        <v>5558</v>
      </c>
      <c r="I553">
        <f>_xlfn.XLOOKUP(C553, products!A:A, products!D:D)</f>
        <v>6</v>
      </c>
      <c r="J553" t="s">
        <v>12</v>
      </c>
    </row>
    <row r="554" spans="1:10" x14ac:dyDescent="0.2">
      <c r="A554" s="1">
        <v>197</v>
      </c>
      <c r="B554" s="1">
        <v>2</v>
      </c>
      <c r="C554" s="1">
        <v>2</v>
      </c>
      <c r="D554" s="6">
        <v>2</v>
      </c>
      <c r="E554" s="2">
        <v>749.99</v>
      </c>
      <c r="F554" s="1">
        <v>7.0000000000000007E-2</v>
      </c>
      <c r="G554">
        <v>1499.91</v>
      </c>
      <c r="H554" t="s">
        <v>5560</v>
      </c>
      <c r="I554">
        <f>_xlfn.XLOOKUP(C554, products!A:A, products!D:D)</f>
        <v>6</v>
      </c>
      <c r="J554" t="s">
        <v>12</v>
      </c>
    </row>
    <row r="555" spans="1:10" x14ac:dyDescent="0.2">
      <c r="A555" s="1">
        <v>198</v>
      </c>
      <c r="B555" s="1">
        <v>1</v>
      </c>
      <c r="C555" s="1">
        <v>6</v>
      </c>
      <c r="D555" s="6">
        <v>2</v>
      </c>
      <c r="E555" s="2">
        <v>469.99</v>
      </c>
      <c r="F555" s="1">
        <v>0.05</v>
      </c>
      <c r="G555">
        <v>469.94</v>
      </c>
      <c r="H555" t="s">
        <v>5556</v>
      </c>
      <c r="I555">
        <f>_xlfn.XLOOKUP(C555, products!A:A, products!D:D)</f>
        <v>6</v>
      </c>
      <c r="J555" t="s">
        <v>12</v>
      </c>
    </row>
    <row r="556" spans="1:10" x14ac:dyDescent="0.2">
      <c r="A556" s="1">
        <v>198</v>
      </c>
      <c r="B556" s="1">
        <v>2</v>
      </c>
      <c r="C556" s="1">
        <v>20</v>
      </c>
      <c r="D556" s="6">
        <v>2</v>
      </c>
      <c r="E556" s="2">
        <v>599.99</v>
      </c>
      <c r="F556" s="1">
        <v>7.0000000000000007E-2</v>
      </c>
      <c r="G556">
        <v>1199.9100000000001</v>
      </c>
      <c r="H556" t="s">
        <v>5546</v>
      </c>
      <c r="I556">
        <f>_xlfn.XLOOKUP(C556, products!A:A, products!D:D)</f>
        <v>3</v>
      </c>
      <c r="J556" t="s">
        <v>15</v>
      </c>
    </row>
    <row r="557" spans="1:10" x14ac:dyDescent="0.2">
      <c r="A557" s="1">
        <v>198</v>
      </c>
      <c r="B557" s="1">
        <v>3</v>
      </c>
      <c r="C557" s="1">
        <v>8</v>
      </c>
      <c r="D557" s="6">
        <v>2</v>
      </c>
      <c r="E557" s="2">
        <v>1799.99</v>
      </c>
      <c r="F557" s="1">
        <v>0.2</v>
      </c>
      <c r="G557">
        <v>5399.77</v>
      </c>
      <c r="H557" t="s">
        <v>5554</v>
      </c>
      <c r="I557">
        <f>_xlfn.XLOOKUP(C557, products!A:A, products!D:D)</f>
        <v>6</v>
      </c>
      <c r="J557" t="s">
        <v>12</v>
      </c>
    </row>
    <row r="558" spans="1:10" x14ac:dyDescent="0.2">
      <c r="A558" s="1">
        <v>198</v>
      </c>
      <c r="B558" s="1">
        <v>4</v>
      </c>
      <c r="C558" s="1">
        <v>13</v>
      </c>
      <c r="D558" s="6">
        <v>2</v>
      </c>
      <c r="E558" s="2">
        <v>269.99</v>
      </c>
      <c r="F558" s="1">
        <v>0.05</v>
      </c>
      <c r="G558">
        <v>1079.9100000000001</v>
      </c>
      <c r="H558" t="s">
        <v>5545</v>
      </c>
      <c r="I558">
        <f>_xlfn.XLOOKUP(C558, products!A:A, products!D:D)</f>
        <v>3</v>
      </c>
      <c r="J558" t="s">
        <v>15</v>
      </c>
    </row>
    <row r="559" spans="1:10" x14ac:dyDescent="0.2">
      <c r="A559" s="1">
        <v>198</v>
      </c>
      <c r="B559" s="1">
        <v>5</v>
      </c>
      <c r="C559" s="1">
        <v>17</v>
      </c>
      <c r="D559" s="6">
        <v>1</v>
      </c>
      <c r="E559" s="2">
        <v>429</v>
      </c>
      <c r="F559" s="1">
        <v>0.05</v>
      </c>
      <c r="G559">
        <v>2144.9499999999998</v>
      </c>
      <c r="H559" t="s">
        <v>5549</v>
      </c>
      <c r="I559">
        <f>_xlfn.XLOOKUP(C559, products!A:A, products!D:D)</f>
        <v>3</v>
      </c>
      <c r="J559" t="s">
        <v>15</v>
      </c>
    </row>
    <row r="560" spans="1:10" x14ac:dyDescent="0.2">
      <c r="A560" s="1">
        <v>199</v>
      </c>
      <c r="B560" s="1">
        <v>1</v>
      </c>
      <c r="C560" s="1">
        <v>25</v>
      </c>
      <c r="D560" s="6">
        <v>2</v>
      </c>
      <c r="E560" s="2">
        <v>499.99</v>
      </c>
      <c r="F560" s="1">
        <v>0.05</v>
      </c>
      <c r="G560">
        <v>499.94</v>
      </c>
      <c r="H560" t="s">
        <v>5541</v>
      </c>
      <c r="I560">
        <f>_xlfn.XLOOKUP(C560, products!A:A, products!D:D)</f>
        <v>2</v>
      </c>
      <c r="J560" t="s">
        <v>16</v>
      </c>
    </row>
    <row r="561" spans="1:10" x14ac:dyDescent="0.2">
      <c r="A561" s="1">
        <v>199</v>
      </c>
      <c r="B561" s="1">
        <v>2</v>
      </c>
      <c r="C561" s="1">
        <v>18</v>
      </c>
      <c r="D561" s="6">
        <v>2</v>
      </c>
      <c r="E561" s="2">
        <v>449</v>
      </c>
      <c r="F561" s="1">
        <v>7.0000000000000007E-2</v>
      </c>
      <c r="G561">
        <v>897.93</v>
      </c>
      <c r="H561" t="s">
        <v>5548</v>
      </c>
      <c r="I561">
        <f>_xlfn.XLOOKUP(C561, products!A:A, products!D:D)</f>
        <v>3</v>
      </c>
      <c r="J561" t="s">
        <v>15</v>
      </c>
    </row>
    <row r="562" spans="1:10" x14ac:dyDescent="0.2">
      <c r="A562" s="1">
        <v>199</v>
      </c>
      <c r="B562" s="1">
        <v>3</v>
      </c>
      <c r="C562" s="1">
        <v>4</v>
      </c>
      <c r="D562" s="6">
        <v>1</v>
      </c>
      <c r="E562" s="2">
        <v>2899.99</v>
      </c>
      <c r="F562" s="1">
        <v>0.2</v>
      </c>
      <c r="G562">
        <v>8699.7699999999986</v>
      </c>
      <c r="H562" t="s">
        <v>5558</v>
      </c>
      <c r="I562">
        <f>_xlfn.XLOOKUP(C562, products!A:A, products!D:D)</f>
        <v>6</v>
      </c>
      <c r="J562" t="s">
        <v>12</v>
      </c>
    </row>
    <row r="563" spans="1:10" x14ac:dyDescent="0.2">
      <c r="A563" s="1">
        <v>200</v>
      </c>
      <c r="B563" s="1">
        <v>1</v>
      </c>
      <c r="C563" s="1">
        <v>23</v>
      </c>
      <c r="D563" s="6">
        <v>2</v>
      </c>
      <c r="E563" s="2">
        <v>299.99</v>
      </c>
      <c r="F563" s="1">
        <v>0.05</v>
      </c>
      <c r="G563">
        <v>299.94</v>
      </c>
      <c r="H563" t="s">
        <v>5543</v>
      </c>
      <c r="I563">
        <f>_xlfn.XLOOKUP(C563, products!A:A, products!D:D)</f>
        <v>1</v>
      </c>
      <c r="J563" t="s">
        <v>17</v>
      </c>
    </row>
    <row r="564" spans="1:10" x14ac:dyDescent="0.2">
      <c r="A564" s="1">
        <v>200</v>
      </c>
      <c r="B564" s="1">
        <v>2</v>
      </c>
      <c r="C564" s="1">
        <v>22</v>
      </c>
      <c r="D564" s="6">
        <v>2</v>
      </c>
      <c r="E564" s="2">
        <v>269.99</v>
      </c>
      <c r="F564" s="1">
        <v>7.0000000000000007E-2</v>
      </c>
      <c r="G564">
        <v>539.91</v>
      </c>
      <c r="H564" t="s">
        <v>5544</v>
      </c>
      <c r="I564">
        <f>_xlfn.XLOOKUP(C564, products!A:A, products!D:D)</f>
        <v>1</v>
      </c>
      <c r="J564" t="s">
        <v>17</v>
      </c>
    </row>
    <row r="565" spans="1:10" x14ac:dyDescent="0.2">
      <c r="A565" s="1">
        <v>201</v>
      </c>
      <c r="B565" s="1">
        <v>1</v>
      </c>
      <c r="C565" s="1">
        <v>24</v>
      </c>
      <c r="D565" s="6">
        <v>1</v>
      </c>
      <c r="E565" s="2">
        <v>549.99</v>
      </c>
      <c r="F565" s="1">
        <v>0.05</v>
      </c>
      <c r="G565">
        <v>549.94000000000005</v>
      </c>
      <c r="H565" t="s">
        <v>5542</v>
      </c>
      <c r="I565">
        <f>_xlfn.XLOOKUP(C565, products!A:A, products!D:D)</f>
        <v>2</v>
      </c>
      <c r="J565" t="s">
        <v>16</v>
      </c>
    </row>
    <row r="566" spans="1:10" x14ac:dyDescent="0.2">
      <c r="A566" s="1">
        <v>201</v>
      </c>
      <c r="B566" s="1">
        <v>2</v>
      </c>
      <c r="C566" s="1">
        <v>7</v>
      </c>
      <c r="D566" s="6">
        <v>1</v>
      </c>
      <c r="E566" s="2">
        <v>3999.99</v>
      </c>
      <c r="F566" s="1">
        <v>0.2</v>
      </c>
      <c r="G566">
        <v>7999.78</v>
      </c>
      <c r="H566" t="s">
        <v>5555</v>
      </c>
      <c r="I566">
        <f>_xlfn.XLOOKUP(C566, products!A:A, products!D:D)</f>
        <v>6</v>
      </c>
      <c r="J566" t="s">
        <v>12</v>
      </c>
    </row>
    <row r="567" spans="1:10" x14ac:dyDescent="0.2">
      <c r="A567" s="1">
        <v>201</v>
      </c>
      <c r="B567" s="1">
        <v>3</v>
      </c>
      <c r="C567" s="1">
        <v>14</v>
      </c>
      <c r="D567" s="6">
        <v>2</v>
      </c>
      <c r="E567" s="2">
        <v>269.99</v>
      </c>
      <c r="F567" s="1">
        <v>0.1</v>
      </c>
      <c r="G567">
        <v>809.87</v>
      </c>
      <c r="H567" t="s">
        <v>5544</v>
      </c>
      <c r="I567">
        <f>_xlfn.XLOOKUP(C567, products!A:A, products!D:D)</f>
        <v>3</v>
      </c>
      <c r="J567" t="s">
        <v>15</v>
      </c>
    </row>
    <row r="568" spans="1:10" x14ac:dyDescent="0.2">
      <c r="A568" s="1">
        <v>201</v>
      </c>
      <c r="B568" s="1">
        <v>4</v>
      </c>
      <c r="C568" s="1">
        <v>17</v>
      </c>
      <c r="D568" s="6">
        <v>1</v>
      </c>
      <c r="E568" s="2">
        <v>429</v>
      </c>
      <c r="F568" s="1">
        <v>0.05</v>
      </c>
      <c r="G568">
        <v>1715.95</v>
      </c>
      <c r="H568" t="s">
        <v>5549</v>
      </c>
      <c r="I568">
        <f>_xlfn.XLOOKUP(C568, products!A:A, products!D:D)</f>
        <v>3</v>
      </c>
      <c r="J568" t="s">
        <v>15</v>
      </c>
    </row>
    <row r="569" spans="1:10" x14ac:dyDescent="0.2">
      <c r="A569" s="1">
        <v>202</v>
      </c>
      <c r="B569" s="1">
        <v>1</v>
      </c>
      <c r="C569" s="1">
        <v>8</v>
      </c>
      <c r="D569" s="6">
        <v>1</v>
      </c>
      <c r="E569" s="2">
        <v>1799.99</v>
      </c>
      <c r="F569" s="1">
        <v>7.0000000000000007E-2</v>
      </c>
      <c r="G569">
        <v>1799.92</v>
      </c>
      <c r="H569" t="s">
        <v>5554</v>
      </c>
      <c r="I569">
        <f>_xlfn.XLOOKUP(C569, products!A:A, products!D:D)</f>
        <v>6</v>
      </c>
      <c r="J569" t="s">
        <v>12</v>
      </c>
    </row>
    <row r="570" spans="1:10" x14ac:dyDescent="0.2">
      <c r="A570" s="1">
        <v>202</v>
      </c>
      <c r="B570" s="1">
        <v>2</v>
      </c>
      <c r="C570" s="1">
        <v>17</v>
      </c>
      <c r="D570" s="6">
        <v>1</v>
      </c>
      <c r="E570" s="2">
        <v>429</v>
      </c>
      <c r="F570" s="1">
        <v>0.05</v>
      </c>
      <c r="G570">
        <v>857.95</v>
      </c>
      <c r="H570" t="s">
        <v>5549</v>
      </c>
      <c r="I570">
        <f>_xlfn.XLOOKUP(C570, products!A:A, products!D:D)</f>
        <v>3</v>
      </c>
      <c r="J570" t="s">
        <v>15</v>
      </c>
    </row>
    <row r="571" spans="1:10" x14ac:dyDescent="0.2">
      <c r="A571" s="1">
        <v>202</v>
      </c>
      <c r="B571" s="1">
        <v>3</v>
      </c>
      <c r="C571" s="1">
        <v>15</v>
      </c>
      <c r="D571" s="6">
        <v>2</v>
      </c>
      <c r="E571" s="2">
        <v>529.99</v>
      </c>
      <c r="F571" s="1">
        <v>0.05</v>
      </c>
      <c r="G571">
        <v>1589.92</v>
      </c>
      <c r="H571" t="s">
        <v>5550</v>
      </c>
      <c r="I571">
        <f>_xlfn.XLOOKUP(C571, products!A:A, products!D:D)</f>
        <v>3</v>
      </c>
      <c r="J571" t="s">
        <v>15</v>
      </c>
    </row>
    <row r="572" spans="1:10" x14ac:dyDescent="0.2">
      <c r="A572" s="1">
        <v>202</v>
      </c>
      <c r="B572" s="1">
        <v>4</v>
      </c>
      <c r="C572" s="1">
        <v>25</v>
      </c>
      <c r="D572" s="6">
        <v>2</v>
      </c>
      <c r="E572" s="2">
        <v>499.99</v>
      </c>
      <c r="F572" s="1">
        <v>0.05</v>
      </c>
      <c r="G572">
        <v>1999.91</v>
      </c>
      <c r="H572" t="s">
        <v>5541</v>
      </c>
      <c r="I572">
        <f>_xlfn.XLOOKUP(C572, products!A:A, products!D:D)</f>
        <v>2</v>
      </c>
      <c r="J572" t="s">
        <v>16</v>
      </c>
    </row>
    <row r="573" spans="1:10" x14ac:dyDescent="0.2">
      <c r="A573" s="1">
        <v>203</v>
      </c>
      <c r="B573" s="1">
        <v>1</v>
      </c>
      <c r="C573" s="1">
        <v>26</v>
      </c>
      <c r="D573" s="6">
        <v>1</v>
      </c>
      <c r="E573" s="2">
        <v>599.99</v>
      </c>
      <c r="F573" s="1">
        <v>0.05</v>
      </c>
      <c r="G573">
        <v>599.94000000000005</v>
      </c>
      <c r="H573" t="s">
        <v>5540</v>
      </c>
      <c r="I573">
        <f>_xlfn.XLOOKUP(C573, products!A:A, products!D:D)</f>
        <v>2</v>
      </c>
      <c r="J573" t="s">
        <v>16</v>
      </c>
    </row>
    <row r="574" spans="1:10" x14ac:dyDescent="0.2">
      <c r="A574" s="1">
        <v>203</v>
      </c>
      <c r="B574" s="1">
        <v>2</v>
      </c>
      <c r="C574" s="1">
        <v>3</v>
      </c>
      <c r="D574" s="6">
        <v>2</v>
      </c>
      <c r="E574" s="2">
        <v>999.99</v>
      </c>
      <c r="F574" s="1">
        <v>0.1</v>
      </c>
      <c r="G574">
        <v>1999.88</v>
      </c>
      <c r="H574" t="s">
        <v>5559</v>
      </c>
      <c r="I574">
        <f>_xlfn.XLOOKUP(C574, products!A:A, products!D:D)</f>
        <v>6</v>
      </c>
      <c r="J574" t="s">
        <v>12</v>
      </c>
    </row>
    <row r="575" spans="1:10" x14ac:dyDescent="0.2">
      <c r="A575" s="1">
        <v>203</v>
      </c>
      <c r="B575" s="1">
        <v>3</v>
      </c>
      <c r="C575" s="1">
        <v>17</v>
      </c>
      <c r="D575" s="6">
        <v>2</v>
      </c>
      <c r="E575" s="2">
        <v>429</v>
      </c>
      <c r="F575" s="1">
        <v>0.2</v>
      </c>
      <c r="G575">
        <v>1286.8</v>
      </c>
      <c r="H575" t="s">
        <v>5549</v>
      </c>
      <c r="I575">
        <f>_xlfn.XLOOKUP(C575, products!A:A, products!D:D)</f>
        <v>3</v>
      </c>
      <c r="J575" t="s">
        <v>15</v>
      </c>
    </row>
    <row r="576" spans="1:10" x14ac:dyDescent="0.2">
      <c r="A576" s="1">
        <v>203</v>
      </c>
      <c r="B576" s="1">
        <v>4</v>
      </c>
      <c r="C576" s="1">
        <v>19</v>
      </c>
      <c r="D576" s="6">
        <v>2</v>
      </c>
      <c r="E576" s="2">
        <v>449</v>
      </c>
      <c r="F576" s="1">
        <v>7.0000000000000007E-2</v>
      </c>
      <c r="G576">
        <v>1795.93</v>
      </c>
      <c r="H576" t="s">
        <v>5547</v>
      </c>
      <c r="I576">
        <f>_xlfn.XLOOKUP(C576, products!A:A, products!D:D)</f>
        <v>3</v>
      </c>
      <c r="J576" t="s">
        <v>15</v>
      </c>
    </row>
    <row r="577" spans="1:10" x14ac:dyDescent="0.2">
      <c r="A577" s="1">
        <v>204</v>
      </c>
      <c r="B577" s="1">
        <v>1</v>
      </c>
      <c r="C577" s="1">
        <v>6</v>
      </c>
      <c r="D577" s="6">
        <v>2</v>
      </c>
      <c r="E577" s="2">
        <v>469.99</v>
      </c>
      <c r="F577" s="1">
        <v>7.0000000000000007E-2</v>
      </c>
      <c r="G577">
        <v>469.92</v>
      </c>
      <c r="H577" t="s">
        <v>5556</v>
      </c>
      <c r="I577">
        <f>_xlfn.XLOOKUP(C577, products!A:A, products!D:D)</f>
        <v>6</v>
      </c>
      <c r="J577" t="s">
        <v>12</v>
      </c>
    </row>
    <row r="578" spans="1:10" x14ac:dyDescent="0.2">
      <c r="A578" s="1">
        <v>204</v>
      </c>
      <c r="B578" s="1">
        <v>2</v>
      </c>
      <c r="C578" s="1">
        <v>17</v>
      </c>
      <c r="D578" s="6">
        <v>2</v>
      </c>
      <c r="E578" s="2">
        <v>429</v>
      </c>
      <c r="F578" s="1">
        <v>0.1</v>
      </c>
      <c r="G578">
        <v>857.9</v>
      </c>
      <c r="H578" t="s">
        <v>5549</v>
      </c>
      <c r="I578">
        <f>_xlfn.XLOOKUP(C578, products!A:A, products!D:D)</f>
        <v>3</v>
      </c>
      <c r="J578" t="s">
        <v>15</v>
      </c>
    </row>
    <row r="579" spans="1:10" x14ac:dyDescent="0.2">
      <c r="A579" s="1">
        <v>205</v>
      </c>
      <c r="B579" s="1">
        <v>1</v>
      </c>
      <c r="C579" s="1">
        <v>22</v>
      </c>
      <c r="D579" s="6">
        <v>2</v>
      </c>
      <c r="E579" s="2">
        <v>269.99</v>
      </c>
      <c r="F579" s="1">
        <v>0.05</v>
      </c>
      <c r="G579">
        <v>269.94</v>
      </c>
      <c r="H579" t="s">
        <v>5544</v>
      </c>
      <c r="I579">
        <f>_xlfn.XLOOKUP(C579, products!A:A, products!D:D)</f>
        <v>1</v>
      </c>
      <c r="J579" t="s">
        <v>17</v>
      </c>
    </row>
    <row r="580" spans="1:10" x14ac:dyDescent="0.2">
      <c r="A580" s="1">
        <v>205</v>
      </c>
      <c r="B580" s="1">
        <v>2</v>
      </c>
      <c r="C580" s="1">
        <v>24</v>
      </c>
      <c r="D580" s="6">
        <v>2</v>
      </c>
      <c r="E580" s="2">
        <v>549.99</v>
      </c>
      <c r="F580" s="1">
        <v>0.1</v>
      </c>
      <c r="G580">
        <v>1099.8800000000001</v>
      </c>
      <c r="H580" t="s">
        <v>5542</v>
      </c>
      <c r="I580">
        <f>_xlfn.XLOOKUP(C580, products!A:A, products!D:D)</f>
        <v>2</v>
      </c>
      <c r="J580" t="s">
        <v>16</v>
      </c>
    </row>
    <row r="581" spans="1:10" x14ac:dyDescent="0.2">
      <c r="A581" s="1">
        <v>206</v>
      </c>
      <c r="B581" s="1">
        <v>1</v>
      </c>
      <c r="C581" s="1">
        <v>25</v>
      </c>
      <c r="D581" s="6">
        <v>1</v>
      </c>
      <c r="E581" s="2">
        <v>499.99</v>
      </c>
      <c r="F581" s="1">
        <v>0.05</v>
      </c>
      <c r="G581">
        <v>499.94</v>
      </c>
      <c r="H581" t="s">
        <v>5541</v>
      </c>
      <c r="I581">
        <f>_xlfn.XLOOKUP(C581, products!A:A, products!D:D)</f>
        <v>2</v>
      </c>
      <c r="J581" t="s">
        <v>16</v>
      </c>
    </row>
    <row r="582" spans="1:10" x14ac:dyDescent="0.2">
      <c r="A582" s="1">
        <v>206</v>
      </c>
      <c r="B582" s="1">
        <v>2</v>
      </c>
      <c r="C582" s="1">
        <v>20</v>
      </c>
      <c r="D582" s="6">
        <v>1</v>
      </c>
      <c r="E582" s="2">
        <v>599.99</v>
      </c>
      <c r="F582" s="1">
        <v>0.2</v>
      </c>
      <c r="G582">
        <v>1199.78</v>
      </c>
      <c r="H582" t="s">
        <v>5546</v>
      </c>
      <c r="I582">
        <f>_xlfn.XLOOKUP(C582, products!A:A, products!D:D)</f>
        <v>3</v>
      </c>
      <c r="J582" t="s">
        <v>15</v>
      </c>
    </row>
    <row r="583" spans="1:10" x14ac:dyDescent="0.2">
      <c r="A583" s="1">
        <v>207</v>
      </c>
      <c r="B583" s="1">
        <v>1</v>
      </c>
      <c r="C583" s="1">
        <v>12</v>
      </c>
      <c r="D583" s="6">
        <v>2</v>
      </c>
      <c r="E583" s="2">
        <v>549.99</v>
      </c>
      <c r="F583" s="1">
        <v>0.2</v>
      </c>
      <c r="G583">
        <v>549.79</v>
      </c>
      <c r="H583" t="s">
        <v>5542</v>
      </c>
      <c r="I583">
        <f>_xlfn.XLOOKUP(C583, products!A:A, products!D:D)</f>
        <v>3</v>
      </c>
      <c r="J583" t="s">
        <v>15</v>
      </c>
    </row>
    <row r="584" spans="1:10" x14ac:dyDescent="0.2">
      <c r="A584" s="1">
        <v>207</v>
      </c>
      <c r="B584" s="1">
        <v>2</v>
      </c>
      <c r="C584" s="1">
        <v>5</v>
      </c>
      <c r="D584" s="6">
        <v>1</v>
      </c>
      <c r="E584" s="2">
        <v>1320.99</v>
      </c>
      <c r="F584" s="1">
        <v>0.05</v>
      </c>
      <c r="G584">
        <v>2641.93</v>
      </c>
      <c r="H584" t="s">
        <v>5557</v>
      </c>
      <c r="I584">
        <f>_xlfn.XLOOKUP(C584, products!A:A, products!D:D)</f>
        <v>6</v>
      </c>
      <c r="J584" t="s">
        <v>12</v>
      </c>
    </row>
    <row r="585" spans="1:10" x14ac:dyDescent="0.2">
      <c r="A585" s="1">
        <v>207</v>
      </c>
      <c r="B585" s="1">
        <v>3</v>
      </c>
      <c r="C585" s="1">
        <v>11</v>
      </c>
      <c r="D585" s="6">
        <v>2</v>
      </c>
      <c r="E585" s="2">
        <v>1680.99</v>
      </c>
      <c r="F585" s="1">
        <v>7.0000000000000007E-2</v>
      </c>
      <c r="G585">
        <v>5042.9000000000005</v>
      </c>
      <c r="H585" t="s">
        <v>5551</v>
      </c>
      <c r="I585">
        <f>_xlfn.XLOOKUP(C585, products!A:A, products!D:D)</f>
        <v>4</v>
      </c>
      <c r="J585" t="s">
        <v>14</v>
      </c>
    </row>
    <row r="586" spans="1:10" x14ac:dyDescent="0.2">
      <c r="A586" s="1">
        <v>207</v>
      </c>
      <c r="B586" s="1">
        <v>4</v>
      </c>
      <c r="C586" s="1">
        <v>7</v>
      </c>
      <c r="D586" s="6">
        <v>2</v>
      </c>
      <c r="E586" s="2">
        <v>3999.99</v>
      </c>
      <c r="F586" s="1">
        <v>0.1</v>
      </c>
      <c r="G586">
        <v>15999.859999999999</v>
      </c>
      <c r="H586" t="s">
        <v>5555</v>
      </c>
      <c r="I586">
        <f>_xlfn.XLOOKUP(C586, products!A:A, products!D:D)</f>
        <v>6</v>
      </c>
      <c r="J586" t="s">
        <v>12</v>
      </c>
    </row>
    <row r="587" spans="1:10" x14ac:dyDescent="0.2">
      <c r="A587" s="1">
        <v>208</v>
      </c>
      <c r="B587" s="1">
        <v>1</v>
      </c>
      <c r="C587" s="1">
        <v>6</v>
      </c>
      <c r="D587" s="6">
        <v>2</v>
      </c>
      <c r="E587" s="2">
        <v>469.99</v>
      </c>
      <c r="F587" s="1">
        <v>0.05</v>
      </c>
      <c r="G587">
        <v>469.94</v>
      </c>
      <c r="H587" t="s">
        <v>5556</v>
      </c>
      <c r="I587">
        <f>_xlfn.XLOOKUP(C587, products!A:A, products!D:D)</f>
        <v>6</v>
      </c>
      <c r="J587" t="s">
        <v>12</v>
      </c>
    </row>
    <row r="588" spans="1:10" x14ac:dyDescent="0.2">
      <c r="A588" s="1">
        <v>208</v>
      </c>
      <c r="B588" s="1">
        <v>2</v>
      </c>
      <c r="C588" s="1">
        <v>4</v>
      </c>
      <c r="D588" s="6">
        <v>2</v>
      </c>
      <c r="E588" s="2">
        <v>2899.99</v>
      </c>
      <c r="F588" s="1">
        <v>7.0000000000000007E-2</v>
      </c>
      <c r="G588">
        <v>5799.91</v>
      </c>
      <c r="H588" t="s">
        <v>5558</v>
      </c>
      <c r="I588">
        <f>_xlfn.XLOOKUP(C588, products!A:A, products!D:D)</f>
        <v>6</v>
      </c>
      <c r="J588" t="s">
        <v>12</v>
      </c>
    </row>
    <row r="589" spans="1:10" x14ac:dyDescent="0.2">
      <c r="A589" s="1">
        <v>208</v>
      </c>
      <c r="B589" s="1">
        <v>3</v>
      </c>
      <c r="C589" s="1">
        <v>3</v>
      </c>
      <c r="D589" s="6">
        <v>1</v>
      </c>
      <c r="E589" s="2">
        <v>999.99</v>
      </c>
      <c r="F589" s="1">
        <v>0.05</v>
      </c>
      <c r="G589">
        <v>2999.92</v>
      </c>
      <c r="H589" t="s">
        <v>5559</v>
      </c>
      <c r="I589">
        <f>_xlfn.XLOOKUP(C589, products!A:A, products!D:D)</f>
        <v>6</v>
      </c>
      <c r="J589" t="s">
        <v>12</v>
      </c>
    </row>
    <row r="590" spans="1:10" x14ac:dyDescent="0.2">
      <c r="A590" s="1">
        <v>208</v>
      </c>
      <c r="B590" s="1">
        <v>4</v>
      </c>
      <c r="C590" s="1">
        <v>12</v>
      </c>
      <c r="D590" s="6">
        <v>1</v>
      </c>
      <c r="E590" s="2">
        <v>549.99</v>
      </c>
      <c r="F590" s="1">
        <v>0.2</v>
      </c>
      <c r="G590">
        <v>2199.7600000000002</v>
      </c>
      <c r="H590" t="s">
        <v>5542</v>
      </c>
      <c r="I590">
        <f>_xlfn.XLOOKUP(C590, products!A:A, products!D:D)</f>
        <v>3</v>
      </c>
      <c r="J590" t="s">
        <v>15</v>
      </c>
    </row>
    <row r="591" spans="1:10" x14ac:dyDescent="0.2">
      <c r="A591" s="1">
        <v>208</v>
      </c>
      <c r="B591" s="1">
        <v>5</v>
      </c>
      <c r="C591" s="1">
        <v>10</v>
      </c>
      <c r="D591" s="6">
        <v>2</v>
      </c>
      <c r="E591" s="2">
        <v>1549</v>
      </c>
      <c r="F591" s="1">
        <v>0.05</v>
      </c>
      <c r="G591">
        <v>7744.95</v>
      </c>
      <c r="H591" t="s">
        <v>5552</v>
      </c>
      <c r="I591">
        <f>_xlfn.XLOOKUP(C591, products!A:A, products!D:D)</f>
        <v>4</v>
      </c>
      <c r="J591" t="s">
        <v>14</v>
      </c>
    </row>
    <row r="592" spans="1:10" x14ac:dyDescent="0.2">
      <c r="A592" s="1">
        <v>209</v>
      </c>
      <c r="B592" s="1">
        <v>1</v>
      </c>
      <c r="C592" s="1">
        <v>13</v>
      </c>
      <c r="D592" s="6">
        <v>1</v>
      </c>
      <c r="E592" s="2">
        <v>269.99</v>
      </c>
      <c r="F592" s="1">
        <v>0.1</v>
      </c>
      <c r="G592">
        <v>269.89</v>
      </c>
      <c r="H592" t="s">
        <v>5545</v>
      </c>
      <c r="I592">
        <f>_xlfn.XLOOKUP(C592, products!A:A, products!D:D)</f>
        <v>3</v>
      </c>
      <c r="J592" t="s">
        <v>15</v>
      </c>
    </row>
    <row r="593" spans="1:10" x14ac:dyDescent="0.2">
      <c r="A593" s="1">
        <v>210</v>
      </c>
      <c r="B593" s="1">
        <v>1</v>
      </c>
      <c r="C593" s="1">
        <v>14</v>
      </c>
      <c r="D593" s="6">
        <v>1</v>
      </c>
      <c r="E593" s="2">
        <v>269.99</v>
      </c>
      <c r="F593" s="1">
        <v>7.0000000000000007E-2</v>
      </c>
      <c r="G593">
        <v>269.92</v>
      </c>
      <c r="H593" t="s">
        <v>5544</v>
      </c>
      <c r="I593">
        <f>_xlfn.XLOOKUP(C593, products!A:A, products!D:D)</f>
        <v>3</v>
      </c>
      <c r="J593" t="s">
        <v>15</v>
      </c>
    </row>
    <row r="594" spans="1:10" x14ac:dyDescent="0.2">
      <c r="A594" s="1">
        <v>210</v>
      </c>
      <c r="B594" s="1">
        <v>2</v>
      </c>
      <c r="C594" s="1">
        <v>13</v>
      </c>
      <c r="D594" s="6">
        <v>2</v>
      </c>
      <c r="E594" s="2">
        <v>269.99</v>
      </c>
      <c r="F594" s="1">
        <v>0.2</v>
      </c>
      <c r="G594">
        <v>539.78</v>
      </c>
      <c r="H594" t="s">
        <v>5545</v>
      </c>
      <c r="I594">
        <f>_xlfn.XLOOKUP(C594, products!A:A, products!D:D)</f>
        <v>3</v>
      </c>
      <c r="J594" t="s">
        <v>15</v>
      </c>
    </row>
    <row r="595" spans="1:10" x14ac:dyDescent="0.2">
      <c r="A595" s="1">
        <v>211</v>
      </c>
      <c r="B595" s="1">
        <v>1</v>
      </c>
      <c r="C595" s="1">
        <v>10</v>
      </c>
      <c r="D595" s="6">
        <v>1</v>
      </c>
      <c r="E595" s="2">
        <v>1549</v>
      </c>
      <c r="F595" s="1">
        <v>7.0000000000000007E-2</v>
      </c>
      <c r="G595">
        <v>1548.93</v>
      </c>
      <c r="H595" t="s">
        <v>5552</v>
      </c>
      <c r="I595">
        <f>_xlfn.XLOOKUP(C595, products!A:A, products!D:D)</f>
        <v>4</v>
      </c>
      <c r="J595" t="s">
        <v>14</v>
      </c>
    </row>
    <row r="596" spans="1:10" x14ac:dyDescent="0.2">
      <c r="A596" s="1">
        <v>211</v>
      </c>
      <c r="B596" s="1">
        <v>2</v>
      </c>
      <c r="C596" s="1">
        <v>2</v>
      </c>
      <c r="D596" s="6">
        <v>2</v>
      </c>
      <c r="E596" s="2">
        <v>749.99</v>
      </c>
      <c r="F596" s="1">
        <v>7.0000000000000007E-2</v>
      </c>
      <c r="G596">
        <v>1499.91</v>
      </c>
      <c r="H596" t="s">
        <v>5560</v>
      </c>
      <c r="I596">
        <f>_xlfn.XLOOKUP(C596, products!A:A, products!D:D)</f>
        <v>6</v>
      </c>
      <c r="J596" t="s">
        <v>12</v>
      </c>
    </row>
    <row r="597" spans="1:10" x14ac:dyDescent="0.2">
      <c r="A597" s="1">
        <v>212</v>
      </c>
      <c r="B597" s="1">
        <v>1</v>
      </c>
      <c r="C597" s="1">
        <v>16</v>
      </c>
      <c r="D597" s="6">
        <v>2</v>
      </c>
      <c r="E597" s="2">
        <v>599.99</v>
      </c>
      <c r="F597" s="1">
        <v>7.0000000000000007E-2</v>
      </c>
      <c r="G597">
        <v>599.91999999999996</v>
      </c>
      <c r="H597" t="s">
        <v>5540</v>
      </c>
      <c r="I597">
        <f>_xlfn.XLOOKUP(C597, products!A:A, products!D:D)</f>
        <v>3</v>
      </c>
      <c r="J597" t="s">
        <v>15</v>
      </c>
    </row>
    <row r="598" spans="1:10" x14ac:dyDescent="0.2">
      <c r="A598" s="1">
        <v>212</v>
      </c>
      <c r="B598" s="1">
        <v>2</v>
      </c>
      <c r="C598" s="1">
        <v>12</v>
      </c>
      <c r="D598" s="6">
        <v>2</v>
      </c>
      <c r="E598" s="2">
        <v>549.99</v>
      </c>
      <c r="F598" s="1">
        <v>0.2</v>
      </c>
      <c r="G598">
        <v>1099.78</v>
      </c>
      <c r="H598" t="s">
        <v>5542</v>
      </c>
      <c r="I598">
        <f>_xlfn.XLOOKUP(C598, products!A:A, products!D:D)</f>
        <v>3</v>
      </c>
      <c r="J598" t="s">
        <v>15</v>
      </c>
    </row>
    <row r="599" spans="1:10" x14ac:dyDescent="0.2">
      <c r="A599" s="1">
        <v>212</v>
      </c>
      <c r="B599" s="1">
        <v>3</v>
      </c>
      <c r="C599" s="1">
        <v>19</v>
      </c>
      <c r="D599" s="6">
        <v>1</v>
      </c>
      <c r="E599" s="2">
        <v>449</v>
      </c>
      <c r="F599" s="1">
        <v>0.1</v>
      </c>
      <c r="G599">
        <v>1346.9</v>
      </c>
      <c r="H599" t="s">
        <v>5547</v>
      </c>
      <c r="I599">
        <f>_xlfn.XLOOKUP(C599, products!A:A, products!D:D)</f>
        <v>3</v>
      </c>
      <c r="J599" t="s">
        <v>15</v>
      </c>
    </row>
    <row r="600" spans="1:10" x14ac:dyDescent="0.2">
      <c r="A600" s="1">
        <v>212</v>
      </c>
      <c r="B600" s="1">
        <v>4</v>
      </c>
      <c r="C600" s="1">
        <v>7</v>
      </c>
      <c r="D600" s="6">
        <v>1</v>
      </c>
      <c r="E600" s="2">
        <v>3999.99</v>
      </c>
      <c r="F600" s="1">
        <v>0.2</v>
      </c>
      <c r="G600">
        <v>15999.759999999998</v>
      </c>
      <c r="H600" t="s">
        <v>5555</v>
      </c>
      <c r="I600">
        <f>_xlfn.XLOOKUP(C600, products!A:A, products!D:D)</f>
        <v>6</v>
      </c>
      <c r="J600" t="s">
        <v>12</v>
      </c>
    </row>
    <row r="601" spans="1:10" x14ac:dyDescent="0.2">
      <c r="A601" s="1">
        <v>213</v>
      </c>
      <c r="B601" s="1">
        <v>1</v>
      </c>
      <c r="C601" s="1">
        <v>13</v>
      </c>
      <c r="D601" s="6">
        <v>1</v>
      </c>
      <c r="E601" s="2">
        <v>269.99</v>
      </c>
      <c r="F601" s="1">
        <v>0.1</v>
      </c>
      <c r="G601">
        <v>269.89</v>
      </c>
      <c r="H601" t="s">
        <v>5545</v>
      </c>
      <c r="I601">
        <f>_xlfn.XLOOKUP(C601, products!A:A, products!D:D)</f>
        <v>3</v>
      </c>
      <c r="J601" t="s">
        <v>15</v>
      </c>
    </row>
    <row r="602" spans="1:10" x14ac:dyDescent="0.2">
      <c r="A602" s="1">
        <v>214</v>
      </c>
      <c r="B602" s="1">
        <v>1</v>
      </c>
      <c r="C602" s="1">
        <v>21</v>
      </c>
      <c r="D602" s="6">
        <v>1</v>
      </c>
      <c r="E602" s="2">
        <v>269.99</v>
      </c>
      <c r="F602" s="1">
        <v>0.1</v>
      </c>
      <c r="G602">
        <v>269.89</v>
      </c>
      <c r="H602" t="s">
        <v>5545</v>
      </c>
      <c r="I602">
        <f>_xlfn.XLOOKUP(C602, products!A:A, products!D:D)</f>
        <v>1</v>
      </c>
      <c r="J602" t="s">
        <v>17</v>
      </c>
    </row>
    <row r="603" spans="1:10" x14ac:dyDescent="0.2">
      <c r="A603" s="1">
        <v>215</v>
      </c>
      <c r="B603" s="1">
        <v>1</v>
      </c>
      <c r="C603" s="1">
        <v>19</v>
      </c>
      <c r="D603" s="6">
        <v>1</v>
      </c>
      <c r="E603" s="2">
        <v>449</v>
      </c>
      <c r="F603" s="1">
        <v>7.0000000000000007E-2</v>
      </c>
      <c r="G603">
        <v>448.93</v>
      </c>
      <c r="H603" t="s">
        <v>5547</v>
      </c>
      <c r="I603">
        <f>_xlfn.XLOOKUP(C603, products!A:A, products!D:D)</f>
        <v>3</v>
      </c>
      <c r="J603" t="s">
        <v>15</v>
      </c>
    </row>
    <row r="604" spans="1:10" x14ac:dyDescent="0.2">
      <c r="A604" s="1">
        <v>215</v>
      </c>
      <c r="B604" s="1">
        <v>2</v>
      </c>
      <c r="C604" s="1">
        <v>12</v>
      </c>
      <c r="D604" s="6">
        <v>2</v>
      </c>
      <c r="E604" s="2">
        <v>549.99</v>
      </c>
      <c r="F604" s="1">
        <v>0.1</v>
      </c>
      <c r="G604">
        <v>1099.8800000000001</v>
      </c>
      <c r="H604" t="s">
        <v>5542</v>
      </c>
      <c r="I604">
        <f>_xlfn.XLOOKUP(C604, products!A:A, products!D:D)</f>
        <v>3</v>
      </c>
      <c r="J604" t="s">
        <v>15</v>
      </c>
    </row>
    <row r="605" spans="1:10" x14ac:dyDescent="0.2">
      <c r="A605" s="1">
        <v>216</v>
      </c>
      <c r="B605" s="1">
        <v>1</v>
      </c>
      <c r="C605" s="1">
        <v>22</v>
      </c>
      <c r="D605" s="6">
        <v>2</v>
      </c>
      <c r="E605" s="2">
        <v>269.99</v>
      </c>
      <c r="F605" s="1">
        <v>0.1</v>
      </c>
      <c r="G605">
        <v>269.89</v>
      </c>
      <c r="H605" t="s">
        <v>5544</v>
      </c>
      <c r="I605">
        <f>_xlfn.XLOOKUP(C605, products!A:A, products!D:D)</f>
        <v>1</v>
      </c>
      <c r="J605" t="s">
        <v>17</v>
      </c>
    </row>
    <row r="606" spans="1:10" x14ac:dyDescent="0.2">
      <c r="A606" s="1">
        <v>216</v>
      </c>
      <c r="B606" s="1">
        <v>2</v>
      </c>
      <c r="C606" s="1">
        <v>16</v>
      </c>
      <c r="D606" s="6">
        <v>2</v>
      </c>
      <c r="E606" s="2">
        <v>599.99</v>
      </c>
      <c r="F606" s="1">
        <v>0.05</v>
      </c>
      <c r="G606">
        <v>1199.93</v>
      </c>
      <c r="H606" t="s">
        <v>5540</v>
      </c>
      <c r="I606">
        <f>_xlfn.XLOOKUP(C606, products!A:A, products!D:D)</f>
        <v>3</v>
      </c>
      <c r="J606" t="s">
        <v>15</v>
      </c>
    </row>
    <row r="607" spans="1:10" x14ac:dyDescent="0.2">
      <c r="A607" s="1">
        <v>217</v>
      </c>
      <c r="B607" s="1">
        <v>1</v>
      </c>
      <c r="C607" s="1">
        <v>18</v>
      </c>
      <c r="D607" s="6">
        <v>1</v>
      </c>
      <c r="E607" s="2">
        <v>449</v>
      </c>
      <c r="F607" s="1">
        <v>0.1</v>
      </c>
      <c r="G607">
        <v>448.9</v>
      </c>
      <c r="H607" t="s">
        <v>5548</v>
      </c>
      <c r="I607">
        <f>_xlfn.XLOOKUP(C607, products!A:A, products!D:D)</f>
        <v>3</v>
      </c>
      <c r="J607" t="s">
        <v>15</v>
      </c>
    </row>
    <row r="608" spans="1:10" x14ac:dyDescent="0.2">
      <c r="A608" s="1">
        <v>217</v>
      </c>
      <c r="B608" s="1">
        <v>2</v>
      </c>
      <c r="C608" s="1">
        <v>10</v>
      </c>
      <c r="D608" s="6">
        <v>2</v>
      </c>
      <c r="E608" s="2">
        <v>1549</v>
      </c>
      <c r="F608" s="1">
        <v>0.1</v>
      </c>
      <c r="G608">
        <v>3097.9</v>
      </c>
      <c r="H608" t="s">
        <v>5552</v>
      </c>
      <c r="I608">
        <f>_xlfn.XLOOKUP(C608, products!A:A, products!D:D)</f>
        <v>4</v>
      </c>
      <c r="J608" t="s">
        <v>14</v>
      </c>
    </row>
    <row r="609" spans="1:10" x14ac:dyDescent="0.2">
      <c r="A609" s="1">
        <v>217</v>
      </c>
      <c r="B609" s="1">
        <v>3</v>
      </c>
      <c r="C609" s="1">
        <v>17</v>
      </c>
      <c r="D609" s="6">
        <v>1</v>
      </c>
      <c r="E609" s="2">
        <v>429</v>
      </c>
      <c r="F609" s="1">
        <v>7.0000000000000007E-2</v>
      </c>
      <c r="G609">
        <v>1286.93</v>
      </c>
      <c r="H609" t="s">
        <v>5549</v>
      </c>
      <c r="I609">
        <f>_xlfn.XLOOKUP(C609, products!A:A, products!D:D)</f>
        <v>3</v>
      </c>
      <c r="J609" t="s">
        <v>15</v>
      </c>
    </row>
    <row r="610" spans="1:10" x14ac:dyDescent="0.2">
      <c r="A610" s="1">
        <v>218</v>
      </c>
      <c r="B610" s="1">
        <v>1</v>
      </c>
      <c r="C610" s="1">
        <v>2</v>
      </c>
      <c r="D610" s="6">
        <v>2</v>
      </c>
      <c r="E610" s="2">
        <v>749.99</v>
      </c>
      <c r="F610" s="1">
        <v>0.1</v>
      </c>
      <c r="G610">
        <v>749.89</v>
      </c>
      <c r="H610" t="s">
        <v>5560</v>
      </c>
      <c r="I610">
        <f>_xlfn.XLOOKUP(C610, products!A:A, products!D:D)</f>
        <v>6</v>
      </c>
      <c r="J610" t="s">
        <v>12</v>
      </c>
    </row>
    <row r="611" spans="1:10" x14ac:dyDescent="0.2">
      <c r="A611" s="1">
        <v>218</v>
      </c>
      <c r="B611" s="1">
        <v>2</v>
      </c>
      <c r="C611" s="1">
        <v>13</v>
      </c>
      <c r="D611" s="6">
        <v>1</v>
      </c>
      <c r="E611" s="2">
        <v>269.99</v>
      </c>
      <c r="F611" s="1">
        <v>7.0000000000000007E-2</v>
      </c>
      <c r="G611">
        <v>539.91</v>
      </c>
      <c r="H611" t="s">
        <v>5545</v>
      </c>
      <c r="I611">
        <f>_xlfn.XLOOKUP(C611, products!A:A, products!D:D)</f>
        <v>3</v>
      </c>
      <c r="J611" t="s">
        <v>15</v>
      </c>
    </row>
    <row r="612" spans="1:10" x14ac:dyDescent="0.2">
      <c r="A612" s="1">
        <v>218</v>
      </c>
      <c r="B612" s="1">
        <v>3</v>
      </c>
      <c r="C612" s="1">
        <v>12</v>
      </c>
      <c r="D612" s="6">
        <v>1</v>
      </c>
      <c r="E612" s="2">
        <v>549.99</v>
      </c>
      <c r="F612" s="1">
        <v>0.05</v>
      </c>
      <c r="G612">
        <v>1649.92</v>
      </c>
      <c r="H612" t="s">
        <v>5542</v>
      </c>
      <c r="I612">
        <f>_xlfn.XLOOKUP(C612, products!A:A, products!D:D)</f>
        <v>3</v>
      </c>
      <c r="J612" t="s">
        <v>15</v>
      </c>
    </row>
    <row r="613" spans="1:10" x14ac:dyDescent="0.2">
      <c r="A613" s="1">
        <v>219</v>
      </c>
      <c r="B613" s="1">
        <v>1</v>
      </c>
      <c r="C613" s="1">
        <v>26</v>
      </c>
      <c r="D613" s="6">
        <v>1</v>
      </c>
      <c r="E613" s="2">
        <v>599.99</v>
      </c>
      <c r="F613" s="1">
        <v>0.05</v>
      </c>
      <c r="G613">
        <v>599.94000000000005</v>
      </c>
      <c r="H613" t="s">
        <v>5540</v>
      </c>
      <c r="I613">
        <f>_xlfn.XLOOKUP(C613, products!A:A, products!D:D)</f>
        <v>2</v>
      </c>
      <c r="J613" t="s">
        <v>16</v>
      </c>
    </row>
    <row r="614" spans="1:10" x14ac:dyDescent="0.2">
      <c r="A614" s="1">
        <v>219</v>
      </c>
      <c r="B614" s="1">
        <v>2</v>
      </c>
      <c r="C614" s="1">
        <v>5</v>
      </c>
      <c r="D614" s="6">
        <v>1</v>
      </c>
      <c r="E614" s="2">
        <v>1320.99</v>
      </c>
      <c r="F614" s="1">
        <v>0.2</v>
      </c>
      <c r="G614">
        <v>2641.78</v>
      </c>
      <c r="H614" t="s">
        <v>5557</v>
      </c>
      <c r="I614">
        <f>_xlfn.XLOOKUP(C614, products!A:A, products!D:D)</f>
        <v>6</v>
      </c>
      <c r="J614" t="s">
        <v>12</v>
      </c>
    </row>
    <row r="615" spans="1:10" x14ac:dyDescent="0.2">
      <c r="A615" s="1">
        <v>220</v>
      </c>
      <c r="B615" s="1">
        <v>1</v>
      </c>
      <c r="C615" s="1">
        <v>6</v>
      </c>
      <c r="D615" s="6">
        <v>2</v>
      </c>
      <c r="E615" s="2">
        <v>469.99</v>
      </c>
      <c r="F615" s="1">
        <v>0.05</v>
      </c>
      <c r="G615">
        <v>469.94</v>
      </c>
      <c r="H615" t="s">
        <v>5556</v>
      </c>
      <c r="I615">
        <f>_xlfn.XLOOKUP(C615, products!A:A, products!D:D)</f>
        <v>6</v>
      </c>
      <c r="J615" t="s">
        <v>12</v>
      </c>
    </row>
    <row r="616" spans="1:10" x14ac:dyDescent="0.2">
      <c r="A616" s="1">
        <v>220</v>
      </c>
      <c r="B616" s="1">
        <v>2</v>
      </c>
      <c r="C616" s="1">
        <v>25</v>
      </c>
      <c r="D616" s="6">
        <v>1</v>
      </c>
      <c r="E616" s="2">
        <v>499.99</v>
      </c>
      <c r="F616" s="1">
        <v>7.0000000000000007E-2</v>
      </c>
      <c r="G616">
        <v>999.91</v>
      </c>
      <c r="H616" t="s">
        <v>5541</v>
      </c>
      <c r="I616">
        <f>_xlfn.XLOOKUP(C616, products!A:A, products!D:D)</f>
        <v>2</v>
      </c>
      <c r="J616" t="s">
        <v>16</v>
      </c>
    </row>
    <row r="617" spans="1:10" x14ac:dyDescent="0.2">
      <c r="A617" s="1">
        <v>220</v>
      </c>
      <c r="B617" s="1">
        <v>3</v>
      </c>
      <c r="C617" s="1">
        <v>22</v>
      </c>
      <c r="D617" s="6">
        <v>2</v>
      </c>
      <c r="E617" s="2">
        <v>269.99</v>
      </c>
      <c r="F617" s="1">
        <v>0.1</v>
      </c>
      <c r="G617">
        <v>809.87</v>
      </c>
      <c r="H617" t="s">
        <v>5544</v>
      </c>
      <c r="I617">
        <f>_xlfn.XLOOKUP(C617, products!A:A, products!D:D)</f>
        <v>1</v>
      </c>
      <c r="J617" t="s">
        <v>17</v>
      </c>
    </row>
    <row r="618" spans="1:10" x14ac:dyDescent="0.2">
      <c r="A618" s="1">
        <v>220</v>
      </c>
      <c r="B618" s="1">
        <v>4</v>
      </c>
      <c r="C618" s="1">
        <v>3</v>
      </c>
      <c r="D618" s="6">
        <v>2</v>
      </c>
      <c r="E618" s="2">
        <v>999.99</v>
      </c>
      <c r="F618" s="1">
        <v>0.2</v>
      </c>
      <c r="G618">
        <v>3999.76</v>
      </c>
      <c r="H618" t="s">
        <v>5559</v>
      </c>
      <c r="I618">
        <f>_xlfn.XLOOKUP(C618, products!A:A, products!D:D)</f>
        <v>6</v>
      </c>
      <c r="J618" t="s">
        <v>12</v>
      </c>
    </row>
    <row r="619" spans="1:10" x14ac:dyDescent="0.2">
      <c r="A619" s="1">
        <v>221</v>
      </c>
      <c r="B619" s="1">
        <v>1</v>
      </c>
      <c r="C619" s="1">
        <v>11</v>
      </c>
      <c r="D619" s="6">
        <v>2</v>
      </c>
      <c r="E619" s="2">
        <v>1680.99</v>
      </c>
      <c r="F619" s="1">
        <v>7.0000000000000007E-2</v>
      </c>
      <c r="G619">
        <v>1680.92</v>
      </c>
      <c r="H619" t="s">
        <v>5551</v>
      </c>
      <c r="I619">
        <f>_xlfn.XLOOKUP(C619, products!A:A, products!D:D)</f>
        <v>4</v>
      </c>
      <c r="J619" t="s">
        <v>14</v>
      </c>
    </row>
    <row r="620" spans="1:10" x14ac:dyDescent="0.2">
      <c r="A620" s="1">
        <v>222</v>
      </c>
      <c r="B620" s="1">
        <v>1</v>
      </c>
      <c r="C620" s="1">
        <v>10</v>
      </c>
      <c r="D620" s="6">
        <v>1</v>
      </c>
      <c r="E620" s="2">
        <v>1549</v>
      </c>
      <c r="F620" s="1">
        <v>0.1</v>
      </c>
      <c r="G620">
        <v>1548.9</v>
      </c>
      <c r="H620" t="s">
        <v>5552</v>
      </c>
      <c r="I620">
        <f>_xlfn.XLOOKUP(C620, products!A:A, products!D:D)</f>
        <v>4</v>
      </c>
      <c r="J620" t="s">
        <v>14</v>
      </c>
    </row>
    <row r="621" spans="1:10" x14ac:dyDescent="0.2">
      <c r="A621" s="1">
        <v>222</v>
      </c>
      <c r="B621" s="1">
        <v>2</v>
      </c>
      <c r="C621" s="1">
        <v>2</v>
      </c>
      <c r="D621" s="6">
        <v>2</v>
      </c>
      <c r="E621" s="2">
        <v>749.99</v>
      </c>
      <c r="F621" s="1">
        <v>0.1</v>
      </c>
      <c r="G621">
        <v>1499.88</v>
      </c>
      <c r="H621" t="s">
        <v>5560</v>
      </c>
      <c r="I621">
        <f>_xlfn.XLOOKUP(C621, products!A:A, products!D:D)</f>
        <v>6</v>
      </c>
      <c r="J621" t="s">
        <v>12</v>
      </c>
    </row>
    <row r="622" spans="1:10" x14ac:dyDescent="0.2">
      <c r="A622" s="1">
        <v>223</v>
      </c>
      <c r="B622" s="1">
        <v>1</v>
      </c>
      <c r="C622" s="1">
        <v>7</v>
      </c>
      <c r="D622" s="6">
        <v>2</v>
      </c>
      <c r="E622" s="2">
        <v>3999.99</v>
      </c>
      <c r="F622" s="1">
        <v>0.05</v>
      </c>
      <c r="G622">
        <v>3999.9399999999996</v>
      </c>
      <c r="H622" t="s">
        <v>5555</v>
      </c>
      <c r="I622">
        <f>_xlfn.XLOOKUP(C622, products!A:A, products!D:D)</f>
        <v>6</v>
      </c>
      <c r="J622" t="s">
        <v>12</v>
      </c>
    </row>
    <row r="623" spans="1:10" x14ac:dyDescent="0.2">
      <c r="A623" s="1">
        <v>223</v>
      </c>
      <c r="B623" s="1">
        <v>2</v>
      </c>
      <c r="C623" s="1">
        <v>5</v>
      </c>
      <c r="D623" s="6">
        <v>1</v>
      </c>
      <c r="E623" s="2">
        <v>1320.99</v>
      </c>
      <c r="F623" s="1">
        <v>0.2</v>
      </c>
      <c r="G623">
        <v>2641.78</v>
      </c>
      <c r="H623" t="s">
        <v>5557</v>
      </c>
      <c r="I623">
        <f>_xlfn.XLOOKUP(C623, products!A:A, products!D:D)</f>
        <v>6</v>
      </c>
      <c r="J623" t="s">
        <v>12</v>
      </c>
    </row>
    <row r="624" spans="1:10" x14ac:dyDescent="0.2">
      <c r="A624" s="1">
        <v>223</v>
      </c>
      <c r="B624" s="1">
        <v>3</v>
      </c>
      <c r="C624" s="1">
        <v>21</v>
      </c>
      <c r="D624" s="6">
        <v>2</v>
      </c>
      <c r="E624" s="2">
        <v>269.99</v>
      </c>
      <c r="F624" s="1">
        <v>0.1</v>
      </c>
      <c r="G624">
        <v>809.87</v>
      </c>
      <c r="H624" t="s">
        <v>5545</v>
      </c>
      <c r="I624">
        <f>_xlfn.XLOOKUP(C624, products!A:A, products!D:D)</f>
        <v>1</v>
      </c>
      <c r="J624" t="s">
        <v>17</v>
      </c>
    </row>
    <row r="625" spans="1:10" x14ac:dyDescent="0.2">
      <c r="A625" s="1">
        <v>223</v>
      </c>
      <c r="B625" s="1">
        <v>4</v>
      </c>
      <c r="C625" s="1">
        <v>20</v>
      </c>
      <c r="D625" s="6">
        <v>1</v>
      </c>
      <c r="E625" s="2">
        <v>599.99</v>
      </c>
      <c r="F625" s="1">
        <v>0.05</v>
      </c>
      <c r="G625">
        <v>2399.91</v>
      </c>
      <c r="H625" t="s">
        <v>5546</v>
      </c>
      <c r="I625">
        <f>_xlfn.XLOOKUP(C625, products!A:A, products!D:D)</f>
        <v>3</v>
      </c>
      <c r="J625" t="s">
        <v>15</v>
      </c>
    </row>
    <row r="626" spans="1:10" x14ac:dyDescent="0.2">
      <c r="A626" s="1">
        <v>223</v>
      </c>
      <c r="B626" s="1">
        <v>5</v>
      </c>
      <c r="C626" s="1">
        <v>15</v>
      </c>
      <c r="D626" s="6">
        <v>1</v>
      </c>
      <c r="E626" s="2">
        <v>529.99</v>
      </c>
      <c r="F626" s="1">
        <v>0.05</v>
      </c>
      <c r="G626">
        <v>2649.8999999999996</v>
      </c>
      <c r="H626" t="s">
        <v>5550</v>
      </c>
      <c r="I626">
        <f>_xlfn.XLOOKUP(C626, products!A:A, products!D:D)</f>
        <v>3</v>
      </c>
      <c r="J626" t="s">
        <v>15</v>
      </c>
    </row>
    <row r="627" spans="1:10" x14ac:dyDescent="0.2">
      <c r="A627" s="1">
        <v>224</v>
      </c>
      <c r="B627" s="1">
        <v>1</v>
      </c>
      <c r="C627" s="1">
        <v>6</v>
      </c>
      <c r="D627" s="6">
        <v>1</v>
      </c>
      <c r="E627" s="2">
        <v>469.99</v>
      </c>
      <c r="F627" s="1">
        <v>7.0000000000000007E-2</v>
      </c>
      <c r="G627">
        <v>469.92</v>
      </c>
      <c r="H627" t="s">
        <v>5556</v>
      </c>
      <c r="I627">
        <f>_xlfn.XLOOKUP(C627, products!A:A, products!D:D)</f>
        <v>6</v>
      </c>
      <c r="J627" t="s">
        <v>12</v>
      </c>
    </row>
    <row r="628" spans="1:10" x14ac:dyDescent="0.2">
      <c r="A628" s="1">
        <v>224</v>
      </c>
      <c r="B628" s="1">
        <v>2</v>
      </c>
      <c r="C628" s="1">
        <v>11</v>
      </c>
      <c r="D628" s="6">
        <v>2</v>
      </c>
      <c r="E628" s="2">
        <v>1680.99</v>
      </c>
      <c r="F628" s="1">
        <v>0.1</v>
      </c>
      <c r="G628">
        <v>3361.88</v>
      </c>
      <c r="H628" t="s">
        <v>5551</v>
      </c>
      <c r="I628">
        <f>_xlfn.XLOOKUP(C628, products!A:A, products!D:D)</f>
        <v>4</v>
      </c>
      <c r="J628" t="s">
        <v>14</v>
      </c>
    </row>
    <row r="629" spans="1:10" x14ac:dyDescent="0.2">
      <c r="A629" s="1">
        <v>224</v>
      </c>
      <c r="B629" s="1">
        <v>3</v>
      </c>
      <c r="C629" s="1">
        <v>10</v>
      </c>
      <c r="D629" s="6">
        <v>2</v>
      </c>
      <c r="E629" s="2">
        <v>1549</v>
      </c>
      <c r="F629" s="1">
        <v>0.2</v>
      </c>
      <c r="G629">
        <v>4646.8</v>
      </c>
      <c r="H629" t="s">
        <v>5552</v>
      </c>
      <c r="I629">
        <f>_xlfn.XLOOKUP(C629, products!A:A, products!D:D)</f>
        <v>4</v>
      </c>
      <c r="J629" t="s">
        <v>14</v>
      </c>
    </row>
    <row r="630" spans="1:10" x14ac:dyDescent="0.2">
      <c r="A630" s="1">
        <v>224</v>
      </c>
      <c r="B630" s="1">
        <v>4</v>
      </c>
      <c r="C630" s="1">
        <v>25</v>
      </c>
      <c r="D630" s="6">
        <v>1</v>
      </c>
      <c r="E630" s="2">
        <v>499.99</v>
      </c>
      <c r="F630" s="1">
        <v>0.05</v>
      </c>
      <c r="G630">
        <v>1999.91</v>
      </c>
      <c r="H630" t="s">
        <v>5541</v>
      </c>
      <c r="I630">
        <f>_xlfn.XLOOKUP(C630, products!A:A, products!D:D)</f>
        <v>2</v>
      </c>
      <c r="J630" t="s">
        <v>16</v>
      </c>
    </row>
    <row r="631" spans="1:10" x14ac:dyDescent="0.2">
      <c r="A631" s="1">
        <v>225</v>
      </c>
      <c r="B631" s="1">
        <v>1</v>
      </c>
      <c r="C631" s="1">
        <v>21</v>
      </c>
      <c r="D631" s="6">
        <v>1</v>
      </c>
      <c r="E631" s="2">
        <v>269.99</v>
      </c>
      <c r="F631" s="1">
        <v>0.1</v>
      </c>
      <c r="G631">
        <v>269.89</v>
      </c>
      <c r="H631" t="s">
        <v>5545</v>
      </c>
      <c r="I631">
        <f>_xlfn.XLOOKUP(C631, products!A:A, products!D:D)</f>
        <v>1</v>
      </c>
      <c r="J631" t="s">
        <v>17</v>
      </c>
    </row>
    <row r="632" spans="1:10" x14ac:dyDescent="0.2">
      <c r="A632" s="1">
        <v>225</v>
      </c>
      <c r="B632" s="1">
        <v>2</v>
      </c>
      <c r="C632" s="1">
        <v>9</v>
      </c>
      <c r="D632" s="6">
        <v>1</v>
      </c>
      <c r="E632" s="2">
        <v>2999.99</v>
      </c>
      <c r="F632" s="1">
        <v>0.1</v>
      </c>
      <c r="G632">
        <v>5999.8799999999992</v>
      </c>
      <c r="H632" t="s">
        <v>5553</v>
      </c>
      <c r="I632">
        <f>_xlfn.XLOOKUP(C632, products!A:A, products!D:D)</f>
        <v>5</v>
      </c>
      <c r="J632" t="s">
        <v>13</v>
      </c>
    </row>
    <row r="633" spans="1:10" x14ac:dyDescent="0.2">
      <c r="A633" s="1">
        <v>226</v>
      </c>
      <c r="B633" s="1">
        <v>1</v>
      </c>
      <c r="C633" s="1">
        <v>2</v>
      </c>
      <c r="D633" s="6">
        <v>1</v>
      </c>
      <c r="E633" s="2">
        <v>749.99</v>
      </c>
      <c r="F633" s="1">
        <v>0.05</v>
      </c>
      <c r="G633">
        <v>749.94</v>
      </c>
      <c r="H633" t="s">
        <v>5560</v>
      </c>
      <c r="I633">
        <f>_xlfn.XLOOKUP(C633, products!A:A, products!D:D)</f>
        <v>6</v>
      </c>
      <c r="J633" t="s">
        <v>12</v>
      </c>
    </row>
    <row r="634" spans="1:10" x14ac:dyDescent="0.2">
      <c r="A634" s="1">
        <v>227</v>
      </c>
      <c r="B634" s="1">
        <v>1</v>
      </c>
      <c r="C634" s="1">
        <v>3</v>
      </c>
      <c r="D634" s="6">
        <v>2</v>
      </c>
      <c r="E634" s="2">
        <v>999.99</v>
      </c>
      <c r="F634" s="1">
        <v>0.05</v>
      </c>
      <c r="G634">
        <v>999.94</v>
      </c>
      <c r="H634" t="s">
        <v>5559</v>
      </c>
      <c r="I634">
        <f>_xlfn.XLOOKUP(C634, products!A:A, products!D:D)</f>
        <v>6</v>
      </c>
      <c r="J634" t="s">
        <v>12</v>
      </c>
    </row>
    <row r="635" spans="1:10" x14ac:dyDescent="0.2">
      <c r="A635" s="1">
        <v>227</v>
      </c>
      <c r="B635" s="1">
        <v>2</v>
      </c>
      <c r="C635" s="1">
        <v>15</v>
      </c>
      <c r="D635" s="6">
        <v>2</v>
      </c>
      <c r="E635" s="2">
        <v>529.99</v>
      </c>
      <c r="F635" s="1">
        <v>0.1</v>
      </c>
      <c r="G635">
        <v>1059.8800000000001</v>
      </c>
      <c r="H635" t="s">
        <v>5550</v>
      </c>
      <c r="I635">
        <f>_xlfn.XLOOKUP(C635, products!A:A, products!D:D)</f>
        <v>3</v>
      </c>
      <c r="J635" t="s">
        <v>15</v>
      </c>
    </row>
    <row r="636" spans="1:10" x14ac:dyDescent="0.2">
      <c r="A636" s="1">
        <v>228</v>
      </c>
      <c r="B636" s="1">
        <v>1</v>
      </c>
      <c r="C636" s="1">
        <v>25</v>
      </c>
      <c r="D636" s="6">
        <v>1</v>
      </c>
      <c r="E636" s="2">
        <v>499.99</v>
      </c>
      <c r="F636" s="1">
        <v>0.2</v>
      </c>
      <c r="G636">
        <v>499.79</v>
      </c>
      <c r="H636" t="s">
        <v>5541</v>
      </c>
      <c r="I636">
        <f>_xlfn.XLOOKUP(C636, products!A:A, products!D:D)</f>
        <v>2</v>
      </c>
      <c r="J636" t="s">
        <v>16</v>
      </c>
    </row>
    <row r="637" spans="1:10" x14ac:dyDescent="0.2">
      <c r="A637" s="1">
        <v>228</v>
      </c>
      <c r="B637" s="1">
        <v>2</v>
      </c>
      <c r="C637" s="1">
        <v>2</v>
      </c>
      <c r="D637" s="6">
        <v>2</v>
      </c>
      <c r="E637" s="2">
        <v>749.99</v>
      </c>
      <c r="F637" s="1">
        <v>7.0000000000000007E-2</v>
      </c>
      <c r="G637">
        <v>1499.91</v>
      </c>
      <c r="H637" t="s">
        <v>5560</v>
      </c>
      <c r="I637">
        <f>_xlfn.XLOOKUP(C637, products!A:A, products!D:D)</f>
        <v>6</v>
      </c>
      <c r="J637" t="s">
        <v>12</v>
      </c>
    </row>
    <row r="638" spans="1:10" x14ac:dyDescent="0.2">
      <c r="A638" s="1">
        <v>228</v>
      </c>
      <c r="B638" s="1">
        <v>3</v>
      </c>
      <c r="C638" s="1">
        <v>23</v>
      </c>
      <c r="D638" s="6">
        <v>2</v>
      </c>
      <c r="E638" s="2">
        <v>299.99</v>
      </c>
      <c r="F638" s="1">
        <v>0.1</v>
      </c>
      <c r="G638">
        <v>899.87</v>
      </c>
      <c r="H638" t="s">
        <v>5543</v>
      </c>
      <c r="I638">
        <f>_xlfn.XLOOKUP(C638, products!A:A, products!D:D)</f>
        <v>1</v>
      </c>
      <c r="J638" t="s">
        <v>17</v>
      </c>
    </row>
    <row r="639" spans="1:10" x14ac:dyDescent="0.2">
      <c r="A639" s="1">
        <v>228</v>
      </c>
      <c r="B639" s="1">
        <v>4</v>
      </c>
      <c r="C639" s="1">
        <v>4</v>
      </c>
      <c r="D639" s="6">
        <v>1</v>
      </c>
      <c r="E639" s="2">
        <v>2899.99</v>
      </c>
      <c r="F639" s="1">
        <v>0.2</v>
      </c>
      <c r="G639">
        <v>11599.759999999998</v>
      </c>
      <c r="H639" t="s">
        <v>5558</v>
      </c>
      <c r="I639">
        <f>_xlfn.XLOOKUP(C639, products!A:A, products!D:D)</f>
        <v>6</v>
      </c>
      <c r="J639" t="s">
        <v>12</v>
      </c>
    </row>
    <row r="640" spans="1:10" x14ac:dyDescent="0.2">
      <c r="A640" s="1">
        <v>228</v>
      </c>
      <c r="B640" s="1">
        <v>5</v>
      </c>
      <c r="C640" s="1">
        <v>22</v>
      </c>
      <c r="D640" s="6">
        <v>1</v>
      </c>
      <c r="E640" s="2">
        <v>269.99</v>
      </c>
      <c r="F640" s="1">
        <v>0.05</v>
      </c>
      <c r="G640">
        <v>1349.9</v>
      </c>
      <c r="H640" t="s">
        <v>5544</v>
      </c>
      <c r="I640">
        <f>_xlfn.XLOOKUP(C640, products!A:A, products!D:D)</f>
        <v>1</v>
      </c>
      <c r="J640" t="s">
        <v>17</v>
      </c>
    </row>
    <row r="641" spans="1:10" x14ac:dyDescent="0.2">
      <c r="A641" s="1">
        <v>229</v>
      </c>
      <c r="B641" s="1">
        <v>1</v>
      </c>
      <c r="C641" s="1">
        <v>25</v>
      </c>
      <c r="D641" s="6">
        <v>2</v>
      </c>
      <c r="E641" s="2">
        <v>499.99</v>
      </c>
      <c r="F641" s="1">
        <v>0.2</v>
      </c>
      <c r="G641">
        <v>499.79</v>
      </c>
      <c r="H641" t="s">
        <v>5541</v>
      </c>
      <c r="I641">
        <f>_xlfn.XLOOKUP(C641, products!A:A, products!D:D)</f>
        <v>2</v>
      </c>
      <c r="J641" t="s">
        <v>16</v>
      </c>
    </row>
    <row r="642" spans="1:10" x14ac:dyDescent="0.2">
      <c r="A642" s="1">
        <v>229</v>
      </c>
      <c r="B642" s="1">
        <v>2</v>
      </c>
      <c r="C642" s="1">
        <v>5</v>
      </c>
      <c r="D642" s="6">
        <v>2</v>
      </c>
      <c r="E642" s="2">
        <v>1320.99</v>
      </c>
      <c r="F642" s="1">
        <v>0.1</v>
      </c>
      <c r="G642">
        <v>2641.88</v>
      </c>
      <c r="H642" t="s">
        <v>5557</v>
      </c>
      <c r="I642">
        <f>_xlfn.XLOOKUP(C642, products!A:A, products!D:D)</f>
        <v>6</v>
      </c>
      <c r="J642" t="s">
        <v>12</v>
      </c>
    </row>
    <row r="643" spans="1:10" x14ac:dyDescent="0.2">
      <c r="A643" s="1">
        <v>229</v>
      </c>
      <c r="B643" s="1">
        <v>3</v>
      </c>
      <c r="C643" s="1">
        <v>8</v>
      </c>
      <c r="D643" s="6">
        <v>1</v>
      </c>
      <c r="E643" s="2">
        <v>1799.99</v>
      </c>
      <c r="F643" s="1">
        <v>0.2</v>
      </c>
      <c r="G643">
        <v>5399.77</v>
      </c>
      <c r="H643" t="s">
        <v>5554</v>
      </c>
      <c r="I643">
        <f>_xlfn.XLOOKUP(C643, products!A:A, products!D:D)</f>
        <v>6</v>
      </c>
      <c r="J643" t="s">
        <v>12</v>
      </c>
    </row>
    <row r="644" spans="1:10" x14ac:dyDescent="0.2">
      <c r="A644" s="1">
        <v>230</v>
      </c>
      <c r="B644" s="1">
        <v>1</v>
      </c>
      <c r="C644" s="1">
        <v>11</v>
      </c>
      <c r="D644" s="6">
        <v>2</v>
      </c>
      <c r="E644" s="2">
        <v>1680.99</v>
      </c>
      <c r="F644" s="1">
        <v>7.0000000000000007E-2</v>
      </c>
      <c r="G644">
        <v>1680.92</v>
      </c>
      <c r="H644" t="s">
        <v>5551</v>
      </c>
      <c r="I644">
        <f>_xlfn.XLOOKUP(C644, products!A:A, products!D:D)</f>
        <v>4</v>
      </c>
      <c r="J644" t="s">
        <v>14</v>
      </c>
    </row>
    <row r="645" spans="1:10" x14ac:dyDescent="0.2">
      <c r="A645" s="1">
        <v>231</v>
      </c>
      <c r="B645" s="1">
        <v>1</v>
      </c>
      <c r="C645" s="1">
        <v>8</v>
      </c>
      <c r="D645" s="6">
        <v>2</v>
      </c>
      <c r="E645" s="2">
        <v>1799.99</v>
      </c>
      <c r="F645" s="1">
        <v>7.0000000000000007E-2</v>
      </c>
      <c r="G645">
        <v>1799.92</v>
      </c>
      <c r="H645" t="s">
        <v>5554</v>
      </c>
      <c r="I645">
        <f>_xlfn.XLOOKUP(C645, products!A:A, products!D:D)</f>
        <v>6</v>
      </c>
      <c r="J645" t="s">
        <v>12</v>
      </c>
    </row>
    <row r="646" spans="1:10" x14ac:dyDescent="0.2">
      <c r="A646" s="1">
        <v>231</v>
      </c>
      <c r="B646" s="1">
        <v>2</v>
      </c>
      <c r="C646" s="1">
        <v>14</v>
      </c>
      <c r="D646" s="6">
        <v>2</v>
      </c>
      <c r="E646" s="2">
        <v>269.99</v>
      </c>
      <c r="F646" s="1">
        <v>0.2</v>
      </c>
      <c r="G646">
        <v>539.78</v>
      </c>
      <c r="H646" t="s">
        <v>5544</v>
      </c>
      <c r="I646">
        <f>_xlfn.XLOOKUP(C646, products!A:A, products!D:D)</f>
        <v>3</v>
      </c>
      <c r="J646" t="s">
        <v>15</v>
      </c>
    </row>
    <row r="647" spans="1:10" x14ac:dyDescent="0.2">
      <c r="A647" s="1">
        <v>231</v>
      </c>
      <c r="B647" s="1">
        <v>3</v>
      </c>
      <c r="C647" s="1">
        <v>5</v>
      </c>
      <c r="D647" s="6">
        <v>2</v>
      </c>
      <c r="E647" s="2">
        <v>1320.99</v>
      </c>
      <c r="F647" s="1">
        <v>0.2</v>
      </c>
      <c r="G647">
        <v>3962.7700000000004</v>
      </c>
      <c r="H647" t="s">
        <v>5557</v>
      </c>
      <c r="I647">
        <f>_xlfn.XLOOKUP(C647, products!A:A, products!D:D)</f>
        <v>6</v>
      </c>
      <c r="J647" t="s">
        <v>12</v>
      </c>
    </row>
    <row r="648" spans="1:10" x14ac:dyDescent="0.2">
      <c r="A648" s="1">
        <v>232</v>
      </c>
      <c r="B648" s="1">
        <v>1</v>
      </c>
      <c r="C648" s="1">
        <v>18</v>
      </c>
      <c r="D648" s="6">
        <v>1</v>
      </c>
      <c r="E648" s="2">
        <v>449</v>
      </c>
      <c r="F648" s="1">
        <v>7.0000000000000007E-2</v>
      </c>
      <c r="G648">
        <v>448.93</v>
      </c>
      <c r="H648" t="s">
        <v>5548</v>
      </c>
      <c r="I648">
        <f>_xlfn.XLOOKUP(C648, products!A:A, products!D:D)</f>
        <v>3</v>
      </c>
      <c r="J648" t="s">
        <v>15</v>
      </c>
    </row>
    <row r="649" spans="1:10" x14ac:dyDescent="0.2">
      <c r="A649" s="1">
        <v>232</v>
      </c>
      <c r="B649" s="1">
        <v>2</v>
      </c>
      <c r="C649" s="1">
        <v>11</v>
      </c>
      <c r="D649" s="6">
        <v>2</v>
      </c>
      <c r="E649" s="2">
        <v>1680.99</v>
      </c>
      <c r="F649" s="1">
        <v>0.05</v>
      </c>
      <c r="G649">
        <v>3361.93</v>
      </c>
      <c r="H649" t="s">
        <v>5551</v>
      </c>
      <c r="I649">
        <f>_xlfn.XLOOKUP(C649, products!A:A, products!D:D)</f>
        <v>4</v>
      </c>
      <c r="J649" t="s">
        <v>14</v>
      </c>
    </row>
    <row r="650" spans="1:10" x14ac:dyDescent="0.2">
      <c r="A650" s="1">
        <v>232</v>
      </c>
      <c r="B650" s="1">
        <v>3</v>
      </c>
      <c r="C650" s="1">
        <v>26</v>
      </c>
      <c r="D650" s="6">
        <v>2</v>
      </c>
      <c r="E650" s="2">
        <v>599.99</v>
      </c>
      <c r="F650" s="1">
        <v>7.0000000000000007E-2</v>
      </c>
      <c r="G650">
        <v>1799.9</v>
      </c>
      <c r="H650" t="s">
        <v>5540</v>
      </c>
      <c r="I650">
        <f>_xlfn.XLOOKUP(C650, products!A:A, products!D:D)</f>
        <v>2</v>
      </c>
      <c r="J650" t="s">
        <v>16</v>
      </c>
    </row>
    <row r="651" spans="1:10" x14ac:dyDescent="0.2">
      <c r="A651" s="1">
        <v>232</v>
      </c>
      <c r="B651" s="1">
        <v>4</v>
      </c>
      <c r="C651" s="1">
        <v>8</v>
      </c>
      <c r="D651" s="6">
        <v>2</v>
      </c>
      <c r="E651" s="2">
        <v>1799.99</v>
      </c>
      <c r="F651" s="1">
        <v>0.1</v>
      </c>
      <c r="G651">
        <v>7199.86</v>
      </c>
      <c r="H651" t="s">
        <v>5554</v>
      </c>
      <c r="I651">
        <f>_xlfn.XLOOKUP(C651, products!A:A, products!D:D)</f>
        <v>6</v>
      </c>
      <c r="J651" t="s">
        <v>12</v>
      </c>
    </row>
    <row r="652" spans="1:10" x14ac:dyDescent="0.2">
      <c r="A652" s="1">
        <v>233</v>
      </c>
      <c r="B652" s="1">
        <v>1</v>
      </c>
      <c r="C652" s="1">
        <v>14</v>
      </c>
      <c r="D652" s="6">
        <v>1</v>
      </c>
      <c r="E652" s="2">
        <v>269.99</v>
      </c>
      <c r="F652" s="1">
        <v>0.1</v>
      </c>
      <c r="G652">
        <v>269.89</v>
      </c>
      <c r="H652" t="s">
        <v>5544</v>
      </c>
      <c r="I652">
        <f>_xlfn.XLOOKUP(C652, products!A:A, products!D:D)</f>
        <v>3</v>
      </c>
      <c r="J652" t="s">
        <v>15</v>
      </c>
    </row>
    <row r="653" spans="1:10" x14ac:dyDescent="0.2">
      <c r="A653" s="1">
        <v>233</v>
      </c>
      <c r="B653" s="1">
        <v>2</v>
      </c>
      <c r="C653" s="1">
        <v>16</v>
      </c>
      <c r="D653" s="6">
        <v>2</v>
      </c>
      <c r="E653" s="2">
        <v>599.99</v>
      </c>
      <c r="F653" s="1">
        <v>0.1</v>
      </c>
      <c r="G653">
        <v>1199.8800000000001</v>
      </c>
      <c r="H653" t="s">
        <v>5540</v>
      </c>
      <c r="I653">
        <f>_xlfn.XLOOKUP(C653, products!A:A, products!D:D)</f>
        <v>3</v>
      </c>
      <c r="J653" t="s">
        <v>15</v>
      </c>
    </row>
    <row r="654" spans="1:10" x14ac:dyDescent="0.2">
      <c r="A654" s="1">
        <v>233</v>
      </c>
      <c r="B654" s="1">
        <v>3</v>
      </c>
      <c r="C654" s="1">
        <v>12</v>
      </c>
      <c r="D654" s="6">
        <v>1</v>
      </c>
      <c r="E654" s="2">
        <v>549.99</v>
      </c>
      <c r="F654" s="1">
        <v>0.2</v>
      </c>
      <c r="G654">
        <v>1649.77</v>
      </c>
      <c r="H654" t="s">
        <v>5542</v>
      </c>
      <c r="I654">
        <f>_xlfn.XLOOKUP(C654, products!A:A, products!D:D)</f>
        <v>3</v>
      </c>
      <c r="J654" t="s">
        <v>15</v>
      </c>
    </row>
    <row r="655" spans="1:10" x14ac:dyDescent="0.2">
      <c r="A655" s="1">
        <v>233</v>
      </c>
      <c r="B655" s="1">
        <v>4</v>
      </c>
      <c r="C655" s="1">
        <v>15</v>
      </c>
      <c r="D655" s="6">
        <v>2</v>
      </c>
      <c r="E655" s="2">
        <v>529.99</v>
      </c>
      <c r="F655" s="1">
        <v>7.0000000000000007E-2</v>
      </c>
      <c r="G655">
        <v>2119.89</v>
      </c>
      <c r="H655" t="s">
        <v>5550</v>
      </c>
      <c r="I655">
        <f>_xlfn.XLOOKUP(C655, products!A:A, products!D:D)</f>
        <v>3</v>
      </c>
      <c r="J655" t="s">
        <v>15</v>
      </c>
    </row>
    <row r="656" spans="1:10" x14ac:dyDescent="0.2">
      <c r="A656" s="1">
        <v>234</v>
      </c>
      <c r="B656" s="1">
        <v>1</v>
      </c>
      <c r="C656" s="1">
        <v>11</v>
      </c>
      <c r="D656" s="6">
        <v>2</v>
      </c>
      <c r="E656" s="2">
        <v>1680.99</v>
      </c>
      <c r="F656" s="1">
        <v>0.2</v>
      </c>
      <c r="G656">
        <v>1680.79</v>
      </c>
      <c r="H656" t="s">
        <v>5551</v>
      </c>
      <c r="I656">
        <f>_xlfn.XLOOKUP(C656, products!A:A, products!D:D)</f>
        <v>4</v>
      </c>
      <c r="J656" t="s">
        <v>14</v>
      </c>
    </row>
    <row r="657" spans="1:10" x14ac:dyDescent="0.2">
      <c r="A657" s="1">
        <v>234</v>
      </c>
      <c r="B657" s="1">
        <v>2</v>
      </c>
      <c r="C657" s="1">
        <v>17</v>
      </c>
      <c r="D657" s="6">
        <v>2</v>
      </c>
      <c r="E657" s="2">
        <v>429</v>
      </c>
      <c r="F657" s="1">
        <v>0.05</v>
      </c>
      <c r="G657">
        <v>857.95</v>
      </c>
      <c r="H657" t="s">
        <v>5549</v>
      </c>
      <c r="I657">
        <f>_xlfn.XLOOKUP(C657, products!A:A, products!D:D)</f>
        <v>3</v>
      </c>
      <c r="J657" t="s">
        <v>15</v>
      </c>
    </row>
    <row r="658" spans="1:10" x14ac:dyDescent="0.2">
      <c r="A658" s="1">
        <v>234</v>
      </c>
      <c r="B658" s="1">
        <v>3</v>
      </c>
      <c r="C658" s="1">
        <v>12</v>
      </c>
      <c r="D658" s="6">
        <v>1</v>
      </c>
      <c r="E658" s="2">
        <v>549.99</v>
      </c>
      <c r="F658" s="1">
        <v>0.1</v>
      </c>
      <c r="G658">
        <v>1649.8700000000001</v>
      </c>
      <c r="H658" t="s">
        <v>5542</v>
      </c>
      <c r="I658">
        <f>_xlfn.XLOOKUP(C658, products!A:A, products!D:D)</f>
        <v>3</v>
      </c>
      <c r="J658" t="s">
        <v>15</v>
      </c>
    </row>
    <row r="659" spans="1:10" x14ac:dyDescent="0.2">
      <c r="A659" s="1">
        <v>234</v>
      </c>
      <c r="B659" s="1">
        <v>4</v>
      </c>
      <c r="C659" s="1">
        <v>7</v>
      </c>
      <c r="D659" s="6">
        <v>1</v>
      </c>
      <c r="E659" s="2">
        <v>3999.99</v>
      </c>
      <c r="F659" s="1">
        <v>0.05</v>
      </c>
      <c r="G659">
        <v>15999.91</v>
      </c>
      <c r="H659" t="s">
        <v>5555</v>
      </c>
      <c r="I659">
        <f>_xlfn.XLOOKUP(C659, products!A:A, products!D:D)</f>
        <v>6</v>
      </c>
      <c r="J659" t="s">
        <v>12</v>
      </c>
    </row>
    <row r="660" spans="1:10" x14ac:dyDescent="0.2">
      <c r="A660" s="1">
        <v>234</v>
      </c>
      <c r="B660" s="1">
        <v>5</v>
      </c>
      <c r="C660" s="1">
        <v>23</v>
      </c>
      <c r="D660" s="6">
        <v>1</v>
      </c>
      <c r="E660" s="2">
        <v>299.99</v>
      </c>
      <c r="F660" s="1">
        <v>0.1</v>
      </c>
      <c r="G660">
        <v>1499.8500000000001</v>
      </c>
      <c r="H660" t="s">
        <v>5543</v>
      </c>
      <c r="I660">
        <f>_xlfn.XLOOKUP(C660, products!A:A, products!D:D)</f>
        <v>1</v>
      </c>
      <c r="J660" t="s">
        <v>17</v>
      </c>
    </row>
    <row r="661" spans="1:10" x14ac:dyDescent="0.2">
      <c r="A661" s="1">
        <v>235</v>
      </c>
      <c r="B661" s="1">
        <v>1</v>
      </c>
      <c r="C661" s="1">
        <v>6</v>
      </c>
      <c r="D661" s="6">
        <v>1</v>
      </c>
      <c r="E661" s="2">
        <v>469.99</v>
      </c>
      <c r="F661" s="1">
        <v>7.0000000000000007E-2</v>
      </c>
      <c r="G661">
        <v>469.92</v>
      </c>
      <c r="H661" t="s">
        <v>5556</v>
      </c>
      <c r="I661">
        <f>_xlfn.XLOOKUP(C661, products!A:A, products!D:D)</f>
        <v>6</v>
      </c>
      <c r="J661" t="s">
        <v>12</v>
      </c>
    </row>
    <row r="662" spans="1:10" x14ac:dyDescent="0.2">
      <c r="A662" s="1">
        <v>235</v>
      </c>
      <c r="B662" s="1">
        <v>2</v>
      </c>
      <c r="C662" s="1">
        <v>13</v>
      </c>
      <c r="D662" s="6">
        <v>2</v>
      </c>
      <c r="E662" s="2">
        <v>269.99</v>
      </c>
      <c r="F662" s="1">
        <v>0.05</v>
      </c>
      <c r="G662">
        <v>539.93000000000006</v>
      </c>
      <c r="H662" t="s">
        <v>5545</v>
      </c>
      <c r="I662">
        <f>_xlfn.XLOOKUP(C662, products!A:A, products!D:D)</f>
        <v>3</v>
      </c>
      <c r="J662" t="s">
        <v>15</v>
      </c>
    </row>
    <row r="663" spans="1:10" x14ac:dyDescent="0.2">
      <c r="A663" s="1">
        <v>235</v>
      </c>
      <c r="B663" s="1">
        <v>3</v>
      </c>
      <c r="C663" s="1">
        <v>7</v>
      </c>
      <c r="D663" s="6">
        <v>2</v>
      </c>
      <c r="E663" s="2">
        <v>3999.99</v>
      </c>
      <c r="F663" s="1">
        <v>0.05</v>
      </c>
      <c r="G663">
        <v>11999.92</v>
      </c>
      <c r="H663" t="s">
        <v>5555</v>
      </c>
      <c r="I663">
        <f>_xlfn.XLOOKUP(C663, products!A:A, products!D:D)</f>
        <v>6</v>
      </c>
      <c r="J663" t="s">
        <v>12</v>
      </c>
    </row>
    <row r="664" spans="1:10" x14ac:dyDescent="0.2">
      <c r="A664" s="1">
        <v>236</v>
      </c>
      <c r="B664" s="1">
        <v>1</v>
      </c>
      <c r="C664" s="1">
        <v>3</v>
      </c>
      <c r="D664" s="6">
        <v>2</v>
      </c>
      <c r="E664" s="2">
        <v>999.99</v>
      </c>
      <c r="F664" s="1">
        <v>7.0000000000000007E-2</v>
      </c>
      <c r="G664">
        <v>999.92</v>
      </c>
      <c r="H664" t="s">
        <v>5559</v>
      </c>
      <c r="I664">
        <f>_xlfn.XLOOKUP(C664, products!A:A, products!D:D)</f>
        <v>6</v>
      </c>
      <c r="J664" t="s">
        <v>12</v>
      </c>
    </row>
    <row r="665" spans="1:10" x14ac:dyDescent="0.2">
      <c r="A665" s="1">
        <v>236</v>
      </c>
      <c r="B665" s="1">
        <v>2</v>
      </c>
      <c r="C665" s="1">
        <v>2</v>
      </c>
      <c r="D665" s="6">
        <v>2</v>
      </c>
      <c r="E665" s="2">
        <v>749.99</v>
      </c>
      <c r="F665" s="1">
        <v>0.1</v>
      </c>
      <c r="G665">
        <v>1499.88</v>
      </c>
      <c r="H665" t="s">
        <v>5560</v>
      </c>
      <c r="I665">
        <f>_xlfn.XLOOKUP(C665, products!A:A, products!D:D)</f>
        <v>6</v>
      </c>
      <c r="J665" t="s">
        <v>12</v>
      </c>
    </row>
    <row r="666" spans="1:10" x14ac:dyDescent="0.2">
      <c r="A666" s="1">
        <v>236</v>
      </c>
      <c r="B666" s="1">
        <v>3</v>
      </c>
      <c r="C666" s="1">
        <v>4</v>
      </c>
      <c r="D666" s="6">
        <v>2</v>
      </c>
      <c r="E666" s="2">
        <v>2899.99</v>
      </c>
      <c r="F666" s="1">
        <v>0.1</v>
      </c>
      <c r="G666">
        <v>8699.869999999999</v>
      </c>
      <c r="H666" t="s">
        <v>5558</v>
      </c>
      <c r="I666">
        <f>_xlfn.XLOOKUP(C666, products!A:A, products!D:D)</f>
        <v>6</v>
      </c>
      <c r="J666" t="s">
        <v>12</v>
      </c>
    </row>
    <row r="667" spans="1:10" x14ac:dyDescent="0.2">
      <c r="A667" s="1">
        <v>237</v>
      </c>
      <c r="B667" s="1">
        <v>1</v>
      </c>
      <c r="C667" s="1">
        <v>15</v>
      </c>
      <c r="D667" s="6">
        <v>1</v>
      </c>
      <c r="E667" s="2">
        <v>529.99</v>
      </c>
      <c r="F667" s="1">
        <v>0.2</v>
      </c>
      <c r="G667">
        <v>529.79</v>
      </c>
      <c r="H667" t="s">
        <v>5550</v>
      </c>
      <c r="I667">
        <f>_xlfn.XLOOKUP(C667, products!A:A, products!D:D)</f>
        <v>3</v>
      </c>
      <c r="J667" t="s">
        <v>15</v>
      </c>
    </row>
    <row r="668" spans="1:10" x14ac:dyDescent="0.2">
      <c r="A668" s="1">
        <v>237</v>
      </c>
      <c r="B668" s="1">
        <v>2</v>
      </c>
      <c r="C668" s="1">
        <v>24</v>
      </c>
      <c r="D668" s="6">
        <v>1</v>
      </c>
      <c r="E668" s="2">
        <v>549.99</v>
      </c>
      <c r="F668" s="1">
        <v>7.0000000000000007E-2</v>
      </c>
      <c r="G668">
        <v>1099.9100000000001</v>
      </c>
      <c r="H668" t="s">
        <v>5542</v>
      </c>
      <c r="I668">
        <f>_xlfn.XLOOKUP(C668, products!A:A, products!D:D)</f>
        <v>2</v>
      </c>
      <c r="J668" t="s">
        <v>16</v>
      </c>
    </row>
    <row r="669" spans="1:10" x14ac:dyDescent="0.2">
      <c r="A669" s="1">
        <v>237</v>
      </c>
      <c r="B669" s="1">
        <v>3</v>
      </c>
      <c r="C669" s="1">
        <v>20</v>
      </c>
      <c r="D669" s="6">
        <v>2</v>
      </c>
      <c r="E669" s="2">
        <v>599.99</v>
      </c>
      <c r="F669" s="1">
        <v>0.2</v>
      </c>
      <c r="G669">
        <v>1799.77</v>
      </c>
      <c r="H669" t="s">
        <v>5546</v>
      </c>
      <c r="I669">
        <f>_xlfn.XLOOKUP(C669, products!A:A, products!D:D)</f>
        <v>3</v>
      </c>
      <c r="J669" t="s">
        <v>15</v>
      </c>
    </row>
    <row r="670" spans="1:10" x14ac:dyDescent="0.2">
      <c r="A670" s="1">
        <v>237</v>
      </c>
      <c r="B670" s="1">
        <v>4</v>
      </c>
      <c r="C670" s="1">
        <v>26</v>
      </c>
      <c r="D670" s="6">
        <v>1</v>
      </c>
      <c r="E670" s="2">
        <v>599.99</v>
      </c>
      <c r="F670" s="1">
        <v>0.05</v>
      </c>
      <c r="G670">
        <v>2399.91</v>
      </c>
      <c r="H670" t="s">
        <v>5540</v>
      </c>
      <c r="I670">
        <f>_xlfn.XLOOKUP(C670, products!A:A, products!D:D)</f>
        <v>2</v>
      </c>
      <c r="J670" t="s">
        <v>16</v>
      </c>
    </row>
    <row r="671" spans="1:10" x14ac:dyDescent="0.2">
      <c r="A671" s="1">
        <v>238</v>
      </c>
      <c r="B671" s="1">
        <v>1</v>
      </c>
      <c r="C671" s="1">
        <v>20</v>
      </c>
      <c r="D671" s="6">
        <v>2</v>
      </c>
      <c r="E671" s="2">
        <v>599.99</v>
      </c>
      <c r="F671" s="1">
        <v>0.2</v>
      </c>
      <c r="G671">
        <v>599.79</v>
      </c>
      <c r="H671" t="s">
        <v>5546</v>
      </c>
      <c r="I671">
        <f>_xlfn.XLOOKUP(C671, products!A:A, products!D:D)</f>
        <v>3</v>
      </c>
      <c r="J671" t="s">
        <v>15</v>
      </c>
    </row>
    <row r="672" spans="1:10" x14ac:dyDescent="0.2">
      <c r="A672" s="1">
        <v>238</v>
      </c>
      <c r="B672" s="1">
        <v>2</v>
      </c>
      <c r="C672" s="1">
        <v>25</v>
      </c>
      <c r="D672" s="6">
        <v>1</v>
      </c>
      <c r="E672" s="2">
        <v>499.99</v>
      </c>
      <c r="F672" s="1">
        <v>7.0000000000000007E-2</v>
      </c>
      <c r="G672">
        <v>999.91</v>
      </c>
      <c r="H672" t="s">
        <v>5541</v>
      </c>
      <c r="I672">
        <f>_xlfn.XLOOKUP(C672, products!A:A, products!D:D)</f>
        <v>2</v>
      </c>
      <c r="J672" t="s">
        <v>16</v>
      </c>
    </row>
    <row r="673" spans="1:10" x14ac:dyDescent="0.2">
      <c r="A673" s="1">
        <v>238</v>
      </c>
      <c r="B673" s="1">
        <v>3</v>
      </c>
      <c r="C673" s="1">
        <v>13</v>
      </c>
      <c r="D673" s="6">
        <v>2</v>
      </c>
      <c r="E673" s="2">
        <v>269.99</v>
      </c>
      <c r="F673" s="1">
        <v>0.2</v>
      </c>
      <c r="G673">
        <v>809.77</v>
      </c>
      <c r="H673" t="s">
        <v>5545</v>
      </c>
      <c r="I673">
        <f>_xlfn.XLOOKUP(C673, products!A:A, products!D:D)</f>
        <v>3</v>
      </c>
      <c r="J673" t="s">
        <v>15</v>
      </c>
    </row>
    <row r="674" spans="1:10" x14ac:dyDescent="0.2">
      <c r="A674" s="1">
        <v>238</v>
      </c>
      <c r="B674" s="1">
        <v>4</v>
      </c>
      <c r="C674" s="1">
        <v>22</v>
      </c>
      <c r="D674" s="6">
        <v>2</v>
      </c>
      <c r="E674" s="2">
        <v>269.99</v>
      </c>
      <c r="F674" s="1">
        <v>0.05</v>
      </c>
      <c r="G674">
        <v>1079.9100000000001</v>
      </c>
      <c r="H674" t="s">
        <v>5544</v>
      </c>
      <c r="I674">
        <f>_xlfn.XLOOKUP(C674, products!A:A, products!D:D)</f>
        <v>1</v>
      </c>
      <c r="J674" t="s">
        <v>17</v>
      </c>
    </row>
    <row r="675" spans="1:10" x14ac:dyDescent="0.2">
      <c r="A675" s="1">
        <v>238</v>
      </c>
      <c r="B675" s="1">
        <v>5</v>
      </c>
      <c r="C675" s="1">
        <v>7</v>
      </c>
      <c r="D675" s="6">
        <v>1</v>
      </c>
      <c r="E675" s="2">
        <v>3999.99</v>
      </c>
      <c r="F675" s="1">
        <v>7.0000000000000007E-2</v>
      </c>
      <c r="G675">
        <v>19999.879999999997</v>
      </c>
      <c r="H675" t="s">
        <v>5555</v>
      </c>
      <c r="I675">
        <f>_xlfn.XLOOKUP(C675, products!A:A, products!D:D)</f>
        <v>6</v>
      </c>
      <c r="J675" t="s">
        <v>12</v>
      </c>
    </row>
    <row r="676" spans="1:10" x14ac:dyDescent="0.2">
      <c r="A676" s="1">
        <v>239</v>
      </c>
      <c r="B676" s="1">
        <v>1</v>
      </c>
      <c r="C676" s="1">
        <v>16</v>
      </c>
      <c r="D676" s="6">
        <v>2</v>
      </c>
      <c r="E676" s="2">
        <v>599.99</v>
      </c>
      <c r="F676" s="1">
        <v>0.1</v>
      </c>
      <c r="G676">
        <v>599.89</v>
      </c>
      <c r="H676" t="s">
        <v>5540</v>
      </c>
      <c r="I676">
        <f>_xlfn.XLOOKUP(C676, products!A:A, products!D:D)</f>
        <v>3</v>
      </c>
      <c r="J676" t="s">
        <v>15</v>
      </c>
    </row>
    <row r="677" spans="1:10" x14ac:dyDescent="0.2">
      <c r="A677" s="1">
        <v>239</v>
      </c>
      <c r="B677" s="1">
        <v>2</v>
      </c>
      <c r="C677" s="1">
        <v>21</v>
      </c>
      <c r="D677" s="6">
        <v>2</v>
      </c>
      <c r="E677" s="2">
        <v>269.99</v>
      </c>
      <c r="F677" s="1">
        <v>0.05</v>
      </c>
      <c r="G677">
        <v>539.93000000000006</v>
      </c>
      <c r="H677" t="s">
        <v>5545</v>
      </c>
      <c r="I677">
        <f>_xlfn.XLOOKUP(C677, products!A:A, products!D:D)</f>
        <v>1</v>
      </c>
      <c r="J677" t="s">
        <v>17</v>
      </c>
    </row>
    <row r="678" spans="1:10" x14ac:dyDescent="0.2">
      <c r="A678" s="1">
        <v>239</v>
      </c>
      <c r="B678" s="1">
        <v>3</v>
      </c>
      <c r="C678" s="1">
        <v>18</v>
      </c>
      <c r="D678" s="6">
        <v>1</v>
      </c>
      <c r="E678" s="2">
        <v>449</v>
      </c>
      <c r="F678" s="1">
        <v>7.0000000000000007E-2</v>
      </c>
      <c r="G678">
        <v>1346.93</v>
      </c>
      <c r="H678" t="s">
        <v>5548</v>
      </c>
      <c r="I678">
        <f>_xlfn.XLOOKUP(C678, products!A:A, products!D:D)</f>
        <v>3</v>
      </c>
      <c r="J678" t="s">
        <v>15</v>
      </c>
    </row>
    <row r="679" spans="1:10" x14ac:dyDescent="0.2">
      <c r="A679" s="1">
        <v>239</v>
      </c>
      <c r="B679" s="1">
        <v>4</v>
      </c>
      <c r="C679" s="1">
        <v>4</v>
      </c>
      <c r="D679" s="6">
        <v>2</v>
      </c>
      <c r="E679" s="2">
        <v>2899.99</v>
      </c>
      <c r="F679" s="1">
        <v>7.0000000000000007E-2</v>
      </c>
      <c r="G679">
        <v>11599.89</v>
      </c>
      <c r="H679" t="s">
        <v>5558</v>
      </c>
      <c r="I679">
        <f>_xlfn.XLOOKUP(C679, products!A:A, products!D:D)</f>
        <v>6</v>
      </c>
      <c r="J679" t="s">
        <v>12</v>
      </c>
    </row>
    <row r="680" spans="1:10" x14ac:dyDescent="0.2">
      <c r="A680" s="1">
        <v>240</v>
      </c>
      <c r="B680" s="1">
        <v>1</v>
      </c>
      <c r="C680" s="1">
        <v>9</v>
      </c>
      <c r="D680" s="6">
        <v>1</v>
      </c>
      <c r="E680" s="2">
        <v>2999.99</v>
      </c>
      <c r="F680" s="1">
        <v>7.0000000000000007E-2</v>
      </c>
      <c r="G680">
        <v>2999.9199999999996</v>
      </c>
      <c r="H680" t="s">
        <v>5553</v>
      </c>
      <c r="I680">
        <f>_xlfn.XLOOKUP(C680, products!A:A, products!D:D)</f>
        <v>5</v>
      </c>
      <c r="J680" t="s">
        <v>13</v>
      </c>
    </row>
    <row r="681" spans="1:10" x14ac:dyDescent="0.2">
      <c r="A681" s="1">
        <v>240</v>
      </c>
      <c r="B681" s="1">
        <v>2</v>
      </c>
      <c r="C681" s="1">
        <v>8</v>
      </c>
      <c r="D681" s="6">
        <v>1</v>
      </c>
      <c r="E681" s="2">
        <v>1799.99</v>
      </c>
      <c r="F681" s="1">
        <v>7.0000000000000007E-2</v>
      </c>
      <c r="G681">
        <v>3599.91</v>
      </c>
      <c r="H681" t="s">
        <v>5554</v>
      </c>
      <c r="I681">
        <f>_xlfn.XLOOKUP(C681, products!A:A, products!D:D)</f>
        <v>6</v>
      </c>
      <c r="J681" t="s">
        <v>12</v>
      </c>
    </row>
    <row r="682" spans="1:10" x14ac:dyDescent="0.2">
      <c r="A682" s="1">
        <v>240</v>
      </c>
      <c r="B682" s="1">
        <v>3</v>
      </c>
      <c r="C682" s="1">
        <v>5</v>
      </c>
      <c r="D682" s="6">
        <v>1</v>
      </c>
      <c r="E682" s="2">
        <v>1320.99</v>
      </c>
      <c r="F682" s="1">
        <v>7.0000000000000007E-2</v>
      </c>
      <c r="G682">
        <v>3962.9</v>
      </c>
      <c r="H682" t="s">
        <v>5557</v>
      </c>
      <c r="I682">
        <f>_xlfn.XLOOKUP(C682, products!A:A, products!D:D)</f>
        <v>6</v>
      </c>
      <c r="J682" t="s">
        <v>12</v>
      </c>
    </row>
    <row r="683" spans="1:10" x14ac:dyDescent="0.2">
      <c r="A683" s="1">
        <v>240</v>
      </c>
      <c r="B683" s="1">
        <v>4</v>
      </c>
      <c r="C683" s="1">
        <v>18</v>
      </c>
      <c r="D683" s="6">
        <v>2</v>
      </c>
      <c r="E683" s="2">
        <v>449</v>
      </c>
      <c r="F683" s="1">
        <v>7.0000000000000007E-2</v>
      </c>
      <c r="G683">
        <v>1795.93</v>
      </c>
      <c r="H683" t="s">
        <v>5548</v>
      </c>
      <c r="I683">
        <f>_xlfn.XLOOKUP(C683, products!A:A, products!D:D)</f>
        <v>3</v>
      </c>
      <c r="J683" t="s">
        <v>15</v>
      </c>
    </row>
    <row r="684" spans="1:10" x14ac:dyDescent="0.2">
      <c r="A684" s="1">
        <v>241</v>
      </c>
      <c r="B684" s="1">
        <v>1</v>
      </c>
      <c r="C684" s="1">
        <v>7</v>
      </c>
      <c r="D684" s="6">
        <v>1</v>
      </c>
      <c r="E684" s="2">
        <v>3999.99</v>
      </c>
      <c r="F684" s="1">
        <v>0.2</v>
      </c>
      <c r="G684">
        <v>3999.79</v>
      </c>
      <c r="H684" t="s">
        <v>5555</v>
      </c>
      <c r="I684">
        <f>_xlfn.XLOOKUP(C684, products!A:A, products!D:D)</f>
        <v>6</v>
      </c>
      <c r="J684" t="s">
        <v>12</v>
      </c>
    </row>
    <row r="685" spans="1:10" x14ac:dyDescent="0.2">
      <c r="A685" s="1">
        <v>242</v>
      </c>
      <c r="B685" s="1">
        <v>1</v>
      </c>
      <c r="C685" s="1">
        <v>3</v>
      </c>
      <c r="D685" s="6">
        <v>1</v>
      </c>
      <c r="E685" s="2">
        <v>999.99</v>
      </c>
      <c r="F685" s="1">
        <v>0.2</v>
      </c>
      <c r="G685">
        <v>999.79</v>
      </c>
      <c r="H685" t="s">
        <v>5559</v>
      </c>
      <c r="I685">
        <f>_xlfn.XLOOKUP(C685, products!A:A, products!D:D)</f>
        <v>6</v>
      </c>
      <c r="J685" t="s">
        <v>12</v>
      </c>
    </row>
    <row r="686" spans="1:10" x14ac:dyDescent="0.2">
      <c r="A686" s="1">
        <v>243</v>
      </c>
      <c r="B686" s="1">
        <v>1</v>
      </c>
      <c r="C686" s="1">
        <v>25</v>
      </c>
      <c r="D686" s="6">
        <v>2</v>
      </c>
      <c r="E686" s="2">
        <v>499.99</v>
      </c>
      <c r="F686" s="1">
        <v>0.05</v>
      </c>
      <c r="G686">
        <v>499.94</v>
      </c>
      <c r="H686" t="s">
        <v>5541</v>
      </c>
      <c r="I686">
        <f>_xlfn.XLOOKUP(C686, products!A:A, products!D:D)</f>
        <v>2</v>
      </c>
      <c r="J686" t="s">
        <v>16</v>
      </c>
    </row>
    <row r="687" spans="1:10" x14ac:dyDescent="0.2">
      <c r="A687" s="1">
        <v>243</v>
      </c>
      <c r="B687" s="1">
        <v>2</v>
      </c>
      <c r="C687" s="1">
        <v>19</v>
      </c>
      <c r="D687" s="6">
        <v>2</v>
      </c>
      <c r="E687" s="2">
        <v>449</v>
      </c>
      <c r="F687" s="1">
        <v>7.0000000000000007E-2</v>
      </c>
      <c r="G687">
        <v>897.93</v>
      </c>
      <c r="H687" t="s">
        <v>5547</v>
      </c>
      <c r="I687">
        <f>_xlfn.XLOOKUP(C687, products!A:A, products!D:D)</f>
        <v>3</v>
      </c>
      <c r="J687" t="s">
        <v>15</v>
      </c>
    </row>
    <row r="688" spans="1:10" x14ac:dyDescent="0.2">
      <c r="A688" s="1">
        <v>243</v>
      </c>
      <c r="B688" s="1">
        <v>3</v>
      </c>
      <c r="C688" s="1">
        <v>7</v>
      </c>
      <c r="D688" s="6">
        <v>2</v>
      </c>
      <c r="E688" s="2">
        <v>3999.99</v>
      </c>
      <c r="F688" s="1">
        <v>0.05</v>
      </c>
      <c r="G688">
        <v>11999.92</v>
      </c>
      <c r="H688" t="s">
        <v>5555</v>
      </c>
      <c r="I688">
        <f>_xlfn.XLOOKUP(C688, products!A:A, products!D:D)</f>
        <v>6</v>
      </c>
      <c r="J688" t="s">
        <v>12</v>
      </c>
    </row>
    <row r="689" spans="1:10" x14ac:dyDescent="0.2">
      <c r="A689" s="1">
        <v>244</v>
      </c>
      <c r="B689" s="1">
        <v>1</v>
      </c>
      <c r="C689" s="1">
        <v>19</v>
      </c>
      <c r="D689" s="6">
        <v>1</v>
      </c>
      <c r="E689" s="2">
        <v>449</v>
      </c>
      <c r="F689" s="1">
        <v>7.0000000000000007E-2</v>
      </c>
      <c r="G689">
        <v>448.93</v>
      </c>
      <c r="H689" t="s">
        <v>5547</v>
      </c>
      <c r="I689">
        <f>_xlfn.XLOOKUP(C689, products!A:A, products!D:D)</f>
        <v>3</v>
      </c>
      <c r="J689" t="s">
        <v>15</v>
      </c>
    </row>
    <row r="690" spans="1:10" x14ac:dyDescent="0.2">
      <c r="A690" s="1">
        <v>244</v>
      </c>
      <c r="B690" s="1">
        <v>2</v>
      </c>
      <c r="C690" s="1">
        <v>25</v>
      </c>
      <c r="D690" s="6">
        <v>1</v>
      </c>
      <c r="E690" s="2">
        <v>499.99</v>
      </c>
      <c r="F690" s="1">
        <v>0.2</v>
      </c>
      <c r="G690">
        <v>999.78</v>
      </c>
      <c r="H690" t="s">
        <v>5541</v>
      </c>
      <c r="I690">
        <f>_xlfn.XLOOKUP(C690, products!A:A, products!D:D)</f>
        <v>2</v>
      </c>
      <c r="J690" t="s">
        <v>16</v>
      </c>
    </row>
    <row r="691" spans="1:10" x14ac:dyDescent="0.2">
      <c r="A691" s="1">
        <v>244</v>
      </c>
      <c r="B691" s="1">
        <v>3</v>
      </c>
      <c r="C691" s="1">
        <v>22</v>
      </c>
      <c r="D691" s="6">
        <v>1</v>
      </c>
      <c r="E691" s="2">
        <v>269.99</v>
      </c>
      <c r="F691" s="1">
        <v>0.1</v>
      </c>
      <c r="G691">
        <v>809.87</v>
      </c>
      <c r="H691" t="s">
        <v>5544</v>
      </c>
      <c r="I691">
        <f>_xlfn.XLOOKUP(C691, products!A:A, products!D:D)</f>
        <v>1</v>
      </c>
      <c r="J691" t="s">
        <v>17</v>
      </c>
    </row>
    <row r="692" spans="1:10" x14ac:dyDescent="0.2">
      <c r="A692" s="1">
        <v>245</v>
      </c>
      <c r="B692" s="1">
        <v>1</v>
      </c>
      <c r="C692" s="1">
        <v>10</v>
      </c>
      <c r="D692" s="6">
        <v>2</v>
      </c>
      <c r="E692" s="2">
        <v>1549</v>
      </c>
      <c r="F692" s="1">
        <v>0.05</v>
      </c>
      <c r="G692">
        <v>1548.95</v>
      </c>
      <c r="H692" t="s">
        <v>5552</v>
      </c>
      <c r="I692">
        <f>_xlfn.XLOOKUP(C692, products!A:A, products!D:D)</f>
        <v>4</v>
      </c>
      <c r="J692" t="s">
        <v>14</v>
      </c>
    </row>
    <row r="693" spans="1:10" x14ac:dyDescent="0.2">
      <c r="A693" s="1">
        <v>245</v>
      </c>
      <c r="B693" s="1">
        <v>2</v>
      </c>
      <c r="C693" s="1">
        <v>8</v>
      </c>
      <c r="D693" s="6">
        <v>1</v>
      </c>
      <c r="E693" s="2">
        <v>1799.99</v>
      </c>
      <c r="F693" s="1">
        <v>0.1</v>
      </c>
      <c r="G693">
        <v>3599.88</v>
      </c>
      <c r="H693" t="s">
        <v>5554</v>
      </c>
      <c r="I693">
        <f>_xlfn.XLOOKUP(C693, products!A:A, products!D:D)</f>
        <v>6</v>
      </c>
      <c r="J693" t="s">
        <v>12</v>
      </c>
    </row>
    <row r="694" spans="1:10" x14ac:dyDescent="0.2">
      <c r="A694" s="1">
        <v>246</v>
      </c>
      <c r="B694" s="1">
        <v>1</v>
      </c>
      <c r="C694" s="1">
        <v>17</v>
      </c>
      <c r="D694" s="6">
        <v>2</v>
      </c>
      <c r="E694" s="2">
        <v>429</v>
      </c>
      <c r="F694" s="1">
        <v>0.2</v>
      </c>
      <c r="G694">
        <v>428.8</v>
      </c>
      <c r="H694" t="s">
        <v>5549</v>
      </c>
      <c r="I694">
        <f>_xlfn.XLOOKUP(C694, products!A:A, products!D:D)</f>
        <v>3</v>
      </c>
      <c r="J694" t="s">
        <v>15</v>
      </c>
    </row>
    <row r="695" spans="1:10" x14ac:dyDescent="0.2">
      <c r="A695" s="1">
        <v>247</v>
      </c>
      <c r="B695" s="1">
        <v>1</v>
      </c>
      <c r="C695" s="1">
        <v>25</v>
      </c>
      <c r="D695" s="6">
        <v>1</v>
      </c>
      <c r="E695" s="2">
        <v>499.99</v>
      </c>
      <c r="F695" s="1">
        <v>7.0000000000000007E-2</v>
      </c>
      <c r="G695">
        <v>499.92</v>
      </c>
      <c r="H695" t="s">
        <v>5541</v>
      </c>
      <c r="I695">
        <f>_xlfn.XLOOKUP(C695, products!A:A, products!D:D)</f>
        <v>2</v>
      </c>
      <c r="J695" t="s">
        <v>16</v>
      </c>
    </row>
    <row r="696" spans="1:10" x14ac:dyDescent="0.2">
      <c r="A696" s="1">
        <v>247</v>
      </c>
      <c r="B696" s="1">
        <v>2</v>
      </c>
      <c r="C696" s="1">
        <v>3</v>
      </c>
      <c r="D696" s="6">
        <v>1</v>
      </c>
      <c r="E696" s="2">
        <v>999.99</v>
      </c>
      <c r="F696" s="1">
        <v>0.2</v>
      </c>
      <c r="G696">
        <v>1999.78</v>
      </c>
      <c r="H696" t="s">
        <v>5559</v>
      </c>
      <c r="I696">
        <f>_xlfn.XLOOKUP(C696, products!A:A, products!D:D)</f>
        <v>6</v>
      </c>
      <c r="J696" t="s">
        <v>12</v>
      </c>
    </row>
    <row r="697" spans="1:10" x14ac:dyDescent="0.2">
      <c r="A697" s="1">
        <v>248</v>
      </c>
      <c r="B697" s="1">
        <v>1</v>
      </c>
      <c r="C697" s="1">
        <v>13</v>
      </c>
      <c r="D697" s="6">
        <v>1</v>
      </c>
      <c r="E697" s="2">
        <v>269.99</v>
      </c>
      <c r="F697" s="1">
        <v>0.1</v>
      </c>
      <c r="G697">
        <v>269.89</v>
      </c>
      <c r="H697" t="s">
        <v>5545</v>
      </c>
      <c r="I697">
        <f>_xlfn.XLOOKUP(C697, products!A:A, products!D:D)</f>
        <v>3</v>
      </c>
      <c r="J697" t="s">
        <v>15</v>
      </c>
    </row>
    <row r="698" spans="1:10" x14ac:dyDescent="0.2">
      <c r="A698" s="1">
        <v>248</v>
      </c>
      <c r="B698" s="1">
        <v>2</v>
      </c>
      <c r="C698" s="1">
        <v>26</v>
      </c>
      <c r="D698" s="6">
        <v>2</v>
      </c>
      <c r="E698" s="2">
        <v>599.99</v>
      </c>
      <c r="F698" s="1">
        <v>0.1</v>
      </c>
      <c r="G698">
        <v>1199.8800000000001</v>
      </c>
      <c r="H698" t="s">
        <v>5540</v>
      </c>
      <c r="I698">
        <f>_xlfn.XLOOKUP(C698, products!A:A, products!D:D)</f>
        <v>2</v>
      </c>
      <c r="J698" t="s">
        <v>16</v>
      </c>
    </row>
    <row r="699" spans="1:10" x14ac:dyDescent="0.2">
      <c r="A699" s="1">
        <v>248</v>
      </c>
      <c r="B699" s="1">
        <v>3</v>
      </c>
      <c r="C699" s="1">
        <v>17</v>
      </c>
      <c r="D699" s="6">
        <v>1</v>
      </c>
      <c r="E699" s="2">
        <v>429</v>
      </c>
      <c r="F699" s="1">
        <v>0.1</v>
      </c>
      <c r="G699">
        <v>1286.9000000000001</v>
      </c>
      <c r="H699" t="s">
        <v>5549</v>
      </c>
      <c r="I699">
        <f>_xlfn.XLOOKUP(C699, products!A:A, products!D:D)</f>
        <v>3</v>
      </c>
      <c r="J699" t="s">
        <v>15</v>
      </c>
    </row>
    <row r="700" spans="1:10" x14ac:dyDescent="0.2">
      <c r="A700" s="1">
        <v>248</v>
      </c>
      <c r="B700" s="1">
        <v>4</v>
      </c>
      <c r="C700" s="1">
        <v>9</v>
      </c>
      <c r="D700" s="6">
        <v>1</v>
      </c>
      <c r="E700" s="2">
        <v>2999.99</v>
      </c>
      <c r="F700" s="1">
        <v>0.2</v>
      </c>
      <c r="G700">
        <v>11999.759999999998</v>
      </c>
      <c r="H700" t="s">
        <v>5553</v>
      </c>
      <c r="I700">
        <f>_xlfn.XLOOKUP(C700, products!A:A, products!D:D)</f>
        <v>5</v>
      </c>
      <c r="J700" t="s">
        <v>13</v>
      </c>
    </row>
    <row r="701" spans="1:10" x14ac:dyDescent="0.2">
      <c r="A701" s="1">
        <v>249</v>
      </c>
      <c r="B701" s="1">
        <v>1</v>
      </c>
      <c r="C701" s="1">
        <v>7</v>
      </c>
      <c r="D701" s="6">
        <v>2</v>
      </c>
      <c r="E701" s="2">
        <v>3999.99</v>
      </c>
      <c r="F701" s="1">
        <v>0.05</v>
      </c>
      <c r="G701">
        <v>3999.9399999999996</v>
      </c>
      <c r="H701" t="s">
        <v>5555</v>
      </c>
      <c r="I701">
        <f>_xlfn.XLOOKUP(C701, products!A:A, products!D:D)</f>
        <v>6</v>
      </c>
      <c r="J701" t="s">
        <v>12</v>
      </c>
    </row>
    <row r="702" spans="1:10" x14ac:dyDescent="0.2">
      <c r="A702" s="1">
        <v>249</v>
      </c>
      <c r="B702" s="1">
        <v>2</v>
      </c>
      <c r="C702" s="1">
        <v>18</v>
      </c>
      <c r="D702" s="6">
        <v>2</v>
      </c>
      <c r="E702" s="2">
        <v>449</v>
      </c>
      <c r="F702" s="1">
        <v>0.05</v>
      </c>
      <c r="G702">
        <v>897.95</v>
      </c>
      <c r="H702" t="s">
        <v>5548</v>
      </c>
      <c r="I702">
        <f>_xlfn.XLOOKUP(C702, products!A:A, products!D:D)</f>
        <v>3</v>
      </c>
      <c r="J702" t="s">
        <v>15</v>
      </c>
    </row>
    <row r="703" spans="1:10" x14ac:dyDescent="0.2">
      <c r="A703" s="1">
        <v>249</v>
      </c>
      <c r="B703" s="1">
        <v>3</v>
      </c>
      <c r="C703" s="1">
        <v>22</v>
      </c>
      <c r="D703" s="6">
        <v>1</v>
      </c>
      <c r="E703" s="2">
        <v>269.99</v>
      </c>
      <c r="F703" s="1">
        <v>0.1</v>
      </c>
      <c r="G703">
        <v>809.87</v>
      </c>
      <c r="H703" t="s">
        <v>5544</v>
      </c>
      <c r="I703">
        <f>_xlfn.XLOOKUP(C703, products!A:A, products!D:D)</f>
        <v>1</v>
      </c>
      <c r="J703" t="s">
        <v>17</v>
      </c>
    </row>
    <row r="704" spans="1:10" x14ac:dyDescent="0.2">
      <c r="A704" s="1">
        <v>250</v>
      </c>
      <c r="B704" s="1">
        <v>1</v>
      </c>
      <c r="C704" s="1">
        <v>17</v>
      </c>
      <c r="D704" s="6">
        <v>2</v>
      </c>
      <c r="E704" s="2">
        <v>429</v>
      </c>
      <c r="F704" s="1">
        <v>0.05</v>
      </c>
      <c r="G704">
        <v>428.95</v>
      </c>
      <c r="H704" t="s">
        <v>5549</v>
      </c>
      <c r="I704">
        <f>_xlfn.XLOOKUP(C704, products!A:A, products!D:D)</f>
        <v>3</v>
      </c>
      <c r="J704" t="s">
        <v>15</v>
      </c>
    </row>
    <row r="705" spans="1:10" x14ac:dyDescent="0.2">
      <c r="A705" s="1">
        <v>250</v>
      </c>
      <c r="B705" s="1">
        <v>2</v>
      </c>
      <c r="C705" s="1">
        <v>11</v>
      </c>
      <c r="D705" s="6">
        <v>2</v>
      </c>
      <c r="E705" s="2">
        <v>1680.99</v>
      </c>
      <c r="F705" s="1">
        <v>0.1</v>
      </c>
      <c r="G705">
        <v>3361.88</v>
      </c>
      <c r="H705" t="s">
        <v>5551</v>
      </c>
      <c r="I705">
        <f>_xlfn.XLOOKUP(C705, products!A:A, products!D:D)</f>
        <v>4</v>
      </c>
      <c r="J705" t="s">
        <v>14</v>
      </c>
    </row>
    <row r="706" spans="1:10" x14ac:dyDescent="0.2">
      <c r="A706" s="1">
        <v>251</v>
      </c>
      <c r="B706" s="1">
        <v>1</v>
      </c>
      <c r="C706" s="1">
        <v>23</v>
      </c>
      <c r="D706" s="6">
        <v>2</v>
      </c>
      <c r="E706" s="2">
        <v>299.99</v>
      </c>
      <c r="F706" s="1">
        <v>0.2</v>
      </c>
      <c r="G706">
        <v>299.79000000000002</v>
      </c>
      <c r="H706" t="s">
        <v>5543</v>
      </c>
      <c r="I706">
        <f>_xlfn.XLOOKUP(C706, products!A:A, products!D:D)</f>
        <v>1</v>
      </c>
      <c r="J706" t="s">
        <v>17</v>
      </c>
    </row>
    <row r="707" spans="1:10" x14ac:dyDescent="0.2">
      <c r="A707" s="1">
        <v>251</v>
      </c>
      <c r="B707" s="1">
        <v>2</v>
      </c>
      <c r="C707" s="1">
        <v>22</v>
      </c>
      <c r="D707" s="6">
        <v>2</v>
      </c>
      <c r="E707" s="2">
        <v>269.99</v>
      </c>
      <c r="F707" s="1">
        <v>0.05</v>
      </c>
      <c r="G707">
        <v>539.93000000000006</v>
      </c>
      <c r="H707" t="s">
        <v>5544</v>
      </c>
      <c r="I707">
        <f>_xlfn.XLOOKUP(C707, products!A:A, products!D:D)</f>
        <v>1</v>
      </c>
      <c r="J707" t="s">
        <v>17</v>
      </c>
    </row>
    <row r="708" spans="1:10" x14ac:dyDescent="0.2">
      <c r="A708" s="1">
        <v>252</v>
      </c>
      <c r="B708" s="1">
        <v>1</v>
      </c>
      <c r="C708" s="1">
        <v>11</v>
      </c>
      <c r="D708" s="6">
        <v>2</v>
      </c>
      <c r="E708" s="2">
        <v>1680.99</v>
      </c>
      <c r="F708" s="1">
        <v>0.1</v>
      </c>
      <c r="G708">
        <v>1680.89</v>
      </c>
      <c r="H708" t="s">
        <v>5551</v>
      </c>
      <c r="I708">
        <f>_xlfn.XLOOKUP(C708, products!A:A, products!D:D)</f>
        <v>4</v>
      </c>
      <c r="J708" t="s">
        <v>14</v>
      </c>
    </row>
    <row r="709" spans="1:10" x14ac:dyDescent="0.2">
      <c r="A709" s="1">
        <v>252</v>
      </c>
      <c r="B709" s="1">
        <v>2</v>
      </c>
      <c r="C709" s="1">
        <v>4</v>
      </c>
      <c r="D709" s="6">
        <v>1</v>
      </c>
      <c r="E709" s="2">
        <v>2899.99</v>
      </c>
      <c r="F709" s="1">
        <v>7.0000000000000007E-2</v>
      </c>
      <c r="G709">
        <v>5799.91</v>
      </c>
      <c r="H709" t="s">
        <v>5558</v>
      </c>
      <c r="I709">
        <f>_xlfn.XLOOKUP(C709, products!A:A, products!D:D)</f>
        <v>6</v>
      </c>
      <c r="J709" t="s">
        <v>12</v>
      </c>
    </row>
    <row r="710" spans="1:10" x14ac:dyDescent="0.2">
      <c r="A710" s="1">
        <v>252</v>
      </c>
      <c r="B710" s="1">
        <v>3</v>
      </c>
      <c r="C710" s="1">
        <v>19</v>
      </c>
      <c r="D710" s="6">
        <v>1</v>
      </c>
      <c r="E710" s="2">
        <v>449</v>
      </c>
      <c r="F710" s="1">
        <v>0.1</v>
      </c>
      <c r="G710">
        <v>1346.9</v>
      </c>
      <c r="H710" t="s">
        <v>5547</v>
      </c>
      <c r="I710">
        <f>_xlfn.XLOOKUP(C710, products!A:A, products!D:D)</f>
        <v>3</v>
      </c>
      <c r="J710" t="s">
        <v>15</v>
      </c>
    </row>
    <row r="711" spans="1:10" x14ac:dyDescent="0.2">
      <c r="A711" s="1">
        <v>253</v>
      </c>
      <c r="B711" s="1">
        <v>1</v>
      </c>
      <c r="C711" s="1">
        <v>11</v>
      </c>
      <c r="D711" s="6">
        <v>2</v>
      </c>
      <c r="E711" s="2">
        <v>1680.99</v>
      </c>
      <c r="F711" s="1">
        <v>7.0000000000000007E-2</v>
      </c>
      <c r="G711">
        <v>1680.92</v>
      </c>
      <c r="H711" t="s">
        <v>5551</v>
      </c>
      <c r="I711">
        <f>_xlfn.XLOOKUP(C711, products!A:A, products!D:D)</f>
        <v>4</v>
      </c>
      <c r="J711" t="s">
        <v>14</v>
      </c>
    </row>
    <row r="712" spans="1:10" x14ac:dyDescent="0.2">
      <c r="A712" s="1">
        <v>254</v>
      </c>
      <c r="B712" s="1">
        <v>1</v>
      </c>
      <c r="C712" s="1">
        <v>6</v>
      </c>
      <c r="D712" s="6">
        <v>2</v>
      </c>
      <c r="E712" s="2">
        <v>469.99</v>
      </c>
      <c r="F712" s="1">
        <v>7.0000000000000007E-2</v>
      </c>
      <c r="G712">
        <v>469.92</v>
      </c>
      <c r="H712" t="s">
        <v>5556</v>
      </c>
      <c r="I712">
        <f>_xlfn.XLOOKUP(C712, products!A:A, products!D:D)</f>
        <v>6</v>
      </c>
      <c r="J712" t="s">
        <v>12</v>
      </c>
    </row>
    <row r="713" spans="1:10" x14ac:dyDescent="0.2">
      <c r="A713" s="1">
        <v>254</v>
      </c>
      <c r="B713" s="1">
        <v>2</v>
      </c>
      <c r="C713" s="1">
        <v>3</v>
      </c>
      <c r="D713" s="6">
        <v>1</v>
      </c>
      <c r="E713" s="2">
        <v>999.99</v>
      </c>
      <c r="F713" s="1">
        <v>0.05</v>
      </c>
      <c r="G713">
        <v>1999.93</v>
      </c>
      <c r="H713" t="s">
        <v>5559</v>
      </c>
      <c r="I713">
        <f>_xlfn.XLOOKUP(C713, products!A:A, products!D:D)</f>
        <v>6</v>
      </c>
      <c r="J713" t="s">
        <v>12</v>
      </c>
    </row>
    <row r="714" spans="1:10" x14ac:dyDescent="0.2">
      <c r="A714" s="1">
        <v>254</v>
      </c>
      <c r="B714" s="1">
        <v>3</v>
      </c>
      <c r="C714" s="1">
        <v>12</v>
      </c>
      <c r="D714" s="6">
        <v>1</v>
      </c>
      <c r="E714" s="2">
        <v>549.99</v>
      </c>
      <c r="F714" s="1">
        <v>0.05</v>
      </c>
      <c r="G714">
        <v>1649.92</v>
      </c>
      <c r="H714" t="s">
        <v>5542</v>
      </c>
      <c r="I714">
        <f>_xlfn.XLOOKUP(C714, products!A:A, products!D:D)</f>
        <v>3</v>
      </c>
      <c r="J714" t="s">
        <v>15</v>
      </c>
    </row>
    <row r="715" spans="1:10" x14ac:dyDescent="0.2">
      <c r="A715" s="1">
        <v>255</v>
      </c>
      <c r="B715" s="1">
        <v>1</v>
      </c>
      <c r="C715" s="1">
        <v>5</v>
      </c>
      <c r="D715" s="6">
        <v>2</v>
      </c>
      <c r="E715" s="2">
        <v>1320.99</v>
      </c>
      <c r="F715" s="1">
        <v>0.1</v>
      </c>
      <c r="G715">
        <v>1320.89</v>
      </c>
      <c r="H715" t="s">
        <v>5557</v>
      </c>
      <c r="I715">
        <f>_xlfn.XLOOKUP(C715, products!A:A, products!D:D)</f>
        <v>6</v>
      </c>
      <c r="J715" t="s">
        <v>12</v>
      </c>
    </row>
    <row r="716" spans="1:10" x14ac:dyDescent="0.2">
      <c r="A716" s="1">
        <v>255</v>
      </c>
      <c r="B716" s="1">
        <v>2</v>
      </c>
      <c r="C716" s="1">
        <v>14</v>
      </c>
      <c r="D716" s="6">
        <v>1</v>
      </c>
      <c r="E716" s="2">
        <v>269.99</v>
      </c>
      <c r="F716" s="1">
        <v>0.2</v>
      </c>
      <c r="G716">
        <v>539.78</v>
      </c>
      <c r="H716" t="s">
        <v>5544</v>
      </c>
      <c r="I716">
        <f>_xlfn.XLOOKUP(C716, products!A:A, products!D:D)</f>
        <v>3</v>
      </c>
      <c r="J716" t="s">
        <v>15</v>
      </c>
    </row>
    <row r="717" spans="1:10" x14ac:dyDescent="0.2">
      <c r="A717" s="1">
        <v>255</v>
      </c>
      <c r="B717" s="1">
        <v>3</v>
      </c>
      <c r="C717" s="1">
        <v>2</v>
      </c>
      <c r="D717" s="6">
        <v>2</v>
      </c>
      <c r="E717" s="2">
        <v>749.99</v>
      </c>
      <c r="F717" s="1">
        <v>0.2</v>
      </c>
      <c r="G717">
        <v>2249.7700000000004</v>
      </c>
      <c r="H717" t="s">
        <v>5560</v>
      </c>
      <c r="I717">
        <f>_xlfn.XLOOKUP(C717, products!A:A, products!D:D)</f>
        <v>6</v>
      </c>
      <c r="J717" t="s">
        <v>12</v>
      </c>
    </row>
    <row r="718" spans="1:10" x14ac:dyDescent="0.2">
      <c r="A718" s="1">
        <v>255</v>
      </c>
      <c r="B718" s="1">
        <v>4</v>
      </c>
      <c r="C718" s="1">
        <v>21</v>
      </c>
      <c r="D718" s="6">
        <v>1</v>
      </c>
      <c r="E718" s="2">
        <v>269.99</v>
      </c>
      <c r="F718" s="1">
        <v>7.0000000000000007E-2</v>
      </c>
      <c r="G718">
        <v>1079.8900000000001</v>
      </c>
      <c r="H718" t="s">
        <v>5545</v>
      </c>
      <c r="I718">
        <f>_xlfn.XLOOKUP(C718, products!A:A, products!D:D)</f>
        <v>1</v>
      </c>
      <c r="J718" t="s">
        <v>17</v>
      </c>
    </row>
    <row r="719" spans="1:10" x14ac:dyDescent="0.2">
      <c r="A719" s="1">
        <v>256</v>
      </c>
      <c r="B719" s="1">
        <v>1</v>
      </c>
      <c r="C719" s="1">
        <v>11</v>
      </c>
      <c r="D719" s="6">
        <v>1</v>
      </c>
      <c r="E719" s="2">
        <v>1680.99</v>
      </c>
      <c r="F719" s="1">
        <v>0.1</v>
      </c>
      <c r="G719">
        <v>1680.89</v>
      </c>
      <c r="H719" t="s">
        <v>5551</v>
      </c>
      <c r="I719">
        <f>_xlfn.XLOOKUP(C719, products!A:A, products!D:D)</f>
        <v>4</v>
      </c>
      <c r="J719" t="s">
        <v>14</v>
      </c>
    </row>
    <row r="720" spans="1:10" x14ac:dyDescent="0.2">
      <c r="A720" s="1">
        <v>256</v>
      </c>
      <c r="B720" s="1">
        <v>2</v>
      </c>
      <c r="C720" s="1">
        <v>21</v>
      </c>
      <c r="D720" s="6">
        <v>1</v>
      </c>
      <c r="E720" s="2">
        <v>269.99</v>
      </c>
      <c r="F720" s="1">
        <v>0.05</v>
      </c>
      <c r="G720">
        <v>539.93000000000006</v>
      </c>
      <c r="H720" t="s">
        <v>5545</v>
      </c>
      <c r="I720">
        <f>_xlfn.XLOOKUP(C720, products!A:A, products!D:D)</f>
        <v>1</v>
      </c>
      <c r="J720" t="s">
        <v>17</v>
      </c>
    </row>
    <row r="721" spans="1:10" x14ac:dyDescent="0.2">
      <c r="A721" s="1">
        <v>257</v>
      </c>
      <c r="B721" s="1">
        <v>1</v>
      </c>
      <c r="C721" s="1">
        <v>8</v>
      </c>
      <c r="D721" s="6">
        <v>2</v>
      </c>
      <c r="E721" s="2">
        <v>1799.99</v>
      </c>
      <c r="F721" s="1">
        <v>7.0000000000000007E-2</v>
      </c>
      <c r="G721">
        <v>1799.92</v>
      </c>
      <c r="H721" t="s">
        <v>5554</v>
      </c>
      <c r="I721">
        <f>_xlfn.XLOOKUP(C721, products!A:A, products!D:D)</f>
        <v>6</v>
      </c>
      <c r="J721" t="s">
        <v>12</v>
      </c>
    </row>
    <row r="722" spans="1:10" x14ac:dyDescent="0.2">
      <c r="A722" s="1">
        <v>257</v>
      </c>
      <c r="B722" s="1">
        <v>2</v>
      </c>
      <c r="C722" s="1">
        <v>13</v>
      </c>
      <c r="D722" s="6">
        <v>2</v>
      </c>
      <c r="E722" s="2">
        <v>269.99</v>
      </c>
      <c r="F722" s="1">
        <v>0.2</v>
      </c>
      <c r="G722">
        <v>539.78</v>
      </c>
      <c r="H722" t="s">
        <v>5545</v>
      </c>
      <c r="I722">
        <f>_xlfn.XLOOKUP(C722, products!A:A, products!D:D)</f>
        <v>3</v>
      </c>
      <c r="J722" t="s">
        <v>15</v>
      </c>
    </row>
    <row r="723" spans="1:10" x14ac:dyDescent="0.2">
      <c r="A723" s="1">
        <v>257</v>
      </c>
      <c r="B723" s="1">
        <v>3</v>
      </c>
      <c r="C723" s="1">
        <v>10</v>
      </c>
      <c r="D723" s="6">
        <v>2</v>
      </c>
      <c r="E723" s="2">
        <v>1549</v>
      </c>
      <c r="F723" s="1">
        <v>0.1</v>
      </c>
      <c r="G723">
        <v>4646.8999999999996</v>
      </c>
      <c r="H723" t="s">
        <v>5552</v>
      </c>
      <c r="I723">
        <f>_xlfn.XLOOKUP(C723, products!A:A, products!D:D)</f>
        <v>4</v>
      </c>
      <c r="J723" t="s">
        <v>14</v>
      </c>
    </row>
    <row r="724" spans="1:10" x14ac:dyDescent="0.2">
      <c r="A724" s="1">
        <v>257</v>
      </c>
      <c r="B724" s="1">
        <v>4</v>
      </c>
      <c r="C724" s="1">
        <v>15</v>
      </c>
      <c r="D724" s="6">
        <v>1</v>
      </c>
      <c r="E724" s="2">
        <v>529.99</v>
      </c>
      <c r="F724" s="1">
        <v>0.1</v>
      </c>
      <c r="G724">
        <v>2119.86</v>
      </c>
      <c r="H724" t="s">
        <v>5550</v>
      </c>
      <c r="I724">
        <f>_xlfn.XLOOKUP(C724, products!A:A, products!D:D)</f>
        <v>3</v>
      </c>
      <c r="J724" t="s">
        <v>15</v>
      </c>
    </row>
    <row r="725" spans="1:10" x14ac:dyDescent="0.2">
      <c r="A725" s="1">
        <v>258</v>
      </c>
      <c r="B725" s="1">
        <v>1</v>
      </c>
      <c r="C725" s="1">
        <v>8</v>
      </c>
      <c r="D725" s="6">
        <v>2</v>
      </c>
      <c r="E725" s="2">
        <v>1799.99</v>
      </c>
      <c r="F725" s="1">
        <v>0.05</v>
      </c>
      <c r="G725">
        <v>1799.94</v>
      </c>
      <c r="H725" t="s">
        <v>5554</v>
      </c>
      <c r="I725">
        <f>_xlfn.XLOOKUP(C725, products!A:A, products!D:D)</f>
        <v>6</v>
      </c>
      <c r="J725" t="s">
        <v>12</v>
      </c>
    </row>
    <row r="726" spans="1:10" x14ac:dyDescent="0.2">
      <c r="A726" s="1">
        <v>258</v>
      </c>
      <c r="B726" s="1">
        <v>2</v>
      </c>
      <c r="C726" s="1">
        <v>4</v>
      </c>
      <c r="D726" s="6">
        <v>1</v>
      </c>
      <c r="E726" s="2">
        <v>2899.99</v>
      </c>
      <c r="F726" s="1">
        <v>7.0000000000000007E-2</v>
      </c>
      <c r="G726">
        <v>5799.91</v>
      </c>
      <c r="H726" t="s">
        <v>5558</v>
      </c>
      <c r="I726">
        <f>_xlfn.XLOOKUP(C726, products!A:A, products!D:D)</f>
        <v>6</v>
      </c>
      <c r="J726" t="s">
        <v>12</v>
      </c>
    </row>
    <row r="727" spans="1:10" x14ac:dyDescent="0.2">
      <c r="A727" s="1">
        <v>258</v>
      </c>
      <c r="B727" s="1">
        <v>3</v>
      </c>
      <c r="C727" s="1">
        <v>19</v>
      </c>
      <c r="D727" s="6">
        <v>1</v>
      </c>
      <c r="E727" s="2">
        <v>449</v>
      </c>
      <c r="F727" s="1">
        <v>7.0000000000000007E-2</v>
      </c>
      <c r="G727">
        <v>1346.93</v>
      </c>
      <c r="H727" t="s">
        <v>5547</v>
      </c>
      <c r="I727">
        <f>_xlfn.XLOOKUP(C727, products!A:A, products!D:D)</f>
        <v>3</v>
      </c>
      <c r="J727" t="s">
        <v>15</v>
      </c>
    </row>
    <row r="728" spans="1:10" x14ac:dyDescent="0.2">
      <c r="A728" s="1">
        <v>258</v>
      </c>
      <c r="B728" s="1">
        <v>4</v>
      </c>
      <c r="C728" s="1">
        <v>18</v>
      </c>
      <c r="D728" s="6">
        <v>1</v>
      </c>
      <c r="E728" s="2">
        <v>449</v>
      </c>
      <c r="F728" s="1">
        <v>0.05</v>
      </c>
      <c r="G728">
        <v>1795.95</v>
      </c>
      <c r="H728" t="s">
        <v>5548</v>
      </c>
      <c r="I728">
        <f>_xlfn.XLOOKUP(C728, products!A:A, products!D:D)</f>
        <v>3</v>
      </c>
      <c r="J728" t="s">
        <v>15</v>
      </c>
    </row>
    <row r="729" spans="1:10" x14ac:dyDescent="0.2">
      <c r="A729" s="1">
        <v>259</v>
      </c>
      <c r="B729" s="1">
        <v>1</v>
      </c>
      <c r="C729" s="1">
        <v>26</v>
      </c>
      <c r="D729" s="6">
        <v>1</v>
      </c>
      <c r="E729" s="2">
        <v>599.99</v>
      </c>
      <c r="F729" s="1">
        <v>0.05</v>
      </c>
      <c r="G729">
        <v>599.94000000000005</v>
      </c>
      <c r="H729" t="s">
        <v>5540</v>
      </c>
      <c r="I729">
        <f>_xlfn.XLOOKUP(C729, products!A:A, products!D:D)</f>
        <v>2</v>
      </c>
      <c r="J729" t="s">
        <v>16</v>
      </c>
    </row>
    <row r="730" spans="1:10" x14ac:dyDescent="0.2">
      <c r="A730" s="1">
        <v>259</v>
      </c>
      <c r="B730" s="1">
        <v>2</v>
      </c>
      <c r="C730" s="1">
        <v>6</v>
      </c>
      <c r="D730" s="6">
        <v>2</v>
      </c>
      <c r="E730" s="2">
        <v>469.99</v>
      </c>
      <c r="F730" s="1">
        <v>0.1</v>
      </c>
      <c r="G730">
        <v>939.88</v>
      </c>
      <c r="H730" t="s">
        <v>5556</v>
      </c>
      <c r="I730">
        <f>_xlfn.XLOOKUP(C730, products!A:A, products!D:D)</f>
        <v>6</v>
      </c>
      <c r="J730" t="s">
        <v>12</v>
      </c>
    </row>
    <row r="731" spans="1:10" x14ac:dyDescent="0.2">
      <c r="A731" s="1">
        <v>259</v>
      </c>
      <c r="B731" s="1">
        <v>3</v>
      </c>
      <c r="C731" s="1">
        <v>2</v>
      </c>
      <c r="D731" s="6">
        <v>2</v>
      </c>
      <c r="E731" s="2">
        <v>749.99</v>
      </c>
      <c r="F731" s="1">
        <v>0.2</v>
      </c>
      <c r="G731">
        <v>2249.7700000000004</v>
      </c>
      <c r="H731" t="s">
        <v>5560</v>
      </c>
      <c r="I731">
        <f>_xlfn.XLOOKUP(C731, products!A:A, products!D:D)</f>
        <v>6</v>
      </c>
      <c r="J731" t="s">
        <v>12</v>
      </c>
    </row>
    <row r="732" spans="1:10" x14ac:dyDescent="0.2">
      <c r="A732" s="1">
        <v>259</v>
      </c>
      <c r="B732" s="1">
        <v>4</v>
      </c>
      <c r="C732" s="1">
        <v>4</v>
      </c>
      <c r="D732" s="6">
        <v>1</v>
      </c>
      <c r="E732" s="2">
        <v>2899.99</v>
      </c>
      <c r="F732" s="1">
        <v>0.1</v>
      </c>
      <c r="G732">
        <v>11599.859999999999</v>
      </c>
      <c r="H732" t="s">
        <v>5558</v>
      </c>
      <c r="I732">
        <f>_xlfn.XLOOKUP(C732, products!A:A, products!D:D)</f>
        <v>6</v>
      </c>
      <c r="J732" t="s">
        <v>12</v>
      </c>
    </row>
    <row r="733" spans="1:10" x14ac:dyDescent="0.2">
      <c r="A733" s="1">
        <v>260</v>
      </c>
      <c r="B733" s="1">
        <v>1</v>
      </c>
      <c r="C733" s="1">
        <v>23</v>
      </c>
      <c r="D733" s="6">
        <v>2</v>
      </c>
      <c r="E733" s="2">
        <v>299.99</v>
      </c>
      <c r="F733" s="1">
        <v>0.2</v>
      </c>
      <c r="G733">
        <v>299.79000000000002</v>
      </c>
      <c r="H733" t="s">
        <v>5543</v>
      </c>
      <c r="I733">
        <f>_xlfn.XLOOKUP(C733, products!A:A, products!D:D)</f>
        <v>1</v>
      </c>
      <c r="J733" t="s">
        <v>17</v>
      </c>
    </row>
    <row r="734" spans="1:10" x14ac:dyDescent="0.2">
      <c r="A734" s="1">
        <v>260</v>
      </c>
      <c r="B734" s="1">
        <v>2</v>
      </c>
      <c r="C734" s="1">
        <v>10</v>
      </c>
      <c r="D734" s="6">
        <v>1</v>
      </c>
      <c r="E734" s="2">
        <v>1549</v>
      </c>
      <c r="F734" s="1">
        <v>0.2</v>
      </c>
      <c r="G734">
        <v>3097.8</v>
      </c>
      <c r="H734" t="s">
        <v>5552</v>
      </c>
      <c r="I734">
        <f>_xlfn.XLOOKUP(C734, products!A:A, products!D:D)</f>
        <v>4</v>
      </c>
      <c r="J734" t="s">
        <v>14</v>
      </c>
    </row>
    <row r="735" spans="1:10" x14ac:dyDescent="0.2">
      <c r="A735" s="1">
        <v>260</v>
      </c>
      <c r="B735" s="1">
        <v>3</v>
      </c>
      <c r="C735" s="1">
        <v>24</v>
      </c>
      <c r="D735" s="6">
        <v>2</v>
      </c>
      <c r="E735" s="2">
        <v>549.99</v>
      </c>
      <c r="F735" s="1">
        <v>0.2</v>
      </c>
      <c r="G735">
        <v>1649.77</v>
      </c>
      <c r="H735" t="s">
        <v>5542</v>
      </c>
      <c r="I735">
        <f>_xlfn.XLOOKUP(C735, products!A:A, products!D:D)</f>
        <v>2</v>
      </c>
      <c r="J735" t="s">
        <v>16</v>
      </c>
    </row>
    <row r="736" spans="1:10" x14ac:dyDescent="0.2">
      <c r="A736" s="1">
        <v>261</v>
      </c>
      <c r="B736" s="1">
        <v>1</v>
      </c>
      <c r="C736" s="1">
        <v>16</v>
      </c>
      <c r="D736" s="6">
        <v>2</v>
      </c>
      <c r="E736" s="2">
        <v>599.99</v>
      </c>
      <c r="F736" s="1">
        <v>0.05</v>
      </c>
      <c r="G736">
        <v>599.94000000000005</v>
      </c>
      <c r="H736" t="s">
        <v>5540</v>
      </c>
      <c r="I736">
        <f>_xlfn.XLOOKUP(C736, products!A:A, products!D:D)</f>
        <v>3</v>
      </c>
      <c r="J736" t="s">
        <v>15</v>
      </c>
    </row>
    <row r="737" spans="1:10" x14ac:dyDescent="0.2">
      <c r="A737" s="1">
        <v>261</v>
      </c>
      <c r="B737" s="1">
        <v>2</v>
      </c>
      <c r="C737" s="1">
        <v>14</v>
      </c>
      <c r="D737" s="6">
        <v>1</v>
      </c>
      <c r="E737" s="2">
        <v>269.99</v>
      </c>
      <c r="F737" s="1">
        <v>0.1</v>
      </c>
      <c r="G737">
        <v>539.88</v>
      </c>
      <c r="H737" t="s">
        <v>5544</v>
      </c>
      <c r="I737">
        <f>_xlfn.XLOOKUP(C737, products!A:A, products!D:D)</f>
        <v>3</v>
      </c>
      <c r="J737" t="s">
        <v>15</v>
      </c>
    </row>
    <row r="738" spans="1:10" x14ac:dyDescent="0.2">
      <c r="A738" s="1">
        <v>261</v>
      </c>
      <c r="B738" s="1">
        <v>3</v>
      </c>
      <c r="C738" s="1">
        <v>17</v>
      </c>
      <c r="D738" s="6">
        <v>2</v>
      </c>
      <c r="E738" s="2">
        <v>429</v>
      </c>
      <c r="F738" s="1">
        <v>0.1</v>
      </c>
      <c r="G738">
        <v>1286.9000000000001</v>
      </c>
      <c r="H738" t="s">
        <v>5549</v>
      </c>
      <c r="I738">
        <f>_xlfn.XLOOKUP(C738, products!A:A, products!D:D)</f>
        <v>3</v>
      </c>
      <c r="J738" t="s">
        <v>15</v>
      </c>
    </row>
    <row r="739" spans="1:10" x14ac:dyDescent="0.2">
      <c r="A739" s="1">
        <v>262</v>
      </c>
      <c r="B739" s="1">
        <v>1</v>
      </c>
      <c r="C739" s="1">
        <v>2</v>
      </c>
      <c r="D739" s="6">
        <v>1</v>
      </c>
      <c r="E739" s="2">
        <v>749.99</v>
      </c>
      <c r="F739" s="1">
        <v>7.0000000000000007E-2</v>
      </c>
      <c r="G739">
        <v>749.92</v>
      </c>
      <c r="H739" t="s">
        <v>5560</v>
      </c>
      <c r="I739">
        <f>_xlfn.XLOOKUP(C739, products!A:A, products!D:D)</f>
        <v>6</v>
      </c>
      <c r="J739" t="s">
        <v>12</v>
      </c>
    </row>
    <row r="740" spans="1:10" x14ac:dyDescent="0.2">
      <c r="A740" s="1">
        <v>262</v>
      </c>
      <c r="B740" s="1">
        <v>2</v>
      </c>
      <c r="C740" s="1">
        <v>9</v>
      </c>
      <c r="D740" s="6">
        <v>2</v>
      </c>
      <c r="E740" s="2">
        <v>2999.99</v>
      </c>
      <c r="F740" s="1">
        <v>0.05</v>
      </c>
      <c r="G740">
        <v>5999.9299999999994</v>
      </c>
      <c r="H740" t="s">
        <v>5553</v>
      </c>
      <c r="I740">
        <f>_xlfn.XLOOKUP(C740, products!A:A, products!D:D)</f>
        <v>5</v>
      </c>
      <c r="J740" t="s">
        <v>13</v>
      </c>
    </row>
    <row r="741" spans="1:10" x14ac:dyDescent="0.2">
      <c r="A741" s="1">
        <v>263</v>
      </c>
      <c r="B741" s="1">
        <v>1</v>
      </c>
      <c r="C741" s="1">
        <v>9</v>
      </c>
      <c r="D741" s="6">
        <v>1</v>
      </c>
      <c r="E741" s="2">
        <v>2999.99</v>
      </c>
      <c r="F741" s="1">
        <v>7.0000000000000007E-2</v>
      </c>
      <c r="G741">
        <v>2999.9199999999996</v>
      </c>
      <c r="H741" t="s">
        <v>5553</v>
      </c>
      <c r="I741">
        <f>_xlfn.XLOOKUP(C741, products!A:A, products!D:D)</f>
        <v>5</v>
      </c>
      <c r="J741" t="s">
        <v>13</v>
      </c>
    </row>
    <row r="742" spans="1:10" x14ac:dyDescent="0.2">
      <c r="A742" s="1">
        <v>263</v>
      </c>
      <c r="B742" s="1">
        <v>2</v>
      </c>
      <c r="C742" s="1">
        <v>3</v>
      </c>
      <c r="D742" s="6">
        <v>1</v>
      </c>
      <c r="E742" s="2">
        <v>999.99</v>
      </c>
      <c r="F742" s="1">
        <v>0.2</v>
      </c>
      <c r="G742">
        <v>1999.78</v>
      </c>
      <c r="H742" t="s">
        <v>5559</v>
      </c>
      <c r="I742">
        <f>_xlfn.XLOOKUP(C742, products!A:A, products!D:D)</f>
        <v>6</v>
      </c>
      <c r="J742" t="s">
        <v>12</v>
      </c>
    </row>
    <row r="743" spans="1:10" x14ac:dyDescent="0.2">
      <c r="A743" s="1">
        <v>263</v>
      </c>
      <c r="B743" s="1">
        <v>3</v>
      </c>
      <c r="C743" s="1">
        <v>2</v>
      </c>
      <c r="D743" s="6">
        <v>2</v>
      </c>
      <c r="E743" s="2">
        <v>749.99</v>
      </c>
      <c r="F743" s="1">
        <v>0.05</v>
      </c>
      <c r="G743">
        <v>2249.92</v>
      </c>
      <c r="H743" t="s">
        <v>5560</v>
      </c>
      <c r="I743">
        <f>_xlfn.XLOOKUP(C743, products!A:A, products!D:D)</f>
        <v>6</v>
      </c>
      <c r="J743" t="s">
        <v>12</v>
      </c>
    </row>
    <row r="744" spans="1:10" x14ac:dyDescent="0.2">
      <c r="A744" s="1">
        <v>264</v>
      </c>
      <c r="B744" s="1">
        <v>1</v>
      </c>
      <c r="C744" s="1">
        <v>10</v>
      </c>
      <c r="D744" s="6">
        <v>1</v>
      </c>
      <c r="E744" s="2">
        <v>1549</v>
      </c>
      <c r="F744" s="1">
        <v>0.2</v>
      </c>
      <c r="G744">
        <v>1548.8</v>
      </c>
      <c r="H744" t="s">
        <v>5552</v>
      </c>
      <c r="I744">
        <f>_xlfn.XLOOKUP(C744, products!A:A, products!D:D)</f>
        <v>4</v>
      </c>
      <c r="J744" t="s">
        <v>14</v>
      </c>
    </row>
    <row r="745" spans="1:10" x14ac:dyDescent="0.2">
      <c r="A745" s="1">
        <v>264</v>
      </c>
      <c r="B745" s="1">
        <v>2</v>
      </c>
      <c r="C745" s="1">
        <v>24</v>
      </c>
      <c r="D745" s="6">
        <v>2</v>
      </c>
      <c r="E745" s="2">
        <v>549.99</v>
      </c>
      <c r="F745" s="1">
        <v>0.05</v>
      </c>
      <c r="G745">
        <v>1099.93</v>
      </c>
      <c r="H745" t="s">
        <v>5542</v>
      </c>
      <c r="I745">
        <f>_xlfn.XLOOKUP(C745, products!A:A, products!D:D)</f>
        <v>2</v>
      </c>
      <c r="J745" t="s">
        <v>16</v>
      </c>
    </row>
    <row r="746" spans="1:10" x14ac:dyDescent="0.2">
      <c r="A746" s="1">
        <v>264</v>
      </c>
      <c r="B746" s="1">
        <v>3</v>
      </c>
      <c r="C746" s="1">
        <v>15</v>
      </c>
      <c r="D746" s="6">
        <v>2</v>
      </c>
      <c r="E746" s="2">
        <v>529.99</v>
      </c>
      <c r="F746" s="1">
        <v>0.1</v>
      </c>
      <c r="G746">
        <v>1589.8700000000001</v>
      </c>
      <c r="H746" t="s">
        <v>5550</v>
      </c>
      <c r="I746">
        <f>_xlfn.XLOOKUP(C746, products!A:A, products!D:D)</f>
        <v>3</v>
      </c>
      <c r="J746" t="s">
        <v>15</v>
      </c>
    </row>
    <row r="747" spans="1:10" x14ac:dyDescent="0.2">
      <c r="A747" s="1">
        <v>264</v>
      </c>
      <c r="B747" s="1">
        <v>4</v>
      </c>
      <c r="C747" s="1">
        <v>3</v>
      </c>
      <c r="D747" s="6">
        <v>2</v>
      </c>
      <c r="E747" s="2">
        <v>999.99</v>
      </c>
      <c r="F747" s="1">
        <v>7.0000000000000007E-2</v>
      </c>
      <c r="G747">
        <v>3999.89</v>
      </c>
      <c r="H747" t="s">
        <v>5559</v>
      </c>
      <c r="I747">
        <f>_xlfn.XLOOKUP(C747, products!A:A, products!D:D)</f>
        <v>6</v>
      </c>
      <c r="J747" t="s">
        <v>12</v>
      </c>
    </row>
    <row r="748" spans="1:10" x14ac:dyDescent="0.2">
      <c r="A748" s="1">
        <v>265</v>
      </c>
      <c r="B748" s="1">
        <v>1</v>
      </c>
      <c r="C748" s="1">
        <v>9</v>
      </c>
      <c r="D748" s="6">
        <v>2</v>
      </c>
      <c r="E748" s="2">
        <v>2999.99</v>
      </c>
      <c r="F748" s="1">
        <v>0.2</v>
      </c>
      <c r="G748">
        <v>2999.79</v>
      </c>
      <c r="H748" t="s">
        <v>5553</v>
      </c>
      <c r="I748">
        <f>_xlfn.XLOOKUP(C748, products!A:A, products!D:D)</f>
        <v>5</v>
      </c>
      <c r="J748" t="s">
        <v>13</v>
      </c>
    </row>
    <row r="749" spans="1:10" x14ac:dyDescent="0.2">
      <c r="A749" s="1">
        <v>266</v>
      </c>
      <c r="B749" s="1">
        <v>1</v>
      </c>
      <c r="C749" s="1">
        <v>6</v>
      </c>
      <c r="D749" s="6">
        <v>2</v>
      </c>
      <c r="E749" s="2">
        <v>469.99</v>
      </c>
      <c r="F749" s="1">
        <v>7.0000000000000007E-2</v>
      </c>
      <c r="G749">
        <v>469.92</v>
      </c>
      <c r="H749" t="s">
        <v>5556</v>
      </c>
      <c r="I749">
        <f>_xlfn.XLOOKUP(C749, products!A:A, products!D:D)</f>
        <v>6</v>
      </c>
      <c r="J749" t="s">
        <v>12</v>
      </c>
    </row>
    <row r="750" spans="1:10" x14ac:dyDescent="0.2">
      <c r="A750" s="1">
        <v>266</v>
      </c>
      <c r="B750" s="1">
        <v>2</v>
      </c>
      <c r="C750" s="1">
        <v>19</v>
      </c>
      <c r="D750" s="6">
        <v>1</v>
      </c>
      <c r="E750" s="2">
        <v>449</v>
      </c>
      <c r="F750" s="1">
        <v>0.2</v>
      </c>
      <c r="G750">
        <v>897.8</v>
      </c>
      <c r="H750" t="s">
        <v>5547</v>
      </c>
      <c r="I750">
        <f>_xlfn.XLOOKUP(C750, products!A:A, products!D:D)</f>
        <v>3</v>
      </c>
      <c r="J750" t="s">
        <v>15</v>
      </c>
    </row>
    <row r="751" spans="1:10" x14ac:dyDescent="0.2">
      <c r="A751" s="1">
        <v>266</v>
      </c>
      <c r="B751" s="1">
        <v>3</v>
      </c>
      <c r="C751" s="1">
        <v>25</v>
      </c>
      <c r="D751" s="6">
        <v>1</v>
      </c>
      <c r="E751" s="2">
        <v>499.99</v>
      </c>
      <c r="F751" s="1">
        <v>0.05</v>
      </c>
      <c r="G751">
        <v>1499.92</v>
      </c>
      <c r="H751" t="s">
        <v>5541</v>
      </c>
      <c r="I751">
        <f>_xlfn.XLOOKUP(C751, products!A:A, products!D:D)</f>
        <v>2</v>
      </c>
      <c r="J751" t="s">
        <v>16</v>
      </c>
    </row>
    <row r="752" spans="1:10" x14ac:dyDescent="0.2">
      <c r="A752" s="1">
        <v>267</v>
      </c>
      <c r="B752" s="1">
        <v>1</v>
      </c>
      <c r="C752" s="1">
        <v>22</v>
      </c>
      <c r="D752" s="6">
        <v>2</v>
      </c>
      <c r="E752" s="2">
        <v>269.99</v>
      </c>
      <c r="F752" s="1">
        <v>0.2</v>
      </c>
      <c r="G752">
        <v>269.79000000000002</v>
      </c>
      <c r="H752" t="s">
        <v>5544</v>
      </c>
      <c r="I752">
        <f>_xlfn.XLOOKUP(C752, products!A:A, products!D:D)</f>
        <v>1</v>
      </c>
      <c r="J752" t="s">
        <v>17</v>
      </c>
    </row>
    <row r="753" spans="1:10" x14ac:dyDescent="0.2">
      <c r="A753" s="1">
        <v>267</v>
      </c>
      <c r="B753" s="1">
        <v>2</v>
      </c>
      <c r="C753" s="1">
        <v>23</v>
      </c>
      <c r="D753" s="6">
        <v>2</v>
      </c>
      <c r="E753" s="2">
        <v>299.99</v>
      </c>
      <c r="F753" s="1">
        <v>0.1</v>
      </c>
      <c r="G753">
        <v>599.88</v>
      </c>
      <c r="H753" t="s">
        <v>5543</v>
      </c>
      <c r="I753">
        <f>_xlfn.XLOOKUP(C753, products!A:A, products!D:D)</f>
        <v>1</v>
      </c>
      <c r="J753" t="s">
        <v>17</v>
      </c>
    </row>
    <row r="754" spans="1:10" x14ac:dyDescent="0.2">
      <c r="A754" s="1">
        <v>267</v>
      </c>
      <c r="B754" s="1">
        <v>3</v>
      </c>
      <c r="C754" s="1">
        <v>24</v>
      </c>
      <c r="D754" s="6">
        <v>1</v>
      </c>
      <c r="E754" s="2">
        <v>549.99</v>
      </c>
      <c r="F754" s="1">
        <v>0.1</v>
      </c>
      <c r="G754">
        <v>1649.8700000000001</v>
      </c>
      <c r="H754" t="s">
        <v>5542</v>
      </c>
      <c r="I754">
        <f>_xlfn.XLOOKUP(C754, products!A:A, products!D:D)</f>
        <v>2</v>
      </c>
      <c r="J754" t="s">
        <v>16</v>
      </c>
    </row>
    <row r="755" spans="1:10" x14ac:dyDescent="0.2">
      <c r="A755" s="1">
        <v>267</v>
      </c>
      <c r="B755" s="1">
        <v>4</v>
      </c>
      <c r="C755" s="1">
        <v>7</v>
      </c>
      <c r="D755" s="6">
        <v>2</v>
      </c>
      <c r="E755" s="2">
        <v>3999.99</v>
      </c>
      <c r="F755" s="1">
        <v>7.0000000000000007E-2</v>
      </c>
      <c r="G755">
        <v>15999.89</v>
      </c>
      <c r="H755" t="s">
        <v>5555</v>
      </c>
      <c r="I755">
        <f>_xlfn.XLOOKUP(C755, products!A:A, products!D:D)</f>
        <v>6</v>
      </c>
      <c r="J755" t="s">
        <v>12</v>
      </c>
    </row>
    <row r="756" spans="1:10" x14ac:dyDescent="0.2">
      <c r="A756" s="1">
        <v>267</v>
      </c>
      <c r="B756" s="1">
        <v>5</v>
      </c>
      <c r="C756" s="1">
        <v>21</v>
      </c>
      <c r="D756" s="6">
        <v>1</v>
      </c>
      <c r="E756" s="2">
        <v>269.99</v>
      </c>
      <c r="F756" s="1">
        <v>0.05</v>
      </c>
      <c r="G756">
        <v>1349.9</v>
      </c>
      <c r="H756" t="s">
        <v>5545</v>
      </c>
      <c r="I756">
        <f>_xlfn.XLOOKUP(C756, products!A:A, products!D:D)</f>
        <v>1</v>
      </c>
      <c r="J756" t="s">
        <v>17</v>
      </c>
    </row>
    <row r="757" spans="1:10" x14ac:dyDescent="0.2">
      <c r="A757" s="1">
        <v>268</v>
      </c>
      <c r="B757" s="1">
        <v>1</v>
      </c>
      <c r="C757" s="1">
        <v>7</v>
      </c>
      <c r="D757" s="6">
        <v>1</v>
      </c>
      <c r="E757" s="2">
        <v>3999.99</v>
      </c>
      <c r="F757" s="1">
        <v>0.05</v>
      </c>
      <c r="G757">
        <v>3999.9399999999996</v>
      </c>
      <c r="H757" t="s">
        <v>5555</v>
      </c>
      <c r="I757">
        <f>_xlfn.XLOOKUP(C757, products!A:A, products!D:D)</f>
        <v>6</v>
      </c>
      <c r="J757" t="s">
        <v>12</v>
      </c>
    </row>
    <row r="758" spans="1:10" x14ac:dyDescent="0.2">
      <c r="A758" s="1">
        <v>268</v>
      </c>
      <c r="B758" s="1">
        <v>2</v>
      </c>
      <c r="C758" s="1">
        <v>6</v>
      </c>
      <c r="D758" s="6">
        <v>2</v>
      </c>
      <c r="E758" s="2">
        <v>469.99</v>
      </c>
      <c r="F758" s="1">
        <v>0.2</v>
      </c>
      <c r="G758">
        <v>939.78</v>
      </c>
      <c r="H758" t="s">
        <v>5556</v>
      </c>
      <c r="I758">
        <f>_xlfn.XLOOKUP(C758, products!A:A, products!D:D)</f>
        <v>6</v>
      </c>
      <c r="J758" t="s">
        <v>12</v>
      </c>
    </row>
    <row r="759" spans="1:10" x14ac:dyDescent="0.2">
      <c r="A759" s="1">
        <v>268</v>
      </c>
      <c r="B759" s="1">
        <v>3</v>
      </c>
      <c r="C759" s="1">
        <v>9</v>
      </c>
      <c r="D759" s="6">
        <v>1</v>
      </c>
      <c r="E759" s="2">
        <v>2999.99</v>
      </c>
      <c r="F759" s="1">
        <v>0.1</v>
      </c>
      <c r="G759">
        <v>8999.869999999999</v>
      </c>
      <c r="H759" t="s">
        <v>5553</v>
      </c>
      <c r="I759">
        <f>_xlfn.XLOOKUP(C759, products!A:A, products!D:D)</f>
        <v>5</v>
      </c>
      <c r="J759" t="s">
        <v>13</v>
      </c>
    </row>
    <row r="760" spans="1:10" x14ac:dyDescent="0.2">
      <c r="A760" s="1">
        <v>269</v>
      </c>
      <c r="B760" s="1">
        <v>1</v>
      </c>
      <c r="C760" s="1">
        <v>5</v>
      </c>
      <c r="D760" s="6">
        <v>1</v>
      </c>
      <c r="E760" s="2">
        <v>1320.99</v>
      </c>
      <c r="F760" s="1">
        <v>7.0000000000000007E-2</v>
      </c>
      <c r="G760">
        <v>1320.92</v>
      </c>
      <c r="H760" t="s">
        <v>5557</v>
      </c>
      <c r="I760">
        <f>_xlfn.XLOOKUP(C760, products!A:A, products!D:D)</f>
        <v>6</v>
      </c>
      <c r="J760" t="s">
        <v>12</v>
      </c>
    </row>
    <row r="761" spans="1:10" x14ac:dyDescent="0.2">
      <c r="A761" s="1">
        <v>269</v>
      </c>
      <c r="B761" s="1">
        <v>2</v>
      </c>
      <c r="C761" s="1">
        <v>23</v>
      </c>
      <c r="D761" s="6">
        <v>2</v>
      </c>
      <c r="E761" s="2">
        <v>299.99</v>
      </c>
      <c r="F761" s="1">
        <v>7.0000000000000007E-2</v>
      </c>
      <c r="G761">
        <v>599.91</v>
      </c>
      <c r="H761" t="s">
        <v>5543</v>
      </c>
      <c r="I761">
        <f>_xlfn.XLOOKUP(C761, products!A:A, products!D:D)</f>
        <v>1</v>
      </c>
      <c r="J761" t="s">
        <v>17</v>
      </c>
    </row>
    <row r="762" spans="1:10" x14ac:dyDescent="0.2">
      <c r="A762" s="1">
        <v>269</v>
      </c>
      <c r="B762" s="1">
        <v>3</v>
      </c>
      <c r="C762" s="1">
        <v>18</v>
      </c>
      <c r="D762" s="6">
        <v>1</v>
      </c>
      <c r="E762" s="2">
        <v>449</v>
      </c>
      <c r="F762" s="1">
        <v>0.05</v>
      </c>
      <c r="G762">
        <v>1346.95</v>
      </c>
      <c r="H762" t="s">
        <v>5548</v>
      </c>
      <c r="I762">
        <f>_xlfn.XLOOKUP(C762, products!A:A, products!D:D)</f>
        <v>3</v>
      </c>
      <c r="J762" t="s">
        <v>15</v>
      </c>
    </row>
    <row r="763" spans="1:10" x14ac:dyDescent="0.2">
      <c r="A763" s="1">
        <v>269</v>
      </c>
      <c r="B763" s="1">
        <v>4</v>
      </c>
      <c r="C763" s="1">
        <v>3</v>
      </c>
      <c r="D763" s="6">
        <v>1</v>
      </c>
      <c r="E763" s="2">
        <v>999.99</v>
      </c>
      <c r="F763" s="1">
        <v>0.05</v>
      </c>
      <c r="G763">
        <v>3999.91</v>
      </c>
      <c r="H763" t="s">
        <v>5559</v>
      </c>
      <c r="I763">
        <f>_xlfn.XLOOKUP(C763, products!A:A, products!D:D)</f>
        <v>6</v>
      </c>
      <c r="J763" t="s">
        <v>12</v>
      </c>
    </row>
    <row r="764" spans="1:10" x14ac:dyDescent="0.2">
      <c r="A764" s="1">
        <v>270</v>
      </c>
      <c r="B764" s="1">
        <v>1</v>
      </c>
      <c r="C764" s="1">
        <v>25</v>
      </c>
      <c r="D764" s="6">
        <v>2</v>
      </c>
      <c r="E764" s="2">
        <v>499.99</v>
      </c>
      <c r="F764" s="1">
        <v>0.2</v>
      </c>
      <c r="G764">
        <v>499.79</v>
      </c>
      <c r="H764" t="s">
        <v>5541</v>
      </c>
      <c r="I764">
        <f>_xlfn.XLOOKUP(C764, products!A:A, products!D:D)</f>
        <v>2</v>
      </c>
      <c r="J764" t="s">
        <v>16</v>
      </c>
    </row>
    <row r="765" spans="1:10" x14ac:dyDescent="0.2">
      <c r="A765" s="1">
        <v>270</v>
      </c>
      <c r="B765" s="1">
        <v>2</v>
      </c>
      <c r="C765" s="1">
        <v>15</v>
      </c>
      <c r="D765" s="6">
        <v>1</v>
      </c>
      <c r="E765" s="2">
        <v>529.99</v>
      </c>
      <c r="F765" s="1">
        <v>0.1</v>
      </c>
      <c r="G765">
        <v>1059.8800000000001</v>
      </c>
      <c r="H765" t="s">
        <v>5550</v>
      </c>
      <c r="I765">
        <f>_xlfn.XLOOKUP(C765, products!A:A, products!D:D)</f>
        <v>3</v>
      </c>
      <c r="J765" t="s">
        <v>15</v>
      </c>
    </row>
    <row r="766" spans="1:10" x14ac:dyDescent="0.2">
      <c r="A766" s="1">
        <v>271</v>
      </c>
      <c r="B766" s="1">
        <v>1</v>
      </c>
      <c r="C766" s="1">
        <v>11</v>
      </c>
      <c r="D766" s="6">
        <v>2</v>
      </c>
      <c r="E766" s="2">
        <v>1680.99</v>
      </c>
      <c r="F766" s="1">
        <v>7.0000000000000007E-2</v>
      </c>
      <c r="G766">
        <v>1680.92</v>
      </c>
      <c r="H766" t="s">
        <v>5551</v>
      </c>
      <c r="I766">
        <f>_xlfn.XLOOKUP(C766, products!A:A, products!D:D)</f>
        <v>4</v>
      </c>
      <c r="J766" t="s">
        <v>14</v>
      </c>
    </row>
    <row r="767" spans="1:10" x14ac:dyDescent="0.2">
      <c r="A767" s="1">
        <v>271</v>
      </c>
      <c r="B767" s="1">
        <v>2</v>
      </c>
      <c r="C767" s="1">
        <v>6</v>
      </c>
      <c r="D767" s="6">
        <v>2</v>
      </c>
      <c r="E767" s="2">
        <v>469.99</v>
      </c>
      <c r="F767" s="1">
        <v>0.05</v>
      </c>
      <c r="G767">
        <v>939.93000000000006</v>
      </c>
      <c r="H767" t="s">
        <v>5556</v>
      </c>
      <c r="I767">
        <f>_xlfn.XLOOKUP(C767, products!A:A, products!D:D)</f>
        <v>6</v>
      </c>
      <c r="J767" t="s">
        <v>12</v>
      </c>
    </row>
    <row r="768" spans="1:10" x14ac:dyDescent="0.2">
      <c r="A768" s="1">
        <v>271</v>
      </c>
      <c r="B768" s="1">
        <v>3</v>
      </c>
      <c r="C768" s="1">
        <v>13</v>
      </c>
      <c r="D768" s="6">
        <v>1</v>
      </c>
      <c r="E768" s="2">
        <v>269.99</v>
      </c>
      <c r="F768" s="1">
        <v>0.1</v>
      </c>
      <c r="G768">
        <v>809.87</v>
      </c>
      <c r="H768" t="s">
        <v>5545</v>
      </c>
      <c r="I768">
        <f>_xlfn.XLOOKUP(C768, products!A:A, products!D:D)</f>
        <v>3</v>
      </c>
      <c r="J768" t="s">
        <v>15</v>
      </c>
    </row>
    <row r="769" spans="1:10" x14ac:dyDescent="0.2">
      <c r="A769" s="1">
        <v>271</v>
      </c>
      <c r="B769" s="1">
        <v>4</v>
      </c>
      <c r="C769" s="1">
        <v>7</v>
      </c>
      <c r="D769" s="6">
        <v>2</v>
      </c>
      <c r="E769" s="2">
        <v>3999.99</v>
      </c>
      <c r="F769" s="1">
        <v>0.1</v>
      </c>
      <c r="G769">
        <v>15999.859999999999</v>
      </c>
      <c r="H769" t="s">
        <v>5555</v>
      </c>
      <c r="I769">
        <f>_xlfn.XLOOKUP(C769, products!A:A, products!D:D)</f>
        <v>6</v>
      </c>
      <c r="J769" t="s">
        <v>12</v>
      </c>
    </row>
    <row r="770" spans="1:10" x14ac:dyDescent="0.2">
      <c r="A770" s="1">
        <v>272</v>
      </c>
      <c r="B770" s="1">
        <v>1</v>
      </c>
      <c r="C770" s="1">
        <v>2</v>
      </c>
      <c r="D770" s="6">
        <v>2</v>
      </c>
      <c r="E770" s="2">
        <v>749.99</v>
      </c>
      <c r="F770" s="1">
        <v>7.0000000000000007E-2</v>
      </c>
      <c r="G770">
        <v>749.92</v>
      </c>
      <c r="H770" t="s">
        <v>5560</v>
      </c>
      <c r="I770">
        <f>_xlfn.XLOOKUP(C770, products!A:A, products!D:D)</f>
        <v>6</v>
      </c>
      <c r="J770" t="s">
        <v>12</v>
      </c>
    </row>
    <row r="771" spans="1:10" x14ac:dyDescent="0.2">
      <c r="A771" s="1">
        <v>272</v>
      </c>
      <c r="B771" s="1">
        <v>2</v>
      </c>
      <c r="C771" s="1">
        <v>11</v>
      </c>
      <c r="D771" s="6">
        <v>1</v>
      </c>
      <c r="E771" s="2">
        <v>1680.99</v>
      </c>
      <c r="F771" s="1">
        <v>7.0000000000000007E-2</v>
      </c>
      <c r="G771">
        <v>3361.91</v>
      </c>
      <c r="H771" t="s">
        <v>5551</v>
      </c>
      <c r="I771">
        <f>_xlfn.XLOOKUP(C771, products!A:A, products!D:D)</f>
        <v>4</v>
      </c>
      <c r="J771" t="s">
        <v>14</v>
      </c>
    </row>
    <row r="772" spans="1:10" x14ac:dyDescent="0.2">
      <c r="A772" s="1">
        <v>273</v>
      </c>
      <c r="B772" s="1">
        <v>1</v>
      </c>
      <c r="C772" s="1">
        <v>21</v>
      </c>
      <c r="D772" s="6">
        <v>1</v>
      </c>
      <c r="E772" s="2">
        <v>269.99</v>
      </c>
      <c r="F772" s="1">
        <v>0.1</v>
      </c>
      <c r="G772">
        <v>269.89</v>
      </c>
      <c r="H772" t="s">
        <v>5545</v>
      </c>
      <c r="I772">
        <f>_xlfn.XLOOKUP(C772, products!A:A, products!D:D)</f>
        <v>1</v>
      </c>
      <c r="J772" t="s">
        <v>17</v>
      </c>
    </row>
    <row r="773" spans="1:10" x14ac:dyDescent="0.2">
      <c r="A773" s="1">
        <v>274</v>
      </c>
      <c r="B773" s="1">
        <v>1</v>
      </c>
      <c r="C773" s="1">
        <v>11</v>
      </c>
      <c r="D773" s="6">
        <v>2</v>
      </c>
      <c r="E773" s="2">
        <v>1680.99</v>
      </c>
      <c r="F773" s="1">
        <v>0.05</v>
      </c>
      <c r="G773">
        <v>1680.94</v>
      </c>
      <c r="H773" t="s">
        <v>5551</v>
      </c>
      <c r="I773">
        <f>_xlfn.XLOOKUP(C773, products!A:A, products!D:D)</f>
        <v>4</v>
      </c>
      <c r="J773" t="s">
        <v>14</v>
      </c>
    </row>
    <row r="774" spans="1:10" x14ac:dyDescent="0.2">
      <c r="A774" s="1">
        <v>274</v>
      </c>
      <c r="B774" s="1">
        <v>2</v>
      </c>
      <c r="C774" s="1">
        <v>25</v>
      </c>
      <c r="D774" s="6">
        <v>2</v>
      </c>
      <c r="E774" s="2">
        <v>499.99</v>
      </c>
      <c r="F774" s="1">
        <v>0.1</v>
      </c>
      <c r="G774">
        <v>999.88</v>
      </c>
      <c r="H774" t="s">
        <v>5541</v>
      </c>
      <c r="I774">
        <f>_xlfn.XLOOKUP(C774, products!A:A, products!D:D)</f>
        <v>2</v>
      </c>
      <c r="J774" t="s">
        <v>16</v>
      </c>
    </row>
    <row r="775" spans="1:10" x14ac:dyDescent="0.2">
      <c r="A775" s="1">
        <v>274</v>
      </c>
      <c r="B775" s="1">
        <v>3</v>
      </c>
      <c r="C775" s="1">
        <v>9</v>
      </c>
      <c r="D775" s="6">
        <v>2</v>
      </c>
      <c r="E775" s="2">
        <v>2999.99</v>
      </c>
      <c r="F775" s="1">
        <v>7.0000000000000007E-2</v>
      </c>
      <c r="G775">
        <v>8999.9</v>
      </c>
      <c r="H775" t="s">
        <v>5553</v>
      </c>
      <c r="I775">
        <f>_xlfn.XLOOKUP(C775, products!A:A, products!D:D)</f>
        <v>5</v>
      </c>
      <c r="J775" t="s">
        <v>13</v>
      </c>
    </row>
    <row r="776" spans="1:10" x14ac:dyDescent="0.2">
      <c r="A776" s="1">
        <v>275</v>
      </c>
      <c r="B776" s="1">
        <v>1</v>
      </c>
      <c r="C776" s="1">
        <v>18</v>
      </c>
      <c r="D776" s="6">
        <v>1</v>
      </c>
      <c r="E776" s="2">
        <v>449</v>
      </c>
      <c r="F776" s="1">
        <v>0.05</v>
      </c>
      <c r="G776">
        <v>448.95</v>
      </c>
      <c r="H776" t="s">
        <v>5548</v>
      </c>
      <c r="I776">
        <f>_xlfn.XLOOKUP(C776, products!A:A, products!D:D)</f>
        <v>3</v>
      </c>
      <c r="J776" t="s">
        <v>15</v>
      </c>
    </row>
    <row r="777" spans="1:10" x14ac:dyDescent="0.2">
      <c r="A777" s="1">
        <v>275</v>
      </c>
      <c r="B777" s="1">
        <v>2</v>
      </c>
      <c r="C777" s="1">
        <v>25</v>
      </c>
      <c r="D777" s="6">
        <v>1</v>
      </c>
      <c r="E777" s="2">
        <v>499.99</v>
      </c>
      <c r="F777" s="1">
        <v>0.1</v>
      </c>
      <c r="G777">
        <v>999.88</v>
      </c>
      <c r="H777" t="s">
        <v>5541</v>
      </c>
      <c r="I777">
        <f>_xlfn.XLOOKUP(C777, products!A:A, products!D:D)</f>
        <v>2</v>
      </c>
      <c r="J777" t="s">
        <v>16</v>
      </c>
    </row>
    <row r="778" spans="1:10" x14ac:dyDescent="0.2">
      <c r="A778" s="1">
        <v>275</v>
      </c>
      <c r="B778" s="1">
        <v>3</v>
      </c>
      <c r="C778" s="1">
        <v>7</v>
      </c>
      <c r="D778" s="6">
        <v>2</v>
      </c>
      <c r="E778" s="2">
        <v>3999.99</v>
      </c>
      <c r="F778" s="1">
        <v>0.05</v>
      </c>
      <c r="G778">
        <v>11999.92</v>
      </c>
      <c r="H778" t="s">
        <v>5555</v>
      </c>
      <c r="I778">
        <f>_xlfn.XLOOKUP(C778, products!A:A, products!D:D)</f>
        <v>6</v>
      </c>
      <c r="J778" t="s">
        <v>12</v>
      </c>
    </row>
    <row r="779" spans="1:10" x14ac:dyDescent="0.2">
      <c r="A779" s="1">
        <v>276</v>
      </c>
      <c r="B779" s="1">
        <v>1</v>
      </c>
      <c r="C779" s="1">
        <v>3</v>
      </c>
      <c r="D779" s="6">
        <v>2</v>
      </c>
      <c r="E779" s="2">
        <v>999.99</v>
      </c>
      <c r="F779" s="1">
        <v>0.2</v>
      </c>
      <c r="G779">
        <v>999.79</v>
      </c>
      <c r="H779" t="s">
        <v>5559</v>
      </c>
      <c r="I779">
        <f>_xlfn.XLOOKUP(C779, products!A:A, products!D:D)</f>
        <v>6</v>
      </c>
      <c r="J779" t="s">
        <v>12</v>
      </c>
    </row>
    <row r="780" spans="1:10" x14ac:dyDescent="0.2">
      <c r="A780" s="1">
        <v>276</v>
      </c>
      <c r="B780" s="1">
        <v>2</v>
      </c>
      <c r="C780" s="1">
        <v>17</v>
      </c>
      <c r="D780" s="6">
        <v>1</v>
      </c>
      <c r="E780" s="2">
        <v>429</v>
      </c>
      <c r="F780" s="1">
        <v>0.05</v>
      </c>
      <c r="G780">
        <v>857.95</v>
      </c>
      <c r="H780" t="s">
        <v>5549</v>
      </c>
      <c r="I780">
        <f>_xlfn.XLOOKUP(C780, products!A:A, products!D:D)</f>
        <v>3</v>
      </c>
      <c r="J780" t="s">
        <v>15</v>
      </c>
    </row>
    <row r="781" spans="1:10" x14ac:dyDescent="0.2">
      <c r="A781" s="1">
        <v>276</v>
      </c>
      <c r="B781" s="1">
        <v>3</v>
      </c>
      <c r="C781" s="1">
        <v>9</v>
      </c>
      <c r="D781" s="6">
        <v>2</v>
      </c>
      <c r="E781" s="2">
        <v>2999.99</v>
      </c>
      <c r="F781" s="1">
        <v>7.0000000000000007E-2</v>
      </c>
      <c r="G781">
        <v>8999.9</v>
      </c>
      <c r="H781" t="s">
        <v>5553</v>
      </c>
      <c r="I781">
        <f>_xlfn.XLOOKUP(C781, products!A:A, products!D:D)</f>
        <v>5</v>
      </c>
      <c r="J781" t="s">
        <v>13</v>
      </c>
    </row>
    <row r="782" spans="1:10" x14ac:dyDescent="0.2">
      <c r="A782" s="1">
        <v>277</v>
      </c>
      <c r="B782" s="1">
        <v>1</v>
      </c>
      <c r="C782" s="1">
        <v>20</v>
      </c>
      <c r="D782" s="6">
        <v>2</v>
      </c>
      <c r="E782" s="2">
        <v>599.99</v>
      </c>
      <c r="F782" s="1">
        <v>0.2</v>
      </c>
      <c r="G782">
        <v>599.79</v>
      </c>
      <c r="H782" t="s">
        <v>5546</v>
      </c>
      <c r="I782">
        <f>_xlfn.XLOOKUP(C782, products!A:A, products!D:D)</f>
        <v>3</v>
      </c>
      <c r="J782" t="s">
        <v>15</v>
      </c>
    </row>
    <row r="783" spans="1:10" x14ac:dyDescent="0.2">
      <c r="A783" s="1">
        <v>277</v>
      </c>
      <c r="B783" s="1">
        <v>2</v>
      </c>
      <c r="C783" s="1">
        <v>6</v>
      </c>
      <c r="D783" s="6">
        <v>2</v>
      </c>
      <c r="E783" s="2">
        <v>469.99</v>
      </c>
      <c r="F783" s="1">
        <v>0.2</v>
      </c>
      <c r="G783">
        <v>939.78</v>
      </c>
      <c r="H783" t="s">
        <v>5556</v>
      </c>
      <c r="I783">
        <f>_xlfn.XLOOKUP(C783, products!A:A, products!D:D)</f>
        <v>6</v>
      </c>
      <c r="J783" t="s">
        <v>12</v>
      </c>
    </row>
    <row r="784" spans="1:10" x14ac:dyDescent="0.2">
      <c r="A784" s="1">
        <v>277</v>
      </c>
      <c r="B784" s="1">
        <v>3</v>
      </c>
      <c r="C784" s="1">
        <v>13</v>
      </c>
      <c r="D784" s="6">
        <v>2</v>
      </c>
      <c r="E784" s="2">
        <v>269.99</v>
      </c>
      <c r="F784" s="1">
        <v>0.1</v>
      </c>
      <c r="G784">
        <v>809.87</v>
      </c>
      <c r="H784" t="s">
        <v>5545</v>
      </c>
      <c r="I784">
        <f>_xlfn.XLOOKUP(C784, products!A:A, products!D:D)</f>
        <v>3</v>
      </c>
      <c r="J784" t="s">
        <v>15</v>
      </c>
    </row>
    <row r="785" spans="1:10" x14ac:dyDescent="0.2">
      <c r="A785" s="1">
        <v>278</v>
      </c>
      <c r="B785" s="1">
        <v>1</v>
      </c>
      <c r="C785" s="1">
        <v>16</v>
      </c>
      <c r="D785" s="6">
        <v>1</v>
      </c>
      <c r="E785" s="2">
        <v>599.99</v>
      </c>
      <c r="F785" s="1">
        <v>0.2</v>
      </c>
      <c r="G785">
        <v>599.79</v>
      </c>
      <c r="H785" t="s">
        <v>5540</v>
      </c>
      <c r="I785">
        <f>_xlfn.XLOOKUP(C785, products!A:A, products!D:D)</f>
        <v>3</v>
      </c>
      <c r="J785" t="s">
        <v>15</v>
      </c>
    </row>
    <row r="786" spans="1:10" x14ac:dyDescent="0.2">
      <c r="A786" s="1">
        <v>278</v>
      </c>
      <c r="B786" s="1">
        <v>2</v>
      </c>
      <c r="C786" s="1">
        <v>19</v>
      </c>
      <c r="D786" s="6">
        <v>2</v>
      </c>
      <c r="E786" s="2">
        <v>449</v>
      </c>
      <c r="F786" s="1">
        <v>7.0000000000000007E-2</v>
      </c>
      <c r="G786">
        <v>897.93</v>
      </c>
      <c r="H786" t="s">
        <v>5547</v>
      </c>
      <c r="I786">
        <f>_xlfn.XLOOKUP(C786, products!A:A, products!D:D)</f>
        <v>3</v>
      </c>
      <c r="J786" t="s">
        <v>15</v>
      </c>
    </row>
    <row r="787" spans="1:10" x14ac:dyDescent="0.2">
      <c r="A787" s="1">
        <v>278</v>
      </c>
      <c r="B787" s="1">
        <v>3</v>
      </c>
      <c r="C787" s="1">
        <v>13</v>
      </c>
      <c r="D787" s="6">
        <v>1</v>
      </c>
      <c r="E787" s="2">
        <v>269.99</v>
      </c>
      <c r="F787" s="1">
        <v>7.0000000000000007E-2</v>
      </c>
      <c r="G787">
        <v>809.9</v>
      </c>
      <c r="H787" t="s">
        <v>5545</v>
      </c>
      <c r="I787">
        <f>_xlfn.XLOOKUP(C787, products!A:A, products!D:D)</f>
        <v>3</v>
      </c>
      <c r="J787" t="s">
        <v>15</v>
      </c>
    </row>
    <row r="788" spans="1:10" x14ac:dyDescent="0.2">
      <c r="A788" s="1">
        <v>278</v>
      </c>
      <c r="B788" s="1">
        <v>4</v>
      </c>
      <c r="C788" s="1">
        <v>11</v>
      </c>
      <c r="D788" s="6">
        <v>2</v>
      </c>
      <c r="E788" s="2">
        <v>1680.99</v>
      </c>
      <c r="F788" s="1">
        <v>7.0000000000000007E-2</v>
      </c>
      <c r="G788">
        <v>6723.89</v>
      </c>
      <c r="H788" t="s">
        <v>5551</v>
      </c>
      <c r="I788">
        <f>_xlfn.XLOOKUP(C788, products!A:A, products!D:D)</f>
        <v>4</v>
      </c>
      <c r="J788" t="s">
        <v>14</v>
      </c>
    </row>
    <row r="789" spans="1:10" x14ac:dyDescent="0.2">
      <c r="A789" s="1">
        <v>279</v>
      </c>
      <c r="B789" s="1">
        <v>1</v>
      </c>
      <c r="C789" s="1">
        <v>25</v>
      </c>
      <c r="D789" s="6">
        <v>1</v>
      </c>
      <c r="E789" s="2">
        <v>499.99</v>
      </c>
      <c r="F789" s="1">
        <v>7.0000000000000007E-2</v>
      </c>
      <c r="G789">
        <v>499.92</v>
      </c>
      <c r="H789" t="s">
        <v>5541</v>
      </c>
      <c r="I789">
        <f>_xlfn.XLOOKUP(C789, products!A:A, products!D:D)</f>
        <v>2</v>
      </c>
      <c r="J789" t="s">
        <v>16</v>
      </c>
    </row>
    <row r="790" spans="1:10" x14ac:dyDescent="0.2">
      <c r="A790" s="1">
        <v>280</v>
      </c>
      <c r="B790" s="1">
        <v>1</v>
      </c>
      <c r="C790" s="1">
        <v>25</v>
      </c>
      <c r="D790" s="6">
        <v>1</v>
      </c>
      <c r="E790" s="2">
        <v>499.99</v>
      </c>
      <c r="F790" s="1">
        <v>7.0000000000000007E-2</v>
      </c>
      <c r="G790">
        <v>499.92</v>
      </c>
      <c r="H790" t="s">
        <v>5541</v>
      </c>
      <c r="I790">
        <f>_xlfn.XLOOKUP(C790, products!A:A, products!D:D)</f>
        <v>2</v>
      </c>
      <c r="J790" t="s">
        <v>16</v>
      </c>
    </row>
    <row r="791" spans="1:10" x14ac:dyDescent="0.2">
      <c r="A791" s="1">
        <v>280</v>
      </c>
      <c r="B791" s="1">
        <v>2</v>
      </c>
      <c r="C791" s="1">
        <v>26</v>
      </c>
      <c r="D791" s="6">
        <v>2</v>
      </c>
      <c r="E791" s="2">
        <v>599.99</v>
      </c>
      <c r="F791" s="1">
        <v>7.0000000000000007E-2</v>
      </c>
      <c r="G791">
        <v>1199.9100000000001</v>
      </c>
      <c r="H791" t="s">
        <v>5540</v>
      </c>
      <c r="I791">
        <f>_xlfn.XLOOKUP(C791, products!A:A, products!D:D)</f>
        <v>2</v>
      </c>
      <c r="J791" t="s">
        <v>16</v>
      </c>
    </row>
    <row r="792" spans="1:10" x14ac:dyDescent="0.2">
      <c r="A792" s="1">
        <v>280</v>
      </c>
      <c r="B792" s="1">
        <v>3</v>
      </c>
      <c r="C792" s="1">
        <v>13</v>
      </c>
      <c r="D792" s="6">
        <v>1</v>
      </c>
      <c r="E792" s="2">
        <v>269.99</v>
      </c>
      <c r="F792" s="1">
        <v>7.0000000000000007E-2</v>
      </c>
      <c r="G792">
        <v>809.9</v>
      </c>
      <c r="H792" t="s">
        <v>5545</v>
      </c>
      <c r="I792">
        <f>_xlfn.XLOOKUP(C792, products!A:A, products!D:D)</f>
        <v>3</v>
      </c>
      <c r="J792" t="s">
        <v>15</v>
      </c>
    </row>
    <row r="793" spans="1:10" x14ac:dyDescent="0.2">
      <c r="A793" s="1">
        <v>281</v>
      </c>
      <c r="B793" s="1">
        <v>1</v>
      </c>
      <c r="C793" s="1">
        <v>22</v>
      </c>
      <c r="D793" s="6">
        <v>1</v>
      </c>
      <c r="E793" s="2">
        <v>269.99</v>
      </c>
      <c r="F793" s="1">
        <v>7.0000000000000007E-2</v>
      </c>
      <c r="G793">
        <v>269.92</v>
      </c>
      <c r="H793" t="s">
        <v>5544</v>
      </c>
      <c r="I793">
        <f>_xlfn.XLOOKUP(C793, products!A:A, products!D:D)</f>
        <v>1</v>
      </c>
      <c r="J793" t="s">
        <v>17</v>
      </c>
    </row>
    <row r="794" spans="1:10" x14ac:dyDescent="0.2">
      <c r="A794" s="1">
        <v>281</v>
      </c>
      <c r="B794" s="1">
        <v>2</v>
      </c>
      <c r="C794" s="1">
        <v>14</v>
      </c>
      <c r="D794" s="6">
        <v>2</v>
      </c>
      <c r="E794" s="2">
        <v>269.99</v>
      </c>
      <c r="F794" s="1">
        <v>0.1</v>
      </c>
      <c r="G794">
        <v>539.88</v>
      </c>
      <c r="H794" t="s">
        <v>5544</v>
      </c>
      <c r="I794">
        <f>_xlfn.XLOOKUP(C794, products!A:A, products!D:D)</f>
        <v>3</v>
      </c>
      <c r="J794" t="s">
        <v>15</v>
      </c>
    </row>
    <row r="795" spans="1:10" x14ac:dyDescent="0.2">
      <c r="A795" s="1">
        <v>281</v>
      </c>
      <c r="B795" s="1">
        <v>3</v>
      </c>
      <c r="C795" s="1">
        <v>7</v>
      </c>
      <c r="D795" s="6">
        <v>2</v>
      </c>
      <c r="E795" s="2">
        <v>3999.99</v>
      </c>
      <c r="F795" s="1">
        <v>7.0000000000000007E-2</v>
      </c>
      <c r="G795">
        <v>11999.9</v>
      </c>
      <c r="H795" t="s">
        <v>5555</v>
      </c>
      <c r="I795">
        <f>_xlfn.XLOOKUP(C795, products!A:A, products!D:D)</f>
        <v>6</v>
      </c>
      <c r="J795" t="s">
        <v>12</v>
      </c>
    </row>
    <row r="796" spans="1:10" x14ac:dyDescent="0.2">
      <c r="A796" s="1">
        <v>282</v>
      </c>
      <c r="B796" s="1">
        <v>1</v>
      </c>
      <c r="C796" s="1">
        <v>20</v>
      </c>
      <c r="D796" s="6">
        <v>1</v>
      </c>
      <c r="E796" s="2">
        <v>599.99</v>
      </c>
      <c r="F796" s="1">
        <v>7.0000000000000007E-2</v>
      </c>
      <c r="G796">
        <v>599.91999999999996</v>
      </c>
      <c r="H796" t="s">
        <v>5546</v>
      </c>
      <c r="I796">
        <f>_xlfn.XLOOKUP(C796, products!A:A, products!D:D)</f>
        <v>3</v>
      </c>
      <c r="J796" t="s">
        <v>15</v>
      </c>
    </row>
    <row r="797" spans="1:10" x14ac:dyDescent="0.2">
      <c r="A797" s="1">
        <v>282</v>
      </c>
      <c r="B797" s="1">
        <v>2</v>
      </c>
      <c r="C797" s="1">
        <v>7</v>
      </c>
      <c r="D797" s="6">
        <v>2</v>
      </c>
      <c r="E797" s="2">
        <v>3999.99</v>
      </c>
      <c r="F797" s="1">
        <v>7.0000000000000007E-2</v>
      </c>
      <c r="G797">
        <v>7999.91</v>
      </c>
      <c r="H797" t="s">
        <v>5555</v>
      </c>
      <c r="I797">
        <f>_xlfn.XLOOKUP(C797, products!A:A, products!D:D)</f>
        <v>6</v>
      </c>
      <c r="J797" t="s">
        <v>12</v>
      </c>
    </row>
    <row r="798" spans="1:10" x14ac:dyDescent="0.2">
      <c r="A798" s="1">
        <v>282</v>
      </c>
      <c r="B798" s="1">
        <v>3</v>
      </c>
      <c r="C798" s="1">
        <v>3</v>
      </c>
      <c r="D798" s="6">
        <v>2</v>
      </c>
      <c r="E798" s="2">
        <v>999.99</v>
      </c>
      <c r="F798" s="1">
        <v>0.05</v>
      </c>
      <c r="G798">
        <v>2999.92</v>
      </c>
      <c r="H798" t="s">
        <v>5559</v>
      </c>
      <c r="I798">
        <f>_xlfn.XLOOKUP(C798, products!A:A, products!D:D)</f>
        <v>6</v>
      </c>
      <c r="J798" t="s">
        <v>12</v>
      </c>
    </row>
    <row r="799" spans="1:10" x14ac:dyDescent="0.2">
      <c r="A799" s="1">
        <v>282</v>
      </c>
      <c r="B799" s="1">
        <v>4</v>
      </c>
      <c r="C799" s="1">
        <v>16</v>
      </c>
      <c r="D799" s="6">
        <v>2</v>
      </c>
      <c r="E799" s="2">
        <v>599.99</v>
      </c>
      <c r="F799" s="1">
        <v>7.0000000000000007E-2</v>
      </c>
      <c r="G799">
        <v>2399.89</v>
      </c>
      <c r="H799" t="s">
        <v>5540</v>
      </c>
      <c r="I799">
        <f>_xlfn.XLOOKUP(C799, products!A:A, products!D:D)</f>
        <v>3</v>
      </c>
      <c r="J799" t="s">
        <v>15</v>
      </c>
    </row>
    <row r="800" spans="1:10" x14ac:dyDescent="0.2">
      <c r="A800" s="1">
        <v>283</v>
      </c>
      <c r="B800" s="1">
        <v>1</v>
      </c>
      <c r="C800" s="1">
        <v>9</v>
      </c>
      <c r="D800" s="6">
        <v>1</v>
      </c>
      <c r="E800" s="2">
        <v>2999.99</v>
      </c>
      <c r="F800" s="1">
        <v>0.05</v>
      </c>
      <c r="G800">
        <v>2999.9399999999996</v>
      </c>
      <c r="H800" t="s">
        <v>5553</v>
      </c>
      <c r="I800">
        <f>_xlfn.XLOOKUP(C800, products!A:A, products!D:D)</f>
        <v>5</v>
      </c>
      <c r="J800" t="s">
        <v>13</v>
      </c>
    </row>
    <row r="801" spans="1:10" x14ac:dyDescent="0.2">
      <c r="A801" s="1">
        <v>283</v>
      </c>
      <c r="B801" s="1">
        <v>2</v>
      </c>
      <c r="C801" s="1">
        <v>16</v>
      </c>
      <c r="D801" s="6">
        <v>2</v>
      </c>
      <c r="E801" s="2">
        <v>599.99</v>
      </c>
      <c r="F801" s="1">
        <v>0.2</v>
      </c>
      <c r="G801">
        <v>1199.78</v>
      </c>
      <c r="H801" t="s">
        <v>5540</v>
      </c>
      <c r="I801">
        <f>_xlfn.XLOOKUP(C801, products!A:A, products!D:D)</f>
        <v>3</v>
      </c>
      <c r="J801" t="s">
        <v>15</v>
      </c>
    </row>
    <row r="802" spans="1:10" x14ac:dyDescent="0.2">
      <c r="A802" s="1">
        <v>284</v>
      </c>
      <c r="B802" s="1">
        <v>1</v>
      </c>
      <c r="C802" s="1">
        <v>24</v>
      </c>
      <c r="D802" s="6">
        <v>2</v>
      </c>
      <c r="E802" s="2">
        <v>549.99</v>
      </c>
      <c r="F802" s="1">
        <v>0.2</v>
      </c>
      <c r="G802">
        <v>549.79</v>
      </c>
      <c r="H802" t="s">
        <v>5542</v>
      </c>
      <c r="I802">
        <f>_xlfn.XLOOKUP(C802, products!A:A, products!D:D)</f>
        <v>2</v>
      </c>
      <c r="J802" t="s">
        <v>16</v>
      </c>
    </row>
    <row r="803" spans="1:10" x14ac:dyDescent="0.2">
      <c r="A803" s="1">
        <v>284</v>
      </c>
      <c r="B803" s="1">
        <v>2</v>
      </c>
      <c r="C803" s="1">
        <v>20</v>
      </c>
      <c r="D803" s="6">
        <v>1</v>
      </c>
      <c r="E803" s="2">
        <v>599.99</v>
      </c>
      <c r="F803" s="1">
        <v>0.2</v>
      </c>
      <c r="G803">
        <v>1199.78</v>
      </c>
      <c r="H803" t="s">
        <v>5546</v>
      </c>
      <c r="I803">
        <f>_xlfn.XLOOKUP(C803, products!A:A, products!D:D)</f>
        <v>3</v>
      </c>
      <c r="J803" t="s">
        <v>15</v>
      </c>
    </row>
    <row r="804" spans="1:10" x14ac:dyDescent="0.2">
      <c r="A804" s="1">
        <v>285</v>
      </c>
      <c r="B804" s="1">
        <v>1</v>
      </c>
      <c r="C804" s="1">
        <v>16</v>
      </c>
      <c r="D804" s="6">
        <v>2</v>
      </c>
      <c r="E804" s="2">
        <v>599.99</v>
      </c>
      <c r="F804" s="1">
        <v>0.05</v>
      </c>
      <c r="G804">
        <v>599.94000000000005</v>
      </c>
      <c r="H804" t="s">
        <v>5540</v>
      </c>
      <c r="I804">
        <f>_xlfn.XLOOKUP(C804, products!A:A, products!D:D)</f>
        <v>3</v>
      </c>
      <c r="J804" t="s">
        <v>15</v>
      </c>
    </row>
    <row r="805" spans="1:10" x14ac:dyDescent="0.2">
      <c r="A805" s="1">
        <v>285</v>
      </c>
      <c r="B805" s="1">
        <v>2</v>
      </c>
      <c r="C805" s="1">
        <v>12</v>
      </c>
      <c r="D805" s="6">
        <v>1</v>
      </c>
      <c r="E805" s="2">
        <v>549.99</v>
      </c>
      <c r="F805" s="1">
        <v>0.05</v>
      </c>
      <c r="G805">
        <v>1099.93</v>
      </c>
      <c r="H805" t="s">
        <v>5542</v>
      </c>
      <c r="I805">
        <f>_xlfn.XLOOKUP(C805, products!A:A, products!D:D)</f>
        <v>3</v>
      </c>
      <c r="J805" t="s">
        <v>15</v>
      </c>
    </row>
    <row r="806" spans="1:10" x14ac:dyDescent="0.2">
      <c r="A806" s="1">
        <v>285</v>
      </c>
      <c r="B806" s="1">
        <v>3</v>
      </c>
      <c r="C806" s="1">
        <v>2</v>
      </c>
      <c r="D806" s="6">
        <v>1</v>
      </c>
      <c r="E806" s="2">
        <v>749.99</v>
      </c>
      <c r="F806" s="1">
        <v>0.1</v>
      </c>
      <c r="G806">
        <v>2249.8700000000003</v>
      </c>
      <c r="H806" t="s">
        <v>5560</v>
      </c>
      <c r="I806">
        <f>_xlfn.XLOOKUP(C806, products!A:A, products!D:D)</f>
        <v>6</v>
      </c>
      <c r="J806" t="s">
        <v>12</v>
      </c>
    </row>
    <row r="807" spans="1:10" x14ac:dyDescent="0.2">
      <c r="A807" s="1">
        <v>286</v>
      </c>
      <c r="B807" s="1">
        <v>1</v>
      </c>
      <c r="C807" s="1">
        <v>26</v>
      </c>
      <c r="D807" s="6">
        <v>2</v>
      </c>
      <c r="E807" s="2">
        <v>599.99</v>
      </c>
      <c r="F807" s="1">
        <v>0.2</v>
      </c>
      <c r="G807">
        <v>599.79</v>
      </c>
      <c r="H807" t="s">
        <v>5540</v>
      </c>
      <c r="I807">
        <f>_xlfn.XLOOKUP(C807, products!A:A, products!D:D)</f>
        <v>2</v>
      </c>
      <c r="J807" t="s">
        <v>16</v>
      </c>
    </row>
    <row r="808" spans="1:10" x14ac:dyDescent="0.2">
      <c r="A808" s="1">
        <v>286</v>
      </c>
      <c r="B808" s="1">
        <v>2</v>
      </c>
      <c r="C808" s="1">
        <v>21</v>
      </c>
      <c r="D808" s="6">
        <v>2</v>
      </c>
      <c r="E808" s="2">
        <v>269.99</v>
      </c>
      <c r="F808" s="1">
        <v>7.0000000000000007E-2</v>
      </c>
      <c r="G808">
        <v>539.91</v>
      </c>
      <c r="H808" t="s">
        <v>5545</v>
      </c>
      <c r="I808">
        <f>_xlfn.XLOOKUP(C808, products!A:A, products!D:D)</f>
        <v>1</v>
      </c>
      <c r="J808" t="s">
        <v>17</v>
      </c>
    </row>
    <row r="809" spans="1:10" x14ac:dyDescent="0.2">
      <c r="A809" s="1">
        <v>286</v>
      </c>
      <c r="B809" s="1">
        <v>3</v>
      </c>
      <c r="C809" s="1">
        <v>16</v>
      </c>
      <c r="D809" s="6">
        <v>2</v>
      </c>
      <c r="E809" s="2">
        <v>599.99</v>
      </c>
      <c r="F809" s="1">
        <v>0.1</v>
      </c>
      <c r="G809">
        <v>1799.8700000000001</v>
      </c>
      <c r="H809" t="s">
        <v>5540</v>
      </c>
      <c r="I809">
        <f>_xlfn.XLOOKUP(C809, products!A:A, products!D:D)</f>
        <v>3</v>
      </c>
      <c r="J809" t="s">
        <v>15</v>
      </c>
    </row>
    <row r="810" spans="1:10" x14ac:dyDescent="0.2">
      <c r="A810" s="1">
        <v>286</v>
      </c>
      <c r="B810" s="1">
        <v>4</v>
      </c>
      <c r="C810" s="1">
        <v>7</v>
      </c>
      <c r="D810" s="6">
        <v>1</v>
      </c>
      <c r="E810" s="2">
        <v>3999.99</v>
      </c>
      <c r="F810" s="1">
        <v>0.1</v>
      </c>
      <c r="G810">
        <v>15999.859999999999</v>
      </c>
      <c r="H810" t="s">
        <v>5555</v>
      </c>
      <c r="I810">
        <f>_xlfn.XLOOKUP(C810, products!A:A, products!D:D)</f>
        <v>6</v>
      </c>
      <c r="J810" t="s">
        <v>12</v>
      </c>
    </row>
    <row r="811" spans="1:10" x14ac:dyDescent="0.2">
      <c r="A811" s="1">
        <v>287</v>
      </c>
      <c r="B811" s="1">
        <v>1</v>
      </c>
      <c r="C811" s="1">
        <v>5</v>
      </c>
      <c r="D811" s="6">
        <v>1</v>
      </c>
      <c r="E811" s="2">
        <v>1320.99</v>
      </c>
      <c r="F811" s="1">
        <v>0.2</v>
      </c>
      <c r="G811">
        <v>1320.79</v>
      </c>
      <c r="H811" t="s">
        <v>5557</v>
      </c>
      <c r="I811">
        <f>_xlfn.XLOOKUP(C811, products!A:A, products!D:D)</f>
        <v>6</v>
      </c>
      <c r="J811" t="s">
        <v>12</v>
      </c>
    </row>
    <row r="812" spans="1:10" x14ac:dyDescent="0.2">
      <c r="A812" s="1">
        <v>287</v>
      </c>
      <c r="B812" s="1">
        <v>2</v>
      </c>
      <c r="C812" s="1">
        <v>10</v>
      </c>
      <c r="D812" s="6">
        <v>1</v>
      </c>
      <c r="E812" s="2">
        <v>1549</v>
      </c>
      <c r="F812" s="1">
        <v>0.05</v>
      </c>
      <c r="G812">
        <v>3097.95</v>
      </c>
      <c r="H812" t="s">
        <v>5552</v>
      </c>
      <c r="I812">
        <f>_xlfn.XLOOKUP(C812, products!A:A, products!D:D)</f>
        <v>4</v>
      </c>
      <c r="J812" t="s">
        <v>14</v>
      </c>
    </row>
    <row r="813" spans="1:10" x14ac:dyDescent="0.2">
      <c r="A813" s="1">
        <v>287</v>
      </c>
      <c r="B813" s="1">
        <v>3</v>
      </c>
      <c r="C813" s="1">
        <v>2</v>
      </c>
      <c r="D813" s="6">
        <v>1</v>
      </c>
      <c r="E813" s="2">
        <v>749.99</v>
      </c>
      <c r="F813" s="1">
        <v>0.05</v>
      </c>
      <c r="G813">
        <v>2249.92</v>
      </c>
      <c r="H813" t="s">
        <v>5560</v>
      </c>
      <c r="I813">
        <f>_xlfn.XLOOKUP(C813, products!A:A, products!D:D)</f>
        <v>6</v>
      </c>
      <c r="J813" t="s">
        <v>12</v>
      </c>
    </row>
    <row r="814" spans="1:10" x14ac:dyDescent="0.2">
      <c r="A814" s="1">
        <v>287</v>
      </c>
      <c r="B814" s="1">
        <v>4</v>
      </c>
      <c r="C814" s="1">
        <v>20</v>
      </c>
      <c r="D814" s="6">
        <v>1</v>
      </c>
      <c r="E814" s="2">
        <v>599.99</v>
      </c>
      <c r="F814" s="1">
        <v>0.05</v>
      </c>
      <c r="G814">
        <v>2399.91</v>
      </c>
      <c r="H814" t="s">
        <v>5546</v>
      </c>
      <c r="I814">
        <f>_xlfn.XLOOKUP(C814, products!A:A, products!D:D)</f>
        <v>3</v>
      </c>
      <c r="J814" t="s">
        <v>15</v>
      </c>
    </row>
    <row r="815" spans="1:10" x14ac:dyDescent="0.2">
      <c r="A815" s="1">
        <v>288</v>
      </c>
      <c r="B815" s="1">
        <v>1</v>
      </c>
      <c r="C815" s="1">
        <v>4</v>
      </c>
      <c r="D815" s="6">
        <v>1</v>
      </c>
      <c r="E815" s="2">
        <v>2899.99</v>
      </c>
      <c r="F815" s="1">
        <v>0.2</v>
      </c>
      <c r="G815">
        <v>2899.79</v>
      </c>
      <c r="H815" t="s">
        <v>5558</v>
      </c>
      <c r="I815">
        <f>_xlfn.XLOOKUP(C815, products!A:A, products!D:D)</f>
        <v>6</v>
      </c>
      <c r="J815" t="s">
        <v>12</v>
      </c>
    </row>
    <row r="816" spans="1:10" x14ac:dyDescent="0.2">
      <c r="A816" s="1">
        <v>288</v>
      </c>
      <c r="B816" s="1">
        <v>2</v>
      </c>
      <c r="C816" s="1">
        <v>10</v>
      </c>
      <c r="D816" s="6">
        <v>1</v>
      </c>
      <c r="E816" s="2">
        <v>1549</v>
      </c>
      <c r="F816" s="1">
        <v>0.1</v>
      </c>
      <c r="G816">
        <v>3097.9</v>
      </c>
      <c r="H816" t="s">
        <v>5552</v>
      </c>
      <c r="I816">
        <f>_xlfn.XLOOKUP(C816, products!A:A, products!D:D)</f>
        <v>4</v>
      </c>
      <c r="J816" t="s">
        <v>14</v>
      </c>
    </row>
    <row r="817" spans="1:10" x14ac:dyDescent="0.2">
      <c r="A817" s="1">
        <v>288</v>
      </c>
      <c r="B817" s="1">
        <v>3</v>
      </c>
      <c r="C817" s="1">
        <v>7</v>
      </c>
      <c r="D817" s="6">
        <v>2</v>
      </c>
      <c r="E817" s="2">
        <v>3999.99</v>
      </c>
      <c r="F817" s="1">
        <v>0.05</v>
      </c>
      <c r="G817">
        <v>11999.92</v>
      </c>
      <c r="H817" t="s">
        <v>5555</v>
      </c>
      <c r="I817">
        <f>_xlfn.XLOOKUP(C817, products!A:A, products!D:D)</f>
        <v>6</v>
      </c>
      <c r="J817" t="s">
        <v>12</v>
      </c>
    </row>
    <row r="818" spans="1:10" x14ac:dyDescent="0.2">
      <c r="A818" s="1">
        <v>289</v>
      </c>
      <c r="B818" s="1">
        <v>1</v>
      </c>
      <c r="C818" s="1">
        <v>13</v>
      </c>
      <c r="D818" s="6">
        <v>1</v>
      </c>
      <c r="E818" s="2">
        <v>269.99</v>
      </c>
      <c r="F818" s="1">
        <v>7.0000000000000007E-2</v>
      </c>
      <c r="G818">
        <v>269.92</v>
      </c>
      <c r="H818" t="s">
        <v>5545</v>
      </c>
      <c r="I818">
        <f>_xlfn.XLOOKUP(C818, products!A:A, products!D:D)</f>
        <v>3</v>
      </c>
      <c r="J818" t="s">
        <v>15</v>
      </c>
    </row>
    <row r="819" spans="1:10" x14ac:dyDescent="0.2">
      <c r="A819" s="1">
        <v>289</v>
      </c>
      <c r="B819" s="1">
        <v>2</v>
      </c>
      <c r="C819" s="1">
        <v>24</v>
      </c>
      <c r="D819" s="6">
        <v>1</v>
      </c>
      <c r="E819" s="2">
        <v>549.99</v>
      </c>
      <c r="F819" s="1">
        <v>0.2</v>
      </c>
      <c r="G819">
        <v>1099.78</v>
      </c>
      <c r="H819" t="s">
        <v>5542</v>
      </c>
      <c r="I819">
        <f>_xlfn.XLOOKUP(C819, products!A:A, products!D:D)</f>
        <v>2</v>
      </c>
      <c r="J819" t="s">
        <v>16</v>
      </c>
    </row>
    <row r="820" spans="1:10" x14ac:dyDescent="0.2">
      <c r="A820" s="1">
        <v>289</v>
      </c>
      <c r="B820" s="1">
        <v>3</v>
      </c>
      <c r="C820" s="1">
        <v>17</v>
      </c>
      <c r="D820" s="6">
        <v>1</v>
      </c>
      <c r="E820" s="2">
        <v>429</v>
      </c>
      <c r="F820" s="1">
        <v>0.2</v>
      </c>
      <c r="G820">
        <v>1286.8</v>
      </c>
      <c r="H820" t="s">
        <v>5549</v>
      </c>
      <c r="I820">
        <f>_xlfn.XLOOKUP(C820, products!A:A, products!D:D)</f>
        <v>3</v>
      </c>
      <c r="J820" t="s">
        <v>15</v>
      </c>
    </row>
    <row r="821" spans="1:10" x14ac:dyDescent="0.2">
      <c r="A821" s="1">
        <v>290</v>
      </c>
      <c r="B821" s="1">
        <v>1</v>
      </c>
      <c r="C821" s="1">
        <v>2</v>
      </c>
      <c r="D821" s="6">
        <v>2</v>
      </c>
      <c r="E821" s="2">
        <v>749.99</v>
      </c>
      <c r="F821" s="1">
        <v>7.0000000000000007E-2</v>
      </c>
      <c r="G821">
        <v>749.92</v>
      </c>
      <c r="H821" t="s">
        <v>5560</v>
      </c>
      <c r="I821">
        <f>_xlfn.XLOOKUP(C821, products!A:A, products!D:D)</f>
        <v>6</v>
      </c>
      <c r="J821" t="s">
        <v>12</v>
      </c>
    </row>
    <row r="822" spans="1:10" x14ac:dyDescent="0.2">
      <c r="A822" s="1">
        <v>290</v>
      </c>
      <c r="B822" s="1">
        <v>2</v>
      </c>
      <c r="C822" s="1">
        <v>5</v>
      </c>
      <c r="D822" s="6">
        <v>2</v>
      </c>
      <c r="E822" s="2">
        <v>1320.99</v>
      </c>
      <c r="F822" s="1">
        <v>7.0000000000000007E-2</v>
      </c>
      <c r="G822">
        <v>2641.91</v>
      </c>
      <c r="H822" t="s">
        <v>5557</v>
      </c>
      <c r="I822">
        <f>_xlfn.XLOOKUP(C822, products!A:A, products!D:D)</f>
        <v>6</v>
      </c>
      <c r="J822" t="s">
        <v>12</v>
      </c>
    </row>
    <row r="823" spans="1:10" x14ac:dyDescent="0.2">
      <c r="A823" s="1">
        <v>290</v>
      </c>
      <c r="B823" s="1">
        <v>3</v>
      </c>
      <c r="C823" s="1">
        <v>21</v>
      </c>
      <c r="D823" s="6">
        <v>1</v>
      </c>
      <c r="E823" s="2">
        <v>269.99</v>
      </c>
      <c r="F823" s="1">
        <v>0.1</v>
      </c>
      <c r="G823">
        <v>809.87</v>
      </c>
      <c r="H823" t="s">
        <v>5545</v>
      </c>
      <c r="I823">
        <f>_xlfn.XLOOKUP(C823, products!A:A, products!D:D)</f>
        <v>1</v>
      </c>
      <c r="J823" t="s">
        <v>17</v>
      </c>
    </row>
    <row r="824" spans="1:10" x14ac:dyDescent="0.2">
      <c r="A824" s="1">
        <v>291</v>
      </c>
      <c r="B824" s="1">
        <v>1</v>
      </c>
      <c r="C824" s="1">
        <v>6</v>
      </c>
      <c r="D824" s="6">
        <v>2</v>
      </c>
      <c r="E824" s="2">
        <v>469.99</v>
      </c>
      <c r="F824" s="1">
        <v>0.05</v>
      </c>
      <c r="G824">
        <v>469.94</v>
      </c>
      <c r="H824" t="s">
        <v>5556</v>
      </c>
      <c r="I824">
        <f>_xlfn.XLOOKUP(C824, products!A:A, products!D:D)</f>
        <v>6</v>
      </c>
      <c r="J824" t="s">
        <v>12</v>
      </c>
    </row>
    <row r="825" spans="1:10" x14ac:dyDescent="0.2">
      <c r="A825" s="1">
        <v>291</v>
      </c>
      <c r="B825" s="1">
        <v>2</v>
      </c>
      <c r="C825" s="1">
        <v>21</v>
      </c>
      <c r="D825" s="6">
        <v>2</v>
      </c>
      <c r="E825" s="2">
        <v>269.99</v>
      </c>
      <c r="F825" s="1">
        <v>7.0000000000000007E-2</v>
      </c>
      <c r="G825">
        <v>539.91</v>
      </c>
      <c r="H825" t="s">
        <v>5545</v>
      </c>
      <c r="I825">
        <f>_xlfn.XLOOKUP(C825, products!A:A, products!D:D)</f>
        <v>1</v>
      </c>
      <c r="J825" t="s">
        <v>17</v>
      </c>
    </row>
    <row r="826" spans="1:10" x14ac:dyDescent="0.2">
      <c r="A826" s="1">
        <v>292</v>
      </c>
      <c r="B826" s="1">
        <v>1</v>
      </c>
      <c r="C826" s="1">
        <v>18</v>
      </c>
      <c r="D826" s="6">
        <v>2</v>
      </c>
      <c r="E826" s="2">
        <v>449</v>
      </c>
      <c r="F826" s="1">
        <v>0.1</v>
      </c>
      <c r="G826">
        <v>448.9</v>
      </c>
      <c r="H826" t="s">
        <v>5548</v>
      </c>
      <c r="I826">
        <f>_xlfn.XLOOKUP(C826, products!A:A, products!D:D)</f>
        <v>3</v>
      </c>
      <c r="J826" t="s">
        <v>15</v>
      </c>
    </row>
    <row r="827" spans="1:10" x14ac:dyDescent="0.2">
      <c r="A827" s="1">
        <v>292</v>
      </c>
      <c r="B827" s="1">
        <v>2</v>
      </c>
      <c r="C827" s="1">
        <v>4</v>
      </c>
      <c r="D827" s="6">
        <v>1</v>
      </c>
      <c r="E827" s="2">
        <v>2899.99</v>
      </c>
      <c r="F827" s="1">
        <v>7.0000000000000007E-2</v>
      </c>
      <c r="G827">
        <v>5799.91</v>
      </c>
      <c r="H827" t="s">
        <v>5558</v>
      </c>
      <c r="I827">
        <f>_xlfn.XLOOKUP(C827, products!A:A, products!D:D)</f>
        <v>6</v>
      </c>
      <c r="J827" t="s">
        <v>12</v>
      </c>
    </row>
    <row r="828" spans="1:10" x14ac:dyDescent="0.2">
      <c r="A828" s="1">
        <v>292</v>
      </c>
      <c r="B828" s="1">
        <v>3</v>
      </c>
      <c r="C828" s="1">
        <v>10</v>
      </c>
      <c r="D828" s="6">
        <v>2</v>
      </c>
      <c r="E828" s="2">
        <v>1549</v>
      </c>
      <c r="F828" s="1">
        <v>0.05</v>
      </c>
      <c r="G828">
        <v>4646.95</v>
      </c>
      <c r="H828" t="s">
        <v>5552</v>
      </c>
      <c r="I828">
        <f>_xlfn.XLOOKUP(C828, products!A:A, products!D:D)</f>
        <v>4</v>
      </c>
      <c r="J828" t="s">
        <v>14</v>
      </c>
    </row>
    <row r="829" spans="1:10" x14ac:dyDescent="0.2">
      <c r="A829" s="1">
        <v>293</v>
      </c>
      <c r="B829" s="1">
        <v>1</v>
      </c>
      <c r="C829" s="1">
        <v>19</v>
      </c>
      <c r="D829" s="6">
        <v>2</v>
      </c>
      <c r="E829" s="2">
        <v>449</v>
      </c>
      <c r="F829" s="1">
        <v>0.05</v>
      </c>
      <c r="G829">
        <v>448.95</v>
      </c>
      <c r="H829" t="s">
        <v>5547</v>
      </c>
      <c r="I829">
        <f>_xlfn.XLOOKUP(C829, products!A:A, products!D:D)</f>
        <v>3</v>
      </c>
      <c r="J829" t="s">
        <v>15</v>
      </c>
    </row>
    <row r="830" spans="1:10" x14ac:dyDescent="0.2">
      <c r="A830" s="1">
        <v>293</v>
      </c>
      <c r="B830" s="1">
        <v>2</v>
      </c>
      <c r="C830" s="1">
        <v>6</v>
      </c>
      <c r="D830" s="6">
        <v>1</v>
      </c>
      <c r="E830" s="2">
        <v>469.99</v>
      </c>
      <c r="F830" s="1">
        <v>0.2</v>
      </c>
      <c r="G830">
        <v>939.78</v>
      </c>
      <c r="H830" t="s">
        <v>5556</v>
      </c>
      <c r="I830">
        <f>_xlfn.XLOOKUP(C830, products!A:A, products!D:D)</f>
        <v>6</v>
      </c>
      <c r="J830" t="s">
        <v>12</v>
      </c>
    </row>
    <row r="831" spans="1:10" x14ac:dyDescent="0.2">
      <c r="A831" s="1">
        <v>294</v>
      </c>
      <c r="B831" s="1">
        <v>1</v>
      </c>
      <c r="C831" s="1">
        <v>18</v>
      </c>
      <c r="D831" s="6">
        <v>1</v>
      </c>
      <c r="E831" s="2">
        <v>449</v>
      </c>
      <c r="F831" s="1">
        <v>0.2</v>
      </c>
      <c r="G831">
        <v>448.8</v>
      </c>
      <c r="H831" t="s">
        <v>5548</v>
      </c>
      <c r="I831">
        <f>_xlfn.XLOOKUP(C831, products!A:A, products!D:D)</f>
        <v>3</v>
      </c>
      <c r="J831" t="s">
        <v>15</v>
      </c>
    </row>
    <row r="832" spans="1:10" x14ac:dyDescent="0.2">
      <c r="A832" s="1">
        <v>294</v>
      </c>
      <c r="B832" s="1">
        <v>2</v>
      </c>
      <c r="C832" s="1">
        <v>14</v>
      </c>
      <c r="D832" s="6">
        <v>1</v>
      </c>
      <c r="E832" s="2">
        <v>269.99</v>
      </c>
      <c r="F832" s="1">
        <v>0.2</v>
      </c>
      <c r="G832">
        <v>539.78</v>
      </c>
      <c r="H832" t="s">
        <v>5544</v>
      </c>
      <c r="I832">
        <f>_xlfn.XLOOKUP(C832, products!A:A, products!D:D)</f>
        <v>3</v>
      </c>
      <c r="J832" t="s">
        <v>15</v>
      </c>
    </row>
    <row r="833" spans="1:10" x14ac:dyDescent="0.2">
      <c r="A833" s="1">
        <v>294</v>
      </c>
      <c r="B833" s="1">
        <v>3</v>
      </c>
      <c r="C833" s="1">
        <v>7</v>
      </c>
      <c r="D833" s="6">
        <v>2</v>
      </c>
      <c r="E833" s="2">
        <v>3999.99</v>
      </c>
      <c r="F833" s="1">
        <v>0.05</v>
      </c>
      <c r="G833">
        <v>11999.92</v>
      </c>
      <c r="H833" t="s">
        <v>5555</v>
      </c>
      <c r="I833">
        <f>_xlfn.XLOOKUP(C833, products!A:A, products!D:D)</f>
        <v>6</v>
      </c>
      <c r="J833" t="s">
        <v>12</v>
      </c>
    </row>
    <row r="834" spans="1:10" x14ac:dyDescent="0.2">
      <c r="A834" s="1">
        <v>294</v>
      </c>
      <c r="B834" s="1">
        <v>4</v>
      </c>
      <c r="C834" s="1">
        <v>25</v>
      </c>
      <c r="D834" s="6">
        <v>2</v>
      </c>
      <c r="E834" s="2">
        <v>499.99</v>
      </c>
      <c r="F834" s="1">
        <v>0.2</v>
      </c>
      <c r="G834">
        <v>1999.76</v>
      </c>
      <c r="H834" t="s">
        <v>5541</v>
      </c>
      <c r="I834">
        <f>_xlfn.XLOOKUP(C834, products!A:A, products!D:D)</f>
        <v>2</v>
      </c>
      <c r="J834" t="s">
        <v>16</v>
      </c>
    </row>
    <row r="835" spans="1:10" x14ac:dyDescent="0.2">
      <c r="A835" s="1">
        <v>295</v>
      </c>
      <c r="B835" s="1">
        <v>1</v>
      </c>
      <c r="C835" s="1">
        <v>22</v>
      </c>
      <c r="D835" s="6">
        <v>2</v>
      </c>
      <c r="E835" s="2">
        <v>269.99</v>
      </c>
      <c r="F835" s="1">
        <v>7.0000000000000007E-2</v>
      </c>
      <c r="G835">
        <v>269.92</v>
      </c>
      <c r="H835" t="s">
        <v>5544</v>
      </c>
      <c r="I835">
        <f>_xlfn.XLOOKUP(C835, products!A:A, products!D:D)</f>
        <v>1</v>
      </c>
      <c r="J835" t="s">
        <v>17</v>
      </c>
    </row>
    <row r="836" spans="1:10" x14ac:dyDescent="0.2">
      <c r="A836" s="1">
        <v>296</v>
      </c>
      <c r="B836" s="1">
        <v>1</v>
      </c>
      <c r="C836" s="1">
        <v>25</v>
      </c>
      <c r="D836" s="6">
        <v>2</v>
      </c>
      <c r="E836" s="2">
        <v>499.99</v>
      </c>
      <c r="F836" s="1">
        <v>7.0000000000000007E-2</v>
      </c>
      <c r="G836">
        <v>499.92</v>
      </c>
      <c r="H836" t="s">
        <v>5541</v>
      </c>
      <c r="I836">
        <f>_xlfn.XLOOKUP(C836, products!A:A, products!D:D)</f>
        <v>2</v>
      </c>
      <c r="J836" t="s">
        <v>16</v>
      </c>
    </row>
    <row r="837" spans="1:10" x14ac:dyDescent="0.2">
      <c r="A837" s="1">
        <v>296</v>
      </c>
      <c r="B837" s="1">
        <v>2</v>
      </c>
      <c r="C837" s="1">
        <v>12</v>
      </c>
      <c r="D837" s="6">
        <v>2</v>
      </c>
      <c r="E837" s="2">
        <v>549.99</v>
      </c>
      <c r="F837" s="1">
        <v>0.1</v>
      </c>
      <c r="G837">
        <v>1099.8800000000001</v>
      </c>
      <c r="H837" t="s">
        <v>5542</v>
      </c>
      <c r="I837">
        <f>_xlfn.XLOOKUP(C837, products!A:A, products!D:D)</f>
        <v>3</v>
      </c>
      <c r="J837" t="s">
        <v>15</v>
      </c>
    </row>
    <row r="838" spans="1:10" x14ac:dyDescent="0.2">
      <c r="A838" s="1">
        <v>296</v>
      </c>
      <c r="B838" s="1">
        <v>3</v>
      </c>
      <c r="C838" s="1">
        <v>11</v>
      </c>
      <c r="D838" s="6">
        <v>2</v>
      </c>
      <c r="E838" s="2">
        <v>1680.99</v>
      </c>
      <c r="F838" s="1">
        <v>0.1</v>
      </c>
      <c r="G838">
        <v>5042.87</v>
      </c>
      <c r="H838" t="s">
        <v>5551</v>
      </c>
      <c r="I838">
        <f>_xlfn.XLOOKUP(C838, products!A:A, products!D:D)</f>
        <v>4</v>
      </c>
      <c r="J838" t="s">
        <v>14</v>
      </c>
    </row>
    <row r="839" spans="1:10" x14ac:dyDescent="0.2">
      <c r="A839" s="1">
        <v>296</v>
      </c>
      <c r="B839" s="1">
        <v>4</v>
      </c>
      <c r="C839" s="1">
        <v>9</v>
      </c>
      <c r="D839" s="6">
        <v>1</v>
      </c>
      <c r="E839" s="2">
        <v>2999.99</v>
      </c>
      <c r="F839" s="1">
        <v>0.2</v>
      </c>
      <c r="G839">
        <v>11999.759999999998</v>
      </c>
      <c r="H839" t="s">
        <v>5553</v>
      </c>
      <c r="I839">
        <f>_xlfn.XLOOKUP(C839, products!A:A, products!D:D)</f>
        <v>5</v>
      </c>
      <c r="J839" t="s">
        <v>13</v>
      </c>
    </row>
    <row r="840" spans="1:10" x14ac:dyDescent="0.2">
      <c r="A840" s="1">
        <v>297</v>
      </c>
      <c r="B840" s="1">
        <v>1</v>
      </c>
      <c r="C840" s="1">
        <v>4</v>
      </c>
      <c r="D840" s="6">
        <v>2</v>
      </c>
      <c r="E840" s="2">
        <v>2899.99</v>
      </c>
      <c r="F840" s="1">
        <v>0.2</v>
      </c>
      <c r="G840">
        <v>2899.79</v>
      </c>
      <c r="H840" t="s">
        <v>5558</v>
      </c>
      <c r="I840">
        <f>_xlfn.XLOOKUP(C840, products!A:A, products!D:D)</f>
        <v>6</v>
      </c>
      <c r="J840" t="s">
        <v>12</v>
      </c>
    </row>
    <row r="841" spans="1:10" x14ac:dyDescent="0.2">
      <c r="A841" s="1">
        <v>298</v>
      </c>
      <c r="B841" s="1">
        <v>1</v>
      </c>
      <c r="C841" s="1">
        <v>23</v>
      </c>
      <c r="D841" s="6">
        <v>1</v>
      </c>
      <c r="E841" s="2">
        <v>299.99</v>
      </c>
      <c r="F841" s="1">
        <v>0.2</v>
      </c>
      <c r="G841">
        <v>299.79000000000002</v>
      </c>
      <c r="H841" t="s">
        <v>5543</v>
      </c>
      <c r="I841">
        <f>_xlfn.XLOOKUP(C841, products!A:A, products!D:D)</f>
        <v>1</v>
      </c>
      <c r="J841" t="s">
        <v>17</v>
      </c>
    </row>
    <row r="842" spans="1:10" x14ac:dyDescent="0.2">
      <c r="A842" s="1">
        <v>298</v>
      </c>
      <c r="B842" s="1">
        <v>2</v>
      </c>
      <c r="C842" s="1">
        <v>6</v>
      </c>
      <c r="D842" s="6">
        <v>2</v>
      </c>
      <c r="E842" s="2">
        <v>469.99</v>
      </c>
      <c r="F842" s="1">
        <v>0.05</v>
      </c>
      <c r="G842">
        <v>939.93000000000006</v>
      </c>
      <c r="H842" t="s">
        <v>5556</v>
      </c>
      <c r="I842">
        <f>_xlfn.XLOOKUP(C842, products!A:A, products!D:D)</f>
        <v>6</v>
      </c>
      <c r="J842" t="s">
        <v>12</v>
      </c>
    </row>
    <row r="843" spans="1:10" x14ac:dyDescent="0.2">
      <c r="A843" s="1">
        <v>298</v>
      </c>
      <c r="B843" s="1">
        <v>3</v>
      </c>
      <c r="C843" s="1">
        <v>22</v>
      </c>
      <c r="D843" s="6">
        <v>1</v>
      </c>
      <c r="E843" s="2">
        <v>269.99</v>
      </c>
      <c r="F843" s="1">
        <v>0.2</v>
      </c>
      <c r="G843">
        <v>809.77</v>
      </c>
      <c r="H843" t="s">
        <v>5544</v>
      </c>
      <c r="I843">
        <f>_xlfn.XLOOKUP(C843, products!A:A, products!D:D)</f>
        <v>1</v>
      </c>
      <c r="J843" t="s">
        <v>17</v>
      </c>
    </row>
    <row r="844" spans="1:10" x14ac:dyDescent="0.2">
      <c r="A844" s="1">
        <v>298</v>
      </c>
      <c r="B844" s="1">
        <v>4</v>
      </c>
      <c r="C844" s="1">
        <v>9</v>
      </c>
      <c r="D844" s="6">
        <v>1</v>
      </c>
      <c r="E844" s="2">
        <v>2999.99</v>
      </c>
      <c r="F844" s="1">
        <v>7.0000000000000007E-2</v>
      </c>
      <c r="G844">
        <v>11999.89</v>
      </c>
      <c r="H844" t="s">
        <v>5553</v>
      </c>
      <c r="I844">
        <f>_xlfn.XLOOKUP(C844, products!A:A, products!D:D)</f>
        <v>5</v>
      </c>
      <c r="J844" t="s">
        <v>13</v>
      </c>
    </row>
    <row r="845" spans="1:10" x14ac:dyDescent="0.2">
      <c r="A845" s="1">
        <v>298</v>
      </c>
      <c r="B845" s="1">
        <v>5</v>
      </c>
      <c r="C845" s="1">
        <v>14</v>
      </c>
      <c r="D845" s="6">
        <v>2</v>
      </c>
      <c r="E845" s="2">
        <v>269.99</v>
      </c>
      <c r="F845" s="1">
        <v>0.1</v>
      </c>
      <c r="G845">
        <v>1349.8500000000001</v>
      </c>
      <c r="H845" t="s">
        <v>5544</v>
      </c>
      <c r="I845">
        <f>_xlfn.XLOOKUP(C845, products!A:A, products!D:D)</f>
        <v>3</v>
      </c>
      <c r="J845" t="s">
        <v>15</v>
      </c>
    </row>
    <row r="846" spans="1:10" x14ac:dyDescent="0.2">
      <c r="A846" s="1">
        <v>299</v>
      </c>
      <c r="B846" s="1">
        <v>1</v>
      </c>
      <c r="C846" s="1">
        <v>11</v>
      </c>
      <c r="D846" s="6">
        <v>2</v>
      </c>
      <c r="E846" s="2">
        <v>1680.99</v>
      </c>
      <c r="F846" s="1">
        <v>0.05</v>
      </c>
      <c r="G846">
        <v>1680.94</v>
      </c>
      <c r="H846" t="s">
        <v>5551</v>
      </c>
      <c r="I846">
        <f>_xlfn.XLOOKUP(C846, products!A:A, products!D:D)</f>
        <v>4</v>
      </c>
      <c r="J846" t="s">
        <v>14</v>
      </c>
    </row>
    <row r="847" spans="1:10" x14ac:dyDescent="0.2">
      <c r="A847" s="1">
        <v>299</v>
      </c>
      <c r="B847" s="1">
        <v>2</v>
      </c>
      <c r="C847" s="1">
        <v>10</v>
      </c>
      <c r="D847" s="6">
        <v>2</v>
      </c>
      <c r="E847" s="2">
        <v>1549</v>
      </c>
      <c r="F847" s="1">
        <v>0.2</v>
      </c>
      <c r="G847">
        <v>3097.8</v>
      </c>
      <c r="H847" t="s">
        <v>5552</v>
      </c>
      <c r="I847">
        <f>_xlfn.XLOOKUP(C847, products!A:A, products!D:D)</f>
        <v>4</v>
      </c>
      <c r="J847" t="s">
        <v>14</v>
      </c>
    </row>
    <row r="848" spans="1:10" x14ac:dyDescent="0.2">
      <c r="A848" s="1">
        <v>300</v>
      </c>
      <c r="B848" s="1">
        <v>1</v>
      </c>
      <c r="C848" s="1">
        <v>16</v>
      </c>
      <c r="D848" s="6">
        <v>2</v>
      </c>
      <c r="E848" s="2">
        <v>599.99</v>
      </c>
      <c r="F848" s="1">
        <v>0.1</v>
      </c>
      <c r="G848">
        <v>599.89</v>
      </c>
      <c r="H848" t="s">
        <v>5540</v>
      </c>
      <c r="I848">
        <f>_xlfn.XLOOKUP(C848, products!A:A, products!D:D)</f>
        <v>3</v>
      </c>
      <c r="J848" t="s">
        <v>15</v>
      </c>
    </row>
    <row r="849" spans="1:10" x14ac:dyDescent="0.2">
      <c r="A849" s="1">
        <v>300</v>
      </c>
      <c r="B849" s="1">
        <v>2</v>
      </c>
      <c r="C849" s="1">
        <v>9</v>
      </c>
      <c r="D849" s="6">
        <v>2</v>
      </c>
      <c r="E849" s="2">
        <v>2999.99</v>
      </c>
      <c r="F849" s="1">
        <v>0.1</v>
      </c>
      <c r="G849">
        <v>5999.8799999999992</v>
      </c>
      <c r="H849" t="s">
        <v>5553</v>
      </c>
      <c r="I849">
        <f>_xlfn.XLOOKUP(C849, products!A:A, products!D:D)</f>
        <v>5</v>
      </c>
      <c r="J849" t="s">
        <v>13</v>
      </c>
    </row>
    <row r="850" spans="1:10" x14ac:dyDescent="0.2">
      <c r="A850" s="1">
        <v>300</v>
      </c>
      <c r="B850" s="1">
        <v>3</v>
      </c>
      <c r="C850" s="1">
        <v>10</v>
      </c>
      <c r="D850" s="6">
        <v>1</v>
      </c>
      <c r="E850" s="2">
        <v>1549</v>
      </c>
      <c r="F850" s="1">
        <v>0.1</v>
      </c>
      <c r="G850">
        <v>4646.8999999999996</v>
      </c>
      <c r="H850" t="s">
        <v>5552</v>
      </c>
      <c r="I850">
        <f>_xlfn.XLOOKUP(C850, products!A:A, products!D:D)</f>
        <v>4</v>
      </c>
      <c r="J850" t="s">
        <v>14</v>
      </c>
    </row>
    <row r="851" spans="1:10" x14ac:dyDescent="0.2">
      <c r="A851" s="1">
        <v>300</v>
      </c>
      <c r="B851" s="1">
        <v>4</v>
      </c>
      <c r="C851" s="1">
        <v>11</v>
      </c>
      <c r="D851" s="6">
        <v>2</v>
      </c>
      <c r="E851" s="2">
        <v>1680.99</v>
      </c>
      <c r="F851" s="1">
        <v>0.2</v>
      </c>
      <c r="G851">
        <v>6723.76</v>
      </c>
      <c r="H851" t="s">
        <v>5551</v>
      </c>
      <c r="I851">
        <f>_xlfn.XLOOKUP(C851, products!A:A, products!D:D)</f>
        <v>4</v>
      </c>
      <c r="J851" t="s">
        <v>14</v>
      </c>
    </row>
    <row r="852" spans="1:10" x14ac:dyDescent="0.2">
      <c r="A852" s="1">
        <v>301</v>
      </c>
      <c r="B852" s="1">
        <v>1</v>
      </c>
      <c r="C852" s="1">
        <v>6</v>
      </c>
      <c r="D852" s="6">
        <v>1</v>
      </c>
      <c r="E852" s="2">
        <v>469.99</v>
      </c>
      <c r="F852" s="1">
        <v>0.05</v>
      </c>
      <c r="G852">
        <v>469.94</v>
      </c>
      <c r="H852" t="s">
        <v>5556</v>
      </c>
      <c r="I852">
        <f>_xlfn.XLOOKUP(C852, products!A:A, products!D:D)</f>
        <v>6</v>
      </c>
      <c r="J852" t="s">
        <v>12</v>
      </c>
    </row>
    <row r="853" spans="1:10" x14ac:dyDescent="0.2">
      <c r="A853" s="1">
        <v>301</v>
      </c>
      <c r="B853" s="1">
        <v>2</v>
      </c>
      <c r="C853" s="1">
        <v>22</v>
      </c>
      <c r="D853" s="6">
        <v>1</v>
      </c>
      <c r="E853" s="2">
        <v>269.99</v>
      </c>
      <c r="F853" s="1">
        <v>0.1</v>
      </c>
      <c r="G853">
        <v>539.88</v>
      </c>
      <c r="H853" t="s">
        <v>5544</v>
      </c>
      <c r="I853">
        <f>_xlfn.XLOOKUP(C853, products!A:A, products!D:D)</f>
        <v>1</v>
      </c>
      <c r="J853" t="s">
        <v>17</v>
      </c>
    </row>
    <row r="854" spans="1:10" x14ac:dyDescent="0.2">
      <c r="A854" s="1">
        <v>302</v>
      </c>
      <c r="B854" s="1">
        <v>1</v>
      </c>
      <c r="C854" s="1">
        <v>24</v>
      </c>
      <c r="D854" s="6">
        <v>2</v>
      </c>
      <c r="E854" s="2">
        <v>549.99</v>
      </c>
      <c r="F854" s="1">
        <v>0.2</v>
      </c>
      <c r="G854">
        <v>549.79</v>
      </c>
      <c r="H854" t="s">
        <v>5542</v>
      </c>
      <c r="I854">
        <f>_xlfn.XLOOKUP(C854, products!A:A, products!D:D)</f>
        <v>2</v>
      </c>
      <c r="J854" t="s">
        <v>16</v>
      </c>
    </row>
    <row r="855" spans="1:10" x14ac:dyDescent="0.2">
      <c r="A855" s="1">
        <v>302</v>
      </c>
      <c r="B855" s="1">
        <v>2</v>
      </c>
      <c r="C855" s="1">
        <v>18</v>
      </c>
      <c r="D855" s="6">
        <v>2</v>
      </c>
      <c r="E855" s="2">
        <v>449</v>
      </c>
      <c r="F855" s="1">
        <v>7.0000000000000007E-2</v>
      </c>
      <c r="G855">
        <v>897.93</v>
      </c>
      <c r="H855" t="s">
        <v>5548</v>
      </c>
      <c r="I855">
        <f>_xlfn.XLOOKUP(C855, products!A:A, products!D:D)</f>
        <v>3</v>
      </c>
      <c r="J855" t="s">
        <v>15</v>
      </c>
    </row>
    <row r="856" spans="1:10" x14ac:dyDescent="0.2">
      <c r="A856" s="1">
        <v>302</v>
      </c>
      <c r="B856" s="1">
        <v>3</v>
      </c>
      <c r="C856" s="1">
        <v>2</v>
      </c>
      <c r="D856" s="6">
        <v>2</v>
      </c>
      <c r="E856" s="2">
        <v>749.99</v>
      </c>
      <c r="F856" s="1">
        <v>0.2</v>
      </c>
      <c r="G856">
        <v>2249.7700000000004</v>
      </c>
      <c r="H856" t="s">
        <v>5560</v>
      </c>
      <c r="I856">
        <f>_xlfn.XLOOKUP(C856, products!A:A, products!D:D)</f>
        <v>6</v>
      </c>
      <c r="J856" t="s">
        <v>12</v>
      </c>
    </row>
    <row r="857" spans="1:10" x14ac:dyDescent="0.2">
      <c r="A857" s="1">
        <v>303</v>
      </c>
      <c r="B857" s="1">
        <v>1</v>
      </c>
      <c r="C857" s="1">
        <v>8</v>
      </c>
      <c r="D857" s="6">
        <v>2</v>
      </c>
      <c r="E857" s="2">
        <v>1799.99</v>
      </c>
      <c r="F857" s="1">
        <v>0.05</v>
      </c>
      <c r="G857">
        <v>1799.94</v>
      </c>
      <c r="H857" t="s">
        <v>5554</v>
      </c>
      <c r="I857">
        <f>_xlfn.XLOOKUP(C857, products!A:A, products!D:D)</f>
        <v>6</v>
      </c>
      <c r="J857" t="s">
        <v>12</v>
      </c>
    </row>
    <row r="858" spans="1:10" x14ac:dyDescent="0.2">
      <c r="A858" s="1">
        <v>303</v>
      </c>
      <c r="B858" s="1">
        <v>2</v>
      </c>
      <c r="C858" s="1">
        <v>24</v>
      </c>
      <c r="D858" s="6">
        <v>2</v>
      </c>
      <c r="E858" s="2">
        <v>549.99</v>
      </c>
      <c r="F858" s="1">
        <v>0.05</v>
      </c>
      <c r="G858">
        <v>1099.93</v>
      </c>
      <c r="H858" t="s">
        <v>5542</v>
      </c>
      <c r="I858">
        <f>_xlfn.XLOOKUP(C858, products!A:A, products!D:D)</f>
        <v>2</v>
      </c>
      <c r="J858" t="s">
        <v>16</v>
      </c>
    </row>
    <row r="859" spans="1:10" x14ac:dyDescent="0.2">
      <c r="A859" s="1">
        <v>304</v>
      </c>
      <c r="B859" s="1">
        <v>1</v>
      </c>
      <c r="C859" s="1">
        <v>10</v>
      </c>
      <c r="D859" s="6">
        <v>1</v>
      </c>
      <c r="E859" s="2">
        <v>1549</v>
      </c>
      <c r="F859" s="1">
        <v>0.05</v>
      </c>
      <c r="G859">
        <v>1548.95</v>
      </c>
      <c r="H859" t="s">
        <v>5552</v>
      </c>
      <c r="I859">
        <f>_xlfn.XLOOKUP(C859, products!A:A, products!D:D)</f>
        <v>4</v>
      </c>
      <c r="J859" t="s">
        <v>14</v>
      </c>
    </row>
    <row r="860" spans="1:10" x14ac:dyDescent="0.2">
      <c r="A860" s="1">
        <v>304</v>
      </c>
      <c r="B860" s="1">
        <v>2</v>
      </c>
      <c r="C860" s="1">
        <v>7</v>
      </c>
      <c r="D860" s="6">
        <v>2</v>
      </c>
      <c r="E860" s="2">
        <v>3999.99</v>
      </c>
      <c r="F860" s="1">
        <v>0.1</v>
      </c>
      <c r="G860">
        <v>7999.8799999999992</v>
      </c>
      <c r="H860" t="s">
        <v>5555</v>
      </c>
      <c r="I860">
        <f>_xlfn.XLOOKUP(C860, products!A:A, products!D:D)</f>
        <v>6</v>
      </c>
      <c r="J860" t="s">
        <v>12</v>
      </c>
    </row>
    <row r="861" spans="1:10" x14ac:dyDescent="0.2">
      <c r="A861" s="1">
        <v>304</v>
      </c>
      <c r="B861" s="1">
        <v>3</v>
      </c>
      <c r="C861" s="1">
        <v>20</v>
      </c>
      <c r="D861" s="6">
        <v>1</v>
      </c>
      <c r="E861" s="2">
        <v>599.99</v>
      </c>
      <c r="F861" s="1">
        <v>0.1</v>
      </c>
      <c r="G861">
        <v>1799.8700000000001</v>
      </c>
      <c r="H861" t="s">
        <v>5546</v>
      </c>
      <c r="I861">
        <f>_xlfn.XLOOKUP(C861, products!A:A, products!D:D)</f>
        <v>3</v>
      </c>
      <c r="J861" t="s">
        <v>15</v>
      </c>
    </row>
    <row r="862" spans="1:10" x14ac:dyDescent="0.2">
      <c r="A862" s="1">
        <v>305</v>
      </c>
      <c r="B862" s="1">
        <v>1</v>
      </c>
      <c r="C862" s="1">
        <v>10</v>
      </c>
      <c r="D862" s="6">
        <v>1</v>
      </c>
      <c r="E862" s="2">
        <v>1549</v>
      </c>
      <c r="F862" s="1">
        <v>7.0000000000000007E-2</v>
      </c>
      <c r="G862">
        <v>1548.93</v>
      </c>
      <c r="H862" t="s">
        <v>5552</v>
      </c>
      <c r="I862">
        <f>_xlfn.XLOOKUP(C862, products!A:A, products!D:D)</f>
        <v>4</v>
      </c>
      <c r="J862" t="s">
        <v>14</v>
      </c>
    </row>
    <row r="863" spans="1:10" x14ac:dyDescent="0.2">
      <c r="A863" s="1">
        <v>305</v>
      </c>
      <c r="B863" s="1">
        <v>2</v>
      </c>
      <c r="C863" s="1">
        <v>6</v>
      </c>
      <c r="D863" s="6">
        <v>1</v>
      </c>
      <c r="E863" s="2">
        <v>469.99</v>
      </c>
      <c r="F863" s="1">
        <v>0.1</v>
      </c>
      <c r="G863">
        <v>939.88</v>
      </c>
      <c r="H863" t="s">
        <v>5556</v>
      </c>
      <c r="I863">
        <f>_xlfn.XLOOKUP(C863, products!A:A, products!D:D)</f>
        <v>6</v>
      </c>
      <c r="J863" t="s">
        <v>12</v>
      </c>
    </row>
    <row r="864" spans="1:10" x14ac:dyDescent="0.2">
      <c r="A864" s="1">
        <v>305</v>
      </c>
      <c r="B864" s="1">
        <v>3</v>
      </c>
      <c r="C864" s="1">
        <v>3</v>
      </c>
      <c r="D864" s="6">
        <v>2</v>
      </c>
      <c r="E864" s="2">
        <v>999.99</v>
      </c>
      <c r="F864" s="1">
        <v>0.2</v>
      </c>
      <c r="G864">
        <v>2999.7700000000004</v>
      </c>
      <c r="H864" t="s">
        <v>5559</v>
      </c>
      <c r="I864">
        <f>_xlfn.XLOOKUP(C864, products!A:A, products!D:D)</f>
        <v>6</v>
      </c>
      <c r="J864" t="s">
        <v>12</v>
      </c>
    </row>
    <row r="865" spans="1:10" x14ac:dyDescent="0.2">
      <c r="A865" s="1">
        <v>306</v>
      </c>
      <c r="B865" s="1">
        <v>1</v>
      </c>
      <c r="C865" s="1">
        <v>10</v>
      </c>
      <c r="D865" s="6">
        <v>1</v>
      </c>
      <c r="E865" s="2">
        <v>1549</v>
      </c>
      <c r="F865" s="1">
        <v>0.2</v>
      </c>
      <c r="G865">
        <v>1548.8</v>
      </c>
      <c r="H865" t="s">
        <v>5552</v>
      </c>
      <c r="I865">
        <f>_xlfn.XLOOKUP(C865, products!A:A, products!D:D)</f>
        <v>4</v>
      </c>
      <c r="J865" t="s">
        <v>14</v>
      </c>
    </row>
    <row r="866" spans="1:10" x14ac:dyDescent="0.2">
      <c r="A866" s="1">
        <v>306</v>
      </c>
      <c r="B866" s="1">
        <v>2</v>
      </c>
      <c r="C866" s="1">
        <v>22</v>
      </c>
      <c r="D866" s="6">
        <v>1</v>
      </c>
      <c r="E866" s="2">
        <v>269.99</v>
      </c>
      <c r="F866" s="1">
        <v>7.0000000000000007E-2</v>
      </c>
      <c r="G866">
        <v>539.91</v>
      </c>
      <c r="H866" t="s">
        <v>5544</v>
      </c>
      <c r="I866">
        <f>_xlfn.XLOOKUP(C866, products!A:A, products!D:D)</f>
        <v>1</v>
      </c>
      <c r="J866" t="s">
        <v>17</v>
      </c>
    </row>
    <row r="867" spans="1:10" x14ac:dyDescent="0.2">
      <c r="A867" s="1">
        <v>307</v>
      </c>
      <c r="B867" s="1">
        <v>1</v>
      </c>
      <c r="C867" s="1">
        <v>15</v>
      </c>
      <c r="D867" s="6">
        <v>2</v>
      </c>
      <c r="E867" s="2">
        <v>529.99</v>
      </c>
      <c r="F867" s="1">
        <v>0.05</v>
      </c>
      <c r="G867">
        <v>529.94000000000005</v>
      </c>
      <c r="H867" t="s">
        <v>5550</v>
      </c>
      <c r="I867">
        <f>_xlfn.XLOOKUP(C867, products!A:A, products!D:D)</f>
        <v>3</v>
      </c>
      <c r="J867" t="s">
        <v>15</v>
      </c>
    </row>
    <row r="868" spans="1:10" x14ac:dyDescent="0.2">
      <c r="A868" s="1">
        <v>308</v>
      </c>
      <c r="B868" s="1">
        <v>1</v>
      </c>
      <c r="C868" s="1">
        <v>7</v>
      </c>
      <c r="D868" s="6">
        <v>1</v>
      </c>
      <c r="E868" s="2">
        <v>3999.99</v>
      </c>
      <c r="F868" s="1">
        <v>0.1</v>
      </c>
      <c r="G868">
        <v>3999.89</v>
      </c>
      <c r="H868" t="s">
        <v>5555</v>
      </c>
      <c r="I868">
        <f>_xlfn.XLOOKUP(C868, products!A:A, products!D:D)</f>
        <v>6</v>
      </c>
      <c r="J868" t="s">
        <v>12</v>
      </c>
    </row>
    <row r="869" spans="1:10" x14ac:dyDescent="0.2">
      <c r="A869" s="1">
        <v>308</v>
      </c>
      <c r="B869" s="1">
        <v>2</v>
      </c>
      <c r="C869" s="1">
        <v>18</v>
      </c>
      <c r="D869" s="6">
        <v>2</v>
      </c>
      <c r="E869" s="2">
        <v>449</v>
      </c>
      <c r="F869" s="1">
        <v>0.2</v>
      </c>
      <c r="G869">
        <v>897.8</v>
      </c>
      <c r="H869" t="s">
        <v>5548</v>
      </c>
      <c r="I869">
        <f>_xlfn.XLOOKUP(C869, products!A:A, products!D:D)</f>
        <v>3</v>
      </c>
      <c r="J869" t="s">
        <v>15</v>
      </c>
    </row>
    <row r="870" spans="1:10" x14ac:dyDescent="0.2">
      <c r="A870" s="1">
        <v>308</v>
      </c>
      <c r="B870" s="1">
        <v>3</v>
      </c>
      <c r="C870" s="1">
        <v>14</v>
      </c>
      <c r="D870" s="6">
        <v>1</v>
      </c>
      <c r="E870" s="2">
        <v>269.99</v>
      </c>
      <c r="F870" s="1">
        <v>0.2</v>
      </c>
      <c r="G870">
        <v>809.77</v>
      </c>
      <c r="H870" t="s">
        <v>5544</v>
      </c>
      <c r="I870">
        <f>_xlfn.XLOOKUP(C870, products!A:A, products!D:D)</f>
        <v>3</v>
      </c>
      <c r="J870" t="s">
        <v>15</v>
      </c>
    </row>
    <row r="871" spans="1:10" x14ac:dyDescent="0.2">
      <c r="A871" s="1">
        <v>309</v>
      </c>
      <c r="B871" s="1">
        <v>1</v>
      </c>
      <c r="C871" s="1">
        <v>3</v>
      </c>
      <c r="D871" s="6">
        <v>1</v>
      </c>
      <c r="E871" s="2">
        <v>999.99</v>
      </c>
      <c r="F871" s="1">
        <v>0.05</v>
      </c>
      <c r="G871">
        <v>999.94</v>
      </c>
      <c r="H871" t="s">
        <v>5559</v>
      </c>
      <c r="I871">
        <f>_xlfn.XLOOKUP(C871, products!A:A, products!D:D)</f>
        <v>6</v>
      </c>
      <c r="J871" t="s">
        <v>12</v>
      </c>
    </row>
    <row r="872" spans="1:10" x14ac:dyDescent="0.2">
      <c r="A872" s="1">
        <v>309</v>
      </c>
      <c r="B872" s="1">
        <v>2</v>
      </c>
      <c r="C872" s="1">
        <v>12</v>
      </c>
      <c r="D872" s="6">
        <v>1</v>
      </c>
      <c r="E872" s="2">
        <v>549.99</v>
      </c>
      <c r="F872" s="1">
        <v>0.05</v>
      </c>
      <c r="G872">
        <v>1099.93</v>
      </c>
      <c r="H872" t="s">
        <v>5542</v>
      </c>
      <c r="I872">
        <f>_xlfn.XLOOKUP(C872, products!A:A, products!D:D)</f>
        <v>3</v>
      </c>
      <c r="J872" t="s">
        <v>15</v>
      </c>
    </row>
    <row r="873" spans="1:10" x14ac:dyDescent="0.2">
      <c r="A873" s="1">
        <v>310</v>
      </c>
      <c r="B873" s="1">
        <v>1</v>
      </c>
      <c r="C873" s="1">
        <v>7</v>
      </c>
      <c r="D873" s="6">
        <v>2</v>
      </c>
      <c r="E873" s="2">
        <v>3999.99</v>
      </c>
      <c r="F873" s="1">
        <v>7.0000000000000007E-2</v>
      </c>
      <c r="G873">
        <v>3999.9199999999996</v>
      </c>
      <c r="H873" t="s">
        <v>5555</v>
      </c>
      <c r="I873">
        <f>_xlfn.XLOOKUP(C873, products!A:A, products!D:D)</f>
        <v>6</v>
      </c>
      <c r="J873" t="s">
        <v>12</v>
      </c>
    </row>
    <row r="874" spans="1:10" x14ac:dyDescent="0.2">
      <c r="A874" s="1">
        <v>310</v>
      </c>
      <c r="B874" s="1">
        <v>2</v>
      </c>
      <c r="C874" s="1">
        <v>14</v>
      </c>
      <c r="D874" s="6">
        <v>2</v>
      </c>
      <c r="E874" s="2">
        <v>269.99</v>
      </c>
      <c r="F874" s="1">
        <v>0.1</v>
      </c>
      <c r="G874">
        <v>539.88</v>
      </c>
      <c r="H874" t="s">
        <v>5544</v>
      </c>
      <c r="I874">
        <f>_xlfn.XLOOKUP(C874, products!A:A, products!D:D)</f>
        <v>3</v>
      </c>
      <c r="J874" t="s">
        <v>15</v>
      </c>
    </row>
    <row r="875" spans="1:10" x14ac:dyDescent="0.2">
      <c r="A875" s="1">
        <v>310</v>
      </c>
      <c r="B875" s="1">
        <v>3</v>
      </c>
      <c r="C875" s="1">
        <v>5</v>
      </c>
      <c r="D875" s="6">
        <v>2</v>
      </c>
      <c r="E875" s="2">
        <v>1320.99</v>
      </c>
      <c r="F875" s="1">
        <v>0.2</v>
      </c>
      <c r="G875">
        <v>3962.7700000000004</v>
      </c>
      <c r="H875" t="s">
        <v>5557</v>
      </c>
      <c r="I875">
        <f>_xlfn.XLOOKUP(C875, products!A:A, products!D:D)</f>
        <v>6</v>
      </c>
      <c r="J875" t="s">
        <v>12</v>
      </c>
    </row>
    <row r="876" spans="1:10" x14ac:dyDescent="0.2">
      <c r="A876" s="1">
        <v>310</v>
      </c>
      <c r="B876" s="1">
        <v>4</v>
      </c>
      <c r="C876" s="1">
        <v>8</v>
      </c>
      <c r="D876" s="6">
        <v>1</v>
      </c>
      <c r="E876" s="2">
        <v>1799.99</v>
      </c>
      <c r="F876" s="1">
        <v>0.2</v>
      </c>
      <c r="G876">
        <v>7199.76</v>
      </c>
      <c r="H876" t="s">
        <v>5554</v>
      </c>
      <c r="I876">
        <f>_xlfn.XLOOKUP(C876, products!A:A, products!D:D)</f>
        <v>6</v>
      </c>
      <c r="J876" t="s">
        <v>12</v>
      </c>
    </row>
    <row r="877" spans="1:10" x14ac:dyDescent="0.2">
      <c r="A877" s="1">
        <v>311</v>
      </c>
      <c r="B877" s="1">
        <v>1</v>
      </c>
      <c r="C877" s="1">
        <v>17</v>
      </c>
      <c r="D877" s="6">
        <v>2</v>
      </c>
      <c r="E877" s="2">
        <v>429</v>
      </c>
      <c r="F877" s="1">
        <v>0.05</v>
      </c>
      <c r="G877">
        <v>428.95</v>
      </c>
      <c r="H877" t="s">
        <v>5549</v>
      </c>
      <c r="I877">
        <f>_xlfn.XLOOKUP(C877, products!A:A, products!D:D)</f>
        <v>3</v>
      </c>
      <c r="J877" t="s">
        <v>15</v>
      </c>
    </row>
    <row r="878" spans="1:10" x14ac:dyDescent="0.2">
      <c r="A878" s="1">
        <v>311</v>
      </c>
      <c r="B878" s="1">
        <v>2</v>
      </c>
      <c r="C878" s="1">
        <v>5</v>
      </c>
      <c r="D878" s="6">
        <v>2</v>
      </c>
      <c r="E878" s="2">
        <v>1320.99</v>
      </c>
      <c r="F878" s="1">
        <v>0.2</v>
      </c>
      <c r="G878">
        <v>2641.78</v>
      </c>
      <c r="H878" t="s">
        <v>5557</v>
      </c>
      <c r="I878">
        <f>_xlfn.XLOOKUP(C878, products!A:A, products!D:D)</f>
        <v>6</v>
      </c>
      <c r="J878" t="s">
        <v>12</v>
      </c>
    </row>
    <row r="879" spans="1:10" x14ac:dyDescent="0.2">
      <c r="A879" s="1">
        <v>312</v>
      </c>
      <c r="B879" s="1">
        <v>1</v>
      </c>
      <c r="C879" s="1">
        <v>24</v>
      </c>
      <c r="D879" s="6">
        <v>2</v>
      </c>
      <c r="E879" s="2">
        <v>549.99</v>
      </c>
      <c r="F879" s="1">
        <v>0.05</v>
      </c>
      <c r="G879">
        <v>549.94000000000005</v>
      </c>
      <c r="H879" t="s">
        <v>5542</v>
      </c>
      <c r="I879">
        <f>_xlfn.XLOOKUP(C879, products!A:A, products!D:D)</f>
        <v>2</v>
      </c>
      <c r="J879" t="s">
        <v>16</v>
      </c>
    </row>
    <row r="880" spans="1:10" x14ac:dyDescent="0.2">
      <c r="A880" s="1">
        <v>312</v>
      </c>
      <c r="B880" s="1">
        <v>2</v>
      </c>
      <c r="C880" s="1">
        <v>14</v>
      </c>
      <c r="D880" s="6">
        <v>2</v>
      </c>
      <c r="E880" s="2">
        <v>269.99</v>
      </c>
      <c r="F880" s="1">
        <v>7.0000000000000007E-2</v>
      </c>
      <c r="G880">
        <v>539.91</v>
      </c>
      <c r="H880" t="s">
        <v>5544</v>
      </c>
      <c r="I880">
        <f>_xlfn.XLOOKUP(C880, products!A:A, products!D:D)</f>
        <v>3</v>
      </c>
      <c r="J880" t="s">
        <v>15</v>
      </c>
    </row>
    <row r="881" spans="1:10" x14ac:dyDescent="0.2">
      <c r="A881" s="1">
        <v>312</v>
      </c>
      <c r="B881" s="1">
        <v>3</v>
      </c>
      <c r="C881" s="1">
        <v>16</v>
      </c>
      <c r="D881" s="6">
        <v>2</v>
      </c>
      <c r="E881" s="2">
        <v>599.99</v>
      </c>
      <c r="F881" s="1">
        <v>0.05</v>
      </c>
      <c r="G881">
        <v>1799.92</v>
      </c>
      <c r="H881" t="s">
        <v>5540</v>
      </c>
      <c r="I881">
        <f>_xlfn.XLOOKUP(C881, products!A:A, products!D:D)</f>
        <v>3</v>
      </c>
      <c r="J881" t="s">
        <v>15</v>
      </c>
    </row>
    <row r="882" spans="1:10" x14ac:dyDescent="0.2">
      <c r="A882" s="1">
        <v>313</v>
      </c>
      <c r="B882" s="1">
        <v>1</v>
      </c>
      <c r="C882" s="1">
        <v>4</v>
      </c>
      <c r="D882" s="6">
        <v>1</v>
      </c>
      <c r="E882" s="2">
        <v>2899.99</v>
      </c>
      <c r="F882" s="1">
        <v>7.0000000000000007E-2</v>
      </c>
      <c r="G882">
        <v>2899.9199999999996</v>
      </c>
      <c r="H882" t="s">
        <v>5558</v>
      </c>
      <c r="I882">
        <f>_xlfn.XLOOKUP(C882, products!A:A, products!D:D)</f>
        <v>6</v>
      </c>
      <c r="J882" t="s">
        <v>12</v>
      </c>
    </row>
    <row r="883" spans="1:10" x14ac:dyDescent="0.2">
      <c r="A883" s="1">
        <v>313</v>
      </c>
      <c r="B883" s="1">
        <v>2</v>
      </c>
      <c r="C883" s="1">
        <v>10</v>
      </c>
      <c r="D883" s="6">
        <v>2</v>
      </c>
      <c r="E883" s="2">
        <v>1549</v>
      </c>
      <c r="F883" s="1">
        <v>7.0000000000000007E-2</v>
      </c>
      <c r="G883">
        <v>3097.93</v>
      </c>
      <c r="H883" t="s">
        <v>5552</v>
      </c>
      <c r="I883">
        <f>_xlfn.XLOOKUP(C883, products!A:A, products!D:D)</f>
        <v>4</v>
      </c>
      <c r="J883" t="s">
        <v>14</v>
      </c>
    </row>
    <row r="884" spans="1:10" x14ac:dyDescent="0.2">
      <c r="A884" s="1">
        <v>314</v>
      </c>
      <c r="B884" s="1">
        <v>1</v>
      </c>
      <c r="C884" s="1">
        <v>5</v>
      </c>
      <c r="D884" s="6">
        <v>1</v>
      </c>
      <c r="E884" s="2">
        <v>1320.99</v>
      </c>
      <c r="F884" s="1">
        <v>7.0000000000000007E-2</v>
      </c>
      <c r="G884">
        <v>1320.92</v>
      </c>
      <c r="H884" t="s">
        <v>5557</v>
      </c>
      <c r="I884">
        <f>_xlfn.XLOOKUP(C884, products!A:A, products!D:D)</f>
        <v>6</v>
      </c>
      <c r="J884" t="s">
        <v>12</v>
      </c>
    </row>
    <row r="885" spans="1:10" x14ac:dyDescent="0.2">
      <c r="A885" s="1">
        <v>314</v>
      </c>
      <c r="B885" s="1">
        <v>2</v>
      </c>
      <c r="C885" s="1">
        <v>9</v>
      </c>
      <c r="D885" s="6">
        <v>1</v>
      </c>
      <c r="E885" s="2">
        <v>2999.99</v>
      </c>
      <c r="F885" s="1">
        <v>0.05</v>
      </c>
      <c r="G885">
        <v>5999.9299999999994</v>
      </c>
      <c r="H885" t="s">
        <v>5553</v>
      </c>
      <c r="I885">
        <f>_xlfn.XLOOKUP(C885, products!A:A, products!D:D)</f>
        <v>5</v>
      </c>
      <c r="J885" t="s">
        <v>13</v>
      </c>
    </row>
    <row r="886" spans="1:10" x14ac:dyDescent="0.2">
      <c r="A886" s="1">
        <v>314</v>
      </c>
      <c r="B886" s="1">
        <v>3</v>
      </c>
      <c r="C886" s="1">
        <v>22</v>
      </c>
      <c r="D886" s="6">
        <v>2</v>
      </c>
      <c r="E886" s="2">
        <v>269.99</v>
      </c>
      <c r="F886" s="1">
        <v>0.2</v>
      </c>
      <c r="G886">
        <v>809.77</v>
      </c>
      <c r="H886" t="s">
        <v>5544</v>
      </c>
      <c r="I886">
        <f>_xlfn.XLOOKUP(C886, products!A:A, products!D:D)</f>
        <v>1</v>
      </c>
      <c r="J886" t="s">
        <v>17</v>
      </c>
    </row>
    <row r="887" spans="1:10" x14ac:dyDescent="0.2">
      <c r="A887" s="1">
        <v>314</v>
      </c>
      <c r="B887" s="1">
        <v>4</v>
      </c>
      <c r="C887" s="1">
        <v>7</v>
      </c>
      <c r="D887" s="6">
        <v>2</v>
      </c>
      <c r="E887" s="2">
        <v>3999.99</v>
      </c>
      <c r="F887" s="1">
        <v>7.0000000000000007E-2</v>
      </c>
      <c r="G887">
        <v>15999.89</v>
      </c>
      <c r="H887" t="s">
        <v>5555</v>
      </c>
      <c r="I887">
        <f>_xlfn.XLOOKUP(C887, products!A:A, products!D:D)</f>
        <v>6</v>
      </c>
      <c r="J887" t="s">
        <v>12</v>
      </c>
    </row>
    <row r="888" spans="1:10" x14ac:dyDescent="0.2">
      <c r="A888" s="1">
        <v>315</v>
      </c>
      <c r="B888" s="1">
        <v>1</v>
      </c>
      <c r="C888" s="1">
        <v>11</v>
      </c>
      <c r="D888" s="6">
        <v>1</v>
      </c>
      <c r="E888" s="2">
        <v>1680.99</v>
      </c>
      <c r="F888" s="1">
        <v>0.2</v>
      </c>
      <c r="G888">
        <v>1680.79</v>
      </c>
      <c r="H888" t="s">
        <v>5551</v>
      </c>
      <c r="I888">
        <f>_xlfn.XLOOKUP(C888, products!A:A, products!D:D)</f>
        <v>4</v>
      </c>
      <c r="J888" t="s">
        <v>14</v>
      </c>
    </row>
    <row r="889" spans="1:10" x14ac:dyDescent="0.2">
      <c r="A889" s="1">
        <v>315</v>
      </c>
      <c r="B889" s="1">
        <v>2</v>
      </c>
      <c r="C889" s="1">
        <v>9</v>
      </c>
      <c r="D889" s="6">
        <v>1</v>
      </c>
      <c r="E889" s="2">
        <v>2999.99</v>
      </c>
      <c r="F889" s="1">
        <v>0.1</v>
      </c>
      <c r="G889">
        <v>5999.8799999999992</v>
      </c>
      <c r="H889" t="s">
        <v>5553</v>
      </c>
      <c r="I889">
        <f>_xlfn.XLOOKUP(C889, products!A:A, products!D:D)</f>
        <v>5</v>
      </c>
      <c r="J889" t="s">
        <v>13</v>
      </c>
    </row>
    <row r="890" spans="1:10" x14ac:dyDescent="0.2">
      <c r="A890" s="1">
        <v>316</v>
      </c>
      <c r="B890" s="1">
        <v>1</v>
      </c>
      <c r="C890" s="1">
        <v>2</v>
      </c>
      <c r="D890" s="6">
        <v>2</v>
      </c>
      <c r="E890" s="2">
        <v>749.99</v>
      </c>
      <c r="F890" s="1">
        <v>0.2</v>
      </c>
      <c r="G890">
        <v>749.79</v>
      </c>
      <c r="H890" t="s">
        <v>5560</v>
      </c>
      <c r="I890">
        <f>_xlfn.XLOOKUP(C890, products!A:A, products!D:D)</f>
        <v>6</v>
      </c>
      <c r="J890" t="s">
        <v>12</v>
      </c>
    </row>
    <row r="891" spans="1:10" x14ac:dyDescent="0.2">
      <c r="A891" s="1">
        <v>316</v>
      </c>
      <c r="B891" s="1">
        <v>2</v>
      </c>
      <c r="C891" s="1">
        <v>16</v>
      </c>
      <c r="D891" s="6">
        <v>2</v>
      </c>
      <c r="E891" s="2">
        <v>599.99</v>
      </c>
      <c r="F891" s="1">
        <v>0.1</v>
      </c>
      <c r="G891">
        <v>1199.8800000000001</v>
      </c>
      <c r="H891" t="s">
        <v>5540</v>
      </c>
      <c r="I891">
        <f>_xlfn.XLOOKUP(C891, products!A:A, products!D:D)</f>
        <v>3</v>
      </c>
      <c r="J891" t="s">
        <v>15</v>
      </c>
    </row>
    <row r="892" spans="1:10" x14ac:dyDescent="0.2">
      <c r="A892" s="1">
        <v>316</v>
      </c>
      <c r="B892" s="1">
        <v>3</v>
      </c>
      <c r="C892" s="1">
        <v>20</v>
      </c>
      <c r="D892" s="6">
        <v>1</v>
      </c>
      <c r="E892" s="2">
        <v>599.99</v>
      </c>
      <c r="F892" s="1">
        <v>0.1</v>
      </c>
      <c r="G892">
        <v>1799.8700000000001</v>
      </c>
      <c r="H892" t="s">
        <v>5546</v>
      </c>
      <c r="I892">
        <f>_xlfn.XLOOKUP(C892, products!A:A, products!D:D)</f>
        <v>3</v>
      </c>
      <c r="J892" t="s">
        <v>15</v>
      </c>
    </row>
    <row r="893" spans="1:10" x14ac:dyDescent="0.2">
      <c r="A893" s="1">
        <v>316</v>
      </c>
      <c r="B893" s="1">
        <v>4</v>
      </c>
      <c r="C893" s="1">
        <v>19</v>
      </c>
      <c r="D893" s="6">
        <v>1</v>
      </c>
      <c r="E893" s="2">
        <v>449</v>
      </c>
      <c r="F893" s="1">
        <v>0.2</v>
      </c>
      <c r="G893">
        <v>1795.8</v>
      </c>
      <c r="H893" t="s">
        <v>5547</v>
      </c>
      <c r="I893">
        <f>_xlfn.XLOOKUP(C893, products!A:A, products!D:D)</f>
        <v>3</v>
      </c>
      <c r="J893" t="s">
        <v>15</v>
      </c>
    </row>
    <row r="894" spans="1:10" x14ac:dyDescent="0.2">
      <c r="A894" s="1">
        <v>316</v>
      </c>
      <c r="B894" s="1">
        <v>5</v>
      </c>
      <c r="C894" s="1">
        <v>17</v>
      </c>
      <c r="D894" s="6">
        <v>1</v>
      </c>
      <c r="E894" s="2">
        <v>429</v>
      </c>
      <c r="F894" s="1">
        <v>0.05</v>
      </c>
      <c r="G894">
        <v>2144.9499999999998</v>
      </c>
      <c r="H894" t="s">
        <v>5549</v>
      </c>
      <c r="I894">
        <f>_xlfn.XLOOKUP(C894, products!A:A, products!D:D)</f>
        <v>3</v>
      </c>
      <c r="J894" t="s">
        <v>15</v>
      </c>
    </row>
    <row r="895" spans="1:10" x14ac:dyDescent="0.2">
      <c r="A895" s="1">
        <v>317</v>
      </c>
      <c r="B895" s="1">
        <v>1</v>
      </c>
      <c r="C895" s="1">
        <v>10</v>
      </c>
      <c r="D895" s="6">
        <v>1</v>
      </c>
      <c r="E895" s="2">
        <v>1549</v>
      </c>
      <c r="F895" s="1">
        <v>0.2</v>
      </c>
      <c r="G895">
        <v>1548.8</v>
      </c>
      <c r="H895" t="s">
        <v>5552</v>
      </c>
      <c r="I895">
        <f>_xlfn.XLOOKUP(C895, products!A:A, products!D:D)</f>
        <v>4</v>
      </c>
      <c r="J895" t="s">
        <v>14</v>
      </c>
    </row>
    <row r="896" spans="1:10" x14ac:dyDescent="0.2">
      <c r="A896" s="1">
        <v>317</v>
      </c>
      <c r="B896" s="1">
        <v>2</v>
      </c>
      <c r="C896" s="1">
        <v>22</v>
      </c>
      <c r="D896" s="6">
        <v>1</v>
      </c>
      <c r="E896" s="2">
        <v>269.99</v>
      </c>
      <c r="F896" s="1">
        <v>0.05</v>
      </c>
      <c r="G896">
        <v>539.93000000000006</v>
      </c>
      <c r="H896" t="s">
        <v>5544</v>
      </c>
      <c r="I896">
        <f>_xlfn.XLOOKUP(C896, products!A:A, products!D:D)</f>
        <v>1</v>
      </c>
      <c r="J896" t="s">
        <v>17</v>
      </c>
    </row>
    <row r="897" spans="1:10" x14ac:dyDescent="0.2">
      <c r="A897" s="1">
        <v>317</v>
      </c>
      <c r="B897" s="1">
        <v>3</v>
      </c>
      <c r="C897" s="1">
        <v>15</v>
      </c>
      <c r="D897" s="6">
        <v>1</v>
      </c>
      <c r="E897" s="2">
        <v>529.99</v>
      </c>
      <c r="F897" s="1">
        <v>0.05</v>
      </c>
      <c r="G897">
        <v>1589.92</v>
      </c>
      <c r="H897" t="s">
        <v>5550</v>
      </c>
      <c r="I897">
        <f>_xlfn.XLOOKUP(C897, products!A:A, products!D:D)</f>
        <v>3</v>
      </c>
      <c r="J897" t="s">
        <v>15</v>
      </c>
    </row>
    <row r="898" spans="1:10" x14ac:dyDescent="0.2">
      <c r="A898" s="1">
        <v>317</v>
      </c>
      <c r="B898" s="1">
        <v>4</v>
      </c>
      <c r="C898" s="1">
        <v>13</v>
      </c>
      <c r="D898" s="6">
        <v>2</v>
      </c>
      <c r="E898" s="2">
        <v>269.99</v>
      </c>
      <c r="F898" s="1">
        <v>0.2</v>
      </c>
      <c r="G898">
        <v>1079.76</v>
      </c>
      <c r="H898" t="s">
        <v>5545</v>
      </c>
      <c r="I898">
        <f>_xlfn.XLOOKUP(C898, products!A:A, products!D:D)</f>
        <v>3</v>
      </c>
      <c r="J898" t="s">
        <v>15</v>
      </c>
    </row>
    <row r="899" spans="1:10" x14ac:dyDescent="0.2">
      <c r="A899" s="1">
        <v>318</v>
      </c>
      <c r="B899" s="1">
        <v>1</v>
      </c>
      <c r="C899" s="1">
        <v>13</v>
      </c>
      <c r="D899" s="6">
        <v>2</v>
      </c>
      <c r="E899" s="2">
        <v>269.99</v>
      </c>
      <c r="F899" s="1">
        <v>0.1</v>
      </c>
      <c r="G899">
        <v>269.89</v>
      </c>
      <c r="H899" t="s">
        <v>5545</v>
      </c>
      <c r="I899">
        <f>_xlfn.XLOOKUP(C899, products!A:A, products!D:D)</f>
        <v>3</v>
      </c>
      <c r="J899" t="s">
        <v>15</v>
      </c>
    </row>
    <row r="900" spans="1:10" x14ac:dyDescent="0.2">
      <c r="A900" s="1">
        <v>318</v>
      </c>
      <c r="B900" s="1">
        <v>2</v>
      </c>
      <c r="C900" s="1">
        <v>25</v>
      </c>
      <c r="D900" s="6">
        <v>2</v>
      </c>
      <c r="E900" s="2">
        <v>499.99</v>
      </c>
      <c r="F900" s="1">
        <v>0.2</v>
      </c>
      <c r="G900">
        <v>999.78</v>
      </c>
      <c r="H900" t="s">
        <v>5541</v>
      </c>
      <c r="I900">
        <f>_xlfn.XLOOKUP(C900, products!A:A, products!D:D)</f>
        <v>2</v>
      </c>
      <c r="J900" t="s">
        <v>16</v>
      </c>
    </row>
    <row r="901" spans="1:10" x14ac:dyDescent="0.2">
      <c r="A901" s="1">
        <v>318</v>
      </c>
      <c r="B901" s="1">
        <v>3</v>
      </c>
      <c r="C901" s="1">
        <v>9</v>
      </c>
      <c r="D901" s="6">
        <v>1</v>
      </c>
      <c r="E901" s="2">
        <v>2999.99</v>
      </c>
      <c r="F901" s="1">
        <v>0.05</v>
      </c>
      <c r="G901">
        <v>8999.92</v>
      </c>
      <c r="H901" t="s">
        <v>5553</v>
      </c>
      <c r="I901">
        <f>_xlfn.XLOOKUP(C901, products!A:A, products!D:D)</f>
        <v>5</v>
      </c>
      <c r="J901" t="s">
        <v>13</v>
      </c>
    </row>
    <row r="902" spans="1:10" x14ac:dyDescent="0.2">
      <c r="A902" s="1">
        <v>319</v>
      </c>
      <c r="B902" s="1">
        <v>1</v>
      </c>
      <c r="C902" s="1">
        <v>11</v>
      </c>
      <c r="D902" s="6">
        <v>1</v>
      </c>
      <c r="E902" s="2">
        <v>1680.99</v>
      </c>
      <c r="F902" s="1">
        <v>7.0000000000000007E-2</v>
      </c>
      <c r="G902">
        <v>1680.92</v>
      </c>
      <c r="H902" t="s">
        <v>5551</v>
      </c>
      <c r="I902">
        <f>_xlfn.XLOOKUP(C902, products!A:A, products!D:D)</f>
        <v>4</v>
      </c>
      <c r="J902" t="s">
        <v>14</v>
      </c>
    </row>
    <row r="903" spans="1:10" x14ac:dyDescent="0.2">
      <c r="A903" s="1">
        <v>319</v>
      </c>
      <c r="B903" s="1">
        <v>2</v>
      </c>
      <c r="C903" s="1">
        <v>21</v>
      </c>
      <c r="D903" s="6">
        <v>1</v>
      </c>
      <c r="E903" s="2">
        <v>269.99</v>
      </c>
      <c r="F903" s="1">
        <v>0.2</v>
      </c>
      <c r="G903">
        <v>539.78</v>
      </c>
      <c r="H903" t="s">
        <v>5545</v>
      </c>
      <c r="I903">
        <f>_xlfn.XLOOKUP(C903, products!A:A, products!D:D)</f>
        <v>1</v>
      </c>
      <c r="J903" t="s">
        <v>17</v>
      </c>
    </row>
    <row r="904" spans="1:10" x14ac:dyDescent="0.2">
      <c r="A904" s="1">
        <v>319</v>
      </c>
      <c r="B904" s="1">
        <v>3</v>
      </c>
      <c r="C904" s="1">
        <v>15</v>
      </c>
      <c r="D904" s="6">
        <v>2</v>
      </c>
      <c r="E904" s="2">
        <v>529.99</v>
      </c>
      <c r="F904" s="1">
        <v>0.1</v>
      </c>
      <c r="G904">
        <v>1589.8700000000001</v>
      </c>
      <c r="H904" t="s">
        <v>5550</v>
      </c>
      <c r="I904">
        <f>_xlfn.XLOOKUP(C904, products!A:A, products!D:D)</f>
        <v>3</v>
      </c>
      <c r="J904" t="s">
        <v>15</v>
      </c>
    </row>
    <row r="905" spans="1:10" x14ac:dyDescent="0.2">
      <c r="A905" s="1">
        <v>319</v>
      </c>
      <c r="B905" s="1">
        <v>4</v>
      </c>
      <c r="C905" s="1">
        <v>23</v>
      </c>
      <c r="D905" s="6">
        <v>1</v>
      </c>
      <c r="E905" s="2">
        <v>299.99</v>
      </c>
      <c r="F905" s="1">
        <v>0.05</v>
      </c>
      <c r="G905">
        <v>1199.9100000000001</v>
      </c>
      <c r="H905" t="s">
        <v>5543</v>
      </c>
      <c r="I905">
        <f>_xlfn.XLOOKUP(C905, products!A:A, products!D:D)</f>
        <v>1</v>
      </c>
      <c r="J905" t="s">
        <v>17</v>
      </c>
    </row>
    <row r="906" spans="1:10" x14ac:dyDescent="0.2">
      <c r="A906" s="1">
        <v>320</v>
      </c>
      <c r="B906" s="1">
        <v>1</v>
      </c>
      <c r="C906" s="1">
        <v>2</v>
      </c>
      <c r="D906" s="6">
        <v>1</v>
      </c>
      <c r="E906" s="2">
        <v>749.99</v>
      </c>
      <c r="F906" s="1">
        <v>0.1</v>
      </c>
      <c r="G906">
        <v>749.89</v>
      </c>
      <c r="H906" t="s">
        <v>5560</v>
      </c>
      <c r="I906">
        <f>_xlfn.XLOOKUP(C906, products!A:A, products!D:D)</f>
        <v>6</v>
      </c>
      <c r="J906" t="s">
        <v>12</v>
      </c>
    </row>
    <row r="907" spans="1:10" x14ac:dyDescent="0.2">
      <c r="A907" s="1">
        <v>321</v>
      </c>
      <c r="B907" s="1">
        <v>1</v>
      </c>
      <c r="C907" s="1">
        <v>4</v>
      </c>
      <c r="D907" s="6">
        <v>2</v>
      </c>
      <c r="E907" s="2">
        <v>2899.99</v>
      </c>
      <c r="F907" s="1">
        <v>0.2</v>
      </c>
      <c r="G907">
        <v>2899.79</v>
      </c>
      <c r="H907" t="s">
        <v>5558</v>
      </c>
      <c r="I907">
        <f>_xlfn.XLOOKUP(C907, products!A:A, products!D:D)</f>
        <v>6</v>
      </c>
      <c r="J907" t="s">
        <v>12</v>
      </c>
    </row>
    <row r="908" spans="1:10" x14ac:dyDescent="0.2">
      <c r="A908" s="1">
        <v>321</v>
      </c>
      <c r="B908" s="1">
        <v>2</v>
      </c>
      <c r="C908" s="1">
        <v>12</v>
      </c>
      <c r="D908" s="6">
        <v>2</v>
      </c>
      <c r="E908" s="2">
        <v>549.99</v>
      </c>
      <c r="F908" s="1">
        <v>0.2</v>
      </c>
      <c r="G908">
        <v>1099.78</v>
      </c>
      <c r="H908" t="s">
        <v>5542</v>
      </c>
      <c r="I908">
        <f>_xlfn.XLOOKUP(C908, products!A:A, products!D:D)</f>
        <v>3</v>
      </c>
      <c r="J908" t="s">
        <v>15</v>
      </c>
    </row>
    <row r="909" spans="1:10" x14ac:dyDescent="0.2">
      <c r="A909" s="1">
        <v>321</v>
      </c>
      <c r="B909" s="1">
        <v>3</v>
      </c>
      <c r="C909" s="1">
        <v>26</v>
      </c>
      <c r="D909" s="6">
        <v>1</v>
      </c>
      <c r="E909" s="2">
        <v>599.99</v>
      </c>
      <c r="F909" s="1">
        <v>0.2</v>
      </c>
      <c r="G909">
        <v>1799.77</v>
      </c>
      <c r="H909" t="s">
        <v>5540</v>
      </c>
      <c r="I909">
        <f>_xlfn.XLOOKUP(C909, products!A:A, products!D:D)</f>
        <v>2</v>
      </c>
      <c r="J909" t="s">
        <v>16</v>
      </c>
    </row>
    <row r="910" spans="1:10" x14ac:dyDescent="0.2">
      <c r="A910" s="1">
        <v>321</v>
      </c>
      <c r="B910" s="1">
        <v>4</v>
      </c>
      <c r="C910" s="1">
        <v>23</v>
      </c>
      <c r="D910" s="6">
        <v>2</v>
      </c>
      <c r="E910" s="2">
        <v>299.99</v>
      </c>
      <c r="F910" s="1">
        <v>0.2</v>
      </c>
      <c r="G910">
        <v>1199.76</v>
      </c>
      <c r="H910" t="s">
        <v>5543</v>
      </c>
      <c r="I910">
        <f>_xlfn.XLOOKUP(C910, products!A:A, products!D:D)</f>
        <v>1</v>
      </c>
      <c r="J910" t="s">
        <v>17</v>
      </c>
    </row>
    <row r="911" spans="1:10" x14ac:dyDescent="0.2">
      <c r="A911" s="1">
        <v>322</v>
      </c>
      <c r="B911" s="1">
        <v>1</v>
      </c>
      <c r="C911" s="1">
        <v>13</v>
      </c>
      <c r="D911" s="6">
        <v>2</v>
      </c>
      <c r="E911" s="2">
        <v>269.99</v>
      </c>
      <c r="F911" s="1">
        <v>0.2</v>
      </c>
      <c r="G911">
        <v>269.79000000000002</v>
      </c>
      <c r="H911" t="s">
        <v>5545</v>
      </c>
      <c r="I911">
        <f>_xlfn.XLOOKUP(C911, products!A:A, products!D:D)</f>
        <v>3</v>
      </c>
      <c r="J911" t="s">
        <v>15</v>
      </c>
    </row>
    <row r="912" spans="1:10" x14ac:dyDescent="0.2">
      <c r="A912" s="1">
        <v>322</v>
      </c>
      <c r="B912" s="1">
        <v>2</v>
      </c>
      <c r="C912" s="1">
        <v>21</v>
      </c>
      <c r="D912" s="6">
        <v>1</v>
      </c>
      <c r="E912" s="2">
        <v>269.99</v>
      </c>
      <c r="F912" s="1">
        <v>7.0000000000000007E-2</v>
      </c>
      <c r="G912">
        <v>539.91</v>
      </c>
      <c r="H912" t="s">
        <v>5545</v>
      </c>
      <c r="I912">
        <f>_xlfn.XLOOKUP(C912, products!A:A, products!D:D)</f>
        <v>1</v>
      </c>
      <c r="J912" t="s">
        <v>17</v>
      </c>
    </row>
    <row r="913" spans="1:10" x14ac:dyDescent="0.2">
      <c r="A913" s="1">
        <v>323</v>
      </c>
      <c r="B913" s="1">
        <v>1</v>
      </c>
      <c r="C913" s="1">
        <v>13</v>
      </c>
      <c r="D913" s="6">
        <v>2</v>
      </c>
      <c r="E913" s="2">
        <v>269.99</v>
      </c>
      <c r="F913" s="1">
        <v>7.0000000000000007E-2</v>
      </c>
      <c r="G913">
        <v>269.92</v>
      </c>
      <c r="H913" t="s">
        <v>5545</v>
      </c>
      <c r="I913">
        <f>_xlfn.XLOOKUP(C913, products!A:A, products!D:D)</f>
        <v>3</v>
      </c>
      <c r="J913" t="s">
        <v>15</v>
      </c>
    </row>
    <row r="914" spans="1:10" x14ac:dyDescent="0.2">
      <c r="A914" s="1">
        <v>323</v>
      </c>
      <c r="B914" s="1">
        <v>2</v>
      </c>
      <c r="C914" s="1">
        <v>26</v>
      </c>
      <c r="D914" s="6">
        <v>2</v>
      </c>
      <c r="E914" s="2">
        <v>599.99</v>
      </c>
      <c r="F914" s="1">
        <v>0.1</v>
      </c>
      <c r="G914">
        <v>1199.8800000000001</v>
      </c>
      <c r="H914" t="s">
        <v>5540</v>
      </c>
      <c r="I914">
        <f>_xlfn.XLOOKUP(C914, products!A:A, products!D:D)</f>
        <v>2</v>
      </c>
      <c r="J914" t="s">
        <v>16</v>
      </c>
    </row>
    <row r="915" spans="1:10" x14ac:dyDescent="0.2">
      <c r="A915" s="1">
        <v>324</v>
      </c>
      <c r="B915" s="1">
        <v>1</v>
      </c>
      <c r="C915" s="1">
        <v>2</v>
      </c>
      <c r="D915" s="6">
        <v>2</v>
      </c>
      <c r="E915" s="2">
        <v>749.99</v>
      </c>
      <c r="F915" s="1">
        <v>0.1</v>
      </c>
      <c r="G915">
        <v>749.89</v>
      </c>
      <c r="H915" t="s">
        <v>5560</v>
      </c>
      <c r="I915">
        <f>_xlfn.XLOOKUP(C915, products!A:A, products!D:D)</f>
        <v>6</v>
      </c>
      <c r="J915" t="s">
        <v>12</v>
      </c>
    </row>
    <row r="916" spans="1:10" x14ac:dyDescent="0.2">
      <c r="A916" s="1">
        <v>324</v>
      </c>
      <c r="B916" s="1">
        <v>2</v>
      </c>
      <c r="C916" s="1">
        <v>17</v>
      </c>
      <c r="D916" s="6">
        <v>1</v>
      </c>
      <c r="E916" s="2">
        <v>429</v>
      </c>
      <c r="F916" s="1">
        <v>0.2</v>
      </c>
      <c r="G916">
        <v>857.8</v>
      </c>
      <c r="H916" t="s">
        <v>5549</v>
      </c>
      <c r="I916">
        <f>_xlfn.XLOOKUP(C916, products!A:A, products!D:D)</f>
        <v>3</v>
      </c>
      <c r="J916" t="s">
        <v>15</v>
      </c>
    </row>
    <row r="917" spans="1:10" x14ac:dyDescent="0.2">
      <c r="A917" s="1">
        <v>324</v>
      </c>
      <c r="B917" s="1">
        <v>3</v>
      </c>
      <c r="C917" s="1">
        <v>22</v>
      </c>
      <c r="D917" s="6">
        <v>2</v>
      </c>
      <c r="E917" s="2">
        <v>269.99</v>
      </c>
      <c r="F917" s="1">
        <v>0.2</v>
      </c>
      <c r="G917">
        <v>809.77</v>
      </c>
      <c r="H917" t="s">
        <v>5544</v>
      </c>
      <c r="I917">
        <f>_xlfn.XLOOKUP(C917, products!A:A, products!D:D)</f>
        <v>1</v>
      </c>
      <c r="J917" t="s">
        <v>17</v>
      </c>
    </row>
    <row r="918" spans="1:10" x14ac:dyDescent="0.2">
      <c r="A918" s="1">
        <v>324</v>
      </c>
      <c r="B918" s="1">
        <v>4</v>
      </c>
      <c r="C918" s="1">
        <v>19</v>
      </c>
      <c r="D918" s="6">
        <v>1</v>
      </c>
      <c r="E918" s="2">
        <v>449</v>
      </c>
      <c r="F918" s="1">
        <v>0.05</v>
      </c>
      <c r="G918">
        <v>1795.95</v>
      </c>
      <c r="H918" t="s">
        <v>5547</v>
      </c>
      <c r="I918">
        <f>_xlfn.XLOOKUP(C918, products!A:A, products!D:D)</f>
        <v>3</v>
      </c>
      <c r="J918" t="s">
        <v>15</v>
      </c>
    </row>
    <row r="919" spans="1:10" x14ac:dyDescent="0.2">
      <c r="A919" s="1">
        <v>324</v>
      </c>
      <c r="B919" s="1">
        <v>5</v>
      </c>
      <c r="C919" s="1">
        <v>12</v>
      </c>
      <c r="D919" s="6">
        <v>1</v>
      </c>
      <c r="E919" s="2">
        <v>549.99</v>
      </c>
      <c r="F919" s="1">
        <v>0.05</v>
      </c>
      <c r="G919">
        <v>2749.8999999999996</v>
      </c>
      <c r="H919" t="s">
        <v>5542</v>
      </c>
      <c r="I919">
        <f>_xlfn.XLOOKUP(C919, products!A:A, products!D:D)</f>
        <v>3</v>
      </c>
      <c r="J919" t="s">
        <v>15</v>
      </c>
    </row>
    <row r="920" spans="1:10" x14ac:dyDescent="0.2">
      <c r="A920" s="1">
        <v>325</v>
      </c>
      <c r="B920" s="1">
        <v>1</v>
      </c>
      <c r="C920" s="1">
        <v>7</v>
      </c>
      <c r="D920" s="6">
        <v>1</v>
      </c>
      <c r="E920" s="2">
        <v>3999.99</v>
      </c>
      <c r="F920" s="1">
        <v>0.05</v>
      </c>
      <c r="G920">
        <v>3999.9399999999996</v>
      </c>
      <c r="H920" t="s">
        <v>5555</v>
      </c>
      <c r="I920">
        <f>_xlfn.XLOOKUP(C920, products!A:A, products!D:D)</f>
        <v>6</v>
      </c>
      <c r="J920" t="s">
        <v>12</v>
      </c>
    </row>
    <row r="921" spans="1:10" x14ac:dyDescent="0.2">
      <c r="A921" s="1">
        <v>325</v>
      </c>
      <c r="B921" s="1">
        <v>2</v>
      </c>
      <c r="C921" s="1">
        <v>12</v>
      </c>
      <c r="D921" s="6">
        <v>1</v>
      </c>
      <c r="E921" s="2">
        <v>549.99</v>
      </c>
      <c r="F921" s="1">
        <v>0.2</v>
      </c>
      <c r="G921">
        <v>1099.78</v>
      </c>
      <c r="H921" t="s">
        <v>5542</v>
      </c>
      <c r="I921">
        <f>_xlfn.XLOOKUP(C921, products!A:A, products!D:D)</f>
        <v>3</v>
      </c>
      <c r="J921" t="s">
        <v>15</v>
      </c>
    </row>
    <row r="922" spans="1:10" x14ac:dyDescent="0.2">
      <c r="A922" s="1">
        <v>325</v>
      </c>
      <c r="B922" s="1">
        <v>3</v>
      </c>
      <c r="C922" s="1">
        <v>6</v>
      </c>
      <c r="D922" s="6">
        <v>2</v>
      </c>
      <c r="E922" s="2">
        <v>469.99</v>
      </c>
      <c r="F922" s="1">
        <v>0.2</v>
      </c>
      <c r="G922">
        <v>1409.77</v>
      </c>
      <c r="H922" t="s">
        <v>5556</v>
      </c>
      <c r="I922">
        <f>_xlfn.XLOOKUP(C922, products!A:A, products!D:D)</f>
        <v>6</v>
      </c>
      <c r="J922" t="s">
        <v>12</v>
      </c>
    </row>
    <row r="923" spans="1:10" x14ac:dyDescent="0.2">
      <c r="A923" s="1">
        <v>326</v>
      </c>
      <c r="B923" s="1">
        <v>1</v>
      </c>
      <c r="C923" s="1">
        <v>12</v>
      </c>
      <c r="D923" s="6">
        <v>1</v>
      </c>
      <c r="E923" s="2">
        <v>549.99</v>
      </c>
      <c r="F923" s="1">
        <v>0.1</v>
      </c>
      <c r="G923">
        <v>549.89</v>
      </c>
      <c r="H923" t="s">
        <v>5542</v>
      </c>
      <c r="I923">
        <f>_xlfn.XLOOKUP(C923, products!A:A, products!D:D)</f>
        <v>3</v>
      </c>
      <c r="J923" t="s">
        <v>15</v>
      </c>
    </row>
    <row r="924" spans="1:10" x14ac:dyDescent="0.2">
      <c r="A924" s="1">
        <v>326</v>
      </c>
      <c r="B924" s="1">
        <v>2</v>
      </c>
      <c r="C924" s="1">
        <v>23</v>
      </c>
      <c r="D924" s="6">
        <v>1</v>
      </c>
      <c r="E924" s="2">
        <v>299.99</v>
      </c>
      <c r="F924" s="1">
        <v>7.0000000000000007E-2</v>
      </c>
      <c r="G924">
        <v>599.91</v>
      </c>
      <c r="H924" t="s">
        <v>5543</v>
      </c>
      <c r="I924">
        <f>_xlfn.XLOOKUP(C924, products!A:A, products!D:D)</f>
        <v>1</v>
      </c>
      <c r="J924" t="s">
        <v>17</v>
      </c>
    </row>
    <row r="925" spans="1:10" x14ac:dyDescent="0.2">
      <c r="A925" s="1">
        <v>327</v>
      </c>
      <c r="B925" s="1">
        <v>1</v>
      </c>
      <c r="C925" s="1">
        <v>12</v>
      </c>
      <c r="D925" s="6">
        <v>2</v>
      </c>
      <c r="E925" s="2">
        <v>549.99</v>
      </c>
      <c r="F925" s="1">
        <v>7.0000000000000007E-2</v>
      </c>
      <c r="G925">
        <v>549.91999999999996</v>
      </c>
      <c r="H925" t="s">
        <v>5542</v>
      </c>
      <c r="I925">
        <f>_xlfn.XLOOKUP(C925, products!A:A, products!D:D)</f>
        <v>3</v>
      </c>
      <c r="J925" t="s">
        <v>15</v>
      </c>
    </row>
    <row r="926" spans="1:10" x14ac:dyDescent="0.2">
      <c r="A926" s="1">
        <v>327</v>
      </c>
      <c r="B926" s="1">
        <v>2</v>
      </c>
      <c r="C926" s="1">
        <v>13</v>
      </c>
      <c r="D926" s="6">
        <v>1</v>
      </c>
      <c r="E926" s="2">
        <v>269.99</v>
      </c>
      <c r="F926" s="1">
        <v>7.0000000000000007E-2</v>
      </c>
      <c r="G926">
        <v>539.91</v>
      </c>
      <c r="H926" t="s">
        <v>5545</v>
      </c>
      <c r="I926">
        <f>_xlfn.XLOOKUP(C926, products!A:A, products!D:D)</f>
        <v>3</v>
      </c>
      <c r="J926" t="s">
        <v>15</v>
      </c>
    </row>
    <row r="927" spans="1:10" x14ac:dyDescent="0.2">
      <c r="A927" s="1">
        <v>327</v>
      </c>
      <c r="B927" s="1">
        <v>3</v>
      </c>
      <c r="C927" s="1">
        <v>4</v>
      </c>
      <c r="D927" s="6">
        <v>1</v>
      </c>
      <c r="E927" s="2">
        <v>2899.99</v>
      </c>
      <c r="F927" s="1">
        <v>0.05</v>
      </c>
      <c r="G927">
        <v>8699.92</v>
      </c>
      <c r="H927" t="s">
        <v>5558</v>
      </c>
      <c r="I927">
        <f>_xlfn.XLOOKUP(C927, products!A:A, products!D:D)</f>
        <v>6</v>
      </c>
      <c r="J927" t="s">
        <v>12</v>
      </c>
    </row>
    <row r="928" spans="1:10" x14ac:dyDescent="0.2">
      <c r="A928" s="1">
        <v>328</v>
      </c>
      <c r="B928" s="1">
        <v>1</v>
      </c>
      <c r="C928" s="1">
        <v>6</v>
      </c>
      <c r="D928" s="6">
        <v>2</v>
      </c>
      <c r="E928" s="2">
        <v>469.99</v>
      </c>
      <c r="F928" s="1">
        <v>0.1</v>
      </c>
      <c r="G928">
        <v>469.89</v>
      </c>
      <c r="H928" t="s">
        <v>5556</v>
      </c>
      <c r="I928">
        <f>_xlfn.XLOOKUP(C928, products!A:A, products!D:D)</f>
        <v>6</v>
      </c>
      <c r="J928" t="s">
        <v>12</v>
      </c>
    </row>
    <row r="929" spans="1:10" x14ac:dyDescent="0.2">
      <c r="A929" s="1">
        <v>329</v>
      </c>
      <c r="B929" s="1">
        <v>1</v>
      </c>
      <c r="C929" s="1">
        <v>14</v>
      </c>
      <c r="D929" s="6">
        <v>2</v>
      </c>
      <c r="E929" s="2">
        <v>269.99</v>
      </c>
      <c r="F929" s="1">
        <v>7.0000000000000007E-2</v>
      </c>
      <c r="G929">
        <v>269.92</v>
      </c>
      <c r="H929" t="s">
        <v>5544</v>
      </c>
      <c r="I929">
        <f>_xlfn.XLOOKUP(C929, products!A:A, products!D:D)</f>
        <v>3</v>
      </c>
      <c r="J929" t="s">
        <v>15</v>
      </c>
    </row>
    <row r="930" spans="1:10" x14ac:dyDescent="0.2">
      <c r="A930" s="1">
        <v>329</v>
      </c>
      <c r="B930" s="1">
        <v>2</v>
      </c>
      <c r="C930" s="1">
        <v>8</v>
      </c>
      <c r="D930" s="6">
        <v>2</v>
      </c>
      <c r="E930" s="2">
        <v>1799.99</v>
      </c>
      <c r="F930" s="1">
        <v>0.05</v>
      </c>
      <c r="G930">
        <v>3599.93</v>
      </c>
      <c r="H930" t="s">
        <v>5554</v>
      </c>
      <c r="I930">
        <f>_xlfn.XLOOKUP(C930, products!A:A, products!D:D)</f>
        <v>6</v>
      </c>
      <c r="J930" t="s">
        <v>12</v>
      </c>
    </row>
    <row r="931" spans="1:10" x14ac:dyDescent="0.2">
      <c r="A931" s="1">
        <v>329</v>
      </c>
      <c r="B931" s="1">
        <v>3</v>
      </c>
      <c r="C931" s="1">
        <v>23</v>
      </c>
      <c r="D931" s="6">
        <v>1</v>
      </c>
      <c r="E931" s="2">
        <v>299.99</v>
      </c>
      <c r="F931" s="1">
        <v>0.2</v>
      </c>
      <c r="G931">
        <v>899.77</v>
      </c>
      <c r="H931" t="s">
        <v>5543</v>
      </c>
      <c r="I931">
        <f>_xlfn.XLOOKUP(C931, products!A:A, products!D:D)</f>
        <v>1</v>
      </c>
      <c r="J931" t="s">
        <v>17</v>
      </c>
    </row>
    <row r="932" spans="1:10" x14ac:dyDescent="0.2">
      <c r="A932" s="1">
        <v>329</v>
      </c>
      <c r="B932" s="1">
        <v>4</v>
      </c>
      <c r="C932" s="1">
        <v>17</v>
      </c>
      <c r="D932" s="6">
        <v>1</v>
      </c>
      <c r="E932" s="2">
        <v>429</v>
      </c>
      <c r="F932" s="1">
        <v>7.0000000000000007E-2</v>
      </c>
      <c r="G932">
        <v>1715.93</v>
      </c>
      <c r="H932" t="s">
        <v>5549</v>
      </c>
      <c r="I932">
        <f>_xlfn.XLOOKUP(C932, products!A:A, products!D:D)</f>
        <v>3</v>
      </c>
      <c r="J932" t="s">
        <v>15</v>
      </c>
    </row>
    <row r="933" spans="1:10" x14ac:dyDescent="0.2">
      <c r="A933" s="1">
        <v>329</v>
      </c>
      <c r="B933" s="1">
        <v>5</v>
      </c>
      <c r="C933" s="1">
        <v>26</v>
      </c>
      <c r="D933" s="6">
        <v>2</v>
      </c>
      <c r="E933" s="2">
        <v>599.99</v>
      </c>
      <c r="F933" s="1">
        <v>0.05</v>
      </c>
      <c r="G933">
        <v>2999.8999999999996</v>
      </c>
      <c r="H933" t="s">
        <v>5540</v>
      </c>
      <c r="I933">
        <f>_xlfn.XLOOKUP(C933, products!A:A, products!D:D)</f>
        <v>2</v>
      </c>
      <c r="J933" t="s">
        <v>16</v>
      </c>
    </row>
    <row r="934" spans="1:10" x14ac:dyDescent="0.2">
      <c r="A934" s="1">
        <v>330</v>
      </c>
      <c r="B934" s="1">
        <v>1</v>
      </c>
      <c r="C934" s="1">
        <v>21</v>
      </c>
      <c r="D934" s="6">
        <v>2</v>
      </c>
      <c r="E934" s="2">
        <v>269.99</v>
      </c>
      <c r="F934" s="1">
        <v>0.05</v>
      </c>
      <c r="G934">
        <v>269.94</v>
      </c>
      <c r="H934" t="s">
        <v>5545</v>
      </c>
      <c r="I934">
        <f>_xlfn.XLOOKUP(C934, products!A:A, products!D:D)</f>
        <v>1</v>
      </c>
      <c r="J934" t="s">
        <v>17</v>
      </c>
    </row>
    <row r="935" spans="1:10" x14ac:dyDescent="0.2">
      <c r="A935" s="1">
        <v>331</v>
      </c>
      <c r="B935" s="1">
        <v>1</v>
      </c>
      <c r="C935" s="1">
        <v>17</v>
      </c>
      <c r="D935" s="6">
        <v>2</v>
      </c>
      <c r="E935" s="2">
        <v>429</v>
      </c>
      <c r="F935" s="1">
        <v>0.1</v>
      </c>
      <c r="G935">
        <v>428.9</v>
      </c>
      <c r="H935" t="s">
        <v>5549</v>
      </c>
      <c r="I935">
        <f>_xlfn.XLOOKUP(C935, products!A:A, products!D:D)</f>
        <v>3</v>
      </c>
      <c r="J935" t="s">
        <v>15</v>
      </c>
    </row>
    <row r="936" spans="1:10" x14ac:dyDescent="0.2">
      <c r="A936" s="1">
        <v>332</v>
      </c>
      <c r="B936" s="1">
        <v>1</v>
      </c>
      <c r="C936" s="1">
        <v>18</v>
      </c>
      <c r="D936" s="6">
        <v>2</v>
      </c>
      <c r="E936" s="2">
        <v>449</v>
      </c>
      <c r="F936" s="1">
        <v>0.05</v>
      </c>
      <c r="G936">
        <v>448.95</v>
      </c>
      <c r="H936" t="s">
        <v>5548</v>
      </c>
      <c r="I936">
        <f>_xlfn.XLOOKUP(C936, products!A:A, products!D:D)</f>
        <v>3</v>
      </c>
      <c r="J936" t="s">
        <v>15</v>
      </c>
    </row>
    <row r="937" spans="1:10" x14ac:dyDescent="0.2">
      <c r="A937" s="1">
        <v>333</v>
      </c>
      <c r="B937" s="1">
        <v>1</v>
      </c>
      <c r="C937" s="1">
        <v>18</v>
      </c>
      <c r="D937" s="6">
        <v>2</v>
      </c>
      <c r="E937" s="2">
        <v>449</v>
      </c>
      <c r="F937" s="1">
        <v>7.0000000000000007E-2</v>
      </c>
      <c r="G937">
        <v>448.93</v>
      </c>
      <c r="H937" t="s">
        <v>5548</v>
      </c>
      <c r="I937">
        <f>_xlfn.XLOOKUP(C937, products!A:A, products!D:D)</f>
        <v>3</v>
      </c>
      <c r="J937" t="s">
        <v>15</v>
      </c>
    </row>
    <row r="938" spans="1:10" x14ac:dyDescent="0.2">
      <c r="A938" s="1">
        <v>333</v>
      </c>
      <c r="B938" s="1">
        <v>2</v>
      </c>
      <c r="C938" s="1">
        <v>8</v>
      </c>
      <c r="D938" s="6">
        <v>2</v>
      </c>
      <c r="E938" s="2">
        <v>1799.99</v>
      </c>
      <c r="F938" s="1">
        <v>0.05</v>
      </c>
      <c r="G938">
        <v>3599.93</v>
      </c>
      <c r="H938" t="s">
        <v>5554</v>
      </c>
      <c r="I938">
        <f>_xlfn.XLOOKUP(C938, products!A:A, products!D:D)</f>
        <v>6</v>
      </c>
      <c r="J938" t="s">
        <v>12</v>
      </c>
    </row>
    <row r="939" spans="1:10" x14ac:dyDescent="0.2">
      <c r="A939" s="1">
        <v>333</v>
      </c>
      <c r="B939" s="1">
        <v>3</v>
      </c>
      <c r="C939" s="1">
        <v>3</v>
      </c>
      <c r="D939" s="6">
        <v>1</v>
      </c>
      <c r="E939" s="2">
        <v>999.99</v>
      </c>
      <c r="F939" s="1">
        <v>0.2</v>
      </c>
      <c r="G939">
        <v>2999.7700000000004</v>
      </c>
      <c r="H939" t="s">
        <v>5559</v>
      </c>
      <c r="I939">
        <f>_xlfn.XLOOKUP(C939, products!A:A, products!D:D)</f>
        <v>6</v>
      </c>
      <c r="J939" t="s">
        <v>12</v>
      </c>
    </row>
    <row r="940" spans="1:10" x14ac:dyDescent="0.2">
      <c r="A940" s="1">
        <v>334</v>
      </c>
      <c r="B940" s="1">
        <v>1</v>
      </c>
      <c r="C940" s="1">
        <v>16</v>
      </c>
      <c r="D940" s="6">
        <v>2</v>
      </c>
      <c r="E940" s="2">
        <v>599.99</v>
      </c>
      <c r="F940" s="1">
        <v>0.2</v>
      </c>
      <c r="G940">
        <v>599.79</v>
      </c>
      <c r="H940" t="s">
        <v>5540</v>
      </c>
      <c r="I940">
        <f>_xlfn.XLOOKUP(C940, products!A:A, products!D:D)</f>
        <v>3</v>
      </c>
      <c r="J940" t="s">
        <v>15</v>
      </c>
    </row>
    <row r="941" spans="1:10" x14ac:dyDescent="0.2">
      <c r="A941" s="1">
        <v>334</v>
      </c>
      <c r="B941" s="1">
        <v>2</v>
      </c>
      <c r="C941" s="1">
        <v>9</v>
      </c>
      <c r="D941" s="6">
        <v>1</v>
      </c>
      <c r="E941" s="2">
        <v>2999.99</v>
      </c>
      <c r="F941" s="1">
        <v>0.05</v>
      </c>
      <c r="G941">
        <v>5999.9299999999994</v>
      </c>
      <c r="H941" t="s">
        <v>5553</v>
      </c>
      <c r="I941">
        <f>_xlfn.XLOOKUP(C941, products!A:A, products!D:D)</f>
        <v>5</v>
      </c>
      <c r="J941" t="s">
        <v>13</v>
      </c>
    </row>
    <row r="942" spans="1:10" x14ac:dyDescent="0.2">
      <c r="A942" s="1">
        <v>334</v>
      </c>
      <c r="B942" s="1">
        <v>3</v>
      </c>
      <c r="C942" s="1">
        <v>3</v>
      </c>
      <c r="D942" s="6">
        <v>2</v>
      </c>
      <c r="E942" s="2">
        <v>999.99</v>
      </c>
      <c r="F942" s="1">
        <v>0.05</v>
      </c>
      <c r="G942">
        <v>2999.92</v>
      </c>
      <c r="H942" t="s">
        <v>5559</v>
      </c>
      <c r="I942">
        <f>_xlfn.XLOOKUP(C942, products!A:A, products!D:D)</f>
        <v>6</v>
      </c>
      <c r="J942" t="s">
        <v>12</v>
      </c>
    </row>
    <row r="943" spans="1:10" x14ac:dyDescent="0.2">
      <c r="A943" s="1">
        <v>335</v>
      </c>
      <c r="B943" s="1">
        <v>1</v>
      </c>
      <c r="C943" s="1">
        <v>6</v>
      </c>
      <c r="D943" s="6">
        <v>1</v>
      </c>
      <c r="E943" s="2">
        <v>469.99</v>
      </c>
      <c r="F943" s="1">
        <v>0.1</v>
      </c>
      <c r="G943">
        <v>469.89</v>
      </c>
      <c r="H943" t="s">
        <v>5556</v>
      </c>
      <c r="I943">
        <f>_xlfn.XLOOKUP(C943, products!A:A, products!D:D)</f>
        <v>6</v>
      </c>
      <c r="J943" t="s">
        <v>12</v>
      </c>
    </row>
    <row r="944" spans="1:10" x14ac:dyDescent="0.2">
      <c r="A944" s="1">
        <v>335</v>
      </c>
      <c r="B944" s="1">
        <v>2</v>
      </c>
      <c r="C944" s="1">
        <v>2</v>
      </c>
      <c r="D944" s="6">
        <v>2</v>
      </c>
      <c r="E944" s="2">
        <v>749.99</v>
      </c>
      <c r="F944" s="1">
        <v>0.1</v>
      </c>
      <c r="G944">
        <v>1499.88</v>
      </c>
      <c r="H944" t="s">
        <v>5560</v>
      </c>
      <c r="I944">
        <f>_xlfn.XLOOKUP(C944, products!A:A, products!D:D)</f>
        <v>6</v>
      </c>
      <c r="J944" t="s">
        <v>12</v>
      </c>
    </row>
    <row r="945" spans="1:10" x14ac:dyDescent="0.2">
      <c r="A945" s="1">
        <v>335</v>
      </c>
      <c r="B945" s="1">
        <v>3</v>
      </c>
      <c r="C945" s="1">
        <v>21</v>
      </c>
      <c r="D945" s="6">
        <v>1</v>
      </c>
      <c r="E945" s="2">
        <v>269.99</v>
      </c>
      <c r="F945" s="1">
        <v>7.0000000000000007E-2</v>
      </c>
      <c r="G945">
        <v>809.9</v>
      </c>
      <c r="H945" t="s">
        <v>5545</v>
      </c>
      <c r="I945">
        <f>_xlfn.XLOOKUP(C945, products!A:A, products!D:D)</f>
        <v>1</v>
      </c>
      <c r="J945" t="s">
        <v>17</v>
      </c>
    </row>
    <row r="946" spans="1:10" x14ac:dyDescent="0.2">
      <c r="A946" s="1">
        <v>336</v>
      </c>
      <c r="B946" s="1">
        <v>1</v>
      </c>
      <c r="C946" s="1">
        <v>4</v>
      </c>
      <c r="D946" s="6">
        <v>1</v>
      </c>
      <c r="E946" s="2">
        <v>2899.99</v>
      </c>
      <c r="F946" s="1">
        <v>0.1</v>
      </c>
      <c r="G946">
        <v>2899.89</v>
      </c>
      <c r="H946" t="s">
        <v>5558</v>
      </c>
      <c r="I946">
        <f>_xlfn.XLOOKUP(C946, products!A:A, products!D:D)</f>
        <v>6</v>
      </c>
      <c r="J946" t="s">
        <v>12</v>
      </c>
    </row>
    <row r="947" spans="1:10" x14ac:dyDescent="0.2">
      <c r="A947" s="1">
        <v>336</v>
      </c>
      <c r="B947" s="1">
        <v>2</v>
      </c>
      <c r="C947" s="1">
        <v>12</v>
      </c>
      <c r="D947" s="6">
        <v>1</v>
      </c>
      <c r="E947" s="2">
        <v>549.99</v>
      </c>
      <c r="F947" s="1">
        <v>0.2</v>
      </c>
      <c r="G947">
        <v>1099.78</v>
      </c>
      <c r="H947" t="s">
        <v>5542</v>
      </c>
      <c r="I947">
        <f>_xlfn.XLOOKUP(C947, products!A:A, products!D:D)</f>
        <v>3</v>
      </c>
      <c r="J947" t="s">
        <v>15</v>
      </c>
    </row>
    <row r="948" spans="1:10" x14ac:dyDescent="0.2">
      <c r="A948" s="1">
        <v>337</v>
      </c>
      <c r="B948" s="1">
        <v>1</v>
      </c>
      <c r="C948" s="1">
        <v>18</v>
      </c>
      <c r="D948" s="6">
        <v>1</v>
      </c>
      <c r="E948" s="2">
        <v>449</v>
      </c>
      <c r="F948" s="1">
        <v>0.05</v>
      </c>
      <c r="G948">
        <v>448.95</v>
      </c>
      <c r="H948" t="s">
        <v>5548</v>
      </c>
      <c r="I948">
        <f>_xlfn.XLOOKUP(C948, products!A:A, products!D:D)</f>
        <v>3</v>
      </c>
      <c r="J948" t="s">
        <v>15</v>
      </c>
    </row>
    <row r="949" spans="1:10" x14ac:dyDescent="0.2">
      <c r="A949" s="1">
        <v>337</v>
      </c>
      <c r="B949" s="1">
        <v>2</v>
      </c>
      <c r="C949" s="1">
        <v>4</v>
      </c>
      <c r="D949" s="6">
        <v>1</v>
      </c>
      <c r="E949" s="2">
        <v>2899.99</v>
      </c>
      <c r="F949" s="1">
        <v>0.05</v>
      </c>
      <c r="G949">
        <v>5799.9299999999994</v>
      </c>
      <c r="H949" t="s">
        <v>5558</v>
      </c>
      <c r="I949">
        <f>_xlfn.XLOOKUP(C949, products!A:A, products!D:D)</f>
        <v>6</v>
      </c>
      <c r="J949" t="s">
        <v>12</v>
      </c>
    </row>
    <row r="950" spans="1:10" x14ac:dyDescent="0.2">
      <c r="A950" s="1">
        <v>338</v>
      </c>
      <c r="B950" s="1">
        <v>1</v>
      </c>
      <c r="C950" s="1">
        <v>6</v>
      </c>
      <c r="D950" s="6">
        <v>2</v>
      </c>
      <c r="E950" s="2">
        <v>469.99</v>
      </c>
      <c r="F950" s="1">
        <v>7.0000000000000007E-2</v>
      </c>
      <c r="G950">
        <v>469.92</v>
      </c>
      <c r="H950" t="s">
        <v>5556</v>
      </c>
      <c r="I950">
        <f>_xlfn.XLOOKUP(C950, products!A:A, products!D:D)</f>
        <v>6</v>
      </c>
      <c r="J950" t="s">
        <v>12</v>
      </c>
    </row>
    <row r="951" spans="1:10" x14ac:dyDescent="0.2">
      <c r="A951" s="1">
        <v>338</v>
      </c>
      <c r="B951" s="1">
        <v>2</v>
      </c>
      <c r="C951" s="1">
        <v>10</v>
      </c>
      <c r="D951" s="6">
        <v>1</v>
      </c>
      <c r="E951" s="2">
        <v>1549</v>
      </c>
      <c r="F951" s="1">
        <v>7.0000000000000007E-2</v>
      </c>
      <c r="G951">
        <v>3097.93</v>
      </c>
      <c r="H951" t="s">
        <v>5552</v>
      </c>
      <c r="I951">
        <f>_xlfn.XLOOKUP(C951, products!A:A, products!D:D)</f>
        <v>4</v>
      </c>
      <c r="J951" t="s">
        <v>14</v>
      </c>
    </row>
    <row r="952" spans="1:10" x14ac:dyDescent="0.2">
      <c r="A952" s="1">
        <v>338</v>
      </c>
      <c r="B952" s="1">
        <v>3</v>
      </c>
      <c r="C952" s="1">
        <v>22</v>
      </c>
      <c r="D952" s="6">
        <v>1</v>
      </c>
      <c r="E952" s="2">
        <v>269.99</v>
      </c>
      <c r="F952" s="1">
        <v>0.1</v>
      </c>
      <c r="G952">
        <v>809.87</v>
      </c>
      <c r="H952" t="s">
        <v>5544</v>
      </c>
      <c r="I952">
        <f>_xlfn.XLOOKUP(C952, products!A:A, products!D:D)</f>
        <v>1</v>
      </c>
      <c r="J952" t="s">
        <v>17</v>
      </c>
    </row>
    <row r="953" spans="1:10" x14ac:dyDescent="0.2">
      <c r="A953" s="1">
        <v>338</v>
      </c>
      <c r="B953" s="1">
        <v>4</v>
      </c>
      <c r="C953" s="1">
        <v>11</v>
      </c>
      <c r="D953" s="6">
        <v>2</v>
      </c>
      <c r="E953" s="2">
        <v>1680.99</v>
      </c>
      <c r="F953" s="1">
        <v>7.0000000000000007E-2</v>
      </c>
      <c r="G953">
        <v>6723.89</v>
      </c>
      <c r="H953" t="s">
        <v>5551</v>
      </c>
      <c r="I953">
        <f>_xlfn.XLOOKUP(C953, products!A:A, products!D:D)</f>
        <v>4</v>
      </c>
      <c r="J953" t="s">
        <v>14</v>
      </c>
    </row>
    <row r="954" spans="1:10" x14ac:dyDescent="0.2">
      <c r="A954" s="1">
        <v>338</v>
      </c>
      <c r="B954" s="1">
        <v>5</v>
      </c>
      <c r="C954" s="1">
        <v>9</v>
      </c>
      <c r="D954" s="6">
        <v>1</v>
      </c>
      <c r="E954" s="2">
        <v>2999.99</v>
      </c>
      <c r="F954" s="1">
        <v>0.05</v>
      </c>
      <c r="G954">
        <v>14999.9</v>
      </c>
      <c r="H954" t="s">
        <v>5553</v>
      </c>
      <c r="I954">
        <f>_xlfn.XLOOKUP(C954, products!A:A, products!D:D)</f>
        <v>5</v>
      </c>
      <c r="J954" t="s">
        <v>13</v>
      </c>
    </row>
    <row r="955" spans="1:10" x14ac:dyDescent="0.2">
      <c r="A955" s="1">
        <v>339</v>
      </c>
      <c r="B955" s="1">
        <v>1</v>
      </c>
      <c r="C955" s="1">
        <v>13</v>
      </c>
      <c r="D955" s="6">
        <v>1</v>
      </c>
      <c r="E955" s="2">
        <v>269.99</v>
      </c>
      <c r="F955" s="1">
        <v>0.1</v>
      </c>
      <c r="G955">
        <v>269.89</v>
      </c>
      <c r="H955" t="s">
        <v>5545</v>
      </c>
      <c r="I955">
        <f>_xlfn.XLOOKUP(C955, products!A:A, products!D:D)</f>
        <v>3</v>
      </c>
      <c r="J955" t="s">
        <v>15</v>
      </c>
    </row>
    <row r="956" spans="1:10" x14ac:dyDescent="0.2">
      <c r="A956" s="1">
        <v>339</v>
      </c>
      <c r="B956" s="1">
        <v>2</v>
      </c>
      <c r="C956" s="1">
        <v>15</v>
      </c>
      <c r="D956" s="6">
        <v>2</v>
      </c>
      <c r="E956" s="2">
        <v>529.99</v>
      </c>
      <c r="F956" s="1">
        <v>0.05</v>
      </c>
      <c r="G956">
        <v>1059.93</v>
      </c>
      <c r="H956" t="s">
        <v>5550</v>
      </c>
      <c r="I956">
        <f>_xlfn.XLOOKUP(C956, products!A:A, products!D:D)</f>
        <v>3</v>
      </c>
      <c r="J956" t="s">
        <v>15</v>
      </c>
    </row>
    <row r="957" spans="1:10" x14ac:dyDescent="0.2">
      <c r="A957" s="1">
        <v>340</v>
      </c>
      <c r="B957" s="1">
        <v>1</v>
      </c>
      <c r="C957" s="1">
        <v>11</v>
      </c>
      <c r="D957" s="6">
        <v>1</v>
      </c>
      <c r="E957" s="2">
        <v>1680.99</v>
      </c>
      <c r="F957" s="1">
        <v>0.05</v>
      </c>
      <c r="G957">
        <v>1680.94</v>
      </c>
      <c r="H957" t="s">
        <v>5551</v>
      </c>
      <c r="I957">
        <f>_xlfn.XLOOKUP(C957, products!A:A, products!D:D)</f>
        <v>4</v>
      </c>
      <c r="J957" t="s">
        <v>14</v>
      </c>
    </row>
    <row r="958" spans="1:10" x14ac:dyDescent="0.2">
      <c r="A958" s="1">
        <v>340</v>
      </c>
      <c r="B958" s="1">
        <v>2</v>
      </c>
      <c r="C958" s="1">
        <v>24</v>
      </c>
      <c r="D958" s="6">
        <v>1</v>
      </c>
      <c r="E958" s="2">
        <v>549.99</v>
      </c>
      <c r="F958" s="1">
        <v>0.05</v>
      </c>
      <c r="G958">
        <v>1099.93</v>
      </c>
      <c r="H958" t="s">
        <v>5542</v>
      </c>
      <c r="I958">
        <f>_xlfn.XLOOKUP(C958, products!A:A, products!D:D)</f>
        <v>2</v>
      </c>
      <c r="J958" t="s">
        <v>16</v>
      </c>
    </row>
    <row r="959" spans="1:10" x14ac:dyDescent="0.2">
      <c r="A959" s="1">
        <v>340</v>
      </c>
      <c r="B959" s="1">
        <v>3</v>
      </c>
      <c r="C959" s="1">
        <v>13</v>
      </c>
      <c r="D959" s="6">
        <v>2</v>
      </c>
      <c r="E959" s="2">
        <v>269.99</v>
      </c>
      <c r="F959" s="1">
        <v>0.1</v>
      </c>
      <c r="G959">
        <v>809.87</v>
      </c>
      <c r="H959" t="s">
        <v>5545</v>
      </c>
      <c r="I959">
        <f>_xlfn.XLOOKUP(C959, products!A:A, products!D:D)</f>
        <v>3</v>
      </c>
      <c r="J959" t="s">
        <v>15</v>
      </c>
    </row>
    <row r="960" spans="1:10" x14ac:dyDescent="0.2">
      <c r="A960" s="1">
        <v>340</v>
      </c>
      <c r="B960" s="1">
        <v>4</v>
      </c>
      <c r="C960" s="1">
        <v>12</v>
      </c>
      <c r="D960" s="6">
        <v>2</v>
      </c>
      <c r="E960" s="2">
        <v>549.99</v>
      </c>
      <c r="F960" s="1">
        <v>7.0000000000000007E-2</v>
      </c>
      <c r="G960">
        <v>2199.89</v>
      </c>
      <c r="H960" t="s">
        <v>5542</v>
      </c>
      <c r="I960">
        <f>_xlfn.XLOOKUP(C960, products!A:A, products!D:D)</f>
        <v>3</v>
      </c>
      <c r="J960" t="s">
        <v>15</v>
      </c>
    </row>
    <row r="961" spans="1:10" x14ac:dyDescent="0.2">
      <c r="A961" s="1">
        <v>340</v>
      </c>
      <c r="B961" s="1">
        <v>5</v>
      </c>
      <c r="C961" s="1">
        <v>10</v>
      </c>
      <c r="D961" s="6">
        <v>2</v>
      </c>
      <c r="E961" s="2">
        <v>1549</v>
      </c>
      <c r="F961" s="1">
        <v>0.1</v>
      </c>
      <c r="G961">
        <v>7744.9</v>
      </c>
      <c r="H961" t="s">
        <v>5552</v>
      </c>
      <c r="I961">
        <f>_xlfn.XLOOKUP(C961, products!A:A, products!D:D)</f>
        <v>4</v>
      </c>
      <c r="J961" t="s">
        <v>14</v>
      </c>
    </row>
    <row r="962" spans="1:10" x14ac:dyDescent="0.2">
      <c r="A962" s="1">
        <v>341</v>
      </c>
      <c r="B962" s="1">
        <v>1</v>
      </c>
      <c r="C962" s="1">
        <v>23</v>
      </c>
      <c r="D962" s="6">
        <v>2</v>
      </c>
      <c r="E962" s="2">
        <v>299.99</v>
      </c>
      <c r="F962" s="1">
        <v>0.05</v>
      </c>
      <c r="G962">
        <v>299.94</v>
      </c>
      <c r="H962" t="s">
        <v>5543</v>
      </c>
      <c r="I962">
        <f>_xlfn.XLOOKUP(C962, products!A:A, products!D:D)</f>
        <v>1</v>
      </c>
      <c r="J962" t="s">
        <v>17</v>
      </c>
    </row>
    <row r="963" spans="1:10" x14ac:dyDescent="0.2">
      <c r="A963" s="1">
        <v>342</v>
      </c>
      <c r="B963" s="1">
        <v>1</v>
      </c>
      <c r="C963" s="1">
        <v>26</v>
      </c>
      <c r="D963" s="6">
        <v>1</v>
      </c>
      <c r="E963" s="2">
        <v>599.99</v>
      </c>
      <c r="F963" s="1">
        <v>7.0000000000000007E-2</v>
      </c>
      <c r="G963">
        <v>599.91999999999996</v>
      </c>
      <c r="H963" t="s">
        <v>5540</v>
      </c>
      <c r="I963">
        <f>_xlfn.XLOOKUP(C963, products!A:A, products!D:D)</f>
        <v>2</v>
      </c>
      <c r="J963" t="s">
        <v>16</v>
      </c>
    </row>
    <row r="964" spans="1:10" x14ac:dyDescent="0.2">
      <c r="A964" s="1">
        <v>342</v>
      </c>
      <c r="B964" s="1">
        <v>2</v>
      </c>
      <c r="C964" s="1">
        <v>9</v>
      </c>
      <c r="D964" s="6">
        <v>1</v>
      </c>
      <c r="E964" s="2">
        <v>2999.99</v>
      </c>
      <c r="F964" s="1">
        <v>0.2</v>
      </c>
      <c r="G964">
        <v>5999.78</v>
      </c>
      <c r="H964" t="s">
        <v>5553</v>
      </c>
      <c r="I964">
        <f>_xlfn.XLOOKUP(C964, products!A:A, products!D:D)</f>
        <v>5</v>
      </c>
      <c r="J964" t="s">
        <v>13</v>
      </c>
    </row>
    <row r="965" spans="1:10" x14ac:dyDescent="0.2">
      <c r="A965" s="1">
        <v>342</v>
      </c>
      <c r="B965" s="1">
        <v>3</v>
      </c>
      <c r="C965" s="1">
        <v>16</v>
      </c>
      <c r="D965" s="6">
        <v>2</v>
      </c>
      <c r="E965" s="2">
        <v>599.99</v>
      </c>
      <c r="F965" s="1">
        <v>0.1</v>
      </c>
      <c r="G965">
        <v>1799.8700000000001</v>
      </c>
      <c r="H965" t="s">
        <v>5540</v>
      </c>
      <c r="I965">
        <f>_xlfn.XLOOKUP(C965, products!A:A, products!D:D)</f>
        <v>3</v>
      </c>
      <c r="J965" t="s">
        <v>15</v>
      </c>
    </row>
    <row r="966" spans="1:10" x14ac:dyDescent="0.2">
      <c r="A966" s="1">
        <v>343</v>
      </c>
      <c r="B966" s="1">
        <v>1</v>
      </c>
      <c r="C966" s="1">
        <v>20</v>
      </c>
      <c r="D966" s="6">
        <v>2</v>
      </c>
      <c r="E966" s="2">
        <v>599.99</v>
      </c>
      <c r="F966" s="1">
        <v>0.2</v>
      </c>
      <c r="G966">
        <v>599.79</v>
      </c>
      <c r="H966" t="s">
        <v>5546</v>
      </c>
      <c r="I966">
        <f>_xlfn.XLOOKUP(C966, products!A:A, products!D:D)</f>
        <v>3</v>
      </c>
      <c r="J966" t="s">
        <v>15</v>
      </c>
    </row>
    <row r="967" spans="1:10" x14ac:dyDescent="0.2">
      <c r="A967" s="1">
        <v>343</v>
      </c>
      <c r="B967" s="1">
        <v>2</v>
      </c>
      <c r="C967" s="1">
        <v>25</v>
      </c>
      <c r="D967" s="6">
        <v>1</v>
      </c>
      <c r="E967" s="2">
        <v>499.99</v>
      </c>
      <c r="F967" s="1">
        <v>0.05</v>
      </c>
      <c r="G967">
        <v>999.93000000000006</v>
      </c>
      <c r="H967" t="s">
        <v>5541</v>
      </c>
      <c r="I967">
        <f>_xlfn.XLOOKUP(C967, products!A:A, products!D:D)</f>
        <v>2</v>
      </c>
      <c r="J967" t="s">
        <v>16</v>
      </c>
    </row>
    <row r="968" spans="1:10" x14ac:dyDescent="0.2">
      <c r="A968" s="1">
        <v>343</v>
      </c>
      <c r="B968" s="1">
        <v>3</v>
      </c>
      <c r="C968" s="1">
        <v>5</v>
      </c>
      <c r="D968" s="6">
        <v>2</v>
      </c>
      <c r="E968" s="2">
        <v>1320.99</v>
      </c>
      <c r="F968" s="1">
        <v>0.05</v>
      </c>
      <c r="G968">
        <v>3962.92</v>
      </c>
      <c r="H968" t="s">
        <v>5557</v>
      </c>
      <c r="I968">
        <f>_xlfn.XLOOKUP(C968, products!A:A, products!D:D)</f>
        <v>6</v>
      </c>
      <c r="J968" t="s">
        <v>12</v>
      </c>
    </row>
    <row r="969" spans="1:10" x14ac:dyDescent="0.2">
      <c r="A969" s="1">
        <v>343</v>
      </c>
      <c r="B969" s="1">
        <v>4</v>
      </c>
      <c r="C969" s="1">
        <v>10</v>
      </c>
      <c r="D969" s="6">
        <v>1</v>
      </c>
      <c r="E969" s="2">
        <v>1549</v>
      </c>
      <c r="F969" s="1">
        <v>0.1</v>
      </c>
      <c r="G969">
        <v>6195.9</v>
      </c>
      <c r="H969" t="s">
        <v>5552</v>
      </c>
      <c r="I969">
        <f>_xlfn.XLOOKUP(C969, products!A:A, products!D:D)</f>
        <v>4</v>
      </c>
      <c r="J969" t="s">
        <v>14</v>
      </c>
    </row>
    <row r="970" spans="1:10" x14ac:dyDescent="0.2">
      <c r="A970" s="1">
        <v>344</v>
      </c>
      <c r="B970" s="1">
        <v>1</v>
      </c>
      <c r="C970" s="1">
        <v>22</v>
      </c>
      <c r="D970" s="6">
        <v>1</v>
      </c>
      <c r="E970" s="2">
        <v>269.99</v>
      </c>
      <c r="F970" s="1">
        <v>0.05</v>
      </c>
      <c r="G970">
        <v>269.94</v>
      </c>
      <c r="H970" t="s">
        <v>5544</v>
      </c>
      <c r="I970">
        <f>_xlfn.XLOOKUP(C970, products!A:A, products!D:D)</f>
        <v>1</v>
      </c>
      <c r="J970" t="s">
        <v>17</v>
      </c>
    </row>
    <row r="971" spans="1:10" x14ac:dyDescent="0.2">
      <c r="A971" s="1">
        <v>344</v>
      </c>
      <c r="B971" s="1">
        <v>2</v>
      </c>
      <c r="C971" s="1">
        <v>18</v>
      </c>
      <c r="D971" s="6">
        <v>2</v>
      </c>
      <c r="E971" s="2">
        <v>449</v>
      </c>
      <c r="F971" s="1">
        <v>7.0000000000000007E-2</v>
      </c>
      <c r="G971">
        <v>897.93</v>
      </c>
      <c r="H971" t="s">
        <v>5548</v>
      </c>
      <c r="I971">
        <f>_xlfn.XLOOKUP(C971, products!A:A, products!D:D)</f>
        <v>3</v>
      </c>
      <c r="J971" t="s">
        <v>15</v>
      </c>
    </row>
    <row r="972" spans="1:10" x14ac:dyDescent="0.2">
      <c r="A972" s="1">
        <v>344</v>
      </c>
      <c r="B972" s="1">
        <v>3</v>
      </c>
      <c r="C972" s="1">
        <v>14</v>
      </c>
      <c r="D972" s="6">
        <v>1</v>
      </c>
      <c r="E972" s="2">
        <v>269.99</v>
      </c>
      <c r="F972" s="1">
        <v>0.2</v>
      </c>
      <c r="G972">
        <v>809.77</v>
      </c>
      <c r="H972" t="s">
        <v>5544</v>
      </c>
      <c r="I972">
        <f>_xlfn.XLOOKUP(C972, products!A:A, products!D:D)</f>
        <v>3</v>
      </c>
      <c r="J972" t="s">
        <v>15</v>
      </c>
    </row>
    <row r="973" spans="1:10" x14ac:dyDescent="0.2">
      <c r="A973" s="1">
        <v>345</v>
      </c>
      <c r="B973" s="1">
        <v>1</v>
      </c>
      <c r="C973" s="1">
        <v>18</v>
      </c>
      <c r="D973" s="6">
        <v>2</v>
      </c>
      <c r="E973" s="2">
        <v>449</v>
      </c>
      <c r="F973" s="1">
        <v>0.1</v>
      </c>
      <c r="G973">
        <v>448.9</v>
      </c>
      <c r="H973" t="s">
        <v>5548</v>
      </c>
      <c r="I973">
        <f>_xlfn.XLOOKUP(C973, products!A:A, products!D:D)</f>
        <v>3</v>
      </c>
      <c r="J973" t="s">
        <v>15</v>
      </c>
    </row>
    <row r="974" spans="1:10" x14ac:dyDescent="0.2">
      <c r="A974" s="1">
        <v>345</v>
      </c>
      <c r="B974" s="1">
        <v>2</v>
      </c>
      <c r="C974" s="1">
        <v>24</v>
      </c>
      <c r="D974" s="6">
        <v>2</v>
      </c>
      <c r="E974" s="2">
        <v>549.99</v>
      </c>
      <c r="F974" s="1">
        <v>7.0000000000000007E-2</v>
      </c>
      <c r="G974">
        <v>1099.9100000000001</v>
      </c>
      <c r="H974" t="s">
        <v>5542</v>
      </c>
      <c r="I974">
        <f>_xlfn.XLOOKUP(C974, products!A:A, products!D:D)</f>
        <v>2</v>
      </c>
      <c r="J974" t="s">
        <v>16</v>
      </c>
    </row>
    <row r="975" spans="1:10" x14ac:dyDescent="0.2">
      <c r="A975" s="1">
        <v>346</v>
      </c>
      <c r="B975" s="1">
        <v>1</v>
      </c>
      <c r="C975" s="1">
        <v>13</v>
      </c>
      <c r="D975" s="6">
        <v>1</v>
      </c>
      <c r="E975" s="2">
        <v>269.99</v>
      </c>
      <c r="F975" s="1">
        <v>7.0000000000000007E-2</v>
      </c>
      <c r="G975">
        <v>269.92</v>
      </c>
      <c r="H975" t="s">
        <v>5545</v>
      </c>
      <c r="I975">
        <f>_xlfn.XLOOKUP(C975, products!A:A, products!D:D)</f>
        <v>3</v>
      </c>
      <c r="J975" t="s">
        <v>15</v>
      </c>
    </row>
    <row r="976" spans="1:10" x14ac:dyDescent="0.2">
      <c r="A976" s="1">
        <v>346</v>
      </c>
      <c r="B976" s="1">
        <v>2</v>
      </c>
      <c r="C976" s="1">
        <v>23</v>
      </c>
      <c r="D976" s="6">
        <v>1</v>
      </c>
      <c r="E976" s="2">
        <v>299.99</v>
      </c>
      <c r="F976" s="1">
        <v>0.2</v>
      </c>
      <c r="G976">
        <v>599.78</v>
      </c>
      <c r="H976" t="s">
        <v>5543</v>
      </c>
      <c r="I976">
        <f>_xlfn.XLOOKUP(C976, products!A:A, products!D:D)</f>
        <v>1</v>
      </c>
      <c r="J976" t="s">
        <v>17</v>
      </c>
    </row>
    <row r="977" spans="1:10" x14ac:dyDescent="0.2">
      <c r="A977" s="1">
        <v>346</v>
      </c>
      <c r="B977" s="1">
        <v>3</v>
      </c>
      <c r="C977" s="1">
        <v>21</v>
      </c>
      <c r="D977" s="6">
        <v>1</v>
      </c>
      <c r="E977" s="2">
        <v>269.99</v>
      </c>
      <c r="F977" s="1">
        <v>0.1</v>
      </c>
      <c r="G977">
        <v>809.87</v>
      </c>
      <c r="H977" t="s">
        <v>5545</v>
      </c>
      <c r="I977">
        <f>_xlfn.XLOOKUP(C977, products!A:A, products!D:D)</f>
        <v>1</v>
      </c>
      <c r="J977" t="s">
        <v>17</v>
      </c>
    </row>
    <row r="978" spans="1:10" x14ac:dyDescent="0.2">
      <c r="A978" s="1">
        <v>346</v>
      </c>
      <c r="B978" s="1">
        <v>4</v>
      </c>
      <c r="C978" s="1">
        <v>15</v>
      </c>
      <c r="D978" s="6">
        <v>1</v>
      </c>
      <c r="E978" s="2">
        <v>529.99</v>
      </c>
      <c r="F978" s="1">
        <v>0.05</v>
      </c>
      <c r="G978">
        <v>2119.91</v>
      </c>
      <c r="H978" t="s">
        <v>5550</v>
      </c>
      <c r="I978">
        <f>_xlfn.XLOOKUP(C978, products!A:A, products!D:D)</f>
        <v>3</v>
      </c>
      <c r="J978" t="s">
        <v>15</v>
      </c>
    </row>
    <row r="979" spans="1:10" x14ac:dyDescent="0.2">
      <c r="A979" s="1">
        <v>346</v>
      </c>
      <c r="B979" s="1">
        <v>5</v>
      </c>
      <c r="C979" s="1">
        <v>18</v>
      </c>
      <c r="D979" s="6">
        <v>2</v>
      </c>
      <c r="E979" s="2">
        <v>449</v>
      </c>
      <c r="F979" s="1">
        <v>0.05</v>
      </c>
      <c r="G979">
        <v>2244.9499999999998</v>
      </c>
      <c r="H979" t="s">
        <v>5548</v>
      </c>
      <c r="I979">
        <f>_xlfn.XLOOKUP(C979, products!A:A, products!D:D)</f>
        <v>3</v>
      </c>
      <c r="J979" t="s">
        <v>15</v>
      </c>
    </row>
    <row r="980" spans="1:10" x14ac:dyDescent="0.2">
      <c r="A980" s="1">
        <v>347</v>
      </c>
      <c r="B980" s="1">
        <v>1</v>
      </c>
      <c r="C980" s="1">
        <v>23</v>
      </c>
      <c r="D980" s="6">
        <v>1</v>
      </c>
      <c r="E980" s="2">
        <v>299.99</v>
      </c>
      <c r="F980" s="1">
        <v>7.0000000000000007E-2</v>
      </c>
      <c r="G980">
        <v>299.92</v>
      </c>
      <c r="H980" t="s">
        <v>5543</v>
      </c>
      <c r="I980">
        <f>_xlfn.XLOOKUP(C980, products!A:A, products!D:D)</f>
        <v>1</v>
      </c>
      <c r="J980" t="s">
        <v>17</v>
      </c>
    </row>
    <row r="981" spans="1:10" x14ac:dyDescent="0.2">
      <c r="A981" s="1">
        <v>348</v>
      </c>
      <c r="B981" s="1">
        <v>1</v>
      </c>
      <c r="C981" s="1">
        <v>5</v>
      </c>
      <c r="D981" s="6">
        <v>2</v>
      </c>
      <c r="E981" s="2">
        <v>1320.99</v>
      </c>
      <c r="F981" s="1">
        <v>0.05</v>
      </c>
      <c r="G981">
        <v>1320.94</v>
      </c>
      <c r="H981" t="s">
        <v>5557</v>
      </c>
      <c r="I981">
        <f>_xlfn.XLOOKUP(C981, products!A:A, products!D:D)</f>
        <v>6</v>
      </c>
      <c r="J981" t="s">
        <v>12</v>
      </c>
    </row>
    <row r="982" spans="1:10" x14ac:dyDescent="0.2">
      <c r="A982" s="1">
        <v>348</v>
      </c>
      <c r="B982" s="1">
        <v>2</v>
      </c>
      <c r="C982" s="1">
        <v>15</v>
      </c>
      <c r="D982" s="6">
        <v>2</v>
      </c>
      <c r="E982" s="2">
        <v>529.99</v>
      </c>
      <c r="F982" s="1">
        <v>7.0000000000000007E-2</v>
      </c>
      <c r="G982">
        <v>1059.9100000000001</v>
      </c>
      <c r="H982" t="s">
        <v>5550</v>
      </c>
      <c r="I982">
        <f>_xlfn.XLOOKUP(C982, products!A:A, products!D:D)</f>
        <v>3</v>
      </c>
      <c r="J982" t="s">
        <v>15</v>
      </c>
    </row>
    <row r="983" spans="1:10" x14ac:dyDescent="0.2">
      <c r="A983" s="1">
        <v>349</v>
      </c>
      <c r="B983" s="1">
        <v>1</v>
      </c>
      <c r="C983" s="1">
        <v>20</v>
      </c>
      <c r="D983" s="6">
        <v>2</v>
      </c>
      <c r="E983" s="2">
        <v>599.99</v>
      </c>
      <c r="F983" s="1">
        <v>0.2</v>
      </c>
      <c r="G983">
        <v>599.79</v>
      </c>
      <c r="H983" t="s">
        <v>5546</v>
      </c>
      <c r="I983">
        <f>_xlfn.XLOOKUP(C983, products!A:A, products!D:D)</f>
        <v>3</v>
      </c>
      <c r="J983" t="s">
        <v>15</v>
      </c>
    </row>
    <row r="984" spans="1:10" x14ac:dyDescent="0.2">
      <c r="A984" s="1">
        <v>350</v>
      </c>
      <c r="B984" s="1">
        <v>1</v>
      </c>
      <c r="C984" s="1">
        <v>6</v>
      </c>
      <c r="D984" s="6">
        <v>2</v>
      </c>
      <c r="E984" s="2">
        <v>469.99</v>
      </c>
      <c r="F984" s="1">
        <v>0.05</v>
      </c>
      <c r="G984">
        <v>469.94</v>
      </c>
      <c r="H984" t="s">
        <v>5556</v>
      </c>
      <c r="I984">
        <f>_xlfn.XLOOKUP(C984, products!A:A, products!D:D)</f>
        <v>6</v>
      </c>
      <c r="J984" t="s">
        <v>12</v>
      </c>
    </row>
    <row r="985" spans="1:10" x14ac:dyDescent="0.2">
      <c r="A985" s="1">
        <v>350</v>
      </c>
      <c r="B985" s="1">
        <v>2</v>
      </c>
      <c r="C985" s="1">
        <v>20</v>
      </c>
      <c r="D985" s="6">
        <v>1</v>
      </c>
      <c r="E985" s="2">
        <v>599.99</v>
      </c>
      <c r="F985" s="1">
        <v>7.0000000000000007E-2</v>
      </c>
      <c r="G985">
        <v>1199.9100000000001</v>
      </c>
      <c r="H985" t="s">
        <v>5546</v>
      </c>
      <c r="I985">
        <f>_xlfn.XLOOKUP(C985, products!A:A, products!D:D)</f>
        <v>3</v>
      </c>
      <c r="J985" t="s">
        <v>15</v>
      </c>
    </row>
    <row r="986" spans="1:10" x14ac:dyDescent="0.2">
      <c r="A986" s="1">
        <v>350</v>
      </c>
      <c r="B986" s="1">
        <v>3</v>
      </c>
      <c r="C986" s="1">
        <v>3</v>
      </c>
      <c r="D986" s="6">
        <v>1</v>
      </c>
      <c r="E986" s="2">
        <v>999.99</v>
      </c>
      <c r="F986" s="1">
        <v>7.0000000000000007E-2</v>
      </c>
      <c r="G986">
        <v>2999.9</v>
      </c>
      <c r="H986" t="s">
        <v>5559</v>
      </c>
      <c r="I986">
        <f>_xlfn.XLOOKUP(C986, products!A:A, products!D:D)</f>
        <v>6</v>
      </c>
      <c r="J986" t="s">
        <v>12</v>
      </c>
    </row>
    <row r="987" spans="1:10" x14ac:dyDescent="0.2">
      <c r="A987" s="1">
        <v>351</v>
      </c>
      <c r="B987" s="1">
        <v>1</v>
      </c>
      <c r="C987" s="1">
        <v>4</v>
      </c>
      <c r="D987" s="6">
        <v>2</v>
      </c>
      <c r="E987" s="2">
        <v>2899.99</v>
      </c>
      <c r="F987" s="1">
        <v>0.05</v>
      </c>
      <c r="G987">
        <v>2899.9399999999996</v>
      </c>
      <c r="H987" t="s">
        <v>5558</v>
      </c>
      <c r="I987">
        <f>_xlfn.XLOOKUP(C987, products!A:A, products!D:D)</f>
        <v>6</v>
      </c>
      <c r="J987" t="s">
        <v>12</v>
      </c>
    </row>
    <row r="988" spans="1:10" x14ac:dyDescent="0.2">
      <c r="A988" s="1">
        <v>351</v>
      </c>
      <c r="B988" s="1">
        <v>2</v>
      </c>
      <c r="C988" s="1">
        <v>24</v>
      </c>
      <c r="D988" s="6">
        <v>2</v>
      </c>
      <c r="E988" s="2">
        <v>549.99</v>
      </c>
      <c r="F988" s="1">
        <v>0.1</v>
      </c>
      <c r="G988">
        <v>1099.8800000000001</v>
      </c>
      <c r="H988" t="s">
        <v>5542</v>
      </c>
      <c r="I988">
        <f>_xlfn.XLOOKUP(C988, products!A:A, products!D:D)</f>
        <v>2</v>
      </c>
      <c r="J988" t="s">
        <v>16</v>
      </c>
    </row>
    <row r="989" spans="1:10" x14ac:dyDescent="0.2">
      <c r="A989" s="1">
        <v>351</v>
      </c>
      <c r="B989" s="1">
        <v>3</v>
      </c>
      <c r="C989" s="1">
        <v>20</v>
      </c>
      <c r="D989" s="6">
        <v>1</v>
      </c>
      <c r="E989" s="2">
        <v>599.99</v>
      </c>
      <c r="F989" s="1">
        <v>0.2</v>
      </c>
      <c r="G989">
        <v>1799.77</v>
      </c>
      <c r="H989" t="s">
        <v>5546</v>
      </c>
      <c r="I989">
        <f>_xlfn.XLOOKUP(C989, products!A:A, products!D:D)</f>
        <v>3</v>
      </c>
      <c r="J989" t="s">
        <v>15</v>
      </c>
    </row>
    <row r="990" spans="1:10" x14ac:dyDescent="0.2">
      <c r="A990" s="1">
        <v>351</v>
      </c>
      <c r="B990" s="1">
        <v>4</v>
      </c>
      <c r="C990" s="1">
        <v>22</v>
      </c>
      <c r="D990" s="6">
        <v>2</v>
      </c>
      <c r="E990" s="2">
        <v>269.99</v>
      </c>
      <c r="F990" s="1">
        <v>7.0000000000000007E-2</v>
      </c>
      <c r="G990">
        <v>1079.8900000000001</v>
      </c>
      <c r="H990" t="s">
        <v>5544</v>
      </c>
      <c r="I990">
        <f>_xlfn.XLOOKUP(C990, products!A:A, products!D:D)</f>
        <v>1</v>
      </c>
      <c r="J990" t="s">
        <v>17</v>
      </c>
    </row>
    <row r="991" spans="1:10" x14ac:dyDescent="0.2">
      <c r="A991" s="1">
        <v>352</v>
      </c>
      <c r="B991" s="1">
        <v>1</v>
      </c>
      <c r="C991" s="1">
        <v>11</v>
      </c>
      <c r="D991" s="6">
        <v>1</v>
      </c>
      <c r="E991" s="2">
        <v>1680.99</v>
      </c>
      <c r="F991" s="1">
        <v>0.2</v>
      </c>
      <c r="G991">
        <v>1680.79</v>
      </c>
      <c r="H991" t="s">
        <v>5551</v>
      </c>
      <c r="I991">
        <f>_xlfn.XLOOKUP(C991, products!A:A, products!D:D)</f>
        <v>4</v>
      </c>
      <c r="J991" t="s">
        <v>14</v>
      </c>
    </row>
    <row r="992" spans="1:10" x14ac:dyDescent="0.2">
      <c r="A992" s="1">
        <v>352</v>
      </c>
      <c r="B992" s="1">
        <v>2</v>
      </c>
      <c r="C992" s="1">
        <v>14</v>
      </c>
      <c r="D992" s="6">
        <v>1</v>
      </c>
      <c r="E992" s="2">
        <v>269.99</v>
      </c>
      <c r="F992" s="1">
        <v>0.2</v>
      </c>
      <c r="G992">
        <v>539.78</v>
      </c>
      <c r="H992" t="s">
        <v>5544</v>
      </c>
      <c r="I992">
        <f>_xlfn.XLOOKUP(C992, products!A:A, products!D:D)</f>
        <v>3</v>
      </c>
      <c r="J992" t="s">
        <v>15</v>
      </c>
    </row>
    <row r="993" spans="1:10" x14ac:dyDescent="0.2">
      <c r="A993" s="1">
        <v>353</v>
      </c>
      <c r="B993" s="1">
        <v>1</v>
      </c>
      <c r="C993" s="1">
        <v>2</v>
      </c>
      <c r="D993" s="6">
        <v>2</v>
      </c>
      <c r="E993" s="2">
        <v>749.99</v>
      </c>
      <c r="F993" s="1">
        <v>0.2</v>
      </c>
      <c r="G993">
        <v>749.79</v>
      </c>
      <c r="H993" t="s">
        <v>5560</v>
      </c>
      <c r="I993">
        <f>_xlfn.XLOOKUP(C993, products!A:A, products!D:D)</f>
        <v>6</v>
      </c>
      <c r="J993" t="s">
        <v>12</v>
      </c>
    </row>
    <row r="994" spans="1:10" x14ac:dyDescent="0.2">
      <c r="A994" s="1">
        <v>354</v>
      </c>
      <c r="B994" s="1">
        <v>1</v>
      </c>
      <c r="C994" s="1">
        <v>21</v>
      </c>
      <c r="D994" s="6">
        <v>1</v>
      </c>
      <c r="E994" s="2">
        <v>269.99</v>
      </c>
      <c r="F994" s="1">
        <v>0.2</v>
      </c>
      <c r="G994">
        <v>269.79000000000002</v>
      </c>
      <c r="H994" t="s">
        <v>5545</v>
      </c>
      <c r="I994">
        <f>_xlfn.XLOOKUP(C994, products!A:A, products!D:D)</f>
        <v>1</v>
      </c>
      <c r="J994" t="s">
        <v>17</v>
      </c>
    </row>
    <row r="995" spans="1:10" x14ac:dyDescent="0.2">
      <c r="A995" s="1">
        <v>354</v>
      </c>
      <c r="B995" s="1">
        <v>2</v>
      </c>
      <c r="C995" s="1">
        <v>19</v>
      </c>
      <c r="D995" s="6">
        <v>1</v>
      </c>
      <c r="E995" s="2">
        <v>449</v>
      </c>
      <c r="F995" s="1">
        <v>0.05</v>
      </c>
      <c r="G995">
        <v>897.95</v>
      </c>
      <c r="H995" t="s">
        <v>5547</v>
      </c>
      <c r="I995">
        <f>_xlfn.XLOOKUP(C995, products!A:A, products!D:D)</f>
        <v>3</v>
      </c>
      <c r="J995" t="s">
        <v>15</v>
      </c>
    </row>
    <row r="996" spans="1:10" x14ac:dyDescent="0.2">
      <c r="A996" s="1">
        <v>355</v>
      </c>
      <c r="B996" s="1">
        <v>1</v>
      </c>
      <c r="C996" s="1">
        <v>16</v>
      </c>
      <c r="D996" s="6">
        <v>1</v>
      </c>
      <c r="E996" s="2">
        <v>599.99</v>
      </c>
      <c r="F996" s="1">
        <v>0.1</v>
      </c>
      <c r="G996">
        <v>599.89</v>
      </c>
      <c r="H996" t="s">
        <v>5540</v>
      </c>
      <c r="I996">
        <f>_xlfn.XLOOKUP(C996, products!A:A, products!D:D)</f>
        <v>3</v>
      </c>
      <c r="J996" t="s">
        <v>15</v>
      </c>
    </row>
    <row r="997" spans="1:10" x14ac:dyDescent="0.2">
      <c r="A997" s="1">
        <v>355</v>
      </c>
      <c r="B997" s="1">
        <v>2</v>
      </c>
      <c r="C997" s="1">
        <v>14</v>
      </c>
      <c r="D997" s="6">
        <v>2</v>
      </c>
      <c r="E997" s="2">
        <v>269.99</v>
      </c>
      <c r="F997" s="1">
        <v>7.0000000000000007E-2</v>
      </c>
      <c r="G997">
        <v>539.91</v>
      </c>
      <c r="H997" t="s">
        <v>5544</v>
      </c>
      <c r="I997">
        <f>_xlfn.XLOOKUP(C997, products!A:A, products!D:D)</f>
        <v>3</v>
      </c>
      <c r="J997" t="s">
        <v>15</v>
      </c>
    </row>
    <row r="998" spans="1:10" x14ac:dyDescent="0.2">
      <c r="A998" s="1">
        <v>356</v>
      </c>
      <c r="B998" s="1">
        <v>1</v>
      </c>
      <c r="C998" s="1">
        <v>23</v>
      </c>
      <c r="D998" s="6">
        <v>2</v>
      </c>
      <c r="E998" s="2">
        <v>299.99</v>
      </c>
      <c r="F998" s="1">
        <v>0.05</v>
      </c>
      <c r="G998">
        <v>299.94</v>
      </c>
      <c r="H998" t="s">
        <v>5543</v>
      </c>
      <c r="I998">
        <f>_xlfn.XLOOKUP(C998, products!A:A, products!D:D)</f>
        <v>1</v>
      </c>
      <c r="J998" t="s">
        <v>17</v>
      </c>
    </row>
    <row r="999" spans="1:10" x14ac:dyDescent="0.2">
      <c r="A999" s="1">
        <v>356</v>
      </c>
      <c r="B999" s="1">
        <v>2</v>
      </c>
      <c r="C999" s="1">
        <v>4</v>
      </c>
      <c r="D999" s="6">
        <v>1</v>
      </c>
      <c r="E999" s="2">
        <v>2899.99</v>
      </c>
      <c r="F999" s="1">
        <v>0.05</v>
      </c>
      <c r="G999">
        <v>5799.9299999999994</v>
      </c>
      <c r="H999" t="s">
        <v>5558</v>
      </c>
      <c r="I999">
        <f>_xlfn.XLOOKUP(C999, products!A:A, products!D:D)</f>
        <v>6</v>
      </c>
      <c r="J999" t="s">
        <v>12</v>
      </c>
    </row>
    <row r="1000" spans="1:10" x14ac:dyDescent="0.2">
      <c r="A1000" s="1">
        <v>356</v>
      </c>
      <c r="B1000" s="1">
        <v>3</v>
      </c>
      <c r="C1000" s="1">
        <v>13</v>
      </c>
      <c r="D1000" s="6">
        <v>1</v>
      </c>
      <c r="E1000" s="2">
        <v>269.99</v>
      </c>
      <c r="F1000" s="1">
        <v>0.05</v>
      </c>
      <c r="G1000">
        <v>809.92000000000007</v>
      </c>
      <c r="H1000" t="s">
        <v>5545</v>
      </c>
      <c r="I1000">
        <f>_xlfn.XLOOKUP(C1000, products!A:A, products!D:D)</f>
        <v>3</v>
      </c>
      <c r="J1000" t="s">
        <v>15</v>
      </c>
    </row>
    <row r="1001" spans="1:10" x14ac:dyDescent="0.2">
      <c r="A1001" s="1">
        <v>357</v>
      </c>
      <c r="B1001" s="1">
        <v>1</v>
      </c>
      <c r="C1001" s="1">
        <v>17</v>
      </c>
      <c r="D1001" s="6">
        <v>2</v>
      </c>
      <c r="E1001" s="2">
        <v>429</v>
      </c>
      <c r="F1001" s="1">
        <v>0.05</v>
      </c>
      <c r="G1001">
        <v>428.95</v>
      </c>
      <c r="H1001" t="s">
        <v>5549</v>
      </c>
      <c r="I1001">
        <f>_xlfn.XLOOKUP(C1001, products!A:A, products!D:D)</f>
        <v>3</v>
      </c>
      <c r="J1001" t="s">
        <v>15</v>
      </c>
    </row>
    <row r="1002" spans="1:10" x14ac:dyDescent="0.2">
      <c r="A1002" s="1">
        <v>357</v>
      </c>
      <c r="B1002" s="1">
        <v>2</v>
      </c>
      <c r="C1002" s="1">
        <v>21</v>
      </c>
      <c r="D1002" s="6">
        <v>2</v>
      </c>
      <c r="E1002" s="2">
        <v>269.99</v>
      </c>
      <c r="F1002" s="1">
        <v>7.0000000000000007E-2</v>
      </c>
      <c r="G1002">
        <v>539.91</v>
      </c>
      <c r="H1002" t="s">
        <v>5545</v>
      </c>
      <c r="I1002">
        <f>_xlfn.XLOOKUP(C1002, products!A:A, products!D:D)</f>
        <v>1</v>
      </c>
      <c r="J1002" t="s">
        <v>17</v>
      </c>
    </row>
    <row r="1003" spans="1:10" x14ac:dyDescent="0.2">
      <c r="A1003" s="1">
        <v>357</v>
      </c>
      <c r="B1003" s="1">
        <v>3</v>
      </c>
      <c r="C1003" s="1">
        <v>24</v>
      </c>
      <c r="D1003" s="6">
        <v>1</v>
      </c>
      <c r="E1003" s="2">
        <v>549.99</v>
      </c>
      <c r="F1003" s="1">
        <v>7.0000000000000007E-2</v>
      </c>
      <c r="G1003">
        <v>1649.9</v>
      </c>
      <c r="H1003" t="s">
        <v>5542</v>
      </c>
      <c r="I1003">
        <f>_xlfn.XLOOKUP(C1003, products!A:A, products!D:D)</f>
        <v>2</v>
      </c>
      <c r="J1003" t="s">
        <v>16</v>
      </c>
    </row>
    <row r="1004" spans="1:10" x14ac:dyDescent="0.2">
      <c r="A1004" s="1">
        <v>357</v>
      </c>
      <c r="B1004" s="1">
        <v>4</v>
      </c>
      <c r="C1004" s="1">
        <v>9</v>
      </c>
      <c r="D1004" s="6">
        <v>1</v>
      </c>
      <c r="E1004" s="2">
        <v>2999.99</v>
      </c>
      <c r="F1004" s="1">
        <v>0.05</v>
      </c>
      <c r="G1004">
        <v>11999.91</v>
      </c>
      <c r="H1004" t="s">
        <v>5553</v>
      </c>
      <c r="I1004">
        <f>_xlfn.XLOOKUP(C1004, products!A:A, products!D:D)</f>
        <v>5</v>
      </c>
      <c r="J1004" t="s">
        <v>13</v>
      </c>
    </row>
    <row r="1005" spans="1:10" x14ac:dyDescent="0.2">
      <c r="A1005" s="1">
        <v>358</v>
      </c>
      <c r="B1005" s="1">
        <v>1</v>
      </c>
      <c r="C1005" s="1">
        <v>21</v>
      </c>
      <c r="D1005" s="6">
        <v>2</v>
      </c>
      <c r="E1005" s="2">
        <v>269.99</v>
      </c>
      <c r="F1005" s="1">
        <v>0.1</v>
      </c>
      <c r="G1005">
        <v>269.89</v>
      </c>
      <c r="H1005" t="s">
        <v>5545</v>
      </c>
      <c r="I1005">
        <f>_xlfn.XLOOKUP(C1005, products!A:A, products!D:D)</f>
        <v>1</v>
      </c>
      <c r="J1005" t="s">
        <v>17</v>
      </c>
    </row>
    <row r="1006" spans="1:10" x14ac:dyDescent="0.2">
      <c r="A1006" s="1">
        <v>358</v>
      </c>
      <c r="B1006" s="1">
        <v>2</v>
      </c>
      <c r="C1006" s="1">
        <v>6</v>
      </c>
      <c r="D1006" s="6">
        <v>2</v>
      </c>
      <c r="E1006" s="2">
        <v>469.99</v>
      </c>
      <c r="F1006" s="1">
        <v>7.0000000000000007E-2</v>
      </c>
      <c r="G1006">
        <v>939.91</v>
      </c>
      <c r="H1006" t="s">
        <v>5556</v>
      </c>
      <c r="I1006">
        <f>_xlfn.XLOOKUP(C1006, products!A:A, products!D:D)</f>
        <v>6</v>
      </c>
      <c r="J1006" t="s">
        <v>12</v>
      </c>
    </row>
    <row r="1007" spans="1:10" x14ac:dyDescent="0.2">
      <c r="A1007" s="1">
        <v>358</v>
      </c>
      <c r="B1007" s="1">
        <v>3</v>
      </c>
      <c r="C1007" s="1">
        <v>8</v>
      </c>
      <c r="D1007" s="6">
        <v>2</v>
      </c>
      <c r="E1007" s="2">
        <v>1799.99</v>
      </c>
      <c r="F1007" s="1">
        <v>0.05</v>
      </c>
      <c r="G1007">
        <v>5399.92</v>
      </c>
      <c r="H1007" t="s">
        <v>5554</v>
      </c>
      <c r="I1007">
        <f>_xlfn.XLOOKUP(C1007, products!A:A, products!D:D)</f>
        <v>6</v>
      </c>
      <c r="J1007" t="s">
        <v>12</v>
      </c>
    </row>
    <row r="1008" spans="1:10" x14ac:dyDescent="0.2">
      <c r="A1008" s="1">
        <v>358</v>
      </c>
      <c r="B1008" s="1">
        <v>4</v>
      </c>
      <c r="C1008" s="1">
        <v>18</v>
      </c>
      <c r="D1008" s="6">
        <v>2</v>
      </c>
      <c r="E1008" s="2">
        <v>449</v>
      </c>
      <c r="F1008" s="1">
        <v>0.1</v>
      </c>
      <c r="G1008">
        <v>1795.9</v>
      </c>
      <c r="H1008" t="s">
        <v>5548</v>
      </c>
      <c r="I1008">
        <f>_xlfn.XLOOKUP(C1008, products!A:A, products!D:D)</f>
        <v>3</v>
      </c>
      <c r="J1008" t="s">
        <v>15</v>
      </c>
    </row>
    <row r="1009" spans="1:10" x14ac:dyDescent="0.2">
      <c r="A1009" s="1">
        <v>359</v>
      </c>
      <c r="B1009" s="1">
        <v>1</v>
      </c>
      <c r="C1009" s="1">
        <v>15</v>
      </c>
      <c r="D1009" s="6">
        <v>2</v>
      </c>
      <c r="E1009" s="2">
        <v>529.99</v>
      </c>
      <c r="F1009" s="1">
        <v>7.0000000000000007E-2</v>
      </c>
      <c r="G1009">
        <v>529.91999999999996</v>
      </c>
      <c r="H1009" t="s">
        <v>5550</v>
      </c>
      <c r="I1009">
        <f>_xlfn.XLOOKUP(C1009, products!A:A, products!D:D)</f>
        <v>3</v>
      </c>
      <c r="J1009" t="s">
        <v>15</v>
      </c>
    </row>
    <row r="1010" spans="1:10" x14ac:dyDescent="0.2">
      <c r="A1010" s="1">
        <v>359</v>
      </c>
      <c r="B1010" s="1">
        <v>2</v>
      </c>
      <c r="C1010" s="1">
        <v>9</v>
      </c>
      <c r="D1010" s="6">
        <v>2</v>
      </c>
      <c r="E1010" s="2">
        <v>2999.99</v>
      </c>
      <c r="F1010" s="1">
        <v>7.0000000000000007E-2</v>
      </c>
      <c r="G1010">
        <v>5999.91</v>
      </c>
      <c r="H1010" t="s">
        <v>5553</v>
      </c>
      <c r="I1010">
        <f>_xlfn.XLOOKUP(C1010, products!A:A, products!D:D)</f>
        <v>5</v>
      </c>
      <c r="J1010" t="s">
        <v>13</v>
      </c>
    </row>
    <row r="1011" spans="1:10" x14ac:dyDescent="0.2">
      <c r="A1011" s="1">
        <v>359</v>
      </c>
      <c r="B1011" s="1">
        <v>3</v>
      </c>
      <c r="C1011" s="1">
        <v>7</v>
      </c>
      <c r="D1011" s="6">
        <v>2</v>
      </c>
      <c r="E1011" s="2">
        <v>3999.99</v>
      </c>
      <c r="F1011" s="1">
        <v>0.2</v>
      </c>
      <c r="G1011">
        <v>11999.769999999999</v>
      </c>
      <c r="H1011" t="s">
        <v>5555</v>
      </c>
      <c r="I1011">
        <f>_xlfn.XLOOKUP(C1011, products!A:A, products!D:D)</f>
        <v>6</v>
      </c>
      <c r="J1011" t="s">
        <v>12</v>
      </c>
    </row>
    <row r="1012" spans="1:10" x14ac:dyDescent="0.2">
      <c r="A1012" s="1">
        <v>360</v>
      </c>
      <c r="B1012" s="1">
        <v>1</v>
      </c>
      <c r="C1012" s="1">
        <v>26</v>
      </c>
      <c r="D1012" s="6">
        <v>1</v>
      </c>
      <c r="E1012" s="2">
        <v>599.99</v>
      </c>
      <c r="F1012" s="1">
        <v>0.05</v>
      </c>
      <c r="G1012">
        <v>599.94000000000005</v>
      </c>
      <c r="H1012" t="s">
        <v>5540</v>
      </c>
      <c r="I1012">
        <f>_xlfn.XLOOKUP(C1012, products!A:A, products!D:D)</f>
        <v>2</v>
      </c>
      <c r="J1012" t="s">
        <v>16</v>
      </c>
    </row>
    <row r="1013" spans="1:10" x14ac:dyDescent="0.2">
      <c r="A1013" s="1">
        <v>360</v>
      </c>
      <c r="B1013" s="1">
        <v>2</v>
      </c>
      <c r="C1013" s="1">
        <v>7</v>
      </c>
      <c r="D1013" s="6">
        <v>2</v>
      </c>
      <c r="E1013" s="2">
        <v>3999.99</v>
      </c>
      <c r="F1013" s="1">
        <v>0.2</v>
      </c>
      <c r="G1013">
        <v>7999.78</v>
      </c>
      <c r="H1013" t="s">
        <v>5555</v>
      </c>
      <c r="I1013">
        <f>_xlfn.XLOOKUP(C1013, products!A:A, products!D:D)</f>
        <v>6</v>
      </c>
      <c r="J1013" t="s">
        <v>12</v>
      </c>
    </row>
    <row r="1014" spans="1:10" x14ac:dyDescent="0.2">
      <c r="A1014" s="1">
        <v>360</v>
      </c>
      <c r="B1014" s="1">
        <v>3</v>
      </c>
      <c r="C1014" s="1">
        <v>13</v>
      </c>
      <c r="D1014" s="6">
        <v>2</v>
      </c>
      <c r="E1014" s="2">
        <v>269.99</v>
      </c>
      <c r="F1014" s="1">
        <v>0.05</v>
      </c>
      <c r="G1014">
        <v>809.92000000000007</v>
      </c>
      <c r="H1014" t="s">
        <v>5545</v>
      </c>
      <c r="I1014">
        <f>_xlfn.XLOOKUP(C1014, products!A:A, products!D:D)</f>
        <v>3</v>
      </c>
      <c r="J1014" t="s">
        <v>15</v>
      </c>
    </row>
    <row r="1015" spans="1:10" x14ac:dyDescent="0.2">
      <c r="A1015" s="1">
        <v>360</v>
      </c>
      <c r="B1015" s="1">
        <v>4</v>
      </c>
      <c r="C1015" s="1">
        <v>25</v>
      </c>
      <c r="D1015" s="6">
        <v>1</v>
      </c>
      <c r="E1015" s="2">
        <v>499.99</v>
      </c>
      <c r="F1015" s="1">
        <v>0.1</v>
      </c>
      <c r="G1015">
        <v>1999.8600000000001</v>
      </c>
      <c r="H1015" t="s">
        <v>5541</v>
      </c>
      <c r="I1015">
        <f>_xlfn.XLOOKUP(C1015, products!A:A, products!D:D)</f>
        <v>2</v>
      </c>
      <c r="J1015" t="s">
        <v>16</v>
      </c>
    </row>
    <row r="1016" spans="1:10" x14ac:dyDescent="0.2">
      <c r="A1016" s="1">
        <v>361</v>
      </c>
      <c r="B1016" s="1">
        <v>1</v>
      </c>
      <c r="C1016" s="1">
        <v>24</v>
      </c>
      <c r="D1016" s="6">
        <v>2</v>
      </c>
      <c r="E1016" s="2">
        <v>549.99</v>
      </c>
      <c r="F1016" s="1">
        <v>0.05</v>
      </c>
      <c r="G1016">
        <v>549.94000000000005</v>
      </c>
      <c r="H1016" t="s">
        <v>5542</v>
      </c>
      <c r="I1016">
        <f>_xlfn.XLOOKUP(C1016, products!A:A, products!D:D)</f>
        <v>2</v>
      </c>
      <c r="J1016" t="s">
        <v>16</v>
      </c>
    </row>
    <row r="1017" spans="1:10" x14ac:dyDescent="0.2">
      <c r="A1017" s="1">
        <v>361</v>
      </c>
      <c r="B1017" s="1">
        <v>2</v>
      </c>
      <c r="C1017" s="1">
        <v>6</v>
      </c>
      <c r="D1017" s="6">
        <v>2</v>
      </c>
      <c r="E1017" s="2">
        <v>469.99</v>
      </c>
      <c r="F1017" s="1">
        <v>0.1</v>
      </c>
      <c r="G1017">
        <v>939.88</v>
      </c>
      <c r="H1017" t="s">
        <v>5556</v>
      </c>
      <c r="I1017">
        <f>_xlfn.XLOOKUP(C1017, products!A:A, products!D:D)</f>
        <v>6</v>
      </c>
      <c r="J1017" t="s">
        <v>12</v>
      </c>
    </row>
    <row r="1018" spans="1:10" x14ac:dyDescent="0.2">
      <c r="A1018" s="1">
        <v>361</v>
      </c>
      <c r="B1018" s="1">
        <v>3</v>
      </c>
      <c r="C1018" s="1">
        <v>11</v>
      </c>
      <c r="D1018" s="6">
        <v>1</v>
      </c>
      <c r="E1018" s="2">
        <v>1680.99</v>
      </c>
      <c r="F1018" s="1">
        <v>0.1</v>
      </c>
      <c r="G1018">
        <v>5042.87</v>
      </c>
      <c r="H1018" t="s">
        <v>5551</v>
      </c>
      <c r="I1018">
        <f>_xlfn.XLOOKUP(C1018, products!A:A, products!D:D)</f>
        <v>4</v>
      </c>
      <c r="J1018" t="s">
        <v>14</v>
      </c>
    </row>
    <row r="1019" spans="1:10" x14ac:dyDescent="0.2">
      <c r="A1019" s="1">
        <v>362</v>
      </c>
      <c r="B1019" s="1">
        <v>1</v>
      </c>
      <c r="C1019" s="1">
        <v>2</v>
      </c>
      <c r="D1019" s="6">
        <v>1</v>
      </c>
      <c r="E1019" s="2">
        <v>749.99</v>
      </c>
      <c r="F1019" s="1">
        <v>7.0000000000000007E-2</v>
      </c>
      <c r="G1019">
        <v>749.92</v>
      </c>
      <c r="H1019" t="s">
        <v>5560</v>
      </c>
      <c r="I1019">
        <f>_xlfn.XLOOKUP(C1019, products!A:A, products!D:D)</f>
        <v>6</v>
      </c>
      <c r="J1019" t="s">
        <v>12</v>
      </c>
    </row>
    <row r="1020" spans="1:10" x14ac:dyDescent="0.2">
      <c r="A1020" s="1">
        <v>363</v>
      </c>
      <c r="B1020" s="1">
        <v>1</v>
      </c>
      <c r="C1020" s="1">
        <v>21</v>
      </c>
      <c r="D1020" s="6">
        <v>2</v>
      </c>
      <c r="E1020" s="2">
        <v>269.99</v>
      </c>
      <c r="F1020" s="1">
        <v>0.1</v>
      </c>
      <c r="G1020">
        <v>269.89</v>
      </c>
      <c r="H1020" t="s">
        <v>5545</v>
      </c>
      <c r="I1020">
        <f>_xlfn.XLOOKUP(C1020, products!A:A, products!D:D)</f>
        <v>1</v>
      </c>
      <c r="J1020" t="s">
        <v>17</v>
      </c>
    </row>
    <row r="1021" spans="1:10" x14ac:dyDescent="0.2">
      <c r="A1021" s="1">
        <v>363</v>
      </c>
      <c r="B1021" s="1">
        <v>2</v>
      </c>
      <c r="C1021" s="1">
        <v>14</v>
      </c>
      <c r="D1021" s="6">
        <v>1</v>
      </c>
      <c r="E1021" s="2">
        <v>269.99</v>
      </c>
      <c r="F1021" s="1">
        <v>7.0000000000000007E-2</v>
      </c>
      <c r="G1021">
        <v>539.91</v>
      </c>
      <c r="H1021" t="s">
        <v>5544</v>
      </c>
      <c r="I1021">
        <f>_xlfn.XLOOKUP(C1021, products!A:A, products!D:D)</f>
        <v>3</v>
      </c>
      <c r="J1021" t="s">
        <v>15</v>
      </c>
    </row>
    <row r="1022" spans="1:10" x14ac:dyDescent="0.2">
      <c r="A1022" s="1">
        <v>363</v>
      </c>
      <c r="B1022" s="1">
        <v>3</v>
      </c>
      <c r="C1022" s="1">
        <v>15</v>
      </c>
      <c r="D1022" s="6">
        <v>1</v>
      </c>
      <c r="E1022" s="2">
        <v>529.99</v>
      </c>
      <c r="F1022" s="1">
        <v>0.1</v>
      </c>
      <c r="G1022">
        <v>1589.8700000000001</v>
      </c>
      <c r="H1022" t="s">
        <v>5550</v>
      </c>
      <c r="I1022">
        <f>_xlfn.XLOOKUP(C1022, products!A:A, products!D:D)</f>
        <v>3</v>
      </c>
      <c r="J1022" t="s">
        <v>15</v>
      </c>
    </row>
    <row r="1023" spans="1:10" x14ac:dyDescent="0.2">
      <c r="A1023" s="1">
        <v>363</v>
      </c>
      <c r="B1023" s="1">
        <v>4</v>
      </c>
      <c r="C1023" s="1">
        <v>20</v>
      </c>
      <c r="D1023" s="6">
        <v>1</v>
      </c>
      <c r="E1023" s="2">
        <v>599.99</v>
      </c>
      <c r="F1023" s="1">
        <v>0.2</v>
      </c>
      <c r="G1023">
        <v>2399.7600000000002</v>
      </c>
      <c r="H1023" t="s">
        <v>5546</v>
      </c>
      <c r="I1023">
        <f>_xlfn.XLOOKUP(C1023, products!A:A, products!D:D)</f>
        <v>3</v>
      </c>
      <c r="J1023" t="s">
        <v>15</v>
      </c>
    </row>
    <row r="1024" spans="1:10" x14ac:dyDescent="0.2">
      <c r="A1024" s="1">
        <v>364</v>
      </c>
      <c r="B1024" s="1">
        <v>1</v>
      </c>
      <c r="C1024" s="1">
        <v>25</v>
      </c>
      <c r="D1024" s="6">
        <v>2</v>
      </c>
      <c r="E1024" s="2">
        <v>499.99</v>
      </c>
      <c r="F1024" s="1">
        <v>0.05</v>
      </c>
      <c r="G1024">
        <v>499.94</v>
      </c>
      <c r="H1024" t="s">
        <v>5541</v>
      </c>
      <c r="I1024">
        <f>_xlfn.XLOOKUP(C1024, products!A:A, products!D:D)</f>
        <v>2</v>
      </c>
      <c r="J1024" t="s">
        <v>16</v>
      </c>
    </row>
    <row r="1025" spans="1:10" x14ac:dyDescent="0.2">
      <c r="A1025" s="1">
        <v>365</v>
      </c>
      <c r="B1025" s="1">
        <v>1</v>
      </c>
      <c r="C1025" s="1">
        <v>24</v>
      </c>
      <c r="D1025" s="6">
        <v>2</v>
      </c>
      <c r="E1025" s="2">
        <v>549.99</v>
      </c>
      <c r="F1025" s="1">
        <v>7.0000000000000007E-2</v>
      </c>
      <c r="G1025">
        <v>549.91999999999996</v>
      </c>
      <c r="H1025" t="s">
        <v>5542</v>
      </c>
      <c r="I1025">
        <f>_xlfn.XLOOKUP(C1025, products!A:A, products!D:D)</f>
        <v>2</v>
      </c>
      <c r="J1025" t="s">
        <v>16</v>
      </c>
    </row>
    <row r="1026" spans="1:10" x14ac:dyDescent="0.2">
      <c r="A1026" s="1">
        <v>366</v>
      </c>
      <c r="B1026" s="1">
        <v>1</v>
      </c>
      <c r="C1026" s="1">
        <v>21</v>
      </c>
      <c r="D1026" s="6">
        <v>1</v>
      </c>
      <c r="E1026" s="2">
        <v>269.99</v>
      </c>
      <c r="F1026" s="1">
        <v>0.1</v>
      </c>
      <c r="G1026">
        <v>269.89</v>
      </c>
      <c r="H1026" t="s">
        <v>5545</v>
      </c>
      <c r="I1026">
        <f>_xlfn.XLOOKUP(C1026, products!A:A, products!D:D)</f>
        <v>1</v>
      </c>
      <c r="J1026" t="s">
        <v>17</v>
      </c>
    </row>
    <row r="1027" spans="1:10" x14ac:dyDescent="0.2">
      <c r="A1027" s="1">
        <v>366</v>
      </c>
      <c r="B1027" s="1">
        <v>2</v>
      </c>
      <c r="C1027" s="1">
        <v>4</v>
      </c>
      <c r="D1027" s="6">
        <v>1</v>
      </c>
      <c r="E1027" s="2">
        <v>2899.99</v>
      </c>
      <c r="F1027" s="1">
        <v>7.0000000000000007E-2</v>
      </c>
      <c r="G1027">
        <v>5799.91</v>
      </c>
      <c r="H1027" t="s">
        <v>5558</v>
      </c>
      <c r="I1027">
        <f>_xlfn.XLOOKUP(C1027, products!A:A, products!D:D)</f>
        <v>6</v>
      </c>
      <c r="J1027" t="s">
        <v>12</v>
      </c>
    </row>
    <row r="1028" spans="1:10" x14ac:dyDescent="0.2">
      <c r="A1028" s="1">
        <v>366</v>
      </c>
      <c r="B1028" s="1">
        <v>3</v>
      </c>
      <c r="C1028" s="1">
        <v>16</v>
      </c>
      <c r="D1028" s="6">
        <v>2</v>
      </c>
      <c r="E1028" s="2">
        <v>599.99</v>
      </c>
      <c r="F1028" s="1">
        <v>0.2</v>
      </c>
      <c r="G1028">
        <v>1799.77</v>
      </c>
      <c r="H1028" t="s">
        <v>5540</v>
      </c>
      <c r="I1028">
        <f>_xlfn.XLOOKUP(C1028, products!A:A, products!D:D)</f>
        <v>3</v>
      </c>
      <c r="J1028" t="s">
        <v>15</v>
      </c>
    </row>
    <row r="1029" spans="1:10" x14ac:dyDescent="0.2">
      <c r="A1029" s="1">
        <v>367</v>
      </c>
      <c r="B1029" s="1">
        <v>1</v>
      </c>
      <c r="C1029" s="1">
        <v>26</v>
      </c>
      <c r="D1029" s="6">
        <v>2</v>
      </c>
      <c r="E1029" s="2">
        <v>599.99</v>
      </c>
      <c r="F1029" s="1">
        <v>0.1</v>
      </c>
      <c r="G1029">
        <v>599.89</v>
      </c>
      <c r="H1029" t="s">
        <v>5540</v>
      </c>
      <c r="I1029">
        <f>_xlfn.XLOOKUP(C1029, products!A:A, products!D:D)</f>
        <v>2</v>
      </c>
      <c r="J1029" t="s">
        <v>16</v>
      </c>
    </row>
    <row r="1030" spans="1:10" x14ac:dyDescent="0.2">
      <c r="A1030" s="1">
        <v>367</v>
      </c>
      <c r="B1030" s="1">
        <v>2</v>
      </c>
      <c r="C1030" s="1">
        <v>14</v>
      </c>
      <c r="D1030" s="6">
        <v>1</v>
      </c>
      <c r="E1030" s="2">
        <v>269.99</v>
      </c>
      <c r="F1030" s="1">
        <v>0.05</v>
      </c>
      <c r="G1030">
        <v>539.93000000000006</v>
      </c>
      <c r="H1030" t="s">
        <v>5544</v>
      </c>
      <c r="I1030">
        <f>_xlfn.XLOOKUP(C1030, products!A:A, products!D:D)</f>
        <v>3</v>
      </c>
      <c r="J1030" t="s">
        <v>15</v>
      </c>
    </row>
    <row r="1031" spans="1:10" x14ac:dyDescent="0.2">
      <c r="A1031" s="1">
        <v>367</v>
      </c>
      <c r="B1031" s="1">
        <v>3</v>
      </c>
      <c r="C1031" s="1">
        <v>10</v>
      </c>
      <c r="D1031" s="6">
        <v>2</v>
      </c>
      <c r="E1031" s="2">
        <v>1549</v>
      </c>
      <c r="F1031" s="1">
        <v>0.05</v>
      </c>
      <c r="G1031">
        <v>4646.95</v>
      </c>
      <c r="H1031" t="s">
        <v>5552</v>
      </c>
      <c r="I1031">
        <f>_xlfn.XLOOKUP(C1031, products!A:A, products!D:D)</f>
        <v>4</v>
      </c>
      <c r="J1031" t="s">
        <v>14</v>
      </c>
    </row>
    <row r="1032" spans="1:10" x14ac:dyDescent="0.2">
      <c r="A1032" s="1">
        <v>368</v>
      </c>
      <c r="B1032" s="1">
        <v>1</v>
      </c>
      <c r="C1032" s="1">
        <v>5</v>
      </c>
      <c r="D1032" s="6">
        <v>1</v>
      </c>
      <c r="E1032" s="2">
        <v>1320.99</v>
      </c>
      <c r="F1032" s="1">
        <v>0.2</v>
      </c>
      <c r="G1032">
        <v>1320.79</v>
      </c>
      <c r="H1032" t="s">
        <v>5557</v>
      </c>
      <c r="I1032">
        <f>_xlfn.XLOOKUP(C1032, products!A:A, products!D:D)</f>
        <v>6</v>
      </c>
      <c r="J1032" t="s">
        <v>12</v>
      </c>
    </row>
    <row r="1033" spans="1:10" x14ac:dyDescent="0.2">
      <c r="A1033" s="1">
        <v>368</v>
      </c>
      <c r="B1033" s="1">
        <v>2</v>
      </c>
      <c r="C1033" s="1">
        <v>10</v>
      </c>
      <c r="D1033" s="6">
        <v>2</v>
      </c>
      <c r="E1033" s="2">
        <v>1549</v>
      </c>
      <c r="F1033" s="1">
        <v>0.2</v>
      </c>
      <c r="G1033">
        <v>3097.8</v>
      </c>
      <c r="H1033" t="s">
        <v>5552</v>
      </c>
      <c r="I1033">
        <f>_xlfn.XLOOKUP(C1033, products!A:A, products!D:D)</f>
        <v>4</v>
      </c>
      <c r="J1033" t="s">
        <v>14</v>
      </c>
    </row>
    <row r="1034" spans="1:10" x14ac:dyDescent="0.2">
      <c r="A1034" s="1">
        <v>368</v>
      </c>
      <c r="B1034" s="1">
        <v>3</v>
      </c>
      <c r="C1034" s="1">
        <v>21</v>
      </c>
      <c r="D1034" s="6">
        <v>2</v>
      </c>
      <c r="E1034" s="2">
        <v>269.99</v>
      </c>
      <c r="F1034" s="1">
        <v>0.1</v>
      </c>
      <c r="G1034">
        <v>809.87</v>
      </c>
      <c r="H1034" t="s">
        <v>5545</v>
      </c>
      <c r="I1034">
        <f>_xlfn.XLOOKUP(C1034, products!A:A, products!D:D)</f>
        <v>1</v>
      </c>
      <c r="J1034" t="s">
        <v>17</v>
      </c>
    </row>
    <row r="1035" spans="1:10" x14ac:dyDescent="0.2">
      <c r="A1035" s="1">
        <v>368</v>
      </c>
      <c r="B1035" s="1">
        <v>4</v>
      </c>
      <c r="C1035" s="1">
        <v>19</v>
      </c>
      <c r="D1035" s="6">
        <v>1</v>
      </c>
      <c r="E1035" s="2">
        <v>449</v>
      </c>
      <c r="F1035" s="1">
        <v>0.05</v>
      </c>
      <c r="G1035">
        <v>1795.95</v>
      </c>
      <c r="H1035" t="s">
        <v>5547</v>
      </c>
      <c r="I1035">
        <f>_xlfn.XLOOKUP(C1035, products!A:A, products!D:D)</f>
        <v>3</v>
      </c>
      <c r="J1035" t="s">
        <v>15</v>
      </c>
    </row>
    <row r="1036" spans="1:10" x14ac:dyDescent="0.2">
      <c r="A1036" s="1">
        <v>369</v>
      </c>
      <c r="B1036" s="1">
        <v>1</v>
      </c>
      <c r="C1036" s="1">
        <v>10</v>
      </c>
      <c r="D1036" s="6">
        <v>2</v>
      </c>
      <c r="E1036" s="2">
        <v>1549</v>
      </c>
      <c r="F1036" s="1">
        <v>7.0000000000000007E-2</v>
      </c>
      <c r="G1036">
        <v>1548.93</v>
      </c>
      <c r="H1036" t="s">
        <v>5552</v>
      </c>
      <c r="I1036">
        <f>_xlfn.XLOOKUP(C1036, products!A:A, products!D:D)</f>
        <v>4</v>
      </c>
      <c r="J1036" t="s">
        <v>14</v>
      </c>
    </row>
    <row r="1037" spans="1:10" x14ac:dyDescent="0.2">
      <c r="A1037" s="1">
        <v>370</v>
      </c>
      <c r="B1037" s="1">
        <v>1</v>
      </c>
      <c r="C1037" s="1">
        <v>25</v>
      </c>
      <c r="D1037" s="6">
        <v>2</v>
      </c>
      <c r="E1037" s="2">
        <v>499.99</v>
      </c>
      <c r="F1037" s="1">
        <v>0.05</v>
      </c>
      <c r="G1037">
        <v>499.94</v>
      </c>
      <c r="H1037" t="s">
        <v>5541</v>
      </c>
      <c r="I1037">
        <f>_xlfn.XLOOKUP(C1037, products!A:A, products!D:D)</f>
        <v>2</v>
      </c>
      <c r="J1037" t="s">
        <v>16</v>
      </c>
    </row>
    <row r="1038" spans="1:10" x14ac:dyDescent="0.2">
      <c r="A1038" s="1">
        <v>370</v>
      </c>
      <c r="B1038" s="1">
        <v>2</v>
      </c>
      <c r="C1038" s="1">
        <v>4</v>
      </c>
      <c r="D1038" s="6">
        <v>2</v>
      </c>
      <c r="E1038" s="2">
        <v>2899.99</v>
      </c>
      <c r="F1038" s="1">
        <v>0.1</v>
      </c>
      <c r="G1038">
        <v>5799.8799999999992</v>
      </c>
      <c r="H1038" t="s">
        <v>5558</v>
      </c>
      <c r="I1038">
        <f>_xlfn.XLOOKUP(C1038, products!A:A, products!D:D)</f>
        <v>6</v>
      </c>
      <c r="J1038" t="s">
        <v>12</v>
      </c>
    </row>
    <row r="1039" spans="1:10" x14ac:dyDescent="0.2">
      <c r="A1039" s="1">
        <v>371</v>
      </c>
      <c r="B1039" s="1">
        <v>1</v>
      </c>
      <c r="C1039" s="1">
        <v>14</v>
      </c>
      <c r="D1039" s="6">
        <v>1</v>
      </c>
      <c r="E1039" s="2">
        <v>269.99</v>
      </c>
      <c r="F1039" s="1">
        <v>0.2</v>
      </c>
      <c r="G1039">
        <v>269.79000000000002</v>
      </c>
      <c r="H1039" t="s">
        <v>5544</v>
      </c>
      <c r="I1039">
        <f>_xlfn.XLOOKUP(C1039, products!A:A, products!D:D)</f>
        <v>3</v>
      </c>
      <c r="J1039" t="s">
        <v>15</v>
      </c>
    </row>
    <row r="1040" spans="1:10" x14ac:dyDescent="0.2">
      <c r="A1040" s="1">
        <v>371</v>
      </c>
      <c r="B1040" s="1">
        <v>2</v>
      </c>
      <c r="C1040" s="1">
        <v>12</v>
      </c>
      <c r="D1040" s="6">
        <v>1</v>
      </c>
      <c r="E1040" s="2">
        <v>549.99</v>
      </c>
      <c r="F1040" s="1">
        <v>0.2</v>
      </c>
      <c r="G1040">
        <v>1099.78</v>
      </c>
      <c r="H1040" t="s">
        <v>5542</v>
      </c>
      <c r="I1040">
        <f>_xlfn.XLOOKUP(C1040, products!A:A, products!D:D)</f>
        <v>3</v>
      </c>
      <c r="J1040" t="s">
        <v>15</v>
      </c>
    </row>
    <row r="1041" spans="1:10" x14ac:dyDescent="0.2">
      <c r="A1041" s="1">
        <v>372</v>
      </c>
      <c r="B1041" s="1">
        <v>1</v>
      </c>
      <c r="C1041" s="1">
        <v>11</v>
      </c>
      <c r="D1041" s="6">
        <v>1</v>
      </c>
      <c r="E1041" s="2">
        <v>1680.99</v>
      </c>
      <c r="F1041" s="1">
        <v>0.05</v>
      </c>
      <c r="G1041">
        <v>1680.94</v>
      </c>
      <c r="H1041" t="s">
        <v>5551</v>
      </c>
      <c r="I1041">
        <f>_xlfn.XLOOKUP(C1041, products!A:A, products!D:D)</f>
        <v>4</v>
      </c>
      <c r="J1041" t="s">
        <v>14</v>
      </c>
    </row>
    <row r="1042" spans="1:10" x14ac:dyDescent="0.2">
      <c r="A1042" s="1">
        <v>372</v>
      </c>
      <c r="B1042" s="1">
        <v>2</v>
      </c>
      <c r="C1042" s="1">
        <v>14</v>
      </c>
      <c r="D1042" s="6">
        <v>2</v>
      </c>
      <c r="E1042" s="2">
        <v>269.99</v>
      </c>
      <c r="F1042" s="1">
        <v>0.1</v>
      </c>
      <c r="G1042">
        <v>539.88</v>
      </c>
      <c r="H1042" t="s">
        <v>5544</v>
      </c>
      <c r="I1042">
        <f>_xlfn.XLOOKUP(C1042, products!A:A, products!D:D)</f>
        <v>3</v>
      </c>
      <c r="J1042" t="s">
        <v>15</v>
      </c>
    </row>
    <row r="1043" spans="1:10" x14ac:dyDescent="0.2">
      <c r="A1043" s="1">
        <v>372</v>
      </c>
      <c r="B1043" s="1">
        <v>3</v>
      </c>
      <c r="C1043" s="1">
        <v>5</v>
      </c>
      <c r="D1043" s="6">
        <v>1</v>
      </c>
      <c r="E1043" s="2">
        <v>1320.99</v>
      </c>
      <c r="F1043" s="1">
        <v>0.1</v>
      </c>
      <c r="G1043">
        <v>3962.8700000000003</v>
      </c>
      <c r="H1043" t="s">
        <v>5557</v>
      </c>
      <c r="I1043">
        <f>_xlfn.XLOOKUP(C1043, products!A:A, products!D:D)</f>
        <v>6</v>
      </c>
      <c r="J1043" t="s">
        <v>12</v>
      </c>
    </row>
    <row r="1044" spans="1:10" x14ac:dyDescent="0.2">
      <c r="A1044" s="1">
        <v>373</v>
      </c>
      <c r="B1044" s="1">
        <v>1</v>
      </c>
      <c r="C1044" s="1">
        <v>8</v>
      </c>
      <c r="D1044" s="6">
        <v>2</v>
      </c>
      <c r="E1044" s="2">
        <v>1799.99</v>
      </c>
      <c r="F1044" s="1">
        <v>0.05</v>
      </c>
      <c r="G1044">
        <v>1799.94</v>
      </c>
      <c r="H1044" t="s">
        <v>5554</v>
      </c>
      <c r="I1044">
        <f>_xlfn.XLOOKUP(C1044, products!A:A, products!D:D)</f>
        <v>6</v>
      </c>
      <c r="J1044" t="s">
        <v>12</v>
      </c>
    </row>
    <row r="1045" spans="1:10" x14ac:dyDescent="0.2">
      <c r="A1045" s="1">
        <v>373</v>
      </c>
      <c r="B1045" s="1">
        <v>2</v>
      </c>
      <c r="C1045" s="1">
        <v>22</v>
      </c>
      <c r="D1045" s="6">
        <v>1</v>
      </c>
      <c r="E1045" s="2">
        <v>269.99</v>
      </c>
      <c r="F1045" s="1">
        <v>0.1</v>
      </c>
      <c r="G1045">
        <v>539.88</v>
      </c>
      <c r="H1045" t="s">
        <v>5544</v>
      </c>
      <c r="I1045">
        <f>_xlfn.XLOOKUP(C1045, products!A:A, products!D:D)</f>
        <v>1</v>
      </c>
      <c r="J1045" t="s">
        <v>17</v>
      </c>
    </row>
    <row r="1046" spans="1:10" x14ac:dyDescent="0.2">
      <c r="A1046" s="1">
        <v>373</v>
      </c>
      <c r="B1046" s="1">
        <v>3</v>
      </c>
      <c r="C1046" s="1">
        <v>19</v>
      </c>
      <c r="D1046" s="6">
        <v>2</v>
      </c>
      <c r="E1046" s="2">
        <v>449</v>
      </c>
      <c r="F1046" s="1">
        <v>0.2</v>
      </c>
      <c r="G1046">
        <v>1346.8</v>
      </c>
      <c r="H1046" t="s">
        <v>5547</v>
      </c>
      <c r="I1046">
        <f>_xlfn.XLOOKUP(C1046, products!A:A, products!D:D)</f>
        <v>3</v>
      </c>
      <c r="J1046" t="s">
        <v>15</v>
      </c>
    </row>
    <row r="1047" spans="1:10" x14ac:dyDescent="0.2">
      <c r="A1047" s="1">
        <v>373</v>
      </c>
      <c r="B1047" s="1">
        <v>4</v>
      </c>
      <c r="C1047" s="1">
        <v>12</v>
      </c>
      <c r="D1047" s="6">
        <v>1</v>
      </c>
      <c r="E1047" s="2">
        <v>549.99</v>
      </c>
      <c r="F1047" s="1">
        <v>0.1</v>
      </c>
      <c r="G1047">
        <v>2199.86</v>
      </c>
      <c r="H1047" t="s">
        <v>5542</v>
      </c>
      <c r="I1047">
        <f>_xlfn.XLOOKUP(C1047, products!A:A, products!D:D)</f>
        <v>3</v>
      </c>
      <c r="J1047" t="s">
        <v>15</v>
      </c>
    </row>
    <row r="1048" spans="1:10" x14ac:dyDescent="0.2">
      <c r="A1048" s="1">
        <v>373</v>
      </c>
      <c r="B1048" s="1">
        <v>5</v>
      </c>
      <c r="C1048" s="1">
        <v>13</v>
      </c>
      <c r="D1048" s="6">
        <v>1</v>
      </c>
      <c r="E1048" s="2">
        <v>269.99</v>
      </c>
      <c r="F1048" s="1">
        <v>0.1</v>
      </c>
      <c r="G1048">
        <v>1349.8500000000001</v>
      </c>
      <c r="H1048" t="s">
        <v>5545</v>
      </c>
      <c r="I1048">
        <f>_xlfn.XLOOKUP(C1048, products!A:A, products!D:D)</f>
        <v>3</v>
      </c>
      <c r="J1048" t="s">
        <v>15</v>
      </c>
    </row>
    <row r="1049" spans="1:10" x14ac:dyDescent="0.2">
      <c r="A1049" s="1">
        <v>374</v>
      </c>
      <c r="B1049" s="1">
        <v>1</v>
      </c>
      <c r="C1049" s="1">
        <v>10</v>
      </c>
      <c r="D1049" s="6">
        <v>1</v>
      </c>
      <c r="E1049" s="2">
        <v>1549</v>
      </c>
      <c r="F1049" s="1">
        <v>0.1</v>
      </c>
      <c r="G1049">
        <v>1548.9</v>
      </c>
      <c r="H1049" t="s">
        <v>5552</v>
      </c>
      <c r="I1049">
        <f>_xlfn.XLOOKUP(C1049, products!A:A, products!D:D)</f>
        <v>4</v>
      </c>
      <c r="J1049" t="s">
        <v>14</v>
      </c>
    </row>
    <row r="1050" spans="1:10" x14ac:dyDescent="0.2">
      <c r="A1050" s="1">
        <v>374</v>
      </c>
      <c r="B1050" s="1">
        <v>2</v>
      </c>
      <c r="C1050" s="1">
        <v>7</v>
      </c>
      <c r="D1050" s="6">
        <v>1</v>
      </c>
      <c r="E1050" s="2">
        <v>3999.99</v>
      </c>
      <c r="F1050" s="1">
        <v>7.0000000000000007E-2</v>
      </c>
      <c r="G1050">
        <v>7999.91</v>
      </c>
      <c r="H1050" t="s">
        <v>5555</v>
      </c>
      <c r="I1050">
        <f>_xlfn.XLOOKUP(C1050, products!A:A, products!D:D)</f>
        <v>6</v>
      </c>
      <c r="J1050" t="s">
        <v>12</v>
      </c>
    </row>
    <row r="1051" spans="1:10" x14ac:dyDescent="0.2">
      <c r="A1051" s="1">
        <v>375</v>
      </c>
      <c r="B1051" s="1">
        <v>1</v>
      </c>
      <c r="C1051" s="1">
        <v>21</v>
      </c>
      <c r="D1051" s="6">
        <v>2</v>
      </c>
      <c r="E1051" s="2">
        <v>269.99</v>
      </c>
      <c r="F1051" s="1">
        <v>0.05</v>
      </c>
      <c r="G1051">
        <v>269.94</v>
      </c>
      <c r="H1051" t="s">
        <v>5545</v>
      </c>
      <c r="I1051">
        <f>_xlfn.XLOOKUP(C1051, products!A:A, products!D:D)</f>
        <v>1</v>
      </c>
      <c r="J1051" t="s">
        <v>17</v>
      </c>
    </row>
    <row r="1052" spans="1:10" x14ac:dyDescent="0.2">
      <c r="A1052" s="1">
        <v>375</v>
      </c>
      <c r="B1052" s="1">
        <v>2</v>
      </c>
      <c r="C1052" s="1">
        <v>2</v>
      </c>
      <c r="D1052" s="6">
        <v>2</v>
      </c>
      <c r="E1052" s="2">
        <v>749.99</v>
      </c>
      <c r="F1052" s="1">
        <v>0.05</v>
      </c>
      <c r="G1052">
        <v>1499.93</v>
      </c>
      <c r="H1052" t="s">
        <v>5560</v>
      </c>
      <c r="I1052">
        <f>_xlfn.XLOOKUP(C1052, products!A:A, products!D:D)</f>
        <v>6</v>
      </c>
      <c r="J1052" t="s">
        <v>12</v>
      </c>
    </row>
    <row r="1053" spans="1:10" x14ac:dyDescent="0.2">
      <c r="A1053" s="1">
        <v>375</v>
      </c>
      <c r="B1053" s="1">
        <v>3</v>
      </c>
      <c r="C1053" s="1">
        <v>4</v>
      </c>
      <c r="D1053" s="6">
        <v>2</v>
      </c>
      <c r="E1053" s="2">
        <v>2899.99</v>
      </c>
      <c r="F1053" s="1">
        <v>7.0000000000000007E-2</v>
      </c>
      <c r="G1053">
        <v>8699.9</v>
      </c>
      <c r="H1053" t="s">
        <v>5558</v>
      </c>
      <c r="I1053">
        <f>_xlfn.XLOOKUP(C1053, products!A:A, products!D:D)</f>
        <v>6</v>
      </c>
      <c r="J1053" t="s">
        <v>12</v>
      </c>
    </row>
    <row r="1054" spans="1:10" x14ac:dyDescent="0.2">
      <c r="A1054" s="1">
        <v>375</v>
      </c>
      <c r="B1054" s="1">
        <v>4</v>
      </c>
      <c r="C1054" s="1">
        <v>12</v>
      </c>
      <c r="D1054" s="6">
        <v>2</v>
      </c>
      <c r="E1054" s="2">
        <v>549.99</v>
      </c>
      <c r="F1054" s="1">
        <v>0.05</v>
      </c>
      <c r="G1054">
        <v>2199.91</v>
      </c>
      <c r="H1054" t="s">
        <v>5542</v>
      </c>
      <c r="I1054">
        <f>_xlfn.XLOOKUP(C1054, products!A:A, products!D:D)</f>
        <v>3</v>
      </c>
      <c r="J1054" t="s">
        <v>15</v>
      </c>
    </row>
    <row r="1055" spans="1:10" x14ac:dyDescent="0.2">
      <c r="A1055" s="1">
        <v>376</v>
      </c>
      <c r="B1055" s="1">
        <v>1</v>
      </c>
      <c r="C1055" s="1">
        <v>2</v>
      </c>
      <c r="D1055" s="6">
        <v>2</v>
      </c>
      <c r="E1055" s="2">
        <v>749.99</v>
      </c>
      <c r="F1055" s="1">
        <v>7.0000000000000007E-2</v>
      </c>
      <c r="G1055">
        <v>749.92</v>
      </c>
      <c r="H1055" t="s">
        <v>5560</v>
      </c>
      <c r="I1055">
        <f>_xlfn.XLOOKUP(C1055, products!A:A, products!D:D)</f>
        <v>6</v>
      </c>
      <c r="J1055" t="s">
        <v>12</v>
      </c>
    </row>
    <row r="1056" spans="1:10" x14ac:dyDescent="0.2">
      <c r="A1056" s="1">
        <v>376</v>
      </c>
      <c r="B1056" s="1">
        <v>2</v>
      </c>
      <c r="C1056" s="1">
        <v>23</v>
      </c>
      <c r="D1056" s="6">
        <v>2</v>
      </c>
      <c r="E1056" s="2">
        <v>299.99</v>
      </c>
      <c r="F1056" s="1">
        <v>0.1</v>
      </c>
      <c r="G1056">
        <v>599.88</v>
      </c>
      <c r="H1056" t="s">
        <v>5543</v>
      </c>
      <c r="I1056">
        <f>_xlfn.XLOOKUP(C1056, products!A:A, products!D:D)</f>
        <v>1</v>
      </c>
      <c r="J1056" t="s">
        <v>17</v>
      </c>
    </row>
    <row r="1057" spans="1:10" x14ac:dyDescent="0.2">
      <c r="A1057" s="1">
        <v>377</v>
      </c>
      <c r="B1057" s="1">
        <v>1</v>
      </c>
      <c r="C1057" s="1">
        <v>8</v>
      </c>
      <c r="D1057" s="6">
        <v>1</v>
      </c>
      <c r="E1057" s="2">
        <v>1799.99</v>
      </c>
      <c r="F1057" s="1">
        <v>0.05</v>
      </c>
      <c r="G1057">
        <v>1799.94</v>
      </c>
      <c r="H1057" t="s">
        <v>5554</v>
      </c>
      <c r="I1057">
        <f>_xlfn.XLOOKUP(C1057, products!A:A, products!D:D)</f>
        <v>6</v>
      </c>
      <c r="J1057" t="s">
        <v>12</v>
      </c>
    </row>
    <row r="1058" spans="1:10" x14ac:dyDescent="0.2">
      <c r="A1058" s="1">
        <v>377</v>
      </c>
      <c r="B1058" s="1">
        <v>2</v>
      </c>
      <c r="C1058" s="1">
        <v>14</v>
      </c>
      <c r="D1058" s="6">
        <v>1</v>
      </c>
      <c r="E1058" s="2">
        <v>269.99</v>
      </c>
      <c r="F1058" s="1">
        <v>7.0000000000000007E-2</v>
      </c>
      <c r="G1058">
        <v>539.91</v>
      </c>
      <c r="H1058" t="s">
        <v>5544</v>
      </c>
      <c r="I1058">
        <f>_xlfn.XLOOKUP(C1058, products!A:A, products!D:D)</f>
        <v>3</v>
      </c>
      <c r="J1058" t="s">
        <v>15</v>
      </c>
    </row>
    <row r="1059" spans="1:10" x14ac:dyDescent="0.2">
      <c r="A1059" s="1">
        <v>378</v>
      </c>
      <c r="B1059" s="1">
        <v>1</v>
      </c>
      <c r="C1059" s="1">
        <v>26</v>
      </c>
      <c r="D1059" s="6">
        <v>2</v>
      </c>
      <c r="E1059" s="2">
        <v>599.99</v>
      </c>
      <c r="F1059" s="1">
        <v>0.05</v>
      </c>
      <c r="G1059">
        <v>599.94000000000005</v>
      </c>
      <c r="H1059" t="s">
        <v>5540</v>
      </c>
      <c r="I1059">
        <f>_xlfn.XLOOKUP(C1059, products!A:A, products!D:D)</f>
        <v>2</v>
      </c>
      <c r="J1059" t="s">
        <v>16</v>
      </c>
    </row>
    <row r="1060" spans="1:10" x14ac:dyDescent="0.2">
      <c r="A1060" s="1">
        <v>379</v>
      </c>
      <c r="B1060" s="1">
        <v>1</v>
      </c>
      <c r="C1060" s="1">
        <v>9</v>
      </c>
      <c r="D1060" s="6">
        <v>1</v>
      </c>
      <c r="E1060" s="2">
        <v>2999.99</v>
      </c>
      <c r="F1060" s="1">
        <v>7.0000000000000007E-2</v>
      </c>
      <c r="G1060">
        <v>2999.9199999999996</v>
      </c>
      <c r="H1060" t="s">
        <v>5553</v>
      </c>
      <c r="I1060">
        <f>_xlfn.XLOOKUP(C1060, products!A:A, products!D:D)</f>
        <v>5</v>
      </c>
      <c r="J1060" t="s">
        <v>13</v>
      </c>
    </row>
    <row r="1061" spans="1:10" x14ac:dyDescent="0.2">
      <c r="A1061" s="1">
        <v>379</v>
      </c>
      <c r="B1061" s="1">
        <v>2</v>
      </c>
      <c r="C1061" s="1">
        <v>16</v>
      </c>
      <c r="D1061" s="6">
        <v>1</v>
      </c>
      <c r="E1061" s="2">
        <v>599.99</v>
      </c>
      <c r="F1061" s="1">
        <v>0.2</v>
      </c>
      <c r="G1061">
        <v>1199.78</v>
      </c>
      <c r="H1061" t="s">
        <v>5540</v>
      </c>
      <c r="I1061">
        <f>_xlfn.XLOOKUP(C1061, products!A:A, products!D:D)</f>
        <v>3</v>
      </c>
      <c r="J1061" t="s">
        <v>15</v>
      </c>
    </row>
    <row r="1062" spans="1:10" x14ac:dyDescent="0.2">
      <c r="A1062" s="1">
        <v>380</v>
      </c>
      <c r="B1062" s="1">
        <v>1</v>
      </c>
      <c r="C1062" s="1">
        <v>16</v>
      </c>
      <c r="D1062" s="6">
        <v>1</v>
      </c>
      <c r="E1062" s="2">
        <v>599.99</v>
      </c>
      <c r="F1062" s="1">
        <v>0.05</v>
      </c>
      <c r="G1062">
        <v>599.94000000000005</v>
      </c>
      <c r="H1062" t="s">
        <v>5540</v>
      </c>
      <c r="I1062">
        <f>_xlfn.XLOOKUP(C1062, products!A:A, products!D:D)</f>
        <v>3</v>
      </c>
      <c r="J1062" t="s">
        <v>15</v>
      </c>
    </row>
    <row r="1063" spans="1:10" x14ac:dyDescent="0.2">
      <c r="A1063" s="1">
        <v>380</v>
      </c>
      <c r="B1063" s="1">
        <v>2</v>
      </c>
      <c r="C1063" s="1">
        <v>11</v>
      </c>
      <c r="D1063" s="6">
        <v>2</v>
      </c>
      <c r="E1063" s="2">
        <v>1680.99</v>
      </c>
      <c r="F1063" s="1">
        <v>0.05</v>
      </c>
      <c r="G1063">
        <v>3361.93</v>
      </c>
      <c r="H1063" t="s">
        <v>5551</v>
      </c>
      <c r="I1063">
        <f>_xlfn.XLOOKUP(C1063, products!A:A, products!D:D)</f>
        <v>4</v>
      </c>
      <c r="J1063" t="s">
        <v>14</v>
      </c>
    </row>
    <row r="1064" spans="1:10" x14ac:dyDescent="0.2">
      <c r="A1064" s="1">
        <v>381</v>
      </c>
      <c r="B1064" s="1">
        <v>1</v>
      </c>
      <c r="C1064" s="1">
        <v>21</v>
      </c>
      <c r="D1064" s="6">
        <v>2</v>
      </c>
      <c r="E1064" s="2">
        <v>269.99</v>
      </c>
      <c r="F1064" s="1">
        <v>7.0000000000000007E-2</v>
      </c>
      <c r="G1064">
        <v>269.92</v>
      </c>
      <c r="H1064" t="s">
        <v>5545</v>
      </c>
      <c r="I1064">
        <f>_xlfn.XLOOKUP(C1064, products!A:A, products!D:D)</f>
        <v>1</v>
      </c>
      <c r="J1064" t="s">
        <v>17</v>
      </c>
    </row>
    <row r="1065" spans="1:10" x14ac:dyDescent="0.2">
      <c r="A1065" s="1">
        <v>382</v>
      </c>
      <c r="B1065" s="1">
        <v>1</v>
      </c>
      <c r="C1065" s="1">
        <v>8</v>
      </c>
      <c r="D1065" s="6">
        <v>1</v>
      </c>
      <c r="E1065" s="2">
        <v>1799.99</v>
      </c>
      <c r="F1065" s="1">
        <v>0.1</v>
      </c>
      <c r="G1065">
        <v>1799.89</v>
      </c>
      <c r="H1065" t="s">
        <v>5554</v>
      </c>
      <c r="I1065">
        <f>_xlfn.XLOOKUP(C1065, products!A:A, products!D:D)</f>
        <v>6</v>
      </c>
      <c r="J1065" t="s">
        <v>12</v>
      </c>
    </row>
    <row r="1066" spans="1:10" x14ac:dyDescent="0.2">
      <c r="A1066" s="1">
        <v>382</v>
      </c>
      <c r="B1066" s="1">
        <v>2</v>
      </c>
      <c r="C1066" s="1">
        <v>9</v>
      </c>
      <c r="D1066" s="6">
        <v>1</v>
      </c>
      <c r="E1066" s="2">
        <v>2999.99</v>
      </c>
      <c r="F1066" s="1">
        <v>0.1</v>
      </c>
      <c r="G1066">
        <v>5999.8799999999992</v>
      </c>
      <c r="H1066" t="s">
        <v>5553</v>
      </c>
      <c r="I1066">
        <f>_xlfn.XLOOKUP(C1066, products!A:A, products!D:D)</f>
        <v>5</v>
      </c>
      <c r="J1066" t="s">
        <v>13</v>
      </c>
    </row>
    <row r="1067" spans="1:10" x14ac:dyDescent="0.2">
      <c r="A1067" s="1">
        <v>382</v>
      </c>
      <c r="B1067" s="1">
        <v>3</v>
      </c>
      <c r="C1067" s="1">
        <v>13</v>
      </c>
      <c r="D1067" s="6">
        <v>1</v>
      </c>
      <c r="E1067" s="2">
        <v>269.99</v>
      </c>
      <c r="F1067" s="1">
        <v>7.0000000000000007E-2</v>
      </c>
      <c r="G1067">
        <v>809.9</v>
      </c>
      <c r="H1067" t="s">
        <v>5545</v>
      </c>
      <c r="I1067">
        <f>_xlfn.XLOOKUP(C1067, products!A:A, products!D:D)</f>
        <v>3</v>
      </c>
      <c r="J1067" t="s">
        <v>15</v>
      </c>
    </row>
    <row r="1068" spans="1:10" x14ac:dyDescent="0.2">
      <c r="A1068" s="1">
        <v>383</v>
      </c>
      <c r="B1068" s="1">
        <v>1</v>
      </c>
      <c r="C1068" s="1">
        <v>19</v>
      </c>
      <c r="D1068" s="6">
        <v>1</v>
      </c>
      <c r="E1068" s="2">
        <v>449</v>
      </c>
      <c r="F1068" s="1">
        <v>7.0000000000000007E-2</v>
      </c>
      <c r="G1068">
        <v>448.93</v>
      </c>
      <c r="H1068" t="s">
        <v>5547</v>
      </c>
      <c r="I1068">
        <f>_xlfn.XLOOKUP(C1068, products!A:A, products!D:D)</f>
        <v>3</v>
      </c>
      <c r="J1068" t="s">
        <v>15</v>
      </c>
    </row>
    <row r="1069" spans="1:10" x14ac:dyDescent="0.2">
      <c r="A1069" s="1">
        <v>383</v>
      </c>
      <c r="B1069" s="1">
        <v>2</v>
      </c>
      <c r="C1069" s="1">
        <v>22</v>
      </c>
      <c r="D1069" s="6">
        <v>2</v>
      </c>
      <c r="E1069" s="2">
        <v>269.99</v>
      </c>
      <c r="F1069" s="1">
        <v>0.05</v>
      </c>
      <c r="G1069">
        <v>539.93000000000006</v>
      </c>
      <c r="H1069" t="s">
        <v>5544</v>
      </c>
      <c r="I1069">
        <f>_xlfn.XLOOKUP(C1069, products!A:A, products!D:D)</f>
        <v>1</v>
      </c>
      <c r="J1069" t="s">
        <v>17</v>
      </c>
    </row>
    <row r="1070" spans="1:10" x14ac:dyDescent="0.2">
      <c r="A1070" s="1">
        <v>383</v>
      </c>
      <c r="B1070" s="1">
        <v>3</v>
      </c>
      <c r="C1070" s="1">
        <v>13</v>
      </c>
      <c r="D1070" s="6">
        <v>1</v>
      </c>
      <c r="E1070" s="2">
        <v>269.99</v>
      </c>
      <c r="F1070" s="1">
        <v>0.1</v>
      </c>
      <c r="G1070">
        <v>809.87</v>
      </c>
      <c r="H1070" t="s">
        <v>5545</v>
      </c>
      <c r="I1070">
        <f>_xlfn.XLOOKUP(C1070, products!A:A, products!D:D)</f>
        <v>3</v>
      </c>
      <c r="J1070" t="s">
        <v>15</v>
      </c>
    </row>
    <row r="1071" spans="1:10" x14ac:dyDescent="0.2">
      <c r="A1071" s="1">
        <v>383</v>
      </c>
      <c r="B1071" s="1">
        <v>4</v>
      </c>
      <c r="C1071" s="1">
        <v>21</v>
      </c>
      <c r="D1071" s="6">
        <v>2</v>
      </c>
      <c r="E1071" s="2">
        <v>269.99</v>
      </c>
      <c r="F1071" s="1">
        <v>0.05</v>
      </c>
      <c r="G1071">
        <v>1079.9100000000001</v>
      </c>
      <c r="H1071" t="s">
        <v>5545</v>
      </c>
      <c r="I1071">
        <f>_xlfn.XLOOKUP(C1071, products!A:A, products!D:D)</f>
        <v>1</v>
      </c>
      <c r="J1071" t="s">
        <v>17</v>
      </c>
    </row>
    <row r="1072" spans="1:10" x14ac:dyDescent="0.2">
      <c r="A1072" s="1">
        <v>383</v>
      </c>
      <c r="B1072" s="1">
        <v>5</v>
      </c>
      <c r="C1072" s="1">
        <v>14</v>
      </c>
      <c r="D1072" s="6">
        <v>1</v>
      </c>
      <c r="E1072" s="2">
        <v>269.99</v>
      </c>
      <c r="F1072" s="1">
        <v>0.1</v>
      </c>
      <c r="G1072">
        <v>1349.8500000000001</v>
      </c>
      <c r="H1072" t="s">
        <v>5544</v>
      </c>
      <c r="I1072">
        <f>_xlfn.XLOOKUP(C1072, products!A:A, products!D:D)</f>
        <v>3</v>
      </c>
      <c r="J1072" t="s">
        <v>15</v>
      </c>
    </row>
    <row r="1073" spans="1:10" x14ac:dyDescent="0.2">
      <c r="A1073" s="1">
        <v>384</v>
      </c>
      <c r="B1073" s="1">
        <v>1</v>
      </c>
      <c r="C1073" s="1">
        <v>20</v>
      </c>
      <c r="D1073" s="6">
        <v>1</v>
      </c>
      <c r="E1073" s="2">
        <v>599.99</v>
      </c>
      <c r="F1073" s="1">
        <v>0.1</v>
      </c>
      <c r="G1073">
        <v>599.89</v>
      </c>
      <c r="H1073" t="s">
        <v>5546</v>
      </c>
      <c r="I1073">
        <f>_xlfn.XLOOKUP(C1073, products!A:A, products!D:D)</f>
        <v>3</v>
      </c>
      <c r="J1073" t="s">
        <v>15</v>
      </c>
    </row>
    <row r="1074" spans="1:10" x14ac:dyDescent="0.2">
      <c r="A1074" s="1">
        <v>384</v>
      </c>
      <c r="B1074" s="1">
        <v>2</v>
      </c>
      <c r="C1074" s="1">
        <v>21</v>
      </c>
      <c r="D1074" s="6">
        <v>2</v>
      </c>
      <c r="E1074" s="2">
        <v>269.99</v>
      </c>
      <c r="F1074" s="1">
        <v>0.2</v>
      </c>
      <c r="G1074">
        <v>539.78</v>
      </c>
      <c r="H1074" t="s">
        <v>5545</v>
      </c>
      <c r="I1074">
        <f>_xlfn.XLOOKUP(C1074, products!A:A, products!D:D)</f>
        <v>1</v>
      </c>
      <c r="J1074" t="s">
        <v>17</v>
      </c>
    </row>
    <row r="1075" spans="1:10" x14ac:dyDescent="0.2">
      <c r="A1075" s="1">
        <v>384</v>
      </c>
      <c r="B1075" s="1">
        <v>3</v>
      </c>
      <c r="C1075" s="1">
        <v>8</v>
      </c>
      <c r="D1075" s="6">
        <v>1</v>
      </c>
      <c r="E1075" s="2">
        <v>1799.99</v>
      </c>
      <c r="F1075" s="1">
        <v>0.05</v>
      </c>
      <c r="G1075">
        <v>5399.92</v>
      </c>
      <c r="H1075" t="s">
        <v>5554</v>
      </c>
      <c r="I1075">
        <f>_xlfn.XLOOKUP(C1075, products!A:A, products!D:D)</f>
        <v>6</v>
      </c>
      <c r="J1075" t="s">
        <v>12</v>
      </c>
    </row>
    <row r="1076" spans="1:10" x14ac:dyDescent="0.2">
      <c r="A1076" s="1">
        <v>384</v>
      </c>
      <c r="B1076" s="1">
        <v>4</v>
      </c>
      <c r="C1076" s="1">
        <v>15</v>
      </c>
      <c r="D1076" s="6">
        <v>1</v>
      </c>
      <c r="E1076" s="2">
        <v>529.99</v>
      </c>
      <c r="F1076" s="1">
        <v>0.1</v>
      </c>
      <c r="G1076">
        <v>2119.86</v>
      </c>
      <c r="H1076" t="s">
        <v>5550</v>
      </c>
      <c r="I1076">
        <f>_xlfn.XLOOKUP(C1076, products!A:A, products!D:D)</f>
        <v>3</v>
      </c>
      <c r="J1076" t="s">
        <v>15</v>
      </c>
    </row>
    <row r="1077" spans="1:10" x14ac:dyDescent="0.2">
      <c r="A1077" s="1">
        <v>384</v>
      </c>
      <c r="B1077" s="1">
        <v>5</v>
      </c>
      <c r="C1077" s="1">
        <v>4</v>
      </c>
      <c r="D1077" s="6">
        <v>1</v>
      </c>
      <c r="E1077" s="2">
        <v>2899.99</v>
      </c>
      <c r="F1077" s="1">
        <v>0.2</v>
      </c>
      <c r="G1077">
        <v>14499.749999999998</v>
      </c>
      <c r="H1077" t="s">
        <v>5558</v>
      </c>
      <c r="I1077">
        <f>_xlfn.XLOOKUP(C1077, products!A:A, products!D:D)</f>
        <v>6</v>
      </c>
      <c r="J1077" t="s">
        <v>12</v>
      </c>
    </row>
    <row r="1078" spans="1:10" x14ac:dyDescent="0.2">
      <c r="A1078" s="1">
        <v>385</v>
      </c>
      <c r="B1078" s="1">
        <v>1</v>
      </c>
      <c r="C1078" s="1">
        <v>21</v>
      </c>
      <c r="D1078" s="6">
        <v>1</v>
      </c>
      <c r="E1078" s="2">
        <v>269.99</v>
      </c>
      <c r="F1078" s="1">
        <v>7.0000000000000007E-2</v>
      </c>
      <c r="G1078">
        <v>269.92</v>
      </c>
      <c r="H1078" t="s">
        <v>5545</v>
      </c>
      <c r="I1078">
        <f>_xlfn.XLOOKUP(C1078, products!A:A, products!D:D)</f>
        <v>1</v>
      </c>
      <c r="J1078" t="s">
        <v>17</v>
      </c>
    </row>
    <row r="1079" spans="1:10" x14ac:dyDescent="0.2">
      <c r="A1079" s="1">
        <v>385</v>
      </c>
      <c r="B1079" s="1">
        <v>2</v>
      </c>
      <c r="C1079" s="1">
        <v>7</v>
      </c>
      <c r="D1079" s="6">
        <v>2</v>
      </c>
      <c r="E1079" s="2">
        <v>3999.99</v>
      </c>
      <c r="F1079" s="1">
        <v>0.2</v>
      </c>
      <c r="G1079">
        <v>7999.78</v>
      </c>
      <c r="H1079" t="s">
        <v>5555</v>
      </c>
      <c r="I1079">
        <f>_xlfn.XLOOKUP(C1079, products!A:A, products!D:D)</f>
        <v>6</v>
      </c>
      <c r="J1079" t="s">
        <v>12</v>
      </c>
    </row>
    <row r="1080" spans="1:10" x14ac:dyDescent="0.2">
      <c r="A1080" s="1">
        <v>385</v>
      </c>
      <c r="B1080" s="1">
        <v>3</v>
      </c>
      <c r="C1080" s="1">
        <v>26</v>
      </c>
      <c r="D1080" s="6">
        <v>2</v>
      </c>
      <c r="E1080" s="2">
        <v>599.99</v>
      </c>
      <c r="F1080" s="1">
        <v>0.05</v>
      </c>
      <c r="G1080">
        <v>1799.92</v>
      </c>
      <c r="H1080" t="s">
        <v>5540</v>
      </c>
      <c r="I1080">
        <f>_xlfn.XLOOKUP(C1080, products!A:A, products!D:D)</f>
        <v>2</v>
      </c>
      <c r="J1080" t="s">
        <v>16</v>
      </c>
    </row>
    <row r="1081" spans="1:10" x14ac:dyDescent="0.2">
      <c r="A1081" s="1">
        <v>386</v>
      </c>
      <c r="B1081" s="1">
        <v>1</v>
      </c>
      <c r="C1081" s="1">
        <v>8</v>
      </c>
      <c r="D1081" s="6">
        <v>1</v>
      </c>
      <c r="E1081" s="2">
        <v>1799.99</v>
      </c>
      <c r="F1081" s="1">
        <v>0.2</v>
      </c>
      <c r="G1081">
        <v>1799.79</v>
      </c>
      <c r="H1081" t="s">
        <v>5554</v>
      </c>
      <c r="I1081">
        <f>_xlfn.XLOOKUP(C1081, products!A:A, products!D:D)</f>
        <v>6</v>
      </c>
      <c r="J1081" t="s">
        <v>12</v>
      </c>
    </row>
    <row r="1082" spans="1:10" x14ac:dyDescent="0.2">
      <c r="A1082" s="1">
        <v>386</v>
      </c>
      <c r="B1082" s="1">
        <v>2</v>
      </c>
      <c r="C1082" s="1">
        <v>3</v>
      </c>
      <c r="D1082" s="6">
        <v>2</v>
      </c>
      <c r="E1082" s="2">
        <v>999.99</v>
      </c>
      <c r="F1082" s="1">
        <v>0.05</v>
      </c>
      <c r="G1082">
        <v>1999.93</v>
      </c>
      <c r="H1082" t="s">
        <v>5559</v>
      </c>
      <c r="I1082">
        <f>_xlfn.XLOOKUP(C1082, products!A:A, products!D:D)</f>
        <v>6</v>
      </c>
      <c r="J1082" t="s">
        <v>12</v>
      </c>
    </row>
    <row r="1083" spans="1:10" x14ac:dyDescent="0.2">
      <c r="A1083" s="1">
        <v>386</v>
      </c>
      <c r="B1083" s="1">
        <v>3</v>
      </c>
      <c r="C1083" s="1">
        <v>16</v>
      </c>
      <c r="D1083" s="6">
        <v>2</v>
      </c>
      <c r="E1083" s="2">
        <v>599.99</v>
      </c>
      <c r="F1083" s="1">
        <v>0.2</v>
      </c>
      <c r="G1083">
        <v>1799.77</v>
      </c>
      <c r="H1083" t="s">
        <v>5540</v>
      </c>
      <c r="I1083">
        <f>_xlfn.XLOOKUP(C1083, products!A:A, products!D:D)</f>
        <v>3</v>
      </c>
      <c r="J1083" t="s">
        <v>15</v>
      </c>
    </row>
    <row r="1084" spans="1:10" x14ac:dyDescent="0.2">
      <c r="A1084" s="1">
        <v>387</v>
      </c>
      <c r="B1084" s="1">
        <v>1</v>
      </c>
      <c r="C1084" s="1">
        <v>18</v>
      </c>
      <c r="D1084" s="6">
        <v>1</v>
      </c>
      <c r="E1084" s="2">
        <v>449</v>
      </c>
      <c r="F1084" s="1">
        <v>0.2</v>
      </c>
      <c r="G1084">
        <v>448.8</v>
      </c>
      <c r="H1084" t="s">
        <v>5548</v>
      </c>
      <c r="I1084">
        <f>_xlfn.XLOOKUP(C1084, products!A:A, products!D:D)</f>
        <v>3</v>
      </c>
      <c r="J1084" t="s">
        <v>15</v>
      </c>
    </row>
    <row r="1085" spans="1:10" x14ac:dyDescent="0.2">
      <c r="A1085" s="1">
        <v>388</v>
      </c>
      <c r="B1085" s="1">
        <v>1</v>
      </c>
      <c r="C1085" s="1">
        <v>19</v>
      </c>
      <c r="D1085" s="6">
        <v>2</v>
      </c>
      <c r="E1085" s="2">
        <v>449</v>
      </c>
      <c r="F1085" s="1">
        <v>0.2</v>
      </c>
      <c r="G1085">
        <v>448.8</v>
      </c>
      <c r="H1085" t="s">
        <v>5547</v>
      </c>
      <c r="I1085">
        <f>_xlfn.XLOOKUP(C1085, products!A:A, products!D:D)</f>
        <v>3</v>
      </c>
      <c r="J1085" t="s">
        <v>15</v>
      </c>
    </row>
    <row r="1086" spans="1:10" x14ac:dyDescent="0.2">
      <c r="A1086" s="1">
        <v>388</v>
      </c>
      <c r="B1086" s="1">
        <v>2</v>
      </c>
      <c r="C1086" s="1">
        <v>13</v>
      </c>
      <c r="D1086" s="6">
        <v>2</v>
      </c>
      <c r="E1086" s="2">
        <v>269.99</v>
      </c>
      <c r="F1086" s="1">
        <v>7.0000000000000007E-2</v>
      </c>
      <c r="G1086">
        <v>539.91</v>
      </c>
      <c r="H1086" t="s">
        <v>5545</v>
      </c>
      <c r="I1086">
        <f>_xlfn.XLOOKUP(C1086, products!A:A, products!D:D)</f>
        <v>3</v>
      </c>
      <c r="J1086" t="s">
        <v>15</v>
      </c>
    </row>
    <row r="1087" spans="1:10" x14ac:dyDescent="0.2">
      <c r="A1087" s="1">
        <v>388</v>
      </c>
      <c r="B1087" s="1">
        <v>3</v>
      </c>
      <c r="C1087" s="1">
        <v>2</v>
      </c>
      <c r="D1087" s="6">
        <v>1</v>
      </c>
      <c r="E1087" s="2">
        <v>749.99</v>
      </c>
      <c r="F1087" s="1">
        <v>7.0000000000000007E-2</v>
      </c>
      <c r="G1087">
        <v>2249.9</v>
      </c>
      <c r="H1087" t="s">
        <v>5560</v>
      </c>
      <c r="I1087">
        <f>_xlfn.XLOOKUP(C1087, products!A:A, products!D:D)</f>
        <v>6</v>
      </c>
      <c r="J1087" t="s">
        <v>12</v>
      </c>
    </row>
    <row r="1088" spans="1:10" x14ac:dyDescent="0.2">
      <c r="A1088" s="1">
        <v>388</v>
      </c>
      <c r="B1088" s="1">
        <v>4</v>
      </c>
      <c r="C1088" s="1">
        <v>11</v>
      </c>
      <c r="D1088" s="6">
        <v>1</v>
      </c>
      <c r="E1088" s="2">
        <v>1680.99</v>
      </c>
      <c r="F1088" s="1">
        <v>0.1</v>
      </c>
      <c r="G1088">
        <v>6723.86</v>
      </c>
      <c r="H1088" t="s">
        <v>5551</v>
      </c>
      <c r="I1088">
        <f>_xlfn.XLOOKUP(C1088, products!A:A, products!D:D)</f>
        <v>4</v>
      </c>
      <c r="J1088" t="s">
        <v>14</v>
      </c>
    </row>
    <row r="1089" spans="1:10" x14ac:dyDescent="0.2">
      <c r="A1089" s="1">
        <v>389</v>
      </c>
      <c r="B1089" s="1">
        <v>1</v>
      </c>
      <c r="C1089" s="1">
        <v>2</v>
      </c>
      <c r="D1089" s="6">
        <v>1</v>
      </c>
      <c r="E1089" s="2">
        <v>749.99</v>
      </c>
      <c r="F1089" s="1">
        <v>7.0000000000000007E-2</v>
      </c>
      <c r="G1089">
        <v>749.92</v>
      </c>
      <c r="H1089" t="s">
        <v>5560</v>
      </c>
      <c r="I1089">
        <f>_xlfn.XLOOKUP(C1089, products!A:A, products!D:D)</f>
        <v>6</v>
      </c>
      <c r="J1089" t="s">
        <v>12</v>
      </c>
    </row>
    <row r="1090" spans="1:10" x14ac:dyDescent="0.2">
      <c r="A1090" s="1">
        <v>389</v>
      </c>
      <c r="B1090" s="1">
        <v>2</v>
      </c>
      <c r="C1090" s="1">
        <v>15</v>
      </c>
      <c r="D1090" s="6">
        <v>2</v>
      </c>
      <c r="E1090" s="2">
        <v>529.99</v>
      </c>
      <c r="F1090" s="1">
        <v>7.0000000000000007E-2</v>
      </c>
      <c r="G1090">
        <v>1059.9100000000001</v>
      </c>
      <c r="H1090" t="s">
        <v>5550</v>
      </c>
      <c r="I1090">
        <f>_xlfn.XLOOKUP(C1090, products!A:A, products!D:D)</f>
        <v>3</v>
      </c>
      <c r="J1090" t="s">
        <v>15</v>
      </c>
    </row>
    <row r="1091" spans="1:10" x14ac:dyDescent="0.2">
      <c r="A1091" s="1">
        <v>389</v>
      </c>
      <c r="B1091" s="1">
        <v>3</v>
      </c>
      <c r="C1091" s="1">
        <v>10</v>
      </c>
      <c r="D1091" s="6">
        <v>2</v>
      </c>
      <c r="E1091" s="2">
        <v>1549</v>
      </c>
      <c r="F1091" s="1">
        <v>0.05</v>
      </c>
      <c r="G1091">
        <v>4646.95</v>
      </c>
      <c r="H1091" t="s">
        <v>5552</v>
      </c>
      <c r="I1091">
        <f>_xlfn.XLOOKUP(C1091, products!A:A, products!D:D)</f>
        <v>4</v>
      </c>
      <c r="J1091" t="s">
        <v>14</v>
      </c>
    </row>
    <row r="1092" spans="1:10" x14ac:dyDescent="0.2">
      <c r="A1092" s="1">
        <v>389</v>
      </c>
      <c r="B1092" s="1">
        <v>4</v>
      </c>
      <c r="C1092" s="1">
        <v>5</v>
      </c>
      <c r="D1092" s="6">
        <v>1</v>
      </c>
      <c r="E1092" s="2">
        <v>1320.99</v>
      </c>
      <c r="F1092" s="1">
        <v>0.05</v>
      </c>
      <c r="G1092">
        <v>5283.91</v>
      </c>
      <c r="H1092" t="s">
        <v>5557</v>
      </c>
      <c r="I1092">
        <f>_xlfn.XLOOKUP(C1092, products!A:A, products!D:D)</f>
        <v>6</v>
      </c>
      <c r="J1092" t="s">
        <v>12</v>
      </c>
    </row>
    <row r="1093" spans="1:10" x14ac:dyDescent="0.2">
      <c r="A1093" s="1">
        <v>389</v>
      </c>
      <c r="B1093" s="1">
        <v>5</v>
      </c>
      <c r="C1093" s="1">
        <v>9</v>
      </c>
      <c r="D1093" s="6">
        <v>1</v>
      </c>
      <c r="E1093" s="2">
        <v>2999.99</v>
      </c>
      <c r="F1093" s="1">
        <v>0.2</v>
      </c>
      <c r="G1093">
        <v>14999.749999999998</v>
      </c>
      <c r="H1093" t="s">
        <v>5553</v>
      </c>
      <c r="I1093">
        <f>_xlfn.XLOOKUP(C1093, products!A:A, products!D:D)</f>
        <v>5</v>
      </c>
      <c r="J1093" t="s">
        <v>13</v>
      </c>
    </row>
    <row r="1094" spans="1:10" x14ac:dyDescent="0.2">
      <c r="A1094" s="1">
        <v>390</v>
      </c>
      <c r="B1094" s="1">
        <v>1</v>
      </c>
      <c r="C1094" s="1">
        <v>23</v>
      </c>
      <c r="D1094" s="6">
        <v>1</v>
      </c>
      <c r="E1094" s="2">
        <v>299.99</v>
      </c>
      <c r="F1094" s="1">
        <v>0.05</v>
      </c>
      <c r="G1094">
        <v>299.94</v>
      </c>
      <c r="H1094" t="s">
        <v>5543</v>
      </c>
      <c r="I1094">
        <f>_xlfn.XLOOKUP(C1094, products!A:A, products!D:D)</f>
        <v>1</v>
      </c>
      <c r="J1094" t="s">
        <v>17</v>
      </c>
    </row>
    <row r="1095" spans="1:10" x14ac:dyDescent="0.2">
      <c r="A1095" s="1">
        <v>390</v>
      </c>
      <c r="B1095" s="1">
        <v>2</v>
      </c>
      <c r="C1095" s="1">
        <v>7</v>
      </c>
      <c r="D1095" s="6">
        <v>2</v>
      </c>
      <c r="E1095" s="2">
        <v>3999.99</v>
      </c>
      <c r="F1095" s="1">
        <v>7.0000000000000007E-2</v>
      </c>
      <c r="G1095">
        <v>7999.91</v>
      </c>
      <c r="H1095" t="s">
        <v>5555</v>
      </c>
      <c r="I1095">
        <f>_xlfn.XLOOKUP(C1095, products!A:A, products!D:D)</f>
        <v>6</v>
      </c>
      <c r="J1095" t="s">
        <v>12</v>
      </c>
    </row>
    <row r="1096" spans="1:10" x14ac:dyDescent="0.2">
      <c r="A1096" s="1">
        <v>390</v>
      </c>
      <c r="B1096" s="1">
        <v>3</v>
      </c>
      <c r="C1096" s="1">
        <v>9</v>
      </c>
      <c r="D1096" s="6">
        <v>1</v>
      </c>
      <c r="E1096" s="2">
        <v>2999.99</v>
      </c>
      <c r="F1096" s="1">
        <v>0.05</v>
      </c>
      <c r="G1096">
        <v>8999.92</v>
      </c>
      <c r="H1096" t="s">
        <v>5553</v>
      </c>
      <c r="I1096">
        <f>_xlfn.XLOOKUP(C1096, products!A:A, products!D:D)</f>
        <v>5</v>
      </c>
      <c r="J1096" t="s">
        <v>13</v>
      </c>
    </row>
    <row r="1097" spans="1:10" x14ac:dyDescent="0.2">
      <c r="A1097" s="1">
        <v>391</v>
      </c>
      <c r="B1097" s="1">
        <v>1</v>
      </c>
      <c r="C1097" s="1">
        <v>8</v>
      </c>
      <c r="D1097" s="6">
        <v>1</v>
      </c>
      <c r="E1097" s="2">
        <v>1799.99</v>
      </c>
      <c r="F1097" s="1">
        <v>7.0000000000000007E-2</v>
      </c>
      <c r="G1097">
        <v>1799.92</v>
      </c>
      <c r="H1097" t="s">
        <v>5554</v>
      </c>
      <c r="I1097">
        <f>_xlfn.XLOOKUP(C1097, products!A:A, products!D:D)</f>
        <v>6</v>
      </c>
      <c r="J1097" t="s">
        <v>12</v>
      </c>
    </row>
    <row r="1098" spans="1:10" x14ac:dyDescent="0.2">
      <c r="A1098" s="1">
        <v>391</v>
      </c>
      <c r="B1098" s="1">
        <v>2</v>
      </c>
      <c r="C1098" s="1">
        <v>5</v>
      </c>
      <c r="D1098" s="6">
        <v>2</v>
      </c>
      <c r="E1098" s="2">
        <v>1320.99</v>
      </c>
      <c r="F1098" s="1">
        <v>0.2</v>
      </c>
      <c r="G1098">
        <v>2641.78</v>
      </c>
      <c r="H1098" t="s">
        <v>5557</v>
      </c>
      <c r="I1098">
        <f>_xlfn.XLOOKUP(C1098, products!A:A, products!D:D)</f>
        <v>6</v>
      </c>
      <c r="J1098" t="s">
        <v>12</v>
      </c>
    </row>
    <row r="1099" spans="1:10" x14ac:dyDescent="0.2">
      <c r="A1099" s="1">
        <v>391</v>
      </c>
      <c r="B1099" s="1">
        <v>3</v>
      </c>
      <c r="C1099" s="1">
        <v>24</v>
      </c>
      <c r="D1099" s="6">
        <v>2</v>
      </c>
      <c r="E1099" s="2">
        <v>549.99</v>
      </c>
      <c r="F1099" s="1">
        <v>7.0000000000000007E-2</v>
      </c>
      <c r="G1099">
        <v>1649.9</v>
      </c>
      <c r="H1099" t="s">
        <v>5542</v>
      </c>
      <c r="I1099">
        <f>_xlfn.XLOOKUP(C1099, products!A:A, products!D:D)</f>
        <v>2</v>
      </c>
      <c r="J1099" t="s">
        <v>16</v>
      </c>
    </row>
    <row r="1100" spans="1:10" x14ac:dyDescent="0.2">
      <c r="A1100" s="1">
        <v>392</v>
      </c>
      <c r="B1100" s="1">
        <v>1</v>
      </c>
      <c r="C1100" s="1">
        <v>14</v>
      </c>
      <c r="D1100" s="6">
        <v>2</v>
      </c>
      <c r="E1100" s="2">
        <v>269.99</v>
      </c>
      <c r="F1100" s="1">
        <v>0.1</v>
      </c>
      <c r="G1100">
        <v>269.89</v>
      </c>
      <c r="H1100" t="s">
        <v>5544</v>
      </c>
      <c r="I1100">
        <f>_xlfn.XLOOKUP(C1100, products!A:A, products!D:D)</f>
        <v>3</v>
      </c>
      <c r="J1100" t="s">
        <v>15</v>
      </c>
    </row>
    <row r="1101" spans="1:10" x14ac:dyDescent="0.2">
      <c r="A1101" s="1">
        <v>392</v>
      </c>
      <c r="B1101" s="1">
        <v>2</v>
      </c>
      <c r="C1101" s="1">
        <v>3</v>
      </c>
      <c r="D1101" s="6">
        <v>2</v>
      </c>
      <c r="E1101" s="2">
        <v>999.99</v>
      </c>
      <c r="F1101" s="1">
        <v>0.05</v>
      </c>
      <c r="G1101">
        <v>1999.93</v>
      </c>
      <c r="H1101" t="s">
        <v>5559</v>
      </c>
      <c r="I1101">
        <f>_xlfn.XLOOKUP(C1101, products!A:A, products!D:D)</f>
        <v>6</v>
      </c>
      <c r="J1101" t="s">
        <v>12</v>
      </c>
    </row>
    <row r="1102" spans="1:10" x14ac:dyDescent="0.2">
      <c r="A1102" s="1">
        <v>393</v>
      </c>
      <c r="B1102" s="1">
        <v>1</v>
      </c>
      <c r="C1102" s="1">
        <v>6</v>
      </c>
      <c r="D1102" s="6">
        <v>2</v>
      </c>
      <c r="E1102" s="2">
        <v>469.99</v>
      </c>
      <c r="F1102" s="1">
        <v>0.2</v>
      </c>
      <c r="G1102">
        <v>469.79</v>
      </c>
      <c r="H1102" t="s">
        <v>5556</v>
      </c>
      <c r="I1102">
        <f>_xlfn.XLOOKUP(C1102, products!A:A, products!D:D)</f>
        <v>6</v>
      </c>
      <c r="J1102" t="s">
        <v>12</v>
      </c>
    </row>
    <row r="1103" spans="1:10" x14ac:dyDescent="0.2">
      <c r="A1103" s="1">
        <v>394</v>
      </c>
      <c r="B1103" s="1">
        <v>1</v>
      </c>
      <c r="C1103" s="1">
        <v>23</v>
      </c>
      <c r="D1103" s="6">
        <v>1</v>
      </c>
      <c r="E1103" s="2">
        <v>299.99</v>
      </c>
      <c r="F1103" s="1">
        <v>0.05</v>
      </c>
      <c r="G1103">
        <v>299.94</v>
      </c>
      <c r="H1103" t="s">
        <v>5543</v>
      </c>
      <c r="I1103">
        <f>_xlfn.XLOOKUP(C1103, products!A:A, products!D:D)</f>
        <v>1</v>
      </c>
      <c r="J1103" t="s">
        <v>17</v>
      </c>
    </row>
    <row r="1104" spans="1:10" x14ac:dyDescent="0.2">
      <c r="A1104" s="1">
        <v>394</v>
      </c>
      <c r="B1104" s="1">
        <v>2</v>
      </c>
      <c r="C1104" s="1">
        <v>16</v>
      </c>
      <c r="D1104" s="6">
        <v>1</v>
      </c>
      <c r="E1104" s="2">
        <v>599.99</v>
      </c>
      <c r="F1104" s="1">
        <v>0.2</v>
      </c>
      <c r="G1104">
        <v>1199.78</v>
      </c>
      <c r="H1104" t="s">
        <v>5540</v>
      </c>
      <c r="I1104">
        <f>_xlfn.XLOOKUP(C1104, products!A:A, products!D:D)</f>
        <v>3</v>
      </c>
      <c r="J1104" t="s">
        <v>15</v>
      </c>
    </row>
    <row r="1105" spans="1:10" x14ac:dyDescent="0.2">
      <c r="A1105" s="1">
        <v>394</v>
      </c>
      <c r="B1105" s="1">
        <v>3</v>
      </c>
      <c r="C1105" s="1">
        <v>14</v>
      </c>
      <c r="D1105" s="6">
        <v>2</v>
      </c>
      <c r="E1105" s="2">
        <v>269.99</v>
      </c>
      <c r="F1105" s="1">
        <v>0.2</v>
      </c>
      <c r="G1105">
        <v>809.77</v>
      </c>
      <c r="H1105" t="s">
        <v>5544</v>
      </c>
      <c r="I1105">
        <f>_xlfn.XLOOKUP(C1105, products!A:A, products!D:D)</f>
        <v>3</v>
      </c>
      <c r="J1105" t="s">
        <v>15</v>
      </c>
    </row>
    <row r="1106" spans="1:10" x14ac:dyDescent="0.2">
      <c r="A1106" s="1">
        <v>395</v>
      </c>
      <c r="B1106" s="1">
        <v>1</v>
      </c>
      <c r="C1106" s="1">
        <v>14</v>
      </c>
      <c r="D1106" s="6">
        <v>1</v>
      </c>
      <c r="E1106" s="2">
        <v>269.99</v>
      </c>
      <c r="F1106" s="1">
        <v>0.05</v>
      </c>
      <c r="G1106">
        <v>269.94</v>
      </c>
      <c r="H1106" t="s">
        <v>5544</v>
      </c>
      <c r="I1106">
        <f>_xlfn.XLOOKUP(C1106, products!A:A, products!D:D)</f>
        <v>3</v>
      </c>
      <c r="J1106" t="s">
        <v>15</v>
      </c>
    </row>
    <row r="1107" spans="1:10" x14ac:dyDescent="0.2">
      <c r="A1107" s="1">
        <v>396</v>
      </c>
      <c r="B1107" s="1">
        <v>1</v>
      </c>
      <c r="C1107" s="1">
        <v>12</v>
      </c>
      <c r="D1107" s="6">
        <v>1</v>
      </c>
      <c r="E1107" s="2">
        <v>549.99</v>
      </c>
      <c r="F1107" s="1">
        <v>0.1</v>
      </c>
      <c r="G1107">
        <v>549.89</v>
      </c>
      <c r="H1107" t="s">
        <v>5542</v>
      </c>
      <c r="I1107">
        <f>_xlfn.XLOOKUP(C1107, products!A:A, products!D:D)</f>
        <v>3</v>
      </c>
      <c r="J1107" t="s">
        <v>15</v>
      </c>
    </row>
    <row r="1108" spans="1:10" x14ac:dyDescent="0.2">
      <c r="A1108" s="1">
        <v>396</v>
      </c>
      <c r="B1108" s="1">
        <v>2</v>
      </c>
      <c r="C1108" s="1">
        <v>25</v>
      </c>
      <c r="D1108" s="6">
        <v>2</v>
      </c>
      <c r="E1108" s="2">
        <v>499.99</v>
      </c>
      <c r="F1108" s="1">
        <v>0.05</v>
      </c>
      <c r="G1108">
        <v>999.93000000000006</v>
      </c>
      <c r="H1108" t="s">
        <v>5541</v>
      </c>
      <c r="I1108">
        <f>_xlfn.XLOOKUP(C1108, products!A:A, products!D:D)</f>
        <v>2</v>
      </c>
      <c r="J1108" t="s">
        <v>16</v>
      </c>
    </row>
    <row r="1109" spans="1:10" x14ac:dyDescent="0.2">
      <c r="A1109" s="1">
        <v>396</v>
      </c>
      <c r="B1109" s="1">
        <v>3</v>
      </c>
      <c r="C1109" s="1">
        <v>5</v>
      </c>
      <c r="D1109" s="6">
        <v>1</v>
      </c>
      <c r="E1109" s="2">
        <v>1320.99</v>
      </c>
      <c r="F1109" s="1">
        <v>0.2</v>
      </c>
      <c r="G1109">
        <v>3962.7700000000004</v>
      </c>
      <c r="H1109" t="s">
        <v>5557</v>
      </c>
      <c r="I1109">
        <f>_xlfn.XLOOKUP(C1109, products!A:A, products!D:D)</f>
        <v>6</v>
      </c>
      <c r="J1109" t="s">
        <v>12</v>
      </c>
    </row>
    <row r="1110" spans="1:10" x14ac:dyDescent="0.2">
      <c r="A1110" s="1">
        <v>397</v>
      </c>
      <c r="B1110" s="1">
        <v>1</v>
      </c>
      <c r="C1110" s="1">
        <v>7</v>
      </c>
      <c r="D1110" s="6">
        <v>1</v>
      </c>
      <c r="E1110" s="2">
        <v>3999.99</v>
      </c>
      <c r="F1110" s="1">
        <v>0.05</v>
      </c>
      <c r="G1110">
        <v>3999.9399999999996</v>
      </c>
      <c r="H1110" t="s">
        <v>5555</v>
      </c>
      <c r="I1110">
        <f>_xlfn.XLOOKUP(C1110, products!A:A, products!D:D)</f>
        <v>6</v>
      </c>
      <c r="J1110" t="s">
        <v>12</v>
      </c>
    </row>
    <row r="1111" spans="1:10" x14ac:dyDescent="0.2">
      <c r="A1111" s="1">
        <v>398</v>
      </c>
      <c r="B1111" s="1">
        <v>1</v>
      </c>
      <c r="C1111" s="1">
        <v>8</v>
      </c>
      <c r="D1111" s="6">
        <v>2</v>
      </c>
      <c r="E1111" s="2">
        <v>1799.99</v>
      </c>
      <c r="F1111" s="1">
        <v>0.05</v>
      </c>
      <c r="G1111">
        <v>1799.94</v>
      </c>
      <c r="H1111" t="s">
        <v>5554</v>
      </c>
      <c r="I1111">
        <f>_xlfn.XLOOKUP(C1111, products!A:A, products!D:D)</f>
        <v>6</v>
      </c>
      <c r="J1111" t="s">
        <v>12</v>
      </c>
    </row>
    <row r="1112" spans="1:10" x14ac:dyDescent="0.2">
      <c r="A1112" s="1">
        <v>398</v>
      </c>
      <c r="B1112" s="1">
        <v>2</v>
      </c>
      <c r="C1112" s="1">
        <v>18</v>
      </c>
      <c r="D1112" s="6">
        <v>2</v>
      </c>
      <c r="E1112" s="2">
        <v>449</v>
      </c>
      <c r="F1112" s="1">
        <v>0.05</v>
      </c>
      <c r="G1112">
        <v>897.95</v>
      </c>
      <c r="H1112" t="s">
        <v>5548</v>
      </c>
      <c r="I1112">
        <f>_xlfn.XLOOKUP(C1112, products!A:A, products!D:D)</f>
        <v>3</v>
      </c>
      <c r="J1112" t="s">
        <v>15</v>
      </c>
    </row>
    <row r="1113" spans="1:10" x14ac:dyDescent="0.2">
      <c r="A1113" s="1">
        <v>398</v>
      </c>
      <c r="B1113" s="1">
        <v>3</v>
      </c>
      <c r="C1113" s="1">
        <v>25</v>
      </c>
      <c r="D1113" s="6">
        <v>1</v>
      </c>
      <c r="E1113" s="2">
        <v>499.99</v>
      </c>
      <c r="F1113" s="1">
        <v>0.2</v>
      </c>
      <c r="G1113">
        <v>1499.77</v>
      </c>
      <c r="H1113" t="s">
        <v>5541</v>
      </c>
      <c r="I1113">
        <f>_xlfn.XLOOKUP(C1113, products!A:A, products!D:D)</f>
        <v>2</v>
      </c>
      <c r="J1113" t="s">
        <v>16</v>
      </c>
    </row>
    <row r="1114" spans="1:10" x14ac:dyDescent="0.2">
      <c r="A1114" s="1">
        <v>398</v>
      </c>
      <c r="B1114" s="1">
        <v>4</v>
      </c>
      <c r="C1114" s="1">
        <v>17</v>
      </c>
      <c r="D1114" s="6">
        <v>1</v>
      </c>
      <c r="E1114" s="2">
        <v>429</v>
      </c>
      <c r="F1114" s="1">
        <v>0.05</v>
      </c>
      <c r="G1114">
        <v>1715.95</v>
      </c>
      <c r="H1114" t="s">
        <v>5549</v>
      </c>
      <c r="I1114">
        <f>_xlfn.XLOOKUP(C1114, products!A:A, products!D:D)</f>
        <v>3</v>
      </c>
      <c r="J1114" t="s">
        <v>15</v>
      </c>
    </row>
    <row r="1115" spans="1:10" x14ac:dyDescent="0.2">
      <c r="A1115" s="1">
        <v>399</v>
      </c>
      <c r="B1115" s="1">
        <v>1</v>
      </c>
      <c r="C1115" s="1">
        <v>25</v>
      </c>
      <c r="D1115" s="6">
        <v>1</v>
      </c>
      <c r="E1115" s="2">
        <v>499.99</v>
      </c>
      <c r="F1115" s="1">
        <v>0.05</v>
      </c>
      <c r="G1115">
        <v>499.94</v>
      </c>
      <c r="H1115" t="s">
        <v>5541</v>
      </c>
      <c r="I1115">
        <f>_xlfn.XLOOKUP(C1115, products!A:A, products!D:D)</f>
        <v>2</v>
      </c>
      <c r="J1115" t="s">
        <v>16</v>
      </c>
    </row>
    <row r="1116" spans="1:10" x14ac:dyDescent="0.2">
      <c r="A1116" s="1">
        <v>399</v>
      </c>
      <c r="B1116" s="1">
        <v>2</v>
      </c>
      <c r="C1116" s="1">
        <v>11</v>
      </c>
      <c r="D1116" s="6">
        <v>2</v>
      </c>
      <c r="E1116" s="2">
        <v>1680.99</v>
      </c>
      <c r="F1116" s="1">
        <v>0.05</v>
      </c>
      <c r="G1116">
        <v>3361.93</v>
      </c>
      <c r="H1116" t="s">
        <v>5551</v>
      </c>
      <c r="I1116">
        <f>_xlfn.XLOOKUP(C1116, products!A:A, products!D:D)</f>
        <v>4</v>
      </c>
      <c r="J1116" t="s">
        <v>14</v>
      </c>
    </row>
    <row r="1117" spans="1:10" x14ac:dyDescent="0.2">
      <c r="A1117" s="1">
        <v>399</v>
      </c>
      <c r="B1117" s="1">
        <v>3</v>
      </c>
      <c r="C1117" s="1">
        <v>14</v>
      </c>
      <c r="D1117" s="6">
        <v>1</v>
      </c>
      <c r="E1117" s="2">
        <v>269.99</v>
      </c>
      <c r="F1117" s="1">
        <v>0.1</v>
      </c>
      <c r="G1117">
        <v>809.87</v>
      </c>
      <c r="H1117" t="s">
        <v>5544</v>
      </c>
      <c r="I1117">
        <f>_xlfn.XLOOKUP(C1117, products!A:A, products!D:D)</f>
        <v>3</v>
      </c>
      <c r="J1117" t="s">
        <v>15</v>
      </c>
    </row>
    <row r="1118" spans="1:10" x14ac:dyDescent="0.2">
      <c r="A1118" s="1">
        <v>400</v>
      </c>
      <c r="B1118" s="1">
        <v>1</v>
      </c>
      <c r="C1118" s="1">
        <v>24</v>
      </c>
      <c r="D1118" s="6">
        <v>2</v>
      </c>
      <c r="E1118" s="2">
        <v>549.99</v>
      </c>
      <c r="F1118" s="1">
        <v>7.0000000000000007E-2</v>
      </c>
      <c r="G1118">
        <v>549.91999999999996</v>
      </c>
      <c r="H1118" t="s">
        <v>5542</v>
      </c>
      <c r="I1118">
        <f>_xlfn.XLOOKUP(C1118, products!A:A, products!D:D)</f>
        <v>2</v>
      </c>
      <c r="J1118" t="s">
        <v>16</v>
      </c>
    </row>
    <row r="1119" spans="1:10" x14ac:dyDescent="0.2">
      <c r="A1119" s="1">
        <v>400</v>
      </c>
      <c r="B1119" s="1">
        <v>2</v>
      </c>
      <c r="C1119" s="1">
        <v>9</v>
      </c>
      <c r="D1119" s="6">
        <v>1</v>
      </c>
      <c r="E1119" s="2">
        <v>2999.99</v>
      </c>
      <c r="F1119" s="1">
        <v>0.2</v>
      </c>
      <c r="G1119">
        <v>5999.78</v>
      </c>
      <c r="H1119" t="s">
        <v>5553</v>
      </c>
      <c r="I1119">
        <f>_xlfn.XLOOKUP(C1119, products!A:A, products!D:D)</f>
        <v>5</v>
      </c>
      <c r="J1119" t="s">
        <v>13</v>
      </c>
    </row>
    <row r="1120" spans="1:10" x14ac:dyDescent="0.2">
      <c r="A1120" s="1">
        <v>400</v>
      </c>
      <c r="B1120" s="1">
        <v>3</v>
      </c>
      <c r="C1120" s="1">
        <v>3</v>
      </c>
      <c r="D1120" s="6">
        <v>2</v>
      </c>
      <c r="E1120" s="2">
        <v>999.99</v>
      </c>
      <c r="F1120" s="1">
        <v>0.2</v>
      </c>
      <c r="G1120">
        <v>2999.7700000000004</v>
      </c>
      <c r="H1120" t="s">
        <v>5559</v>
      </c>
      <c r="I1120">
        <f>_xlfn.XLOOKUP(C1120, products!A:A, products!D:D)</f>
        <v>6</v>
      </c>
      <c r="J1120" t="s">
        <v>12</v>
      </c>
    </row>
    <row r="1121" spans="1:10" x14ac:dyDescent="0.2">
      <c r="A1121" s="1">
        <v>401</v>
      </c>
      <c r="B1121" s="1">
        <v>1</v>
      </c>
      <c r="C1121" s="1">
        <v>23</v>
      </c>
      <c r="D1121" s="6">
        <v>1</v>
      </c>
      <c r="E1121" s="2">
        <v>299.99</v>
      </c>
      <c r="F1121" s="1">
        <v>0.2</v>
      </c>
      <c r="G1121">
        <v>299.79000000000002</v>
      </c>
      <c r="H1121" t="s">
        <v>5543</v>
      </c>
      <c r="I1121">
        <f>_xlfn.XLOOKUP(C1121, products!A:A, products!D:D)</f>
        <v>1</v>
      </c>
      <c r="J1121" t="s">
        <v>17</v>
      </c>
    </row>
    <row r="1122" spans="1:10" x14ac:dyDescent="0.2">
      <c r="A1122" s="1">
        <v>401</v>
      </c>
      <c r="B1122" s="1">
        <v>2</v>
      </c>
      <c r="C1122" s="1">
        <v>10</v>
      </c>
      <c r="D1122" s="6">
        <v>2</v>
      </c>
      <c r="E1122" s="2">
        <v>1549</v>
      </c>
      <c r="F1122" s="1">
        <v>0.2</v>
      </c>
      <c r="G1122">
        <v>3097.8</v>
      </c>
      <c r="H1122" t="s">
        <v>5552</v>
      </c>
      <c r="I1122">
        <f>_xlfn.XLOOKUP(C1122, products!A:A, products!D:D)</f>
        <v>4</v>
      </c>
      <c r="J1122" t="s">
        <v>14</v>
      </c>
    </row>
    <row r="1123" spans="1:10" x14ac:dyDescent="0.2">
      <c r="A1123" s="1">
        <v>402</v>
      </c>
      <c r="B1123" s="1">
        <v>1</v>
      </c>
      <c r="C1123" s="1">
        <v>6</v>
      </c>
      <c r="D1123" s="6">
        <v>2</v>
      </c>
      <c r="E1123" s="2">
        <v>469.99</v>
      </c>
      <c r="F1123" s="1">
        <v>7.0000000000000007E-2</v>
      </c>
      <c r="G1123">
        <v>469.92</v>
      </c>
      <c r="H1123" t="s">
        <v>5556</v>
      </c>
      <c r="I1123">
        <f>_xlfn.XLOOKUP(C1123, products!A:A, products!D:D)</f>
        <v>6</v>
      </c>
      <c r="J1123" t="s">
        <v>12</v>
      </c>
    </row>
    <row r="1124" spans="1:10" x14ac:dyDescent="0.2">
      <c r="A1124" s="1">
        <v>402</v>
      </c>
      <c r="B1124" s="1">
        <v>2</v>
      </c>
      <c r="C1124" s="1">
        <v>5</v>
      </c>
      <c r="D1124" s="6">
        <v>1</v>
      </c>
      <c r="E1124" s="2">
        <v>1320.99</v>
      </c>
      <c r="F1124" s="1">
        <v>7.0000000000000007E-2</v>
      </c>
      <c r="G1124">
        <v>2641.91</v>
      </c>
      <c r="H1124" t="s">
        <v>5557</v>
      </c>
      <c r="I1124">
        <f>_xlfn.XLOOKUP(C1124, products!A:A, products!D:D)</f>
        <v>6</v>
      </c>
      <c r="J1124" t="s">
        <v>12</v>
      </c>
    </row>
    <row r="1125" spans="1:10" x14ac:dyDescent="0.2">
      <c r="A1125" s="1">
        <v>402</v>
      </c>
      <c r="B1125" s="1">
        <v>3</v>
      </c>
      <c r="C1125" s="1">
        <v>26</v>
      </c>
      <c r="D1125" s="6">
        <v>1</v>
      </c>
      <c r="E1125" s="2">
        <v>599.99</v>
      </c>
      <c r="F1125" s="1">
        <v>0.05</v>
      </c>
      <c r="G1125">
        <v>1799.92</v>
      </c>
      <c r="H1125" t="s">
        <v>5540</v>
      </c>
      <c r="I1125">
        <f>_xlfn.XLOOKUP(C1125, products!A:A, products!D:D)</f>
        <v>2</v>
      </c>
      <c r="J1125" t="s">
        <v>16</v>
      </c>
    </row>
    <row r="1126" spans="1:10" x14ac:dyDescent="0.2">
      <c r="A1126" s="1">
        <v>403</v>
      </c>
      <c r="B1126" s="1">
        <v>1</v>
      </c>
      <c r="C1126" s="1">
        <v>12</v>
      </c>
      <c r="D1126" s="6">
        <v>2</v>
      </c>
      <c r="E1126" s="2">
        <v>549.99</v>
      </c>
      <c r="F1126" s="1">
        <v>0.1</v>
      </c>
      <c r="G1126">
        <v>549.89</v>
      </c>
      <c r="H1126" t="s">
        <v>5542</v>
      </c>
      <c r="I1126">
        <f>_xlfn.XLOOKUP(C1126, products!A:A, products!D:D)</f>
        <v>3</v>
      </c>
      <c r="J1126" t="s">
        <v>15</v>
      </c>
    </row>
    <row r="1127" spans="1:10" x14ac:dyDescent="0.2">
      <c r="A1127" s="1">
        <v>403</v>
      </c>
      <c r="B1127" s="1">
        <v>2</v>
      </c>
      <c r="C1127" s="1">
        <v>7</v>
      </c>
      <c r="D1127" s="6">
        <v>2</v>
      </c>
      <c r="E1127" s="2">
        <v>3999.99</v>
      </c>
      <c r="F1127" s="1">
        <v>0.2</v>
      </c>
      <c r="G1127">
        <v>7999.78</v>
      </c>
      <c r="H1127" t="s">
        <v>5555</v>
      </c>
      <c r="I1127">
        <f>_xlfn.XLOOKUP(C1127, products!A:A, products!D:D)</f>
        <v>6</v>
      </c>
      <c r="J1127" t="s">
        <v>12</v>
      </c>
    </row>
    <row r="1128" spans="1:10" x14ac:dyDescent="0.2">
      <c r="A1128" s="1">
        <v>403</v>
      </c>
      <c r="B1128" s="1">
        <v>3</v>
      </c>
      <c r="C1128" s="1">
        <v>22</v>
      </c>
      <c r="D1128" s="6">
        <v>2</v>
      </c>
      <c r="E1128" s="2">
        <v>269.99</v>
      </c>
      <c r="F1128" s="1">
        <v>0.05</v>
      </c>
      <c r="G1128">
        <v>809.92000000000007</v>
      </c>
      <c r="H1128" t="s">
        <v>5544</v>
      </c>
      <c r="I1128">
        <f>_xlfn.XLOOKUP(C1128, products!A:A, products!D:D)</f>
        <v>1</v>
      </c>
      <c r="J1128" t="s">
        <v>17</v>
      </c>
    </row>
    <row r="1129" spans="1:10" x14ac:dyDescent="0.2">
      <c r="A1129" s="1">
        <v>403</v>
      </c>
      <c r="B1129" s="1">
        <v>4</v>
      </c>
      <c r="C1129" s="1">
        <v>24</v>
      </c>
      <c r="D1129" s="6">
        <v>1</v>
      </c>
      <c r="E1129" s="2">
        <v>549.99</v>
      </c>
      <c r="F1129" s="1">
        <v>0.2</v>
      </c>
      <c r="G1129">
        <v>2199.7600000000002</v>
      </c>
      <c r="H1129" t="s">
        <v>5542</v>
      </c>
      <c r="I1129">
        <f>_xlfn.XLOOKUP(C1129, products!A:A, products!D:D)</f>
        <v>2</v>
      </c>
      <c r="J1129" t="s">
        <v>16</v>
      </c>
    </row>
    <row r="1130" spans="1:10" x14ac:dyDescent="0.2">
      <c r="A1130" s="1">
        <v>404</v>
      </c>
      <c r="B1130" s="1">
        <v>1</v>
      </c>
      <c r="C1130" s="1">
        <v>9</v>
      </c>
      <c r="D1130" s="6">
        <v>1</v>
      </c>
      <c r="E1130" s="2">
        <v>2999.99</v>
      </c>
      <c r="F1130" s="1">
        <v>7.0000000000000007E-2</v>
      </c>
      <c r="G1130">
        <v>2999.9199999999996</v>
      </c>
      <c r="H1130" t="s">
        <v>5553</v>
      </c>
      <c r="I1130">
        <f>_xlfn.XLOOKUP(C1130, products!A:A, products!D:D)</f>
        <v>5</v>
      </c>
      <c r="J1130" t="s">
        <v>13</v>
      </c>
    </row>
    <row r="1131" spans="1:10" x14ac:dyDescent="0.2">
      <c r="A1131" s="1">
        <v>404</v>
      </c>
      <c r="B1131" s="1">
        <v>2</v>
      </c>
      <c r="C1131" s="1">
        <v>25</v>
      </c>
      <c r="D1131" s="6">
        <v>2</v>
      </c>
      <c r="E1131" s="2">
        <v>499.99</v>
      </c>
      <c r="F1131" s="1">
        <v>0.05</v>
      </c>
      <c r="G1131">
        <v>999.93000000000006</v>
      </c>
      <c r="H1131" t="s">
        <v>5541</v>
      </c>
      <c r="I1131">
        <f>_xlfn.XLOOKUP(C1131, products!A:A, products!D:D)</f>
        <v>2</v>
      </c>
      <c r="J1131" t="s">
        <v>16</v>
      </c>
    </row>
    <row r="1132" spans="1:10" x14ac:dyDescent="0.2">
      <c r="A1132" s="1">
        <v>404</v>
      </c>
      <c r="B1132" s="1">
        <v>3</v>
      </c>
      <c r="C1132" s="1">
        <v>16</v>
      </c>
      <c r="D1132" s="6">
        <v>2</v>
      </c>
      <c r="E1132" s="2">
        <v>599.99</v>
      </c>
      <c r="F1132" s="1">
        <v>0.2</v>
      </c>
      <c r="G1132">
        <v>1799.77</v>
      </c>
      <c r="H1132" t="s">
        <v>5540</v>
      </c>
      <c r="I1132">
        <f>_xlfn.XLOOKUP(C1132, products!A:A, products!D:D)</f>
        <v>3</v>
      </c>
      <c r="J1132" t="s">
        <v>15</v>
      </c>
    </row>
    <row r="1133" spans="1:10" x14ac:dyDescent="0.2">
      <c r="A1133" s="1">
        <v>405</v>
      </c>
      <c r="B1133" s="1">
        <v>1</v>
      </c>
      <c r="C1133" s="1">
        <v>3</v>
      </c>
      <c r="D1133" s="6">
        <v>2</v>
      </c>
      <c r="E1133" s="2">
        <v>999.99</v>
      </c>
      <c r="F1133" s="1">
        <v>0.2</v>
      </c>
      <c r="G1133">
        <v>999.79</v>
      </c>
      <c r="H1133" t="s">
        <v>5559</v>
      </c>
      <c r="I1133">
        <f>_xlfn.XLOOKUP(C1133, products!A:A, products!D:D)</f>
        <v>6</v>
      </c>
      <c r="J1133" t="s">
        <v>12</v>
      </c>
    </row>
    <row r="1134" spans="1:10" x14ac:dyDescent="0.2">
      <c r="A1134" s="1">
        <v>405</v>
      </c>
      <c r="B1134" s="1">
        <v>2</v>
      </c>
      <c r="C1134" s="1">
        <v>10</v>
      </c>
      <c r="D1134" s="6">
        <v>2</v>
      </c>
      <c r="E1134" s="2">
        <v>1549</v>
      </c>
      <c r="F1134" s="1">
        <v>0.1</v>
      </c>
      <c r="G1134">
        <v>3097.9</v>
      </c>
      <c r="H1134" t="s">
        <v>5552</v>
      </c>
      <c r="I1134">
        <f>_xlfn.XLOOKUP(C1134, products!A:A, products!D:D)</f>
        <v>4</v>
      </c>
      <c r="J1134" t="s">
        <v>14</v>
      </c>
    </row>
    <row r="1135" spans="1:10" x14ac:dyDescent="0.2">
      <c r="A1135" s="1">
        <v>405</v>
      </c>
      <c r="B1135" s="1">
        <v>3</v>
      </c>
      <c r="C1135" s="1">
        <v>14</v>
      </c>
      <c r="D1135" s="6">
        <v>2</v>
      </c>
      <c r="E1135" s="2">
        <v>269.99</v>
      </c>
      <c r="F1135" s="1">
        <v>7.0000000000000007E-2</v>
      </c>
      <c r="G1135">
        <v>809.9</v>
      </c>
      <c r="H1135" t="s">
        <v>5544</v>
      </c>
      <c r="I1135">
        <f>_xlfn.XLOOKUP(C1135, products!A:A, products!D:D)</f>
        <v>3</v>
      </c>
      <c r="J1135" t="s">
        <v>15</v>
      </c>
    </row>
    <row r="1136" spans="1:10" x14ac:dyDescent="0.2">
      <c r="A1136" s="1">
        <v>406</v>
      </c>
      <c r="B1136" s="1">
        <v>1</v>
      </c>
      <c r="C1136" s="1">
        <v>4</v>
      </c>
      <c r="D1136" s="6">
        <v>1</v>
      </c>
      <c r="E1136" s="2">
        <v>2899.99</v>
      </c>
      <c r="F1136" s="1">
        <v>0.2</v>
      </c>
      <c r="G1136">
        <v>2899.79</v>
      </c>
      <c r="H1136" t="s">
        <v>5558</v>
      </c>
      <c r="I1136">
        <f>_xlfn.XLOOKUP(C1136, products!A:A, products!D:D)</f>
        <v>6</v>
      </c>
      <c r="J1136" t="s">
        <v>12</v>
      </c>
    </row>
    <row r="1137" spans="1:10" x14ac:dyDescent="0.2">
      <c r="A1137" s="1">
        <v>407</v>
      </c>
      <c r="B1137" s="1">
        <v>1</v>
      </c>
      <c r="C1137" s="1">
        <v>20</v>
      </c>
      <c r="D1137" s="6">
        <v>1</v>
      </c>
      <c r="E1137" s="2">
        <v>599.99</v>
      </c>
      <c r="F1137" s="1">
        <v>0.2</v>
      </c>
      <c r="G1137">
        <v>599.79</v>
      </c>
      <c r="H1137" t="s">
        <v>5546</v>
      </c>
      <c r="I1137">
        <f>_xlfn.XLOOKUP(C1137, products!A:A, products!D:D)</f>
        <v>3</v>
      </c>
      <c r="J1137" t="s">
        <v>15</v>
      </c>
    </row>
    <row r="1138" spans="1:10" x14ac:dyDescent="0.2">
      <c r="A1138" s="1">
        <v>407</v>
      </c>
      <c r="B1138" s="1">
        <v>2</v>
      </c>
      <c r="C1138" s="1">
        <v>5</v>
      </c>
      <c r="D1138" s="6">
        <v>1</v>
      </c>
      <c r="E1138" s="2">
        <v>1320.99</v>
      </c>
      <c r="F1138" s="1">
        <v>0.05</v>
      </c>
      <c r="G1138">
        <v>2641.93</v>
      </c>
      <c r="H1138" t="s">
        <v>5557</v>
      </c>
      <c r="I1138">
        <f>_xlfn.XLOOKUP(C1138, products!A:A, products!D:D)</f>
        <v>6</v>
      </c>
      <c r="J1138" t="s">
        <v>12</v>
      </c>
    </row>
    <row r="1139" spans="1:10" x14ac:dyDescent="0.2">
      <c r="A1139" s="1">
        <v>408</v>
      </c>
      <c r="B1139" s="1">
        <v>1</v>
      </c>
      <c r="C1139" s="1">
        <v>18</v>
      </c>
      <c r="D1139" s="6">
        <v>1</v>
      </c>
      <c r="E1139" s="2">
        <v>449</v>
      </c>
      <c r="F1139" s="1">
        <v>0.2</v>
      </c>
      <c r="G1139">
        <v>448.8</v>
      </c>
      <c r="H1139" t="s">
        <v>5548</v>
      </c>
      <c r="I1139">
        <f>_xlfn.XLOOKUP(C1139, products!A:A, products!D:D)</f>
        <v>3</v>
      </c>
      <c r="J1139" t="s">
        <v>15</v>
      </c>
    </row>
    <row r="1140" spans="1:10" x14ac:dyDescent="0.2">
      <c r="A1140" s="1">
        <v>408</v>
      </c>
      <c r="B1140" s="1">
        <v>2</v>
      </c>
      <c r="C1140" s="1">
        <v>3</v>
      </c>
      <c r="D1140" s="6">
        <v>1</v>
      </c>
      <c r="E1140" s="2">
        <v>999.99</v>
      </c>
      <c r="F1140" s="1">
        <v>7.0000000000000007E-2</v>
      </c>
      <c r="G1140">
        <v>1999.91</v>
      </c>
      <c r="H1140" t="s">
        <v>5559</v>
      </c>
      <c r="I1140">
        <f>_xlfn.XLOOKUP(C1140, products!A:A, products!D:D)</f>
        <v>6</v>
      </c>
      <c r="J1140" t="s">
        <v>12</v>
      </c>
    </row>
    <row r="1141" spans="1:10" x14ac:dyDescent="0.2">
      <c r="A1141" s="1">
        <v>408</v>
      </c>
      <c r="B1141" s="1">
        <v>3</v>
      </c>
      <c r="C1141" s="1">
        <v>2</v>
      </c>
      <c r="D1141" s="6">
        <v>2</v>
      </c>
      <c r="E1141" s="2">
        <v>749.99</v>
      </c>
      <c r="F1141" s="1">
        <v>7.0000000000000007E-2</v>
      </c>
      <c r="G1141">
        <v>2249.9</v>
      </c>
      <c r="H1141" t="s">
        <v>5560</v>
      </c>
      <c r="I1141">
        <f>_xlfn.XLOOKUP(C1141, products!A:A, products!D:D)</f>
        <v>6</v>
      </c>
      <c r="J1141" t="s">
        <v>12</v>
      </c>
    </row>
    <row r="1142" spans="1:10" x14ac:dyDescent="0.2">
      <c r="A1142" s="1">
        <v>408</v>
      </c>
      <c r="B1142" s="1">
        <v>4</v>
      </c>
      <c r="C1142" s="1">
        <v>17</v>
      </c>
      <c r="D1142" s="6">
        <v>2</v>
      </c>
      <c r="E1142" s="2">
        <v>429</v>
      </c>
      <c r="F1142" s="1">
        <v>0.2</v>
      </c>
      <c r="G1142">
        <v>1715.8</v>
      </c>
      <c r="H1142" t="s">
        <v>5549</v>
      </c>
      <c r="I1142">
        <f>_xlfn.XLOOKUP(C1142, products!A:A, products!D:D)</f>
        <v>3</v>
      </c>
      <c r="J1142" t="s">
        <v>15</v>
      </c>
    </row>
    <row r="1143" spans="1:10" x14ac:dyDescent="0.2">
      <c r="A1143" s="1">
        <v>409</v>
      </c>
      <c r="B1143" s="1">
        <v>1</v>
      </c>
      <c r="C1143" s="1">
        <v>15</v>
      </c>
      <c r="D1143" s="6">
        <v>1</v>
      </c>
      <c r="E1143" s="2">
        <v>529.99</v>
      </c>
      <c r="F1143" s="1">
        <v>7.0000000000000007E-2</v>
      </c>
      <c r="G1143">
        <v>529.91999999999996</v>
      </c>
      <c r="H1143" t="s">
        <v>5550</v>
      </c>
      <c r="I1143">
        <f>_xlfn.XLOOKUP(C1143, products!A:A, products!D:D)</f>
        <v>3</v>
      </c>
      <c r="J1143" t="s">
        <v>15</v>
      </c>
    </row>
    <row r="1144" spans="1:10" x14ac:dyDescent="0.2">
      <c r="A1144" s="1">
        <v>409</v>
      </c>
      <c r="B1144" s="1">
        <v>2</v>
      </c>
      <c r="C1144" s="1">
        <v>16</v>
      </c>
      <c r="D1144" s="6">
        <v>2</v>
      </c>
      <c r="E1144" s="2">
        <v>599.99</v>
      </c>
      <c r="F1144" s="1">
        <v>0.2</v>
      </c>
      <c r="G1144">
        <v>1199.78</v>
      </c>
      <c r="H1144" t="s">
        <v>5540</v>
      </c>
      <c r="I1144">
        <f>_xlfn.XLOOKUP(C1144, products!A:A, products!D:D)</f>
        <v>3</v>
      </c>
      <c r="J1144" t="s">
        <v>15</v>
      </c>
    </row>
    <row r="1145" spans="1:10" x14ac:dyDescent="0.2">
      <c r="A1145" s="1">
        <v>409</v>
      </c>
      <c r="B1145" s="1">
        <v>3</v>
      </c>
      <c r="C1145" s="1">
        <v>21</v>
      </c>
      <c r="D1145" s="6">
        <v>1</v>
      </c>
      <c r="E1145" s="2">
        <v>269.99</v>
      </c>
      <c r="F1145" s="1">
        <v>0.05</v>
      </c>
      <c r="G1145">
        <v>809.92000000000007</v>
      </c>
      <c r="H1145" t="s">
        <v>5545</v>
      </c>
      <c r="I1145">
        <f>_xlfn.XLOOKUP(C1145, products!A:A, products!D:D)</f>
        <v>1</v>
      </c>
      <c r="J1145" t="s">
        <v>17</v>
      </c>
    </row>
    <row r="1146" spans="1:10" x14ac:dyDescent="0.2">
      <c r="A1146" s="1">
        <v>410</v>
      </c>
      <c r="B1146" s="1">
        <v>1</v>
      </c>
      <c r="C1146" s="1">
        <v>25</v>
      </c>
      <c r="D1146" s="6">
        <v>1</v>
      </c>
      <c r="E1146" s="2">
        <v>499.99</v>
      </c>
      <c r="F1146" s="1">
        <v>0.1</v>
      </c>
      <c r="G1146">
        <v>499.89</v>
      </c>
      <c r="H1146" t="s">
        <v>5541</v>
      </c>
      <c r="I1146">
        <f>_xlfn.XLOOKUP(C1146, products!A:A, products!D:D)</f>
        <v>2</v>
      </c>
      <c r="J1146" t="s">
        <v>16</v>
      </c>
    </row>
    <row r="1147" spans="1:10" x14ac:dyDescent="0.2">
      <c r="A1147" s="1">
        <v>410</v>
      </c>
      <c r="B1147" s="1">
        <v>2</v>
      </c>
      <c r="C1147" s="1">
        <v>9</v>
      </c>
      <c r="D1147" s="6">
        <v>2</v>
      </c>
      <c r="E1147" s="2">
        <v>2999.99</v>
      </c>
      <c r="F1147" s="1">
        <v>0.05</v>
      </c>
      <c r="G1147">
        <v>5999.9299999999994</v>
      </c>
      <c r="H1147" t="s">
        <v>5553</v>
      </c>
      <c r="I1147">
        <f>_xlfn.XLOOKUP(C1147, products!A:A, products!D:D)</f>
        <v>5</v>
      </c>
      <c r="J1147" t="s">
        <v>13</v>
      </c>
    </row>
    <row r="1148" spans="1:10" x14ac:dyDescent="0.2">
      <c r="A1148" s="1">
        <v>410</v>
      </c>
      <c r="B1148" s="1">
        <v>3</v>
      </c>
      <c r="C1148" s="1">
        <v>24</v>
      </c>
      <c r="D1148" s="6">
        <v>2</v>
      </c>
      <c r="E1148" s="2">
        <v>549.99</v>
      </c>
      <c r="F1148" s="1">
        <v>0.1</v>
      </c>
      <c r="G1148">
        <v>1649.8700000000001</v>
      </c>
      <c r="H1148" t="s">
        <v>5542</v>
      </c>
      <c r="I1148">
        <f>_xlfn.XLOOKUP(C1148, products!A:A, products!D:D)</f>
        <v>2</v>
      </c>
      <c r="J1148" t="s">
        <v>16</v>
      </c>
    </row>
    <row r="1149" spans="1:10" x14ac:dyDescent="0.2">
      <c r="A1149" s="1">
        <v>411</v>
      </c>
      <c r="B1149" s="1">
        <v>1</v>
      </c>
      <c r="C1149" s="1">
        <v>2</v>
      </c>
      <c r="D1149" s="6">
        <v>1</v>
      </c>
      <c r="E1149" s="2">
        <v>749.99</v>
      </c>
      <c r="F1149" s="1">
        <v>7.0000000000000007E-2</v>
      </c>
      <c r="G1149">
        <v>749.92</v>
      </c>
      <c r="H1149" t="s">
        <v>5560</v>
      </c>
      <c r="I1149">
        <f>_xlfn.XLOOKUP(C1149, products!A:A, products!D:D)</f>
        <v>6</v>
      </c>
      <c r="J1149" t="s">
        <v>12</v>
      </c>
    </row>
    <row r="1150" spans="1:10" x14ac:dyDescent="0.2">
      <c r="A1150" s="1">
        <v>411</v>
      </c>
      <c r="B1150" s="1">
        <v>2</v>
      </c>
      <c r="C1150" s="1">
        <v>26</v>
      </c>
      <c r="D1150" s="6">
        <v>2</v>
      </c>
      <c r="E1150" s="2">
        <v>599.99</v>
      </c>
      <c r="F1150" s="1">
        <v>0.05</v>
      </c>
      <c r="G1150">
        <v>1199.93</v>
      </c>
      <c r="H1150" t="s">
        <v>5540</v>
      </c>
      <c r="I1150">
        <f>_xlfn.XLOOKUP(C1150, products!A:A, products!D:D)</f>
        <v>2</v>
      </c>
      <c r="J1150" t="s">
        <v>16</v>
      </c>
    </row>
    <row r="1151" spans="1:10" x14ac:dyDescent="0.2">
      <c r="A1151" s="1">
        <v>412</v>
      </c>
      <c r="B1151" s="1">
        <v>1</v>
      </c>
      <c r="C1151" s="1">
        <v>7</v>
      </c>
      <c r="D1151" s="6">
        <v>1</v>
      </c>
      <c r="E1151" s="2">
        <v>3999.99</v>
      </c>
      <c r="F1151" s="1">
        <v>0.1</v>
      </c>
      <c r="G1151">
        <v>3999.89</v>
      </c>
      <c r="H1151" t="s">
        <v>5555</v>
      </c>
      <c r="I1151">
        <f>_xlfn.XLOOKUP(C1151, products!A:A, products!D:D)</f>
        <v>6</v>
      </c>
      <c r="J1151" t="s">
        <v>12</v>
      </c>
    </row>
    <row r="1152" spans="1:10" x14ac:dyDescent="0.2">
      <c r="A1152" s="1">
        <v>412</v>
      </c>
      <c r="B1152" s="1">
        <v>2</v>
      </c>
      <c r="C1152" s="1">
        <v>24</v>
      </c>
      <c r="D1152" s="6">
        <v>1</v>
      </c>
      <c r="E1152" s="2">
        <v>549.99</v>
      </c>
      <c r="F1152" s="1">
        <v>7.0000000000000007E-2</v>
      </c>
      <c r="G1152">
        <v>1099.9100000000001</v>
      </c>
      <c r="H1152" t="s">
        <v>5542</v>
      </c>
      <c r="I1152">
        <f>_xlfn.XLOOKUP(C1152, products!A:A, products!D:D)</f>
        <v>2</v>
      </c>
      <c r="J1152" t="s">
        <v>16</v>
      </c>
    </row>
    <row r="1153" spans="1:10" x14ac:dyDescent="0.2">
      <c r="A1153" s="1">
        <v>412</v>
      </c>
      <c r="B1153" s="1">
        <v>3</v>
      </c>
      <c r="C1153" s="1">
        <v>17</v>
      </c>
      <c r="D1153" s="6">
        <v>1</v>
      </c>
      <c r="E1153" s="2">
        <v>429</v>
      </c>
      <c r="F1153" s="1">
        <v>0.1</v>
      </c>
      <c r="G1153">
        <v>1286.9000000000001</v>
      </c>
      <c r="H1153" t="s">
        <v>5549</v>
      </c>
      <c r="I1153">
        <f>_xlfn.XLOOKUP(C1153, products!A:A, products!D:D)</f>
        <v>3</v>
      </c>
      <c r="J1153" t="s">
        <v>15</v>
      </c>
    </row>
    <row r="1154" spans="1:10" x14ac:dyDescent="0.2">
      <c r="A1154" s="1">
        <v>413</v>
      </c>
      <c r="B1154" s="1">
        <v>1</v>
      </c>
      <c r="C1154" s="1">
        <v>8</v>
      </c>
      <c r="D1154" s="6">
        <v>2</v>
      </c>
      <c r="E1154" s="2">
        <v>1799.99</v>
      </c>
      <c r="F1154" s="1">
        <v>0.05</v>
      </c>
      <c r="G1154">
        <v>1799.94</v>
      </c>
      <c r="H1154" t="s">
        <v>5554</v>
      </c>
      <c r="I1154">
        <f>_xlfn.XLOOKUP(C1154, products!A:A, products!D:D)</f>
        <v>6</v>
      </c>
      <c r="J1154" t="s">
        <v>12</v>
      </c>
    </row>
    <row r="1155" spans="1:10" x14ac:dyDescent="0.2">
      <c r="A1155" s="1">
        <v>413</v>
      </c>
      <c r="B1155" s="1">
        <v>2</v>
      </c>
      <c r="C1155" s="1">
        <v>25</v>
      </c>
      <c r="D1155" s="6">
        <v>1</v>
      </c>
      <c r="E1155" s="2">
        <v>499.99</v>
      </c>
      <c r="F1155" s="1">
        <v>0.1</v>
      </c>
      <c r="G1155">
        <v>999.88</v>
      </c>
      <c r="H1155" t="s">
        <v>5541</v>
      </c>
      <c r="I1155">
        <f>_xlfn.XLOOKUP(C1155, products!A:A, products!D:D)</f>
        <v>2</v>
      </c>
      <c r="J1155" t="s">
        <v>16</v>
      </c>
    </row>
    <row r="1156" spans="1:10" x14ac:dyDescent="0.2">
      <c r="A1156" s="1">
        <v>413</v>
      </c>
      <c r="B1156" s="1">
        <v>3</v>
      </c>
      <c r="C1156" s="1">
        <v>9</v>
      </c>
      <c r="D1156" s="6">
        <v>1</v>
      </c>
      <c r="E1156" s="2">
        <v>2999.99</v>
      </c>
      <c r="F1156" s="1">
        <v>7.0000000000000007E-2</v>
      </c>
      <c r="G1156">
        <v>8999.9</v>
      </c>
      <c r="H1156" t="s">
        <v>5553</v>
      </c>
      <c r="I1156">
        <f>_xlfn.XLOOKUP(C1156, products!A:A, products!D:D)</f>
        <v>5</v>
      </c>
      <c r="J1156" t="s">
        <v>13</v>
      </c>
    </row>
    <row r="1157" spans="1:10" x14ac:dyDescent="0.2">
      <c r="A1157" s="1">
        <v>414</v>
      </c>
      <c r="B1157" s="1">
        <v>1</v>
      </c>
      <c r="C1157" s="1">
        <v>4</v>
      </c>
      <c r="D1157" s="6">
        <v>2</v>
      </c>
      <c r="E1157" s="2">
        <v>2899.99</v>
      </c>
      <c r="F1157" s="1">
        <v>0.1</v>
      </c>
      <c r="G1157">
        <v>2899.89</v>
      </c>
      <c r="H1157" t="s">
        <v>5558</v>
      </c>
      <c r="I1157">
        <f>_xlfn.XLOOKUP(C1157, products!A:A, products!D:D)</f>
        <v>6</v>
      </c>
      <c r="J1157" t="s">
        <v>12</v>
      </c>
    </row>
    <row r="1158" spans="1:10" x14ac:dyDescent="0.2">
      <c r="A1158" s="1">
        <v>415</v>
      </c>
      <c r="B1158" s="1">
        <v>1</v>
      </c>
      <c r="C1158" s="1">
        <v>3</v>
      </c>
      <c r="D1158" s="6">
        <v>1</v>
      </c>
      <c r="E1158" s="2">
        <v>999.99</v>
      </c>
      <c r="F1158" s="1">
        <v>7.0000000000000007E-2</v>
      </c>
      <c r="G1158">
        <v>999.92</v>
      </c>
      <c r="H1158" t="s">
        <v>5559</v>
      </c>
      <c r="I1158">
        <f>_xlfn.XLOOKUP(C1158, products!A:A, products!D:D)</f>
        <v>6</v>
      </c>
      <c r="J1158" t="s">
        <v>12</v>
      </c>
    </row>
    <row r="1159" spans="1:10" x14ac:dyDescent="0.2">
      <c r="A1159" s="1">
        <v>415</v>
      </c>
      <c r="B1159" s="1">
        <v>2</v>
      </c>
      <c r="C1159" s="1">
        <v>23</v>
      </c>
      <c r="D1159" s="6">
        <v>2</v>
      </c>
      <c r="E1159" s="2">
        <v>299.99</v>
      </c>
      <c r="F1159" s="1">
        <v>0.2</v>
      </c>
      <c r="G1159">
        <v>599.78</v>
      </c>
      <c r="H1159" t="s">
        <v>5543</v>
      </c>
      <c r="I1159">
        <f>_xlfn.XLOOKUP(C1159, products!A:A, products!D:D)</f>
        <v>1</v>
      </c>
      <c r="J1159" t="s">
        <v>17</v>
      </c>
    </row>
    <row r="1160" spans="1:10" x14ac:dyDescent="0.2">
      <c r="A1160" s="1">
        <v>415</v>
      </c>
      <c r="B1160" s="1">
        <v>3</v>
      </c>
      <c r="C1160" s="1">
        <v>5</v>
      </c>
      <c r="D1160" s="6">
        <v>1</v>
      </c>
      <c r="E1160" s="2">
        <v>1320.99</v>
      </c>
      <c r="F1160" s="1">
        <v>0.2</v>
      </c>
      <c r="G1160">
        <v>3962.7700000000004</v>
      </c>
      <c r="H1160" t="s">
        <v>5557</v>
      </c>
      <c r="I1160">
        <f>_xlfn.XLOOKUP(C1160, products!A:A, products!D:D)</f>
        <v>6</v>
      </c>
      <c r="J1160" t="s">
        <v>12</v>
      </c>
    </row>
    <row r="1161" spans="1:10" x14ac:dyDescent="0.2">
      <c r="A1161" s="1">
        <v>415</v>
      </c>
      <c r="B1161" s="1">
        <v>4</v>
      </c>
      <c r="C1161" s="1">
        <v>6</v>
      </c>
      <c r="D1161" s="6">
        <v>2</v>
      </c>
      <c r="E1161" s="2">
        <v>469.99</v>
      </c>
      <c r="F1161" s="1">
        <v>0.05</v>
      </c>
      <c r="G1161">
        <v>1879.91</v>
      </c>
      <c r="H1161" t="s">
        <v>5556</v>
      </c>
      <c r="I1161">
        <f>_xlfn.XLOOKUP(C1161, products!A:A, products!D:D)</f>
        <v>6</v>
      </c>
      <c r="J1161" t="s">
        <v>12</v>
      </c>
    </row>
    <row r="1162" spans="1:10" x14ac:dyDescent="0.2">
      <c r="A1162" s="1">
        <v>416</v>
      </c>
      <c r="B1162" s="1">
        <v>1</v>
      </c>
      <c r="C1162" s="1">
        <v>22</v>
      </c>
      <c r="D1162" s="6">
        <v>1</v>
      </c>
      <c r="E1162" s="2">
        <v>269.99</v>
      </c>
      <c r="F1162" s="1">
        <v>7.0000000000000007E-2</v>
      </c>
      <c r="G1162">
        <v>269.92</v>
      </c>
      <c r="H1162" t="s">
        <v>5544</v>
      </c>
      <c r="I1162">
        <f>_xlfn.XLOOKUP(C1162, products!A:A, products!D:D)</f>
        <v>1</v>
      </c>
      <c r="J1162" t="s">
        <v>17</v>
      </c>
    </row>
    <row r="1163" spans="1:10" x14ac:dyDescent="0.2">
      <c r="A1163" s="1">
        <v>416</v>
      </c>
      <c r="B1163" s="1">
        <v>2</v>
      </c>
      <c r="C1163" s="1">
        <v>14</v>
      </c>
      <c r="D1163" s="6">
        <v>1</v>
      </c>
      <c r="E1163" s="2">
        <v>269.99</v>
      </c>
      <c r="F1163" s="1">
        <v>7.0000000000000007E-2</v>
      </c>
      <c r="G1163">
        <v>539.91</v>
      </c>
      <c r="H1163" t="s">
        <v>5544</v>
      </c>
      <c r="I1163">
        <f>_xlfn.XLOOKUP(C1163, products!A:A, products!D:D)</f>
        <v>3</v>
      </c>
      <c r="J1163" t="s">
        <v>15</v>
      </c>
    </row>
    <row r="1164" spans="1:10" x14ac:dyDescent="0.2">
      <c r="A1164" s="1">
        <v>416</v>
      </c>
      <c r="B1164" s="1">
        <v>3</v>
      </c>
      <c r="C1164" s="1">
        <v>24</v>
      </c>
      <c r="D1164" s="6">
        <v>1</v>
      </c>
      <c r="E1164" s="2">
        <v>549.99</v>
      </c>
      <c r="F1164" s="1">
        <v>0.1</v>
      </c>
      <c r="G1164">
        <v>1649.8700000000001</v>
      </c>
      <c r="H1164" t="s">
        <v>5542</v>
      </c>
      <c r="I1164">
        <f>_xlfn.XLOOKUP(C1164, products!A:A, products!D:D)</f>
        <v>2</v>
      </c>
      <c r="J1164" t="s">
        <v>16</v>
      </c>
    </row>
    <row r="1165" spans="1:10" x14ac:dyDescent="0.2">
      <c r="A1165" s="1">
        <v>417</v>
      </c>
      <c r="B1165" s="1">
        <v>1</v>
      </c>
      <c r="C1165" s="1">
        <v>26</v>
      </c>
      <c r="D1165" s="6">
        <v>2</v>
      </c>
      <c r="E1165" s="2">
        <v>599.99</v>
      </c>
      <c r="F1165" s="1">
        <v>7.0000000000000007E-2</v>
      </c>
      <c r="G1165">
        <v>599.91999999999996</v>
      </c>
      <c r="H1165" t="s">
        <v>5540</v>
      </c>
      <c r="I1165">
        <f>_xlfn.XLOOKUP(C1165, products!A:A, products!D:D)</f>
        <v>2</v>
      </c>
      <c r="J1165" t="s">
        <v>16</v>
      </c>
    </row>
    <row r="1166" spans="1:10" x14ac:dyDescent="0.2">
      <c r="A1166" s="1">
        <v>417</v>
      </c>
      <c r="B1166" s="1">
        <v>2</v>
      </c>
      <c r="C1166" s="1">
        <v>6</v>
      </c>
      <c r="D1166" s="6">
        <v>2</v>
      </c>
      <c r="E1166" s="2">
        <v>469.99</v>
      </c>
      <c r="F1166" s="1">
        <v>7.0000000000000007E-2</v>
      </c>
      <c r="G1166">
        <v>939.91</v>
      </c>
      <c r="H1166" t="s">
        <v>5556</v>
      </c>
      <c r="I1166">
        <f>_xlfn.XLOOKUP(C1166, products!A:A, products!D:D)</f>
        <v>6</v>
      </c>
      <c r="J1166" t="s">
        <v>12</v>
      </c>
    </row>
    <row r="1167" spans="1:10" x14ac:dyDescent="0.2">
      <c r="A1167" s="1">
        <v>418</v>
      </c>
      <c r="B1167" s="1">
        <v>1</v>
      </c>
      <c r="C1167" s="1">
        <v>12</v>
      </c>
      <c r="D1167" s="6">
        <v>1</v>
      </c>
      <c r="E1167" s="2">
        <v>549.99</v>
      </c>
      <c r="F1167" s="1">
        <v>0.05</v>
      </c>
      <c r="G1167">
        <v>549.94000000000005</v>
      </c>
      <c r="H1167" t="s">
        <v>5542</v>
      </c>
      <c r="I1167">
        <f>_xlfn.XLOOKUP(C1167, products!A:A, products!D:D)</f>
        <v>3</v>
      </c>
      <c r="J1167" t="s">
        <v>15</v>
      </c>
    </row>
    <row r="1168" spans="1:10" x14ac:dyDescent="0.2">
      <c r="A1168" s="1">
        <v>418</v>
      </c>
      <c r="B1168" s="1">
        <v>2</v>
      </c>
      <c r="C1168" s="1">
        <v>20</v>
      </c>
      <c r="D1168" s="6">
        <v>1</v>
      </c>
      <c r="E1168" s="2">
        <v>599.99</v>
      </c>
      <c r="F1168" s="1">
        <v>0.05</v>
      </c>
      <c r="G1168">
        <v>1199.93</v>
      </c>
      <c r="H1168" t="s">
        <v>5546</v>
      </c>
      <c r="I1168">
        <f>_xlfn.XLOOKUP(C1168, products!A:A, products!D:D)</f>
        <v>3</v>
      </c>
      <c r="J1168" t="s">
        <v>15</v>
      </c>
    </row>
    <row r="1169" spans="1:10" x14ac:dyDescent="0.2">
      <c r="A1169" s="1">
        <v>419</v>
      </c>
      <c r="B1169" s="1">
        <v>1</v>
      </c>
      <c r="C1169" s="1">
        <v>9</v>
      </c>
      <c r="D1169" s="6">
        <v>1</v>
      </c>
      <c r="E1169" s="2">
        <v>2999.99</v>
      </c>
      <c r="F1169" s="1">
        <v>0.05</v>
      </c>
      <c r="G1169">
        <v>2999.9399999999996</v>
      </c>
      <c r="H1169" t="s">
        <v>5553</v>
      </c>
      <c r="I1169">
        <f>_xlfn.XLOOKUP(C1169, products!A:A, products!D:D)</f>
        <v>5</v>
      </c>
      <c r="J1169" t="s">
        <v>13</v>
      </c>
    </row>
    <row r="1170" spans="1:10" x14ac:dyDescent="0.2">
      <c r="A1170" s="1">
        <v>420</v>
      </c>
      <c r="B1170" s="1">
        <v>1</v>
      </c>
      <c r="C1170" s="1">
        <v>17</v>
      </c>
      <c r="D1170" s="6">
        <v>2</v>
      </c>
      <c r="E1170" s="2">
        <v>429</v>
      </c>
      <c r="F1170" s="1">
        <v>0.2</v>
      </c>
      <c r="G1170">
        <v>428.8</v>
      </c>
      <c r="H1170" t="s">
        <v>5549</v>
      </c>
      <c r="I1170">
        <f>_xlfn.XLOOKUP(C1170, products!A:A, products!D:D)</f>
        <v>3</v>
      </c>
      <c r="J1170" t="s">
        <v>15</v>
      </c>
    </row>
    <row r="1171" spans="1:10" x14ac:dyDescent="0.2">
      <c r="A1171" s="1">
        <v>420</v>
      </c>
      <c r="B1171" s="1">
        <v>2</v>
      </c>
      <c r="C1171" s="1">
        <v>15</v>
      </c>
      <c r="D1171" s="6">
        <v>2</v>
      </c>
      <c r="E1171" s="2">
        <v>529.99</v>
      </c>
      <c r="F1171" s="1">
        <v>0.1</v>
      </c>
      <c r="G1171">
        <v>1059.8800000000001</v>
      </c>
      <c r="H1171" t="s">
        <v>5550</v>
      </c>
      <c r="I1171">
        <f>_xlfn.XLOOKUP(C1171, products!A:A, products!D:D)</f>
        <v>3</v>
      </c>
      <c r="J1171" t="s">
        <v>15</v>
      </c>
    </row>
    <row r="1172" spans="1:10" x14ac:dyDescent="0.2">
      <c r="A1172" s="1">
        <v>420</v>
      </c>
      <c r="B1172" s="1">
        <v>3</v>
      </c>
      <c r="C1172" s="1">
        <v>3</v>
      </c>
      <c r="D1172" s="6">
        <v>2</v>
      </c>
      <c r="E1172" s="2">
        <v>999.99</v>
      </c>
      <c r="F1172" s="1">
        <v>0.05</v>
      </c>
      <c r="G1172">
        <v>2999.92</v>
      </c>
      <c r="H1172" t="s">
        <v>5559</v>
      </c>
      <c r="I1172">
        <f>_xlfn.XLOOKUP(C1172, products!A:A, products!D:D)</f>
        <v>6</v>
      </c>
      <c r="J1172" t="s">
        <v>12</v>
      </c>
    </row>
    <row r="1173" spans="1:10" x14ac:dyDescent="0.2">
      <c r="A1173" s="1">
        <v>421</v>
      </c>
      <c r="B1173" s="1">
        <v>1</v>
      </c>
      <c r="C1173" s="1">
        <v>6</v>
      </c>
      <c r="D1173" s="6">
        <v>2</v>
      </c>
      <c r="E1173" s="2">
        <v>469.99</v>
      </c>
      <c r="F1173" s="1">
        <v>7.0000000000000007E-2</v>
      </c>
      <c r="G1173">
        <v>469.92</v>
      </c>
      <c r="H1173" t="s">
        <v>5556</v>
      </c>
      <c r="I1173">
        <f>_xlfn.XLOOKUP(C1173, products!A:A, products!D:D)</f>
        <v>6</v>
      </c>
      <c r="J1173" t="s">
        <v>12</v>
      </c>
    </row>
    <row r="1174" spans="1:10" x14ac:dyDescent="0.2">
      <c r="A1174" s="1">
        <v>421</v>
      </c>
      <c r="B1174" s="1">
        <v>2</v>
      </c>
      <c r="C1174" s="1">
        <v>3</v>
      </c>
      <c r="D1174" s="6">
        <v>2</v>
      </c>
      <c r="E1174" s="2">
        <v>999.99</v>
      </c>
      <c r="F1174" s="1">
        <v>0.2</v>
      </c>
      <c r="G1174">
        <v>1999.78</v>
      </c>
      <c r="H1174" t="s">
        <v>5559</v>
      </c>
      <c r="I1174">
        <f>_xlfn.XLOOKUP(C1174, products!A:A, products!D:D)</f>
        <v>6</v>
      </c>
      <c r="J1174" t="s">
        <v>12</v>
      </c>
    </row>
    <row r="1175" spans="1:10" x14ac:dyDescent="0.2">
      <c r="A1175" s="1">
        <v>421</v>
      </c>
      <c r="B1175" s="1">
        <v>3</v>
      </c>
      <c r="C1175" s="1">
        <v>20</v>
      </c>
      <c r="D1175" s="6">
        <v>2</v>
      </c>
      <c r="E1175" s="2">
        <v>599.99</v>
      </c>
      <c r="F1175" s="1">
        <v>0.2</v>
      </c>
      <c r="G1175">
        <v>1799.77</v>
      </c>
      <c r="H1175" t="s">
        <v>5546</v>
      </c>
      <c r="I1175">
        <f>_xlfn.XLOOKUP(C1175, products!A:A, products!D:D)</f>
        <v>3</v>
      </c>
      <c r="J1175" t="s">
        <v>15</v>
      </c>
    </row>
    <row r="1176" spans="1:10" x14ac:dyDescent="0.2">
      <c r="A1176" s="1">
        <v>421</v>
      </c>
      <c r="B1176" s="1">
        <v>4</v>
      </c>
      <c r="C1176" s="1">
        <v>4</v>
      </c>
      <c r="D1176" s="6">
        <v>1</v>
      </c>
      <c r="E1176" s="2">
        <v>2899.99</v>
      </c>
      <c r="F1176" s="1">
        <v>7.0000000000000007E-2</v>
      </c>
      <c r="G1176">
        <v>11599.89</v>
      </c>
      <c r="H1176" t="s">
        <v>5558</v>
      </c>
      <c r="I1176">
        <f>_xlfn.XLOOKUP(C1176, products!A:A, products!D:D)</f>
        <v>6</v>
      </c>
      <c r="J1176" t="s">
        <v>12</v>
      </c>
    </row>
    <row r="1177" spans="1:10" x14ac:dyDescent="0.2">
      <c r="A1177" s="1">
        <v>421</v>
      </c>
      <c r="B1177" s="1">
        <v>5</v>
      </c>
      <c r="C1177" s="1">
        <v>23</v>
      </c>
      <c r="D1177" s="6">
        <v>2</v>
      </c>
      <c r="E1177" s="2">
        <v>299.99</v>
      </c>
      <c r="F1177" s="1">
        <v>0.2</v>
      </c>
      <c r="G1177">
        <v>1499.75</v>
      </c>
      <c r="H1177" t="s">
        <v>5543</v>
      </c>
      <c r="I1177">
        <f>_xlfn.XLOOKUP(C1177, products!A:A, products!D:D)</f>
        <v>1</v>
      </c>
      <c r="J1177" t="s">
        <v>17</v>
      </c>
    </row>
    <row r="1178" spans="1:10" x14ac:dyDescent="0.2">
      <c r="A1178" s="1">
        <v>422</v>
      </c>
      <c r="B1178" s="1">
        <v>1</v>
      </c>
      <c r="C1178" s="1">
        <v>20</v>
      </c>
      <c r="D1178" s="6">
        <v>2</v>
      </c>
      <c r="E1178" s="2">
        <v>599.99</v>
      </c>
      <c r="F1178" s="1">
        <v>0.05</v>
      </c>
      <c r="G1178">
        <v>599.94000000000005</v>
      </c>
      <c r="H1178" t="s">
        <v>5546</v>
      </c>
      <c r="I1178">
        <f>_xlfn.XLOOKUP(C1178, products!A:A, products!D:D)</f>
        <v>3</v>
      </c>
      <c r="J1178" t="s">
        <v>15</v>
      </c>
    </row>
    <row r="1179" spans="1:10" x14ac:dyDescent="0.2">
      <c r="A1179" s="1">
        <v>423</v>
      </c>
      <c r="B1179" s="1">
        <v>1</v>
      </c>
      <c r="C1179" s="1">
        <v>8</v>
      </c>
      <c r="D1179" s="6">
        <v>2</v>
      </c>
      <c r="E1179" s="2">
        <v>1799.99</v>
      </c>
      <c r="F1179" s="1">
        <v>0.05</v>
      </c>
      <c r="G1179">
        <v>1799.94</v>
      </c>
      <c r="H1179" t="s">
        <v>5554</v>
      </c>
      <c r="I1179">
        <f>_xlfn.XLOOKUP(C1179, products!A:A, products!D:D)</f>
        <v>6</v>
      </c>
      <c r="J1179" t="s">
        <v>12</v>
      </c>
    </row>
    <row r="1180" spans="1:10" x14ac:dyDescent="0.2">
      <c r="A1180" s="1">
        <v>423</v>
      </c>
      <c r="B1180" s="1">
        <v>2</v>
      </c>
      <c r="C1180" s="1">
        <v>17</v>
      </c>
      <c r="D1180" s="6">
        <v>1</v>
      </c>
      <c r="E1180" s="2">
        <v>429</v>
      </c>
      <c r="F1180" s="1">
        <v>0.2</v>
      </c>
      <c r="G1180">
        <v>857.8</v>
      </c>
      <c r="H1180" t="s">
        <v>5549</v>
      </c>
      <c r="I1180">
        <f>_xlfn.XLOOKUP(C1180, products!A:A, products!D:D)</f>
        <v>3</v>
      </c>
      <c r="J1180" t="s">
        <v>15</v>
      </c>
    </row>
    <row r="1181" spans="1:10" x14ac:dyDescent="0.2">
      <c r="A1181" s="1">
        <v>423</v>
      </c>
      <c r="B1181" s="1">
        <v>3</v>
      </c>
      <c r="C1181" s="1">
        <v>23</v>
      </c>
      <c r="D1181" s="6">
        <v>2</v>
      </c>
      <c r="E1181" s="2">
        <v>299.99</v>
      </c>
      <c r="F1181" s="1">
        <v>7.0000000000000007E-2</v>
      </c>
      <c r="G1181">
        <v>899.9</v>
      </c>
      <c r="H1181" t="s">
        <v>5543</v>
      </c>
      <c r="I1181">
        <f>_xlfn.XLOOKUP(C1181, products!A:A, products!D:D)</f>
        <v>1</v>
      </c>
      <c r="J1181" t="s">
        <v>17</v>
      </c>
    </row>
    <row r="1182" spans="1:10" x14ac:dyDescent="0.2">
      <c r="A1182" s="1">
        <v>423</v>
      </c>
      <c r="B1182" s="1">
        <v>4</v>
      </c>
      <c r="C1182" s="1">
        <v>2</v>
      </c>
      <c r="D1182" s="6">
        <v>1</v>
      </c>
      <c r="E1182" s="2">
        <v>749.99</v>
      </c>
      <c r="F1182" s="1">
        <v>0.2</v>
      </c>
      <c r="G1182">
        <v>2999.76</v>
      </c>
      <c r="H1182" t="s">
        <v>5560</v>
      </c>
      <c r="I1182">
        <f>_xlfn.XLOOKUP(C1182, products!A:A, products!D:D)</f>
        <v>6</v>
      </c>
      <c r="J1182" t="s">
        <v>12</v>
      </c>
    </row>
    <row r="1183" spans="1:10" x14ac:dyDescent="0.2">
      <c r="A1183" s="1">
        <v>424</v>
      </c>
      <c r="B1183" s="1">
        <v>1</v>
      </c>
      <c r="C1183" s="1">
        <v>22</v>
      </c>
      <c r="D1183" s="6">
        <v>1</v>
      </c>
      <c r="E1183" s="2">
        <v>269.99</v>
      </c>
      <c r="F1183" s="1">
        <v>0.1</v>
      </c>
      <c r="G1183">
        <v>269.89</v>
      </c>
      <c r="H1183" t="s">
        <v>5544</v>
      </c>
      <c r="I1183">
        <f>_xlfn.XLOOKUP(C1183, products!A:A, products!D:D)</f>
        <v>1</v>
      </c>
      <c r="J1183" t="s">
        <v>17</v>
      </c>
    </row>
    <row r="1184" spans="1:10" x14ac:dyDescent="0.2">
      <c r="A1184" s="1">
        <v>424</v>
      </c>
      <c r="B1184" s="1">
        <v>2</v>
      </c>
      <c r="C1184" s="1">
        <v>6</v>
      </c>
      <c r="D1184" s="6">
        <v>1</v>
      </c>
      <c r="E1184" s="2">
        <v>469.99</v>
      </c>
      <c r="F1184" s="1">
        <v>0.05</v>
      </c>
      <c r="G1184">
        <v>939.93000000000006</v>
      </c>
      <c r="H1184" t="s">
        <v>5556</v>
      </c>
      <c r="I1184">
        <f>_xlfn.XLOOKUP(C1184, products!A:A, products!D:D)</f>
        <v>6</v>
      </c>
      <c r="J1184" t="s">
        <v>12</v>
      </c>
    </row>
    <row r="1185" spans="1:10" x14ac:dyDescent="0.2">
      <c r="A1185" s="1">
        <v>425</v>
      </c>
      <c r="B1185" s="1">
        <v>1</v>
      </c>
      <c r="C1185" s="1">
        <v>6</v>
      </c>
      <c r="D1185" s="6">
        <v>1</v>
      </c>
      <c r="E1185" s="2">
        <v>469.99</v>
      </c>
      <c r="F1185" s="1">
        <v>0.1</v>
      </c>
      <c r="G1185">
        <v>469.89</v>
      </c>
      <c r="H1185" t="s">
        <v>5556</v>
      </c>
      <c r="I1185">
        <f>_xlfn.XLOOKUP(C1185, products!A:A, products!D:D)</f>
        <v>6</v>
      </c>
      <c r="J1185" t="s">
        <v>12</v>
      </c>
    </row>
    <row r="1186" spans="1:10" x14ac:dyDescent="0.2">
      <c r="A1186" s="1">
        <v>425</v>
      </c>
      <c r="B1186" s="1">
        <v>2</v>
      </c>
      <c r="C1186" s="1">
        <v>21</v>
      </c>
      <c r="D1186" s="6">
        <v>2</v>
      </c>
      <c r="E1186" s="2">
        <v>269.99</v>
      </c>
      <c r="F1186" s="1">
        <v>7.0000000000000007E-2</v>
      </c>
      <c r="G1186">
        <v>539.91</v>
      </c>
      <c r="H1186" t="s">
        <v>5545</v>
      </c>
      <c r="I1186">
        <f>_xlfn.XLOOKUP(C1186, products!A:A, products!D:D)</f>
        <v>1</v>
      </c>
      <c r="J1186" t="s">
        <v>17</v>
      </c>
    </row>
    <row r="1187" spans="1:10" x14ac:dyDescent="0.2">
      <c r="A1187" s="1">
        <v>425</v>
      </c>
      <c r="B1187" s="1">
        <v>3</v>
      </c>
      <c r="C1187" s="1">
        <v>19</v>
      </c>
      <c r="D1187" s="6">
        <v>1</v>
      </c>
      <c r="E1187" s="2">
        <v>449</v>
      </c>
      <c r="F1187" s="1">
        <v>0.05</v>
      </c>
      <c r="G1187">
        <v>1346.95</v>
      </c>
      <c r="H1187" t="s">
        <v>5547</v>
      </c>
      <c r="I1187">
        <f>_xlfn.XLOOKUP(C1187, products!A:A, products!D:D)</f>
        <v>3</v>
      </c>
      <c r="J1187" t="s">
        <v>15</v>
      </c>
    </row>
    <row r="1188" spans="1:10" x14ac:dyDescent="0.2">
      <c r="A1188" s="1">
        <v>426</v>
      </c>
      <c r="B1188" s="1">
        <v>1</v>
      </c>
      <c r="C1188" s="1">
        <v>10</v>
      </c>
      <c r="D1188" s="6">
        <v>1</v>
      </c>
      <c r="E1188" s="2">
        <v>1549</v>
      </c>
      <c r="F1188" s="1">
        <v>0.1</v>
      </c>
      <c r="G1188">
        <v>1548.9</v>
      </c>
      <c r="H1188" t="s">
        <v>5552</v>
      </c>
      <c r="I1188">
        <f>_xlfn.XLOOKUP(C1188, products!A:A, products!D:D)</f>
        <v>4</v>
      </c>
      <c r="J1188" t="s">
        <v>14</v>
      </c>
    </row>
    <row r="1189" spans="1:10" x14ac:dyDescent="0.2">
      <c r="A1189" s="1">
        <v>426</v>
      </c>
      <c r="B1189" s="1">
        <v>2</v>
      </c>
      <c r="C1189" s="1">
        <v>23</v>
      </c>
      <c r="D1189" s="6">
        <v>2</v>
      </c>
      <c r="E1189" s="2">
        <v>299.99</v>
      </c>
      <c r="F1189" s="1">
        <v>0.05</v>
      </c>
      <c r="G1189">
        <v>599.93000000000006</v>
      </c>
      <c r="H1189" t="s">
        <v>5543</v>
      </c>
      <c r="I1189">
        <f>_xlfn.XLOOKUP(C1189, products!A:A, products!D:D)</f>
        <v>1</v>
      </c>
      <c r="J1189" t="s">
        <v>17</v>
      </c>
    </row>
    <row r="1190" spans="1:10" x14ac:dyDescent="0.2">
      <c r="A1190" s="1">
        <v>427</v>
      </c>
      <c r="B1190" s="1">
        <v>1</v>
      </c>
      <c r="C1190" s="1">
        <v>12</v>
      </c>
      <c r="D1190" s="6">
        <v>2</v>
      </c>
      <c r="E1190" s="2">
        <v>549.99</v>
      </c>
      <c r="F1190" s="1">
        <v>7.0000000000000007E-2</v>
      </c>
      <c r="G1190">
        <v>549.91999999999996</v>
      </c>
      <c r="H1190" t="s">
        <v>5542</v>
      </c>
      <c r="I1190">
        <f>_xlfn.XLOOKUP(C1190, products!A:A, products!D:D)</f>
        <v>3</v>
      </c>
      <c r="J1190" t="s">
        <v>15</v>
      </c>
    </row>
    <row r="1191" spans="1:10" x14ac:dyDescent="0.2">
      <c r="A1191" s="1">
        <v>427</v>
      </c>
      <c r="B1191" s="1">
        <v>2</v>
      </c>
      <c r="C1191" s="1">
        <v>15</v>
      </c>
      <c r="D1191" s="6">
        <v>2</v>
      </c>
      <c r="E1191" s="2">
        <v>529.99</v>
      </c>
      <c r="F1191" s="1">
        <v>0.1</v>
      </c>
      <c r="G1191">
        <v>1059.8800000000001</v>
      </c>
      <c r="H1191" t="s">
        <v>5550</v>
      </c>
      <c r="I1191">
        <f>_xlfn.XLOOKUP(C1191, products!A:A, products!D:D)</f>
        <v>3</v>
      </c>
      <c r="J1191" t="s">
        <v>15</v>
      </c>
    </row>
    <row r="1192" spans="1:10" x14ac:dyDescent="0.2">
      <c r="A1192" s="1">
        <v>427</v>
      </c>
      <c r="B1192" s="1">
        <v>3</v>
      </c>
      <c r="C1192" s="1">
        <v>26</v>
      </c>
      <c r="D1192" s="6">
        <v>2</v>
      </c>
      <c r="E1192" s="2">
        <v>599.99</v>
      </c>
      <c r="F1192" s="1">
        <v>7.0000000000000007E-2</v>
      </c>
      <c r="G1192">
        <v>1799.9</v>
      </c>
      <c r="H1192" t="s">
        <v>5540</v>
      </c>
      <c r="I1192">
        <f>_xlfn.XLOOKUP(C1192, products!A:A, products!D:D)</f>
        <v>2</v>
      </c>
      <c r="J1192" t="s">
        <v>16</v>
      </c>
    </row>
    <row r="1193" spans="1:10" x14ac:dyDescent="0.2">
      <c r="A1193" s="1">
        <v>428</v>
      </c>
      <c r="B1193" s="1">
        <v>1</v>
      </c>
      <c r="C1193" s="1">
        <v>5</v>
      </c>
      <c r="D1193" s="6">
        <v>2</v>
      </c>
      <c r="E1193" s="2">
        <v>1320.99</v>
      </c>
      <c r="F1193" s="1">
        <v>0.2</v>
      </c>
      <c r="G1193">
        <v>1320.79</v>
      </c>
      <c r="H1193" t="s">
        <v>5557</v>
      </c>
      <c r="I1193">
        <f>_xlfn.XLOOKUP(C1193, products!A:A, products!D:D)</f>
        <v>6</v>
      </c>
      <c r="J1193" t="s">
        <v>12</v>
      </c>
    </row>
    <row r="1194" spans="1:10" x14ac:dyDescent="0.2">
      <c r="A1194" s="1">
        <v>428</v>
      </c>
      <c r="B1194" s="1">
        <v>2</v>
      </c>
      <c r="C1194" s="1">
        <v>14</v>
      </c>
      <c r="D1194" s="6">
        <v>1</v>
      </c>
      <c r="E1194" s="2">
        <v>269.99</v>
      </c>
      <c r="F1194" s="1">
        <v>0.2</v>
      </c>
      <c r="G1194">
        <v>539.78</v>
      </c>
      <c r="H1194" t="s">
        <v>5544</v>
      </c>
      <c r="I1194">
        <f>_xlfn.XLOOKUP(C1194, products!A:A, products!D:D)</f>
        <v>3</v>
      </c>
      <c r="J1194" t="s">
        <v>15</v>
      </c>
    </row>
    <row r="1195" spans="1:10" x14ac:dyDescent="0.2">
      <c r="A1195" s="1">
        <v>429</v>
      </c>
      <c r="B1195" s="1">
        <v>1</v>
      </c>
      <c r="C1195" s="1">
        <v>11</v>
      </c>
      <c r="D1195" s="6">
        <v>1</v>
      </c>
      <c r="E1195" s="2">
        <v>1680.99</v>
      </c>
      <c r="F1195" s="1">
        <v>0.2</v>
      </c>
      <c r="G1195">
        <v>1680.79</v>
      </c>
      <c r="H1195" t="s">
        <v>5551</v>
      </c>
      <c r="I1195">
        <f>_xlfn.XLOOKUP(C1195, products!A:A, products!D:D)</f>
        <v>4</v>
      </c>
      <c r="J1195" t="s">
        <v>14</v>
      </c>
    </row>
    <row r="1196" spans="1:10" x14ac:dyDescent="0.2">
      <c r="A1196" s="1">
        <v>429</v>
      </c>
      <c r="B1196" s="1">
        <v>2</v>
      </c>
      <c r="C1196" s="1">
        <v>4</v>
      </c>
      <c r="D1196" s="6">
        <v>2</v>
      </c>
      <c r="E1196" s="2">
        <v>2899.99</v>
      </c>
      <c r="F1196" s="1">
        <v>0.1</v>
      </c>
      <c r="G1196">
        <v>5799.8799999999992</v>
      </c>
      <c r="H1196" t="s">
        <v>5558</v>
      </c>
      <c r="I1196">
        <f>_xlfn.XLOOKUP(C1196, products!A:A, products!D:D)</f>
        <v>6</v>
      </c>
      <c r="J1196" t="s">
        <v>12</v>
      </c>
    </row>
    <row r="1197" spans="1:10" x14ac:dyDescent="0.2">
      <c r="A1197" s="1">
        <v>429</v>
      </c>
      <c r="B1197" s="1">
        <v>3</v>
      </c>
      <c r="C1197" s="1">
        <v>5</v>
      </c>
      <c r="D1197" s="6">
        <v>2</v>
      </c>
      <c r="E1197" s="2">
        <v>1320.99</v>
      </c>
      <c r="F1197" s="1">
        <v>0.05</v>
      </c>
      <c r="G1197">
        <v>3962.92</v>
      </c>
      <c r="H1197" t="s">
        <v>5557</v>
      </c>
      <c r="I1197">
        <f>_xlfn.XLOOKUP(C1197, products!A:A, products!D:D)</f>
        <v>6</v>
      </c>
      <c r="J1197" t="s">
        <v>12</v>
      </c>
    </row>
    <row r="1198" spans="1:10" x14ac:dyDescent="0.2">
      <c r="A1198" s="1">
        <v>429</v>
      </c>
      <c r="B1198" s="1">
        <v>4</v>
      </c>
      <c r="C1198" s="1">
        <v>6</v>
      </c>
      <c r="D1198" s="6">
        <v>1</v>
      </c>
      <c r="E1198" s="2">
        <v>469.99</v>
      </c>
      <c r="F1198" s="1">
        <v>7.0000000000000007E-2</v>
      </c>
      <c r="G1198">
        <v>1879.89</v>
      </c>
      <c r="H1198" t="s">
        <v>5556</v>
      </c>
      <c r="I1198">
        <f>_xlfn.XLOOKUP(C1198, products!A:A, products!D:D)</f>
        <v>6</v>
      </c>
      <c r="J1198" t="s">
        <v>12</v>
      </c>
    </row>
    <row r="1199" spans="1:10" x14ac:dyDescent="0.2">
      <c r="A1199" s="1">
        <v>429</v>
      </c>
      <c r="B1199" s="1">
        <v>5</v>
      </c>
      <c r="C1199" s="1">
        <v>2</v>
      </c>
      <c r="D1199" s="6">
        <v>1</v>
      </c>
      <c r="E1199" s="2">
        <v>749.99</v>
      </c>
      <c r="F1199" s="1">
        <v>0.1</v>
      </c>
      <c r="G1199">
        <v>3749.85</v>
      </c>
      <c r="H1199" t="s">
        <v>5560</v>
      </c>
      <c r="I1199">
        <f>_xlfn.XLOOKUP(C1199, products!A:A, products!D:D)</f>
        <v>6</v>
      </c>
      <c r="J1199" t="s">
        <v>12</v>
      </c>
    </row>
    <row r="1200" spans="1:10" x14ac:dyDescent="0.2">
      <c r="A1200" s="1">
        <v>430</v>
      </c>
      <c r="B1200" s="1">
        <v>1</v>
      </c>
      <c r="C1200" s="1">
        <v>22</v>
      </c>
      <c r="D1200" s="6">
        <v>2</v>
      </c>
      <c r="E1200" s="2">
        <v>269.99</v>
      </c>
      <c r="F1200" s="1">
        <v>0.1</v>
      </c>
      <c r="G1200">
        <v>269.89</v>
      </c>
      <c r="H1200" t="s">
        <v>5544</v>
      </c>
      <c r="I1200">
        <f>_xlfn.XLOOKUP(C1200, products!A:A, products!D:D)</f>
        <v>1</v>
      </c>
      <c r="J1200" t="s">
        <v>17</v>
      </c>
    </row>
    <row r="1201" spans="1:10" x14ac:dyDescent="0.2">
      <c r="A1201" s="1">
        <v>430</v>
      </c>
      <c r="B1201" s="1">
        <v>2</v>
      </c>
      <c r="C1201" s="1">
        <v>11</v>
      </c>
      <c r="D1201" s="6">
        <v>1</v>
      </c>
      <c r="E1201" s="2">
        <v>1680.99</v>
      </c>
      <c r="F1201" s="1">
        <v>7.0000000000000007E-2</v>
      </c>
      <c r="G1201">
        <v>3361.91</v>
      </c>
      <c r="H1201" t="s">
        <v>5551</v>
      </c>
      <c r="I1201">
        <f>_xlfn.XLOOKUP(C1201, products!A:A, products!D:D)</f>
        <v>4</v>
      </c>
      <c r="J1201" t="s">
        <v>14</v>
      </c>
    </row>
    <row r="1202" spans="1:10" x14ac:dyDescent="0.2">
      <c r="A1202" s="1">
        <v>430</v>
      </c>
      <c r="B1202" s="1">
        <v>3</v>
      </c>
      <c r="C1202" s="1">
        <v>4</v>
      </c>
      <c r="D1202" s="6">
        <v>2</v>
      </c>
      <c r="E1202" s="2">
        <v>2899.99</v>
      </c>
      <c r="F1202" s="1">
        <v>0.2</v>
      </c>
      <c r="G1202">
        <v>8699.7699999999986</v>
      </c>
      <c r="H1202" t="s">
        <v>5558</v>
      </c>
      <c r="I1202">
        <f>_xlfn.XLOOKUP(C1202, products!A:A, products!D:D)</f>
        <v>6</v>
      </c>
      <c r="J1202" t="s">
        <v>12</v>
      </c>
    </row>
    <row r="1203" spans="1:10" x14ac:dyDescent="0.2">
      <c r="A1203" s="1">
        <v>430</v>
      </c>
      <c r="B1203" s="1">
        <v>4</v>
      </c>
      <c r="C1203" s="1">
        <v>13</v>
      </c>
      <c r="D1203" s="6">
        <v>2</v>
      </c>
      <c r="E1203" s="2">
        <v>269.99</v>
      </c>
      <c r="F1203" s="1">
        <v>0.2</v>
      </c>
      <c r="G1203">
        <v>1079.76</v>
      </c>
      <c r="H1203" t="s">
        <v>5545</v>
      </c>
      <c r="I1203">
        <f>_xlfn.XLOOKUP(C1203, products!A:A, products!D:D)</f>
        <v>3</v>
      </c>
      <c r="J1203" t="s">
        <v>15</v>
      </c>
    </row>
    <row r="1204" spans="1:10" x14ac:dyDescent="0.2">
      <c r="A1204" s="1">
        <v>430</v>
      </c>
      <c r="B1204" s="1">
        <v>5</v>
      </c>
      <c r="C1204" s="1">
        <v>8</v>
      </c>
      <c r="D1204" s="6">
        <v>1</v>
      </c>
      <c r="E1204" s="2">
        <v>1799.99</v>
      </c>
      <c r="F1204" s="1">
        <v>0.2</v>
      </c>
      <c r="G1204">
        <v>8999.75</v>
      </c>
      <c r="H1204" t="s">
        <v>5554</v>
      </c>
      <c r="I1204">
        <f>_xlfn.XLOOKUP(C1204, products!A:A, products!D:D)</f>
        <v>6</v>
      </c>
      <c r="J1204" t="s">
        <v>12</v>
      </c>
    </row>
    <row r="1205" spans="1:10" x14ac:dyDescent="0.2">
      <c r="A1205" s="1">
        <v>431</v>
      </c>
      <c r="B1205" s="1">
        <v>1</v>
      </c>
      <c r="C1205" s="1">
        <v>14</v>
      </c>
      <c r="D1205" s="6">
        <v>2</v>
      </c>
      <c r="E1205" s="2">
        <v>269.99</v>
      </c>
      <c r="F1205" s="1">
        <v>0.2</v>
      </c>
      <c r="G1205">
        <v>269.79000000000002</v>
      </c>
      <c r="H1205" t="s">
        <v>5544</v>
      </c>
      <c r="I1205">
        <f>_xlfn.XLOOKUP(C1205, products!A:A, products!D:D)</f>
        <v>3</v>
      </c>
      <c r="J1205" t="s">
        <v>15</v>
      </c>
    </row>
    <row r="1206" spans="1:10" x14ac:dyDescent="0.2">
      <c r="A1206" s="1">
        <v>431</v>
      </c>
      <c r="B1206" s="1">
        <v>2</v>
      </c>
      <c r="C1206" s="1">
        <v>6</v>
      </c>
      <c r="D1206" s="6">
        <v>1</v>
      </c>
      <c r="E1206" s="2">
        <v>469.99</v>
      </c>
      <c r="F1206" s="1">
        <v>0.1</v>
      </c>
      <c r="G1206">
        <v>939.88</v>
      </c>
      <c r="H1206" t="s">
        <v>5556</v>
      </c>
      <c r="I1206">
        <f>_xlfn.XLOOKUP(C1206, products!A:A, products!D:D)</f>
        <v>6</v>
      </c>
      <c r="J1206" t="s">
        <v>12</v>
      </c>
    </row>
    <row r="1207" spans="1:10" x14ac:dyDescent="0.2">
      <c r="A1207" s="1">
        <v>431</v>
      </c>
      <c r="B1207" s="1">
        <v>3</v>
      </c>
      <c r="C1207" s="1">
        <v>18</v>
      </c>
      <c r="D1207" s="6">
        <v>1</v>
      </c>
      <c r="E1207" s="2">
        <v>449</v>
      </c>
      <c r="F1207" s="1">
        <v>0.2</v>
      </c>
      <c r="G1207">
        <v>1346.8</v>
      </c>
      <c r="H1207" t="s">
        <v>5548</v>
      </c>
      <c r="I1207">
        <f>_xlfn.XLOOKUP(C1207, products!A:A, products!D:D)</f>
        <v>3</v>
      </c>
      <c r="J1207" t="s">
        <v>15</v>
      </c>
    </row>
    <row r="1208" spans="1:10" x14ac:dyDescent="0.2">
      <c r="A1208" s="1">
        <v>431</v>
      </c>
      <c r="B1208" s="1">
        <v>4</v>
      </c>
      <c r="C1208" s="1">
        <v>13</v>
      </c>
      <c r="D1208" s="6">
        <v>2</v>
      </c>
      <c r="E1208" s="2">
        <v>269.99</v>
      </c>
      <c r="F1208" s="1">
        <v>7.0000000000000007E-2</v>
      </c>
      <c r="G1208">
        <v>1079.8900000000001</v>
      </c>
      <c r="H1208" t="s">
        <v>5545</v>
      </c>
      <c r="I1208">
        <f>_xlfn.XLOOKUP(C1208, products!A:A, products!D:D)</f>
        <v>3</v>
      </c>
      <c r="J1208" t="s">
        <v>15</v>
      </c>
    </row>
    <row r="1209" spans="1:10" x14ac:dyDescent="0.2">
      <c r="A1209" s="1">
        <v>431</v>
      </c>
      <c r="B1209" s="1">
        <v>5</v>
      </c>
      <c r="C1209" s="1">
        <v>19</v>
      </c>
      <c r="D1209" s="6">
        <v>1</v>
      </c>
      <c r="E1209" s="2">
        <v>449</v>
      </c>
      <c r="F1209" s="1">
        <v>7.0000000000000007E-2</v>
      </c>
      <c r="G1209">
        <v>2244.9299999999998</v>
      </c>
      <c r="H1209" t="s">
        <v>5547</v>
      </c>
      <c r="I1209">
        <f>_xlfn.XLOOKUP(C1209, products!A:A, products!D:D)</f>
        <v>3</v>
      </c>
      <c r="J1209" t="s">
        <v>15</v>
      </c>
    </row>
    <row r="1210" spans="1:10" x14ac:dyDescent="0.2">
      <c r="A1210" s="1">
        <v>432</v>
      </c>
      <c r="B1210" s="1">
        <v>1</v>
      </c>
      <c r="C1210" s="1">
        <v>10</v>
      </c>
      <c r="D1210" s="6">
        <v>2</v>
      </c>
      <c r="E1210" s="2">
        <v>1549</v>
      </c>
      <c r="F1210" s="1">
        <v>0.2</v>
      </c>
      <c r="G1210">
        <v>1548.8</v>
      </c>
      <c r="H1210" t="s">
        <v>5552</v>
      </c>
      <c r="I1210">
        <f>_xlfn.XLOOKUP(C1210, products!A:A, products!D:D)</f>
        <v>4</v>
      </c>
      <c r="J1210" t="s">
        <v>14</v>
      </c>
    </row>
    <row r="1211" spans="1:10" x14ac:dyDescent="0.2">
      <c r="A1211" s="1">
        <v>432</v>
      </c>
      <c r="B1211" s="1">
        <v>2</v>
      </c>
      <c r="C1211" s="1">
        <v>7</v>
      </c>
      <c r="D1211" s="6">
        <v>2</v>
      </c>
      <c r="E1211" s="2">
        <v>3999.99</v>
      </c>
      <c r="F1211" s="1">
        <v>0.05</v>
      </c>
      <c r="G1211">
        <v>7999.9299999999994</v>
      </c>
      <c r="H1211" t="s">
        <v>5555</v>
      </c>
      <c r="I1211">
        <f>_xlfn.XLOOKUP(C1211, products!A:A, products!D:D)</f>
        <v>6</v>
      </c>
      <c r="J1211" t="s">
        <v>12</v>
      </c>
    </row>
    <row r="1212" spans="1:10" x14ac:dyDescent="0.2">
      <c r="A1212" s="1">
        <v>433</v>
      </c>
      <c r="B1212" s="1">
        <v>1</v>
      </c>
      <c r="C1212" s="1">
        <v>6</v>
      </c>
      <c r="D1212" s="6">
        <v>1</v>
      </c>
      <c r="E1212" s="2">
        <v>469.99</v>
      </c>
      <c r="F1212" s="1">
        <v>0.1</v>
      </c>
      <c r="G1212">
        <v>469.89</v>
      </c>
      <c r="H1212" t="s">
        <v>5556</v>
      </c>
      <c r="I1212">
        <f>_xlfn.XLOOKUP(C1212, products!A:A, products!D:D)</f>
        <v>6</v>
      </c>
      <c r="J1212" t="s">
        <v>12</v>
      </c>
    </row>
    <row r="1213" spans="1:10" x14ac:dyDescent="0.2">
      <c r="A1213" s="1">
        <v>433</v>
      </c>
      <c r="B1213" s="1">
        <v>2</v>
      </c>
      <c r="C1213" s="1">
        <v>10</v>
      </c>
      <c r="D1213" s="6">
        <v>1</v>
      </c>
      <c r="E1213" s="2">
        <v>1549</v>
      </c>
      <c r="F1213" s="1">
        <v>0.2</v>
      </c>
      <c r="G1213">
        <v>3097.8</v>
      </c>
      <c r="H1213" t="s">
        <v>5552</v>
      </c>
      <c r="I1213">
        <f>_xlfn.XLOOKUP(C1213, products!A:A, products!D:D)</f>
        <v>4</v>
      </c>
      <c r="J1213" t="s">
        <v>14</v>
      </c>
    </row>
    <row r="1214" spans="1:10" x14ac:dyDescent="0.2">
      <c r="A1214" s="1">
        <v>433</v>
      </c>
      <c r="B1214" s="1">
        <v>3</v>
      </c>
      <c r="C1214" s="1">
        <v>24</v>
      </c>
      <c r="D1214" s="6">
        <v>1</v>
      </c>
      <c r="E1214" s="2">
        <v>549.99</v>
      </c>
      <c r="F1214" s="1">
        <v>0.1</v>
      </c>
      <c r="G1214">
        <v>1649.8700000000001</v>
      </c>
      <c r="H1214" t="s">
        <v>5542</v>
      </c>
      <c r="I1214">
        <f>_xlfn.XLOOKUP(C1214, products!A:A, products!D:D)</f>
        <v>2</v>
      </c>
      <c r="J1214" t="s">
        <v>16</v>
      </c>
    </row>
    <row r="1215" spans="1:10" x14ac:dyDescent="0.2">
      <c r="A1215" s="1">
        <v>433</v>
      </c>
      <c r="B1215" s="1">
        <v>4</v>
      </c>
      <c r="C1215" s="1">
        <v>4</v>
      </c>
      <c r="D1215" s="6">
        <v>1</v>
      </c>
      <c r="E1215" s="2">
        <v>2899.99</v>
      </c>
      <c r="F1215" s="1">
        <v>0.2</v>
      </c>
      <c r="G1215">
        <v>11599.759999999998</v>
      </c>
      <c r="H1215" t="s">
        <v>5558</v>
      </c>
      <c r="I1215">
        <f>_xlfn.XLOOKUP(C1215, products!A:A, products!D:D)</f>
        <v>6</v>
      </c>
      <c r="J1215" t="s">
        <v>12</v>
      </c>
    </row>
    <row r="1216" spans="1:10" x14ac:dyDescent="0.2">
      <c r="A1216" s="1">
        <v>434</v>
      </c>
      <c r="B1216" s="1">
        <v>1</v>
      </c>
      <c r="C1216" s="1">
        <v>21</v>
      </c>
      <c r="D1216" s="6">
        <v>1</v>
      </c>
      <c r="E1216" s="2">
        <v>269.99</v>
      </c>
      <c r="F1216" s="1">
        <v>0.05</v>
      </c>
      <c r="G1216">
        <v>269.94</v>
      </c>
      <c r="H1216" t="s">
        <v>5545</v>
      </c>
      <c r="I1216">
        <f>_xlfn.XLOOKUP(C1216, products!A:A, products!D:D)</f>
        <v>1</v>
      </c>
      <c r="J1216" t="s">
        <v>17</v>
      </c>
    </row>
    <row r="1217" spans="1:10" x14ac:dyDescent="0.2">
      <c r="A1217" s="1">
        <v>434</v>
      </c>
      <c r="B1217" s="1">
        <v>2</v>
      </c>
      <c r="C1217" s="1">
        <v>20</v>
      </c>
      <c r="D1217" s="6">
        <v>1</v>
      </c>
      <c r="E1217" s="2">
        <v>599.99</v>
      </c>
      <c r="F1217" s="1">
        <v>0.1</v>
      </c>
      <c r="G1217">
        <v>1199.8800000000001</v>
      </c>
      <c r="H1217" t="s">
        <v>5546</v>
      </c>
      <c r="I1217">
        <f>_xlfn.XLOOKUP(C1217, products!A:A, products!D:D)</f>
        <v>3</v>
      </c>
      <c r="J1217" t="s">
        <v>15</v>
      </c>
    </row>
    <row r="1218" spans="1:10" x14ac:dyDescent="0.2">
      <c r="A1218" s="1">
        <v>434</v>
      </c>
      <c r="B1218" s="1">
        <v>3</v>
      </c>
      <c r="C1218" s="1">
        <v>9</v>
      </c>
      <c r="D1218" s="6">
        <v>1</v>
      </c>
      <c r="E1218" s="2">
        <v>2999.99</v>
      </c>
      <c r="F1218" s="1">
        <v>0.2</v>
      </c>
      <c r="G1218">
        <v>8999.7699999999986</v>
      </c>
      <c r="H1218" t="s">
        <v>5553</v>
      </c>
      <c r="I1218">
        <f>_xlfn.XLOOKUP(C1218, products!A:A, products!D:D)</f>
        <v>5</v>
      </c>
      <c r="J1218" t="s">
        <v>13</v>
      </c>
    </row>
    <row r="1219" spans="1:10" x14ac:dyDescent="0.2">
      <c r="A1219" s="1">
        <v>434</v>
      </c>
      <c r="B1219" s="1">
        <v>4</v>
      </c>
      <c r="C1219" s="1">
        <v>11</v>
      </c>
      <c r="D1219" s="6">
        <v>2</v>
      </c>
      <c r="E1219" s="2">
        <v>1680.99</v>
      </c>
      <c r="F1219" s="1">
        <v>7.0000000000000007E-2</v>
      </c>
      <c r="G1219">
        <v>6723.89</v>
      </c>
      <c r="H1219" t="s">
        <v>5551</v>
      </c>
      <c r="I1219">
        <f>_xlfn.XLOOKUP(C1219, products!A:A, products!D:D)</f>
        <v>4</v>
      </c>
      <c r="J1219" t="s">
        <v>14</v>
      </c>
    </row>
    <row r="1220" spans="1:10" x14ac:dyDescent="0.2">
      <c r="A1220" s="1">
        <v>434</v>
      </c>
      <c r="B1220" s="1">
        <v>5</v>
      </c>
      <c r="C1220" s="1">
        <v>18</v>
      </c>
      <c r="D1220" s="6">
        <v>2</v>
      </c>
      <c r="E1220" s="2">
        <v>449</v>
      </c>
      <c r="F1220" s="1">
        <v>0.05</v>
      </c>
      <c r="G1220">
        <v>2244.9499999999998</v>
      </c>
      <c r="H1220" t="s">
        <v>5548</v>
      </c>
      <c r="I1220">
        <f>_xlfn.XLOOKUP(C1220, products!A:A, products!D:D)</f>
        <v>3</v>
      </c>
      <c r="J1220" t="s">
        <v>15</v>
      </c>
    </row>
    <row r="1221" spans="1:10" x14ac:dyDescent="0.2">
      <c r="A1221" s="1">
        <v>435</v>
      </c>
      <c r="B1221" s="1">
        <v>1</v>
      </c>
      <c r="C1221" s="1">
        <v>22</v>
      </c>
      <c r="D1221" s="6">
        <v>1</v>
      </c>
      <c r="E1221" s="2">
        <v>269.99</v>
      </c>
      <c r="F1221" s="1">
        <v>0.05</v>
      </c>
      <c r="G1221">
        <v>269.94</v>
      </c>
      <c r="H1221" t="s">
        <v>5544</v>
      </c>
      <c r="I1221">
        <f>_xlfn.XLOOKUP(C1221, products!A:A, products!D:D)</f>
        <v>1</v>
      </c>
      <c r="J1221" t="s">
        <v>17</v>
      </c>
    </row>
    <row r="1222" spans="1:10" x14ac:dyDescent="0.2">
      <c r="A1222" s="1">
        <v>435</v>
      </c>
      <c r="B1222" s="1">
        <v>2</v>
      </c>
      <c r="C1222" s="1">
        <v>9</v>
      </c>
      <c r="D1222" s="6">
        <v>1</v>
      </c>
      <c r="E1222" s="2">
        <v>2999.99</v>
      </c>
      <c r="F1222" s="1">
        <v>0.05</v>
      </c>
      <c r="G1222">
        <v>5999.9299999999994</v>
      </c>
      <c r="H1222" t="s">
        <v>5553</v>
      </c>
      <c r="I1222">
        <f>_xlfn.XLOOKUP(C1222, products!A:A, products!D:D)</f>
        <v>5</v>
      </c>
      <c r="J1222" t="s">
        <v>13</v>
      </c>
    </row>
    <row r="1223" spans="1:10" x14ac:dyDescent="0.2">
      <c r="A1223" s="1">
        <v>435</v>
      </c>
      <c r="B1223" s="1">
        <v>3</v>
      </c>
      <c r="C1223" s="1">
        <v>18</v>
      </c>
      <c r="D1223" s="6">
        <v>1</v>
      </c>
      <c r="E1223" s="2">
        <v>449</v>
      </c>
      <c r="F1223" s="1">
        <v>0.05</v>
      </c>
      <c r="G1223">
        <v>1346.95</v>
      </c>
      <c r="H1223" t="s">
        <v>5548</v>
      </c>
      <c r="I1223">
        <f>_xlfn.XLOOKUP(C1223, products!A:A, products!D:D)</f>
        <v>3</v>
      </c>
      <c r="J1223" t="s">
        <v>15</v>
      </c>
    </row>
    <row r="1224" spans="1:10" x14ac:dyDescent="0.2">
      <c r="A1224" s="1">
        <v>436</v>
      </c>
      <c r="B1224" s="1">
        <v>1</v>
      </c>
      <c r="C1224" s="1">
        <v>3</v>
      </c>
      <c r="D1224" s="6">
        <v>1</v>
      </c>
      <c r="E1224" s="2">
        <v>999.99</v>
      </c>
      <c r="F1224" s="1">
        <v>0.05</v>
      </c>
      <c r="G1224">
        <v>999.94</v>
      </c>
      <c r="H1224" t="s">
        <v>5559</v>
      </c>
      <c r="I1224">
        <f>_xlfn.XLOOKUP(C1224, products!A:A, products!D:D)</f>
        <v>6</v>
      </c>
      <c r="J1224" t="s">
        <v>12</v>
      </c>
    </row>
    <row r="1225" spans="1:10" x14ac:dyDescent="0.2">
      <c r="A1225" s="1">
        <v>436</v>
      </c>
      <c r="B1225" s="1">
        <v>2</v>
      </c>
      <c r="C1225" s="1">
        <v>23</v>
      </c>
      <c r="D1225" s="6">
        <v>1</v>
      </c>
      <c r="E1225" s="2">
        <v>299.99</v>
      </c>
      <c r="F1225" s="1">
        <v>0.2</v>
      </c>
      <c r="G1225">
        <v>599.78</v>
      </c>
      <c r="H1225" t="s">
        <v>5543</v>
      </c>
      <c r="I1225">
        <f>_xlfn.XLOOKUP(C1225, products!A:A, products!D:D)</f>
        <v>1</v>
      </c>
      <c r="J1225" t="s">
        <v>17</v>
      </c>
    </row>
    <row r="1226" spans="1:10" x14ac:dyDescent="0.2">
      <c r="A1226" s="1">
        <v>437</v>
      </c>
      <c r="B1226" s="1">
        <v>1</v>
      </c>
      <c r="C1226" s="1">
        <v>3</v>
      </c>
      <c r="D1226" s="6">
        <v>1</v>
      </c>
      <c r="E1226" s="2">
        <v>999.99</v>
      </c>
      <c r="F1226" s="1">
        <v>0.05</v>
      </c>
      <c r="G1226">
        <v>999.94</v>
      </c>
      <c r="H1226" t="s">
        <v>5559</v>
      </c>
      <c r="I1226">
        <f>_xlfn.XLOOKUP(C1226, products!A:A, products!D:D)</f>
        <v>6</v>
      </c>
      <c r="J1226" t="s">
        <v>12</v>
      </c>
    </row>
    <row r="1227" spans="1:10" x14ac:dyDescent="0.2">
      <c r="A1227" s="1">
        <v>437</v>
      </c>
      <c r="B1227" s="1">
        <v>2</v>
      </c>
      <c r="C1227" s="1">
        <v>10</v>
      </c>
      <c r="D1227" s="6">
        <v>1</v>
      </c>
      <c r="E1227" s="2">
        <v>1549</v>
      </c>
      <c r="F1227" s="1">
        <v>0.05</v>
      </c>
      <c r="G1227">
        <v>3097.95</v>
      </c>
      <c r="H1227" t="s">
        <v>5552</v>
      </c>
      <c r="I1227">
        <f>_xlfn.XLOOKUP(C1227, products!A:A, products!D:D)</f>
        <v>4</v>
      </c>
      <c r="J1227" t="s">
        <v>14</v>
      </c>
    </row>
    <row r="1228" spans="1:10" x14ac:dyDescent="0.2">
      <c r="A1228" s="1">
        <v>437</v>
      </c>
      <c r="B1228" s="1">
        <v>3</v>
      </c>
      <c r="C1228" s="1">
        <v>8</v>
      </c>
      <c r="D1228" s="6">
        <v>2</v>
      </c>
      <c r="E1228" s="2">
        <v>1799.99</v>
      </c>
      <c r="F1228" s="1">
        <v>0.05</v>
      </c>
      <c r="G1228">
        <v>5399.92</v>
      </c>
      <c r="H1228" t="s">
        <v>5554</v>
      </c>
      <c r="I1228">
        <f>_xlfn.XLOOKUP(C1228, products!A:A, products!D:D)</f>
        <v>6</v>
      </c>
      <c r="J1228" t="s">
        <v>12</v>
      </c>
    </row>
    <row r="1229" spans="1:10" x14ac:dyDescent="0.2">
      <c r="A1229" s="1">
        <v>438</v>
      </c>
      <c r="B1229" s="1">
        <v>1</v>
      </c>
      <c r="C1229" s="1">
        <v>4</v>
      </c>
      <c r="D1229" s="6">
        <v>1</v>
      </c>
      <c r="E1229" s="2">
        <v>2899.99</v>
      </c>
      <c r="F1229" s="1">
        <v>7.0000000000000007E-2</v>
      </c>
      <c r="G1229">
        <v>2899.9199999999996</v>
      </c>
      <c r="H1229" t="s">
        <v>5558</v>
      </c>
      <c r="I1229">
        <f>_xlfn.XLOOKUP(C1229, products!A:A, products!D:D)</f>
        <v>6</v>
      </c>
      <c r="J1229" t="s">
        <v>12</v>
      </c>
    </row>
    <row r="1230" spans="1:10" x14ac:dyDescent="0.2">
      <c r="A1230" s="1">
        <v>438</v>
      </c>
      <c r="B1230" s="1">
        <v>2</v>
      </c>
      <c r="C1230" s="1">
        <v>22</v>
      </c>
      <c r="D1230" s="6">
        <v>1</v>
      </c>
      <c r="E1230" s="2">
        <v>269.99</v>
      </c>
      <c r="F1230" s="1">
        <v>0.1</v>
      </c>
      <c r="G1230">
        <v>539.88</v>
      </c>
      <c r="H1230" t="s">
        <v>5544</v>
      </c>
      <c r="I1230">
        <f>_xlfn.XLOOKUP(C1230, products!A:A, products!D:D)</f>
        <v>1</v>
      </c>
      <c r="J1230" t="s">
        <v>17</v>
      </c>
    </row>
    <row r="1231" spans="1:10" x14ac:dyDescent="0.2">
      <c r="A1231" s="1">
        <v>438</v>
      </c>
      <c r="B1231" s="1">
        <v>3</v>
      </c>
      <c r="C1231" s="1">
        <v>8</v>
      </c>
      <c r="D1231" s="6">
        <v>2</v>
      </c>
      <c r="E1231" s="2">
        <v>1799.99</v>
      </c>
      <c r="F1231" s="1">
        <v>0.05</v>
      </c>
      <c r="G1231">
        <v>5399.92</v>
      </c>
      <c r="H1231" t="s">
        <v>5554</v>
      </c>
      <c r="I1231">
        <f>_xlfn.XLOOKUP(C1231, products!A:A, products!D:D)</f>
        <v>6</v>
      </c>
      <c r="J1231" t="s">
        <v>12</v>
      </c>
    </row>
    <row r="1232" spans="1:10" x14ac:dyDescent="0.2">
      <c r="A1232" s="1">
        <v>438</v>
      </c>
      <c r="B1232" s="1">
        <v>4</v>
      </c>
      <c r="C1232" s="1">
        <v>13</v>
      </c>
      <c r="D1232" s="6">
        <v>2</v>
      </c>
      <c r="E1232" s="2">
        <v>269.99</v>
      </c>
      <c r="F1232" s="1">
        <v>0.05</v>
      </c>
      <c r="G1232">
        <v>1079.9100000000001</v>
      </c>
      <c r="H1232" t="s">
        <v>5545</v>
      </c>
      <c r="I1232">
        <f>_xlfn.XLOOKUP(C1232, products!A:A, products!D:D)</f>
        <v>3</v>
      </c>
      <c r="J1232" t="s">
        <v>15</v>
      </c>
    </row>
    <row r="1233" spans="1:10" x14ac:dyDescent="0.2">
      <c r="A1233" s="1">
        <v>439</v>
      </c>
      <c r="B1233" s="1">
        <v>1</v>
      </c>
      <c r="C1233" s="1">
        <v>6</v>
      </c>
      <c r="D1233" s="6">
        <v>2</v>
      </c>
      <c r="E1233" s="2">
        <v>469.99</v>
      </c>
      <c r="F1233" s="1">
        <v>7.0000000000000007E-2</v>
      </c>
      <c r="G1233">
        <v>469.92</v>
      </c>
      <c r="H1233" t="s">
        <v>5556</v>
      </c>
      <c r="I1233">
        <f>_xlfn.XLOOKUP(C1233, products!A:A, products!D:D)</f>
        <v>6</v>
      </c>
      <c r="J1233" t="s">
        <v>12</v>
      </c>
    </row>
    <row r="1234" spans="1:10" x14ac:dyDescent="0.2">
      <c r="A1234" s="1">
        <v>439</v>
      </c>
      <c r="B1234" s="1">
        <v>2</v>
      </c>
      <c r="C1234" s="1">
        <v>7</v>
      </c>
      <c r="D1234" s="6">
        <v>2</v>
      </c>
      <c r="E1234" s="2">
        <v>3999.99</v>
      </c>
      <c r="F1234" s="1">
        <v>0.05</v>
      </c>
      <c r="G1234">
        <v>7999.9299999999994</v>
      </c>
      <c r="H1234" t="s">
        <v>5555</v>
      </c>
      <c r="I1234">
        <f>_xlfn.XLOOKUP(C1234, products!A:A, products!D:D)</f>
        <v>6</v>
      </c>
      <c r="J1234" t="s">
        <v>12</v>
      </c>
    </row>
    <row r="1235" spans="1:10" x14ac:dyDescent="0.2">
      <c r="A1235" s="1">
        <v>440</v>
      </c>
      <c r="B1235" s="1">
        <v>1</v>
      </c>
      <c r="C1235" s="1">
        <v>19</v>
      </c>
      <c r="D1235" s="6">
        <v>2</v>
      </c>
      <c r="E1235" s="2">
        <v>449</v>
      </c>
      <c r="F1235" s="1">
        <v>7.0000000000000007E-2</v>
      </c>
      <c r="G1235">
        <v>448.93</v>
      </c>
      <c r="H1235" t="s">
        <v>5547</v>
      </c>
      <c r="I1235">
        <f>_xlfn.XLOOKUP(C1235, products!A:A, products!D:D)</f>
        <v>3</v>
      </c>
      <c r="J1235" t="s">
        <v>15</v>
      </c>
    </row>
    <row r="1236" spans="1:10" x14ac:dyDescent="0.2">
      <c r="A1236" s="1">
        <v>440</v>
      </c>
      <c r="B1236" s="1">
        <v>2</v>
      </c>
      <c r="C1236" s="1">
        <v>4</v>
      </c>
      <c r="D1236" s="6">
        <v>2</v>
      </c>
      <c r="E1236" s="2">
        <v>2899.99</v>
      </c>
      <c r="F1236" s="1">
        <v>7.0000000000000007E-2</v>
      </c>
      <c r="G1236">
        <v>5799.91</v>
      </c>
      <c r="H1236" t="s">
        <v>5558</v>
      </c>
      <c r="I1236">
        <f>_xlfn.XLOOKUP(C1236, products!A:A, products!D:D)</f>
        <v>6</v>
      </c>
      <c r="J1236" t="s">
        <v>12</v>
      </c>
    </row>
    <row r="1237" spans="1:10" x14ac:dyDescent="0.2">
      <c r="A1237" s="1">
        <v>441</v>
      </c>
      <c r="B1237" s="1">
        <v>1</v>
      </c>
      <c r="C1237" s="1">
        <v>12</v>
      </c>
      <c r="D1237" s="6">
        <v>1</v>
      </c>
      <c r="E1237" s="2">
        <v>549.99</v>
      </c>
      <c r="F1237" s="1">
        <v>7.0000000000000007E-2</v>
      </c>
      <c r="G1237">
        <v>549.91999999999996</v>
      </c>
      <c r="H1237" t="s">
        <v>5542</v>
      </c>
      <c r="I1237">
        <f>_xlfn.XLOOKUP(C1237, products!A:A, products!D:D)</f>
        <v>3</v>
      </c>
      <c r="J1237" t="s">
        <v>15</v>
      </c>
    </row>
    <row r="1238" spans="1:10" x14ac:dyDescent="0.2">
      <c r="A1238" s="1">
        <v>441</v>
      </c>
      <c r="B1238" s="1">
        <v>2</v>
      </c>
      <c r="C1238" s="1">
        <v>15</v>
      </c>
      <c r="D1238" s="6">
        <v>1</v>
      </c>
      <c r="E1238" s="2">
        <v>529.99</v>
      </c>
      <c r="F1238" s="1">
        <v>0.1</v>
      </c>
      <c r="G1238">
        <v>1059.8800000000001</v>
      </c>
      <c r="H1238" t="s">
        <v>5550</v>
      </c>
      <c r="I1238">
        <f>_xlfn.XLOOKUP(C1238, products!A:A, products!D:D)</f>
        <v>3</v>
      </c>
      <c r="J1238" t="s">
        <v>15</v>
      </c>
    </row>
    <row r="1239" spans="1:10" x14ac:dyDescent="0.2">
      <c r="A1239" s="1">
        <v>442</v>
      </c>
      <c r="B1239" s="1">
        <v>1</v>
      </c>
      <c r="C1239" s="1">
        <v>16</v>
      </c>
      <c r="D1239" s="6">
        <v>2</v>
      </c>
      <c r="E1239" s="2">
        <v>599.99</v>
      </c>
      <c r="F1239" s="1">
        <v>7.0000000000000007E-2</v>
      </c>
      <c r="G1239">
        <v>599.91999999999996</v>
      </c>
      <c r="H1239" t="s">
        <v>5540</v>
      </c>
      <c r="I1239">
        <f>_xlfn.XLOOKUP(C1239, products!A:A, products!D:D)</f>
        <v>3</v>
      </c>
      <c r="J1239" t="s">
        <v>15</v>
      </c>
    </row>
    <row r="1240" spans="1:10" x14ac:dyDescent="0.2">
      <c r="A1240" s="1">
        <v>442</v>
      </c>
      <c r="B1240" s="1">
        <v>2</v>
      </c>
      <c r="C1240" s="1">
        <v>26</v>
      </c>
      <c r="D1240" s="6">
        <v>2</v>
      </c>
      <c r="E1240" s="2">
        <v>599.99</v>
      </c>
      <c r="F1240" s="1">
        <v>0.2</v>
      </c>
      <c r="G1240">
        <v>1199.78</v>
      </c>
      <c r="H1240" t="s">
        <v>5540</v>
      </c>
      <c r="I1240">
        <f>_xlfn.XLOOKUP(C1240, products!A:A, products!D:D)</f>
        <v>2</v>
      </c>
      <c r="J1240" t="s">
        <v>16</v>
      </c>
    </row>
    <row r="1241" spans="1:10" x14ac:dyDescent="0.2">
      <c r="A1241" s="1">
        <v>442</v>
      </c>
      <c r="B1241" s="1">
        <v>3</v>
      </c>
      <c r="C1241" s="1">
        <v>6</v>
      </c>
      <c r="D1241" s="6">
        <v>2</v>
      </c>
      <c r="E1241" s="2">
        <v>469.99</v>
      </c>
      <c r="F1241" s="1">
        <v>0.2</v>
      </c>
      <c r="G1241">
        <v>1409.77</v>
      </c>
      <c r="H1241" t="s">
        <v>5556</v>
      </c>
      <c r="I1241">
        <f>_xlfn.XLOOKUP(C1241, products!A:A, products!D:D)</f>
        <v>6</v>
      </c>
      <c r="J1241" t="s">
        <v>12</v>
      </c>
    </row>
    <row r="1242" spans="1:10" x14ac:dyDescent="0.2">
      <c r="A1242" s="1">
        <v>443</v>
      </c>
      <c r="B1242" s="1">
        <v>1</v>
      </c>
      <c r="C1242" s="1">
        <v>5</v>
      </c>
      <c r="D1242" s="6">
        <v>1</v>
      </c>
      <c r="E1242" s="2">
        <v>1320.99</v>
      </c>
      <c r="F1242" s="1">
        <v>0.05</v>
      </c>
      <c r="G1242">
        <v>1320.94</v>
      </c>
      <c r="H1242" t="s">
        <v>5557</v>
      </c>
      <c r="I1242">
        <f>_xlfn.XLOOKUP(C1242, products!A:A, products!D:D)</f>
        <v>6</v>
      </c>
      <c r="J1242" t="s">
        <v>12</v>
      </c>
    </row>
    <row r="1243" spans="1:10" x14ac:dyDescent="0.2">
      <c r="A1243" s="1">
        <v>443</v>
      </c>
      <c r="B1243" s="1">
        <v>2</v>
      </c>
      <c r="C1243" s="1">
        <v>26</v>
      </c>
      <c r="D1243" s="6">
        <v>1</v>
      </c>
      <c r="E1243" s="2">
        <v>599.99</v>
      </c>
      <c r="F1243" s="1">
        <v>0.2</v>
      </c>
      <c r="G1243">
        <v>1199.78</v>
      </c>
      <c r="H1243" t="s">
        <v>5540</v>
      </c>
      <c r="I1243">
        <f>_xlfn.XLOOKUP(C1243, products!A:A, products!D:D)</f>
        <v>2</v>
      </c>
      <c r="J1243" t="s">
        <v>16</v>
      </c>
    </row>
    <row r="1244" spans="1:10" x14ac:dyDescent="0.2">
      <c r="A1244" s="1">
        <v>444</v>
      </c>
      <c r="B1244" s="1">
        <v>1</v>
      </c>
      <c r="C1244" s="1">
        <v>22</v>
      </c>
      <c r="D1244" s="6">
        <v>1</v>
      </c>
      <c r="E1244" s="2">
        <v>269.99</v>
      </c>
      <c r="F1244" s="1">
        <v>7.0000000000000007E-2</v>
      </c>
      <c r="G1244">
        <v>269.92</v>
      </c>
      <c r="H1244" t="s">
        <v>5544</v>
      </c>
      <c r="I1244">
        <f>_xlfn.XLOOKUP(C1244, products!A:A, products!D:D)</f>
        <v>1</v>
      </c>
      <c r="J1244" t="s">
        <v>17</v>
      </c>
    </row>
    <row r="1245" spans="1:10" x14ac:dyDescent="0.2">
      <c r="A1245" s="1">
        <v>444</v>
      </c>
      <c r="B1245" s="1">
        <v>2</v>
      </c>
      <c r="C1245" s="1">
        <v>15</v>
      </c>
      <c r="D1245" s="6">
        <v>2</v>
      </c>
      <c r="E1245" s="2">
        <v>529.99</v>
      </c>
      <c r="F1245" s="1">
        <v>7.0000000000000007E-2</v>
      </c>
      <c r="G1245">
        <v>1059.9100000000001</v>
      </c>
      <c r="H1245" t="s">
        <v>5550</v>
      </c>
      <c r="I1245">
        <f>_xlfn.XLOOKUP(C1245, products!A:A, products!D:D)</f>
        <v>3</v>
      </c>
      <c r="J1245" t="s">
        <v>15</v>
      </c>
    </row>
    <row r="1246" spans="1:10" x14ac:dyDescent="0.2">
      <c r="A1246" s="1">
        <v>444</v>
      </c>
      <c r="B1246" s="1">
        <v>3</v>
      </c>
      <c r="C1246" s="1">
        <v>20</v>
      </c>
      <c r="D1246" s="6">
        <v>2</v>
      </c>
      <c r="E1246" s="2">
        <v>599.99</v>
      </c>
      <c r="F1246" s="1">
        <v>0.05</v>
      </c>
      <c r="G1246">
        <v>1799.92</v>
      </c>
      <c r="H1246" t="s">
        <v>5546</v>
      </c>
      <c r="I1246">
        <f>_xlfn.XLOOKUP(C1246, products!A:A, products!D:D)</f>
        <v>3</v>
      </c>
      <c r="J1246" t="s">
        <v>15</v>
      </c>
    </row>
    <row r="1247" spans="1:10" x14ac:dyDescent="0.2">
      <c r="A1247" s="1">
        <v>444</v>
      </c>
      <c r="B1247" s="1">
        <v>4</v>
      </c>
      <c r="C1247" s="1">
        <v>16</v>
      </c>
      <c r="D1247" s="6">
        <v>1</v>
      </c>
      <c r="E1247" s="2">
        <v>599.99</v>
      </c>
      <c r="F1247" s="1">
        <v>0.1</v>
      </c>
      <c r="G1247">
        <v>2399.86</v>
      </c>
      <c r="H1247" t="s">
        <v>5540</v>
      </c>
      <c r="I1247">
        <f>_xlfn.XLOOKUP(C1247, products!A:A, products!D:D)</f>
        <v>3</v>
      </c>
      <c r="J1247" t="s">
        <v>15</v>
      </c>
    </row>
    <row r="1248" spans="1:10" x14ac:dyDescent="0.2">
      <c r="A1248" s="1">
        <v>444</v>
      </c>
      <c r="B1248" s="1">
        <v>5</v>
      </c>
      <c r="C1248" s="1">
        <v>10</v>
      </c>
      <c r="D1248" s="6">
        <v>2</v>
      </c>
      <c r="E1248" s="2">
        <v>1549</v>
      </c>
      <c r="F1248" s="1">
        <v>0.2</v>
      </c>
      <c r="G1248">
        <v>7744.8</v>
      </c>
      <c r="H1248" t="s">
        <v>5552</v>
      </c>
      <c r="I1248">
        <f>_xlfn.XLOOKUP(C1248, products!A:A, products!D:D)</f>
        <v>4</v>
      </c>
      <c r="J1248" t="s">
        <v>14</v>
      </c>
    </row>
    <row r="1249" spans="1:10" x14ac:dyDescent="0.2">
      <c r="A1249" s="1">
        <v>445</v>
      </c>
      <c r="B1249" s="1">
        <v>1</v>
      </c>
      <c r="C1249" s="1">
        <v>7</v>
      </c>
      <c r="D1249" s="6">
        <v>1</v>
      </c>
      <c r="E1249" s="2">
        <v>3999.99</v>
      </c>
      <c r="F1249" s="1">
        <v>0.2</v>
      </c>
      <c r="G1249">
        <v>3999.79</v>
      </c>
      <c r="H1249" t="s">
        <v>5555</v>
      </c>
      <c r="I1249">
        <f>_xlfn.XLOOKUP(C1249, products!A:A, products!D:D)</f>
        <v>6</v>
      </c>
      <c r="J1249" t="s">
        <v>12</v>
      </c>
    </row>
    <row r="1250" spans="1:10" x14ac:dyDescent="0.2">
      <c r="A1250" s="1">
        <v>445</v>
      </c>
      <c r="B1250" s="1">
        <v>2</v>
      </c>
      <c r="C1250" s="1">
        <v>16</v>
      </c>
      <c r="D1250" s="6">
        <v>1</v>
      </c>
      <c r="E1250" s="2">
        <v>599.99</v>
      </c>
      <c r="F1250" s="1">
        <v>7.0000000000000007E-2</v>
      </c>
      <c r="G1250">
        <v>1199.9100000000001</v>
      </c>
      <c r="H1250" t="s">
        <v>5540</v>
      </c>
      <c r="I1250">
        <f>_xlfn.XLOOKUP(C1250, products!A:A, products!D:D)</f>
        <v>3</v>
      </c>
      <c r="J1250" t="s">
        <v>15</v>
      </c>
    </row>
    <row r="1251" spans="1:10" x14ac:dyDescent="0.2">
      <c r="A1251" s="1">
        <v>445</v>
      </c>
      <c r="B1251" s="1">
        <v>3</v>
      </c>
      <c r="C1251" s="1">
        <v>23</v>
      </c>
      <c r="D1251" s="6">
        <v>1</v>
      </c>
      <c r="E1251" s="2">
        <v>299.99</v>
      </c>
      <c r="F1251" s="1">
        <v>0.2</v>
      </c>
      <c r="G1251">
        <v>899.77</v>
      </c>
      <c r="H1251" t="s">
        <v>5543</v>
      </c>
      <c r="I1251">
        <f>_xlfn.XLOOKUP(C1251, products!A:A, products!D:D)</f>
        <v>1</v>
      </c>
      <c r="J1251" t="s">
        <v>17</v>
      </c>
    </row>
    <row r="1252" spans="1:10" x14ac:dyDescent="0.2">
      <c r="A1252" s="1">
        <v>446</v>
      </c>
      <c r="B1252" s="1">
        <v>1</v>
      </c>
      <c r="C1252" s="1">
        <v>22</v>
      </c>
      <c r="D1252" s="6">
        <v>1</v>
      </c>
      <c r="E1252" s="2">
        <v>269.99</v>
      </c>
      <c r="F1252" s="1">
        <v>0.2</v>
      </c>
      <c r="G1252">
        <v>269.79000000000002</v>
      </c>
      <c r="H1252" t="s">
        <v>5544</v>
      </c>
      <c r="I1252">
        <f>_xlfn.XLOOKUP(C1252, products!A:A, products!D:D)</f>
        <v>1</v>
      </c>
      <c r="J1252" t="s">
        <v>17</v>
      </c>
    </row>
    <row r="1253" spans="1:10" x14ac:dyDescent="0.2">
      <c r="A1253" s="1">
        <v>446</v>
      </c>
      <c r="B1253" s="1">
        <v>2</v>
      </c>
      <c r="C1253" s="1">
        <v>16</v>
      </c>
      <c r="D1253" s="6">
        <v>2</v>
      </c>
      <c r="E1253" s="2">
        <v>599.99</v>
      </c>
      <c r="F1253" s="1">
        <v>7.0000000000000007E-2</v>
      </c>
      <c r="G1253">
        <v>1199.9100000000001</v>
      </c>
      <c r="H1253" t="s">
        <v>5540</v>
      </c>
      <c r="I1253">
        <f>_xlfn.XLOOKUP(C1253, products!A:A, products!D:D)</f>
        <v>3</v>
      </c>
      <c r="J1253" t="s">
        <v>15</v>
      </c>
    </row>
    <row r="1254" spans="1:10" x14ac:dyDescent="0.2">
      <c r="A1254" s="1">
        <v>447</v>
      </c>
      <c r="B1254" s="1">
        <v>1</v>
      </c>
      <c r="C1254" s="1">
        <v>4</v>
      </c>
      <c r="D1254" s="6">
        <v>2</v>
      </c>
      <c r="E1254" s="2">
        <v>2899.99</v>
      </c>
      <c r="F1254" s="1">
        <v>0.05</v>
      </c>
      <c r="G1254">
        <v>2899.9399999999996</v>
      </c>
      <c r="H1254" t="s">
        <v>5558</v>
      </c>
      <c r="I1254">
        <f>_xlfn.XLOOKUP(C1254, products!A:A, products!D:D)</f>
        <v>6</v>
      </c>
      <c r="J1254" t="s">
        <v>12</v>
      </c>
    </row>
    <row r="1255" spans="1:10" x14ac:dyDescent="0.2">
      <c r="A1255" s="1">
        <v>447</v>
      </c>
      <c r="B1255" s="1">
        <v>2</v>
      </c>
      <c r="C1255" s="1">
        <v>3</v>
      </c>
      <c r="D1255" s="6">
        <v>1</v>
      </c>
      <c r="E1255" s="2">
        <v>999.99</v>
      </c>
      <c r="F1255" s="1">
        <v>0.1</v>
      </c>
      <c r="G1255">
        <v>1999.88</v>
      </c>
      <c r="H1255" t="s">
        <v>5559</v>
      </c>
      <c r="I1255">
        <f>_xlfn.XLOOKUP(C1255, products!A:A, products!D:D)</f>
        <v>6</v>
      </c>
      <c r="J1255" t="s">
        <v>12</v>
      </c>
    </row>
    <row r="1256" spans="1:10" x14ac:dyDescent="0.2">
      <c r="A1256" s="1">
        <v>447</v>
      </c>
      <c r="B1256" s="1">
        <v>3</v>
      </c>
      <c r="C1256" s="1">
        <v>8</v>
      </c>
      <c r="D1256" s="6">
        <v>1</v>
      </c>
      <c r="E1256" s="2">
        <v>1799.99</v>
      </c>
      <c r="F1256" s="1">
        <v>7.0000000000000007E-2</v>
      </c>
      <c r="G1256">
        <v>5399.9000000000005</v>
      </c>
      <c r="H1256" t="s">
        <v>5554</v>
      </c>
      <c r="I1256">
        <f>_xlfn.XLOOKUP(C1256, products!A:A, products!D:D)</f>
        <v>6</v>
      </c>
      <c r="J1256" t="s">
        <v>12</v>
      </c>
    </row>
    <row r="1257" spans="1:10" x14ac:dyDescent="0.2">
      <c r="A1257" s="1">
        <v>448</v>
      </c>
      <c r="B1257" s="1">
        <v>1</v>
      </c>
      <c r="C1257" s="1">
        <v>13</v>
      </c>
      <c r="D1257" s="6">
        <v>2</v>
      </c>
      <c r="E1257" s="2">
        <v>269.99</v>
      </c>
      <c r="F1257" s="1">
        <v>0.05</v>
      </c>
      <c r="G1257">
        <v>269.94</v>
      </c>
      <c r="H1257" t="s">
        <v>5545</v>
      </c>
      <c r="I1257">
        <f>_xlfn.XLOOKUP(C1257, products!A:A, products!D:D)</f>
        <v>3</v>
      </c>
      <c r="J1257" t="s">
        <v>15</v>
      </c>
    </row>
    <row r="1258" spans="1:10" x14ac:dyDescent="0.2">
      <c r="A1258" s="1">
        <v>448</v>
      </c>
      <c r="B1258" s="1">
        <v>2</v>
      </c>
      <c r="C1258" s="1">
        <v>6</v>
      </c>
      <c r="D1258" s="6">
        <v>2</v>
      </c>
      <c r="E1258" s="2">
        <v>469.99</v>
      </c>
      <c r="F1258" s="1">
        <v>0.05</v>
      </c>
      <c r="G1258">
        <v>939.93000000000006</v>
      </c>
      <c r="H1258" t="s">
        <v>5556</v>
      </c>
      <c r="I1258">
        <f>_xlfn.XLOOKUP(C1258, products!A:A, products!D:D)</f>
        <v>6</v>
      </c>
      <c r="J1258" t="s">
        <v>12</v>
      </c>
    </row>
    <row r="1259" spans="1:10" x14ac:dyDescent="0.2">
      <c r="A1259" s="1">
        <v>449</v>
      </c>
      <c r="B1259" s="1">
        <v>1</v>
      </c>
      <c r="C1259" s="1">
        <v>17</v>
      </c>
      <c r="D1259" s="6">
        <v>2</v>
      </c>
      <c r="E1259" s="2">
        <v>429</v>
      </c>
      <c r="F1259" s="1">
        <v>0.05</v>
      </c>
      <c r="G1259">
        <v>428.95</v>
      </c>
      <c r="H1259" t="s">
        <v>5549</v>
      </c>
      <c r="I1259">
        <f>_xlfn.XLOOKUP(C1259, products!A:A, products!D:D)</f>
        <v>3</v>
      </c>
      <c r="J1259" t="s">
        <v>15</v>
      </c>
    </row>
    <row r="1260" spans="1:10" x14ac:dyDescent="0.2">
      <c r="A1260" s="1">
        <v>449</v>
      </c>
      <c r="B1260" s="1">
        <v>2</v>
      </c>
      <c r="C1260" s="1">
        <v>2</v>
      </c>
      <c r="D1260" s="6">
        <v>1</v>
      </c>
      <c r="E1260" s="2">
        <v>749.99</v>
      </c>
      <c r="F1260" s="1">
        <v>0.05</v>
      </c>
      <c r="G1260">
        <v>1499.93</v>
      </c>
      <c r="H1260" t="s">
        <v>5560</v>
      </c>
      <c r="I1260">
        <f>_xlfn.XLOOKUP(C1260, products!A:A, products!D:D)</f>
        <v>6</v>
      </c>
      <c r="J1260" t="s">
        <v>12</v>
      </c>
    </row>
    <row r="1261" spans="1:10" x14ac:dyDescent="0.2">
      <c r="A1261" s="1">
        <v>449</v>
      </c>
      <c r="B1261" s="1">
        <v>3</v>
      </c>
      <c r="C1261" s="1">
        <v>7</v>
      </c>
      <c r="D1261" s="6">
        <v>2</v>
      </c>
      <c r="E1261" s="2">
        <v>3999.99</v>
      </c>
      <c r="F1261" s="1">
        <v>7.0000000000000007E-2</v>
      </c>
      <c r="G1261">
        <v>11999.9</v>
      </c>
      <c r="H1261" t="s">
        <v>5555</v>
      </c>
      <c r="I1261">
        <f>_xlfn.XLOOKUP(C1261, products!A:A, products!D:D)</f>
        <v>6</v>
      </c>
      <c r="J1261" t="s">
        <v>12</v>
      </c>
    </row>
    <row r="1262" spans="1:10" x14ac:dyDescent="0.2">
      <c r="A1262" s="1">
        <v>449</v>
      </c>
      <c r="B1262" s="1">
        <v>4</v>
      </c>
      <c r="C1262" s="1">
        <v>26</v>
      </c>
      <c r="D1262" s="6">
        <v>2</v>
      </c>
      <c r="E1262" s="2">
        <v>599.99</v>
      </c>
      <c r="F1262" s="1">
        <v>0.2</v>
      </c>
      <c r="G1262">
        <v>2399.7600000000002</v>
      </c>
      <c r="H1262" t="s">
        <v>5540</v>
      </c>
      <c r="I1262">
        <f>_xlfn.XLOOKUP(C1262, products!A:A, products!D:D)</f>
        <v>2</v>
      </c>
      <c r="J1262" t="s">
        <v>16</v>
      </c>
    </row>
    <row r="1263" spans="1:10" x14ac:dyDescent="0.2">
      <c r="A1263" s="1">
        <v>450</v>
      </c>
      <c r="B1263" s="1">
        <v>1</v>
      </c>
      <c r="C1263" s="1">
        <v>24</v>
      </c>
      <c r="D1263" s="6">
        <v>1</v>
      </c>
      <c r="E1263" s="2">
        <v>549.99</v>
      </c>
      <c r="F1263" s="1">
        <v>0.05</v>
      </c>
      <c r="G1263">
        <v>549.94000000000005</v>
      </c>
      <c r="H1263" t="s">
        <v>5542</v>
      </c>
      <c r="I1263">
        <f>_xlfn.XLOOKUP(C1263, products!A:A, products!D:D)</f>
        <v>2</v>
      </c>
      <c r="J1263" t="s">
        <v>16</v>
      </c>
    </row>
    <row r="1264" spans="1:10" x14ac:dyDescent="0.2">
      <c r="A1264" s="1">
        <v>450</v>
      </c>
      <c r="B1264" s="1">
        <v>2</v>
      </c>
      <c r="C1264" s="1">
        <v>12</v>
      </c>
      <c r="D1264" s="6">
        <v>1</v>
      </c>
      <c r="E1264" s="2">
        <v>549.99</v>
      </c>
      <c r="F1264" s="1">
        <v>7.0000000000000007E-2</v>
      </c>
      <c r="G1264">
        <v>1099.9100000000001</v>
      </c>
      <c r="H1264" t="s">
        <v>5542</v>
      </c>
      <c r="I1264">
        <f>_xlfn.XLOOKUP(C1264, products!A:A, products!D:D)</f>
        <v>3</v>
      </c>
      <c r="J1264" t="s">
        <v>15</v>
      </c>
    </row>
    <row r="1265" spans="1:10" x14ac:dyDescent="0.2">
      <c r="A1265" s="1">
        <v>450</v>
      </c>
      <c r="B1265" s="1">
        <v>3</v>
      </c>
      <c r="C1265" s="1">
        <v>5</v>
      </c>
      <c r="D1265" s="6">
        <v>1</v>
      </c>
      <c r="E1265" s="2">
        <v>1320.99</v>
      </c>
      <c r="F1265" s="1">
        <v>0.1</v>
      </c>
      <c r="G1265">
        <v>3962.8700000000003</v>
      </c>
      <c r="H1265" t="s">
        <v>5557</v>
      </c>
      <c r="I1265">
        <f>_xlfn.XLOOKUP(C1265, products!A:A, products!D:D)</f>
        <v>6</v>
      </c>
      <c r="J1265" t="s">
        <v>12</v>
      </c>
    </row>
    <row r="1266" spans="1:10" x14ac:dyDescent="0.2">
      <c r="A1266" s="1">
        <v>451</v>
      </c>
      <c r="B1266" s="1">
        <v>1</v>
      </c>
      <c r="C1266" s="1">
        <v>14</v>
      </c>
      <c r="D1266" s="6">
        <v>2</v>
      </c>
      <c r="E1266" s="2">
        <v>269.99</v>
      </c>
      <c r="F1266" s="1">
        <v>0.05</v>
      </c>
      <c r="G1266">
        <v>269.94</v>
      </c>
      <c r="H1266" t="s">
        <v>5544</v>
      </c>
      <c r="I1266">
        <f>_xlfn.XLOOKUP(C1266, products!A:A, products!D:D)</f>
        <v>3</v>
      </c>
      <c r="J1266" t="s">
        <v>15</v>
      </c>
    </row>
    <row r="1267" spans="1:10" x14ac:dyDescent="0.2">
      <c r="A1267" s="1">
        <v>452</v>
      </c>
      <c r="B1267" s="1">
        <v>1</v>
      </c>
      <c r="C1267" s="1">
        <v>11</v>
      </c>
      <c r="D1267" s="6">
        <v>1</v>
      </c>
      <c r="E1267" s="2">
        <v>1680.99</v>
      </c>
      <c r="F1267" s="1">
        <v>0.05</v>
      </c>
      <c r="G1267">
        <v>1680.94</v>
      </c>
      <c r="H1267" t="s">
        <v>5551</v>
      </c>
      <c r="I1267">
        <f>_xlfn.XLOOKUP(C1267, products!A:A, products!D:D)</f>
        <v>4</v>
      </c>
      <c r="J1267" t="s">
        <v>14</v>
      </c>
    </row>
    <row r="1268" spans="1:10" x14ac:dyDescent="0.2">
      <c r="A1268" s="1">
        <v>452</v>
      </c>
      <c r="B1268" s="1">
        <v>2</v>
      </c>
      <c r="C1268" s="1">
        <v>16</v>
      </c>
      <c r="D1268" s="6">
        <v>1</v>
      </c>
      <c r="E1268" s="2">
        <v>599.99</v>
      </c>
      <c r="F1268" s="1">
        <v>0.05</v>
      </c>
      <c r="G1268">
        <v>1199.93</v>
      </c>
      <c r="H1268" t="s">
        <v>5540</v>
      </c>
      <c r="I1268">
        <f>_xlfn.XLOOKUP(C1268, products!A:A, products!D:D)</f>
        <v>3</v>
      </c>
      <c r="J1268" t="s">
        <v>15</v>
      </c>
    </row>
    <row r="1269" spans="1:10" x14ac:dyDescent="0.2">
      <c r="A1269" s="1">
        <v>452</v>
      </c>
      <c r="B1269" s="1">
        <v>3</v>
      </c>
      <c r="C1269" s="1">
        <v>7</v>
      </c>
      <c r="D1269" s="6">
        <v>2</v>
      </c>
      <c r="E1269" s="2">
        <v>3999.99</v>
      </c>
      <c r="F1269" s="1">
        <v>0.1</v>
      </c>
      <c r="G1269">
        <v>11999.869999999999</v>
      </c>
      <c r="H1269" t="s">
        <v>5555</v>
      </c>
      <c r="I1269">
        <f>_xlfn.XLOOKUP(C1269, products!A:A, products!D:D)</f>
        <v>6</v>
      </c>
      <c r="J1269" t="s">
        <v>12</v>
      </c>
    </row>
    <row r="1270" spans="1:10" x14ac:dyDescent="0.2">
      <c r="A1270" s="1">
        <v>452</v>
      </c>
      <c r="B1270" s="1">
        <v>4</v>
      </c>
      <c r="C1270" s="1">
        <v>8</v>
      </c>
      <c r="D1270" s="6">
        <v>1</v>
      </c>
      <c r="E1270" s="2">
        <v>1799.99</v>
      </c>
      <c r="F1270" s="1">
        <v>0.1</v>
      </c>
      <c r="G1270">
        <v>7199.86</v>
      </c>
      <c r="H1270" t="s">
        <v>5554</v>
      </c>
      <c r="I1270">
        <f>_xlfn.XLOOKUP(C1270, products!A:A, products!D:D)</f>
        <v>6</v>
      </c>
      <c r="J1270" t="s">
        <v>12</v>
      </c>
    </row>
    <row r="1271" spans="1:10" x14ac:dyDescent="0.2">
      <c r="A1271" s="1">
        <v>453</v>
      </c>
      <c r="B1271" s="1">
        <v>1</v>
      </c>
      <c r="C1271" s="1">
        <v>23</v>
      </c>
      <c r="D1271" s="6">
        <v>1</v>
      </c>
      <c r="E1271" s="2">
        <v>299.99</v>
      </c>
      <c r="F1271" s="1">
        <v>0.05</v>
      </c>
      <c r="G1271">
        <v>299.94</v>
      </c>
      <c r="H1271" t="s">
        <v>5543</v>
      </c>
      <c r="I1271">
        <f>_xlfn.XLOOKUP(C1271, products!A:A, products!D:D)</f>
        <v>1</v>
      </c>
      <c r="J1271" t="s">
        <v>17</v>
      </c>
    </row>
    <row r="1272" spans="1:10" x14ac:dyDescent="0.2">
      <c r="A1272" s="1">
        <v>453</v>
      </c>
      <c r="B1272" s="1">
        <v>2</v>
      </c>
      <c r="C1272" s="1">
        <v>20</v>
      </c>
      <c r="D1272" s="6">
        <v>2</v>
      </c>
      <c r="E1272" s="2">
        <v>599.99</v>
      </c>
      <c r="F1272" s="1">
        <v>0.2</v>
      </c>
      <c r="G1272">
        <v>1199.78</v>
      </c>
      <c r="H1272" t="s">
        <v>5546</v>
      </c>
      <c r="I1272">
        <f>_xlfn.XLOOKUP(C1272, products!A:A, products!D:D)</f>
        <v>3</v>
      </c>
      <c r="J1272" t="s">
        <v>15</v>
      </c>
    </row>
    <row r="1273" spans="1:10" x14ac:dyDescent="0.2">
      <c r="A1273" s="1">
        <v>453</v>
      </c>
      <c r="B1273" s="1">
        <v>3</v>
      </c>
      <c r="C1273" s="1">
        <v>4</v>
      </c>
      <c r="D1273" s="6">
        <v>1</v>
      </c>
      <c r="E1273" s="2">
        <v>2899.99</v>
      </c>
      <c r="F1273" s="1">
        <v>0.2</v>
      </c>
      <c r="G1273">
        <v>8699.7699999999986</v>
      </c>
      <c r="H1273" t="s">
        <v>5558</v>
      </c>
      <c r="I1273">
        <f>_xlfn.XLOOKUP(C1273, products!A:A, products!D:D)</f>
        <v>6</v>
      </c>
      <c r="J1273" t="s">
        <v>12</v>
      </c>
    </row>
    <row r="1274" spans="1:10" x14ac:dyDescent="0.2">
      <c r="A1274" s="1">
        <v>454</v>
      </c>
      <c r="B1274" s="1">
        <v>1</v>
      </c>
      <c r="C1274" s="1">
        <v>25</v>
      </c>
      <c r="D1274" s="6">
        <v>2</v>
      </c>
      <c r="E1274" s="2">
        <v>499.99</v>
      </c>
      <c r="F1274" s="1">
        <v>7.0000000000000007E-2</v>
      </c>
      <c r="G1274">
        <v>499.92</v>
      </c>
      <c r="H1274" t="s">
        <v>5541</v>
      </c>
      <c r="I1274">
        <f>_xlfn.XLOOKUP(C1274, products!A:A, products!D:D)</f>
        <v>2</v>
      </c>
      <c r="J1274" t="s">
        <v>16</v>
      </c>
    </row>
    <row r="1275" spans="1:10" x14ac:dyDescent="0.2">
      <c r="A1275" s="1">
        <v>454</v>
      </c>
      <c r="B1275" s="1">
        <v>2</v>
      </c>
      <c r="C1275" s="1">
        <v>13</v>
      </c>
      <c r="D1275" s="6">
        <v>2</v>
      </c>
      <c r="E1275" s="2">
        <v>269.99</v>
      </c>
      <c r="F1275" s="1">
        <v>0.05</v>
      </c>
      <c r="G1275">
        <v>539.93000000000006</v>
      </c>
      <c r="H1275" t="s">
        <v>5545</v>
      </c>
      <c r="I1275">
        <f>_xlfn.XLOOKUP(C1275, products!A:A, products!D:D)</f>
        <v>3</v>
      </c>
      <c r="J1275" t="s">
        <v>15</v>
      </c>
    </row>
    <row r="1276" spans="1:10" x14ac:dyDescent="0.2">
      <c r="A1276" s="1">
        <v>454</v>
      </c>
      <c r="B1276" s="1">
        <v>3</v>
      </c>
      <c r="C1276" s="1">
        <v>24</v>
      </c>
      <c r="D1276" s="6">
        <v>2</v>
      </c>
      <c r="E1276" s="2">
        <v>549.99</v>
      </c>
      <c r="F1276" s="1">
        <v>0.1</v>
      </c>
      <c r="G1276">
        <v>1649.8700000000001</v>
      </c>
      <c r="H1276" t="s">
        <v>5542</v>
      </c>
      <c r="I1276">
        <f>_xlfn.XLOOKUP(C1276, products!A:A, products!D:D)</f>
        <v>2</v>
      </c>
      <c r="J1276" t="s">
        <v>16</v>
      </c>
    </row>
    <row r="1277" spans="1:10" x14ac:dyDescent="0.2">
      <c r="A1277" s="1">
        <v>455</v>
      </c>
      <c r="B1277" s="1">
        <v>1</v>
      </c>
      <c r="C1277" s="1">
        <v>9</v>
      </c>
      <c r="D1277" s="6">
        <v>1</v>
      </c>
      <c r="E1277" s="2">
        <v>2999.99</v>
      </c>
      <c r="F1277" s="1">
        <v>0.05</v>
      </c>
      <c r="G1277">
        <v>2999.9399999999996</v>
      </c>
      <c r="H1277" t="s">
        <v>5553</v>
      </c>
      <c r="I1277">
        <f>_xlfn.XLOOKUP(C1277, products!A:A, products!D:D)</f>
        <v>5</v>
      </c>
      <c r="J1277" t="s">
        <v>13</v>
      </c>
    </row>
    <row r="1278" spans="1:10" x14ac:dyDescent="0.2">
      <c r="A1278" s="1">
        <v>456</v>
      </c>
      <c r="B1278" s="1">
        <v>1</v>
      </c>
      <c r="C1278" s="1">
        <v>17</v>
      </c>
      <c r="D1278" s="6">
        <v>2</v>
      </c>
      <c r="E1278" s="2">
        <v>429</v>
      </c>
      <c r="F1278" s="1">
        <v>7.0000000000000007E-2</v>
      </c>
      <c r="G1278">
        <v>428.93</v>
      </c>
      <c r="H1278" t="s">
        <v>5549</v>
      </c>
      <c r="I1278">
        <f>_xlfn.XLOOKUP(C1278, products!A:A, products!D:D)</f>
        <v>3</v>
      </c>
      <c r="J1278" t="s">
        <v>15</v>
      </c>
    </row>
    <row r="1279" spans="1:10" x14ac:dyDescent="0.2">
      <c r="A1279" s="1">
        <v>456</v>
      </c>
      <c r="B1279" s="1">
        <v>2</v>
      </c>
      <c r="C1279" s="1">
        <v>23</v>
      </c>
      <c r="D1279" s="6">
        <v>1</v>
      </c>
      <c r="E1279" s="2">
        <v>299.99</v>
      </c>
      <c r="F1279" s="1">
        <v>7.0000000000000007E-2</v>
      </c>
      <c r="G1279">
        <v>599.91</v>
      </c>
      <c r="H1279" t="s">
        <v>5543</v>
      </c>
      <c r="I1279">
        <f>_xlfn.XLOOKUP(C1279, products!A:A, products!D:D)</f>
        <v>1</v>
      </c>
      <c r="J1279" t="s">
        <v>17</v>
      </c>
    </row>
    <row r="1280" spans="1:10" x14ac:dyDescent="0.2">
      <c r="A1280" s="1">
        <v>457</v>
      </c>
      <c r="B1280" s="1">
        <v>1</v>
      </c>
      <c r="C1280" s="1">
        <v>24</v>
      </c>
      <c r="D1280" s="6">
        <v>2</v>
      </c>
      <c r="E1280" s="2">
        <v>549.99</v>
      </c>
      <c r="F1280" s="1">
        <v>7.0000000000000007E-2</v>
      </c>
      <c r="G1280">
        <v>549.91999999999996</v>
      </c>
      <c r="H1280" t="s">
        <v>5542</v>
      </c>
      <c r="I1280">
        <f>_xlfn.XLOOKUP(C1280, products!A:A, products!D:D)</f>
        <v>2</v>
      </c>
      <c r="J1280" t="s">
        <v>16</v>
      </c>
    </row>
    <row r="1281" spans="1:10" x14ac:dyDescent="0.2">
      <c r="A1281" s="1">
        <v>457</v>
      </c>
      <c r="B1281" s="1">
        <v>2</v>
      </c>
      <c r="C1281" s="1">
        <v>2</v>
      </c>
      <c r="D1281" s="6">
        <v>1</v>
      </c>
      <c r="E1281" s="2">
        <v>749.99</v>
      </c>
      <c r="F1281" s="1">
        <v>0.05</v>
      </c>
      <c r="G1281">
        <v>1499.93</v>
      </c>
      <c r="H1281" t="s">
        <v>5560</v>
      </c>
      <c r="I1281">
        <f>_xlfn.XLOOKUP(C1281, products!A:A, products!D:D)</f>
        <v>6</v>
      </c>
      <c r="J1281" t="s">
        <v>12</v>
      </c>
    </row>
    <row r="1282" spans="1:10" x14ac:dyDescent="0.2">
      <c r="A1282" s="1">
        <v>457</v>
      </c>
      <c r="B1282" s="1">
        <v>3</v>
      </c>
      <c r="C1282" s="1">
        <v>7</v>
      </c>
      <c r="D1282" s="6">
        <v>2</v>
      </c>
      <c r="E1282" s="2">
        <v>3999.99</v>
      </c>
      <c r="F1282" s="1">
        <v>0.1</v>
      </c>
      <c r="G1282">
        <v>11999.869999999999</v>
      </c>
      <c r="H1282" t="s">
        <v>5555</v>
      </c>
      <c r="I1282">
        <f>_xlfn.XLOOKUP(C1282, products!A:A, products!D:D)</f>
        <v>6</v>
      </c>
      <c r="J1282" t="s">
        <v>12</v>
      </c>
    </row>
    <row r="1283" spans="1:10" x14ac:dyDescent="0.2">
      <c r="A1283" s="1">
        <v>457</v>
      </c>
      <c r="B1283" s="1">
        <v>4</v>
      </c>
      <c r="C1283" s="1">
        <v>17</v>
      </c>
      <c r="D1283" s="6">
        <v>1</v>
      </c>
      <c r="E1283" s="2">
        <v>429</v>
      </c>
      <c r="F1283" s="1">
        <v>0.2</v>
      </c>
      <c r="G1283">
        <v>1715.8</v>
      </c>
      <c r="H1283" t="s">
        <v>5549</v>
      </c>
      <c r="I1283">
        <f>_xlfn.XLOOKUP(C1283, products!A:A, products!D:D)</f>
        <v>3</v>
      </c>
      <c r="J1283" t="s">
        <v>15</v>
      </c>
    </row>
    <row r="1284" spans="1:10" x14ac:dyDescent="0.2">
      <c r="A1284" s="1">
        <v>458</v>
      </c>
      <c r="B1284" s="1">
        <v>1</v>
      </c>
      <c r="C1284" s="1">
        <v>2</v>
      </c>
      <c r="D1284" s="6">
        <v>1</v>
      </c>
      <c r="E1284" s="2">
        <v>749.99</v>
      </c>
      <c r="F1284" s="1">
        <v>0.2</v>
      </c>
      <c r="G1284">
        <v>749.79</v>
      </c>
      <c r="H1284" t="s">
        <v>5560</v>
      </c>
      <c r="I1284">
        <f>_xlfn.XLOOKUP(C1284, products!A:A, products!D:D)</f>
        <v>6</v>
      </c>
      <c r="J1284" t="s">
        <v>12</v>
      </c>
    </row>
    <row r="1285" spans="1:10" x14ac:dyDescent="0.2">
      <c r="A1285" s="1">
        <v>458</v>
      </c>
      <c r="B1285" s="1">
        <v>2</v>
      </c>
      <c r="C1285" s="1">
        <v>21</v>
      </c>
      <c r="D1285" s="6">
        <v>2</v>
      </c>
      <c r="E1285" s="2">
        <v>269.99</v>
      </c>
      <c r="F1285" s="1">
        <v>7.0000000000000007E-2</v>
      </c>
      <c r="G1285">
        <v>539.91</v>
      </c>
      <c r="H1285" t="s">
        <v>5545</v>
      </c>
      <c r="I1285">
        <f>_xlfn.XLOOKUP(C1285, products!A:A, products!D:D)</f>
        <v>1</v>
      </c>
      <c r="J1285" t="s">
        <v>17</v>
      </c>
    </row>
    <row r="1286" spans="1:10" x14ac:dyDescent="0.2">
      <c r="A1286" s="1">
        <v>458</v>
      </c>
      <c r="B1286" s="1">
        <v>3</v>
      </c>
      <c r="C1286" s="1">
        <v>11</v>
      </c>
      <c r="D1286" s="6">
        <v>1</v>
      </c>
      <c r="E1286" s="2">
        <v>1680.99</v>
      </c>
      <c r="F1286" s="1">
        <v>0.1</v>
      </c>
      <c r="G1286">
        <v>5042.87</v>
      </c>
      <c r="H1286" t="s">
        <v>5551</v>
      </c>
      <c r="I1286">
        <f>_xlfn.XLOOKUP(C1286, products!A:A, products!D:D)</f>
        <v>4</v>
      </c>
      <c r="J1286" t="s">
        <v>14</v>
      </c>
    </row>
    <row r="1287" spans="1:10" x14ac:dyDescent="0.2">
      <c r="A1287" s="1">
        <v>458</v>
      </c>
      <c r="B1287" s="1">
        <v>4</v>
      </c>
      <c r="C1287" s="1">
        <v>24</v>
      </c>
      <c r="D1287" s="6">
        <v>1</v>
      </c>
      <c r="E1287" s="2">
        <v>549.99</v>
      </c>
      <c r="F1287" s="1">
        <v>0.2</v>
      </c>
      <c r="G1287">
        <v>2199.7600000000002</v>
      </c>
      <c r="H1287" t="s">
        <v>5542</v>
      </c>
      <c r="I1287">
        <f>_xlfn.XLOOKUP(C1287, products!A:A, products!D:D)</f>
        <v>2</v>
      </c>
      <c r="J1287" t="s">
        <v>16</v>
      </c>
    </row>
    <row r="1288" spans="1:10" x14ac:dyDescent="0.2">
      <c r="A1288" s="1">
        <v>458</v>
      </c>
      <c r="B1288" s="1">
        <v>5</v>
      </c>
      <c r="C1288" s="1">
        <v>3</v>
      </c>
      <c r="D1288" s="6">
        <v>2</v>
      </c>
      <c r="E1288" s="2">
        <v>999.99</v>
      </c>
      <c r="F1288" s="1">
        <v>0.2</v>
      </c>
      <c r="G1288">
        <v>4999.75</v>
      </c>
      <c r="H1288" t="s">
        <v>5559</v>
      </c>
      <c r="I1288">
        <f>_xlfn.XLOOKUP(C1288, products!A:A, products!D:D)</f>
        <v>6</v>
      </c>
      <c r="J1288" t="s">
        <v>12</v>
      </c>
    </row>
    <row r="1289" spans="1:10" x14ac:dyDescent="0.2">
      <c r="A1289" s="1">
        <v>459</v>
      </c>
      <c r="B1289" s="1">
        <v>1</v>
      </c>
      <c r="C1289" s="1">
        <v>11</v>
      </c>
      <c r="D1289" s="6">
        <v>1</v>
      </c>
      <c r="E1289" s="2">
        <v>1680.99</v>
      </c>
      <c r="F1289" s="1">
        <v>0.2</v>
      </c>
      <c r="G1289">
        <v>1680.79</v>
      </c>
      <c r="H1289" t="s">
        <v>5551</v>
      </c>
      <c r="I1289">
        <f>_xlfn.XLOOKUP(C1289, products!A:A, products!D:D)</f>
        <v>4</v>
      </c>
      <c r="J1289" t="s">
        <v>14</v>
      </c>
    </row>
    <row r="1290" spans="1:10" x14ac:dyDescent="0.2">
      <c r="A1290" s="1">
        <v>460</v>
      </c>
      <c r="B1290" s="1">
        <v>1</v>
      </c>
      <c r="C1290" s="1">
        <v>19</v>
      </c>
      <c r="D1290" s="6">
        <v>1</v>
      </c>
      <c r="E1290" s="2">
        <v>449</v>
      </c>
      <c r="F1290" s="1">
        <v>0.05</v>
      </c>
      <c r="G1290">
        <v>448.95</v>
      </c>
      <c r="H1290" t="s">
        <v>5547</v>
      </c>
      <c r="I1290">
        <f>_xlfn.XLOOKUP(C1290, products!A:A, products!D:D)</f>
        <v>3</v>
      </c>
      <c r="J1290" t="s">
        <v>15</v>
      </c>
    </row>
    <row r="1291" spans="1:10" x14ac:dyDescent="0.2">
      <c r="A1291" s="1">
        <v>460</v>
      </c>
      <c r="B1291" s="1">
        <v>2</v>
      </c>
      <c r="C1291" s="1">
        <v>18</v>
      </c>
      <c r="D1291" s="6">
        <v>2</v>
      </c>
      <c r="E1291" s="2">
        <v>449</v>
      </c>
      <c r="F1291" s="1">
        <v>7.0000000000000007E-2</v>
      </c>
      <c r="G1291">
        <v>897.93</v>
      </c>
      <c r="H1291" t="s">
        <v>5548</v>
      </c>
      <c r="I1291">
        <f>_xlfn.XLOOKUP(C1291, products!A:A, products!D:D)</f>
        <v>3</v>
      </c>
      <c r="J1291" t="s">
        <v>15</v>
      </c>
    </row>
    <row r="1292" spans="1:10" x14ac:dyDescent="0.2">
      <c r="A1292" s="1">
        <v>460</v>
      </c>
      <c r="B1292" s="1">
        <v>3</v>
      </c>
      <c r="C1292" s="1">
        <v>4</v>
      </c>
      <c r="D1292" s="6">
        <v>1</v>
      </c>
      <c r="E1292" s="2">
        <v>2899.99</v>
      </c>
      <c r="F1292" s="1">
        <v>0.2</v>
      </c>
      <c r="G1292">
        <v>8699.7699999999986</v>
      </c>
      <c r="H1292" t="s">
        <v>5558</v>
      </c>
      <c r="I1292">
        <f>_xlfn.XLOOKUP(C1292, products!A:A, products!D:D)</f>
        <v>6</v>
      </c>
      <c r="J1292" t="s">
        <v>12</v>
      </c>
    </row>
    <row r="1293" spans="1:10" x14ac:dyDescent="0.2">
      <c r="A1293" s="1">
        <v>460</v>
      </c>
      <c r="B1293" s="1">
        <v>4</v>
      </c>
      <c r="C1293" s="1">
        <v>22</v>
      </c>
      <c r="D1293" s="6">
        <v>2</v>
      </c>
      <c r="E1293" s="2">
        <v>269.99</v>
      </c>
      <c r="F1293" s="1">
        <v>0.1</v>
      </c>
      <c r="G1293">
        <v>1079.8600000000001</v>
      </c>
      <c r="H1293" t="s">
        <v>5544</v>
      </c>
      <c r="I1293">
        <f>_xlfn.XLOOKUP(C1293, products!A:A, products!D:D)</f>
        <v>1</v>
      </c>
      <c r="J1293" t="s">
        <v>17</v>
      </c>
    </row>
    <row r="1294" spans="1:10" x14ac:dyDescent="0.2">
      <c r="A1294" s="1">
        <v>461</v>
      </c>
      <c r="B1294" s="1">
        <v>1</v>
      </c>
      <c r="C1294" s="1">
        <v>16</v>
      </c>
      <c r="D1294" s="6">
        <v>1</v>
      </c>
      <c r="E1294" s="2">
        <v>599.99</v>
      </c>
      <c r="F1294" s="1">
        <v>7.0000000000000007E-2</v>
      </c>
      <c r="G1294">
        <v>599.91999999999996</v>
      </c>
      <c r="H1294" t="s">
        <v>5540</v>
      </c>
      <c r="I1294">
        <f>_xlfn.XLOOKUP(C1294, products!A:A, products!D:D)</f>
        <v>3</v>
      </c>
      <c r="J1294" t="s">
        <v>15</v>
      </c>
    </row>
    <row r="1295" spans="1:10" x14ac:dyDescent="0.2">
      <c r="A1295" s="1">
        <v>461</v>
      </c>
      <c r="B1295" s="1">
        <v>2</v>
      </c>
      <c r="C1295" s="1">
        <v>4</v>
      </c>
      <c r="D1295" s="6">
        <v>1</v>
      </c>
      <c r="E1295" s="2">
        <v>2899.99</v>
      </c>
      <c r="F1295" s="1">
        <v>0.2</v>
      </c>
      <c r="G1295">
        <v>5799.78</v>
      </c>
      <c r="H1295" t="s">
        <v>5558</v>
      </c>
      <c r="I1295">
        <f>_xlfn.XLOOKUP(C1295, products!A:A, products!D:D)</f>
        <v>6</v>
      </c>
      <c r="J1295" t="s">
        <v>12</v>
      </c>
    </row>
    <row r="1296" spans="1:10" x14ac:dyDescent="0.2">
      <c r="A1296" s="1">
        <v>461</v>
      </c>
      <c r="B1296" s="1">
        <v>3</v>
      </c>
      <c r="C1296" s="1">
        <v>8</v>
      </c>
      <c r="D1296" s="6">
        <v>2</v>
      </c>
      <c r="E1296" s="2">
        <v>1799.99</v>
      </c>
      <c r="F1296" s="1">
        <v>0.05</v>
      </c>
      <c r="G1296">
        <v>5399.92</v>
      </c>
      <c r="H1296" t="s">
        <v>5554</v>
      </c>
      <c r="I1296">
        <f>_xlfn.XLOOKUP(C1296, products!A:A, products!D:D)</f>
        <v>6</v>
      </c>
      <c r="J1296" t="s">
        <v>12</v>
      </c>
    </row>
    <row r="1297" spans="1:10" x14ac:dyDescent="0.2">
      <c r="A1297" s="1">
        <v>461</v>
      </c>
      <c r="B1297" s="1">
        <v>4</v>
      </c>
      <c r="C1297" s="1">
        <v>24</v>
      </c>
      <c r="D1297" s="6">
        <v>1</v>
      </c>
      <c r="E1297" s="2">
        <v>549.99</v>
      </c>
      <c r="F1297" s="1">
        <v>0.1</v>
      </c>
      <c r="G1297">
        <v>2199.86</v>
      </c>
      <c r="H1297" t="s">
        <v>5542</v>
      </c>
      <c r="I1297">
        <f>_xlfn.XLOOKUP(C1297, products!A:A, products!D:D)</f>
        <v>2</v>
      </c>
      <c r="J1297" t="s">
        <v>16</v>
      </c>
    </row>
    <row r="1298" spans="1:10" x14ac:dyDescent="0.2">
      <c r="A1298" s="1">
        <v>461</v>
      </c>
      <c r="B1298" s="1">
        <v>5</v>
      </c>
      <c r="C1298" s="1">
        <v>18</v>
      </c>
      <c r="D1298" s="6">
        <v>2</v>
      </c>
      <c r="E1298" s="2">
        <v>449</v>
      </c>
      <c r="F1298" s="1">
        <v>0.1</v>
      </c>
      <c r="G1298">
        <v>2244.9</v>
      </c>
      <c r="H1298" t="s">
        <v>5548</v>
      </c>
      <c r="I1298">
        <f>_xlfn.XLOOKUP(C1298, products!A:A, products!D:D)</f>
        <v>3</v>
      </c>
      <c r="J1298" t="s">
        <v>15</v>
      </c>
    </row>
    <row r="1299" spans="1:10" x14ac:dyDescent="0.2">
      <c r="A1299" s="1">
        <v>462</v>
      </c>
      <c r="B1299" s="1">
        <v>1</v>
      </c>
      <c r="C1299" s="1">
        <v>12</v>
      </c>
      <c r="D1299" s="6">
        <v>2</v>
      </c>
      <c r="E1299" s="2">
        <v>549.99</v>
      </c>
      <c r="F1299" s="1">
        <v>0.1</v>
      </c>
      <c r="G1299">
        <v>549.89</v>
      </c>
      <c r="H1299" t="s">
        <v>5542</v>
      </c>
      <c r="I1299">
        <f>_xlfn.XLOOKUP(C1299, products!A:A, products!D:D)</f>
        <v>3</v>
      </c>
      <c r="J1299" t="s">
        <v>15</v>
      </c>
    </row>
    <row r="1300" spans="1:10" x14ac:dyDescent="0.2">
      <c r="A1300" s="1">
        <v>463</v>
      </c>
      <c r="B1300" s="1">
        <v>1</v>
      </c>
      <c r="C1300" s="1">
        <v>13</v>
      </c>
      <c r="D1300" s="6">
        <v>2</v>
      </c>
      <c r="E1300" s="2">
        <v>269.99</v>
      </c>
      <c r="F1300" s="1">
        <v>7.0000000000000007E-2</v>
      </c>
      <c r="G1300">
        <v>269.92</v>
      </c>
      <c r="H1300" t="s">
        <v>5545</v>
      </c>
      <c r="I1300">
        <f>_xlfn.XLOOKUP(C1300, products!A:A, products!D:D)</f>
        <v>3</v>
      </c>
      <c r="J1300" t="s">
        <v>15</v>
      </c>
    </row>
    <row r="1301" spans="1:10" x14ac:dyDescent="0.2">
      <c r="A1301" s="1">
        <v>464</v>
      </c>
      <c r="B1301" s="1">
        <v>1</v>
      </c>
      <c r="C1301" s="1">
        <v>7</v>
      </c>
      <c r="D1301" s="6">
        <v>1</v>
      </c>
      <c r="E1301" s="2">
        <v>3999.99</v>
      </c>
      <c r="F1301" s="1">
        <v>0.1</v>
      </c>
      <c r="G1301">
        <v>3999.89</v>
      </c>
      <c r="H1301" t="s">
        <v>5555</v>
      </c>
      <c r="I1301">
        <f>_xlfn.XLOOKUP(C1301, products!A:A, products!D:D)</f>
        <v>6</v>
      </c>
      <c r="J1301" t="s">
        <v>12</v>
      </c>
    </row>
    <row r="1302" spans="1:10" x14ac:dyDescent="0.2">
      <c r="A1302" s="1">
        <v>465</v>
      </c>
      <c r="B1302" s="1">
        <v>1</v>
      </c>
      <c r="C1302" s="1">
        <v>6</v>
      </c>
      <c r="D1302" s="6">
        <v>2</v>
      </c>
      <c r="E1302" s="2">
        <v>469.99</v>
      </c>
      <c r="F1302" s="1">
        <v>0.1</v>
      </c>
      <c r="G1302">
        <v>469.89</v>
      </c>
      <c r="H1302" t="s">
        <v>5556</v>
      </c>
      <c r="I1302">
        <f>_xlfn.XLOOKUP(C1302, products!A:A, products!D:D)</f>
        <v>6</v>
      </c>
      <c r="J1302" t="s">
        <v>12</v>
      </c>
    </row>
    <row r="1303" spans="1:10" x14ac:dyDescent="0.2">
      <c r="A1303" s="1">
        <v>465</v>
      </c>
      <c r="B1303" s="1">
        <v>2</v>
      </c>
      <c r="C1303" s="1">
        <v>25</v>
      </c>
      <c r="D1303" s="6">
        <v>2</v>
      </c>
      <c r="E1303" s="2">
        <v>499.99</v>
      </c>
      <c r="F1303" s="1">
        <v>0.1</v>
      </c>
      <c r="G1303">
        <v>999.88</v>
      </c>
      <c r="H1303" t="s">
        <v>5541</v>
      </c>
      <c r="I1303">
        <f>_xlfn.XLOOKUP(C1303, products!A:A, products!D:D)</f>
        <v>2</v>
      </c>
      <c r="J1303" t="s">
        <v>16</v>
      </c>
    </row>
    <row r="1304" spans="1:10" x14ac:dyDescent="0.2">
      <c r="A1304" s="1">
        <v>466</v>
      </c>
      <c r="B1304" s="1">
        <v>1</v>
      </c>
      <c r="C1304" s="1">
        <v>19</v>
      </c>
      <c r="D1304" s="6">
        <v>2</v>
      </c>
      <c r="E1304" s="2">
        <v>449</v>
      </c>
      <c r="F1304" s="1">
        <v>0.2</v>
      </c>
      <c r="G1304">
        <v>448.8</v>
      </c>
      <c r="H1304" t="s">
        <v>5547</v>
      </c>
      <c r="I1304">
        <f>_xlfn.XLOOKUP(C1304, products!A:A, products!D:D)</f>
        <v>3</v>
      </c>
      <c r="J1304" t="s">
        <v>15</v>
      </c>
    </row>
    <row r="1305" spans="1:10" x14ac:dyDescent="0.2">
      <c r="A1305" s="1">
        <v>466</v>
      </c>
      <c r="B1305" s="1">
        <v>2</v>
      </c>
      <c r="C1305" s="1">
        <v>6</v>
      </c>
      <c r="D1305" s="6">
        <v>1</v>
      </c>
      <c r="E1305" s="2">
        <v>469.99</v>
      </c>
      <c r="F1305" s="1">
        <v>0.2</v>
      </c>
      <c r="G1305">
        <v>939.78</v>
      </c>
      <c r="H1305" t="s">
        <v>5556</v>
      </c>
      <c r="I1305">
        <f>_xlfn.XLOOKUP(C1305, products!A:A, products!D:D)</f>
        <v>6</v>
      </c>
      <c r="J1305" t="s">
        <v>12</v>
      </c>
    </row>
    <row r="1306" spans="1:10" x14ac:dyDescent="0.2">
      <c r="A1306" s="1">
        <v>466</v>
      </c>
      <c r="B1306" s="1">
        <v>3</v>
      </c>
      <c r="C1306" s="1">
        <v>7</v>
      </c>
      <c r="D1306" s="6">
        <v>2</v>
      </c>
      <c r="E1306" s="2">
        <v>3999.99</v>
      </c>
      <c r="F1306" s="1">
        <v>0.05</v>
      </c>
      <c r="G1306">
        <v>11999.92</v>
      </c>
      <c r="H1306" t="s">
        <v>5555</v>
      </c>
      <c r="I1306">
        <f>_xlfn.XLOOKUP(C1306, products!A:A, products!D:D)</f>
        <v>6</v>
      </c>
      <c r="J1306" t="s">
        <v>12</v>
      </c>
    </row>
    <row r="1307" spans="1:10" x14ac:dyDescent="0.2">
      <c r="A1307" s="1">
        <v>466</v>
      </c>
      <c r="B1307" s="1">
        <v>4</v>
      </c>
      <c r="C1307" s="1">
        <v>15</v>
      </c>
      <c r="D1307" s="6">
        <v>1</v>
      </c>
      <c r="E1307" s="2">
        <v>529.99</v>
      </c>
      <c r="F1307" s="1">
        <v>0.1</v>
      </c>
      <c r="G1307">
        <v>2119.86</v>
      </c>
      <c r="H1307" t="s">
        <v>5550</v>
      </c>
      <c r="I1307">
        <f>_xlfn.XLOOKUP(C1307, products!A:A, products!D:D)</f>
        <v>3</v>
      </c>
      <c r="J1307" t="s">
        <v>15</v>
      </c>
    </row>
    <row r="1308" spans="1:10" x14ac:dyDescent="0.2">
      <c r="A1308" s="1">
        <v>466</v>
      </c>
      <c r="B1308" s="1">
        <v>5</v>
      </c>
      <c r="C1308" s="1">
        <v>5</v>
      </c>
      <c r="D1308" s="6">
        <v>1</v>
      </c>
      <c r="E1308" s="2">
        <v>1320.99</v>
      </c>
      <c r="F1308" s="1">
        <v>0.1</v>
      </c>
      <c r="G1308">
        <v>6604.8499999999995</v>
      </c>
      <c r="H1308" t="s">
        <v>5557</v>
      </c>
      <c r="I1308">
        <f>_xlfn.XLOOKUP(C1308, products!A:A, products!D:D)</f>
        <v>6</v>
      </c>
      <c r="J1308" t="s">
        <v>12</v>
      </c>
    </row>
    <row r="1309" spans="1:10" x14ac:dyDescent="0.2">
      <c r="A1309" s="1">
        <v>467</v>
      </c>
      <c r="B1309" s="1">
        <v>1</v>
      </c>
      <c r="C1309" s="1">
        <v>19</v>
      </c>
      <c r="D1309" s="6">
        <v>1</v>
      </c>
      <c r="E1309" s="2">
        <v>449</v>
      </c>
      <c r="F1309" s="1">
        <v>7.0000000000000007E-2</v>
      </c>
      <c r="G1309">
        <v>448.93</v>
      </c>
      <c r="H1309" t="s">
        <v>5547</v>
      </c>
      <c r="I1309">
        <f>_xlfn.XLOOKUP(C1309, products!A:A, products!D:D)</f>
        <v>3</v>
      </c>
      <c r="J1309" t="s">
        <v>15</v>
      </c>
    </row>
    <row r="1310" spans="1:10" x14ac:dyDescent="0.2">
      <c r="A1310" s="1">
        <v>467</v>
      </c>
      <c r="B1310" s="1">
        <v>2</v>
      </c>
      <c r="C1310" s="1">
        <v>10</v>
      </c>
      <c r="D1310" s="6">
        <v>1</v>
      </c>
      <c r="E1310" s="2">
        <v>1549</v>
      </c>
      <c r="F1310" s="1">
        <v>7.0000000000000007E-2</v>
      </c>
      <c r="G1310">
        <v>3097.93</v>
      </c>
      <c r="H1310" t="s">
        <v>5552</v>
      </c>
      <c r="I1310">
        <f>_xlfn.XLOOKUP(C1310, products!A:A, products!D:D)</f>
        <v>4</v>
      </c>
      <c r="J1310" t="s">
        <v>14</v>
      </c>
    </row>
    <row r="1311" spans="1:10" x14ac:dyDescent="0.2">
      <c r="A1311" s="1">
        <v>467</v>
      </c>
      <c r="B1311" s="1">
        <v>3</v>
      </c>
      <c r="C1311" s="1">
        <v>22</v>
      </c>
      <c r="D1311" s="6">
        <v>2</v>
      </c>
      <c r="E1311" s="2">
        <v>269.99</v>
      </c>
      <c r="F1311" s="1">
        <v>0.1</v>
      </c>
      <c r="G1311">
        <v>809.87</v>
      </c>
      <c r="H1311" t="s">
        <v>5544</v>
      </c>
      <c r="I1311">
        <f>_xlfn.XLOOKUP(C1311, products!A:A, products!D:D)</f>
        <v>1</v>
      </c>
      <c r="J1311" t="s">
        <v>17</v>
      </c>
    </row>
    <row r="1312" spans="1:10" x14ac:dyDescent="0.2">
      <c r="A1312" s="1">
        <v>467</v>
      </c>
      <c r="B1312" s="1">
        <v>4</v>
      </c>
      <c r="C1312" s="1">
        <v>17</v>
      </c>
      <c r="D1312" s="6">
        <v>2</v>
      </c>
      <c r="E1312" s="2">
        <v>429</v>
      </c>
      <c r="F1312" s="1">
        <v>7.0000000000000007E-2</v>
      </c>
      <c r="G1312">
        <v>1715.93</v>
      </c>
      <c r="H1312" t="s">
        <v>5549</v>
      </c>
      <c r="I1312">
        <f>_xlfn.XLOOKUP(C1312, products!A:A, products!D:D)</f>
        <v>3</v>
      </c>
      <c r="J1312" t="s">
        <v>15</v>
      </c>
    </row>
    <row r="1313" spans="1:10" x14ac:dyDescent="0.2">
      <c r="A1313" s="1">
        <v>467</v>
      </c>
      <c r="B1313" s="1">
        <v>5</v>
      </c>
      <c r="C1313" s="1">
        <v>11</v>
      </c>
      <c r="D1313" s="6">
        <v>1</v>
      </c>
      <c r="E1313" s="2">
        <v>1680.99</v>
      </c>
      <c r="F1313" s="1">
        <v>0.1</v>
      </c>
      <c r="G1313">
        <v>8404.85</v>
      </c>
      <c r="H1313" t="s">
        <v>5551</v>
      </c>
      <c r="I1313">
        <f>_xlfn.XLOOKUP(C1313, products!A:A, products!D:D)</f>
        <v>4</v>
      </c>
      <c r="J1313" t="s">
        <v>14</v>
      </c>
    </row>
    <row r="1314" spans="1:10" x14ac:dyDescent="0.2">
      <c r="A1314" s="1">
        <v>468</v>
      </c>
      <c r="B1314" s="1">
        <v>1</v>
      </c>
      <c r="C1314" s="1">
        <v>19</v>
      </c>
      <c r="D1314" s="6">
        <v>1</v>
      </c>
      <c r="E1314" s="2">
        <v>449</v>
      </c>
      <c r="F1314" s="1">
        <v>0.1</v>
      </c>
      <c r="G1314">
        <v>448.9</v>
      </c>
      <c r="H1314" t="s">
        <v>5547</v>
      </c>
      <c r="I1314">
        <f>_xlfn.XLOOKUP(C1314, products!A:A, products!D:D)</f>
        <v>3</v>
      </c>
      <c r="J1314" t="s">
        <v>15</v>
      </c>
    </row>
    <row r="1315" spans="1:10" x14ac:dyDescent="0.2">
      <c r="A1315" s="1">
        <v>468</v>
      </c>
      <c r="B1315" s="1">
        <v>2</v>
      </c>
      <c r="C1315" s="1">
        <v>9</v>
      </c>
      <c r="D1315" s="6">
        <v>2</v>
      </c>
      <c r="E1315" s="2">
        <v>2999.99</v>
      </c>
      <c r="F1315" s="1">
        <v>0.05</v>
      </c>
      <c r="G1315">
        <v>5999.9299999999994</v>
      </c>
      <c r="H1315" t="s">
        <v>5553</v>
      </c>
      <c r="I1315">
        <f>_xlfn.XLOOKUP(C1315, products!A:A, products!D:D)</f>
        <v>5</v>
      </c>
      <c r="J1315" t="s">
        <v>13</v>
      </c>
    </row>
    <row r="1316" spans="1:10" x14ac:dyDescent="0.2">
      <c r="A1316" s="1">
        <v>468</v>
      </c>
      <c r="B1316" s="1">
        <v>3</v>
      </c>
      <c r="C1316" s="1">
        <v>10</v>
      </c>
      <c r="D1316" s="6">
        <v>2</v>
      </c>
      <c r="E1316" s="2">
        <v>1549</v>
      </c>
      <c r="F1316" s="1">
        <v>0.05</v>
      </c>
      <c r="G1316">
        <v>4646.95</v>
      </c>
      <c r="H1316" t="s">
        <v>5552</v>
      </c>
      <c r="I1316">
        <f>_xlfn.XLOOKUP(C1316, products!A:A, products!D:D)</f>
        <v>4</v>
      </c>
      <c r="J1316" t="s">
        <v>14</v>
      </c>
    </row>
    <row r="1317" spans="1:10" x14ac:dyDescent="0.2">
      <c r="A1317" s="1">
        <v>468</v>
      </c>
      <c r="B1317" s="1">
        <v>4</v>
      </c>
      <c r="C1317" s="1">
        <v>25</v>
      </c>
      <c r="D1317" s="6">
        <v>1</v>
      </c>
      <c r="E1317" s="2">
        <v>499.99</v>
      </c>
      <c r="F1317" s="1">
        <v>0.1</v>
      </c>
      <c r="G1317">
        <v>1999.8600000000001</v>
      </c>
      <c r="H1317" t="s">
        <v>5541</v>
      </c>
      <c r="I1317">
        <f>_xlfn.XLOOKUP(C1317, products!A:A, products!D:D)</f>
        <v>2</v>
      </c>
      <c r="J1317" t="s">
        <v>16</v>
      </c>
    </row>
    <row r="1318" spans="1:10" x14ac:dyDescent="0.2">
      <c r="A1318" s="1">
        <v>469</v>
      </c>
      <c r="B1318" s="1">
        <v>1</v>
      </c>
      <c r="C1318" s="1">
        <v>8</v>
      </c>
      <c r="D1318" s="6">
        <v>2</v>
      </c>
      <c r="E1318" s="2">
        <v>1799.99</v>
      </c>
      <c r="F1318" s="1">
        <v>0.1</v>
      </c>
      <c r="G1318">
        <v>1799.89</v>
      </c>
      <c r="H1318" t="s">
        <v>5554</v>
      </c>
      <c r="I1318">
        <f>_xlfn.XLOOKUP(C1318, products!A:A, products!D:D)</f>
        <v>6</v>
      </c>
      <c r="J1318" t="s">
        <v>12</v>
      </c>
    </row>
    <row r="1319" spans="1:10" x14ac:dyDescent="0.2">
      <c r="A1319" s="1">
        <v>469</v>
      </c>
      <c r="B1319" s="1">
        <v>2</v>
      </c>
      <c r="C1319" s="1">
        <v>4</v>
      </c>
      <c r="D1319" s="6">
        <v>1</v>
      </c>
      <c r="E1319" s="2">
        <v>2899.99</v>
      </c>
      <c r="F1319" s="1">
        <v>7.0000000000000007E-2</v>
      </c>
      <c r="G1319">
        <v>5799.91</v>
      </c>
      <c r="H1319" t="s">
        <v>5558</v>
      </c>
      <c r="I1319">
        <f>_xlfn.XLOOKUP(C1319, products!A:A, products!D:D)</f>
        <v>6</v>
      </c>
      <c r="J1319" t="s">
        <v>12</v>
      </c>
    </row>
    <row r="1320" spans="1:10" x14ac:dyDescent="0.2">
      <c r="A1320" s="1">
        <v>469</v>
      </c>
      <c r="B1320" s="1">
        <v>3</v>
      </c>
      <c r="C1320" s="1">
        <v>15</v>
      </c>
      <c r="D1320" s="6">
        <v>2</v>
      </c>
      <c r="E1320" s="2">
        <v>529.99</v>
      </c>
      <c r="F1320" s="1">
        <v>0.2</v>
      </c>
      <c r="G1320">
        <v>1589.77</v>
      </c>
      <c r="H1320" t="s">
        <v>5550</v>
      </c>
      <c r="I1320">
        <f>_xlfn.XLOOKUP(C1320, products!A:A, products!D:D)</f>
        <v>3</v>
      </c>
      <c r="J1320" t="s">
        <v>15</v>
      </c>
    </row>
    <row r="1321" spans="1:10" x14ac:dyDescent="0.2">
      <c r="A1321" s="1">
        <v>470</v>
      </c>
      <c r="B1321" s="1">
        <v>1</v>
      </c>
      <c r="C1321" s="1">
        <v>18</v>
      </c>
      <c r="D1321" s="6">
        <v>1</v>
      </c>
      <c r="E1321" s="2">
        <v>449</v>
      </c>
      <c r="F1321" s="1">
        <v>0.05</v>
      </c>
      <c r="G1321">
        <v>448.95</v>
      </c>
      <c r="H1321" t="s">
        <v>5548</v>
      </c>
      <c r="I1321">
        <f>_xlfn.XLOOKUP(C1321, products!A:A, products!D:D)</f>
        <v>3</v>
      </c>
      <c r="J1321" t="s">
        <v>15</v>
      </c>
    </row>
    <row r="1322" spans="1:10" x14ac:dyDescent="0.2">
      <c r="A1322" s="1">
        <v>470</v>
      </c>
      <c r="B1322" s="1">
        <v>2</v>
      </c>
      <c r="C1322" s="1">
        <v>13</v>
      </c>
      <c r="D1322" s="6">
        <v>1</v>
      </c>
      <c r="E1322" s="2">
        <v>269.99</v>
      </c>
      <c r="F1322" s="1">
        <v>0.05</v>
      </c>
      <c r="G1322">
        <v>539.93000000000006</v>
      </c>
      <c r="H1322" t="s">
        <v>5545</v>
      </c>
      <c r="I1322">
        <f>_xlfn.XLOOKUP(C1322, products!A:A, products!D:D)</f>
        <v>3</v>
      </c>
      <c r="J1322" t="s">
        <v>15</v>
      </c>
    </row>
    <row r="1323" spans="1:10" x14ac:dyDescent="0.2">
      <c r="A1323" s="1">
        <v>470</v>
      </c>
      <c r="B1323" s="1">
        <v>3</v>
      </c>
      <c r="C1323" s="1">
        <v>8</v>
      </c>
      <c r="D1323" s="6">
        <v>2</v>
      </c>
      <c r="E1323" s="2">
        <v>1799.99</v>
      </c>
      <c r="F1323" s="1">
        <v>0.2</v>
      </c>
      <c r="G1323">
        <v>5399.77</v>
      </c>
      <c r="H1323" t="s">
        <v>5554</v>
      </c>
      <c r="I1323">
        <f>_xlfn.XLOOKUP(C1323, products!A:A, products!D:D)</f>
        <v>6</v>
      </c>
      <c r="J1323" t="s">
        <v>12</v>
      </c>
    </row>
    <row r="1324" spans="1:10" x14ac:dyDescent="0.2">
      <c r="A1324" s="1">
        <v>471</v>
      </c>
      <c r="B1324" s="1">
        <v>1</v>
      </c>
      <c r="C1324" s="1">
        <v>14</v>
      </c>
      <c r="D1324" s="6">
        <v>1</v>
      </c>
      <c r="E1324" s="2">
        <v>269.99</v>
      </c>
      <c r="F1324" s="1">
        <v>0.2</v>
      </c>
      <c r="G1324">
        <v>269.79000000000002</v>
      </c>
      <c r="H1324" t="s">
        <v>5544</v>
      </c>
      <c r="I1324">
        <f>_xlfn.XLOOKUP(C1324, products!A:A, products!D:D)</f>
        <v>3</v>
      </c>
      <c r="J1324" t="s">
        <v>15</v>
      </c>
    </row>
    <row r="1325" spans="1:10" x14ac:dyDescent="0.2">
      <c r="A1325" s="1">
        <v>471</v>
      </c>
      <c r="B1325" s="1">
        <v>2</v>
      </c>
      <c r="C1325" s="1">
        <v>13</v>
      </c>
      <c r="D1325" s="6">
        <v>2</v>
      </c>
      <c r="E1325" s="2">
        <v>269.99</v>
      </c>
      <c r="F1325" s="1">
        <v>0.05</v>
      </c>
      <c r="G1325">
        <v>539.93000000000006</v>
      </c>
      <c r="H1325" t="s">
        <v>5545</v>
      </c>
      <c r="I1325">
        <f>_xlfn.XLOOKUP(C1325, products!A:A, products!D:D)</f>
        <v>3</v>
      </c>
      <c r="J1325" t="s">
        <v>15</v>
      </c>
    </row>
    <row r="1326" spans="1:10" x14ac:dyDescent="0.2">
      <c r="A1326" s="1">
        <v>472</v>
      </c>
      <c r="B1326" s="1">
        <v>1</v>
      </c>
      <c r="C1326" s="1">
        <v>15</v>
      </c>
      <c r="D1326" s="6">
        <v>1</v>
      </c>
      <c r="E1326" s="2">
        <v>529.99</v>
      </c>
      <c r="F1326" s="1">
        <v>0.1</v>
      </c>
      <c r="G1326">
        <v>529.89</v>
      </c>
      <c r="H1326" t="s">
        <v>5550</v>
      </c>
      <c r="I1326">
        <f>_xlfn.XLOOKUP(C1326, products!A:A, products!D:D)</f>
        <v>3</v>
      </c>
      <c r="J1326" t="s">
        <v>15</v>
      </c>
    </row>
    <row r="1327" spans="1:10" x14ac:dyDescent="0.2">
      <c r="A1327" s="1">
        <v>472</v>
      </c>
      <c r="B1327" s="1">
        <v>2</v>
      </c>
      <c r="C1327" s="1">
        <v>21</v>
      </c>
      <c r="D1327" s="6">
        <v>2</v>
      </c>
      <c r="E1327" s="2">
        <v>269.99</v>
      </c>
      <c r="F1327" s="1">
        <v>0.1</v>
      </c>
      <c r="G1327">
        <v>539.88</v>
      </c>
      <c r="H1327" t="s">
        <v>5545</v>
      </c>
      <c r="I1327">
        <f>_xlfn.XLOOKUP(C1327, products!A:A, products!D:D)</f>
        <v>1</v>
      </c>
      <c r="J1327" t="s">
        <v>17</v>
      </c>
    </row>
    <row r="1328" spans="1:10" x14ac:dyDescent="0.2">
      <c r="A1328" s="1">
        <v>473</v>
      </c>
      <c r="B1328" s="1">
        <v>1</v>
      </c>
      <c r="C1328" s="1">
        <v>26</v>
      </c>
      <c r="D1328" s="6">
        <v>1</v>
      </c>
      <c r="E1328" s="2">
        <v>599.99</v>
      </c>
      <c r="F1328" s="1">
        <v>7.0000000000000007E-2</v>
      </c>
      <c r="G1328">
        <v>599.91999999999996</v>
      </c>
      <c r="H1328" t="s">
        <v>5540</v>
      </c>
      <c r="I1328">
        <f>_xlfn.XLOOKUP(C1328, products!A:A, products!D:D)</f>
        <v>2</v>
      </c>
      <c r="J1328" t="s">
        <v>16</v>
      </c>
    </row>
    <row r="1329" spans="1:10" x14ac:dyDescent="0.2">
      <c r="A1329" s="1">
        <v>474</v>
      </c>
      <c r="B1329" s="1">
        <v>1</v>
      </c>
      <c r="C1329" s="1">
        <v>19</v>
      </c>
      <c r="D1329" s="6">
        <v>2</v>
      </c>
      <c r="E1329" s="2">
        <v>449</v>
      </c>
      <c r="F1329" s="1">
        <v>0.05</v>
      </c>
      <c r="G1329">
        <v>448.95</v>
      </c>
      <c r="H1329" t="s">
        <v>5547</v>
      </c>
      <c r="I1329">
        <f>_xlfn.XLOOKUP(C1329, products!A:A, products!D:D)</f>
        <v>3</v>
      </c>
      <c r="J1329" t="s">
        <v>15</v>
      </c>
    </row>
    <row r="1330" spans="1:10" x14ac:dyDescent="0.2">
      <c r="A1330" s="1">
        <v>474</v>
      </c>
      <c r="B1330" s="1">
        <v>2</v>
      </c>
      <c r="C1330" s="1">
        <v>11</v>
      </c>
      <c r="D1330" s="6">
        <v>1</v>
      </c>
      <c r="E1330" s="2">
        <v>1680.99</v>
      </c>
      <c r="F1330" s="1">
        <v>0.2</v>
      </c>
      <c r="G1330">
        <v>3361.78</v>
      </c>
      <c r="H1330" t="s">
        <v>5551</v>
      </c>
      <c r="I1330">
        <f>_xlfn.XLOOKUP(C1330, products!A:A, products!D:D)</f>
        <v>4</v>
      </c>
      <c r="J1330" t="s">
        <v>14</v>
      </c>
    </row>
    <row r="1331" spans="1:10" x14ac:dyDescent="0.2">
      <c r="A1331" s="1">
        <v>475</v>
      </c>
      <c r="B1331" s="1">
        <v>1</v>
      </c>
      <c r="C1331" s="1">
        <v>17</v>
      </c>
      <c r="D1331" s="6">
        <v>2</v>
      </c>
      <c r="E1331" s="2">
        <v>429</v>
      </c>
      <c r="F1331" s="1">
        <v>7.0000000000000007E-2</v>
      </c>
      <c r="G1331">
        <v>428.93</v>
      </c>
      <c r="H1331" t="s">
        <v>5549</v>
      </c>
      <c r="I1331">
        <f>_xlfn.XLOOKUP(C1331, products!A:A, products!D:D)</f>
        <v>3</v>
      </c>
      <c r="J1331" t="s">
        <v>15</v>
      </c>
    </row>
    <row r="1332" spans="1:10" x14ac:dyDescent="0.2">
      <c r="A1332" s="1">
        <v>475</v>
      </c>
      <c r="B1332" s="1">
        <v>2</v>
      </c>
      <c r="C1332" s="1">
        <v>26</v>
      </c>
      <c r="D1332" s="6">
        <v>2</v>
      </c>
      <c r="E1332" s="2">
        <v>599.99</v>
      </c>
      <c r="F1332" s="1">
        <v>0.2</v>
      </c>
      <c r="G1332">
        <v>1199.78</v>
      </c>
      <c r="H1332" t="s">
        <v>5540</v>
      </c>
      <c r="I1332">
        <f>_xlfn.XLOOKUP(C1332, products!A:A, products!D:D)</f>
        <v>2</v>
      </c>
      <c r="J1332" t="s">
        <v>16</v>
      </c>
    </row>
    <row r="1333" spans="1:10" x14ac:dyDescent="0.2">
      <c r="A1333" s="1">
        <v>475</v>
      </c>
      <c r="B1333" s="1">
        <v>3</v>
      </c>
      <c r="C1333" s="1">
        <v>25</v>
      </c>
      <c r="D1333" s="6">
        <v>1</v>
      </c>
      <c r="E1333" s="2">
        <v>499.99</v>
      </c>
      <c r="F1333" s="1">
        <v>0.2</v>
      </c>
      <c r="G1333">
        <v>1499.77</v>
      </c>
      <c r="H1333" t="s">
        <v>5541</v>
      </c>
      <c r="I1333">
        <f>_xlfn.XLOOKUP(C1333, products!A:A, products!D:D)</f>
        <v>2</v>
      </c>
      <c r="J1333" t="s">
        <v>16</v>
      </c>
    </row>
    <row r="1334" spans="1:10" x14ac:dyDescent="0.2">
      <c r="A1334" s="1">
        <v>476</v>
      </c>
      <c r="B1334" s="1">
        <v>1</v>
      </c>
      <c r="C1334" s="1">
        <v>22</v>
      </c>
      <c r="D1334" s="6">
        <v>2</v>
      </c>
      <c r="E1334" s="2">
        <v>269.99</v>
      </c>
      <c r="F1334" s="1">
        <v>7.0000000000000007E-2</v>
      </c>
      <c r="G1334">
        <v>269.92</v>
      </c>
      <c r="H1334" t="s">
        <v>5544</v>
      </c>
      <c r="I1334">
        <f>_xlfn.XLOOKUP(C1334, products!A:A, products!D:D)</f>
        <v>1</v>
      </c>
      <c r="J1334" t="s">
        <v>17</v>
      </c>
    </row>
    <row r="1335" spans="1:10" x14ac:dyDescent="0.2">
      <c r="A1335" s="1">
        <v>476</v>
      </c>
      <c r="B1335" s="1">
        <v>2</v>
      </c>
      <c r="C1335" s="1">
        <v>4</v>
      </c>
      <c r="D1335" s="6">
        <v>2</v>
      </c>
      <c r="E1335" s="2">
        <v>2899.99</v>
      </c>
      <c r="F1335" s="1">
        <v>0.2</v>
      </c>
      <c r="G1335">
        <v>5799.78</v>
      </c>
      <c r="H1335" t="s">
        <v>5558</v>
      </c>
      <c r="I1335">
        <f>_xlfn.XLOOKUP(C1335, products!A:A, products!D:D)</f>
        <v>6</v>
      </c>
      <c r="J1335" t="s">
        <v>12</v>
      </c>
    </row>
    <row r="1336" spans="1:10" x14ac:dyDescent="0.2">
      <c r="A1336" s="1">
        <v>476</v>
      </c>
      <c r="B1336" s="1">
        <v>3</v>
      </c>
      <c r="C1336" s="1">
        <v>11</v>
      </c>
      <c r="D1336" s="6">
        <v>2</v>
      </c>
      <c r="E1336" s="2">
        <v>1680.99</v>
      </c>
      <c r="F1336" s="1">
        <v>7.0000000000000007E-2</v>
      </c>
      <c r="G1336">
        <v>5042.9000000000005</v>
      </c>
      <c r="H1336" t="s">
        <v>5551</v>
      </c>
      <c r="I1336">
        <f>_xlfn.XLOOKUP(C1336, products!A:A, products!D:D)</f>
        <v>4</v>
      </c>
      <c r="J1336" t="s">
        <v>14</v>
      </c>
    </row>
    <row r="1337" spans="1:10" x14ac:dyDescent="0.2">
      <c r="A1337" s="1">
        <v>476</v>
      </c>
      <c r="B1337" s="1">
        <v>4</v>
      </c>
      <c r="C1337" s="1">
        <v>20</v>
      </c>
      <c r="D1337" s="6">
        <v>2</v>
      </c>
      <c r="E1337" s="2">
        <v>599.99</v>
      </c>
      <c r="F1337" s="1">
        <v>0.05</v>
      </c>
      <c r="G1337">
        <v>2399.91</v>
      </c>
      <c r="H1337" t="s">
        <v>5546</v>
      </c>
      <c r="I1337">
        <f>_xlfn.XLOOKUP(C1337, products!A:A, products!D:D)</f>
        <v>3</v>
      </c>
      <c r="J1337" t="s">
        <v>15</v>
      </c>
    </row>
    <row r="1338" spans="1:10" x14ac:dyDescent="0.2">
      <c r="A1338" s="1">
        <v>477</v>
      </c>
      <c r="B1338" s="1">
        <v>1</v>
      </c>
      <c r="C1338" s="1">
        <v>6</v>
      </c>
      <c r="D1338" s="6">
        <v>1</v>
      </c>
      <c r="E1338" s="2">
        <v>469.99</v>
      </c>
      <c r="F1338" s="1">
        <v>0.1</v>
      </c>
      <c r="G1338">
        <v>469.89</v>
      </c>
      <c r="H1338" t="s">
        <v>5556</v>
      </c>
      <c r="I1338">
        <f>_xlfn.XLOOKUP(C1338, products!A:A, products!D:D)</f>
        <v>6</v>
      </c>
      <c r="J1338" t="s">
        <v>12</v>
      </c>
    </row>
    <row r="1339" spans="1:10" x14ac:dyDescent="0.2">
      <c r="A1339" s="1">
        <v>477</v>
      </c>
      <c r="B1339" s="1">
        <v>2</v>
      </c>
      <c r="C1339" s="1">
        <v>10</v>
      </c>
      <c r="D1339" s="6">
        <v>1</v>
      </c>
      <c r="E1339" s="2">
        <v>1549</v>
      </c>
      <c r="F1339" s="1">
        <v>0.05</v>
      </c>
      <c r="G1339">
        <v>3097.95</v>
      </c>
      <c r="H1339" t="s">
        <v>5552</v>
      </c>
      <c r="I1339">
        <f>_xlfn.XLOOKUP(C1339, products!A:A, products!D:D)</f>
        <v>4</v>
      </c>
      <c r="J1339" t="s">
        <v>14</v>
      </c>
    </row>
    <row r="1340" spans="1:10" x14ac:dyDescent="0.2">
      <c r="A1340" s="1">
        <v>478</v>
      </c>
      <c r="B1340" s="1">
        <v>1</v>
      </c>
      <c r="C1340" s="1">
        <v>21</v>
      </c>
      <c r="D1340" s="6">
        <v>2</v>
      </c>
      <c r="E1340" s="2">
        <v>269.99</v>
      </c>
      <c r="F1340" s="1">
        <v>7.0000000000000007E-2</v>
      </c>
      <c r="G1340">
        <v>269.92</v>
      </c>
      <c r="H1340" t="s">
        <v>5545</v>
      </c>
      <c r="I1340">
        <f>_xlfn.XLOOKUP(C1340, products!A:A, products!D:D)</f>
        <v>1</v>
      </c>
      <c r="J1340" t="s">
        <v>17</v>
      </c>
    </row>
    <row r="1341" spans="1:10" x14ac:dyDescent="0.2">
      <c r="A1341" s="1">
        <v>479</v>
      </c>
      <c r="B1341" s="1">
        <v>1</v>
      </c>
      <c r="C1341" s="1">
        <v>26</v>
      </c>
      <c r="D1341" s="6">
        <v>1</v>
      </c>
      <c r="E1341" s="2">
        <v>599.99</v>
      </c>
      <c r="F1341" s="1">
        <v>7.0000000000000007E-2</v>
      </c>
      <c r="G1341">
        <v>599.91999999999996</v>
      </c>
      <c r="H1341" t="s">
        <v>5540</v>
      </c>
      <c r="I1341">
        <f>_xlfn.XLOOKUP(C1341, products!A:A, products!D:D)</f>
        <v>2</v>
      </c>
      <c r="J1341" t="s">
        <v>16</v>
      </c>
    </row>
    <row r="1342" spans="1:10" x14ac:dyDescent="0.2">
      <c r="A1342" s="1">
        <v>479</v>
      </c>
      <c r="B1342" s="1">
        <v>2</v>
      </c>
      <c r="C1342" s="1">
        <v>12</v>
      </c>
      <c r="D1342" s="6">
        <v>1</v>
      </c>
      <c r="E1342" s="2">
        <v>549.99</v>
      </c>
      <c r="F1342" s="1">
        <v>0.05</v>
      </c>
      <c r="G1342">
        <v>1099.93</v>
      </c>
      <c r="H1342" t="s">
        <v>5542</v>
      </c>
      <c r="I1342">
        <f>_xlfn.XLOOKUP(C1342, products!A:A, products!D:D)</f>
        <v>3</v>
      </c>
      <c r="J1342" t="s">
        <v>15</v>
      </c>
    </row>
    <row r="1343" spans="1:10" x14ac:dyDescent="0.2">
      <c r="A1343" s="1">
        <v>479</v>
      </c>
      <c r="B1343" s="1">
        <v>3</v>
      </c>
      <c r="C1343" s="1">
        <v>21</v>
      </c>
      <c r="D1343" s="6">
        <v>1</v>
      </c>
      <c r="E1343" s="2">
        <v>269.99</v>
      </c>
      <c r="F1343" s="1">
        <v>0.2</v>
      </c>
      <c r="G1343">
        <v>809.77</v>
      </c>
      <c r="H1343" t="s">
        <v>5545</v>
      </c>
      <c r="I1343">
        <f>_xlfn.XLOOKUP(C1343, products!A:A, products!D:D)</f>
        <v>1</v>
      </c>
      <c r="J1343" t="s">
        <v>17</v>
      </c>
    </row>
    <row r="1344" spans="1:10" x14ac:dyDescent="0.2">
      <c r="A1344" s="1">
        <v>479</v>
      </c>
      <c r="B1344" s="1">
        <v>4</v>
      </c>
      <c r="C1344" s="1">
        <v>7</v>
      </c>
      <c r="D1344" s="6">
        <v>1</v>
      </c>
      <c r="E1344" s="2">
        <v>3999.99</v>
      </c>
      <c r="F1344" s="1">
        <v>0.05</v>
      </c>
      <c r="G1344">
        <v>15999.91</v>
      </c>
      <c r="H1344" t="s">
        <v>5555</v>
      </c>
      <c r="I1344">
        <f>_xlfn.XLOOKUP(C1344, products!A:A, products!D:D)</f>
        <v>6</v>
      </c>
      <c r="J1344" t="s">
        <v>12</v>
      </c>
    </row>
    <row r="1345" spans="1:10" x14ac:dyDescent="0.2">
      <c r="A1345" s="1">
        <v>479</v>
      </c>
      <c r="B1345" s="1">
        <v>5</v>
      </c>
      <c r="C1345" s="1">
        <v>10</v>
      </c>
      <c r="D1345" s="6">
        <v>1</v>
      </c>
      <c r="E1345" s="2">
        <v>1549</v>
      </c>
      <c r="F1345" s="1">
        <v>0.2</v>
      </c>
      <c r="G1345">
        <v>7744.8</v>
      </c>
      <c r="H1345" t="s">
        <v>5552</v>
      </c>
      <c r="I1345">
        <f>_xlfn.XLOOKUP(C1345, products!A:A, products!D:D)</f>
        <v>4</v>
      </c>
      <c r="J1345" t="s">
        <v>14</v>
      </c>
    </row>
    <row r="1346" spans="1:10" x14ac:dyDescent="0.2">
      <c r="A1346" s="1">
        <v>480</v>
      </c>
      <c r="B1346" s="1">
        <v>1</v>
      </c>
      <c r="C1346" s="1">
        <v>4</v>
      </c>
      <c r="D1346" s="6">
        <v>1</v>
      </c>
      <c r="E1346" s="2">
        <v>2899.99</v>
      </c>
      <c r="F1346" s="1">
        <v>0.05</v>
      </c>
      <c r="G1346">
        <v>2899.9399999999996</v>
      </c>
      <c r="H1346" t="s">
        <v>5558</v>
      </c>
      <c r="I1346">
        <f>_xlfn.XLOOKUP(C1346, products!A:A, products!D:D)</f>
        <v>6</v>
      </c>
      <c r="J1346" t="s">
        <v>12</v>
      </c>
    </row>
    <row r="1347" spans="1:10" x14ac:dyDescent="0.2">
      <c r="A1347" s="1">
        <v>480</v>
      </c>
      <c r="B1347" s="1">
        <v>2</v>
      </c>
      <c r="C1347" s="1">
        <v>15</v>
      </c>
      <c r="D1347" s="6">
        <v>1</v>
      </c>
      <c r="E1347" s="2">
        <v>529.99</v>
      </c>
      <c r="F1347" s="1">
        <v>0.05</v>
      </c>
      <c r="G1347">
        <v>1059.93</v>
      </c>
      <c r="H1347" t="s">
        <v>5550</v>
      </c>
      <c r="I1347">
        <f>_xlfn.XLOOKUP(C1347, products!A:A, products!D:D)</f>
        <v>3</v>
      </c>
      <c r="J1347" t="s">
        <v>15</v>
      </c>
    </row>
    <row r="1348" spans="1:10" x14ac:dyDescent="0.2">
      <c r="A1348" s="1">
        <v>480</v>
      </c>
      <c r="B1348" s="1">
        <v>3</v>
      </c>
      <c r="C1348" s="1">
        <v>23</v>
      </c>
      <c r="D1348" s="6">
        <v>2</v>
      </c>
      <c r="E1348" s="2">
        <v>299.99</v>
      </c>
      <c r="F1348" s="1">
        <v>7.0000000000000007E-2</v>
      </c>
      <c r="G1348">
        <v>899.9</v>
      </c>
      <c r="H1348" t="s">
        <v>5543</v>
      </c>
      <c r="I1348">
        <f>_xlfn.XLOOKUP(C1348, products!A:A, products!D:D)</f>
        <v>1</v>
      </c>
      <c r="J1348" t="s">
        <v>17</v>
      </c>
    </row>
    <row r="1349" spans="1:10" x14ac:dyDescent="0.2">
      <c r="A1349" s="1">
        <v>481</v>
      </c>
      <c r="B1349" s="1">
        <v>1</v>
      </c>
      <c r="C1349" s="1">
        <v>13</v>
      </c>
      <c r="D1349" s="6">
        <v>2</v>
      </c>
      <c r="E1349" s="2">
        <v>269.99</v>
      </c>
      <c r="F1349" s="1">
        <v>0.2</v>
      </c>
      <c r="G1349">
        <v>269.79000000000002</v>
      </c>
      <c r="H1349" t="s">
        <v>5545</v>
      </c>
      <c r="I1349">
        <f>_xlfn.XLOOKUP(C1349, products!A:A, products!D:D)</f>
        <v>3</v>
      </c>
      <c r="J1349" t="s">
        <v>15</v>
      </c>
    </row>
    <row r="1350" spans="1:10" x14ac:dyDescent="0.2">
      <c r="A1350" s="1">
        <v>481</v>
      </c>
      <c r="B1350" s="1">
        <v>2</v>
      </c>
      <c r="C1350" s="1">
        <v>16</v>
      </c>
      <c r="D1350" s="6">
        <v>2</v>
      </c>
      <c r="E1350" s="2">
        <v>599.99</v>
      </c>
      <c r="F1350" s="1">
        <v>7.0000000000000007E-2</v>
      </c>
      <c r="G1350">
        <v>1199.9100000000001</v>
      </c>
      <c r="H1350" t="s">
        <v>5540</v>
      </c>
      <c r="I1350">
        <f>_xlfn.XLOOKUP(C1350, products!A:A, products!D:D)</f>
        <v>3</v>
      </c>
      <c r="J1350" t="s">
        <v>15</v>
      </c>
    </row>
    <row r="1351" spans="1:10" x14ac:dyDescent="0.2">
      <c r="A1351" s="1">
        <v>481</v>
      </c>
      <c r="B1351" s="1">
        <v>3</v>
      </c>
      <c r="C1351" s="1">
        <v>9</v>
      </c>
      <c r="D1351" s="6">
        <v>2</v>
      </c>
      <c r="E1351" s="2">
        <v>2999.99</v>
      </c>
      <c r="F1351" s="1">
        <v>0.1</v>
      </c>
      <c r="G1351">
        <v>8999.869999999999</v>
      </c>
      <c r="H1351" t="s">
        <v>5553</v>
      </c>
      <c r="I1351">
        <f>_xlfn.XLOOKUP(C1351, products!A:A, products!D:D)</f>
        <v>5</v>
      </c>
      <c r="J1351" t="s">
        <v>13</v>
      </c>
    </row>
    <row r="1352" spans="1:10" x14ac:dyDescent="0.2">
      <c r="A1352" s="1">
        <v>482</v>
      </c>
      <c r="B1352" s="1">
        <v>1</v>
      </c>
      <c r="C1352" s="1">
        <v>13</v>
      </c>
      <c r="D1352" s="6">
        <v>1</v>
      </c>
      <c r="E1352" s="2">
        <v>269.99</v>
      </c>
      <c r="F1352" s="1">
        <v>0.2</v>
      </c>
      <c r="G1352">
        <v>269.79000000000002</v>
      </c>
      <c r="H1352" t="s">
        <v>5545</v>
      </c>
      <c r="I1352">
        <f>_xlfn.XLOOKUP(C1352, products!A:A, products!D:D)</f>
        <v>3</v>
      </c>
      <c r="J1352" t="s">
        <v>15</v>
      </c>
    </row>
    <row r="1353" spans="1:10" x14ac:dyDescent="0.2">
      <c r="A1353" s="1">
        <v>482</v>
      </c>
      <c r="B1353" s="1">
        <v>2</v>
      </c>
      <c r="C1353" s="1">
        <v>14</v>
      </c>
      <c r="D1353" s="6">
        <v>1</v>
      </c>
      <c r="E1353" s="2">
        <v>269.99</v>
      </c>
      <c r="F1353" s="1">
        <v>0.1</v>
      </c>
      <c r="G1353">
        <v>539.88</v>
      </c>
      <c r="H1353" t="s">
        <v>5544</v>
      </c>
      <c r="I1353">
        <f>_xlfn.XLOOKUP(C1353, products!A:A, products!D:D)</f>
        <v>3</v>
      </c>
      <c r="J1353" t="s">
        <v>15</v>
      </c>
    </row>
    <row r="1354" spans="1:10" x14ac:dyDescent="0.2">
      <c r="A1354" s="1">
        <v>483</v>
      </c>
      <c r="B1354" s="1">
        <v>1</v>
      </c>
      <c r="C1354" s="1">
        <v>17</v>
      </c>
      <c r="D1354" s="6">
        <v>1</v>
      </c>
      <c r="E1354" s="2">
        <v>429</v>
      </c>
      <c r="F1354" s="1">
        <v>7.0000000000000007E-2</v>
      </c>
      <c r="G1354">
        <v>428.93</v>
      </c>
      <c r="H1354" t="s">
        <v>5549</v>
      </c>
      <c r="I1354">
        <f>_xlfn.XLOOKUP(C1354, products!A:A, products!D:D)</f>
        <v>3</v>
      </c>
      <c r="J1354" t="s">
        <v>15</v>
      </c>
    </row>
    <row r="1355" spans="1:10" x14ac:dyDescent="0.2">
      <c r="A1355" s="1">
        <v>484</v>
      </c>
      <c r="B1355" s="1">
        <v>1</v>
      </c>
      <c r="C1355" s="1">
        <v>8</v>
      </c>
      <c r="D1355" s="6">
        <v>2</v>
      </c>
      <c r="E1355" s="2">
        <v>1799.99</v>
      </c>
      <c r="F1355" s="1">
        <v>0.1</v>
      </c>
      <c r="G1355">
        <v>1799.89</v>
      </c>
      <c r="H1355" t="s">
        <v>5554</v>
      </c>
      <c r="I1355">
        <f>_xlfn.XLOOKUP(C1355, products!A:A, products!D:D)</f>
        <v>6</v>
      </c>
      <c r="J1355" t="s">
        <v>12</v>
      </c>
    </row>
    <row r="1356" spans="1:10" x14ac:dyDescent="0.2">
      <c r="A1356" s="1">
        <v>484</v>
      </c>
      <c r="B1356" s="1">
        <v>2</v>
      </c>
      <c r="C1356" s="1">
        <v>24</v>
      </c>
      <c r="D1356" s="6">
        <v>1</v>
      </c>
      <c r="E1356" s="2">
        <v>549.99</v>
      </c>
      <c r="F1356" s="1">
        <v>0.05</v>
      </c>
      <c r="G1356">
        <v>1099.93</v>
      </c>
      <c r="H1356" t="s">
        <v>5542</v>
      </c>
      <c r="I1356">
        <f>_xlfn.XLOOKUP(C1356, products!A:A, products!D:D)</f>
        <v>2</v>
      </c>
      <c r="J1356" t="s">
        <v>16</v>
      </c>
    </row>
    <row r="1357" spans="1:10" x14ac:dyDescent="0.2">
      <c r="A1357" s="1">
        <v>484</v>
      </c>
      <c r="B1357" s="1">
        <v>3</v>
      </c>
      <c r="C1357" s="1">
        <v>9</v>
      </c>
      <c r="D1357" s="6">
        <v>2</v>
      </c>
      <c r="E1357" s="2">
        <v>2999.99</v>
      </c>
      <c r="F1357" s="1">
        <v>0.05</v>
      </c>
      <c r="G1357">
        <v>8999.92</v>
      </c>
      <c r="H1357" t="s">
        <v>5553</v>
      </c>
      <c r="I1357">
        <f>_xlfn.XLOOKUP(C1357, products!A:A, products!D:D)</f>
        <v>5</v>
      </c>
      <c r="J1357" t="s">
        <v>13</v>
      </c>
    </row>
    <row r="1358" spans="1:10" x14ac:dyDescent="0.2">
      <c r="A1358" s="1">
        <v>484</v>
      </c>
      <c r="B1358" s="1">
        <v>4</v>
      </c>
      <c r="C1358" s="1">
        <v>6</v>
      </c>
      <c r="D1358" s="6">
        <v>1</v>
      </c>
      <c r="E1358" s="2">
        <v>469.99</v>
      </c>
      <c r="F1358" s="1">
        <v>0.2</v>
      </c>
      <c r="G1358">
        <v>1879.76</v>
      </c>
      <c r="H1358" t="s">
        <v>5556</v>
      </c>
      <c r="I1358">
        <f>_xlfn.XLOOKUP(C1358, products!A:A, products!D:D)</f>
        <v>6</v>
      </c>
      <c r="J1358" t="s">
        <v>12</v>
      </c>
    </row>
    <row r="1359" spans="1:10" x14ac:dyDescent="0.2">
      <c r="A1359" s="1">
        <v>485</v>
      </c>
      <c r="B1359" s="1">
        <v>1</v>
      </c>
      <c r="C1359" s="1">
        <v>13</v>
      </c>
      <c r="D1359" s="6">
        <v>1</v>
      </c>
      <c r="E1359" s="2">
        <v>269.99</v>
      </c>
      <c r="F1359" s="1">
        <v>0.1</v>
      </c>
      <c r="G1359">
        <v>269.89</v>
      </c>
      <c r="H1359" t="s">
        <v>5545</v>
      </c>
      <c r="I1359">
        <f>_xlfn.XLOOKUP(C1359, products!A:A, products!D:D)</f>
        <v>3</v>
      </c>
      <c r="J1359" t="s">
        <v>15</v>
      </c>
    </row>
    <row r="1360" spans="1:10" x14ac:dyDescent="0.2">
      <c r="A1360" s="1">
        <v>485</v>
      </c>
      <c r="B1360" s="1">
        <v>2</v>
      </c>
      <c r="C1360" s="1">
        <v>26</v>
      </c>
      <c r="D1360" s="6">
        <v>2</v>
      </c>
      <c r="E1360" s="2">
        <v>599.99</v>
      </c>
      <c r="F1360" s="1">
        <v>0.05</v>
      </c>
      <c r="G1360">
        <v>1199.93</v>
      </c>
      <c r="H1360" t="s">
        <v>5540</v>
      </c>
      <c r="I1360">
        <f>_xlfn.XLOOKUP(C1360, products!A:A, products!D:D)</f>
        <v>2</v>
      </c>
      <c r="J1360" t="s">
        <v>16</v>
      </c>
    </row>
    <row r="1361" spans="1:10" x14ac:dyDescent="0.2">
      <c r="A1361" s="1">
        <v>486</v>
      </c>
      <c r="B1361" s="1">
        <v>1</v>
      </c>
      <c r="C1361" s="1">
        <v>9</v>
      </c>
      <c r="D1361" s="6">
        <v>1</v>
      </c>
      <c r="E1361" s="2">
        <v>2999.99</v>
      </c>
      <c r="F1361" s="1">
        <v>7.0000000000000007E-2</v>
      </c>
      <c r="G1361">
        <v>2999.9199999999996</v>
      </c>
      <c r="H1361" t="s">
        <v>5553</v>
      </c>
      <c r="I1361">
        <f>_xlfn.XLOOKUP(C1361, products!A:A, products!D:D)</f>
        <v>5</v>
      </c>
      <c r="J1361" t="s">
        <v>13</v>
      </c>
    </row>
    <row r="1362" spans="1:10" x14ac:dyDescent="0.2">
      <c r="A1362" s="1">
        <v>486</v>
      </c>
      <c r="B1362" s="1">
        <v>2</v>
      </c>
      <c r="C1362" s="1">
        <v>23</v>
      </c>
      <c r="D1362" s="6">
        <v>2</v>
      </c>
      <c r="E1362" s="2">
        <v>299.99</v>
      </c>
      <c r="F1362" s="1">
        <v>0.05</v>
      </c>
      <c r="G1362">
        <v>599.93000000000006</v>
      </c>
      <c r="H1362" t="s">
        <v>5543</v>
      </c>
      <c r="I1362">
        <f>_xlfn.XLOOKUP(C1362, products!A:A, products!D:D)</f>
        <v>1</v>
      </c>
      <c r="J1362" t="s">
        <v>17</v>
      </c>
    </row>
    <row r="1363" spans="1:10" x14ac:dyDescent="0.2">
      <c r="A1363" s="1">
        <v>487</v>
      </c>
      <c r="B1363" s="1">
        <v>1</v>
      </c>
      <c r="C1363" s="1">
        <v>6</v>
      </c>
      <c r="D1363" s="6">
        <v>1</v>
      </c>
      <c r="E1363" s="2">
        <v>469.99</v>
      </c>
      <c r="F1363" s="1">
        <v>0.2</v>
      </c>
      <c r="G1363">
        <v>469.79</v>
      </c>
      <c r="H1363" t="s">
        <v>5556</v>
      </c>
      <c r="I1363">
        <f>_xlfn.XLOOKUP(C1363, products!A:A, products!D:D)</f>
        <v>6</v>
      </c>
      <c r="J1363" t="s">
        <v>12</v>
      </c>
    </row>
    <row r="1364" spans="1:10" x14ac:dyDescent="0.2">
      <c r="A1364" s="1">
        <v>488</v>
      </c>
      <c r="B1364" s="1">
        <v>1</v>
      </c>
      <c r="C1364" s="1">
        <v>13</v>
      </c>
      <c r="D1364" s="6">
        <v>2</v>
      </c>
      <c r="E1364" s="2">
        <v>269.99</v>
      </c>
      <c r="F1364" s="1">
        <v>7.0000000000000007E-2</v>
      </c>
      <c r="G1364">
        <v>269.92</v>
      </c>
      <c r="H1364" t="s">
        <v>5545</v>
      </c>
      <c r="I1364">
        <f>_xlfn.XLOOKUP(C1364, products!A:A, products!D:D)</f>
        <v>3</v>
      </c>
      <c r="J1364" t="s">
        <v>15</v>
      </c>
    </row>
    <row r="1365" spans="1:10" x14ac:dyDescent="0.2">
      <c r="A1365" s="1">
        <v>488</v>
      </c>
      <c r="B1365" s="1">
        <v>2</v>
      </c>
      <c r="C1365" s="1">
        <v>23</v>
      </c>
      <c r="D1365" s="6">
        <v>2</v>
      </c>
      <c r="E1365" s="2">
        <v>299.99</v>
      </c>
      <c r="F1365" s="1">
        <v>0.05</v>
      </c>
      <c r="G1365">
        <v>599.93000000000006</v>
      </c>
      <c r="H1365" t="s">
        <v>5543</v>
      </c>
      <c r="I1365">
        <f>_xlfn.XLOOKUP(C1365, products!A:A, products!D:D)</f>
        <v>1</v>
      </c>
      <c r="J1365" t="s">
        <v>17</v>
      </c>
    </row>
    <row r="1366" spans="1:10" x14ac:dyDescent="0.2">
      <c r="A1366" s="1">
        <v>488</v>
      </c>
      <c r="B1366" s="1">
        <v>3</v>
      </c>
      <c r="C1366" s="1">
        <v>22</v>
      </c>
      <c r="D1366" s="6">
        <v>1</v>
      </c>
      <c r="E1366" s="2">
        <v>269.99</v>
      </c>
      <c r="F1366" s="1">
        <v>0.05</v>
      </c>
      <c r="G1366">
        <v>809.92000000000007</v>
      </c>
      <c r="H1366" t="s">
        <v>5544</v>
      </c>
      <c r="I1366">
        <f>_xlfn.XLOOKUP(C1366, products!A:A, products!D:D)</f>
        <v>1</v>
      </c>
      <c r="J1366" t="s">
        <v>17</v>
      </c>
    </row>
    <row r="1367" spans="1:10" x14ac:dyDescent="0.2">
      <c r="A1367" s="1">
        <v>489</v>
      </c>
      <c r="B1367" s="1">
        <v>1</v>
      </c>
      <c r="C1367" s="1">
        <v>8</v>
      </c>
      <c r="D1367" s="6">
        <v>2</v>
      </c>
      <c r="E1367" s="2">
        <v>1799.99</v>
      </c>
      <c r="F1367" s="1">
        <v>0.1</v>
      </c>
      <c r="G1367">
        <v>1799.89</v>
      </c>
      <c r="H1367" t="s">
        <v>5554</v>
      </c>
      <c r="I1367">
        <f>_xlfn.XLOOKUP(C1367, products!A:A, products!D:D)</f>
        <v>6</v>
      </c>
      <c r="J1367" t="s">
        <v>12</v>
      </c>
    </row>
    <row r="1368" spans="1:10" x14ac:dyDescent="0.2">
      <c r="A1368" s="1">
        <v>490</v>
      </c>
      <c r="B1368" s="1">
        <v>1</v>
      </c>
      <c r="C1368" s="1">
        <v>12</v>
      </c>
      <c r="D1368" s="6">
        <v>1</v>
      </c>
      <c r="E1368" s="2">
        <v>549.99</v>
      </c>
      <c r="F1368" s="1">
        <v>0.1</v>
      </c>
      <c r="G1368">
        <v>549.89</v>
      </c>
      <c r="H1368" t="s">
        <v>5542</v>
      </c>
      <c r="I1368">
        <f>_xlfn.XLOOKUP(C1368, products!A:A, products!D:D)</f>
        <v>3</v>
      </c>
      <c r="J1368" t="s">
        <v>15</v>
      </c>
    </row>
    <row r="1369" spans="1:10" x14ac:dyDescent="0.2">
      <c r="A1369" s="1">
        <v>490</v>
      </c>
      <c r="B1369" s="1">
        <v>2</v>
      </c>
      <c r="C1369" s="1">
        <v>23</v>
      </c>
      <c r="D1369" s="6">
        <v>1</v>
      </c>
      <c r="E1369" s="2">
        <v>299.99</v>
      </c>
      <c r="F1369" s="1">
        <v>0.05</v>
      </c>
      <c r="G1369">
        <v>599.93000000000006</v>
      </c>
      <c r="H1369" t="s">
        <v>5543</v>
      </c>
      <c r="I1369">
        <f>_xlfn.XLOOKUP(C1369, products!A:A, products!D:D)</f>
        <v>1</v>
      </c>
      <c r="J1369" t="s">
        <v>17</v>
      </c>
    </row>
    <row r="1370" spans="1:10" x14ac:dyDescent="0.2">
      <c r="A1370" s="1">
        <v>490</v>
      </c>
      <c r="B1370" s="1">
        <v>3</v>
      </c>
      <c r="C1370" s="1">
        <v>14</v>
      </c>
      <c r="D1370" s="6">
        <v>1</v>
      </c>
      <c r="E1370" s="2">
        <v>269.99</v>
      </c>
      <c r="F1370" s="1">
        <v>0.1</v>
      </c>
      <c r="G1370">
        <v>809.87</v>
      </c>
      <c r="H1370" t="s">
        <v>5544</v>
      </c>
      <c r="I1370">
        <f>_xlfn.XLOOKUP(C1370, products!A:A, products!D:D)</f>
        <v>3</v>
      </c>
      <c r="J1370" t="s">
        <v>15</v>
      </c>
    </row>
    <row r="1371" spans="1:10" x14ac:dyDescent="0.2">
      <c r="A1371" s="1">
        <v>490</v>
      </c>
      <c r="B1371" s="1">
        <v>4</v>
      </c>
      <c r="C1371" s="1">
        <v>13</v>
      </c>
      <c r="D1371" s="6">
        <v>2</v>
      </c>
      <c r="E1371" s="2">
        <v>269.99</v>
      </c>
      <c r="F1371" s="1">
        <v>7.0000000000000007E-2</v>
      </c>
      <c r="G1371">
        <v>1079.8900000000001</v>
      </c>
      <c r="H1371" t="s">
        <v>5545</v>
      </c>
      <c r="I1371">
        <f>_xlfn.XLOOKUP(C1371, products!A:A, products!D:D)</f>
        <v>3</v>
      </c>
      <c r="J1371" t="s">
        <v>15</v>
      </c>
    </row>
    <row r="1372" spans="1:10" x14ac:dyDescent="0.2">
      <c r="A1372" s="1">
        <v>491</v>
      </c>
      <c r="B1372" s="1">
        <v>1</v>
      </c>
      <c r="C1372" s="1">
        <v>9</v>
      </c>
      <c r="D1372" s="6">
        <v>2</v>
      </c>
      <c r="E1372" s="2">
        <v>2999.99</v>
      </c>
      <c r="F1372" s="1">
        <v>0.2</v>
      </c>
      <c r="G1372">
        <v>2999.79</v>
      </c>
      <c r="H1372" t="s">
        <v>5553</v>
      </c>
      <c r="I1372">
        <f>_xlfn.XLOOKUP(C1372, products!A:A, products!D:D)</f>
        <v>5</v>
      </c>
      <c r="J1372" t="s">
        <v>13</v>
      </c>
    </row>
    <row r="1373" spans="1:10" x14ac:dyDescent="0.2">
      <c r="A1373" s="1">
        <v>491</v>
      </c>
      <c r="B1373" s="1">
        <v>2</v>
      </c>
      <c r="C1373" s="1">
        <v>21</v>
      </c>
      <c r="D1373" s="6">
        <v>2</v>
      </c>
      <c r="E1373" s="2">
        <v>269.99</v>
      </c>
      <c r="F1373" s="1">
        <v>0.05</v>
      </c>
      <c r="G1373">
        <v>539.93000000000006</v>
      </c>
      <c r="H1373" t="s">
        <v>5545</v>
      </c>
      <c r="I1373">
        <f>_xlfn.XLOOKUP(C1373, products!A:A, products!D:D)</f>
        <v>1</v>
      </c>
      <c r="J1373" t="s">
        <v>17</v>
      </c>
    </row>
    <row r="1374" spans="1:10" x14ac:dyDescent="0.2">
      <c r="A1374" s="1">
        <v>491</v>
      </c>
      <c r="B1374" s="1">
        <v>3</v>
      </c>
      <c r="C1374" s="1">
        <v>15</v>
      </c>
      <c r="D1374" s="6">
        <v>2</v>
      </c>
      <c r="E1374" s="2">
        <v>529.99</v>
      </c>
      <c r="F1374" s="1">
        <v>0.05</v>
      </c>
      <c r="G1374">
        <v>1589.92</v>
      </c>
      <c r="H1374" t="s">
        <v>5550</v>
      </c>
      <c r="I1374">
        <f>_xlfn.XLOOKUP(C1374, products!A:A, products!D:D)</f>
        <v>3</v>
      </c>
      <c r="J1374" t="s">
        <v>15</v>
      </c>
    </row>
    <row r="1375" spans="1:10" x14ac:dyDescent="0.2">
      <c r="A1375" s="1">
        <v>492</v>
      </c>
      <c r="B1375" s="1">
        <v>1</v>
      </c>
      <c r="C1375" s="1">
        <v>6</v>
      </c>
      <c r="D1375" s="6">
        <v>1</v>
      </c>
      <c r="E1375" s="2">
        <v>469.99</v>
      </c>
      <c r="F1375" s="1">
        <v>0.1</v>
      </c>
      <c r="G1375">
        <v>469.89</v>
      </c>
      <c r="H1375" t="s">
        <v>5556</v>
      </c>
      <c r="I1375">
        <f>_xlfn.XLOOKUP(C1375, products!A:A, products!D:D)</f>
        <v>6</v>
      </c>
      <c r="J1375" t="s">
        <v>12</v>
      </c>
    </row>
    <row r="1376" spans="1:10" x14ac:dyDescent="0.2">
      <c r="A1376" s="1">
        <v>492</v>
      </c>
      <c r="B1376" s="1">
        <v>2</v>
      </c>
      <c r="C1376" s="1">
        <v>22</v>
      </c>
      <c r="D1376" s="6">
        <v>2</v>
      </c>
      <c r="E1376" s="2">
        <v>269.99</v>
      </c>
      <c r="F1376" s="1">
        <v>0.1</v>
      </c>
      <c r="G1376">
        <v>539.88</v>
      </c>
      <c r="H1376" t="s">
        <v>5544</v>
      </c>
      <c r="I1376">
        <f>_xlfn.XLOOKUP(C1376, products!A:A, products!D:D)</f>
        <v>1</v>
      </c>
      <c r="J1376" t="s">
        <v>17</v>
      </c>
    </row>
    <row r="1377" spans="1:10" x14ac:dyDescent="0.2">
      <c r="A1377" s="1">
        <v>492</v>
      </c>
      <c r="B1377" s="1">
        <v>3</v>
      </c>
      <c r="C1377" s="1">
        <v>26</v>
      </c>
      <c r="D1377" s="6">
        <v>1</v>
      </c>
      <c r="E1377" s="2">
        <v>599.99</v>
      </c>
      <c r="F1377" s="1">
        <v>0.05</v>
      </c>
      <c r="G1377">
        <v>1799.92</v>
      </c>
      <c r="H1377" t="s">
        <v>5540</v>
      </c>
      <c r="I1377">
        <f>_xlfn.XLOOKUP(C1377, products!A:A, products!D:D)</f>
        <v>2</v>
      </c>
      <c r="J1377" t="s">
        <v>16</v>
      </c>
    </row>
    <row r="1378" spans="1:10" x14ac:dyDescent="0.2">
      <c r="A1378" s="1">
        <v>493</v>
      </c>
      <c r="B1378" s="1">
        <v>1</v>
      </c>
      <c r="C1378" s="1">
        <v>15</v>
      </c>
      <c r="D1378" s="6">
        <v>1</v>
      </c>
      <c r="E1378" s="2">
        <v>529.99</v>
      </c>
      <c r="F1378" s="1">
        <v>0.05</v>
      </c>
      <c r="G1378">
        <v>529.94000000000005</v>
      </c>
      <c r="H1378" t="s">
        <v>5550</v>
      </c>
      <c r="I1378">
        <f>_xlfn.XLOOKUP(C1378, products!A:A, products!D:D)</f>
        <v>3</v>
      </c>
      <c r="J1378" t="s">
        <v>15</v>
      </c>
    </row>
    <row r="1379" spans="1:10" x14ac:dyDescent="0.2">
      <c r="A1379" s="1">
        <v>493</v>
      </c>
      <c r="B1379" s="1">
        <v>2</v>
      </c>
      <c r="C1379" s="1">
        <v>18</v>
      </c>
      <c r="D1379" s="6">
        <v>2</v>
      </c>
      <c r="E1379" s="2">
        <v>449</v>
      </c>
      <c r="F1379" s="1">
        <v>0.05</v>
      </c>
      <c r="G1379">
        <v>897.95</v>
      </c>
      <c r="H1379" t="s">
        <v>5548</v>
      </c>
      <c r="I1379">
        <f>_xlfn.XLOOKUP(C1379, products!A:A, products!D:D)</f>
        <v>3</v>
      </c>
      <c r="J1379" t="s">
        <v>15</v>
      </c>
    </row>
    <row r="1380" spans="1:10" x14ac:dyDescent="0.2">
      <c r="A1380" s="1">
        <v>493</v>
      </c>
      <c r="B1380" s="1">
        <v>3</v>
      </c>
      <c r="C1380" s="1">
        <v>26</v>
      </c>
      <c r="D1380" s="6">
        <v>1</v>
      </c>
      <c r="E1380" s="2">
        <v>599.99</v>
      </c>
      <c r="F1380" s="1">
        <v>0.05</v>
      </c>
      <c r="G1380">
        <v>1799.92</v>
      </c>
      <c r="H1380" t="s">
        <v>5540</v>
      </c>
      <c r="I1380">
        <f>_xlfn.XLOOKUP(C1380, products!A:A, products!D:D)</f>
        <v>2</v>
      </c>
      <c r="J1380" t="s">
        <v>16</v>
      </c>
    </row>
    <row r="1381" spans="1:10" x14ac:dyDescent="0.2">
      <c r="A1381" s="1">
        <v>494</v>
      </c>
      <c r="B1381" s="1">
        <v>1</v>
      </c>
      <c r="C1381" s="1">
        <v>23</v>
      </c>
      <c r="D1381" s="6">
        <v>1</v>
      </c>
      <c r="E1381" s="2">
        <v>299.99</v>
      </c>
      <c r="F1381" s="1">
        <v>0.1</v>
      </c>
      <c r="G1381">
        <v>299.89</v>
      </c>
      <c r="H1381" t="s">
        <v>5543</v>
      </c>
      <c r="I1381">
        <f>_xlfn.XLOOKUP(C1381, products!A:A, products!D:D)</f>
        <v>1</v>
      </c>
      <c r="J1381" t="s">
        <v>17</v>
      </c>
    </row>
    <row r="1382" spans="1:10" x14ac:dyDescent="0.2">
      <c r="A1382" s="1">
        <v>495</v>
      </c>
      <c r="B1382" s="1">
        <v>1</v>
      </c>
      <c r="C1382" s="1">
        <v>22</v>
      </c>
      <c r="D1382" s="6">
        <v>1</v>
      </c>
      <c r="E1382" s="2">
        <v>269.99</v>
      </c>
      <c r="F1382" s="1">
        <v>0.2</v>
      </c>
      <c r="G1382">
        <v>269.79000000000002</v>
      </c>
      <c r="H1382" t="s">
        <v>5544</v>
      </c>
      <c r="I1382">
        <f>_xlfn.XLOOKUP(C1382, products!A:A, products!D:D)</f>
        <v>1</v>
      </c>
      <c r="J1382" t="s">
        <v>17</v>
      </c>
    </row>
    <row r="1383" spans="1:10" x14ac:dyDescent="0.2">
      <c r="A1383" s="1">
        <v>495</v>
      </c>
      <c r="B1383" s="1">
        <v>2</v>
      </c>
      <c r="C1383" s="1">
        <v>9</v>
      </c>
      <c r="D1383" s="6">
        <v>1</v>
      </c>
      <c r="E1383" s="2">
        <v>2999.99</v>
      </c>
      <c r="F1383" s="1">
        <v>0.05</v>
      </c>
      <c r="G1383">
        <v>5999.9299999999994</v>
      </c>
      <c r="H1383" t="s">
        <v>5553</v>
      </c>
      <c r="I1383">
        <f>_xlfn.XLOOKUP(C1383, products!A:A, products!D:D)</f>
        <v>5</v>
      </c>
      <c r="J1383" t="s">
        <v>13</v>
      </c>
    </row>
    <row r="1384" spans="1:10" x14ac:dyDescent="0.2">
      <c r="A1384" s="1">
        <v>496</v>
      </c>
      <c r="B1384" s="1">
        <v>1</v>
      </c>
      <c r="C1384" s="1">
        <v>23</v>
      </c>
      <c r="D1384" s="6">
        <v>1</v>
      </c>
      <c r="E1384" s="2">
        <v>299.99</v>
      </c>
      <c r="F1384" s="1">
        <v>0.2</v>
      </c>
      <c r="G1384">
        <v>299.79000000000002</v>
      </c>
      <c r="H1384" t="s">
        <v>5543</v>
      </c>
      <c r="I1384">
        <f>_xlfn.XLOOKUP(C1384, products!A:A, products!D:D)</f>
        <v>1</v>
      </c>
      <c r="J1384" t="s">
        <v>17</v>
      </c>
    </row>
    <row r="1385" spans="1:10" x14ac:dyDescent="0.2">
      <c r="A1385" s="1">
        <v>496</v>
      </c>
      <c r="B1385" s="1">
        <v>2</v>
      </c>
      <c r="C1385" s="1">
        <v>13</v>
      </c>
      <c r="D1385" s="6">
        <v>1</v>
      </c>
      <c r="E1385" s="2">
        <v>269.99</v>
      </c>
      <c r="F1385" s="1">
        <v>0.1</v>
      </c>
      <c r="G1385">
        <v>539.88</v>
      </c>
      <c r="H1385" t="s">
        <v>5545</v>
      </c>
      <c r="I1385">
        <f>_xlfn.XLOOKUP(C1385, products!A:A, products!D:D)</f>
        <v>3</v>
      </c>
      <c r="J1385" t="s">
        <v>15</v>
      </c>
    </row>
    <row r="1386" spans="1:10" x14ac:dyDescent="0.2">
      <c r="A1386" s="1">
        <v>496</v>
      </c>
      <c r="B1386" s="1">
        <v>3</v>
      </c>
      <c r="C1386" s="1">
        <v>21</v>
      </c>
      <c r="D1386" s="6">
        <v>2</v>
      </c>
      <c r="E1386" s="2">
        <v>269.99</v>
      </c>
      <c r="F1386" s="1">
        <v>0.2</v>
      </c>
      <c r="G1386">
        <v>809.77</v>
      </c>
      <c r="H1386" t="s">
        <v>5545</v>
      </c>
      <c r="I1386">
        <f>_xlfn.XLOOKUP(C1386, products!A:A, products!D:D)</f>
        <v>1</v>
      </c>
      <c r="J1386" t="s">
        <v>17</v>
      </c>
    </row>
    <row r="1387" spans="1:10" x14ac:dyDescent="0.2">
      <c r="A1387" s="1">
        <v>497</v>
      </c>
      <c r="B1387" s="1">
        <v>1</v>
      </c>
      <c r="C1387" s="1">
        <v>25</v>
      </c>
      <c r="D1387" s="6">
        <v>2</v>
      </c>
      <c r="E1387" s="2">
        <v>499.99</v>
      </c>
      <c r="F1387" s="1">
        <v>7.0000000000000007E-2</v>
      </c>
      <c r="G1387">
        <v>499.92</v>
      </c>
      <c r="H1387" t="s">
        <v>5541</v>
      </c>
      <c r="I1387">
        <f>_xlfn.XLOOKUP(C1387, products!A:A, products!D:D)</f>
        <v>2</v>
      </c>
      <c r="J1387" t="s">
        <v>16</v>
      </c>
    </row>
    <row r="1388" spans="1:10" x14ac:dyDescent="0.2">
      <c r="A1388" s="1">
        <v>498</v>
      </c>
      <c r="B1388" s="1">
        <v>1</v>
      </c>
      <c r="C1388" s="1">
        <v>24</v>
      </c>
      <c r="D1388" s="6">
        <v>1</v>
      </c>
      <c r="E1388" s="2">
        <v>549.99</v>
      </c>
      <c r="F1388" s="1">
        <v>7.0000000000000007E-2</v>
      </c>
      <c r="G1388">
        <v>549.91999999999996</v>
      </c>
      <c r="H1388" t="s">
        <v>5542</v>
      </c>
      <c r="I1388">
        <f>_xlfn.XLOOKUP(C1388, products!A:A, products!D:D)</f>
        <v>2</v>
      </c>
      <c r="J1388" t="s">
        <v>16</v>
      </c>
    </row>
    <row r="1389" spans="1:10" x14ac:dyDescent="0.2">
      <c r="A1389" s="1">
        <v>498</v>
      </c>
      <c r="B1389" s="1">
        <v>2</v>
      </c>
      <c r="C1389" s="1">
        <v>21</v>
      </c>
      <c r="D1389" s="6">
        <v>1</v>
      </c>
      <c r="E1389" s="2">
        <v>269.99</v>
      </c>
      <c r="F1389" s="1">
        <v>0.1</v>
      </c>
      <c r="G1389">
        <v>539.88</v>
      </c>
      <c r="H1389" t="s">
        <v>5545</v>
      </c>
      <c r="I1389">
        <f>_xlfn.XLOOKUP(C1389, products!A:A, products!D:D)</f>
        <v>1</v>
      </c>
      <c r="J1389" t="s">
        <v>17</v>
      </c>
    </row>
    <row r="1390" spans="1:10" x14ac:dyDescent="0.2">
      <c r="A1390" s="1">
        <v>498</v>
      </c>
      <c r="B1390" s="1">
        <v>3</v>
      </c>
      <c r="C1390" s="1">
        <v>10</v>
      </c>
      <c r="D1390" s="6">
        <v>1</v>
      </c>
      <c r="E1390" s="2">
        <v>1549</v>
      </c>
      <c r="F1390" s="1">
        <v>7.0000000000000007E-2</v>
      </c>
      <c r="G1390">
        <v>4646.93</v>
      </c>
      <c r="H1390" t="s">
        <v>5552</v>
      </c>
      <c r="I1390">
        <f>_xlfn.XLOOKUP(C1390, products!A:A, products!D:D)</f>
        <v>4</v>
      </c>
      <c r="J1390" t="s">
        <v>14</v>
      </c>
    </row>
    <row r="1391" spans="1:10" x14ac:dyDescent="0.2">
      <c r="A1391" s="1">
        <v>499</v>
      </c>
      <c r="B1391" s="1">
        <v>1</v>
      </c>
      <c r="C1391" s="1">
        <v>11</v>
      </c>
      <c r="D1391" s="6">
        <v>1</v>
      </c>
      <c r="E1391" s="2">
        <v>1680.99</v>
      </c>
      <c r="F1391" s="1">
        <v>0.2</v>
      </c>
      <c r="G1391">
        <v>1680.79</v>
      </c>
      <c r="H1391" t="s">
        <v>5551</v>
      </c>
      <c r="I1391">
        <f>_xlfn.XLOOKUP(C1391, products!A:A, products!D:D)</f>
        <v>4</v>
      </c>
      <c r="J1391" t="s">
        <v>14</v>
      </c>
    </row>
    <row r="1392" spans="1:10" x14ac:dyDescent="0.2">
      <c r="A1392" s="1">
        <v>499</v>
      </c>
      <c r="B1392" s="1">
        <v>2</v>
      </c>
      <c r="C1392" s="1">
        <v>15</v>
      </c>
      <c r="D1392" s="6">
        <v>1</v>
      </c>
      <c r="E1392" s="2">
        <v>529.99</v>
      </c>
      <c r="F1392" s="1">
        <v>7.0000000000000007E-2</v>
      </c>
      <c r="G1392">
        <v>1059.9100000000001</v>
      </c>
      <c r="H1392" t="s">
        <v>5550</v>
      </c>
      <c r="I1392">
        <f>_xlfn.XLOOKUP(C1392, products!A:A, products!D:D)</f>
        <v>3</v>
      </c>
      <c r="J1392" t="s">
        <v>15</v>
      </c>
    </row>
    <row r="1393" spans="1:10" x14ac:dyDescent="0.2">
      <c r="A1393" s="1">
        <v>499</v>
      </c>
      <c r="B1393" s="1">
        <v>3</v>
      </c>
      <c r="C1393" s="1">
        <v>14</v>
      </c>
      <c r="D1393" s="6">
        <v>2</v>
      </c>
      <c r="E1393" s="2">
        <v>269.99</v>
      </c>
      <c r="F1393" s="1">
        <v>0.2</v>
      </c>
      <c r="G1393">
        <v>809.77</v>
      </c>
      <c r="H1393" t="s">
        <v>5544</v>
      </c>
      <c r="I1393">
        <f>_xlfn.XLOOKUP(C1393, products!A:A, products!D:D)</f>
        <v>3</v>
      </c>
      <c r="J1393" t="s">
        <v>15</v>
      </c>
    </row>
    <row r="1394" spans="1:10" x14ac:dyDescent="0.2">
      <c r="A1394" s="1">
        <v>499</v>
      </c>
      <c r="B1394" s="1">
        <v>4</v>
      </c>
      <c r="C1394" s="1">
        <v>20</v>
      </c>
      <c r="D1394" s="6">
        <v>2</v>
      </c>
      <c r="E1394" s="2">
        <v>599.99</v>
      </c>
      <c r="F1394" s="1">
        <v>0.1</v>
      </c>
      <c r="G1394">
        <v>2399.86</v>
      </c>
      <c r="H1394" t="s">
        <v>5546</v>
      </c>
      <c r="I1394">
        <f>_xlfn.XLOOKUP(C1394, products!A:A, products!D:D)</f>
        <v>3</v>
      </c>
      <c r="J1394" t="s">
        <v>15</v>
      </c>
    </row>
    <row r="1395" spans="1:10" x14ac:dyDescent="0.2">
      <c r="A1395" s="1">
        <v>500</v>
      </c>
      <c r="B1395" s="1">
        <v>1</v>
      </c>
      <c r="C1395" s="1">
        <v>12</v>
      </c>
      <c r="D1395" s="6">
        <v>2</v>
      </c>
      <c r="E1395" s="2">
        <v>549.99</v>
      </c>
      <c r="F1395" s="1">
        <v>0.05</v>
      </c>
      <c r="G1395">
        <v>549.94000000000005</v>
      </c>
      <c r="H1395" t="s">
        <v>5542</v>
      </c>
      <c r="I1395">
        <f>_xlfn.XLOOKUP(C1395, products!A:A, products!D:D)</f>
        <v>3</v>
      </c>
      <c r="J1395" t="s">
        <v>15</v>
      </c>
    </row>
    <row r="1396" spans="1:10" x14ac:dyDescent="0.2">
      <c r="A1396" s="1">
        <v>500</v>
      </c>
      <c r="B1396" s="1">
        <v>2</v>
      </c>
      <c r="C1396" s="1">
        <v>14</v>
      </c>
      <c r="D1396" s="6">
        <v>1</v>
      </c>
      <c r="E1396" s="2">
        <v>269.99</v>
      </c>
      <c r="F1396" s="1">
        <v>0.2</v>
      </c>
      <c r="G1396">
        <v>539.78</v>
      </c>
      <c r="H1396" t="s">
        <v>5544</v>
      </c>
      <c r="I1396">
        <f>_xlfn.XLOOKUP(C1396, products!A:A, products!D:D)</f>
        <v>3</v>
      </c>
      <c r="J1396" t="s">
        <v>15</v>
      </c>
    </row>
    <row r="1397" spans="1:10" x14ac:dyDescent="0.2">
      <c r="A1397" s="1">
        <v>501</v>
      </c>
      <c r="B1397" s="1">
        <v>1</v>
      </c>
      <c r="C1397" s="1">
        <v>19</v>
      </c>
      <c r="D1397" s="6">
        <v>2</v>
      </c>
      <c r="E1397" s="2">
        <v>449</v>
      </c>
      <c r="F1397" s="1">
        <v>0.05</v>
      </c>
      <c r="G1397">
        <v>448.95</v>
      </c>
      <c r="H1397" t="s">
        <v>5547</v>
      </c>
      <c r="I1397">
        <f>_xlfn.XLOOKUP(C1397, products!A:A, products!D:D)</f>
        <v>3</v>
      </c>
      <c r="J1397" t="s">
        <v>15</v>
      </c>
    </row>
    <row r="1398" spans="1:10" x14ac:dyDescent="0.2">
      <c r="A1398" s="1">
        <v>501</v>
      </c>
      <c r="B1398" s="1">
        <v>2</v>
      </c>
      <c r="C1398" s="1">
        <v>8</v>
      </c>
      <c r="D1398" s="6">
        <v>1</v>
      </c>
      <c r="E1398" s="2">
        <v>1799.99</v>
      </c>
      <c r="F1398" s="1">
        <v>7.0000000000000007E-2</v>
      </c>
      <c r="G1398">
        <v>3599.91</v>
      </c>
      <c r="H1398" t="s">
        <v>5554</v>
      </c>
      <c r="I1398">
        <f>_xlfn.XLOOKUP(C1398, products!A:A, products!D:D)</f>
        <v>6</v>
      </c>
      <c r="J1398" t="s">
        <v>12</v>
      </c>
    </row>
    <row r="1399" spans="1:10" x14ac:dyDescent="0.2">
      <c r="A1399" s="1">
        <v>501</v>
      </c>
      <c r="B1399" s="1">
        <v>3</v>
      </c>
      <c r="C1399" s="1">
        <v>14</v>
      </c>
      <c r="D1399" s="6">
        <v>1</v>
      </c>
      <c r="E1399" s="2">
        <v>269.99</v>
      </c>
      <c r="F1399" s="1">
        <v>0.1</v>
      </c>
      <c r="G1399">
        <v>809.87</v>
      </c>
      <c r="H1399" t="s">
        <v>5544</v>
      </c>
      <c r="I1399">
        <f>_xlfn.XLOOKUP(C1399, products!A:A, products!D:D)</f>
        <v>3</v>
      </c>
      <c r="J1399" t="s">
        <v>15</v>
      </c>
    </row>
    <row r="1400" spans="1:10" x14ac:dyDescent="0.2">
      <c r="A1400" s="1">
        <v>501</v>
      </c>
      <c r="B1400" s="1">
        <v>4</v>
      </c>
      <c r="C1400" s="1">
        <v>23</v>
      </c>
      <c r="D1400" s="6">
        <v>2</v>
      </c>
      <c r="E1400" s="2">
        <v>299.99</v>
      </c>
      <c r="F1400" s="1">
        <v>7.0000000000000007E-2</v>
      </c>
      <c r="G1400">
        <v>1199.8900000000001</v>
      </c>
      <c r="H1400" t="s">
        <v>5543</v>
      </c>
      <c r="I1400">
        <f>_xlfn.XLOOKUP(C1400, products!A:A, products!D:D)</f>
        <v>1</v>
      </c>
      <c r="J1400" t="s">
        <v>17</v>
      </c>
    </row>
    <row r="1401" spans="1:10" x14ac:dyDescent="0.2">
      <c r="A1401" s="1">
        <v>502</v>
      </c>
      <c r="B1401" s="1">
        <v>1</v>
      </c>
      <c r="C1401" s="1">
        <v>13</v>
      </c>
      <c r="D1401" s="6">
        <v>1</v>
      </c>
      <c r="E1401" s="2">
        <v>269.99</v>
      </c>
      <c r="F1401" s="1">
        <v>0.05</v>
      </c>
      <c r="G1401">
        <v>269.94</v>
      </c>
      <c r="H1401" t="s">
        <v>5545</v>
      </c>
      <c r="I1401">
        <f>_xlfn.XLOOKUP(C1401, products!A:A, products!D:D)</f>
        <v>3</v>
      </c>
      <c r="J1401" t="s">
        <v>15</v>
      </c>
    </row>
    <row r="1402" spans="1:10" x14ac:dyDescent="0.2">
      <c r="A1402" s="1">
        <v>503</v>
      </c>
      <c r="B1402" s="1">
        <v>1</v>
      </c>
      <c r="C1402" s="1">
        <v>13</v>
      </c>
      <c r="D1402" s="6">
        <v>2</v>
      </c>
      <c r="E1402" s="2">
        <v>269.99</v>
      </c>
      <c r="F1402" s="1">
        <v>7.0000000000000007E-2</v>
      </c>
      <c r="G1402">
        <v>269.92</v>
      </c>
      <c r="H1402" t="s">
        <v>5545</v>
      </c>
      <c r="I1402">
        <f>_xlfn.XLOOKUP(C1402, products!A:A, products!D:D)</f>
        <v>3</v>
      </c>
      <c r="J1402" t="s">
        <v>15</v>
      </c>
    </row>
    <row r="1403" spans="1:10" x14ac:dyDescent="0.2">
      <c r="A1403" s="1">
        <v>503</v>
      </c>
      <c r="B1403" s="1">
        <v>2</v>
      </c>
      <c r="C1403" s="1">
        <v>10</v>
      </c>
      <c r="D1403" s="6">
        <v>1</v>
      </c>
      <c r="E1403" s="2">
        <v>1549</v>
      </c>
      <c r="F1403" s="1">
        <v>0.05</v>
      </c>
      <c r="G1403">
        <v>3097.95</v>
      </c>
      <c r="H1403" t="s">
        <v>5552</v>
      </c>
      <c r="I1403">
        <f>_xlfn.XLOOKUP(C1403, products!A:A, products!D:D)</f>
        <v>4</v>
      </c>
      <c r="J1403" t="s">
        <v>14</v>
      </c>
    </row>
    <row r="1404" spans="1:10" x14ac:dyDescent="0.2">
      <c r="A1404" s="1">
        <v>504</v>
      </c>
      <c r="B1404" s="1">
        <v>1</v>
      </c>
      <c r="C1404" s="1">
        <v>24</v>
      </c>
      <c r="D1404" s="6">
        <v>2</v>
      </c>
      <c r="E1404" s="2">
        <v>549.99</v>
      </c>
      <c r="F1404" s="1">
        <v>0.1</v>
      </c>
      <c r="G1404">
        <v>549.89</v>
      </c>
      <c r="H1404" t="s">
        <v>5542</v>
      </c>
      <c r="I1404">
        <f>_xlfn.XLOOKUP(C1404, products!A:A, products!D:D)</f>
        <v>2</v>
      </c>
      <c r="J1404" t="s">
        <v>16</v>
      </c>
    </row>
    <row r="1405" spans="1:10" x14ac:dyDescent="0.2">
      <c r="A1405" s="1">
        <v>504</v>
      </c>
      <c r="B1405" s="1">
        <v>2</v>
      </c>
      <c r="C1405" s="1">
        <v>2</v>
      </c>
      <c r="D1405" s="6">
        <v>2</v>
      </c>
      <c r="E1405" s="2">
        <v>749.99</v>
      </c>
      <c r="F1405" s="1">
        <v>0.05</v>
      </c>
      <c r="G1405">
        <v>1499.93</v>
      </c>
      <c r="H1405" t="s">
        <v>5560</v>
      </c>
      <c r="I1405">
        <f>_xlfn.XLOOKUP(C1405, products!A:A, products!D:D)</f>
        <v>6</v>
      </c>
      <c r="J1405" t="s">
        <v>12</v>
      </c>
    </row>
    <row r="1406" spans="1:10" x14ac:dyDescent="0.2">
      <c r="A1406" s="1">
        <v>505</v>
      </c>
      <c r="B1406" s="1">
        <v>1</v>
      </c>
      <c r="C1406" s="1">
        <v>26</v>
      </c>
      <c r="D1406" s="6">
        <v>1</v>
      </c>
      <c r="E1406" s="2">
        <v>599.99</v>
      </c>
      <c r="F1406" s="1">
        <v>0.2</v>
      </c>
      <c r="G1406">
        <v>599.79</v>
      </c>
      <c r="H1406" t="s">
        <v>5540</v>
      </c>
      <c r="I1406">
        <f>_xlfn.XLOOKUP(C1406, products!A:A, products!D:D)</f>
        <v>2</v>
      </c>
      <c r="J1406" t="s">
        <v>16</v>
      </c>
    </row>
    <row r="1407" spans="1:10" x14ac:dyDescent="0.2">
      <c r="A1407" s="1">
        <v>506</v>
      </c>
      <c r="B1407" s="1">
        <v>1</v>
      </c>
      <c r="C1407" s="1">
        <v>25</v>
      </c>
      <c r="D1407" s="6">
        <v>1</v>
      </c>
      <c r="E1407" s="2">
        <v>499.99</v>
      </c>
      <c r="F1407" s="1">
        <v>0.1</v>
      </c>
      <c r="G1407">
        <v>499.89</v>
      </c>
      <c r="H1407" t="s">
        <v>5541</v>
      </c>
      <c r="I1407">
        <f>_xlfn.XLOOKUP(C1407, products!A:A, products!D:D)</f>
        <v>2</v>
      </c>
      <c r="J1407" t="s">
        <v>16</v>
      </c>
    </row>
    <row r="1408" spans="1:10" x14ac:dyDescent="0.2">
      <c r="A1408" s="1">
        <v>506</v>
      </c>
      <c r="B1408" s="1">
        <v>2</v>
      </c>
      <c r="C1408" s="1">
        <v>7</v>
      </c>
      <c r="D1408" s="6">
        <v>1</v>
      </c>
      <c r="E1408" s="2">
        <v>3999.99</v>
      </c>
      <c r="F1408" s="1">
        <v>7.0000000000000007E-2</v>
      </c>
      <c r="G1408">
        <v>7999.91</v>
      </c>
      <c r="H1408" t="s">
        <v>5555</v>
      </c>
      <c r="I1408">
        <f>_xlfn.XLOOKUP(C1408, products!A:A, products!D:D)</f>
        <v>6</v>
      </c>
      <c r="J1408" t="s">
        <v>12</v>
      </c>
    </row>
    <row r="1409" spans="1:10" x14ac:dyDescent="0.2">
      <c r="A1409" s="1">
        <v>507</v>
      </c>
      <c r="B1409" s="1">
        <v>1</v>
      </c>
      <c r="C1409" s="1">
        <v>11</v>
      </c>
      <c r="D1409" s="6">
        <v>2</v>
      </c>
      <c r="E1409" s="2">
        <v>1680.99</v>
      </c>
      <c r="F1409" s="1">
        <v>0.05</v>
      </c>
      <c r="G1409">
        <v>1680.94</v>
      </c>
      <c r="H1409" t="s">
        <v>5551</v>
      </c>
      <c r="I1409">
        <f>_xlfn.XLOOKUP(C1409, products!A:A, products!D:D)</f>
        <v>4</v>
      </c>
      <c r="J1409" t="s">
        <v>14</v>
      </c>
    </row>
    <row r="1410" spans="1:10" x14ac:dyDescent="0.2">
      <c r="A1410" s="1">
        <v>507</v>
      </c>
      <c r="B1410" s="1">
        <v>2</v>
      </c>
      <c r="C1410" s="1">
        <v>13</v>
      </c>
      <c r="D1410" s="6">
        <v>2</v>
      </c>
      <c r="E1410" s="2">
        <v>269.99</v>
      </c>
      <c r="F1410" s="1">
        <v>7.0000000000000007E-2</v>
      </c>
      <c r="G1410">
        <v>539.91</v>
      </c>
      <c r="H1410" t="s">
        <v>5545</v>
      </c>
      <c r="I1410">
        <f>_xlfn.XLOOKUP(C1410, products!A:A, products!D:D)</f>
        <v>3</v>
      </c>
      <c r="J1410" t="s">
        <v>15</v>
      </c>
    </row>
    <row r="1411" spans="1:10" x14ac:dyDescent="0.2">
      <c r="A1411" s="1">
        <v>507</v>
      </c>
      <c r="B1411" s="1">
        <v>3</v>
      </c>
      <c r="C1411" s="1">
        <v>20</v>
      </c>
      <c r="D1411" s="6">
        <v>2</v>
      </c>
      <c r="E1411" s="2">
        <v>599.99</v>
      </c>
      <c r="F1411" s="1">
        <v>0.1</v>
      </c>
      <c r="G1411">
        <v>1799.8700000000001</v>
      </c>
      <c r="H1411" t="s">
        <v>5546</v>
      </c>
      <c r="I1411">
        <f>_xlfn.XLOOKUP(C1411, products!A:A, products!D:D)</f>
        <v>3</v>
      </c>
      <c r="J1411" t="s">
        <v>15</v>
      </c>
    </row>
    <row r="1412" spans="1:10" x14ac:dyDescent="0.2">
      <c r="A1412" s="1">
        <v>508</v>
      </c>
      <c r="B1412" s="1">
        <v>1</v>
      </c>
      <c r="C1412" s="1">
        <v>8</v>
      </c>
      <c r="D1412" s="6">
        <v>1</v>
      </c>
      <c r="E1412" s="2">
        <v>1799.99</v>
      </c>
      <c r="F1412" s="1">
        <v>0.05</v>
      </c>
      <c r="G1412">
        <v>1799.94</v>
      </c>
      <c r="H1412" t="s">
        <v>5554</v>
      </c>
      <c r="I1412">
        <f>_xlfn.XLOOKUP(C1412, products!A:A, products!D:D)</f>
        <v>6</v>
      </c>
      <c r="J1412" t="s">
        <v>12</v>
      </c>
    </row>
    <row r="1413" spans="1:10" x14ac:dyDescent="0.2">
      <c r="A1413" s="1">
        <v>508</v>
      </c>
      <c r="B1413" s="1">
        <v>2</v>
      </c>
      <c r="C1413" s="1">
        <v>2</v>
      </c>
      <c r="D1413" s="6">
        <v>2</v>
      </c>
      <c r="E1413" s="2">
        <v>749.99</v>
      </c>
      <c r="F1413" s="1">
        <v>0.05</v>
      </c>
      <c r="G1413">
        <v>1499.93</v>
      </c>
      <c r="H1413" t="s">
        <v>5560</v>
      </c>
      <c r="I1413">
        <f>_xlfn.XLOOKUP(C1413, products!A:A, products!D:D)</f>
        <v>6</v>
      </c>
      <c r="J1413" t="s">
        <v>12</v>
      </c>
    </row>
    <row r="1414" spans="1:10" x14ac:dyDescent="0.2">
      <c r="A1414" s="1">
        <v>508</v>
      </c>
      <c r="B1414" s="1">
        <v>3</v>
      </c>
      <c r="C1414" s="1">
        <v>10</v>
      </c>
      <c r="D1414" s="6">
        <v>2</v>
      </c>
      <c r="E1414" s="2">
        <v>1549</v>
      </c>
      <c r="F1414" s="1">
        <v>0.05</v>
      </c>
      <c r="G1414">
        <v>4646.95</v>
      </c>
      <c r="H1414" t="s">
        <v>5552</v>
      </c>
      <c r="I1414">
        <f>_xlfn.XLOOKUP(C1414, products!A:A, products!D:D)</f>
        <v>4</v>
      </c>
      <c r="J1414" t="s">
        <v>14</v>
      </c>
    </row>
    <row r="1415" spans="1:10" x14ac:dyDescent="0.2">
      <c r="A1415" s="1">
        <v>508</v>
      </c>
      <c r="B1415" s="1">
        <v>4</v>
      </c>
      <c r="C1415" s="1">
        <v>25</v>
      </c>
      <c r="D1415" s="6">
        <v>1</v>
      </c>
      <c r="E1415" s="2">
        <v>499.99</v>
      </c>
      <c r="F1415" s="1">
        <v>7.0000000000000007E-2</v>
      </c>
      <c r="G1415">
        <v>1999.89</v>
      </c>
      <c r="H1415" t="s">
        <v>5541</v>
      </c>
      <c r="I1415">
        <f>_xlfn.XLOOKUP(C1415, products!A:A, products!D:D)</f>
        <v>2</v>
      </c>
      <c r="J1415" t="s">
        <v>16</v>
      </c>
    </row>
    <row r="1416" spans="1:10" x14ac:dyDescent="0.2">
      <c r="A1416" s="1">
        <v>509</v>
      </c>
      <c r="B1416" s="1">
        <v>1</v>
      </c>
      <c r="C1416" s="1">
        <v>23</v>
      </c>
      <c r="D1416" s="6">
        <v>2</v>
      </c>
      <c r="E1416" s="2">
        <v>299.99</v>
      </c>
      <c r="F1416" s="1">
        <v>0.2</v>
      </c>
      <c r="G1416">
        <v>299.79000000000002</v>
      </c>
      <c r="H1416" t="s">
        <v>5543</v>
      </c>
      <c r="I1416">
        <f>_xlfn.XLOOKUP(C1416, products!A:A, products!D:D)</f>
        <v>1</v>
      </c>
      <c r="J1416" t="s">
        <v>17</v>
      </c>
    </row>
    <row r="1417" spans="1:10" x14ac:dyDescent="0.2">
      <c r="A1417" s="1">
        <v>509</v>
      </c>
      <c r="B1417" s="1">
        <v>2</v>
      </c>
      <c r="C1417" s="1">
        <v>4</v>
      </c>
      <c r="D1417" s="6">
        <v>2</v>
      </c>
      <c r="E1417" s="2">
        <v>2899.99</v>
      </c>
      <c r="F1417" s="1">
        <v>0.05</v>
      </c>
      <c r="G1417">
        <v>5799.9299999999994</v>
      </c>
      <c r="H1417" t="s">
        <v>5558</v>
      </c>
      <c r="I1417">
        <f>_xlfn.XLOOKUP(C1417, products!A:A, products!D:D)</f>
        <v>6</v>
      </c>
      <c r="J1417" t="s">
        <v>12</v>
      </c>
    </row>
    <row r="1418" spans="1:10" x14ac:dyDescent="0.2">
      <c r="A1418" s="1">
        <v>510</v>
      </c>
      <c r="B1418" s="1">
        <v>1</v>
      </c>
      <c r="C1418" s="1">
        <v>17</v>
      </c>
      <c r="D1418" s="6">
        <v>1</v>
      </c>
      <c r="E1418" s="2">
        <v>429</v>
      </c>
      <c r="F1418" s="1">
        <v>0.1</v>
      </c>
      <c r="G1418">
        <v>428.9</v>
      </c>
      <c r="H1418" t="s">
        <v>5549</v>
      </c>
      <c r="I1418">
        <f>_xlfn.XLOOKUP(C1418, products!A:A, products!D:D)</f>
        <v>3</v>
      </c>
      <c r="J1418" t="s">
        <v>15</v>
      </c>
    </row>
    <row r="1419" spans="1:10" x14ac:dyDescent="0.2">
      <c r="A1419" s="1">
        <v>511</v>
      </c>
      <c r="B1419" s="1">
        <v>1</v>
      </c>
      <c r="C1419" s="1">
        <v>22</v>
      </c>
      <c r="D1419" s="6">
        <v>2</v>
      </c>
      <c r="E1419" s="2">
        <v>269.99</v>
      </c>
      <c r="F1419" s="1">
        <v>0.05</v>
      </c>
      <c r="G1419">
        <v>269.94</v>
      </c>
      <c r="H1419" t="s">
        <v>5544</v>
      </c>
      <c r="I1419">
        <f>_xlfn.XLOOKUP(C1419, products!A:A, products!D:D)</f>
        <v>1</v>
      </c>
      <c r="J1419" t="s">
        <v>17</v>
      </c>
    </row>
    <row r="1420" spans="1:10" x14ac:dyDescent="0.2">
      <c r="A1420" s="1">
        <v>511</v>
      </c>
      <c r="B1420" s="1">
        <v>2</v>
      </c>
      <c r="C1420" s="1">
        <v>13</v>
      </c>
      <c r="D1420" s="6">
        <v>1</v>
      </c>
      <c r="E1420" s="2">
        <v>269.99</v>
      </c>
      <c r="F1420" s="1">
        <v>0.1</v>
      </c>
      <c r="G1420">
        <v>539.88</v>
      </c>
      <c r="H1420" t="s">
        <v>5545</v>
      </c>
      <c r="I1420">
        <f>_xlfn.XLOOKUP(C1420, products!A:A, products!D:D)</f>
        <v>3</v>
      </c>
      <c r="J1420" t="s">
        <v>15</v>
      </c>
    </row>
    <row r="1421" spans="1:10" x14ac:dyDescent="0.2">
      <c r="A1421" s="1">
        <v>512</v>
      </c>
      <c r="B1421" s="1">
        <v>1</v>
      </c>
      <c r="C1421" s="1">
        <v>21</v>
      </c>
      <c r="D1421" s="6">
        <v>1</v>
      </c>
      <c r="E1421" s="2">
        <v>269.99</v>
      </c>
      <c r="F1421" s="1">
        <v>7.0000000000000007E-2</v>
      </c>
      <c r="G1421">
        <v>269.92</v>
      </c>
      <c r="H1421" t="s">
        <v>5545</v>
      </c>
      <c r="I1421">
        <f>_xlfn.XLOOKUP(C1421, products!A:A, products!D:D)</f>
        <v>1</v>
      </c>
      <c r="J1421" t="s">
        <v>17</v>
      </c>
    </row>
    <row r="1422" spans="1:10" x14ac:dyDescent="0.2">
      <c r="A1422" s="1">
        <v>513</v>
      </c>
      <c r="B1422" s="1">
        <v>1</v>
      </c>
      <c r="C1422" s="1">
        <v>7</v>
      </c>
      <c r="D1422" s="6">
        <v>1</v>
      </c>
      <c r="E1422" s="2">
        <v>3999.99</v>
      </c>
      <c r="F1422" s="1">
        <v>7.0000000000000007E-2</v>
      </c>
      <c r="G1422">
        <v>3999.9199999999996</v>
      </c>
      <c r="H1422" t="s">
        <v>5555</v>
      </c>
      <c r="I1422">
        <f>_xlfn.XLOOKUP(C1422, products!A:A, products!D:D)</f>
        <v>6</v>
      </c>
      <c r="J1422" t="s">
        <v>12</v>
      </c>
    </row>
    <row r="1423" spans="1:10" x14ac:dyDescent="0.2">
      <c r="A1423" s="1">
        <v>513</v>
      </c>
      <c r="B1423" s="1">
        <v>2</v>
      </c>
      <c r="C1423" s="1">
        <v>13</v>
      </c>
      <c r="D1423" s="6">
        <v>1</v>
      </c>
      <c r="E1423" s="2">
        <v>269.99</v>
      </c>
      <c r="F1423" s="1">
        <v>0.2</v>
      </c>
      <c r="G1423">
        <v>539.78</v>
      </c>
      <c r="H1423" t="s">
        <v>5545</v>
      </c>
      <c r="I1423">
        <f>_xlfn.XLOOKUP(C1423, products!A:A, products!D:D)</f>
        <v>3</v>
      </c>
      <c r="J1423" t="s">
        <v>15</v>
      </c>
    </row>
    <row r="1424" spans="1:10" x14ac:dyDescent="0.2">
      <c r="A1424" s="1">
        <v>513</v>
      </c>
      <c r="B1424" s="1">
        <v>3</v>
      </c>
      <c r="C1424" s="1">
        <v>23</v>
      </c>
      <c r="D1424" s="6">
        <v>1</v>
      </c>
      <c r="E1424" s="2">
        <v>299.99</v>
      </c>
      <c r="F1424" s="1">
        <v>7.0000000000000007E-2</v>
      </c>
      <c r="G1424">
        <v>899.9</v>
      </c>
      <c r="H1424" t="s">
        <v>5543</v>
      </c>
      <c r="I1424">
        <f>_xlfn.XLOOKUP(C1424, products!A:A, products!D:D)</f>
        <v>1</v>
      </c>
      <c r="J1424" t="s">
        <v>17</v>
      </c>
    </row>
    <row r="1425" spans="1:10" x14ac:dyDescent="0.2">
      <c r="A1425" s="1">
        <v>514</v>
      </c>
      <c r="B1425" s="1">
        <v>1</v>
      </c>
      <c r="C1425" s="1">
        <v>18</v>
      </c>
      <c r="D1425" s="6">
        <v>2</v>
      </c>
      <c r="E1425" s="2">
        <v>449</v>
      </c>
      <c r="F1425" s="1">
        <v>0.2</v>
      </c>
      <c r="G1425">
        <v>448.8</v>
      </c>
      <c r="H1425" t="s">
        <v>5548</v>
      </c>
      <c r="I1425">
        <f>_xlfn.XLOOKUP(C1425, products!A:A, products!D:D)</f>
        <v>3</v>
      </c>
      <c r="J1425" t="s">
        <v>15</v>
      </c>
    </row>
    <row r="1426" spans="1:10" x14ac:dyDescent="0.2">
      <c r="A1426" s="1">
        <v>514</v>
      </c>
      <c r="B1426" s="1">
        <v>2</v>
      </c>
      <c r="C1426" s="1">
        <v>17</v>
      </c>
      <c r="D1426" s="6">
        <v>2</v>
      </c>
      <c r="E1426" s="2">
        <v>429</v>
      </c>
      <c r="F1426" s="1">
        <v>7.0000000000000007E-2</v>
      </c>
      <c r="G1426">
        <v>857.93</v>
      </c>
      <c r="H1426" t="s">
        <v>5549</v>
      </c>
      <c r="I1426">
        <f>_xlfn.XLOOKUP(C1426, products!A:A, products!D:D)</f>
        <v>3</v>
      </c>
      <c r="J1426" t="s">
        <v>15</v>
      </c>
    </row>
    <row r="1427" spans="1:10" x14ac:dyDescent="0.2">
      <c r="A1427" s="1">
        <v>515</v>
      </c>
      <c r="B1427" s="1">
        <v>1</v>
      </c>
      <c r="C1427" s="1">
        <v>8</v>
      </c>
      <c r="D1427" s="6">
        <v>1</v>
      </c>
      <c r="E1427" s="2">
        <v>1799.99</v>
      </c>
      <c r="F1427" s="1">
        <v>7.0000000000000007E-2</v>
      </c>
      <c r="G1427">
        <v>1799.92</v>
      </c>
      <c r="H1427" t="s">
        <v>5554</v>
      </c>
      <c r="I1427">
        <f>_xlfn.XLOOKUP(C1427, products!A:A, products!D:D)</f>
        <v>6</v>
      </c>
      <c r="J1427" t="s">
        <v>12</v>
      </c>
    </row>
    <row r="1428" spans="1:10" x14ac:dyDescent="0.2">
      <c r="A1428" s="1">
        <v>515</v>
      </c>
      <c r="B1428" s="1">
        <v>2</v>
      </c>
      <c r="C1428" s="1">
        <v>5</v>
      </c>
      <c r="D1428" s="6">
        <v>1</v>
      </c>
      <c r="E1428" s="2">
        <v>1320.99</v>
      </c>
      <c r="F1428" s="1">
        <v>0.1</v>
      </c>
      <c r="G1428">
        <v>2641.88</v>
      </c>
      <c r="H1428" t="s">
        <v>5557</v>
      </c>
      <c r="I1428">
        <f>_xlfn.XLOOKUP(C1428, products!A:A, products!D:D)</f>
        <v>6</v>
      </c>
      <c r="J1428" t="s">
        <v>12</v>
      </c>
    </row>
    <row r="1429" spans="1:10" x14ac:dyDescent="0.2">
      <c r="A1429" s="1">
        <v>515</v>
      </c>
      <c r="B1429" s="1">
        <v>3</v>
      </c>
      <c r="C1429" s="1">
        <v>25</v>
      </c>
      <c r="D1429" s="6">
        <v>2</v>
      </c>
      <c r="E1429" s="2">
        <v>499.99</v>
      </c>
      <c r="F1429" s="1">
        <v>7.0000000000000007E-2</v>
      </c>
      <c r="G1429">
        <v>1499.9</v>
      </c>
      <c r="H1429" t="s">
        <v>5541</v>
      </c>
      <c r="I1429">
        <f>_xlfn.XLOOKUP(C1429, products!A:A, products!D:D)</f>
        <v>2</v>
      </c>
      <c r="J1429" t="s">
        <v>16</v>
      </c>
    </row>
    <row r="1430" spans="1:10" x14ac:dyDescent="0.2">
      <c r="A1430" s="1">
        <v>515</v>
      </c>
      <c r="B1430" s="1">
        <v>4</v>
      </c>
      <c r="C1430" s="1">
        <v>6</v>
      </c>
      <c r="D1430" s="6">
        <v>2</v>
      </c>
      <c r="E1430" s="2">
        <v>469.99</v>
      </c>
      <c r="F1430" s="1">
        <v>0.2</v>
      </c>
      <c r="G1430">
        <v>1879.76</v>
      </c>
      <c r="H1430" t="s">
        <v>5556</v>
      </c>
      <c r="I1430">
        <f>_xlfn.XLOOKUP(C1430, products!A:A, products!D:D)</f>
        <v>6</v>
      </c>
      <c r="J1430" t="s">
        <v>12</v>
      </c>
    </row>
    <row r="1431" spans="1:10" x14ac:dyDescent="0.2">
      <c r="A1431" s="1">
        <v>516</v>
      </c>
      <c r="B1431" s="1">
        <v>1</v>
      </c>
      <c r="C1431" s="1">
        <v>7</v>
      </c>
      <c r="D1431" s="6">
        <v>1</v>
      </c>
      <c r="E1431" s="2">
        <v>3999.99</v>
      </c>
      <c r="F1431" s="1">
        <v>0.05</v>
      </c>
      <c r="G1431">
        <v>3999.9399999999996</v>
      </c>
      <c r="H1431" t="s">
        <v>5555</v>
      </c>
      <c r="I1431">
        <f>_xlfn.XLOOKUP(C1431, products!A:A, products!D:D)</f>
        <v>6</v>
      </c>
      <c r="J1431" t="s">
        <v>12</v>
      </c>
    </row>
    <row r="1432" spans="1:10" x14ac:dyDescent="0.2">
      <c r="A1432" s="1">
        <v>516</v>
      </c>
      <c r="B1432" s="1">
        <v>2</v>
      </c>
      <c r="C1432" s="1">
        <v>5</v>
      </c>
      <c r="D1432" s="6">
        <v>2</v>
      </c>
      <c r="E1432" s="2">
        <v>1320.99</v>
      </c>
      <c r="F1432" s="1">
        <v>0.1</v>
      </c>
      <c r="G1432">
        <v>2641.88</v>
      </c>
      <c r="H1432" t="s">
        <v>5557</v>
      </c>
      <c r="I1432">
        <f>_xlfn.XLOOKUP(C1432, products!A:A, products!D:D)</f>
        <v>6</v>
      </c>
      <c r="J1432" t="s">
        <v>12</v>
      </c>
    </row>
    <row r="1433" spans="1:10" x14ac:dyDescent="0.2">
      <c r="A1433" s="1">
        <v>517</v>
      </c>
      <c r="B1433" s="1">
        <v>1</v>
      </c>
      <c r="C1433" s="1">
        <v>21</v>
      </c>
      <c r="D1433" s="6">
        <v>2</v>
      </c>
      <c r="E1433" s="2">
        <v>269.99</v>
      </c>
      <c r="F1433" s="1">
        <v>7.0000000000000007E-2</v>
      </c>
      <c r="G1433">
        <v>269.92</v>
      </c>
      <c r="H1433" t="s">
        <v>5545</v>
      </c>
      <c r="I1433">
        <f>_xlfn.XLOOKUP(C1433, products!A:A, products!D:D)</f>
        <v>1</v>
      </c>
      <c r="J1433" t="s">
        <v>17</v>
      </c>
    </row>
    <row r="1434" spans="1:10" x14ac:dyDescent="0.2">
      <c r="A1434" s="1">
        <v>518</v>
      </c>
      <c r="B1434" s="1">
        <v>1</v>
      </c>
      <c r="C1434" s="1">
        <v>16</v>
      </c>
      <c r="D1434" s="6">
        <v>2</v>
      </c>
      <c r="E1434" s="2">
        <v>599.99</v>
      </c>
      <c r="F1434" s="1">
        <v>0.2</v>
      </c>
      <c r="G1434">
        <v>599.79</v>
      </c>
      <c r="H1434" t="s">
        <v>5540</v>
      </c>
      <c r="I1434">
        <f>_xlfn.XLOOKUP(C1434, products!A:A, products!D:D)</f>
        <v>3</v>
      </c>
      <c r="J1434" t="s">
        <v>15</v>
      </c>
    </row>
    <row r="1435" spans="1:10" x14ac:dyDescent="0.2">
      <c r="A1435" s="1">
        <v>518</v>
      </c>
      <c r="B1435" s="1">
        <v>2</v>
      </c>
      <c r="C1435" s="1">
        <v>5</v>
      </c>
      <c r="D1435" s="6">
        <v>2</v>
      </c>
      <c r="E1435" s="2">
        <v>1320.99</v>
      </c>
      <c r="F1435" s="1">
        <v>0.05</v>
      </c>
      <c r="G1435">
        <v>2641.93</v>
      </c>
      <c r="H1435" t="s">
        <v>5557</v>
      </c>
      <c r="I1435">
        <f>_xlfn.XLOOKUP(C1435, products!A:A, products!D:D)</f>
        <v>6</v>
      </c>
      <c r="J1435" t="s">
        <v>12</v>
      </c>
    </row>
    <row r="1436" spans="1:10" x14ac:dyDescent="0.2">
      <c r="A1436" s="1">
        <v>518</v>
      </c>
      <c r="B1436" s="1">
        <v>3</v>
      </c>
      <c r="C1436" s="1">
        <v>25</v>
      </c>
      <c r="D1436" s="6">
        <v>2</v>
      </c>
      <c r="E1436" s="2">
        <v>499.99</v>
      </c>
      <c r="F1436" s="1">
        <v>0.05</v>
      </c>
      <c r="G1436">
        <v>1499.92</v>
      </c>
      <c r="H1436" t="s">
        <v>5541</v>
      </c>
      <c r="I1436">
        <f>_xlfn.XLOOKUP(C1436, products!A:A, products!D:D)</f>
        <v>2</v>
      </c>
      <c r="J1436" t="s">
        <v>16</v>
      </c>
    </row>
    <row r="1437" spans="1:10" x14ac:dyDescent="0.2">
      <c r="A1437" s="1">
        <v>518</v>
      </c>
      <c r="B1437" s="1">
        <v>4</v>
      </c>
      <c r="C1437" s="1">
        <v>15</v>
      </c>
      <c r="D1437" s="6">
        <v>2</v>
      </c>
      <c r="E1437" s="2">
        <v>529.99</v>
      </c>
      <c r="F1437" s="1">
        <v>0.2</v>
      </c>
      <c r="G1437">
        <v>2119.7600000000002</v>
      </c>
      <c r="H1437" t="s">
        <v>5550</v>
      </c>
      <c r="I1437">
        <f>_xlfn.XLOOKUP(C1437, products!A:A, products!D:D)</f>
        <v>3</v>
      </c>
      <c r="J1437" t="s">
        <v>15</v>
      </c>
    </row>
    <row r="1438" spans="1:10" x14ac:dyDescent="0.2">
      <c r="A1438" s="1">
        <v>518</v>
      </c>
      <c r="B1438" s="1">
        <v>5</v>
      </c>
      <c r="C1438" s="1">
        <v>11</v>
      </c>
      <c r="D1438" s="6">
        <v>2</v>
      </c>
      <c r="E1438" s="2">
        <v>1680.99</v>
      </c>
      <c r="F1438" s="1">
        <v>7.0000000000000007E-2</v>
      </c>
      <c r="G1438">
        <v>8404.880000000001</v>
      </c>
      <c r="H1438" t="s">
        <v>5551</v>
      </c>
      <c r="I1438">
        <f>_xlfn.XLOOKUP(C1438, products!A:A, products!D:D)</f>
        <v>4</v>
      </c>
      <c r="J1438" t="s">
        <v>14</v>
      </c>
    </row>
    <row r="1439" spans="1:10" x14ac:dyDescent="0.2">
      <c r="A1439" s="1">
        <v>519</v>
      </c>
      <c r="B1439" s="1">
        <v>1</v>
      </c>
      <c r="C1439" s="1">
        <v>6</v>
      </c>
      <c r="D1439" s="6">
        <v>1</v>
      </c>
      <c r="E1439" s="2">
        <v>469.99</v>
      </c>
      <c r="F1439" s="1">
        <v>7.0000000000000007E-2</v>
      </c>
      <c r="G1439">
        <v>469.92</v>
      </c>
      <c r="H1439" t="s">
        <v>5556</v>
      </c>
      <c r="I1439">
        <f>_xlfn.XLOOKUP(C1439, products!A:A, products!D:D)</f>
        <v>6</v>
      </c>
      <c r="J1439" t="s">
        <v>12</v>
      </c>
    </row>
    <row r="1440" spans="1:10" x14ac:dyDescent="0.2">
      <c r="A1440" s="1">
        <v>519</v>
      </c>
      <c r="B1440" s="1">
        <v>2</v>
      </c>
      <c r="C1440" s="1">
        <v>16</v>
      </c>
      <c r="D1440" s="6">
        <v>1</v>
      </c>
      <c r="E1440" s="2">
        <v>599.99</v>
      </c>
      <c r="F1440" s="1">
        <v>0.1</v>
      </c>
      <c r="G1440">
        <v>1199.8800000000001</v>
      </c>
      <c r="H1440" t="s">
        <v>5540</v>
      </c>
      <c r="I1440">
        <f>_xlfn.XLOOKUP(C1440, products!A:A, products!D:D)</f>
        <v>3</v>
      </c>
      <c r="J1440" t="s">
        <v>15</v>
      </c>
    </row>
    <row r="1441" spans="1:10" x14ac:dyDescent="0.2">
      <c r="A1441" s="1">
        <v>519</v>
      </c>
      <c r="B1441" s="1">
        <v>3</v>
      </c>
      <c r="C1441" s="1">
        <v>23</v>
      </c>
      <c r="D1441" s="6">
        <v>2</v>
      </c>
      <c r="E1441" s="2">
        <v>299.99</v>
      </c>
      <c r="F1441" s="1">
        <v>0.05</v>
      </c>
      <c r="G1441">
        <v>899.92000000000007</v>
      </c>
      <c r="H1441" t="s">
        <v>5543</v>
      </c>
      <c r="I1441">
        <f>_xlfn.XLOOKUP(C1441, products!A:A, products!D:D)</f>
        <v>1</v>
      </c>
      <c r="J1441" t="s">
        <v>17</v>
      </c>
    </row>
    <row r="1442" spans="1:10" x14ac:dyDescent="0.2">
      <c r="A1442" s="1">
        <v>519</v>
      </c>
      <c r="B1442" s="1">
        <v>4</v>
      </c>
      <c r="C1442" s="1">
        <v>18</v>
      </c>
      <c r="D1442" s="6">
        <v>2</v>
      </c>
      <c r="E1442" s="2">
        <v>449</v>
      </c>
      <c r="F1442" s="1">
        <v>0.2</v>
      </c>
      <c r="G1442">
        <v>1795.8</v>
      </c>
      <c r="H1442" t="s">
        <v>5548</v>
      </c>
      <c r="I1442">
        <f>_xlfn.XLOOKUP(C1442, products!A:A, products!D:D)</f>
        <v>3</v>
      </c>
      <c r="J1442" t="s">
        <v>15</v>
      </c>
    </row>
    <row r="1443" spans="1:10" x14ac:dyDescent="0.2">
      <c r="A1443" s="1">
        <v>519</v>
      </c>
      <c r="B1443" s="1">
        <v>5</v>
      </c>
      <c r="C1443" s="1">
        <v>7</v>
      </c>
      <c r="D1443" s="6">
        <v>1</v>
      </c>
      <c r="E1443" s="2">
        <v>3999.99</v>
      </c>
      <c r="F1443" s="1">
        <v>0.05</v>
      </c>
      <c r="G1443">
        <v>19999.899999999998</v>
      </c>
      <c r="H1443" t="s">
        <v>5555</v>
      </c>
      <c r="I1443">
        <f>_xlfn.XLOOKUP(C1443, products!A:A, products!D:D)</f>
        <v>6</v>
      </c>
      <c r="J1443" t="s">
        <v>12</v>
      </c>
    </row>
    <row r="1444" spans="1:10" x14ac:dyDescent="0.2">
      <c r="A1444" s="1">
        <v>520</v>
      </c>
      <c r="B1444" s="1">
        <v>1</v>
      </c>
      <c r="C1444" s="1">
        <v>26</v>
      </c>
      <c r="D1444" s="6">
        <v>1</v>
      </c>
      <c r="E1444" s="2">
        <v>599.99</v>
      </c>
      <c r="F1444" s="1">
        <v>0.1</v>
      </c>
      <c r="G1444">
        <v>599.89</v>
      </c>
      <c r="H1444" t="s">
        <v>5540</v>
      </c>
      <c r="I1444">
        <f>_xlfn.XLOOKUP(C1444, products!A:A, products!D:D)</f>
        <v>2</v>
      </c>
      <c r="J1444" t="s">
        <v>16</v>
      </c>
    </row>
    <row r="1445" spans="1:10" x14ac:dyDescent="0.2">
      <c r="A1445" s="1">
        <v>520</v>
      </c>
      <c r="B1445" s="1">
        <v>2</v>
      </c>
      <c r="C1445" s="1">
        <v>24</v>
      </c>
      <c r="D1445" s="6">
        <v>1</v>
      </c>
      <c r="E1445" s="2">
        <v>549.99</v>
      </c>
      <c r="F1445" s="1">
        <v>0.2</v>
      </c>
      <c r="G1445">
        <v>1099.78</v>
      </c>
      <c r="H1445" t="s">
        <v>5542</v>
      </c>
      <c r="I1445">
        <f>_xlfn.XLOOKUP(C1445, products!A:A, products!D:D)</f>
        <v>2</v>
      </c>
      <c r="J1445" t="s">
        <v>16</v>
      </c>
    </row>
    <row r="1446" spans="1:10" x14ac:dyDescent="0.2">
      <c r="A1446" s="1">
        <v>520</v>
      </c>
      <c r="B1446" s="1">
        <v>3</v>
      </c>
      <c r="C1446" s="1">
        <v>10</v>
      </c>
      <c r="D1446" s="6">
        <v>1</v>
      </c>
      <c r="E1446" s="2">
        <v>1549</v>
      </c>
      <c r="F1446" s="1">
        <v>7.0000000000000007E-2</v>
      </c>
      <c r="G1446">
        <v>4646.93</v>
      </c>
      <c r="H1446" t="s">
        <v>5552</v>
      </c>
      <c r="I1446">
        <f>_xlfn.XLOOKUP(C1446, products!A:A, products!D:D)</f>
        <v>4</v>
      </c>
      <c r="J1446" t="s">
        <v>14</v>
      </c>
    </row>
    <row r="1447" spans="1:10" x14ac:dyDescent="0.2">
      <c r="A1447" s="1">
        <v>521</v>
      </c>
      <c r="B1447" s="1">
        <v>1</v>
      </c>
      <c r="C1447" s="1">
        <v>5</v>
      </c>
      <c r="D1447" s="6">
        <v>1</v>
      </c>
      <c r="E1447" s="2">
        <v>1320.99</v>
      </c>
      <c r="F1447" s="1">
        <v>0.2</v>
      </c>
      <c r="G1447">
        <v>1320.79</v>
      </c>
      <c r="H1447" t="s">
        <v>5557</v>
      </c>
      <c r="I1447">
        <f>_xlfn.XLOOKUP(C1447, products!A:A, products!D:D)</f>
        <v>6</v>
      </c>
      <c r="J1447" t="s">
        <v>12</v>
      </c>
    </row>
    <row r="1448" spans="1:10" x14ac:dyDescent="0.2">
      <c r="A1448" s="1">
        <v>521</v>
      </c>
      <c r="B1448" s="1">
        <v>2</v>
      </c>
      <c r="C1448" s="1">
        <v>14</v>
      </c>
      <c r="D1448" s="6">
        <v>1</v>
      </c>
      <c r="E1448" s="2">
        <v>269.99</v>
      </c>
      <c r="F1448" s="1">
        <v>0.2</v>
      </c>
      <c r="G1448">
        <v>539.78</v>
      </c>
      <c r="H1448" t="s">
        <v>5544</v>
      </c>
      <c r="I1448">
        <f>_xlfn.XLOOKUP(C1448, products!A:A, products!D:D)</f>
        <v>3</v>
      </c>
      <c r="J1448" t="s">
        <v>15</v>
      </c>
    </row>
    <row r="1449" spans="1:10" x14ac:dyDescent="0.2">
      <c r="A1449" s="1">
        <v>522</v>
      </c>
      <c r="B1449" s="1">
        <v>1</v>
      </c>
      <c r="C1449" s="1">
        <v>4</v>
      </c>
      <c r="D1449" s="6">
        <v>2</v>
      </c>
      <c r="E1449" s="2">
        <v>2899.99</v>
      </c>
      <c r="F1449" s="1">
        <v>7.0000000000000007E-2</v>
      </c>
      <c r="G1449">
        <v>2899.9199999999996</v>
      </c>
      <c r="H1449" t="s">
        <v>5558</v>
      </c>
      <c r="I1449">
        <f>_xlfn.XLOOKUP(C1449, products!A:A, products!D:D)</f>
        <v>6</v>
      </c>
      <c r="J1449" t="s">
        <v>12</v>
      </c>
    </row>
    <row r="1450" spans="1:10" x14ac:dyDescent="0.2">
      <c r="A1450" s="1">
        <v>522</v>
      </c>
      <c r="B1450" s="1">
        <v>2</v>
      </c>
      <c r="C1450" s="1">
        <v>22</v>
      </c>
      <c r="D1450" s="6">
        <v>2</v>
      </c>
      <c r="E1450" s="2">
        <v>269.99</v>
      </c>
      <c r="F1450" s="1">
        <v>7.0000000000000007E-2</v>
      </c>
      <c r="G1450">
        <v>539.91</v>
      </c>
      <c r="H1450" t="s">
        <v>5544</v>
      </c>
      <c r="I1450">
        <f>_xlfn.XLOOKUP(C1450, products!A:A, products!D:D)</f>
        <v>1</v>
      </c>
      <c r="J1450" t="s">
        <v>17</v>
      </c>
    </row>
    <row r="1451" spans="1:10" x14ac:dyDescent="0.2">
      <c r="A1451" s="1">
        <v>522</v>
      </c>
      <c r="B1451" s="1">
        <v>3</v>
      </c>
      <c r="C1451" s="1">
        <v>21</v>
      </c>
      <c r="D1451" s="6">
        <v>1</v>
      </c>
      <c r="E1451" s="2">
        <v>269.99</v>
      </c>
      <c r="F1451" s="1">
        <v>0.05</v>
      </c>
      <c r="G1451">
        <v>809.92000000000007</v>
      </c>
      <c r="H1451" t="s">
        <v>5545</v>
      </c>
      <c r="I1451">
        <f>_xlfn.XLOOKUP(C1451, products!A:A, products!D:D)</f>
        <v>1</v>
      </c>
      <c r="J1451" t="s">
        <v>17</v>
      </c>
    </row>
    <row r="1452" spans="1:10" x14ac:dyDescent="0.2">
      <c r="A1452" s="1">
        <v>523</v>
      </c>
      <c r="B1452" s="1">
        <v>1</v>
      </c>
      <c r="C1452" s="1">
        <v>12</v>
      </c>
      <c r="D1452" s="6">
        <v>1</v>
      </c>
      <c r="E1452" s="2">
        <v>549.99</v>
      </c>
      <c r="F1452" s="1">
        <v>0.2</v>
      </c>
      <c r="G1452">
        <v>549.79</v>
      </c>
      <c r="H1452" t="s">
        <v>5542</v>
      </c>
      <c r="I1452">
        <f>_xlfn.XLOOKUP(C1452, products!A:A, products!D:D)</f>
        <v>3</v>
      </c>
      <c r="J1452" t="s">
        <v>15</v>
      </c>
    </row>
    <row r="1453" spans="1:10" x14ac:dyDescent="0.2">
      <c r="A1453" s="1">
        <v>523</v>
      </c>
      <c r="B1453" s="1">
        <v>2</v>
      </c>
      <c r="C1453" s="1">
        <v>20</v>
      </c>
      <c r="D1453" s="6">
        <v>1</v>
      </c>
      <c r="E1453" s="2">
        <v>599.99</v>
      </c>
      <c r="F1453" s="1">
        <v>0.05</v>
      </c>
      <c r="G1453">
        <v>1199.93</v>
      </c>
      <c r="H1453" t="s">
        <v>5546</v>
      </c>
      <c r="I1453">
        <f>_xlfn.XLOOKUP(C1453, products!A:A, products!D:D)</f>
        <v>3</v>
      </c>
      <c r="J1453" t="s">
        <v>15</v>
      </c>
    </row>
    <row r="1454" spans="1:10" x14ac:dyDescent="0.2">
      <c r="A1454" s="1">
        <v>523</v>
      </c>
      <c r="B1454" s="1">
        <v>3</v>
      </c>
      <c r="C1454" s="1">
        <v>5</v>
      </c>
      <c r="D1454" s="6">
        <v>2</v>
      </c>
      <c r="E1454" s="2">
        <v>1320.99</v>
      </c>
      <c r="F1454" s="1">
        <v>0.1</v>
      </c>
      <c r="G1454">
        <v>3962.8700000000003</v>
      </c>
      <c r="H1454" t="s">
        <v>5557</v>
      </c>
      <c r="I1454">
        <f>_xlfn.XLOOKUP(C1454, products!A:A, products!D:D)</f>
        <v>6</v>
      </c>
      <c r="J1454" t="s">
        <v>12</v>
      </c>
    </row>
    <row r="1455" spans="1:10" x14ac:dyDescent="0.2">
      <c r="A1455" s="1">
        <v>523</v>
      </c>
      <c r="B1455" s="1">
        <v>4</v>
      </c>
      <c r="C1455" s="1">
        <v>16</v>
      </c>
      <c r="D1455" s="6">
        <v>2</v>
      </c>
      <c r="E1455" s="2">
        <v>599.99</v>
      </c>
      <c r="F1455" s="1">
        <v>7.0000000000000007E-2</v>
      </c>
      <c r="G1455">
        <v>2399.89</v>
      </c>
      <c r="H1455" t="s">
        <v>5540</v>
      </c>
      <c r="I1455">
        <f>_xlfn.XLOOKUP(C1455, products!A:A, products!D:D)</f>
        <v>3</v>
      </c>
      <c r="J1455" t="s">
        <v>15</v>
      </c>
    </row>
    <row r="1456" spans="1:10" x14ac:dyDescent="0.2">
      <c r="A1456" s="1">
        <v>524</v>
      </c>
      <c r="B1456" s="1">
        <v>1</v>
      </c>
      <c r="C1456" s="1">
        <v>11</v>
      </c>
      <c r="D1456" s="6">
        <v>1</v>
      </c>
      <c r="E1456" s="2">
        <v>1680.99</v>
      </c>
      <c r="F1456" s="1">
        <v>7.0000000000000007E-2</v>
      </c>
      <c r="G1456">
        <v>1680.92</v>
      </c>
      <c r="H1456" t="s">
        <v>5551</v>
      </c>
      <c r="I1456">
        <f>_xlfn.XLOOKUP(C1456, products!A:A, products!D:D)</f>
        <v>4</v>
      </c>
      <c r="J1456" t="s">
        <v>14</v>
      </c>
    </row>
    <row r="1457" spans="1:10" x14ac:dyDescent="0.2">
      <c r="A1457" s="1">
        <v>524</v>
      </c>
      <c r="B1457" s="1">
        <v>2</v>
      </c>
      <c r="C1457" s="1">
        <v>2</v>
      </c>
      <c r="D1457" s="6">
        <v>1</v>
      </c>
      <c r="E1457" s="2">
        <v>749.99</v>
      </c>
      <c r="F1457" s="1">
        <v>0.05</v>
      </c>
      <c r="G1457">
        <v>1499.93</v>
      </c>
      <c r="H1457" t="s">
        <v>5560</v>
      </c>
      <c r="I1457">
        <f>_xlfn.XLOOKUP(C1457, products!A:A, products!D:D)</f>
        <v>6</v>
      </c>
      <c r="J1457" t="s">
        <v>12</v>
      </c>
    </row>
    <row r="1458" spans="1:10" x14ac:dyDescent="0.2">
      <c r="A1458" s="1">
        <v>524</v>
      </c>
      <c r="B1458" s="1">
        <v>3</v>
      </c>
      <c r="C1458" s="1">
        <v>9</v>
      </c>
      <c r="D1458" s="6">
        <v>1</v>
      </c>
      <c r="E1458" s="2">
        <v>2999.99</v>
      </c>
      <c r="F1458" s="1">
        <v>0.2</v>
      </c>
      <c r="G1458">
        <v>8999.7699999999986</v>
      </c>
      <c r="H1458" t="s">
        <v>5553</v>
      </c>
      <c r="I1458">
        <f>_xlfn.XLOOKUP(C1458, products!A:A, products!D:D)</f>
        <v>5</v>
      </c>
      <c r="J1458" t="s">
        <v>13</v>
      </c>
    </row>
    <row r="1459" spans="1:10" x14ac:dyDescent="0.2">
      <c r="A1459" s="1">
        <v>524</v>
      </c>
      <c r="B1459" s="1">
        <v>4</v>
      </c>
      <c r="C1459" s="1">
        <v>3</v>
      </c>
      <c r="D1459" s="6">
        <v>2</v>
      </c>
      <c r="E1459" s="2">
        <v>999.99</v>
      </c>
      <c r="F1459" s="1">
        <v>7.0000000000000007E-2</v>
      </c>
      <c r="G1459">
        <v>3999.89</v>
      </c>
      <c r="H1459" t="s">
        <v>5559</v>
      </c>
      <c r="I1459">
        <f>_xlfn.XLOOKUP(C1459, products!A:A, products!D:D)</f>
        <v>6</v>
      </c>
      <c r="J1459" t="s">
        <v>12</v>
      </c>
    </row>
    <row r="1460" spans="1:10" x14ac:dyDescent="0.2">
      <c r="A1460" s="1">
        <v>524</v>
      </c>
      <c r="B1460" s="1">
        <v>5</v>
      </c>
      <c r="C1460" s="1">
        <v>26</v>
      </c>
      <c r="D1460" s="6">
        <v>1</v>
      </c>
      <c r="E1460" s="2">
        <v>599.99</v>
      </c>
      <c r="F1460" s="1">
        <v>0.05</v>
      </c>
      <c r="G1460">
        <v>2999.8999999999996</v>
      </c>
      <c r="H1460" t="s">
        <v>5540</v>
      </c>
      <c r="I1460">
        <f>_xlfn.XLOOKUP(C1460, products!A:A, products!D:D)</f>
        <v>2</v>
      </c>
      <c r="J1460" t="s">
        <v>16</v>
      </c>
    </row>
    <row r="1461" spans="1:10" x14ac:dyDescent="0.2">
      <c r="A1461" s="1">
        <v>525</v>
      </c>
      <c r="B1461" s="1">
        <v>1</v>
      </c>
      <c r="C1461" s="1">
        <v>9</v>
      </c>
      <c r="D1461" s="6">
        <v>2</v>
      </c>
      <c r="E1461" s="2">
        <v>2999.99</v>
      </c>
      <c r="F1461" s="1">
        <v>7.0000000000000007E-2</v>
      </c>
      <c r="G1461">
        <v>2999.9199999999996</v>
      </c>
      <c r="H1461" t="s">
        <v>5553</v>
      </c>
      <c r="I1461">
        <f>_xlfn.XLOOKUP(C1461, products!A:A, products!D:D)</f>
        <v>5</v>
      </c>
      <c r="J1461" t="s">
        <v>13</v>
      </c>
    </row>
    <row r="1462" spans="1:10" x14ac:dyDescent="0.2">
      <c r="A1462" s="1">
        <v>525</v>
      </c>
      <c r="B1462" s="1">
        <v>2</v>
      </c>
      <c r="C1462" s="1">
        <v>6</v>
      </c>
      <c r="D1462" s="6">
        <v>2</v>
      </c>
      <c r="E1462" s="2">
        <v>469.99</v>
      </c>
      <c r="F1462" s="1">
        <v>7.0000000000000007E-2</v>
      </c>
      <c r="G1462">
        <v>939.91</v>
      </c>
      <c r="H1462" t="s">
        <v>5556</v>
      </c>
      <c r="I1462">
        <f>_xlfn.XLOOKUP(C1462, products!A:A, products!D:D)</f>
        <v>6</v>
      </c>
      <c r="J1462" t="s">
        <v>12</v>
      </c>
    </row>
    <row r="1463" spans="1:10" x14ac:dyDescent="0.2">
      <c r="A1463" s="1">
        <v>525</v>
      </c>
      <c r="B1463" s="1">
        <v>3</v>
      </c>
      <c r="C1463" s="1">
        <v>10</v>
      </c>
      <c r="D1463" s="6">
        <v>1</v>
      </c>
      <c r="E1463" s="2">
        <v>1549</v>
      </c>
      <c r="F1463" s="1">
        <v>0.1</v>
      </c>
      <c r="G1463">
        <v>4646.8999999999996</v>
      </c>
      <c r="H1463" t="s">
        <v>5552</v>
      </c>
      <c r="I1463">
        <f>_xlfn.XLOOKUP(C1463, products!A:A, products!D:D)</f>
        <v>4</v>
      </c>
      <c r="J1463" t="s">
        <v>14</v>
      </c>
    </row>
    <row r="1464" spans="1:10" x14ac:dyDescent="0.2">
      <c r="A1464" s="1">
        <v>526</v>
      </c>
      <c r="B1464" s="1">
        <v>1</v>
      </c>
      <c r="C1464" s="1">
        <v>3</v>
      </c>
      <c r="D1464" s="6">
        <v>2</v>
      </c>
      <c r="E1464" s="2">
        <v>999.99</v>
      </c>
      <c r="F1464" s="1">
        <v>0.1</v>
      </c>
      <c r="G1464">
        <v>999.89</v>
      </c>
      <c r="H1464" t="s">
        <v>5559</v>
      </c>
      <c r="I1464">
        <f>_xlfn.XLOOKUP(C1464, products!A:A, products!D:D)</f>
        <v>6</v>
      </c>
      <c r="J1464" t="s">
        <v>12</v>
      </c>
    </row>
    <row r="1465" spans="1:10" x14ac:dyDescent="0.2">
      <c r="A1465" s="1">
        <v>526</v>
      </c>
      <c r="B1465" s="1">
        <v>2</v>
      </c>
      <c r="C1465" s="1">
        <v>8</v>
      </c>
      <c r="D1465" s="6">
        <v>1</v>
      </c>
      <c r="E1465" s="2">
        <v>1799.99</v>
      </c>
      <c r="F1465" s="1">
        <v>0.1</v>
      </c>
      <c r="G1465">
        <v>3599.88</v>
      </c>
      <c r="H1465" t="s">
        <v>5554</v>
      </c>
      <c r="I1465">
        <f>_xlfn.XLOOKUP(C1465, products!A:A, products!D:D)</f>
        <v>6</v>
      </c>
      <c r="J1465" t="s">
        <v>12</v>
      </c>
    </row>
    <row r="1466" spans="1:10" x14ac:dyDescent="0.2">
      <c r="A1466" s="1">
        <v>526</v>
      </c>
      <c r="B1466" s="1">
        <v>3</v>
      </c>
      <c r="C1466" s="1">
        <v>21</v>
      </c>
      <c r="D1466" s="6">
        <v>1</v>
      </c>
      <c r="E1466" s="2">
        <v>269.99</v>
      </c>
      <c r="F1466" s="1">
        <v>0.05</v>
      </c>
      <c r="G1466">
        <v>809.92000000000007</v>
      </c>
      <c r="H1466" t="s">
        <v>5545</v>
      </c>
      <c r="I1466">
        <f>_xlfn.XLOOKUP(C1466, products!A:A, products!D:D)</f>
        <v>1</v>
      </c>
      <c r="J1466" t="s">
        <v>17</v>
      </c>
    </row>
    <row r="1467" spans="1:10" x14ac:dyDescent="0.2">
      <c r="A1467" s="1">
        <v>526</v>
      </c>
      <c r="B1467" s="1">
        <v>4</v>
      </c>
      <c r="C1467" s="1">
        <v>15</v>
      </c>
      <c r="D1467" s="6">
        <v>1</v>
      </c>
      <c r="E1467" s="2">
        <v>529.99</v>
      </c>
      <c r="F1467" s="1">
        <v>7.0000000000000007E-2</v>
      </c>
      <c r="G1467">
        <v>2119.89</v>
      </c>
      <c r="H1467" t="s">
        <v>5550</v>
      </c>
      <c r="I1467">
        <f>_xlfn.XLOOKUP(C1467, products!A:A, products!D:D)</f>
        <v>3</v>
      </c>
      <c r="J1467" t="s">
        <v>15</v>
      </c>
    </row>
    <row r="1468" spans="1:10" x14ac:dyDescent="0.2">
      <c r="A1468" s="1">
        <v>527</v>
      </c>
      <c r="B1468" s="1">
        <v>1</v>
      </c>
      <c r="C1468" s="1">
        <v>18</v>
      </c>
      <c r="D1468" s="6">
        <v>2</v>
      </c>
      <c r="E1468" s="2">
        <v>449</v>
      </c>
      <c r="F1468" s="1">
        <v>7.0000000000000007E-2</v>
      </c>
      <c r="G1468">
        <v>448.93</v>
      </c>
      <c r="H1468" t="s">
        <v>5548</v>
      </c>
      <c r="I1468">
        <f>_xlfn.XLOOKUP(C1468, products!A:A, products!D:D)</f>
        <v>3</v>
      </c>
      <c r="J1468" t="s">
        <v>15</v>
      </c>
    </row>
    <row r="1469" spans="1:10" x14ac:dyDescent="0.2">
      <c r="A1469" s="1">
        <v>527</v>
      </c>
      <c r="B1469" s="1">
        <v>2</v>
      </c>
      <c r="C1469" s="1">
        <v>4</v>
      </c>
      <c r="D1469" s="6">
        <v>1</v>
      </c>
      <c r="E1469" s="2">
        <v>2899.99</v>
      </c>
      <c r="F1469" s="1">
        <v>0.2</v>
      </c>
      <c r="G1469">
        <v>5799.78</v>
      </c>
      <c r="H1469" t="s">
        <v>5558</v>
      </c>
      <c r="I1469">
        <f>_xlfn.XLOOKUP(C1469, products!A:A, products!D:D)</f>
        <v>6</v>
      </c>
      <c r="J1469" t="s">
        <v>12</v>
      </c>
    </row>
    <row r="1470" spans="1:10" x14ac:dyDescent="0.2">
      <c r="A1470" s="1">
        <v>527</v>
      </c>
      <c r="B1470" s="1">
        <v>3</v>
      </c>
      <c r="C1470" s="1">
        <v>19</v>
      </c>
      <c r="D1470" s="6">
        <v>1</v>
      </c>
      <c r="E1470" s="2">
        <v>449</v>
      </c>
      <c r="F1470" s="1">
        <v>0.1</v>
      </c>
      <c r="G1470">
        <v>1346.9</v>
      </c>
      <c r="H1470" t="s">
        <v>5547</v>
      </c>
      <c r="I1470">
        <f>_xlfn.XLOOKUP(C1470, products!A:A, products!D:D)</f>
        <v>3</v>
      </c>
      <c r="J1470" t="s">
        <v>15</v>
      </c>
    </row>
    <row r="1471" spans="1:10" x14ac:dyDescent="0.2">
      <c r="A1471" s="1">
        <v>527</v>
      </c>
      <c r="B1471" s="1">
        <v>4</v>
      </c>
      <c r="C1471" s="1">
        <v>9</v>
      </c>
      <c r="D1471" s="6">
        <v>2</v>
      </c>
      <c r="E1471" s="2">
        <v>2999.99</v>
      </c>
      <c r="F1471" s="1">
        <v>0.2</v>
      </c>
      <c r="G1471">
        <v>11999.759999999998</v>
      </c>
      <c r="H1471" t="s">
        <v>5553</v>
      </c>
      <c r="I1471">
        <f>_xlfn.XLOOKUP(C1471, products!A:A, products!D:D)</f>
        <v>5</v>
      </c>
      <c r="J1471" t="s">
        <v>13</v>
      </c>
    </row>
    <row r="1472" spans="1:10" x14ac:dyDescent="0.2">
      <c r="A1472" s="1">
        <v>528</v>
      </c>
      <c r="B1472" s="1">
        <v>1</v>
      </c>
      <c r="C1472" s="1">
        <v>21</v>
      </c>
      <c r="D1472" s="6">
        <v>2</v>
      </c>
      <c r="E1472" s="2">
        <v>269.99</v>
      </c>
      <c r="F1472" s="1">
        <v>0.05</v>
      </c>
      <c r="G1472">
        <v>269.94</v>
      </c>
      <c r="H1472" t="s">
        <v>5545</v>
      </c>
      <c r="I1472">
        <f>_xlfn.XLOOKUP(C1472, products!A:A, products!D:D)</f>
        <v>1</v>
      </c>
      <c r="J1472" t="s">
        <v>17</v>
      </c>
    </row>
    <row r="1473" spans="1:10" x14ac:dyDescent="0.2">
      <c r="A1473" s="1">
        <v>529</v>
      </c>
      <c r="B1473" s="1">
        <v>1</v>
      </c>
      <c r="C1473" s="1">
        <v>12</v>
      </c>
      <c r="D1473" s="6">
        <v>2</v>
      </c>
      <c r="E1473" s="2">
        <v>549.99</v>
      </c>
      <c r="F1473" s="1">
        <v>7.0000000000000007E-2</v>
      </c>
      <c r="G1473">
        <v>549.91999999999996</v>
      </c>
      <c r="H1473" t="s">
        <v>5542</v>
      </c>
      <c r="I1473">
        <f>_xlfn.XLOOKUP(C1473, products!A:A, products!D:D)</f>
        <v>3</v>
      </c>
      <c r="J1473" t="s">
        <v>15</v>
      </c>
    </row>
    <row r="1474" spans="1:10" x14ac:dyDescent="0.2">
      <c r="A1474" s="1">
        <v>530</v>
      </c>
      <c r="B1474" s="1">
        <v>1</v>
      </c>
      <c r="C1474" s="1">
        <v>2</v>
      </c>
      <c r="D1474" s="6">
        <v>2</v>
      </c>
      <c r="E1474" s="2">
        <v>749.99</v>
      </c>
      <c r="F1474" s="1">
        <v>0.05</v>
      </c>
      <c r="G1474">
        <v>749.94</v>
      </c>
      <c r="H1474" t="s">
        <v>5560</v>
      </c>
      <c r="I1474">
        <f>_xlfn.XLOOKUP(C1474, products!A:A, products!D:D)</f>
        <v>6</v>
      </c>
      <c r="J1474" t="s">
        <v>12</v>
      </c>
    </row>
    <row r="1475" spans="1:10" x14ac:dyDescent="0.2">
      <c r="A1475" s="1">
        <v>530</v>
      </c>
      <c r="B1475" s="1">
        <v>2</v>
      </c>
      <c r="C1475" s="1">
        <v>4</v>
      </c>
      <c r="D1475" s="6">
        <v>1</v>
      </c>
      <c r="E1475" s="2">
        <v>2899.99</v>
      </c>
      <c r="F1475" s="1">
        <v>7.0000000000000007E-2</v>
      </c>
      <c r="G1475">
        <v>5799.91</v>
      </c>
      <c r="H1475" t="s">
        <v>5558</v>
      </c>
      <c r="I1475">
        <f>_xlfn.XLOOKUP(C1475, products!A:A, products!D:D)</f>
        <v>6</v>
      </c>
      <c r="J1475" t="s">
        <v>12</v>
      </c>
    </row>
    <row r="1476" spans="1:10" x14ac:dyDescent="0.2">
      <c r="A1476" s="1">
        <v>530</v>
      </c>
      <c r="B1476" s="1">
        <v>3</v>
      </c>
      <c r="C1476" s="1">
        <v>6</v>
      </c>
      <c r="D1476" s="6">
        <v>2</v>
      </c>
      <c r="E1476" s="2">
        <v>469.99</v>
      </c>
      <c r="F1476" s="1">
        <v>0.2</v>
      </c>
      <c r="G1476">
        <v>1409.77</v>
      </c>
      <c r="H1476" t="s">
        <v>5556</v>
      </c>
      <c r="I1476">
        <f>_xlfn.XLOOKUP(C1476, products!A:A, products!D:D)</f>
        <v>6</v>
      </c>
      <c r="J1476" t="s">
        <v>12</v>
      </c>
    </row>
    <row r="1477" spans="1:10" x14ac:dyDescent="0.2">
      <c r="A1477" s="1">
        <v>531</v>
      </c>
      <c r="B1477" s="1">
        <v>1</v>
      </c>
      <c r="C1477" s="1">
        <v>6</v>
      </c>
      <c r="D1477" s="6">
        <v>1</v>
      </c>
      <c r="E1477" s="2">
        <v>469.99</v>
      </c>
      <c r="F1477" s="1">
        <v>0.2</v>
      </c>
      <c r="G1477">
        <v>469.79</v>
      </c>
      <c r="H1477" t="s">
        <v>5556</v>
      </c>
      <c r="I1477">
        <f>_xlfn.XLOOKUP(C1477, products!A:A, products!D:D)</f>
        <v>6</v>
      </c>
      <c r="J1477" t="s">
        <v>12</v>
      </c>
    </row>
    <row r="1478" spans="1:10" x14ac:dyDescent="0.2">
      <c r="A1478" s="1">
        <v>531</v>
      </c>
      <c r="B1478" s="1">
        <v>2</v>
      </c>
      <c r="C1478" s="1">
        <v>12</v>
      </c>
      <c r="D1478" s="6">
        <v>2</v>
      </c>
      <c r="E1478" s="2">
        <v>549.99</v>
      </c>
      <c r="F1478" s="1">
        <v>0.2</v>
      </c>
      <c r="G1478">
        <v>1099.78</v>
      </c>
      <c r="H1478" t="s">
        <v>5542</v>
      </c>
      <c r="I1478">
        <f>_xlfn.XLOOKUP(C1478, products!A:A, products!D:D)</f>
        <v>3</v>
      </c>
      <c r="J1478" t="s">
        <v>15</v>
      </c>
    </row>
    <row r="1479" spans="1:10" x14ac:dyDescent="0.2">
      <c r="A1479" s="1">
        <v>531</v>
      </c>
      <c r="B1479" s="1">
        <v>3</v>
      </c>
      <c r="C1479" s="1">
        <v>25</v>
      </c>
      <c r="D1479" s="6">
        <v>1</v>
      </c>
      <c r="E1479" s="2">
        <v>499.99</v>
      </c>
      <c r="F1479" s="1">
        <v>7.0000000000000007E-2</v>
      </c>
      <c r="G1479">
        <v>1499.9</v>
      </c>
      <c r="H1479" t="s">
        <v>5541</v>
      </c>
      <c r="I1479">
        <f>_xlfn.XLOOKUP(C1479, products!A:A, products!D:D)</f>
        <v>2</v>
      </c>
      <c r="J1479" t="s">
        <v>16</v>
      </c>
    </row>
    <row r="1480" spans="1:10" x14ac:dyDescent="0.2">
      <c r="A1480" s="1">
        <v>532</v>
      </c>
      <c r="B1480" s="1">
        <v>1</v>
      </c>
      <c r="C1480" s="1">
        <v>17</v>
      </c>
      <c r="D1480" s="6">
        <v>2</v>
      </c>
      <c r="E1480" s="2">
        <v>429</v>
      </c>
      <c r="F1480" s="1">
        <v>7.0000000000000007E-2</v>
      </c>
      <c r="G1480">
        <v>428.93</v>
      </c>
      <c r="H1480" t="s">
        <v>5549</v>
      </c>
      <c r="I1480">
        <f>_xlfn.XLOOKUP(C1480, products!A:A, products!D:D)</f>
        <v>3</v>
      </c>
      <c r="J1480" t="s">
        <v>15</v>
      </c>
    </row>
    <row r="1481" spans="1:10" x14ac:dyDescent="0.2">
      <c r="A1481" s="1">
        <v>532</v>
      </c>
      <c r="B1481" s="1">
        <v>2</v>
      </c>
      <c r="C1481" s="1">
        <v>16</v>
      </c>
      <c r="D1481" s="6">
        <v>2</v>
      </c>
      <c r="E1481" s="2">
        <v>599.99</v>
      </c>
      <c r="F1481" s="1">
        <v>0.2</v>
      </c>
      <c r="G1481">
        <v>1199.78</v>
      </c>
      <c r="H1481" t="s">
        <v>5540</v>
      </c>
      <c r="I1481">
        <f>_xlfn.XLOOKUP(C1481, products!A:A, products!D:D)</f>
        <v>3</v>
      </c>
      <c r="J1481" t="s">
        <v>15</v>
      </c>
    </row>
    <row r="1482" spans="1:10" x14ac:dyDescent="0.2">
      <c r="A1482" s="1">
        <v>532</v>
      </c>
      <c r="B1482" s="1">
        <v>3</v>
      </c>
      <c r="C1482" s="1">
        <v>12</v>
      </c>
      <c r="D1482" s="6">
        <v>1</v>
      </c>
      <c r="E1482" s="2">
        <v>549.99</v>
      </c>
      <c r="F1482" s="1">
        <v>0.1</v>
      </c>
      <c r="G1482">
        <v>1649.8700000000001</v>
      </c>
      <c r="H1482" t="s">
        <v>5542</v>
      </c>
      <c r="I1482">
        <f>_xlfn.XLOOKUP(C1482, products!A:A, products!D:D)</f>
        <v>3</v>
      </c>
      <c r="J1482" t="s">
        <v>15</v>
      </c>
    </row>
    <row r="1483" spans="1:10" x14ac:dyDescent="0.2">
      <c r="A1483" s="1">
        <v>533</v>
      </c>
      <c r="B1483" s="1">
        <v>1</v>
      </c>
      <c r="C1483" s="1">
        <v>4</v>
      </c>
      <c r="D1483" s="6">
        <v>1</v>
      </c>
      <c r="E1483" s="2">
        <v>2899.99</v>
      </c>
      <c r="F1483" s="1">
        <v>0.2</v>
      </c>
      <c r="G1483">
        <v>2899.79</v>
      </c>
      <c r="H1483" t="s">
        <v>5558</v>
      </c>
      <c r="I1483">
        <f>_xlfn.XLOOKUP(C1483, products!A:A, products!D:D)</f>
        <v>6</v>
      </c>
      <c r="J1483" t="s">
        <v>12</v>
      </c>
    </row>
    <row r="1484" spans="1:10" x14ac:dyDescent="0.2">
      <c r="A1484" s="1">
        <v>533</v>
      </c>
      <c r="B1484" s="1">
        <v>2</v>
      </c>
      <c r="C1484" s="1">
        <v>12</v>
      </c>
      <c r="D1484" s="6">
        <v>2</v>
      </c>
      <c r="E1484" s="2">
        <v>549.99</v>
      </c>
      <c r="F1484" s="1">
        <v>0.1</v>
      </c>
      <c r="G1484">
        <v>1099.8800000000001</v>
      </c>
      <c r="H1484" t="s">
        <v>5542</v>
      </c>
      <c r="I1484">
        <f>_xlfn.XLOOKUP(C1484, products!A:A, products!D:D)</f>
        <v>3</v>
      </c>
      <c r="J1484" t="s">
        <v>15</v>
      </c>
    </row>
    <row r="1485" spans="1:10" x14ac:dyDescent="0.2">
      <c r="A1485" s="1">
        <v>533</v>
      </c>
      <c r="B1485" s="1">
        <v>3</v>
      </c>
      <c r="C1485" s="1">
        <v>10</v>
      </c>
      <c r="D1485" s="6">
        <v>1</v>
      </c>
      <c r="E1485" s="2">
        <v>1549</v>
      </c>
      <c r="F1485" s="1">
        <v>0.2</v>
      </c>
      <c r="G1485">
        <v>4646.8</v>
      </c>
      <c r="H1485" t="s">
        <v>5552</v>
      </c>
      <c r="I1485">
        <f>_xlfn.XLOOKUP(C1485, products!A:A, products!D:D)</f>
        <v>4</v>
      </c>
      <c r="J1485" t="s">
        <v>14</v>
      </c>
    </row>
    <row r="1486" spans="1:10" x14ac:dyDescent="0.2">
      <c r="A1486" s="1">
        <v>533</v>
      </c>
      <c r="B1486" s="1">
        <v>4</v>
      </c>
      <c r="C1486" s="1">
        <v>25</v>
      </c>
      <c r="D1486" s="6">
        <v>1</v>
      </c>
      <c r="E1486" s="2">
        <v>499.99</v>
      </c>
      <c r="F1486" s="1">
        <v>0.05</v>
      </c>
      <c r="G1486">
        <v>1999.91</v>
      </c>
      <c r="H1486" t="s">
        <v>5541</v>
      </c>
      <c r="I1486">
        <f>_xlfn.XLOOKUP(C1486, products!A:A, products!D:D)</f>
        <v>2</v>
      </c>
      <c r="J1486" t="s">
        <v>16</v>
      </c>
    </row>
    <row r="1487" spans="1:10" x14ac:dyDescent="0.2">
      <c r="A1487" s="1">
        <v>534</v>
      </c>
      <c r="B1487" s="1">
        <v>1</v>
      </c>
      <c r="C1487" s="1">
        <v>21</v>
      </c>
      <c r="D1487" s="6">
        <v>2</v>
      </c>
      <c r="E1487" s="2">
        <v>269.99</v>
      </c>
      <c r="F1487" s="1">
        <v>0.05</v>
      </c>
      <c r="G1487">
        <v>269.94</v>
      </c>
      <c r="H1487" t="s">
        <v>5545</v>
      </c>
      <c r="I1487">
        <f>_xlfn.XLOOKUP(C1487, products!A:A, products!D:D)</f>
        <v>1</v>
      </c>
      <c r="J1487" t="s">
        <v>17</v>
      </c>
    </row>
    <row r="1488" spans="1:10" x14ac:dyDescent="0.2">
      <c r="A1488" s="1">
        <v>534</v>
      </c>
      <c r="B1488" s="1">
        <v>2</v>
      </c>
      <c r="C1488" s="1">
        <v>9</v>
      </c>
      <c r="D1488" s="6">
        <v>2</v>
      </c>
      <c r="E1488" s="2">
        <v>2999.99</v>
      </c>
      <c r="F1488" s="1">
        <v>0.05</v>
      </c>
      <c r="G1488">
        <v>5999.9299999999994</v>
      </c>
      <c r="H1488" t="s">
        <v>5553</v>
      </c>
      <c r="I1488">
        <f>_xlfn.XLOOKUP(C1488, products!A:A, products!D:D)</f>
        <v>5</v>
      </c>
      <c r="J1488" t="s">
        <v>13</v>
      </c>
    </row>
    <row r="1489" spans="1:10" x14ac:dyDescent="0.2">
      <c r="A1489" s="1">
        <v>534</v>
      </c>
      <c r="B1489" s="1">
        <v>3</v>
      </c>
      <c r="C1489" s="1">
        <v>2</v>
      </c>
      <c r="D1489" s="6">
        <v>1</v>
      </c>
      <c r="E1489" s="2">
        <v>749.99</v>
      </c>
      <c r="F1489" s="1">
        <v>7.0000000000000007E-2</v>
      </c>
      <c r="G1489">
        <v>2249.9</v>
      </c>
      <c r="H1489" t="s">
        <v>5560</v>
      </c>
      <c r="I1489">
        <f>_xlfn.XLOOKUP(C1489, products!A:A, products!D:D)</f>
        <v>6</v>
      </c>
      <c r="J1489" t="s">
        <v>12</v>
      </c>
    </row>
    <row r="1490" spans="1:10" x14ac:dyDescent="0.2">
      <c r="A1490" s="1">
        <v>534</v>
      </c>
      <c r="B1490" s="1">
        <v>4</v>
      </c>
      <c r="C1490" s="1">
        <v>24</v>
      </c>
      <c r="D1490" s="6">
        <v>2</v>
      </c>
      <c r="E1490" s="2">
        <v>549.99</v>
      </c>
      <c r="F1490" s="1">
        <v>0.1</v>
      </c>
      <c r="G1490">
        <v>2199.86</v>
      </c>
      <c r="H1490" t="s">
        <v>5542</v>
      </c>
      <c r="I1490">
        <f>_xlfn.XLOOKUP(C1490, products!A:A, products!D:D)</f>
        <v>2</v>
      </c>
      <c r="J1490" t="s">
        <v>16</v>
      </c>
    </row>
    <row r="1491" spans="1:10" x14ac:dyDescent="0.2">
      <c r="A1491" s="1">
        <v>535</v>
      </c>
      <c r="B1491" s="1">
        <v>1</v>
      </c>
      <c r="C1491" s="1">
        <v>24</v>
      </c>
      <c r="D1491" s="6">
        <v>1</v>
      </c>
      <c r="E1491" s="2">
        <v>549.99</v>
      </c>
      <c r="F1491" s="1">
        <v>0.05</v>
      </c>
      <c r="G1491">
        <v>549.94000000000005</v>
      </c>
      <c r="H1491" t="s">
        <v>5542</v>
      </c>
      <c r="I1491">
        <f>_xlfn.XLOOKUP(C1491, products!A:A, products!D:D)</f>
        <v>2</v>
      </c>
      <c r="J1491" t="s">
        <v>16</v>
      </c>
    </row>
    <row r="1492" spans="1:10" x14ac:dyDescent="0.2">
      <c r="A1492" s="1">
        <v>535</v>
      </c>
      <c r="B1492" s="1">
        <v>2</v>
      </c>
      <c r="C1492" s="1">
        <v>15</v>
      </c>
      <c r="D1492" s="6">
        <v>1</v>
      </c>
      <c r="E1492" s="2">
        <v>529.99</v>
      </c>
      <c r="F1492" s="1">
        <v>0.1</v>
      </c>
      <c r="G1492">
        <v>1059.8800000000001</v>
      </c>
      <c r="H1492" t="s">
        <v>5550</v>
      </c>
      <c r="I1492">
        <f>_xlfn.XLOOKUP(C1492, products!A:A, products!D:D)</f>
        <v>3</v>
      </c>
      <c r="J1492" t="s">
        <v>15</v>
      </c>
    </row>
    <row r="1493" spans="1:10" x14ac:dyDescent="0.2">
      <c r="A1493" s="1">
        <v>535</v>
      </c>
      <c r="B1493" s="1">
        <v>3</v>
      </c>
      <c r="C1493" s="1">
        <v>22</v>
      </c>
      <c r="D1493" s="6">
        <v>2</v>
      </c>
      <c r="E1493" s="2">
        <v>269.99</v>
      </c>
      <c r="F1493" s="1">
        <v>0.1</v>
      </c>
      <c r="G1493">
        <v>809.87</v>
      </c>
      <c r="H1493" t="s">
        <v>5544</v>
      </c>
      <c r="I1493">
        <f>_xlfn.XLOOKUP(C1493, products!A:A, products!D:D)</f>
        <v>1</v>
      </c>
      <c r="J1493" t="s">
        <v>17</v>
      </c>
    </row>
    <row r="1494" spans="1:10" x14ac:dyDescent="0.2">
      <c r="A1494" s="1">
        <v>536</v>
      </c>
      <c r="B1494" s="1">
        <v>1</v>
      </c>
      <c r="C1494" s="1">
        <v>22</v>
      </c>
      <c r="D1494" s="6">
        <v>1</v>
      </c>
      <c r="E1494" s="2">
        <v>269.99</v>
      </c>
      <c r="F1494" s="1">
        <v>0.1</v>
      </c>
      <c r="G1494">
        <v>269.89</v>
      </c>
      <c r="H1494" t="s">
        <v>5544</v>
      </c>
      <c r="I1494">
        <f>_xlfn.XLOOKUP(C1494, products!A:A, products!D:D)</f>
        <v>1</v>
      </c>
      <c r="J1494" t="s">
        <v>17</v>
      </c>
    </row>
    <row r="1495" spans="1:10" x14ac:dyDescent="0.2">
      <c r="A1495" s="1">
        <v>536</v>
      </c>
      <c r="B1495" s="1">
        <v>2</v>
      </c>
      <c r="C1495" s="1">
        <v>2</v>
      </c>
      <c r="D1495" s="6">
        <v>1</v>
      </c>
      <c r="E1495" s="2">
        <v>749.99</v>
      </c>
      <c r="F1495" s="1">
        <v>0.1</v>
      </c>
      <c r="G1495">
        <v>1499.88</v>
      </c>
      <c r="H1495" t="s">
        <v>5560</v>
      </c>
      <c r="I1495">
        <f>_xlfn.XLOOKUP(C1495, products!A:A, products!D:D)</f>
        <v>6</v>
      </c>
      <c r="J1495" t="s">
        <v>12</v>
      </c>
    </row>
    <row r="1496" spans="1:10" x14ac:dyDescent="0.2">
      <c r="A1496" s="1">
        <v>536</v>
      </c>
      <c r="B1496" s="1">
        <v>3</v>
      </c>
      <c r="C1496" s="1">
        <v>12</v>
      </c>
      <c r="D1496" s="6">
        <v>2</v>
      </c>
      <c r="E1496" s="2">
        <v>549.99</v>
      </c>
      <c r="F1496" s="1">
        <v>0.05</v>
      </c>
      <c r="G1496">
        <v>1649.92</v>
      </c>
      <c r="H1496" t="s">
        <v>5542</v>
      </c>
      <c r="I1496">
        <f>_xlfn.XLOOKUP(C1496, products!A:A, products!D:D)</f>
        <v>3</v>
      </c>
      <c r="J1496" t="s">
        <v>15</v>
      </c>
    </row>
    <row r="1497" spans="1:10" x14ac:dyDescent="0.2">
      <c r="A1497" s="1">
        <v>536</v>
      </c>
      <c r="B1497" s="1">
        <v>4</v>
      </c>
      <c r="C1497" s="1">
        <v>14</v>
      </c>
      <c r="D1497" s="6">
        <v>1</v>
      </c>
      <c r="E1497" s="2">
        <v>269.99</v>
      </c>
      <c r="F1497" s="1">
        <v>7.0000000000000007E-2</v>
      </c>
      <c r="G1497">
        <v>1079.8900000000001</v>
      </c>
      <c r="H1497" t="s">
        <v>5544</v>
      </c>
      <c r="I1497">
        <f>_xlfn.XLOOKUP(C1497, products!A:A, products!D:D)</f>
        <v>3</v>
      </c>
      <c r="J1497" t="s">
        <v>15</v>
      </c>
    </row>
    <row r="1498" spans="1:10" x14ac:dyDescent="0.2">
      <c r="A1498" s="1">
        <v>537</v>
      </c>
      <c r="B1498" s="1">
        <v>1</v>
      </c>
      <c r="C1498" s="1">
        <v>10</v>
      </c>
      <c r="D1498" s="6">
        <v>1</v>
      </c>
      <c r="E1498" s="2">
        <v>1549</v>
      </c>
      <c r="F1498" s="1">
        <v>0.05</v>
      </c>
      <c r="G1498">
        <v>1548.95</v>
      </c>
      <c r="H1498" t="s">
        <v>5552</v>
      </c>
      <c r="I1498">
        <f>_xlfn.XLOOKUP(C1498, products!A:A, products!D:D)</f>
        <v>4</v>
      </c>
      <c r="J1498" t="s">
        <v>14</v>
      </c>
    </row>
    <row r="1499" spans="1:10" x14ac:dyDescent="0.2">
      <c r="A1499" s="1">
        <v>537</v>
      </c>
      <c r="B1499" s="1">
        <v>2</v>
      </c>
      <c r="C1499" s="1">
        <v>26</v>
      </c>
      <c r="D1499" s="6">
        <v>1</v>
      </c>
      <c r="E1499" s="2">
        <v>599.99</v>
      </c>
      <c r="F1499" s="1">
        <v>0.05</v>
      </c>
      <c r="G1499">
        <v>1199.93</v>
      </c>
      <c r="H1499" t="s">
        <v>5540</v>
      </c>
      <c r="I1499">
        <f>_xlfn.XLOOKUP(C1499, products!A:A, products!D:D)</f>
        <v>2</v>
      </c>
      <c r="J1499" t="s">
        <v>16</v>
      </c>
    </row>
    <row r="1500" spans="1:10" x14ac:dyDescent="0.2">
      <c r="A1500" s="1">
        <v>537</v>
      </c>
      <c r="B1500" s="1">
        <v>3</v>
      </c>
      <c r="C1500" s="1">
        <v>17</v>
      </c>
      <c r="D1500" s="6">
        <v>2</v>
      </c>
      <c r="E1500" s="2">
        <v>429</v>
      </c>
      <c r="F1500" s="1">
        <v>0.1</v>
      </c>
      <c r="G1500">
        <v>1286.9000000000001</v>
      </c>
      <c r="H1500" t="s">
        <v>5549</v>
      </c>
      <c r="I1500">
        <f>_xlfn.XLOOKUP(C1500, products!A:A, products!D:D)</f>
        <v>3</v>
      </c>
      <c r="J1500" t="s">
        <v>15</v>
      </c>
    </row>
    <row r="1501" spans="1:10" x14ac:dyDescent="0.2">
      <c r="A1501" s="1">
        <v>537</v>
      </c>
      <c r="B1501" s="1">
        <v>4</v>
      </c>
      <c r="C1501" s="1">
        <v>25</v>
      </c>
      <c r="D1501" s="6">
        <v>2</v>
      </c>
      <c r="E1501" s="2">
        <v>499.99</v>
      </c>
      <c r="F1501" s="1">
        <v>0.2</v>
      </c>
      <c r="G1501">
        <v>1999.76</v>
      </c>
      <c r="H1501" t="s">
        <v>5541</v>
      </c>
      <c r="I1501">
        <f>_xlfn.XLOOKUP(C1501, products!A:A, products!D:D)</f>
        <v>2</v>
      </c>
      <c r="J1501" t="s">
        <v>16</v>
      </c>
    </row>
    <row r="1502" spans="1:10" x14ac:dyDescent="0.2">
      <c r="A1502" s="1">
        <v>538</v>
      </c>
      <c r="B1502" s="1">
        <v>1</v>
      </c>
      <c r="C1502" s="1">
        <v>2</v>
      </c>
      <c r="D1502" s="6">
        <v>2</v>
      </c>
      <c r="E1502" s="2">
        <v>749.99</v>
      </c>
      <c r="F1502" s="1">
        <v>0.2</v>
      </c>
      <c r="G1502">
        <v>749.79</v>
      </c>
      <c r="H1502" t="s">
        <v>5560</v>
      </c>
      <c r="I1502">
        <f>_xlfn.XLOOKUP(C1502, products!A:A, products!D:D)</f>
        <v>6</v>
      </c>
      <c r="J1502" t="s">
        <v>12</v>
      </c>
    </row>
    <row r="1503" spans="1:10" x14ac:dyDescent="0.2">
      <c r="A1503" s="1">
        <v>539</v>
      </c>
      <c r="B1503" s="1">
        <v>1</v>
      </c>
      <c r="C1503" s="1">
        <v>9</v>
      </c>
      <c r="D1503" s="6">
        <v>2</v>
      </c>
      <c r="E1503" s="2">
        <v>2999.99</v>
      </c>
      <c r="F1503" s="1">
        <v>0.1</v>
      </c>
      <c r="G1503">
        <v>2999.89</v>
      </c>
      <c r="H1503" t="s">
        <v>5553</v>
      </c>
      <c r="I1503">
        <f>_xlfn.XLOOKUP(C1503, products!A:A, products!D:D)</f>
        <v>5</v>
      </c>
      <c r="J1503" t="s">
        <v>13</v>
      </c>
    </row>
    <row r="1504" spans="1:10" x14ac:dyDescent="0.2">
      <c r="A1504" s="1">
        <v>539</v>
      </c>
      <c r="B1504" s="1">
        <v>2</v>
      </c>
      <c r="C1504" s="1">
        <v>23</v>
      </c>
      <c r="D1504" s="6">
        <v>1</v>
      </c>
      <c r="E1504" s="2">
        <v>299.99</v>
      </c>
      <c r="F1504" s="1">
        <v>0.05</v>
      </c>
      <c r="G1504">
        <v>599.93000000000006</v>
      </c>
      <c r="H1504" t="s">
        <v>5543</v>
      </c>
      <c r="I1504">
        <f>_xlfn.XLOOKUP(C1504, products!A:A, products!D:D)</f>
        <v>1</v>
      </c>
      <c r="J1504" t="s">
        <v>17</v>
      </c>
    </row>
    <row r="1505" spans="1:10" x14ac:dyDescent="0.2">
      <c r="A1505" s="1">
        <v>539</v>
      </c>
      <c r="B1505" s="1">
        <v>3</v>
      </c>
      <c r="C1505" s="1">
        <v>21</v>
      </c>
      <c r="D1505" s="6">
        <v>2</v>
      </c>
      <c r="E1505" s="2">
        <v>269.99</v>
      </c>
      <c r="F1505" s="1">
        <v>7.0000000000000007E-2</v>
      </c>
      <c r="G1505">
        <v>809.9</v>
      </c>
      <c r="H1505" t="s">
        <v>5545</v>
      </c>
      <c r="I1505">
        <f>_xlfn.XLOOKUP(C1505, products!A:A, products!D:D)</f>
        <v>1</v>
      </c>
      <c r="J1505" t="s">
        <v>17</v>
      </c>
    </row>
    <row r="1506" spans="1:10" x14ac:dyDescent="0.2">
      <c r="A1506" s="1">
        <v>540</v>
      </c>
      <c r="B1506" s="1">
        <v>1</v>
      </c>
      <c r="C1506" s="1">
        <v>19</v>
      </c>
      <c r="D1506" s="6">
        <v>1</v>
      </c>
      <c r="E1506" s="2">
        <v>449</v>
      </c>
      <c r="F1506" s="1">
        <v>0.1</v>
      </c>
      <c r="G1506">
        <v>448.9</v>
      </c>
      <c r="H1506" t="s">
        <v>5547</v>
      </c>
      <c r="I1506">
        <f>_xlfn.XLOOKUP(C1506, products!A:A, products!D:D)</f>
        <v>3</v>
      </c>
      <c r="J1506" t="s">
        <v>15</v>
      </c>
    </row>
    <row r="1507" spans="1:10" x14ac:dyDescent="0.2">
      <c r="A1507" s="1">
        <v>540</v>
      </c>
      <c r="B1507" s="1">
        <v>2</v>
      </c>
      <c r="C1507" s="1">
        <v>26</v>
      </c>
      <c r="D1507" s="6">
        <v>2</v>
      </c>
      <c r="E1507" s="2">
        <v>599.99</v>
      </c>
      <c r="F1507" s="1">
        <v>0.1</v>
      </c>
      <c r="G1507">
        <v>1199.8800000000001</v>
      </c>
      <c r="H1507" t="s">
        <v>5540</v>
      </c>
      <c r="I1507">
        <f>_xlfn.XLOOKUP(C1507, products!A:A, products!D:D)</f>
        <v>2</v>
      </c>
      <c r="J1507" t="s">
        <v>16</v>
      </c>
    </row>
    <row r="1508" spans="1:10" x14ac:dyDescent="0.2">
      <c r="A1508" s="1">
        <v>540</v>
      </c>
      <c r="B1508" s="1">
        <v>3</v>
      </c>
      <c r="C1508" s="1">
        <v>23</v>
      </c>
      <c r="D1508" s="6">
        <v>2</v>
      </c>
      <c r="E1508" s="2">
        <v>299.99</v>
      </c>
      <c r="F1508" s="1">
        <v>7.0000000000000007E-2</v>
      </c>
      <c r="G1508">
        <v>899.9</v>
      </c>
      <c r="H1508" t="s">
        <v>5543</v>
      </c>
      <c r="I1508">
        <f>_xlfn.XLOOKUP(C1508, products!A:A, products!D:D)</f>
        <v>1</v>
      </c>
      <c r="J1508" t="s">
        <v>17</v>
      </c>
    </row>
    <row r="1509" spans="1:10" x14ac:dyDescent="0.2">
      <c r="A1509" s="1">
        <v>541</v>
      </c>
      <c r="B1509" s="1">
        <v>1</v>
      </c>
      <c r="C1509" s="1">
        <v>22</v>
      </c>
      <c r="D1509" s="6">
        <v>2</v>
      </c>
      <c r="E1509" s="2">
        <v>269.99</v>
      </c>
      <c r="F1509" s="1">
        <v>0.05</v>
      </c>
      <c r="G1509">
        <v>269.94</v>
      </c>
      <c r="H1509" t="s">
        <v>5544</v>
      </c>
      <c r="I1509">
        <f>_xlfn.XLOOKUP(C1509, products!A:A, products!D:D)</f>
        <v>1</v>
      </c>
      <c r="J1509" t="s">
        <v>17</v>
      </c>
    </row>
    <row r="1510" spans="1:10" x14ac:dyDescent="0.2">
      <c r="A1510" s="1">
        <v>542</v>
      </c>
      <c r="B1510" s="1">
        <v>1</v>
      </c>
      <c r="C1510" s="1">
        <v>16</v>
      </c>
      <c r="D1510" s="6">
        <v>2</v>
      </c>
      <c r="E1510" s="2">
        <v>599.99</v>
      </c>
      <c r="F1510" s="1">
        <v>0.2</v>
      </c>
      <c r="G1510">
        <v>599.79</v>
      </c>
      <c r="H1510" t="s">
        <v>5540</v>
      </c>
      <c r="I1510">
        <f>_xlfn.XLOOKUP(C1510, products!A:A, products!D:D)</f>
        <v>3</v>
      </c>
      <c r="J1510" t="s">
        <v>15</v>
      </c>
    </row>
    <row r="1511" spans="1:10" x14ac:dyDescent="0.2">
      <c r="A1511" s="1">
        <v>542</v>
      </c>
      <c r="B1511" s="1">
        <v>2</v>
      </c>
      <c r="C1511" s="1">
        <v>9</v>
      </c>
      <c r="D1511" s="6">
        <v>1</v>
      </c>
      <c r="E1511" s="2">
        <v>2999.99</v>
      </c>
      <c r="F1511" s="1">
        <v>0.1</v>
      </c>
      <c r="G1511">
        <v>5999.8799999999992</v>
      </c>
      <c r="H1511" t="s">
        <v>5553</v>
      </c>
      <c r="I1511">
        <f>_xlfn.XLOOKUP(C1511, products!A:A, products!D:D)</f>
        <v>5</v>
      </c>
      <c r="J1511" t="s">
        <v>13</v>
      </c>
    </row>
    <row r="1512" spans="1:10" x14ac:dyDescent="0.2">
      <c r="A1512" s="1">
        <v>542</v>
      </c>
      <c r="B1512" s="1">
        <v>3</v>
      </c>
      <c r="C1512" s="1">
        <v>20</v>
      </c>
      <c r="D1512" s="6">
        <v>1</v>
      </c>
      <c r="E1512" s="2">
        <v>599.99</v>
      </c>
      <c r="F1512" s="1">
        <v>0.1</v>
      </c>
      <c r="G1512">
        <v>1799.8700000000001</v>
      </c>
      <c r="H1512" t="s">
        <v>5546</v>
      </c>
      <c r="I1512">
        <f>_xlfn.XLOOKUP(C1512, products!A:A, products!D:D)</f>
        <v>3</v>
      </c>
      <c r="J1512" t="s">
        <v>15</v>
      </c>
    </row>
    <row r="1513" spans="1:10" x14ac:dyDescent="0.2">
      <c r="A1513" s="1">
        <v>542</v>
      </c>
      <c r="B1513" s="1">
        <v>4</v>
      </c>
      <c r="C1513" s="1">
        <v>19</v>
      </c>
      <c r="D1513" s="6">
        <v>2</v>
      </c>
      <c r="E1513" s="2">
        <v>449</v>
      </c>
      <c r="F1513" s="1">
        <v>0.2</v>
      </c>
      <c r="G1513">
        <v>1795.8</v>
      </c>
      <c r="H1513" t="s">
        <v>5547</v>
      </c>
      <c r="I1513">
        <f>_xlfn.XLOOKUP(C1513, products!A:A, products!D:D)</f>
        <v>3</v>
      </c>
      <c r="J1513" t="s">
        <v>15</v>
      </c>
    </row>
    <row r="1514" spans="1:10" x14ac:dyDescent="0.2">
      <c r="A1514" s="1">
        <v>543</v>
      </c>
      <c r="B1514" s="1">
        <v>1</v>
      </c>
      <c r="C1514" s="1">
        <v>25</v>
      </c>
      <c r="D1514" s="6">
        <v>1</v>
      </c>
      <c r="E1514" s="2">
        <v>499.99</v>
      </c>
      <c r="F1514" s="1">
        <v>0.2</v>
      </c>
      <c r="G1514">
        <v>499.79</v>
      </c>
      <c r="H1514" t="s">
        <v>5541</v>
      </c>
      <c r="I1514">
        <f>_xlfn.XLOOKUP(C1514, products!A:A, products!D:D)</f>
        <v>2</v>
      </c>
      <c r="J1514" t="s">
        <v>16</v>
      </c>
    </row>
    <row r="1515" spans="1:10" x14ac:dyDescent="0.2">
      <c r="A1515" s="1">
        <v>543</v>
      </c>
      <c r="B1515" s="1">
        <v>2</v>
      </c>
      <c r="C1515" s="1">
        <v>18</v>
      </c>
      <c r="D1515" s="6">
        <v>1</v>
      </c>
      <c r="E1515" s="2">
        <v>449</v>
      </c>
      <c r="F1515" s="1">
        <v>0.2</v>
      </c>
      <c r="G1515">
        <v>897.8</v>
      </c>
      <c r="H1515" t="s">
        <v>5548</v>
      </c>
      <c r="I1515">
        <f>_xlfn.XLOOKUP(C1515, products!A:A, products!D:D)</f>
        <v>3</v>
      </c>
      <c r="J1515" t="s">
        <v>15</v>
      </c>
    </row>
    <row r="1516" spans="1:10" x14ac:dyDescent="0.2">
      <c r="A1516" s="1">
        <v>543</v>
      </c>
      <c r="B1516" s="1">
        <v>3</v>
      </c>
      <c r="C1516" s="1">
        <v>26</v>
      </c>
      <c r="D1516" s="6">
        <v>2</v>
      </c>
      <c r="E1516" s="2">
        <v>599.99</v>
      </c>
      <c r="F1516" s="1">
        <v>0.05</v>
      </c>
      <c r="G1516">
        <v>1799.92</v>
      </c>
      <c r="H1516" t="s">
        <v>5540</v>
      </c>
      <c r="I1516">
        <f>_xlfn.XLOOKUP(C1516, products!A:A, products!D:D)</f>
        <v>2</v>
      </c>
      <c r="J1516" t="s">
        <v>16</v>
      </c>
    </row>
    <row r="1517" spans="1:10" x14ac:dyDescent="0.2">
      <c r="A1517" s="1">
        <v>544</v>
      </c>
      <c r="B1517" s="1">
        <v>1</v>
      </c>
      <c r="C1517" s="1">
        <v>12</v>
      </c>
      <c r="D1517" s="6">
        <v>1</v>
      </c>
      <c r="E1517" s="2">
        <v>549.99</v>
      </c>
      <c r="F1517" s="1">
        <v>0.05</v>
      </c>
      <c r="G1517">
        <v>549.94000000000005</v>
      </c>
      <c r="H1517" t="s">
        <v>5542</v>
      </c>
      <c r="I1517">
        <f>_xlfn.XLOOKUP(C1517, products!A:A, products!D:D)</f>
        <v>3</v>
      </c>
      <c r="J1517" t="s">
        <v>15</v>
      </c>
    </row>
    <row r="1518" spans="1:10" x14ac:dyDescent="0.2">
      <c r="A1518" s="1">
        <v>544</v>
      </c>
      <c r="B1518" s="1">
        <v>2</v>
      </c>
      <c r="C1518" s="1">
        <v>17</v>
      </c>
      <c r="D1518" s="6">
        <v>1</v>
      </c>
      <c r="E1518" s="2">
        <v>429</v>
      </c>
      <c r="F1518" s="1">
        <v>0.1</v>
      </c>
      <c r="G1518">
        <v>857.9</v>
      </c>
      <c r="H1518" t="s">
        <v>5549</v>
      </c>
      <c r="I1518">
        <f>_xlfn.XLOOKUP(C1518, products!A:A, products!D:D)</f>
        <v>3</v>
      </c>
      <c r="J1518" t="s">
        <v>15</v>
      </c>
    </row>
    <row r="1519" spans="1:10" x14ac:dyDescent="0.2">
      <c r="A1519" s="1">
        <v>544</v>
      </c>
      <c r="B1519" s="1">
        <v>3</v>
      </c>
      <c r="C1519" s="1">
        <v>21</v>
      </c>
      <c r="D1519" s="6">
        <v>1</v>
      </c>
      <c r="E1519" s="2">
        <v>269.99</v>
      </c>
      <c r="F1519" s="1">
        <v>0.05</v>
      </c>
      <c r="G1519">
        <v>809.92000000000007</v>
      </c>
      <c r="H1519" t="s">
        <v>5545</v>
      </c>
      <c r="I1519">
        <f>_xlfn.XLOOKUP(C1519, products!A:A, products!D:D)</f>
        <v>1</v>
      </c>
      <c r="J1519" t="s">
        <v>17</v>
      </c>
    </row>
    <row r="1520" spans="1:10" x14ac:dyDescent="0.2">
      <c r="A1520" s="1">
        <v>545</v>
      </c>
      <c r="B1520" s="1">
        <v>1</v>
      </c>
      <c r="C1520" s="1">
        <v>25</v>
      </c>
      <c r="D1520" s="6">
        <v>2</v>
      </c>
      <c r="E1520" s="2">
        <v>499.99</v>
      </c>
      <c r="F1520" s="1">
        <v>0.2</v>
      </c>
      <c r="G1520">
        <v>499.79</v>
      </c>
      <c r="H1520" t="s">
        <v>5541</v>
      </c>
      <c r="I1520">
        <f>_xlfn.XLOOKUP(C1520, products!A:A, products!D:D)</f>
        <v>2</v>
      </c>
      <c r="J1520" t="s">
        <v>16</v>
      </c>
    </row>
    <row r="1521" spans="1:10" x14ac:dyDescent="0.2">
      <c r="A1521" s="1">
        <v>545</v>
      </c>
      <c r="B1521" s="1">
        <v>2</v>
      </c>
      <c r="C1521" s="1">
        <v>6</v>
      </c>
      <c r="D1521" s="6">
        <v>1</v>
      </c>
      <c r="E1521" s="2">
        <v>469.99</v>
      </c>
      <c r="F1521" s="1">
        <v>7.0000000000000007E-2</v>
      </c>
      <c r="G1521">
        <v>939.91</v>
      </c>
      <c r="H1521" t="s">
        <v>5556</v>
      </c>
      <c r="I1521">
        <f>_xlfn.XLOOKUP(C1521, products!A:A, products!D:D)</f>
        <v>6</v>
      </c>
      <c r="J1521" t="s">
        <v>12</v>
      </c>
    </row>
    <row r="1522" spans="1:10" x14ac:dyDescent="0.2">
      <c r="A1522" s="1">
        <v>545</v>
      </c>
      <c r="B1522" s="1">
        <v>3</v>
      </c>
      <c r="C1522" s="1">
        <v>24</v>
      </c>
      <c r="D1522" s="6">
        <v>1</v>
      </c>
      <c r="E1522" s="2">
        <v>549.99</v>
      </c>
      <c r="F1522" s="1">
        <v>0.2</v>
      </c>
      <c r="G1522">
        <v>1649.77</v>
      </c>
      <c r="H1522" t="s">
        <v>5542</v>
      </c>
      <c r="I1522">
        <f>_xlfn.XLOOKUP(C1522, products!A:A, products!D:D)</f>
        <v>2</v>
      </c>
      <c r="J1522" t="s">
        <v>16</v>
      </c>
    </row>
    <row r="1523" spans="1:10" x14ac:dyDescent="0.2">
      <c r="A1523" s="1">
        <v>545</v>
      </c>
      <c r="B1523" s="1">
        <v>4</v>
      </c>
      <c r="C1523" s="1">
        <v>20</v>
      </c>
      <c r="D1523" s="6">
        <v>2</v>
      </c>
      <c r="E1523" s="2">
        <v>599.99</v>
      </c>
      <c r="F1523" s="1">
        <v>7.0000000000000007E-2</v>
      </c>
      <c r="G1523">
        <v>2399.89</v>
      </c>
      <c r="H1523" t="s">
        <v>5546</v>
      </c>
      <c r="I1523">
        <f>_xlfn.XLOOKUP(C1523, products!A:A, products!D:D)</f>
        <v>3</v>
      </c>
      <c r="J1523" t="s">
        <v>15</v>
      </c>
    </row>
    <row r="1524" spans="1:10" x14ac:dyDescent="0.2">
      <c r="A1524" s="1">
        <v>546</v>
      </c>
      <c r="B1524" s="1">
        <v>1</v>
      </c>
      <c r="C1524" s="1">
        <v>17</v>
      </c>
      <c r="D1524" s="6">
        <v>2</v>
      </c>
      <c r="E1524" s="2">
        <v>429</v>
      </c>
      <c r="F1524" s="1">
        <v>0.05</v>
      </c>
      <c r="G1524">
        <v>428.95</v>
      </c>
      <c r="H1524" t="s">
        <v>5549</v>
      </c>
      <c r="I1524">
        <f>_xlfn.XLOOKUP(C1524, products!A:A, products!D:D)</f>
        <v>3</v>
      </c>
      <c r="J1524" t="s">
        <v>15</v>
      </c>
    </row>
    <row r="1525" spans="1:10" x14ac:dyDescent="0.2">
      <c r="A1525" s="1">
        <v>546</v>
      </c>
      <c r="B1525" s="1">
        <v>2</v>
      </c>
      <c r="C1525" s="1">
        <v>8</v>
      </c>
      <c r="D1525" s="6">
        <v>1</v>
      </c>
      <c r="E1525" s="2">
        <v>1799.99</v>
      </c>
      <c r="F1525" s="1">
        <v>0.1</v>
      </c>
      <c r="G1525">
        <v>3599.88</v>
      </c>
      <c r="H1525" t="s">
        <v>5554</v>
      </c>
      <c r="I1525">
        <f>_xlfn.XLOOKUP(C1525, products!A:A, products!D:D)</f>
        <v>6</v>
      </c>
      <c r="J1525" t="s">
        <v>12</v>
      </c>
    </row>
    <row r="1526" spans="1:10" x14ac:dyDescent="0.2">
      <c r="A1526" s="1">
        <v>546</v>
      </c>
      <c r="B1526" s="1">
        <v>3</v>
      </c>
      <c r="C1526" s="1">
        <v>18</v>
      </c>
      <c r="D1526" s="6">
        <v>2</v>
      </c>
      <c r="E1526" s="2">
        <v>449</v>
      </c>
      <c r="F1526" s="1">
        <v>7.0000000000000007E-2</v>
      </c>
      <c r="G1526">
        <v>1346.93</v>
      </c>
      <c r="H1526" t="s">
        <v>5548</v>
      </c>
      <c r="I1526">
        <f>_xlfn.XLOOKUP(C1526, products!A:A, products!D:D)</f>
        <v>3</v>
      </c>
      <c r="J1526" t="s">
        <v>15</v>
      </c>
    </row>
    <row r="1527" spans="1:10" x14ac:dyDescent="0.2">
      <c r="A1527" s="1">
        <v>547</v>
      </c>
      <c r="B1527" s="1">
        <v>1</v>
      </c>
      <c r="C1527" s="1">
        <v>11</v>
      </c>
      <c r="D1527" s="6">
        <v>2</v>
      </c>
      <c r="E1527" s="2">
        <v>1680.99</v>
      </c>
      <c r="F1527" s="1">
        <v>0.05</v>
      </c>
      <c r="G1527">
        <v>1680.94</v>
      </c>
      <c r="H1527" t="s">
        <v>5551</v>
      </c>
      <c r="I1527">
        <f>_xlfn.XLOOKUP(C1527, products!A:A, products!D:D)</f>
        <v>4</v>
      </c>
      <c r="J1527" t="s">
        <v>14</v>
      </c>
    </row>
    <row r="1528" spans="1:10" x14ac:dyDescent="0.2">
      <c r="A1528" s="1">
        <v>547</v>
      </c>
      <c r="B1528" s="1">
        <v>2</v>
      </c>
      <c r="C1528" s="1">
        <v>9</v>
      </c>
      <c r="D1528" s="6">
        <v>1</v>
      </c>
      <c r="E1528" s="2">
        <v>2999.99</v>
      </c>
      <c r="F1528" s="1">
        <v>0.2</v>
      </c>
      <c r="G1528">
        <v>5999.78</v>
      </c>
      <c r="H1528" t="s">
        <v>5553</v>
      </c>
      <c r="I1528">
        <f>_xlfn.XLOOKUP(C1528, products!A:A, products!D:D)</f>
        <v>5</v>
      </c>
      <c r="J1528" t="s">
        <v>13</v>
      </c>
    </row>
    <row r="1529" spans="1:10" x14ac:dyDescent="0.2">
      <c r="A1529" s="1">
        <v>547</v>
      </c>
      <c r="B1529" s="1">
        <v>3</v>
      </c>
      <c r="C1529" s="1">
        <v>5</v>
      </c>
      <c r="D1529" s="6">
        <v>1</v>
      </c>
      <c r="E1529" s="2">
        <v>1320.99</v>
      </c>
      <c r="F1529" s="1">
        <v>0.1</v>
      </c>
      <c r="G1529">
        <v>3962.8700000000003</v>
      </c>
      <c r="H1529" t="s">
        <v>5557</v>
      </c>
      <c r="I1529">
        <f>_xlfn.XLOOKUP(C1529, products!A:A, products!D:D)</f>
        <v>6</v>
      </c>
      <c r="J1529" t="s">
        <v>12</v>
      </c>
    </row>
    <row r="1530" spans="1:10" x14ac:dyDescent="0.2">
      <c r="A1530" s="1">
        <v>548</v>
      </c>
      <c r="B1530" s="1">
        <v>1</v>
      </c>
      <c r="C1530" s="1">
        <v>8</v>
      </c>
      <c r="D1530" s="6">
        <v>1</v>
      </c>
      <c r="E1530" s="2">
        <v>1799.99</v>
      </c>
      <c r="F1530" s="1">
        <v>0.1</v>
      </c>
      <c r="G1530">
        <v>1799.89</v>
      </c>
      <c r="H1530" t="s">
        <v>5554</v>
      </c>
      <c r="I1530">
        <f>_xlfn.XLOOKUP(C1530, products!A:A, products!D:D)</f>
        <v>6</v>
      </c>
      <c r="J1530" t="s">
        <v>12</v>
      </c>
    </row>
    <row r="1531" spans="1:10" x14ac:dyDescent="0.2">
      <c r="A1531" s="1">
        <v>548</v>
      </c>
      <c r="B1531" s="1">
        <v>2</v>
      </c>
      <c r="C1531" s="1">
        <v>11</v>
      </c>
      <c r="D1531" s="6">
        <v>2</v>
      </c>
      <c r="E1531" s="2">
        <v>1680.99</v>
      </c>
      <c r="F1531" s="1">
        <v>7.0000000000000007E-2</v>
      </c>
      <c r="G1531">
        <v>3361.91</v>
      </c>
      <c r="H1531" t="s">
        <v>5551</v>
      </c>
      <c r="I1531">
        <f>_xlfn.XLOOKUP(C1531, products!A:A, products!D:D)</f>
        <v>4</v>
      </c>
      <c r="J1531" t="s">
        <v>14</v>
      </c>
    </row>
    <row r="1532" spans="1:10" x14ac:dyDescent="0.2">
      <c r="A1532" s="1">
        <v>549</v>
      </c>
      <c r="B1532" s="1">
        <v>1</v>
      </c>
      <c r="C1532" s="1">
        <v>15</v>
      </c>
      <c r="D1532" s="6">
        <v>1</v>
      </c>
      <c r="E1532" s="2">
        <v>529.99</v>
      </c>
      <c r="F1532" s="1">
        <v>7.0000000000000007E-2</v>
      </c>
      <c r="G1532">
        <v>529.91999999999996</v>
      </c>
      <c r="H1532" t="s">
        <v>5550</v>
      </c>
      <c r="I1532">
        <f>_xlfn.XLOOKUP(C1532, products!A:A, products!D:D)</f>
        <v>3</v>
      </c>
      <c r="J1532" t="s">
        <v>15</v>
      </c>
    </row>
    <row r="1533" spans="1:10" x14ac:dyDescent="0.2">
      <c r="A1533" s="1">
        <v>549</v>
      </c>
      <c r="B1533" s="1">
        <v>2</v>
      </c>
      <c r="C1533" s="1">
        <v>16</v>
      </c>
      <c r="D1533" s="6">
        <v>1</v>
      </c>
      <c r="E1533" s="2">
        <v>599.99</v>
      </c>
      <c r="F1533" s="1">
        <v>0.05</v>
      </c>
      <c r="G1533">
        <v>1199.93</v>
      </c>
      <c r="H1533" t="s">
        <v>5540</v>
      </c>
      <c r="I1533">
        <f>_xlfn.XLOOKUP(C1533, products!A:A, products!D:D)</f>
        <v>3</v>
      </c>
      <c r="J1533" t="s">
        <v>15</v>
      </c>
    </row>
    <row r="1534" spans="1:10" x14ac:dyDescent="0.2">
      <c r="A1534" s="1">
        <v>549</v>
      </c>
      <c r="B1534" s="1">
        <v>3</v>
      </c>
      <c r="C1534" s="1">
        <v>3</v>
      </c>
      <c r="D1534" s="6">
        <v>1</v>
      </c>
      <c r="E1534" s="2">
        <v>999.99</v>
      </c>
      <c r="F1534" s="1">
        <v>7.0000000000000007E-2</v>
      </c>
      <c r="G1534">
        <v>2999.9</v>
      </c>
      <c r="H1534" t="s">
        <v>5559</v>
      </c>
      <c r="I1534">
        <f>_xlfn.XLOOKUP(C1534, products!A:A, products!D:D)</f>
        <v>6</v>
      </c>
      <c r="J1534" t="s">
        <v>12</v>
      </c>
    </row>
    <row r="1535" spans="1:10" x14ac:dyDescent="0.2">
      <c r="A1535" s="1">
        <v>549</v>
      </c>
      <c r="B1535" s="1">
        <v>4</v>
      </c>
      <c r="C1535" s="1">
        <v>7</v>
      </c>
      <c r="D1535" s="6">
        <v>1</v>
      </c>
      <c r="E1535" s="2">
        <v>3999.99</v>
      </c>
      <c r="F1535" s="1">
        <v>0.05</v>
      </c>
      <c r="G1535">
        <v>15999.91</v>
      </c>
      <c r="H1535" t="s">
        <v>5555</v>
      </c>
      <c r="I1535">
        <f>_xlfn.XLOOKUP(C1535, products!A:A, products!D:D)</f>
        <v>6</v>
      </c>
      <c r="J1535" t="s">
        <v>12</v>
      </c>
    </row>
    <row r="1536" spans="1:10" x14ac:dyDescent="0.2">
      <c r="A1536" s="1">
        <v>549</v>
      </c>
      <c r="B1536" s="1">
        <v>5</v>
      </c>
      <c r="C1536" s="1">
        <v>13</v>
      </c>
      <c r="D1536" s="6">
        <v>2</v>
      </c>
      <c r="E1536" s="2">
        <v>269.99</v>
      </c>
      <c r="F1536" s="1">
        <v>0.1</v>
      </c>
      <c r="G1536">
        <v>1349.8500000000001</v>
      </c>
      <c r="H1536" t="s">
        <v>5545</v>
      </c>
      <c r="I1536">
        <f>_xlfn.XLOOKUP(C1536, products!A:A, products!D:D)</f>
        <v>3</v>
      </c>
      <c r="J1536" t="s">
        <v>15</v>
      </c>
    </row>
    <row r="1537" spans="1:10" x14ac:dyDescent="0.2">
      <c r="A1537" s="1">
        <v>550</v>
      </c>
      <c r="B1537" s="1">
        <v>1</v>
      </c>
      <c r="C1537" s="1">
        <v>4</v>
      </c>
      <c r="D1537" s="6">
        <v>1</v>
      </c>
      <c r="E1537" s="2">
        <v>2899.99</v>
      </c>
      <c r="F1537" s="1">
        <v>0.05</v>
      </c>
      <c r="G1537">
        <v>2899.9399999999996</v>
      </c>
      <c r="H1537" t="s">
        <v>5558</v>
      </c>
      <c r="I1537">
        <f>_xlfn.XLOOKUP(C1537, products!A:A, products!D:D)</f>
        <v>6</v>
      </c>
      <c r="J1537" t="s">
        <v>12</v>
      </c>
    </row>
    <row r="1538" spans="1:10" x14ac:dyDescent="0.2">
      <c r="A1538" s="1">
        <v>551</v>
      </c>
      <c r="B1538" s="1">
        <v>1</v>
      </c>
      <c r="C1538" s="1">
        <v>16</v>
      </c>
      <c r="D1538" s="6">
        <v>1</v>
      </c>
      <c r="E1538" s="2">
        <v>599.99</v>
      </c>
      <c r="F1538" s="1">
        <v>0.05</v>
      </c>
      <c r="G1538">
        <v>599.94000000000005</v>
      </c>
      <c r="H1538" t="s">
        <v>5540</v>
      </c>
      <c r="I1538">
        <f>_xlfn.XLOOKUP(C1538, products!A:A, products!D:D)</f>
        <v>3</v>
      </c>
      <c r="J1538" t="s">
        <v>15</v>
      </c>
    </row>
    <row r="1539" spans="1:10" x14ac:dyDescent="0.2">
      <c r="A1539" s="1">
        <v>551</v>
      </c>
      <c r="B1539" s="1">
        <v>2</v>
      </c>
      <c r="C1539" s="1">
        <v>26</v>
      </c>
      <c r="D1539" s="6">
        <v>1</v>
      </c>
      <c r="E1539" s="2">
        <v>599.99</v>
      </c>
      <c r="F1539" s="1">
        <v>7.0000000000000007E-2</v>
      </c>
      <c r="G1539">
        <v>1199.9100000000001</v>
      </c>
      <c r="H1539" t="s">
        <v>5540</v>
      </c>
      <c r="I1539">
        <f>_xlfn.XLOOKUP(C1539, products!A:A, products!D:D)</f>
        <v>2</v>
      </c>
      <c r="J1539" t="s">
        <v>16</v>
      </c>
    </row>
    <row r="1540" spans="1:10" x14ac:dyDescent="0.2">
      <c r="A1540" s="1">
        <v>551</v>
      </c>
      <c r="B1540" s="1">
        <v>3</v>
      </c>
      <c r="C1540" s="1">
        <v>11</v>
      </c>
      <c r="D1540" s="6">
        <v>2</v>
      </c>
      <c r="E1540" s="2">
        <v>1680.99</v>
      </c>
      <c r="F1540" s="1">
        <v>0.2</v>
      </c>
      <c r="G1540">
        <v>5042.7700000000004</v>
      </c>
      <c r="H1540" t="s">
        <v>5551</v>
      </c>
      <c r="I1540">
        <f>_xlfn.XLOOKUP(C1540, products!A:A, products!D:D)</f>
        <v>4</v>
      </c>
      <c r="J1540" t="s">
        <v>14</v>
      </c>
    </row>
    <row r="1541" spans="1:10" x14ac:dyDescent="0.2">
      <c r="A1541" s="1">
        <v>551</v>
      </c>
      <c r="B1541" s="1">
        <v>4</v>
      </c>
      <c r="C1541" s="1">
        <v>15</v>
      </c>
      <c r="D1541" s="6">
        <v>2</v>
      </c>
      <c r="E1541" s="2">
        <v>529.99</v>
      </c>
      <c r="F1541" s="1">
        <v>0.2</v>
      </c>
      <c r="G1541">
        <v>2119.7600000000002</v>
      </c>
      <c r="H1541" t="s">
        <v>5550</v>
      </c>
      <c r="I1541">
        <f>_xlfn.XLOOKUP(C1541, products!A:A, products!D:D)</f>
        <v>3</v>
      </c>
      <c r="J1541" t="s">
        <v>15</v>
      </c>
    </row>
    <row r="1542" spans="1:10" x14ac:dyDescent="0.2">
      <c r="A1542" s="1">
        <v>552</v>
      </c>
      <c r="B1542" s="1">
        <v>1</v>
      </c>
      <c r="C1542" s="1">
        <v>23</v>
      </c>
      <c r="D1542" s="6">
        <v>1</v>
      </c>
      <c r="E1542" s="2">
        <v>299.99</v>
      </c>
      <c r="F1542" s="1">
        <v>0.2</v>
      </c>
      <c r="G1542">
        <v>299.79000000000002</v>
      </c>
      <c r="H1542" t="s">
        <v>5543</v>
      </c>
      <c r="I1542">
        <f>_xlfn.XLOOKUP(C1542, products!A:A, products!D:D)</f>
        <v>1</v>
      </c>
      <c r="J1542" t="s">
        <v>17</v>
      </c>
    </row>
    <row r="1543" spans="1:10" x14ac:dyDescent="0.2">
      <c r="A1543" s="1">
        <v>552</v>
      </c>
      <c r="B1543" s="1">
        <v>2</v>
      </c>
      <c r="C1543" s="1">
        <v>2</v>
      </c>
      <c r="D1543" s="6">
        <v>1</v>
      </c>
      <c r="E1543" s="2">
        <v>749.99</v>
      </c>
      <c r="F1543" s="1">
        <v>0.2</v>
      </c>
      <c r="G1543">
        <v>1499.78</v>
      </c>
      <c r="H1543" t="s">
        <v>5560</v>
      </c>
      <c r="I1543">
        <f>_xlfn.XLOOKUP(C1543, products!A:A, products!D:D)</f>
        <v>6</v>
      </c>
      <c r="J1543" t="s">
        <v>12</v>
      </c>
    </row>
    <row r="1544" spans="1:10" x14ac:dyDescent="0.2">
      <c r="A1544" s="1">
        <v>552</v>
      </c>
      <c r="B1544" s="1">
        <v>3</v>
      </c>
      <c r="C1544" s="1">
        <v>24</v>
      </c>
      <c r="D1544" s="6">
        <v>1</v>
      </c>
      <c r="E1544" s="2">
        <v>549.99</v>
      </c>
      <c r="F1544" s="1">
        <v>0.2</v>
      </c>
      <c r="G1544">
        <v>1649.77</v>
      </c>
      <c r="H1544" t="s">
        <v>5542</v>
      </c>
      <c r="I1544">
        <f>_xlfn.XLOOKUP(C1544, products!A:A, products!D:D)</f>
        <v>2</v>
      </c>
      <c r="J1544" t="s">
        <v>16</v>
      </c>
    </row>
    <row r="1545" spans="1:10" x14ac:dyDescent="0.2">
      <c r="A1545" s="1">
        <v>552</v>
      </c>
      <c r="B1545" s="1">
        <v>4</v>
      </c>
      <c r="C1545" s="1">
        <v>18</v>
      </c>
      <c r="D1545" s="6">
        <v>1</v>
      </c>
      <c r="E1545" s="2">
        <v>449</v>
      </c>
      <c r="F1545" s="1">
        <v>0.1</v>
      </c>
      <c r="G1545">
        <v>1795.9</v>
      </c>
      <c r="H1545" t="s">
        <v>5548</v>
      </c>
      <c r="I1545">
        <f>_xlfn.XLOOKUP(C1545, products!A:A, products!D:D)</f>
        <v>3</v>
      </c>
      <c r="J1545" t="s">
        <v>15</v>
      </c>
    </row>
    <row r="1546" spans="1:10" x14ac:dyDescent="0.2">
      <c r="A1546" s="1">
        <v>552</v>
      </c>
      <c r="B1546" s="1">
        <v>5</v>
      </c>
      <c r="C1546" s="1">
        <v>19</v>
      </c>
      <c r="D1546" s="6">
        <v>2</v>
      </c>
      <c r="E1546" s="2">
        <v>449</v>
      </c>
      <c r="F1546" s="1">
        <v>0.2</v>
      </c>
      <c r="G1546">
        <v>2244.8000000000002</v>
      </c>
      <c r="H1546" t="s">
        <v>5547</v>
      </c>
      <c r="I1546">
        <f>_xlfn.XLOOKUP(C1546, products!A:A, products!D:D)</f>
        <v>3</v>
      </c>
      <c r="J1546" t="s">
        <v>15</v>
      </c>
    </row>
    <row r="1547" spans="1:10" x14ac:dyDescent="0.2">
      <c r="A1547" s="1">
        <v>553</v>
      </c>
      <c r="B1547" s="1">
        <v>1</v>
      </c>
      <c r="C1547" s="1">
        <v>24</v>
      </c>
      <c r="D1547" s="6">
        <v>1</v>
      </c>
      <c r="E1547" s="2">
        <v>549.99</v>
      </c>
      <c r="F1547" s="1">
        <v>0.1</v>
      </c>
      <c r="G1547">
        <v>549.89</v>
      </c>
      <c r="H1547" t="s">
        <v>5542</v>
      </c>
      <c r="I1547">
        <f>_xlfn.XLOOKUP(C1547, products!A:A, products!D:D)</f>
        <v>2</v>
      </c>
      <c r="J1547" t="s">
        <v>16</v>
      </c>
    </row>
    <row r="1548" spans="1:10" x14ac:dyDescent="0.2">
      <c r="A1548" s="1">
        <v>553</v>
      </c>
      <c r="B1548" s="1">
        <v>2</v>
      </c>
      <c r="C1548" s="1">
        <v>18</v>
      </c>
      <c r="D1548" s="6">
        <v>2</v>
      </c>
      <c r="E1548" s="2">
        <v>449</v>
      </c>
      <c r="F1548" s="1">
        <v>7.0000000000000007E-2</v>
      </c>
      <c r="G1548">
        <v>897.93</v>
      </c>
      <c r="H1548" t="s">
        <v>5548</v>
      </c>
      <c r="I1548">
        <f>_xlfn.XLOOKUP(C1548, products!A:A, products!D:D)</f>
        <v>3</v>
      </c>
      <c r="J1548" t="s">
        <v>15</v>
      </c>
    </row>
    <row r="1549" spans="1:10" x14ac:dyDescent="0.2">
      <c r="A1549" s="1">
        <v>553</v>
      </c>
      <c r="B1549" s="1">
        <v>3</v>
      </c>
      <c r="C1549" s="1">
        <v>12</v>
      </c>
      <c r="D1549" s="6">
        <v>1</v>
      </c>
      <c r="E1549" s="2">
        <v>549.99</v>
      </c>
      <c r="F1549" s="1">
        <v>7.0000000000000007E-2</v>
      </c>
      <c r="G1549">
        <v>1649.9</v>
      </c>
      <c r="H1549" t="s">
        <v>5542</v>
      </c>
      <c r="I1549">
        <f>_xlfn.XLOOKUP(C1549, products!A:A, products!D:D)</f>
        <v>3</v>
      </c>
      <c r="J1549" t="s">
        <v>15</v>
      </c>
    </row>
    <row r="1550" spans="1:10" x14ac:dyDescent="0.2">
      <c r="A1550" s="1">
        <v>554</v>
      </c>
      <c r="B1550" s="1">
        <v>1</v>
      </c>
      <c r="C1550" s="1">
        <v>3</v>
      </c>
      <c r="D1550" s="6">
        <v>2</v>
      </c>
      <c r="E1550" s="2">
        <v>999.99</v>
      </c>
      <c r="F1550" s="1">
        <v>7.0000000000000007E-2</v>
      </c>
      <c r="G1550">
        <v>999.92</v>
      </c>
      <c r="H1550" t="s">
        <v>5559</v>
      </c>
      <c r="I1550">
        <f>_xlfn.XLOOKUP(C1550, products!A:A, products!D:D)</f>
        <v>6</v>
      </c>
      <c r="J1550" t="s">
        <v>12</v>
      </c>
    </row>
    <row r="1551" spans="1:10" x14ac:dyDescent="0.2">
      <c r="A1551" s="1">
        <v>554</v>
      </c>
      <c r="B1551" s="1">
        <v>2</v>
      </c>
      <c r="C1551" s="1">
        <v>22</v>
      </c>
      <c r="D1551" s="6">
        <v>1</v>
      </c>
      <c r="E1551" s="2">
        <v>269.99</v>
      </c>
      <c r="F1551" s="1">
        <v>0.05</v>
      </c>
      <c r="G1551">
        <v>539.93000000000006</v>
      </c>
      <c r="H1551" t="s">
        <v>5544</v>
      </c>
      <c r="I1551">
        <f>_xlfn.XLOOKUP(C1551, products!A:A, products!D:D)</f>
        <v>1</v>
      </c>
      <c r="J1551" t="s">
        <v>17</v>
      </c>
    </row>
    <row r="1552" spans="1:10" x14ac:dyDescent="0.2">
      <c r="A1552" s="1">
        <v>554</v>
      </c>
      <c r="B1552" s="1">
        <v>3</v>
      </c>
      <c r="C1552" s="1">
        <v>4</v>
      </c>
      <c r="D1552" s="6">
        <v>2</v>
      </c>
      <c r="E1552" s="2">
        <v>2899.99</v>
      </c>
      <c r="F1552" s="1">
        <v>0.2</v>
      </c>
      <c r="G1552">
        <v>8699.7699999999986</v>
      </c>
      <c r="H1552" t="s">
        <v>5558</v>
      </c>
      <c r="I1552">
        <f>_xlfn.XLOOKUP(C1552, products!A:A, products!D:D)</f>
        <v>6</v>
      </c>
      <c r="J1552" t="s">
        <v>12</v>
      </c>
    </row>
    <row r="1553" spans="1:10" x14ac:dyDescent="0.2">
      <c r="A1553" s="1">
        <v>555</v>
      </c>
      <c r="B1553" s="1">
        <v>1</v>
      </c>
      <c r="C1553" s="1">
        <v>8</v>
      </c>
      <c r="D1553" s="6">
        <v>1</v>
      </c>
      <c r="E1553" s="2">
        <v>1799.99</v>
      </c>
      <c r="F1553" s="1">
        <v>0.2</v>
      </c>
      <c r="G1553">
        <v>1799.79</v>
      </c>
      <c r="H1553" t="s">
        <v>5554</v>
      </c>
      <c r="I1553">
        <f>_xlfn.XLOOKUP(C1553, products!A:A, products!D:D)</f>
        <v>6</v>
      </c>
      <c r="J1553" t="s">
        <v>12</v>
      </c>
    </row>
    <row r="1554" spans="1:10" x14ac:dyDescent="0.2">
      <c r="A1554" s="1">
        <v>555</v>
      </c>
      <c r="B1554" s="1">
        <v>2</v>
      </c>
      <c r="C1554" s="1">
        <v>7</v>
      </c>
      <c r="D1554" s="6">
        <v>1</v>
      </c>
      <c r="E1554" s="2">
        <v>3999.99</v>
      </c>
      <c r="F1554" s="1">
        <v>0.1</v>
      </c>
      <c r="G1554">
        <v>7999.8799999999992</v>
      </c>
      <c r="H1554" t="s">
        <v>5555</v>
      </c>
      <c r="I1554">
        <f>_xlfn.XLOOKUP(C1554, products!A:A, products!D:D)</f>
        <v>6</v>
      </c>
      <c r="J1554" t="s">
        <v>12</v>
      </c>
    </row>
    <row r="1555" spans="1:10" x14ac:dyDescent="0.2">
      <c r="A1555" s="1">
        <v>555</v>
      </c>
      <c r="B1555" s="1">
        <v>3</v>
      </c>
      <c r="C1555" s="1">
        <v>20</v>
      </c>
      <c r="D1555" s="6">
        <v>2</v>
      </c>
      <c r="E1555" s="2">
        <v>599.99</v>
      </c>
      <c r="F1555" s="1">
        <v>7.0000000000000007E-2</v>
      </c>
      <c r="G1555">
        <v>1799.9</v>
      </c>
      <c r="H1555" t="s">
        <v>5546</v>
      </c>
      <c r="I1555">
        <f>_xlfn.XLOOKUP(C1555, products!A:A, products!D:D)</f>
        <v>3</v>
      </c>
      <c r="J1555" t="s">
        <v>15</v>
      </c>
    </row>
    <row r="1556" spans="1:10" x14ac:dyDescent="0.2">
      <c r="A1556" s="1">
        <v>556</v>
      </c>
      <c r="B1556" s="1">
        <v>1</v>
      </c>
      <c r="C1556" s="1">
        <v>16</v>
      </c>
      <c r="D1556" s="6">
        <v>1</v>
      </c>
      <c r="E1556" s="2">
        <v>599.99</v>
      </c>
      <c r="F1556" s="1">
        <v>0.1</v>
      </c>
      <c r="G1556">
        <v>599.89</v>
      </c>
      <c r="H1556" t="s">
        <v>5540</v>
      </c>
      <c r="I1556">
        <f>_xlfn.XLOOKUP(C1556, products!A:A, products!D:D)</f>
        <v>3</v>
      </c>
      <c r="J1556" t="s">
        <v>15</v>
      </c>
    </row>
    <row r="1557" spans="1:10" x14ac:dyDescent="0.2">
      <c r="A1557" s="1">
        <v>556</v>
      </c>
      <c r="B1557" s="1">
        <v>2</v>
      </c>
      <c r="C1557" s="1">
        <v>4</v>
      </c>
      <c r="D1557" s="6">
        <v>2</v>
      </c>
      <c r="E1557" s="2">
        <v>2899.99</v>
      </c>
      <c r="F1557" s="1">
        <v>0.2</v>
      </c>
      <c r="G1557">
        <v>5799.78</v>
      </c>
      <c r="H1557" t="s">
        <v>5558</v>
      </c>
      <c r="I1557">
        <f>_xlfn.XLOOKUP(C1557, products!A:A, products!D:D)</f>
        <v>6</v>
      </c>
      <c r="J1557" t="s">
        <v>12</v>
      </c>
    </row>
    <row r="1558" spans="1:10" x14ac:dyDescent="0.2">
      <c r="A1558" s="1">
        <v>557</v>
      </c>
      <c r="B1558" s="1">
        <v>1</v>
      </c>
      <c r="C1558" s="1">
        <v>9</v>
      </c>
      <c r="D1558" s="6">
        <v>2</v>
      </c>
      <c r="E1558" s="2">
        <v>2999.99</v>
      </c>
      <c r="F1558" s="1">
        <v>0.1</v>
      </c>
      <c r="G1558">
        <v>2999.89</v>
      </c>
      <c r="H1558" t="s">
        <v>5553</v>
      </c>
      <c r="I1558">
        <f>_xlfn.XLOOKUP(C1558, products!A:A, products!D:D)</f>
        <v>5</v>
      </c>
      <c r="J1558" t="s">
        <v>13</v>
      </c>
    </row>
    <row r="1559" spans="1:10" x14ac:dyDescent="0.2">
      <c r="A1559" s="1">
        <v>557</v>
      </c>
      <c r="B1559" s="1">
        <v>2</v>
      </c>
      <c r="C1559" s="1">
        <v>10</v>
      </c>
      <c r="D1559" s="6">
        <v>1</v>
      </c>
      <c r="E1559" s="2">
        <v>1549</v>
      </c>
      <c r="F1559" s="1">
        <v>0.1</v>
      </c>
      <c r="G1559">
        <v>3097.9</v>
      </c>
      <c r="H1559" t="s">
        <v>5552</v>
      </c>
      <c r="I1559">
        <f>_xlfn.XLOOKUP(C1559, products!A:A, products!D:D)</f>
        <v>4</v>
      </c>
      <c r="J1559" t="s">
        <v>14</v>
      </c>
    </row>
    <row r="1560" spans="1:10" x14ac:dyDescent="0.2">
      <c r="A1560" s="1">
        <v>558</v>
      </c>
      <c r="B1560" s="1">
        <v>1</v>
      </c>
      <c r="C1560" s="1">
        <v>7</v>
      </c>
      <c r="D1560" s="6">
        <v>1</v>
      </c>
      <c r="E1560" s="2">
        <v>3999.99</v>
      </c>
      <c r="F1560" s="1">
        <v>7.0000000000000007E-2</v>
      </c>
      <c r="G1560">
        <v>3999.9199999999996</v>
      </c>
      <c r="H1560" t="s">
        <v>5555</v>
      </c>
      <c r="I1560">
        <f>_xlfn.XLOOKUP(C1560, products!A:A, products!D:D)</f>
        <v>6</v>
      </c>
      <c r="J1560" t="s">
        <v>12</v>
      </c>
    </row>
    <row r="1561" spans="1:10" x14ac:dyDescent="0.2">
      <c r="A1561" s="1">
        <v>558</v>
      </c>
      <c r="B1561" s="1">
        <v>2</v>
      </c>
      <c r="C1561" s="1">
        <v>16</v>
      </c>
      <c r="D1561" s="6">
        <v>1</v>
      </c>
      <c r="E1561" s="2">
        <v>599.99</v>
      </c>
      <c r="F1561" s="1">
        <v>7.0000000000000007E-2</v>
      </c>
      <c r="G1561">
        <v>1199.9100000000001</v>
      </c>
      <c r="H1561" t="s">
        <v>5540</v>
      </c>
      <c r="I1561">
        <f>_xlfn.XLOOKUP(C1561, products!A:A, products!D:D)</f>
        <v>3</v>
      </c>
      <c r="J1561" t="s">
        <v>15</v>
      </c>
    </row>
    <row r="1562" spans="1:10" x14ac:dyDescent="0.2">
      <c r="A1562" s="1">
        <v>558</v>
      </c>
      <c r="B1562" s="1">
        <v>3</v>
      </c>
      <c r="C1562" s="1">
        <v>9</v>
      </c>
      <c r="D1562" s="6">
        <v>1</v>
      </c>
      <c r="E1562" s="2">
        <v>2999.99</v>
      </c>
      <c r="F1562" s="1">
        <v>0.1</v>
      </c>
      <c r="G1562">
        <v>8999.869999999999</v>
      </c>
      <c r="H1562" t="s">
        <v>5553</v>
      </c>
      <c r="I1562">
        <f>_xlfn.XLOOKUP(C1562, products!A:A, products!D:D)</f>
        <v>5</v>
      </c>
      <c r="J1562" t="s">
        <v>13</v>
      </c>
    </row>
    <row r="1563" spans="1:10" x14ac:dyDescent="0.2">
      <c r="A1563" s="1">
        <v>558</v>
      </c>
      <c r="B1563" s="1">
        <v>4</v>
      </c>
      <c r="C1563" s="1">
        <v>21</v>
      </c>
      <c r="D1563" s="6">
        <v>2</v>
      </c>
      <c r="E1563" s="2">
        <v>269.99</v>
      </c>
      <c r="F1563" s="1">
        <v>0.05</v>
      </c>
      <c r="G1563">
        <v>1079.9100000000001</v>
      </c>
      <c r="H1563" t="s">
        <v>5545</v>
      </c>
      <c r="I1563">
        <f>_xlfn.XLOOKUP(C1563, products!A:A, products!D:D)</f>
        <v>1</v>
      </c>
      <c r="J1563" t="s">
        <v>17</v>
      </c>
    </row>
    <row r="1564" spans="1:10" x14ac:dyDescent="0.2">
      <c r="A1564" s="1">
        <v>558</v>
      </c>
      <c r="B1564" s="1">
        <v>5</v>
      </c>
      <c r="C1564" s="1">
        <v>10</v>
      </c>
      <c r="D1564" s="6">
        <v>2</v>
      </c>
      <c r="E1564" s="2">
        <v>1549</v>
      </c>
      <c r="F1564" s="1">
        <v>7.0000000000000007E-2</v>
      </c>
      <c r="G1564">
        <v>7744.93</v>
      </c>
      <c r="H1564" t="s">
        <v>5552</v>
      </c>
      <c r="I1564">
        <f>_xlfn.XLOOKUP(C1564, products!A:A, products!D:D)</f>
        <v>4</v>
      </c>
      <c r="J1564" t="s">
        <v>14</v>
      </c>
    </row>
    <row r="1565" spans="1:10" x14ac:dyDescent="0.2">
      <c r="A1565" s="1">
        <v>559</v>
      </c>
      <c r="B1565" s="1">
        <v>1</v>
      </c>
      <c r="C1565" s="1">
        <v>15</v>
      </c>
      <c r="D1565" s="6">
        <v>2</v>
      </c>
      <c r="E1565" s="2">
        <v>529.99</v>
      </c>
      <c r="F1565" s="1">
        <v>0.1</v>
      </c>
      <c r="G1565">
        <v>529.89</v>
      </c>
      <c r="H1565" t="s">
        <v>5550</v>
      </c>
      <c r="I1565">
        <f>_xlfn.XLOOKUP(C1565, products!A:A, products!D:D)</f>
        <v>3</v>
      </c>
      <c r="J1565" t="s">
        <v>15</v>
      </c>
    </row>
    <row r="1566" spans="1:10" x14ac:dyDescent="0.2">
      <c r="A1566" s="1">
        <v>559</v>
      </c>
      <c r="B1566" s="1">
        <v>2</v>
      </c>
      <c r="C1566" s="1">
        <v>6</v>
      </c>
      <c r="D1566" s="6">
        <v>1</v>
      </c>
      <c r="E1566" s="2">
        <v>469.99</v>
      </c>
      <c r="F1566" s="1">
        <v>0.1</v>
      </c>
      <c r="G1566">
        <v>939.88</v>
      </c>
      <c r="H1566" t="s">
        <v>5556</v>
      </c>
      <c r="I1566">
        <f>_xlfn.XLOOKUP(C1566, products!A:A, products!D:D)</f>
        <v>6</v>
      </c>
      <c r="J1566" t="s">
        <v>12</v>
      </c>
    </row>
    <row r="1567" spans="1:10" x14ac:dyDescent="0.2">
      <c r="A1567" s="1">
        <v>559</v>
      </c>
      <c r="B1567" s="1">
        <v>3</v>
      </c>
      <c r="C1567" s="1">
        <v>7</v>
      </c>
      <c r="D1567" s="6">
        <v>2</v>
      </c>
      <c r="E1567" s="2">
        <v>3999.99</v>
      </c>
      <c r="F1567" s="1">
        <v>7.0000000000000007E-2</v>
      </c>
      <c r="G1567">
        <v>11999.9</v>
      </c>
      <c r="H1567" t="s">
        <v>5555</v>
      </c>
      <c r="I1567">
        <f>_xlfn.XLOOKUP(C1567, products!A:A, products!D:D)</f>
        <v>6</v>
      </c>
      <c r="J1567" t="s">
        <v>12</v>
      </c>
    </row>
    <row r="1568" spans="1:10" x14ac:dyDescent="0.2">
      <c r="A1568" s="1">
        <v>560</v>
      </c>
      <c r="B1568" s="1">
        <v>1</v>
      </c>
      <c r="C1568" s="1">
        <v>16</v>
      </c>
      <c r="D1568" s="6">
        <v>1</v>
      </c>
      <c r="E1568" s="2">
        <v>599.99</v>
      </c>
      <c r="F1568" s="1">
        <v>0.05</v>
      </c>
      <c r="G1568">
        <v>599.94000000000005</v>
      </c>
      <c r="H1568" t="s">
        <v>5540</v>
      </c>
      <c r="I1568">
        <f>_xlfn.XLOOKUP(C1568, products!A:A, products!D:D)</f>
        <v>3</v>
      </c>
      <c r="J1568" t="s">
        <v>15</v>
      </c>
    </row>
    <row r="1569" spans="1:10" x14ac:dyDescent="0.2">
      <c r="A1569" s="1">
        <v>560</v>
      </c>
      <c r="B1569" s="1">
        <v>2</v>
      </c>
      <c r="C1569" s="1">
        <v>26</v>
      </c>
      <c r="D1569" s="6">
        <v>2</v>
      </c>
      <c r="E1569" s="2">
        <v>599.99</v>
      </c>
      <c r="F1569" s="1">
        <v>0.1</v>
      </c>
      <c r="G1569">
        <v>1199.8800000000001</v>
      </c>
      <c r="H1569" t="s">
        <v>5540</v>
      </c>
      <c r="I1569">
        <f>_xlfn.XLOOKUP(C1569, products!A:A, products!D:D)</f>
        <v>2</v>
      </c>
      <c r="J1569" t="s">
        <v>16</v>
      </c>
    </row>
    <row r="1570" spans="1:10" x14ac:dyDescent="0.2">
      <c r="A1570" s="1">
        <v>561</v>
      </c>
      <c r="B1570" s="1">
        <v>1</v>
      </c>
      <c r="C1570" s="1">
        <v>15</v>
      </c>
      <c r="D1570" s="6">
        <v>2</v>
      </c>
      <c r="E1570" s="2">
        <v>529.99</v>
      </c>
      <c r="F1570" s="1">
        <v>0.05</v>
      </c>
      <c r="G1570">
        <v>529.94000000000005</v>
      </c>
      <c r="H1570" t="s">
        <v>5550</v>
      </c>
      <c r="I1570">
        <f>_xlfn.XLOOKUP(C1570, products!A:A, products!D:D)</f>
        <v>3</v>
      </c>
      <c r="J1570" t="s">
        <v>15</v>
      </c>
    </row>
    <row r="1571" spans="1:10" x14ac:dyDescent="0.2">
      <c r="A1571" s="1">
        <v>561</v>
      </c>
      <c r="B1571" s="1">
        <v>2</v>
      </c>
      <c r="C1571" s="1">
        <v>18</v>
      </c>
      <c r="D1571" s="6">
        <v>1</v>
      </c>
      <c r="E1571" s="2">
        <v>449</v>
      </c>
      <c r="F1571" s="1">
        <v>0.05</v>
      </c>
      <c r="G1571">
        <v>897.95</v>
      </c>
      <c r="H1571" t="s">
        <v>5548</v>
      </c>
      <c r="I1571">
        <f>_xlfn.XLOOKUP(C1571, products!A:A, products!D:D)</f>
        <v>3</v>
      </c>
      <c r="J1571" t="s">
        <v>15</v>
      </c>
    </row>
    <row r="1572" spans="1:10" x14ac:dyDescent="0.2">
      <c r="A1572" s="1">
        <v>561</v>
      </c>
      <c r="B1572" s="1">
        <v>3</v>
      </c>
      <c r="C1572" s="1">
        <v>5</v>
      </c>
      <c r="D1572" s="6">
        <v>1</v>
      </c>
      <c r="E1572" s="2">
        <v>1320.99</v>
      </c>
      <c r="F1572" s="1">
        <v>0.05</v>
      </c>
      <c r="G1572">
        <v>3962.92</v>
      </c>
      <c r="H1572" t="s">
        <v>5557</v>
      </c>
      <c r="I1572">
        <f>_xlfn.XLOOKUP(C1572, products!A:A, products!D:D)</f>
        <v>6</v>
      </c>
      <c r="J1572" t="s">
        <v>12</v>
      </c>
    </row>
    <row r="1573" spans="1:10" x14ac:dyDescent="0.2">
      <c r="A1573" s="1">
        <v>561</v>
      </c>
      <c r="B1573" s="1">
        <v>4</v>
      </c>
      <c r="C1573" s="1">
        <v>17</v>
      </c>
      <c r="D1573" s="6">
        <v>2</v>
      </c>
      <c r="E1573" s="2">
        <v>429</v>
      </c>
      <c r="F1573" s="1">
        <v>7.0000000000000007E-2</v>
      </c>
      <c r="G1573">
        <v>1715.93</v>
      </c>
      <c r="H1573" t="s">
        <v>5549</v>
      </c>
      <c r="I1573">
        <f>_xlfn.XLOOKUP(C1573, products!A:A, products!D:D)</f>
        <v>3</v>
      </c>
      <c r="J1573" t="s">
        <v>15</v>
      </c>
    </row>
    <row r="1574" spans="1:10" x14ac:dyDescent="0.2">
      <c r="A1574" s="1">
        <v>562</v>
      </c>
      <c r="B1574" s="1">
        <v>1</v>
      </c>
      <c r="C1574" s="1">
        <v>25</v>
      </c>
      <c r="D1574" s="6">
        <v>2</v>
      </c>
      <c r="E1574" s="2">
        <v>499.99</v>
      </c>
      <c r="F1574" s="1">
        <v>7.0000000000000007E-2</v>
      </c>
      <c r="G1574">
        <v>499.92</v>
      </c>
      <c r="H1574" t="s">
        <v>5541</v>
      </c>
      <c r="I1574">
        <f>_xlfn.XLOOKUP(C1574, products!A:A, products!D:D)</f>
        <v>2</v>
      </c>
      <c r="J1574" t="s">
        <v>16</v>
      </c>
    </row>
    <row r="1575" spans="1:10" x14ac:dyDescent="0.2">
      <c r="A1575" s="1">
        <v>562</v>
      </c>
      <c r="B1575" s="1">
        <v>2</v>
      </c>
      <c r="C1575" s="1">
        <v>26</v>
      </c>
      <c r="D1575" s="6">
        <v>1</v>
      </c>
      <c r="E1575" s="2">
        <v>599.99</v>
      </c>
      <c r="F1575" s="1">
        <v>0.05</v>
      </c>
      <c r="G1575">
        <v>1199.93</v>
      </c>
      <c r="H1575" t="s">
        <v>5540</v>
      </c>
      <c r="I1575">
        <f>_xlfn.XLOOKUP(C1575, products!A:A, products!D:D)</f>
        <v>2</v>
      </c>
      <c r="J1575" t="s">
        <v>16</v>
      </c>
    </row>
    <row r="1576" spans="1:10" x14ac:dyDescent="0.2">
      <c r="A1576" s="1">
        <v>563</v>
      </c>
      <c r="B1576" s="1">
        <v>1</v>
      </c>
      <c r="C1576" s="1">
        <v>6</v>
      </c>
      <c r="D1576" s="6">
        <v>2</v>
      </c>
      <c r="E1576" s="2">
        <v>469.99</v>
      </c>
      <c r="F1576" s="1">
        <v>0.1</v>
      </c>
      <c r="G1576">
        <v>469.89</v>
      </c>
      <c r="H1576" t="s">
        <v>5556</v>
      </c>
      <c r="I1576">
        <f>_xlfn.XLOOKUP(C1576, products!A:A, products!D:D)</f>
        <v>6</v>
      </c>
      <c r="J1576" t="s">
        <v>12</v>
      </c>
    </row>
    <row r="1577" spans="1:10" x14ac:dyDescent="0.2">
      <c r="A1577" s="1">
        <v>563</v>
      </c>
      <c r="B1577" s="1">
        <v>2</v>
      </c>
      <c r="C1577" s="1">
        <v>19</v>
      </c>
      <c r="D1577" s="6">
        <v>1</v>
      </c>
      <c r="E1577" s="2">
        <v>449</v>
      </c>
      <c r="F1577" s="1">
        <v>0.05</v>
      </c>
      <c r="G1577">
        <v>897.95</v>
      </c>
      <c r="H1577" t="s">
        <v>5547</v>
      </c>
      <c r="I1577">
        <f>_xlfn.XLOOKUP(C1577, products!A:A, products!D:D)</f>
        <v>3</v>
      </c>
      <c r="J1577" t="s">
        <v>15</v>
      </c>
    </row>
    <row r="1578" spans="1:10" x14ac:dyDescent="0.2">
      <c r="A1578" s="1">
        <v>563</v>
      </c>
      <c r="B1578" s="1">
        <v>3</v>
      </c>
      <c r="C1578" s="1">
        <v>13</v>
      </c>
      <c r="D1578" s="6">
        <v>2</v>
      </c>
      <c r="E1578" s="2">
        <v>269.99</v>
      </c>
      <c r="F1578" s="1">
        <v>0.1</v>
      </c>
      <c r="G1578">
        <v>809.87</v>
      </c>
      <c r="H1578" t="s">
        <v>5545</v>
      </c>
      <c r="I1578">
        <f>_xlfn.XLOOKUP(C1578, products!A:A, products!D:D)</f>
        <v>3</v>
      </c>
      <c r="J1578" t="s">
        <v>15</v>
      </c>
    </row>
    <row r="1579" spans="1:10" x14ac:dyDescent="0.2">
      <c r="A1579" s="1">
        <v>564</v>
      </c>
      <c r="B1579" s="1">
        <v>1</v>
      </c>
      <c r="C1579" s="1">
        <v>4</v>
      </c>
      <c r="D1579" s="6">
        <v>1</v>
      </c>
      <c r="E1579" s="2">
        <v>2899.99</v>
      </c>
      <c r="F1579" s="1">
        <v>0.2</v>
      </c>
      <c r="G1579">
        <v>2899.79</v>
      </c>
      <c r="H1579" t="s">
        <v>5558</v>
      </c>
      <c r="I1579">
        <f>_xlfn.XLOOKUP(C1579, products!A:A, products!D:D)</f>
        <v>6</v>
      </c>
      <c r="J1579" t="s">
        <v>12</v>
      </c>
    </row>
    <row r="1580" spans="1:10" x14ac:dyDescent="0.2">
      <c r="A1580" s="1">
        <v>564</v>
      </c>
      <c r="B1580" s="1">
        <v>2</v>
      </c>
      <c r="C1580" s="1">
        <v>15</v>
      </c>
      <c r="D1580" s="6">
        <v>1</v>
      </c>
      <c r="E1580" s="2">
        <v>529.99</v>
      </c>
      <c r="F1580" s="1">
        <v>0.2</v>
      </c>
      <c r="G1580">
        <v>1059.78</v>
      </c>
      <c r="H1580" t="s">
        <v>5550</v>
      </c>
      <c r="I1580">
        <f>_xlfn.XLOOKUP(C1580, products!A:A, products!D:D)</f>
        <v>3</v>
      </c>
      <c r="J1580" t="s">
        <v>15</v>
      </c>
    </row>
    <row r="1581" spans="1:10" x14ac:dyDescent="0.2">
      <c r="A1581" s="1">
        <v>565</v>
      </c>
      <c r="B1581" s="1">
        <v>1</v>
      </c>
      <c r="C1581" s="1">
        <v>18</v>
      </c>
      <c r="D1581" s="6">
        <v>1</v>
      </c>
      <c r="E1581" s="2">
        <v>449</v>
      </c>
      <c r="F1581" s="1">
        <v>0.2</v>
      </c>
      <c r="G1581">
        <v>448.8</v>
      </c>
      <c r="H1581" t="s">
        <v>5548</v>
      </c>
      <c r="I1581">
        <f>_xlfn.XLOOKUP(C1581, products!A:A, products!D:D)</f>
        <v>3</v>
      </c>
      <c r="J1581" t="s">
        <v>15</v>
      </c>
    </row>
    <row r="1582" spans="1:10" x14ac:dyDescent="0.2">
      <c r="A1582" s="1">
        <v>565</v>
      </c>
      <c r="B1582" s="1">
        <v>2</v>
      </c>
      <c r="C1582" s="1">
        <v>25</v>
      </c>
      <c r="D1582" s="6">
        <v>2</v>
      </c>
      <c r="E1582" s="2">
        <v>499.99</v>
      </c>
      <c r="F1582" s="1">
        <v>0.1</v>
      </c>
      <c r="G1582">
        <v>999.88</v>
      </c>
      <c r="H1582" t="s">
        <v>5541</v>
      </c>
      <c r="I1582">
        <f>_xlfn.XLOOKUP(C1582, products!A:A, products!D:D)</f>
        <v>2</v>
      </c>
      <c r="J1582" t="s">
        <v>16</v>
      </c>
    </row>
    <row r="1583" spans="1:10" x14ac:dyDescent="0.2">
      <c r="A1583" s="1">
        <v>565</v>
      </c>
      <c r="B1583" s="1">
        <v>3</v>
      </c>
      <c r="C1583" s="1">
        <v>9</v>
      </c>
      <c r="D1583" s="6">
        <v>1</v>
      </c>
      <c r="E1583" s="2">
        <v>2999.99</v>
      </c>
      <c r="F1583" s="1">
        <v>0.05</v>
      </c>
      <c r="G1583">
        <v>8999.92</v>
      </c>
      <c r="H1583" t="s">
        <v>5553</v>
      </c>
      <c r="I1583">
        <f>_xlfn.XLOOKUP(C1583, products!A:A, products!D:D)</f>
        <v>5</v>
      </c>
      <c r="J1583" t="s">
        <v>13</v>
      </c>
    </row>
    <row r="1584" spans="1:10" x14ac:dyDescent="0.2">
      <c r="A1584" s="1">
        <v>565</v>
      </c>
      <c r="B1584" s="1">
        <v>4</v>
      </c>
      <c r="C1584" s="1">
        <v>17</v>
      </c>
      <c r="D1584" s="6">
        <v>1</v>
      </c>
      <c r="E1584" s="2">
        <v>429</v>
      </c>
      <c r="F1584" s="1">
        <v>0.1</v>
      </c>
      <c r="G1584">
        <v>1715.9</v>
      </c>
      <c r="H1584" t="s">
        <v>5549</v>
      </c>
      <c r="I1584">
        <f>_xlfn.XLOOKUP(C1584, products!A:A, products!D:D)</f>
        <v>3</v>
      </c>
      <c r="J1584" t="s">
        <v>15</v>
      </c>
    </row>
    <row r="1585" spans="1:10" x14ac:dyDescent="0.2">
      <c r="A1585" s="1">
        <v>566</v>
      </c>
      <c r="B1585" s="1">
        <v>1</v>
      </c>
      <c r="C1585" s="1">
        <v>24</v>
      </c>
      <c r="D1585" s="6">
        <v>2</v>
      </c>
      <c r="E1585" s="2">
        <v>549.99</v>
      </c>
      <c r="F1585" s="1">
        <v>7.0000000000000007E-2</v>
      </c>
      <c r="G1585">
        <v>549.91999999999996</v>
      </c>
      <c r="H1585" t="s">
        <v>5542</v>
      </c>
      <c r="I1585">
        <f>_xlfn.XLOOKUP(C1585, products!A:A, products!D:D)</f>
        <v>2</v>
      </c>
      <c r="J1585" t="s">
        <v>16</v>
      </c>
    </row>
    <row r="1586" spans="1:10" x14ac:dyDescent="0.2">
      <c r="A1586" s="1">
        <v>566</v>
      </c>
      <c r="B1586" s="1">
        <v>2</v>
      </c>
      <c r="C1586" s="1">
        <v>7</v>
      </c>
      <c r="D1586" s="6">
        <v>2</v>
      </c>
      <c r="E1586" s="2">
        <v>3999.99</v>
      </c>
      <c r="F1586" s="1">
        <v>0.2</v>
      </c>
      <c r="G1586">
        <v>7999.78</v>
      </c>
      <c r="H1586" t="s">
        <v>5555</v>
      </c>
      <c r="I1586">
        <f>_xlfn.XLOOKUP(C1586, products!A:A, products!D:D)</f>
        <v>6</v>
      </c>
      <c r="J1586" t="s">
        <v>12</v>
      </c>
    </row>
    <row r="1587" spans="1:10" x14ac:dyDescent="0.2">
      <c r="A1587" s="1">
        <v>566</v>
      </c>
      <c r="B1587" s="1">
        <v>3</v>
      </c>
      <c r="C1587" s="1">
        <v>8</v>
      </c>
      <c r="D1587" s="6">
        <v>1</v>
      </c>
      <c r="E1587" s="2">
        <v>1799.99</v>
      </c>
      <c r="F1587" s="1">
        <v>0.1</v>
      </c>
      <c r="G1587">
        <v>5399.87</v>
      </c>
      <c r="H1587" t="s">
        <v>5554</v>
      </c>
      <c r="I1587">
        <f>_xlfn.XLOOKUP(C1587, products!A:A, products!D:D)</f>
        <v>6</v>
      </c>
      <c r="J1587" t="s">
        <v>12</v>
      </c>
    </row>
    <row r="1588" spans="1:10" x14ac:dyDescent="0.2">
      <c r="A1588" s="1">
        <v>566</v>
      </c>
      <c r="B1588" s="1">
        <v>4</v>
      </c>
      <c r="C1588" s="1">
        <v>21</v>
      </c>
      <c r="D1588" s="6">
        <v>2</v>
      </c>
      <c r="E1588" s="2">
        <v>269.99</v>
      </c>
      <c r="F1588" s="1">
        <v>0.2</v>
      </c>
      <c r="G1588">
        <v>1079.76</v>
      </c>
      <c r="H1588" t="s">
        <v>5545</v>
      </c>
      <c r="I1588">
        <f>_xlfn.XLOOKUP(C1588, products!A:A, products!D:D)</f>
        <v>1</v>
      </c>
      <c r="J1588" t="s">
        <v>17</v>
      </c>
    </row>
    <row r="1589" spans="1:10" x14ac:dyDescent="0.2">
      <c r="A1589" s="1">
        <v>567</v>
      </c>
      <c r="B1589" s="1">
        <v>1</v>
      </c>
      <c r="C1589" s="1">
        <v>9</v>
      </c>
      <c r="D1589" s="6">
        <v>1</v>
      </c>
      <c r="E1589" s="2">
        <v>2999.99</v>
      </c>
      <c r="F1589" s="1">
        <v>0.2</v>
      </c>
      <c r="G1589">
        <v>2999.79</v>
      </c>
      <c r="H1589" t="s">
        <v>5553</v>
      </c>
      <c r="I1589">
        <f>_xlfn.XLOOKUP(C1589, products!A:A, products!D:D)</f>
        <v>5</v>
      </c>
      <c r="J1589" t="s">
        <v>13</v>
      </c>
    </row>
    <row r="1590" spans="1:10" x14ac:dyDescent="0.2">
      <c r="A1590" s="1">
        <v>567</v>
      </c>
      <c r="B1590" s="1">
        <v>2</v>
      </c>
      <c r="C1590" s="1">
        <v>5</v>
      </c>
      <c r="D1590" s="6">
        <v>1</v>
      </c>
      <c r="E1590" s="2">
        <v>1320.99</v>
      </c>
      <c r="F1590" s="1">
        <v>7.0000000000000007E-2</v>
      </c>
      <c r="G1590">
        <v>2641.91</v>
      </c>
      <c r="H1590" t="s">
        <v>5557</v>
      </c>
      <c r="I1590">
        <f>_xlfn.XLOOKUP(C1590, products!A:A, products!D:D)</f>
        <v>6</v>
      </c>
      <c r="J1590" t="s">
        <v>12</v>
      </c>
    </row>
    <row r="1591" spans="1:10" x14ac:dyDescent="0.2">
      <c r="A1591" s="1">
        <v>568</v>
      </c>
      <c r="B1591" s="1">
        <v>1</v>
      </c>
      <c r="C1591" s="1">
        <v>5</v>
      </c>
      <c r="D1591" s="6">
        <v>1</v>
      </c>
      <c r="E1591" s="2">
        <v>1320.99</v>
      </c>
      <c r="F1591" s="1">
        <v>0.05</v>
      </c>
      <c r="G1591">
        <v>1320.94</v>
      </c>
      <c r="H1591" t="s">
        <v>5557</v>
      </c>
      <c r="I1591">
        <f>_xlfn.XLOOKUP(C1591, products!A:A, products!D:D)</f>
        <v>6</v>
      </c>
      <c r="J1591" t="s">
        <v>12</v>
      </c>
    </row>
    <row r="1592" spans="1:10" x14ac:dyDescent="0.2">
      <c r="A1592" s="1">
        <v>568</v>
      </c>
      <c r="B1592" s="1">
        <v>2</v>
      </c>
      <c r="C1592" s="1">
        <v>10</v>
      </c>
      <c r="D1592" s="6">
        <v>1</v>
      </c>
      <c r="E1592" s="2">
        <v>1549</v>
      </c>
      <c r="F1592" s="1">
        <v>0.05</v>
      </c>
      <c r="G1592">
        <v>3097.95</v>
      </c>
      <c r="H1592" t="s">
        <v>5552</v>
      </c>
      <c r="I1592">
        <f>_xlfn.XLOOKUP(C1592, products!A:A, products!D:D)</f>
        <v>4</v>
      </c>
      <c r="J1592" t="s">
        <v>14</v>
      </c>
    </row>
    <row r="1593" spans="1:10" x14ac:dyDescent="0.2">
      <c r="A1593" s="1">
        <v>569</v>
      </c>
      <c r="B1593" s="1">
        <v>1</v>
      </c>
      <c r="C1593" s="1">
        <v>16</v>
      </c>
      <c r="D1593" s="6">
        <v>1</v>
      </c>
      <c r="E1593" s="2">
        <v>599.99</v>
      </c>
      <c r="F1593" s="1">
        <v>0.05</v>
      </c>
      <c r="G1593">
        <v>599.94000000000005</v>
      </c>
      <c r="H1593" t="s">
        <v>5540</v>
      </c>
      <c r="I1593">
        <f>_xlfn.XLOOKUP(C1593, products!A:A, products!D:D)</f>
        <v>3</v>
      </c>
      <c r="J1593" t="s">
        <v>15</v>
      </c>
    </row>
    <row r="1594" spans="1:10" x14ac:dyDescent="0.2">
      <c r="A1594" s="1">
        <v>569</v>
      </c>
      <c r="B1594" s="1">
        <v>2</v>
      </c>
      <c r="C1594" s="1">
        <v>24</v>
      </c>
      <c r="D1594" s="6">
        <v>2</v>
      </c>
      <c r="E1594" s="2">
        <v>549.99</v>
      </c>
      <c r="F1594" s="1">
        <v>0.1</v>
      </c>
      <c r="G1594">
        <v>1099.8800000000001</v>
      </c>
      <c r="H1594" t="s">
        <v>5542</v>
      </c>
      <c r="I1594">
        <f>_xlfn.XLOOKUP(C1594, products!A:A, products!D:D)</f>
        <v>2</v>
      </c>
      <c r="J1594" t="s">
        <v>16</v>
      </c>
    </row>
    <row r="1595" spans="1:10" x14ac:dyDescent="0.2">
      <c r="A1595" s="1">
        <v>570</v>
      </c>
      <c r="B1595" s="1">
        <v>1</v>
      </c>
      <c r="C1595" s="1">
        <v>18</v>
      </c>
      <c r="D1595" s="6">
        <v>1</v>
      </c>
      <c r="E1595" s="2">
        <v>449</v>
      </c>
      <c r="F1595" s="1">
        <v>7.0000000000000007E-2</v>
      </c>
      <c r="G1595">
        <v>448.93</v>
      </c>
      <c r="H1595" t="s">
        <v>5548</v>
      </c>
      <c r="I1595">
        <f>_xlfn.XLOOKUP(C1595, products!A:A, products!D:D)</f>
        <v>3</v>
      </c>
      <c r="J1595" t="s">
        <v>15</v>
      </c>
    </row>
    <row r="1596" spans="1:10" x14ac:dyDescent="0.2">
      <c r="A1596" s="1">
        <v>570</v>
      </c>
      <c r="B1596" s="1">
        <v>2</v>
      </c>
      <c r="C1596" s="1">
        <v>24</v>
      </c>
      <c r="D1596" s="6">
        <v>2</v>
      </c>
      <c r="E1596" s="2">
        <v>549.99</v>
      </c>
      <c r="F1596" s="1">
        <v>0.1</v>
      </c>
      <c r="G1596">
        <v>1099.8800000000001</v>
      </c>
      <c r="H1596" t="s">
        <v>5542</v>
      </c>
      <c r="I1596">
        <f>_xlfn.XLOOKUP(C1596, products!A:A, products!D:D)</f>
        <v>2</v>
      </c>
      <c r="J1596" t="s">
        <v>16</v>
      </c>
    </row>
    <row r="1597" spans="1:10" x14ac:dyDescent="0.2">
      <c r="A1597" s="1">
        <v>570</v>
      </c>
      <c r="B1597" s="1">
        <v>3</v>
      </c>
      <c r="C1597" s="1">
        <v>3</v>
      </c>
      <c r="D1597" s="6">
        <v>2</v>
      </c>
      <c r="E1597" s="2">
        <v>999.99</v>
      </c>
      <c r="F1597" s="1">
        <v>0.2</v>
      </c>
      <c r="G1597">
        <v>2999.7700000000004</v>
      </c>
      <c r="H1597" t="s">
        <v>5559</v>
      </c>
      <c r="I1597">
        <f>_xlfn.XLOOKUP(C1597, products!A:A, products!D:D)</f>
        <v>6</v>
      </c>
      <c r="J1597" t="s">
        <v>12</v>
      </c>
    </row>
    <row r="1598" spans="1:10" x14ac:dyDescent="0.2">
      <c r="A1598" s="1">
        <v>570</v>
      </c>
      <c r="B1598" s="1">
        <v>4</v>
      </c>
      <c r="C1598" s="1">
        <v>11</v>
      </c>
      <c r="D1598" s="6">
        <v>1</v>
      </c>
      <c r="E1598" s="2">
        <v>1680.99</v>
      </c>
      <c r="F1598" s="1">
        <v>0.1</v>
      </c>
      <c r="G1598">
        <v>6723.86</v>
      </c>
      <c r="H1598" t="s">
        <v>5551</v>
      </c>
      <c r="I1598">
        <f>_xlfn.XLOOKUP(C1598, products!A:A, products!D:D)</f>
        <v>4</v>
      </c>
      <c r="J1598" t="s">
        <v>14</v>
      </c>
    </row>
    <row r="1599" spans="1:10" x14ac:dyDescent="0.2">
      <c r="A1599" s="1">
        <v>570</v>
      </c>
      <c r="B1599" s="1">
        <v>5</v>
      </c>
      <c r="C1599" s="1">
        <v>16</v>
      </c>
      <c r="D1599" s="6">
        <v>1</v>
      </c>
      <c r="E1599" s="2">
        <v>599.99</v>
      </c>
      <c r="F1599" s="1">
        <v>0.05</v>
      </c>
      <c r="G1599">
        <v>2999.8999999999996</v>
      </c>
      <c r="H1599" t="s">
        <v>5540</v>
      </c>
      <c r="I1599">
        <f>_xlfn.XLOOKUP(C1599, products!A:A, products!D:D)</f>
        <v>3</v>
      </c>
      <c r="J1599" t="s">
        <v>15</v>
      </c>
    </row>
    <row r="1600" spans="1:10" x14ac:dyDescent="0.2">
      <c r="A1600" s="1">
        <v>571</v>
      </c>
      <c r="B1600" s="1">
        <v>1</v>
      </c>
      <c r="C1600" s="1">
        <v>4</v>
      </c>
      <c r="D1600" s="6">
        <v>1</v>
      </c>
      <c r="E1600" s="2">
        <v>2899.99</v>
      </c>
      <c r="F1600" s="1">
        <v>0.05</v>
      </c>
      <c r="G1600">
        <v>2899.9399999999996</v>
      </c>
      <c r="H1600" t="s">
        <v>5558</v>
      </c>
      <c r="I1600">
        <f>_xlfn.XLOOKUP(C1600, products!A:A, products!D:D)</f>
        <v>6</v>
      </c>
      <c r="J1600" t="s">
        <v>12</v>
      </c>
    </row>
    <row r="1601" spans="1:10" x14ac:dyDescent="0.2">
      <c r="A1601" s="1">
        <v>571</v>
      </c>
      <c r="B1601" s="1">
        <v>2</v>
      </c>
      <c r="C1601" s="1">
        <v>9</v>
      </c>
      <c r="D1601" s="6">
        <v>1</v>
      </c>
      <c r="E1601" s="2">
        <v>2999.99</v>
      </c>
      <c r="F1601" s="1">
        <v>0.1</v>
      </c>
      <c r="G1601">
        <v>5999.8799999999992</v>
      </c>
      <c r="H1601" t="s">
        <v>5553</v>
      </c>
      <c r="I1601">
        <f>_xlfn.XLOOKUP(C1601, products!A:A, products!D:D)</f>
        <v>5</v>
      </c>
      <c r="J1601" t="s">
        <v>13</v>
      </c>
    </row>
    <row r="1602" spans="1:10" x14ac:dyDescent="0.2">
      <c r="A1602" s="1">
        <v>572</v>
      </c>
      <c r="B1602" s="1">
        <v>1</v>
      </c>
      <c r="C1602" s="1">
        <v>3</v>
      </c>
      <c r="D1602" s="6">
        <v>1</v>
      </c>
      <c r="E1602" s="2">
        <v>999.99</v>
      </c>
      <c r="F1602" s="1">
        <v>0.05</v>
      </c>
      <c r="G1602">
        <v>999.94</v>
      </c>
      <c r="H1602" t="s">
        <v>5559</v>
      </c>
      <c r="I1602">
        <f>_xlfn.XLOOKUP(C1602, products!A:A, products!D:D)</f>
        <v>6</v>
      </c>
      <c r="J1602" t="s">
        <v>12</v>
      </c>
    </row>
    <row r="1603" spans="1:10" x14ac:dyDescent="0.2">
      <c r="A1603" s="1">
        <v>572</v>
      </c>
      <c r="B1603" s="1">
        <v>2</v>
      </c>
      <c r="C1603" s="1">
        <v>13</v>
      </c>
      <c r="D1603" s="6">
        <v>2</v>
      </c>
      <c r="E1603" s="2">
        <v>269.99</v>
      </c>
      <c r="F1603" s="1">
        <v>0.1</v>
      </c>
      <c r="G1603">
        <v>539.88</v>
      </c>
      <c r="H1603" t="s">
        <v>5545</v>
      </c>
      <c r="I1603">
        <f>_xlfn.XLOOKUP(C1603, products!A:A, products!D:D)</f>
        <v>3</v>
      </c>
      <c r="J1603" t="s">
        <v>15</v>
      </c>
    </row>
    <row r="1604" spans="1:10" x14ac:dyDescent="0.2">
      <c r="A1604" s="1">
        <v>572</v>
      </c>
      <c r="B1604" s="1">
        <v>3</v>
      </c>
      <c r="C1604" s="1">
        <v>11</v>
      </c>
      <c r="D1604" s="6">
        <v>2</v>
      </c>
      <c r="E1604" s="2">
        <v>1680.99</v>
      </c>
      <c r="F1604" s="1">
        <v>0.2</v>
      </c>
      <c r="G1604">
        <v>5042.7700000000004</v>
      </c>
      <c r="H1604" t="s">
        <v>5551</v>
      </c>
      <c r="I1604">
        <f>_xlfn.XLOOKUP(C1604, products!A:A, products!D:D)</f>
        <v>4</v>
      </c>
      <c r="J1604" t="s">
        <v>14</v>
      </c>
    </row>
    <row r="1605" spans="1:10" x14ac:dyDescent="0.2">
      <c r="A1605" s="1">
        <v>573</v>
      </c>
      <c r="B1605" s="1">
        <v>1</v>
      </c>
      <c r="C1605" s="1">
        <v>2</v>
      </c>
      <c r="D1605" s="6">
        <v>1</v>
      </c>
      <c r="E1605" s="2">
        <v>749.99</v>
      </c>
      <c r="F1605" s="1">
        <v>0.2</v>
      </c>
      <c r="G1605">
        <v>749.79</v>
      </c>
      <c r="H1605" t="s">
        <v>5560</v>
      </c>
      <c r="I1605">
        <f>_xlfn.XLOOKUP(C1605, products!A:A, products!D:D)</f>
        <v>6</v>
      </c>
      <c r="J1605" t="s">
        <v>12</v>
      </c>
    </row>
    <row r="1606" spans="1:10" x14ac:dyDescent="0.2">
      <c r="A1606" s="1">
        <v>574</v>
      </c>
      <c r="B1606" s="1">
        <v>1</v>
      </c>
      <c r="C1606" s="1">
        <v>26</v>
      </c>
      <c r="D1606" s="6">
        <v>1</v>
      </c>
      <c r="E1606" s="2">
        <v>599.99</v>
      </c>
      <c r="F1606" s="1">
        <v>0.05</v>
      </c>
      <c r="G1606">
        <v>599.94000000000005</v>
      </c>
      <c r="H1606" t="s">
        <v>5540</v>
      </c>
      <c r="I1606">
        <f>_xlfn.XLOOKUP(C1606, products!A:A, products!D:D)</f>
        <v>2</v>
      </c>
      <c r="J1606" t="s">
        <v>16</v>
      </c>
    </row>
    <row r="1607" spans="1:10" x14ac:dyDescent="0.2">
      <c r="A1607" s="1">
        <v>574</v>
      </c>
      <c r="B1607" s="1">
        <v>2</v>
      </c>
      <c r="C1607" s="1">
        <v>13</v>
      </c>
      <c r="D1607" s="6">
        <v>2</v>
      </c>
      <c r="E1607" s="2">
        <v>269.99</v>
      </c>
      <c r="F1607" s="1">
        <v>0.1</v>
      </c>
      <c r="G1607">
        <v>539.88</v>
      </c>
      <c r="H1607" t="s">
        <v>5545</v>
      </c>
      <c r="I1607">
        <f>_xlfn.XLOOKUP(C1607, products!A:A, products!D:D)</f>
        <v>3</v>
      </c>
      <c r="J1607" t="s">
        <v>15</v>
      </c>
    </row>
    <row r="1608" spans="1:10" x14ac:dyDescent="0.2">
      <c r="A1608" s="1">
        <v>574</v>
      </c>
      <c r="B1608" s="1">
        <v>3</v>
      </c>
      <c r="C1608" s="1">
        <v>12</v>
      </c>
      <c r="D1608" s="6">
        <v>2</v>
      </c>
      <c r="E1608" s="2">
        <v>549.99</v>
      </c>
      <c r="F1608" s="1">
        <v>0.1</v>
      </c>
      <c r="G1608">
        <v>1649.8700000000001</v>
      </c>
      <c r="H1608" t="s">
        <v>5542</v>
      </c>
      <c r="I1608">
        <f>_xlfn.XLOOKUP(C1608, products!A:A, products!D:D)</f>
        <v>3</v>
      </c>
      <c r="J1608" t="s">
        <v>15</v>
      </c>
    </row>
    <row r="1609" spans="1:10" x14ac:dyDescent="0.2">
      <c r="A1609" s="1">
        <v>574</v>
      </c>
      <c r="B1609" s="1">
        <v>4</v>
      </c>
      <c r="C1609" s="1">
        <v>23</v>
      </c>
      <c r="D1609" s="6">
        <v>2</v>
      </c>
      <c r="E1609" s="2">
        <v>299.99</v>
      </c>
      <c r="F1609" s="1">
        <v>0.1</v>
      </c>
      <c r="G1609">
        <v>1199.8600000000001</v>
      </c>
      <c r="H1609" t="s">
        <v>5543</v>
      </c>
      <c r="I1609">
        <f>_xlfn.XLOOKUP(C1609, products!A:A, products!D:D)</f>
        <v>1</v>
      </c>
      <c r="J1609" t="s">
        <v>17</v>
      </c>
    </row>
    <row r="1610" spans="1:10" x14ac:dyDescent="0.2">
      <c r="A1610" s="1">
        <v>574</v>
      </c>
      <c r="B1610" s="1">
        <v>5</v>
      </c>
      <c r="C1610" s="1">
        <v>11</v>
      </c>
      <c r="D1610" s="6">
        <v>2</v>
      </c>
      <c r="E1610" s="2">
        <v>1680.99</v>
      </c>
      <c r="F1610" s="1">
        <v>0.05</v>
      </c>
      <c r="G1610">
        <v>8404.9000000000015</v>
      </c>
      <c r="H1610" t="s">
        <v>5551</v>
      </c>
      <c r="I1610">
        <f>_xlfn.XLOOKUP(C1610, products!A:A, products!D:D)</f>
        <v>4</v>
      </c>
      <c r="J1610" t="s">
        <v>14</v>
      </c>
    </row>
    <row r="1611" spans="1:10" x14ac:dyDescent="0.2">
      <c r="A1611" s="1">
        <v>575</v>
      </c>
      <c r="B1611" s="1">
        <v>1</v>
      </c>
      <c r="C1611" s="1">
        <v>4</v>
      </c>
      <c r="D1611" s="6">
        <v>2</v>
      </c>
      <c r="E1611" s="2">
        <v>2899.99</v>
      </c>
      <c r="F1611" s="1">
        <v>7.0000000000000007E-2</v>
      </c>
      <c r="G1611">
        <v>2899.9199999999996</v>
      </c>
      <c r="H1611" t="s">
        <v>5558</v>
      </c>
      <c r="I1611">
        <f>_xlfn.XLOOKUP(C1611, products!A:A, products!D:D)</f>
        <v>6</v>
      </c>
      <c r="J1611" t="s">
        <v>12</v>
      </c>
    </row>
    <row r="1612" spans="1:10" x14ac:dyDescent="0.2">
      <c r="A1612" s="1">
        <v>575</v>
      </c>
      <c r="B1612" s="1">
        <v>2</v>
      </c>
      <c r="C1612" s="1">
        <v>12</v>
      </c>
      <c r="D1612" s="6">
        <v>1</v>
      </c>
      <c r="E1612" s="2">
        <v>549.99</v>
      </c>
      <c r="F1612" s="1">
        <v>0.2</v>
      </c>
      <c r="G1612">
        <v>1099.78</v>
      </c>
      <c r="H1612" t="s">
        <v>5542</v>
      </c>
      <c r="I1612">
        <f>_xlfn.XLOOKUP(C1612, products!A:A, products!D:D)</f>
        <v>3</v>
      </c>
      <c r="J1612" t="s">
        <v>15</v>
      </c>
    </row>
    <row r="1613" spans="1:10" x14ac:dyDescent="0.2">
      <c r="A1613" s="1">
        <v>576</v>
      </c>
      <c r="B1613" s="1">
        <v>1</v>
      </c>
      <c r="C1613" s="1">
        <v>9</v>
      </c>
      <c r="D1613" s="6">
        <v>1</v>
      </c>
      <c r="E1613" s="2">
        <v>2999.99</v>
      </c>
      <c r="F1613" s="1">
        <v>0.1</v>
      </c>
      <c r="G1613">
        <v>2999.89</v>
      </c>
      <c r="H1613" t="s">
        <v>5553</v>
      </c>
      <c r="I1613">
        <f>_xlfn.XLOOKUP(C1613, products!A:A, products!D:D)</f>
        <v>5</v>
      </c>
      <c r="J1613" t="s">
        <v>13</v>
      </c>
    </row>
    <row r="1614" spans="1:10" x14ac:dyDescent="0.2">
      <c r="A1614" s="1">
        <v>577</v>
      </c>
      <c r="B1614" s="1">
        <v>1</v>
      </c>
      <c r="C1614" s="1">
        <v>3</v>
      </c>
      <c r="D1614" s="6">
        <v>2</v>
      </c>
      <c r="E1614" s="2">
        <v>999.99</v>
      </c>
      <c r="F1614" s="1">
        <v>0.2</v>
      </c>
      <c r="G1614">
        <v>999.79</v>
      </c>
      <c r="H1614" t="s">
        <v>5559</v>
      </c>
      <c r="I1614">
        <f>_xlfn.XLOOKUP(C1614, products!A:A, products!D:D)</f>
        <v>6</v>
      </c>
      <c r="J1614" t="s">
        <v>12</v>
      </c>
    </row>
    <row r="1615" spans="1:10" x14ac:dyDescent="0.2">
      <c r="A1615" s="1">
        <v>578</v>
      </c>
      <c r="B1615" s="1">
        <v>1</v>
      </c>
      <c r="C1615" s="1">
        <v>21</v>
      </c>
      <c r="D1615" s="6">
        <v>1</v>
      </c>
      <c r="E1615" s="2">
        <v>269.99</v>
      </c>
      <c r="F1615" s="1">
        <v>7.0000000000000007E-2</v>
      </c>
      <c r="G1615">
        <v>269.92</v>
      </c>
      <c r="H1615" t="s">
        <v>5545</v>
      </c>
      <c r="I1615">
        <f>_xlfn.XLOOKUP(C1615, products!A:A, products!D:D)</f>
        <v>1</v>
      </c>
      <c r="J1615" t="s">
        <v>17</v>
      </c>
    </row>
    <row r="1616" spans="1:10" x14ac:dyDescent="0.2">
      <c r="A1616" s="1">
        <v>578</v>
      </c>
      <c r="B1616" s="1">
        <v>2</v>
      </c>
      <c r="C1616" s="1">
        <v>25</v>
      </c>
      <c r="D1616" s="6">
        <v>2</v>
      </c>
      <c r="E1616" s="2">
        <v>499.99</v>
      </c>
      <c r="F1616" s="1">
        <v>0.2</v>
      </c>
      <c r="G1616">
        <v>999.78</v>
      </c>
      <c r="H1616" t="s">
        <v>5541</v>
      </c>
      <c r="I1616">
        <f>_xlfn.XLOOKUP(C1616, products!A:A, products!D:D)</f>
        <v>2</v>
      </c>
      <c r="J1616" t="s">
        <v>16</v>
      </c>
    </row>
    <row r="1617" spans="1:10" x14ac:dyDescent="0.2">
      <c r="A1617" s="1">
        <v>578</v>
      </c>
      <c r="B1617" s="1">
        <v>3</v>
      </c>
      <c r="C1617" s="1">
        <v>18</v>
      </c>
      <c r="D1617" s="6">
        <v>2</v>
      </c>
      <c r="E1617" s="2">
        <v>449</v>
      </c>
      <c r="F1617" s="1">
        <v>0.05</v>
      </c>
      <c r="G1617">
        <v>1346.95</v>
      </c>
      <c r="H1617" t="s">
        <v>5548</v>
      </c>
      <c r="I1617">
        <f>_xlfn.XLOOKUP(C1617, products!A:A, products!D:D)</f>
        <v>3</v>
      </c>
      <c r="J1617" t="s">
        <v>15</v>
      </c>
    </row>
    <row r="1618" spans="1:10" x14ac:dyDescent="0.2">
      <c r="A1618" s="1">
        <v>578</v>
      </c>
      <c r="B1618" s="1">
        <v>4</v>
      </c>
      <c r="C1618" s="1">
        <v>8</v>
      </c>
      <c r="D1618" s="6">
        <v>2</v>
      </c>
      <c r="E1618" s="2">
        <v>1799.99</v>
      </c>
      <c r="F1618" s="1">
        <v>0.2</v>
      </c>
      <c r="G1618">
        <v>7199.76</v>
      </c>
      <c r="H1618" t="s">
        <v>5554</v>
      </c>
      <c r="I1618">
        <f>_xlfn.XLOOKUP(C1618, products!A:A, products!D:D)</f>
        <v>6</v>
      </c>
      <c r="J1618" t="s">
        <v>12</v>
      </c>
    </row>
    <row r="1619" spans="1:10" x14ac:dyDescent="0.2">
      <c r="A1619" s="1">
        <v>579</v>
      </c>
      <c r="B1619" s="1">
        <v>1</v>
      </c>
      <c r="C1619" s="1">
        <v>7</v>
      </c>
      <c r="D1619" s="6">
        <v>2</v>
      </c>
      <c r="E1619" s="2">
        <v>3999.99</v>
      </c>
      <c r="F1619" s="1">
        <v>0.05</v>
      </c>
      <c r="G1619">
        <v>3999.9399999999996</v>
      </c>
      <c r="H1619" t="s">
        <v>5555</v>
      </c>
      <c r="I1619">
        <f>_xlfn.XLOOKUP(C1619, products!A:A, products!D:D)</f>
        <v>6</v>
      </c>
      <c r="J1619" t="s">
        <v>12</v>
      </c>
    </row>
    <row r="1620" spans="1:10" x14ac:dyDescent="0.2">
      <c r="A1620" s="1">
        <v>579</v>
      </c>
      <c r="B1620" s="1">
        <v>2</v>
      </c>
      <c r="C1620" s="1">
        <v>6</v>
      </c>
      <c r="D1620" s="6">
        <v>1</v>
      </c>
      <c r="E1620" s="2">
        <v>469.99</v>
      </c>
      <c r="F1620" s="1">
        <v>0.2</v>
      </c>
      <c r="G1620">
        <v>939.78</v>
      </c>
      <c r="H1620" t="s">
        <v>5556</v>
      </c>
      <c r="I1620">
        <f>_xlfn.XLOOKUP(C1620, products!A:A, products!D:D)</f>
        <v>6</v>
      </c>
      <c r="J1620" t="s">
        <v>12</v>
      </c>
    </row>
    <row r="1621" spans="1:10" x14ac:dyDescent="0.2">
      <c r="A1621" s="1">
        <v>580</v>
      </c>
      <c r="B1621" s="1">
        <v>1</v>
      </c>
      <c r="C1621" s="1">
        <v>16</v>
      </c>
      <c r="D1621" s="6">
        <v>2</v>
      </c>
      <c r="E1621" s="2">
        <v>599.99</v>
      </c>
      <c r="F1621" s="1">
        <v>0.2</v>
      </c>
      <c r="G1621">
        <v>599.79</v>
      </c>
      <c r="H1621" t="s">
        <v>5540</v>
      </c>
      <c r="I1621">
        <f>_xlfn.XLOOKUP(C1621, products!A:A, products!D:D)</f>
        <v>3</v>
      </c>
      <c r="J1621" t="s">
        <v>15</v>
      </c>
    </row>
    <row r="1622" spans="1:10" x14ac:dyDescent="0.2">
      <c r="A1622" s="1">
        <v>580</v>
      </c>
      <c r="B1622" s="1">
        <v>2</v>
      </c>
      <c r="C1622" s="1">
        <v>15</v>
      </c>
      <c r="D1622" s="6">
        <v>1</v>
      </c>
      <c r="E1622" s="2">
        <v>529.99</v>
      </c>
      <c r="F1622" s="1">
        <v>7.0000000000000007E-2</v>
      </c>
      <c r="G1622">
        <v>1059.9100000000001</v>
      </c>
      <c r="H1622" t="s">
        <v>5550</v>
      </c>
      <c r="I1622">
        <f>_xlfn.XLOOKUP(C1622, products!A:A, products!D:D)</f>
        <v>3</v>
      </c>
      <c r="J1622" t="s">
        <v>15</v>
      </c>
    </row>
    <row r="1623" spans="1:10" x14ac:dyDescent="0.2">
      <c r="A1623" s="1">
        <v>580</v>
      </c>
      <c r="B1623" s="1">
        <v>3</v>
      </c>
      <c r="C1623" s="1">
        <v>21</v>
      </c>
      <c r="D1623" s="6">
        <v>2</v>
      </c>
      <c r="E1623" s="2">
        <v>269.99</v>
      </c>
      <c r="F1623" s="1">
        <v>0.2</v>
      </c>
      <c r="G1623">
        <v>809.77</v>
      </c>
      <c r="H1623" t="s">
        <v>5545</v>
      </c>
      <c r="I1623">
        <f>_xlfn.XLOOKUP(C1623, products!A:A, products!D:D)</f>
        <v>1</v>
      </c>
      <c r="J1623" t="s">
        <v>17</v>
      </c>
    </row>
    <row r="1624" spans="1:10" x14ac:dyDescent="0.2">
      <c r="A1624" s="1">
        <v>580</v>
      </c>
      <c r="B1624" s="1">
        <v>4</v>
      </c>
      <c r="C1624" s="1">
        <v>9</v>
      </c>
      <c r="D1624" s="6">
        <v>2</v>
      </c>
      <c r="E1624" s="2">
        <v>2999.99</v>
      </c>
      <c r="F1624" s="1">
        <v>7.0000000000000007E-2</v>
      </c>
      <c r="G1624">
        <v>11999.89</v>
      </c>
      <c r="H1624" t="s">
        <v>5553</v>
      </c>
      <c r="I1624">
        <f>_xlfn.XLOOKUP(C1624, products!A:A, products!D:D)</f>
        <v>5</v>
      </c>
      <c r="J1624" t="s">
        <v>13</v>
      </c>
    </row>
    <row r="1625" spans="1:10" x14ac:dyDescent="0.2">
      <c r="A1625" s="1">
        <v>580</v>
      </c>
      <c r="B1625" s="1">
        <v>5</v>
      </c>
      <c r="C1625" s="1">
        <v>19</v>
      </c>
      <c r="D1625" s="6">
        <v>1</v>
      </c>
      <c r="E1625" s="2">
        <v>449</v>
      </c>
      <c r="F1625" s="1">
        <v>0.2</v>
      </c>
      <c r="G1625">
        <v>2244.8000000000002</v>
      </c>
      <c r="H1625" t="s">
        <v>5547</v>
      </c>
      <c r="I1625">
        <f>_xlfn.XLOOKUP(C1625, products!A:A, products!D:D)</f>
        <v>3</v>
      </c>
      <c r="J1625" t="s">
        <v>15</v>
      </c>
    </row>
    <row r="1626" spans="1:10" x14ac:dyDescent="0.2">
      <c r="A1626" s="1">
        <v>581</v>
      </c>
      <c r="B1626" s="1">
        <v>1</v>
      </c>
      <c r="C1626" s="1">
        <v>8</v>
      </c>
      <c r="D1626" s="6">
        <v>2</v>
      </c>
      <c r="E1626" s="2">
        <v>1799.99</v>
      </c>
      <c r="F1626" s="1">
        <v>7.0000000000000007E-2</v>
      </c>
      <c r="G1626">
        <v>1799.92</v>
      </c>
      <c r="H1626" t="s">
        <v>5554</v>
      </c>
      <c r="I1626">
        <f>_xlfn.XLOOKUP(C1626, products!A:A, products!D:D)</f>
        <v>6</v>
      </c>
      <c r="J1626" t="s">
        <v>12</v>
      </c>
    </row>
    <row r="1627" spans="1:10" x14ac:dyDescent="0.2">
      <c r="A1627" s="1">
        <v>582</v>
      </c>
      <c r="B1627" s="1">
        <v>1</v>
      </c>
      <c r="C1627" s="1">
        <v>10</v>
      </c>
      <c r="D1627" s="6">
        <v>2</v>
      </c>
      <c r="E1627" s="2">
        <v>1549</v>
      </c>
      <c r="F1627" s="1">
        <v>0.2</v>
      </c>
      <c r="G1627">
        <v>1548.8</v>
      </c>
      <c r="H1627" t="s">
        <v>5552</v>
      </c>
      <c r="I1627">
        <f>_xlfn.XLOOKUP(C1627, products!A:A, products!D:D)</f>
        <v>4</v>
      </c>
      <c r="J1627" t="s">
        <v>14</v>
      </c>
    </row>
    <row r="1628" spans="1:10" x14ac:dyDescent="0.2">
      <c r="A1628" s="1">
        <v>582</v>
      </c>
      <c r="B1628" s="1">
        <v>2</v>
      </c>
      <c r="C1628" s="1">
        <v>17</v>
      </c>
      <c r="D1628" s="6">
        <v>2</v>
      </c>
      <c r="E1628" s="2">
        <v>429</v>
      </c>
      <c r="F1628" s="1">
        <v>7.0000000000000007E-2</v>
      </c>
      <c r="G1628">
        <v>857.93</v>
      </c>
      <c r="H1628" t="s">
        <v>5549</v>
      </c>
      <c r="I1628">
        <f>_xlfn.XLOOKUP(C1628, products!A:A, products!D:D)</f>
        <v>3</v>
      </c>
      <c r="J1628" t="s">
        <v>15</v>
      </c>
    </row>
    <row r="1629" spans="1:10" x14ac:dyDescent="0.2">
      <c r="A1629" s="1">
        <v>583</v>
      </c>
      <c r="B1629" s="1">
        <v>1</v>
      </c>
      <c r="C1629" s="1">
        <v>15</v>
      </c>
      <c r="D1629" s="6">
        <v>2</v>
      </c>
      <c r="E1629" s="2">
        <v>529.99</v>
      </c>
      <c r="F1629" s="1">
        <v>0.2</v>
      </c>
      <c r="G1629">
        <v>529.79</v>
      </c>
      <c r="H1629" t="s">
        <v>5550</v>
      </c>
      <c r="I1629">
        <f>_xlfn.XLOOKUP(C1629, products!A:A, products!D:D)</f>
        <v>3</v>
      </c>
      <c r="J1629" t="s">
        <v>15</v>
      </c>
    </row>
    <row r="1630" spans="1:10" x14ac:dyDescent="0.2">
      <c r="A1630" s="1">
        <v>584</v>
      </c>
      <c r="B1630" s="1">
        <v>1</v>
      </c>
      <c r="C1630" s="1">
        <v>19</v>
      </c>
      <c r="D1630" s="6">
        <v>1</v>
      </c>
      <c r="E1630" s="2">
        <v>449</v>
      </c>
      <c r="F1630" s="1">
        <v>7.0000000000000007E-2</v>
      </c>
      <c r="G1630">
        <v>448.93</v>
      </c>
      <c r="H1630" t="s">
        <v>5547</v>
      </c>
      <c r="I1630">
        <f>_xlfn.XLOOKUP(C1630, products!A:A, products!D:D)</f>
        <v>3</v>
      </c>
      <c r="J1630" t="s">
        <v>15</v>
      </c>
    </row>
    <row r="1631" spans="1:10" x14ac:dyDescent="0.2">
      <c r="A1631" s="1">
        <v>584</v>
      </c>
      <c r="B1631" s="1">
        <v>2</v>
      </c>
      <c r="C1631" s="1">
        <v>23</v>
      </c>
      <c r="D1631" s="6">
        <v>1</v>
      </c>
      <c r="E1631" s="2">
        <v>299.99</v>
      </c>
      <c r="F1631" s="1">
        <v>7.0000000000000007E-2</v>
      </c>
      <c r="G1631">
        <v>599.91</v>
      </c>
      <c r="H1631" t="s">
        <v>5543</v>
      </c>
      <c r="I1631">
        <f>_xlfn.XLOOKUP(C1631, products!A:A, products!D:D)</f>
        <v>1</v>
      </c>
      <c r="J1631" t="s">
        <v>17</v>
      </c>
    </row>
    <row r="1632" spans="1:10" x14ac:dyDescent="0.2">
      <c r="A1632" s="1">
        <v>584</v>
      </c>
      <c r="B1632" s="1">
        <v>3</v>
      </c>
      <c r="C1632" s="1">
        <v>15</v>
      </c>
      <c r="D1632" s="6">
        <v>1</v>
      </c>
      <c r="E1632" s="2">
        <v>529.99</v>
      </c>
      <c r="F1632" s="1">
        <v>0.1</v>
      </c>
      <c r="G1632">
        <v>1589.8700000000001</v>
      </c>
      <c r="H1632" t="s">
        <v>5550</v>
      </c>
      <c r="I1632">
        <f>_xlfn.XLOOKUP(C1632, products!A:A, products!D:D)</f>
        <v>3</v>
      </c>
      <c r="J1632" t="s">
        <v>15</v>
      </c>
    </row>
    <row r="1633" spans="1:10" x14ac:dyDescent="0.2">
      <c r="A1633" s="1">
        <v>584</v>
      </c>
      <c r="B1633" s="1">
        <v>4</v>
      </c>
      <c r="C1633" s="1">
        <v>22</v>
      </c>
      <c r="D1633" s="6">
        <v>1</v>
      </c>
      <c r="E1633" s="2">
        <v>269.99</v>
      </c>
      <c r="F1633" s="1">
        <v>0.05</v>
      </c>
      <c r="G1633">
        <v>1079.9100000000001</v>
      </c>
      <c r="H1633" t="s">
        <v>5544</v>
      </c>
      <c r="I1633">
        <f>_xlfn.XLOOKUP(C1633, products!A:A, products!D:D)</f>
        <v>1</v>
      </c>
      <c r="J1633" t="s">
        <v>17</v>
      </c>
    </row>
    <row r="1634" spans="1:10" x14ac:dyDescent="0.2">
      <c r="A1634" s="1">
        <v>584</v>
      </c>
      <c r="B1634" s="1">
        <v>5</v>
      </c>
      <c r="C1634" s="1">
        <v>8</v>
      </c>
      <c r="D1634" s="6">
        <v>2</v>
      </c>
      <c r="E1634" s="2">
        <v>1799.99</v>
      </c>
      <c r="F1634" s="1">
        <v>7.0000000000000007E-2</v>
      </c>
      <c r="G1634">
        <v>8999.880000000001</v>
      </c>
      <c r="H1634" t="s">
        <v>5554</v>
      </c>
      <c r="I1634">
        <f>_xlfn.XLOOKUP(C1634, products!A:A, products!D:D)</f>
        <v>6</v>
      </c>
      <c r="J1634" t="s">
        <v>12</v>
      </c>
    </row>
    <row r="1635" spans="1:10" x14ac:dyDescent="0.2">
      <c r="A1635" s="1">
        <v>585</v>
      </c>
      <c r="B1635" s="1">
        <v>1</v>
      </c>
      <c r="C1635" s="1">
        <v>10</v>
      </c>
      <c r="D1635" s="6">
        <v>1</v>
      </c>
      <c r="E1635" s="2">
        <v>1549</v>
      </c>
      <c r="F1635" s="1">
        <v>0.2</v>
      </c>
      <c r="G1635">
        <v>1548.8</v>
      </c>
      <c r="H1635" t="s">
        <v>5552</v>
      </c>
      <c r="I1635">
        <f>_xlfn.XLOOKUP(C1635, products!A:A, products!D:D)</f>
        <v>4</v>
      </c>
      <c r="J1635" t="s">
        <v>14</v>
      </c>
    </row>
    <row r="1636" spans="1:10" x14ac:dyDescent="0.2">
      <c r="A1636" s="1">
        <v>585</v>
      </c>
      <c r="B1636" s="1">
        <v>2</v>
      </c>
      <c r="C1636" s="1">
        <v>18</v>
      </c>
      <c r="D1636" s="6">
        <v>2</v>
      </c>
      <c r="E1636" s="2">
        <v>449</v>
      </c>
      <c r="F1636" s="1">
        <v>0.2</v>
      </c>
      <c r="G1636">
        <v>897.8</v>
      </c>
      <c r="H1636" t="s">
        <v>5548</v>
      </c>
      <c r="I1636">
        <f>_xlfn.XLOOKUP(C1636, products!A:A, products!D:D)</f>
        <v>3</v>
      </c>
      <c r="J1636" t="s">
        <v>15</v>
      </c>
    </row>
    <row r="1637" spans="1:10" x14ac:dyDescent="0.2">
      <c r="A1637" s="1">
        <v>585</v>
      </c>
      <c r="B1637" s="1">
        <v>3</v>
      </c>
      <c r="C1637" s="1">
        <v>15</v>
      </c>
      <c r="D1637" s="6">
        <v>1</v>
      </c>
      <c r="E1637" s="2">
        <v>529.99</v>
      </c>
      <c r="F1637" s="1">
        <v>0.05</v>
      </c>
      <c r="G1637">
        <v>1589.92</v>
      </c>
      <c r="H1637" t="s">
        <v>5550</v>
      </c>
      <c r="I1637">
        <f>_xlfn.XLOOKUP(C1637, products!A:A, products!D:D)</f>
        <v>3</v>
      </c>
      <c r="J1637" t="s">
        <v>15</v>
      </c>
    </row>
    <row r="1638" spans="1:10" x14ac:dyDescent="0.2">
      <c r="A1638" s="1">
        <v>585</v>
      </c>
      <c r="B1638" s="1">
        <v>4</v>
      </c>
      <c r="C1638" s="1">
        <v>12</v>
      </c>
      <c r="D1638" s="6">
        <v>2</v>
      </c>
      <c r="E1638" s="2">
        <v>549.99</v>
      </c>
      <c r="F1638" s="1">
        <v>7.0000000000000007E-2</v>
      </c>
      <c r="G1638">
        <v>2199.89</v>
      </c>
      <c r="H1638" t="s">
        <v>5542</v>
      </c>
      <c r="I1638">
        <f>_xlfn.XLOOKUP(C1638, products!A:A, products!D:D)</f>
        <v>3</v>
      </c>
      <c r="J1638" t="s">
        <v>15</v>
      </c>
    </row>
    <row r="1639" spans="1:10" x14ac:dyDescent="0.2">
      <c r="A1639" s="1">
        <v>586</v>
      </c>
      <c r="B1639" s="1">
        <v>1</v>
      </c>
      <c r="C1639" s="1">
        <v>11</v>
      </c>
      <c r="D1639" s="6">
        <v>2</v>
      </c>
      <c r="E1639" s="2">
        <v>1680.99</v>
      </c>
      <c r="F1639" s="1">
        <v>0.1</v>
      </c>
      <c r="G1639">
        <v>1680.89</v>
      </c>
      <c r="H1639" t="s">
        <v>5551</v>
      </c>
      <c r="I1639">
        <f>_xlfn.XLOOKUP(C1639, products!A:A, products!D:D)</f>
        <v>4</v>
      </c>
      <c r="J1639" t="s">
        <v>14</v>
      </c>
    </row>
    <row r="1640" spans="1:10" x14ac:dyDescent="0.2">
      <c r="A1640" s="1">
        <v>586</v>
      </c>
      <c r="B1640" s="1">
        <v>2</v>
      </c>
      <c r="C1640" s="1">
        <v>23</v>
      </c>
      <c r="D1640" s="6">
        <v>2</v>
      </c>
      <c r="E1640" s="2">
        <v>299.99</v>
      </c>
      <c r="F1640" s="1">
        <v>0.2</v>
      </c>
      <c r="G1640">
        <v>599.78</v>
      </c>
      <c r="H1640" t="s">
        <v>5543</v>
      </c>
      <c r="I1640">
        <f>_xlfn.XLOOKUP(C1640, products!A:A, products!D:D)</f>
        <v>1</v>
      </c>
      <c r="J1640" t="s">
        <v>17</v>
      </c>
    </row>
    <row r="1641" spans="1:10" x14ac:dyDescent="0.2">
      <c r="A1641" s="1">
        <v>587</v>
      </c>
      <c r="B1641" s="1">
        <v>1</v>
      </c>
      <c r="C1641" s="1">
        <v>24</v>
      </c>
      <c r="D1641" s="6">
        <v>1</v>
      </c>
      <c r="E1641" s="2">
        <v>549.99</v>
      </c>
      <c r="F1641" s="1">
        <v>0.05</v>
      </c>
      <c r="G1641">
        <v>549.94000000000005</v>
      </c>
      <c r="H1641" t="s">
        <v>5542</v>
      </c>
      <c r="I1641">
        <f>_xlfn.XLOOKUP(C1641, products!A:A, products!D:D)</f>
        <v>2</v>
      </c>
      <c r="J1641" t="s">
        <v>16</v>
      </c>
    </row>
    <row r="1642" spans="1:10" x14ac:dyDescent="0.2">
      <c r="A1642" s="1">
        <v>587</v>
      </c>
      <c r="B1642" s="1">
        <v>2</v>
      </c>
      <c r="C1642" s="1">
        <v>23</v>
      </c>
      <c r="D1642" s="6">
        <v>1</v>
      </c>
      <c r="E1642" s="2">
        <v>299.99</v>
      </c>
      <c r="F1642" s="1">
        <v>0.05</v>
      </c>
      <c r="G1642">
        <v>599.93000000000006</v>
      </c>
      <c r="H1642" t="s">
        <v>5543</v>
      </c>
      <c r="I1642">
        <f>_xlfn.XLOOKUP(C1642, products!A:A, products!D:D)</f>
        <v>1</v>
      </c>
      <c r="J1642" t="s">
        <v>17</v>
      </c>
    </row>
    <row r="1643" spans="1:10" x14ac:dyDescent="0.2">
      <c r="A1643" s="1">
        <v>587</v>
      </c>
      <c r="B1643" s="1">
        <v>3</v>
      </c>
      <c r="C1643" s="1">
        <v>18</v>
      </c>
      <c r="D1643" s="6">
        <v>1</v>
      </c>
      <c r="E1643" s="2">
        <v>449</v>
      </c>
      <c r="F1643" s="1">
        <v>0.05</v>
      </c>
      <c r="G1643">
        <v>1346.95</v>
      </c>
      <c r="H1643" t="s">
        <v>5548</v>
      </c>
      <c r="I1643">
        <f>_xlfn.XLOOKUP(C1643, products!A:A, products!D:D)</f>
        <v>3</v>
      </c>
      <c r="J1643" t="s">
        <v>15</v>
      </c>
    </row>
    <row r="1644" spans="1:10" x14ac:dyDescent="0.2">
      <c r="A1644" s="1">
        <v>587</v>
      </c>
      <c r="B1644" s="1">
        <v>4</v>
      </c>
      <c r="C1644" s="1">
        <v>21</v>
      </c>
      <c r="D1644" s="6">
        <v>1</v>
      </c>
      <c r="E1644" s="2">
        <v>269.99</v>
      </c>
      <c r="F1644" s="1">
        <v>0.2</v>
      </c>
      <c r="G1644">
        <v>1079.76</v>
      </c>
      <c r="H1644" t="s">
        <v>5545</v>
      </c>
      <c r="I1644">
        <f>_xlfn.XLOOKUP(C1644, products!A:A, products!D:D)</f>
        <v>1</v>
      </c>
      <c r="J1644" t="s">
        <v>17</v>
      </c>
    </row>
    <row r="1645" spans="1:10" x14ac:dyDescent="0.2">
      <c r="A1645" s="1">
        <v>588</v>
      </c>
      <c r="B1645" s="1">
        <v>1</v>
      </c>
      <c r="C1645" s="1">
        <v>10</v>
      </c>
      <c r="D1645" s="6">
        <v>2</v>
      </c>
      <c r="E1645" s="2">
        <v>1549</v>
      </c>
      <c r="F1645" s="1">
        <v>7.0000000000000007E-2</v>
      </c>
      <c r="G1645">
        <v>1548.93</v>
      </c>
      <c r="H1645" t="s">
        <v>5552</v>
      </c>
      <c r="I1645">
        <f>_xlfn.XLOOKUP(C1645, products!A:A, products!D:D)</f>
        <v>4</v>
      </c>
      <c r="J1645" t="s">
        <v>14</v>
      </c>
    </row>
    <row r="1646" spans="1:10" x14ac:dyDescent="0.2">
      <c r="A1646" s="1">
        <v>588</v>
      </c>
      <c r="B1646" s="1">
        <v>2</v>
      </c>
      <c r="C1646" s="1">
        <v>23</v>
      </c>
      <c r="D1646" s="6">
        <v>1</v>
      </c>
      <c r="E1646" s="2">
        <v>299.99</v>
      </c>
      <c r="F1646" s="1">
        <v>0.2</v>
      </c>
      <c r="G1646">
        <v>599.78</v>
      </c>
      <c r="H1646" t="s">
        <v>5543</v>
      </c>
      <c r="I1646">
        <f>_xlfn.XLOOKUP(C1646, products!A:A, products!D:D)</f>
        <v>1</v>
      </c>
      <c r="J1646" t="s">
        <v>17</v>
      </c>
    </row>
    <row r="1647" spans="1:10" x14ac:dyDescent="0.2">
      <c r="A1647" s="1">
        <v>589</v>
      </c>
      <c r="B1647" s="1">
        <v>1</v>
      </c>
      <c r="C1647" s="1">
        <v>15</v>
      </c>
      <c r="D1647" s="6">
        <v>2</v>
      </c>
      <c r="E1647" s="2">
        <v>529.99</v>
      </c>
      <c r="F1647" s="1">
        <v>0.05</v>
      </c>
      <c r="G1647">
        <v>529.94000000000005</v>
      </c>
      <c r="H1647" t="s">
        <v>5550</v>
      </c>
      <c r="I1647">
        <f>_xlfn.XLOOKUP(C1647, products!A:A, products!D:D)</f>
        <v>3</v>
      </c>
      <c r="J1647" t="s">
        <v>15</v>
      </c>
    </row>
    <row r="1648" spans="1:10" x14ac:dyDescent="0.2">
      <c r="A1648" s="1">
        <v>590</v>
      </c>
      <c r="B1648" s="1">
        <v>1</v>
      </c>
      <c r="C1648" s="1">
        <v>2</v>
      </c>
      <c r="D1648" s="6">
        <v>2</v>
      </c>
      <c r="E1648" s="2">
        <v>749.99</v>
      </c>
      <c r="F1648" s="1">
        <v>0.1</v>
      </c>
      <c r="G1648">
        <v>749.89</v>
      </c>
      <c r="H1648" t="s">
        <v>5560</v>
      </c>
      <c r="I1648">
        <f>_xlfn.XLOOKUP(C1648, products!A:A, products!D:D)</f>
        <v>6</v>
      </c>
      <c r="J1648" t="s">
        <v>12</v>
      </c>
    </row>
    <row r="1649" spans="1:10" x14ac:dyDescent="0.2">
      <c r="A1649" s="1">
        <v>590</v>
      </c>
      <c r="B1649" s="1">
        <v>2</v>
      </c>
      <c r="C1649" s="1">
        <v>20</v>
      </c>
      <c r="D1649" s="6">
        <v>1</v>
      </c>
      <c r="E1649" s="2">
        <v>599.99</v>
      </c>
      <c r="F1649" s="1">
        <v>7.0000000000000007E-2</v>
      </c>
      <c r="G1649">
        <v>1199.9100000000001</v>
      </c>
      <c r="H1649" t="s">
        <v>5546</v>
      </c>
      <c r="I1649">
        <f>_xlfn.XLOOKUP(C1649, products!A:A, products!D:D)</f>
        <v>3</v>
      </c>
      <c r="J1649" t="s">
        <v>15</v>
      </c>
    </row>
    <row r="1650" spans="1:10" x14ac:dyDescent="0.2">
      <c r="A1650" s="1">
        <v>590</v>
      </c>
      <c r="B1650" s="1">
        <v>3</v>
      </c>
      <c r="C1650" s="1">
        <v>8</v>
      </c>
      <c r="D1650" s="6">
        <v>2</v>
      </c>
      <c r="E1650" s="2">
        <v>1799.99</v>
      </c>
      <c r="F1650" s="1">
        <v>0.05</v>
      </c>
      <c r="G1650">
        <v>5399.92</v>
      </c>
      <c r="H1650" t="s">
        <v>5554</v>
      </c>
      <c r="I1650">
        <f>_xlfn.XLOOKUP(C1650, products!A:A, products!D:D)</f>
        <v>6</v>
      </c>
      <c r="J1650" t="s">
        <v>12</v>
      </c>
    </row>
    <row r="1651" spans="1:10" x14ac:dyDescent="0.2">
      <c r="A1651" s="1">
        <v>590</v>
      </c>
      <c r="B1651" s="1">
        <v>4</v>
      </c>
      <c r="C1651" s="1">
        <v>5</v>
      </c>
      <c r="D1651" s="6">
        <v>2</v>
      </c>
      <c r="E1651" s="2">
        <v>1320.99</v>
      </c>
      <c r="F1651" s="1">
        <v>0.1</v>
      </c>
      <c r="G1651">
        <v>5283.86</v>
      </c>
      <c r="H1651" t="s">
        <v>5557</v>
      </c>
      <c r="I1651">
        <f>_xlfn.XLOOKUP(C1651, products!A:A, products!D:D)</f>
        <v>6</v>
      </c>
      <c r="J1651" t="s">
        <v>12</v>
      </c>
    </row>
    <row r="1652" spans="1:10" x14ac:dyDescent="0.2">
      <c r="A1652" s="1">
        <v>590</v>
      </c>
      <c r="B1652" s="1">
        <v>5</v>
      </c>
      <c r="C1652" s="1">
        <v>24</v>
      </c>
      <c r="D1652" s="6">
        <v>1</v>
      </c>
      <c r="E1652" s="2">
        <v>549.99</v>
      </c>
      <c r="F1652" s="1">
        <v>0.1</v>
      </c>
      <c r="G1652">
        <v>2749.85</v>
      </c>
      <c r="H1652" t="s">
        <v>5542</v>
      </c>
      <c r="I1652">
        <f>_xlfn.XLOOKUP(C1652, products!A:A, products!D:D)</f>
        <v>2</v>
      </c>
      <c r="J1652" t="s">
        <v>16</v>
      </c>
    </row>
    <row r="1653" spans="1:10" x14ac:dyDescent="0.2">
      <c r="A1653" s="1">
        <v>591</v>
      </c>
      <c r="B1653" s="1">
        <v>1</v>
      </c>
      <c r="C1653" s="1">
        <v>16</v>
      </c>
      <c r="D1653" s="6">
        <v>2</v>
      </c>
      <c r="E1653" s="2">
        <v>599.99</v>
      </c>
      <c r="F1653" s="1">
        <v>0.05</v>
      </c>
      <c r="G1653">
        <v>599.94000000000005</v>
      </c>
      <c r="H1653" t="s">
        <v>5540</v>
      </c>
      <c r="I1653">
        <f>_xlfn.XLOOKUP(C1653, products!A:A, products!D:D)</f>
        <v>3</v>
      </c>
      <c r="J1653" t="s">
        <v>15</v>
      </c>
    </row>
    <row r="1654" spans="1:10" x14ac:dyDescent="0.2">
      <c r="A1654" s="1">
        <v>591</v>
      </c>
      <c r="B1654" s="1">
        <v>2</v>
      </c>
      <c r="C1654" s="1">
        <v>25</v>
      </c>
      <c r="D1654" s="6">
        <v>2</v>
      </c>
      <c r="E1654" s="2">
        <v>499.99</v>
      </c>
      <c r="F1654" s="1">
        <v>0.05</v>
      </c>
      <c r="G1654">
        <v>999.93000000000006</v>
      </c>
      <c r="H1654" t="s">
        <v>5541</v>
      </c>
      <c r="I1654">
        <f>_xlfn.XLOOKUP(C1654, products!A:A, products!D:D)</f>
        <v>2</v>
      </c>
      <c r="J1654" t="s">
        <v>16</v>
      </c>
    </row>
    <row r="1655" spans="1:10" x14ac:dyDescent="0.2">
      <c r="A1655" s="1">
        <v>591</v>
      </c>
      <c r="B1655" s="1">
        <v>3</v>
      </c>
      <c r="C1655" s="1">
        <v>2</v>
      </c>
      <c r="D1655" s="6">
        <v>2</v>
      </c>
      <c r="E1655" s="2">
        <v>749.99</v>
      </c>
      <c r="F1655" s="1">
        <v>0.1</v>
      </c>
      <c r="G1655">
        <v>2249.8700000000003</v>
      </c>
      <c r="H1655" t="s">
        <v>5560</v>
      </c>
      <c r="I1655">
        <f>_xlfn.XLOOKUP(C1655, products!A:A, products!D:D)</f>
        <v>6</v>
      </c>
      <c r="J1655" t="s">
        <v>12</v>
      </c>
    </row>
    <row r="1656" spans="1:10" x14ac:dyDescent="0.2">
      <c r="A1656" s="1">
        <v>592</v>
      </c>
      <c r="B1656" s="1">
        <v>1</v>
      </c>
      <c r="C1656" s="1">
        <v>21</v>
      </c>
      <c r="D1656" s="6">
        <v>2</v>
      </c>
      <c r="E1656" s="2">
        <v>269.99</v>
      </c>
      <c r="F1656" s="1">
        <v>0.1</v>
      </c>
      <c r="G1656">
        <v>269.89</v>
      </c>
      <c r="H1656" t="s">
        <v>5545</v>
      </c>
      <c r="I1656">
        <f>_xlfn.XLOOKUP(C1656, products!A:A, products!D:D)</f>
        <v>1</v>
      </c>
      <c r="J1656" t="s">
        <v>17</v>
      </c>
    </row>
    <row r="1657" spans="1:10" x14ac:dyDescent="0.2">
      <c r="A1657" s="1">
        <v>592</v>
      </c>
      <c r="B1657" s="1">
        <v>2</v>
      </c>
      <c r="C1657" s="1">
        <v>16</v>
      </c>
      <c r="D1657" s="6">
        <v>1</v>
      </c>
      <c r="E1657" s="2">
        <v>599.99</v>
      </c>
      <c r="F1657" s="1">
        <v>0.05</v>
      </c>
      <c r="G1657">
        <v>1199.93</v>
      </c>
      <c r="H1657" t="s">
        <v>5540</v>
      </c>
      <c r="I1657">
        <f>_xlfn.XLOOKUP(C1657, products!A:A, products!D:D)</f>
        <v>3</v>
      </c>
      <c r="J1657" t="s">
        <v>15</v>
      </c>
    </row>
    <row r="1658" spans="1:10" x14ac:dyDescent="0.2">
      <c r="A1658" s="1">
        <v>592</v>
      </c>
      <c r="B1658" s="1">
        <v>3</v>
      </c>
      <c r="C1658" s="1">
        <v>18</v>
      </c>
      <c r="D1658" s="6">
        <v>2</v>
      </c>
      <c r="E1658" s="2">
        <v>449</v>
      </c>
      <c r="F1658" s="1">
        <v>7.0000000000000007E-2</v>
      </c>
      <c r="G1658">
        <v>1346.93</v>
      </c>
      <c r="H1658" t="s">
        <v>5548</v>
      </c>
      <c r="I1658">
        <f>_xlfn.XLOOKUP(C1658, products!A:A, products!D:D)</f>
        <v>3</v>
      </c>
      <c r="J1658" t="s">
        <v>15</v>
      </c>
    </row>
    <row r="1659" spans="1:10" x14ac:dyDescent="0.2">
      <c r="A1659" s="1">
        <v>593</v>
      </c>
      <c r="B1659" s="1">
        <v>1</v>
      </c>
      <c r="C1659" s="1">
        <v>3</v>
      </c>
      <c r="D1659" s="6">
        <v>2</v>
      </c>
      <c r="E1659" s="2">
        <v>999.99</v>
      </c>
      <c r="F1659" s="1">
        <v>0.1</v>
      </c>
      <c r="G1659">
        <v>999.89</v>
      </c>
      <c r="H1659" t="s">
        <v>5559</v>
      </c>
      <c r="I1659">
        <f>_xlfn.XLOOKUP(C1659, products!A:A, products!D:D)</f>
        <v>6</v>
      </c>
      <c r="J1659" t="s">
        <v>12</v>
      </c>
    </row>
    <row r="1660" spans="1:10" x14ac:dyDescent="0.2">
      <c r="A1660" s="1">
        <v>593</v>
      </c>
      <c r="B1660" s="1">
        <v>2</v>
      </c>
      <c r="C1660" s="1">
        <v>25</v>
      </c>
      <c r="D1660" s="6">
        <v>1</v>
      </c>
      <c r="E1660" s="2">
        <v>499.99</v>
      </c>
      <c r="F1660" s="1">
        <v>7.0000000000000007E-2</v>
      </c>
      <c r="G1660">
        <v>999.91</v>
      </c>
      <c r="H1660" t="s">
        <v>5541</v>
      </c>
      <c r="I1660">
        <f>_xlfn.XLOOKUP(C1660, products!A:A, products!D:D)</f>
        <v>2</v>
      </c>
      <c r="J1660" t="s">
        <v>16</v>
      </c>
    </row>
    <row r="1661" spans="1:10" x14ac:dyDescent="0.2">
      <c r="A1661" s="1">
        <v>594</v>
      </c>
      <c r="B1661" s="1">
        <v>1</v>
      </c>
      <c r="C1661" s="1">
        <v>26</v>
      </c>
      <c r="D1661" s="6">
        <v>1</v>
      </c>
      <c r="E1661" s="2">
        <v>599.99</v>
      </c>
      <c r="F1661" s="1">
        <v>0.1</v>
      </c>
      <c r="G1661">
        <v>599.89</v>
      </c>
      <c r="H1661" t="s">
        <v>5540</v>
      </c>
      <c r="I1661">
        <f>_xlfn.XLOOKUP(C1661, products!A:A, products!D:D)</f>
        <v>2</v>
      </c>
      <c r="J1661" t="s">
        <v>16</v>
      </c>
    </row>
    <row r="1662" spans="1:10" x14ac:dyDescent="0.2">
      <c r="A1662" s="1">
        <v>594</v>
      </c>
      <c r="B1662" s="1">
        <v>2</v>
      </c>
      <c r="C1662" s="1">
        <v>21</v>
      </c>
      <c r="D1662" s="6">
        <v>2</v>
      </c>
      <c r="E1662" s="2">
        <v>269.99</v>
      </c>
      <c r="F1662" s="1">
        <v>0.05</v>
      </c>
      <c r="G1662">
        <v>539.93000000000006</v>
      </c>
      <c r="H1662" t="s">
        <v>5545</v>
      </c>
      <c r="I1662">
        <f>_xlfn.XLOOKUP(C1662, products!A:A, products!D:D)</f>
        <v>1</v>
      </c>
      <c r="J1662" t="s">
        <v>17</v>
      </c>
    </row>
    <row r="1663" spans="1:10" x14ac:dyDescent="0.2">
      <c r="A1663" s="1">
        <v>595</v>
      </c>
      <c r="B1663" s="1">
        <v>1</v>
      </c>
      <c r="C1663" s="1">
        <v>4</v>
      </c>
      <c r="D1663" s="6">
        <v>1</v>
      </c>
      <c r="E1663" s="2">
        <v>2899.99</v>
      </c>
      <c r="F1663" s="1">
        <v>7.0000000000000007E-2</v>
      </c>
      <c r="G1663">
        <v>2899.9199999999996</v>
      </c>
      <c r="H1663" t="s">
        <v>5558</v>
      </c>
      <c r="I1663">
        <f>_xlfn.XLOOKUP(C1663, products!A:A, products!D:D)</f>
        <v>6</v>
      </c>
      <c r="J1663" t="s">
        <v>12</v>
      </c>
    </row>
    <row r="1664" spans="1:10" x14ac:dyDescent="0.2">
      <c r="A1664" s="1">
        <v>595</v>
      </c>
      <c r="B1664" s="1">
        <v>2</v>
      </c>
      <c r="C1664" s="1">
        <v>19</v>
      </c>
      <c r="D1664" s="6">
        <v>2</v>
      </c>
      <c r="E1664" s="2">
        <v>449</v>
      </c>
      <c r="F1664" s="1">
        <v>7.0000000000000007E-2</v>
      </c>
      <c r="G1664">
        <v>897.93</v>
      </c>
      <c r="H1664" t="s">
        <v>5547</v>
      </c>
      <c r="I1664">
        <f>_xlfn.XLOOKUP(C1664, products!A:A, products!D:D)</f>
        <v>3</v>
      </c>
      <c r="J1664" t="s">
        <v>15</v>
      </c>
    </row>
    <row r="1665" spans="1:10" x14ac:dyDescent="0.2">
      <c r="A1665" s="1">
        <v>595</v>
      </c>
      <c r="B1665" s="1">
        <v>3</v>
      </c>
      <c r="C1665" s="1">
        <v>3</v>
      </c>
      <c r="D1665" s="6">
        <v>1</v>
      </c>
      <c r="E1665" s="2">
        <v>999.99</v>
      </c>
      <c r="F1665" s="1">
        <v>7.0000000000000007E-2</v>
      </c>
      <c r="G1665">
        <v>2999.9</v>
      </c>
      <c r="H1665" t="s">
        <v>5559</v>
      </c>
      <c r="I1665">
        <f>_xlfn.XLOOKUP(C1665, products!A:A, products!D:D)</f>
        <v>6</v>
      </c>
      <c r="J1665" t="s">
        <v>12</v>
      </c>
    </row>
    <row r="1666" spans="1:10" x14ac:dyDescent="0.2">
      <c r="A1666" s="1">
        <v>595</v>
      </c>
      <c r="B1666" s="1">
        <v>4</v>
      </c>
      <c r="C1666" s="1">
        <v>10</v>
      </c>
      <c r="D1666" s="6">
        <v>1</v>
      </c>
      <c r="E1666" s="2">
        <v>1549</v>
      </c>
      <c r="F1666" s="1">
        <v>7.0000000000000007E-2</v>
      </c>
      <c r="G1666">
        <v>6195.93</v>
      </c>
      <c r="H1666" t="s">
        <v>5552</v>
      </c>
      <c r="I1666">
        <f>_xlfn.XLOOKUP(C1666, products!A:A, products!D:D)</f>
        <v>4</v>
      </c>
      <c r="J1666" t="s">
        <v>14</v>
      </c>
    </row>
    <row r="1667" spans="1:10" x14ac:dyDescent="0.2">
      <c r="A1667" s="1">
        <v>595</v>
      </c>
      <c r="B1667" s="1">
        <v>5</v>
      </c>
      <c r="C1667" s="1">
        <v>26</v>
      </c>
      <c r="D1667" s="6">
        <v>2</v>
      </c>
      <c r="E1667" s="2">
        <v>599.99</v>
      </c>
      <c r="F1667" s="1">
        <v>0.05</v>
      </c>
      <c r="G1667">
        <v>2999.8999999999996</v>
      </c>
      <c r="H1667" t="s">
        <v>5540</v>
      </c>
      <c r="I1667">
        <f>_xlfn.XLOOKUP(C1667, products!A:A, products!D:D)</f>
        <v>2</v>
      </c>
      <c r="J1667" t="s">
        <v>16</v>
      </c>
    </row>
    <row r="1668" spans="1:10" x14ac:dyDescent="0.2">
      <c r="A1668" s="1">
        <v>596</v>
      </c>
      <c r="B1668" s="1">
        <v>1</v>
      </c>
      <c r="C1668" s="1">
        <v>5</v>
      </c>
      <c r="D1668" s="6">
        <v>1</v>
      </c>
      <c r="E1668" s="2">
        <v>1320.99</v>
      </c>
      <c r="F1668" s="1">
        <v>0.05</v>
      </c>
      <c r="G1668">
        <v>1320.94</v>
      </c>
      <c r="H1668" t="s">
        <v>5557</v>
      </c>
      <c r="I1668">
        <f>_xlfn.XLOOKUP(C1668, products!A:A, products!D:D)</f>
        <v>6</v>
      </c>
      <c r="J1668" t="s">
        <v>12</v>
      </c>
    </row>
    <row r="1669" spans="1:10" x14ac:dyDescent="0.2">
      <c r="A1669" s="1">
        <v>596</v>
      </c>
      <c r="B1669" s="1">
        <v>2</v>
      </c>
      <c r="C1669" s="1">
        <v>23</v>
      </c>
      <c r="D1669" s="6">
        <v>2</v>
      </c>
      <c r="E1669" s="2">
        <v>299.99</v>
      </c>
      <c r="F1669" s="1">
        <v>0.1</v>
      </c>
      <c r="G1669">
        <v>599.88</v>
      </c>
      <c r="H1669" t="s">
        <v>5543</v>
      </c>
      <c r="I1669">
        <f>_xlfn.XLOOKUP(C1669, products!A:A, products!D:D)</f>
        <v>1</v>
      </c>
      <c r="J1669" t="s">
        <v>17</v>
      </c>
    </row>
    <row r="1670" spans="1:10" x14ac:dyDescent="0.2">
      <c r="A1670" s="1">
        <v>596</v>
      </c>
      <c r="B1670" s="1">
        <v>3</v>
      </c>
      <c r="C1670" s="1">
        <v>9</v>
      </c>
      <c r="D1670" s="6">
        <v>1</v>
      </c>
      <c r="E1670" s="2">
        <v>2999.99</v>
      </c>
      <c r="F1670" s="1">
        <v>0.05</v>
      </c>
      <c r="G1670">
        <v>8999.92</v>
      </c>
      <c r="H1670" t="s">
        <v>5553</v>
      </c>
      <c r="I1670">
        <f>_xlfn.XLOOKUP(C1670, products!A:A, products!D:D)</f>
        <v>5</v>
      </c>
      <c r="J1670" t="s">
        <v>13</v>
      </c>
    </row>
    <row r="1671" spans="1:10" x14ac:dyDescent="0.2">
      <c r="A1671" s="1">
        <v>597</v>
      </c>
      <c r="B1671" s="1">
        <v>1</v>
      </c>
      <c r="C1671" s="1">
        <v>17</v>
      </c>
      <c r="D1671" s="6">
        <v>2</v>
      </c>
      <c r="E1671" s="2">
        <v>429</v>
      </c>
      <c r="F1671" s="1">
        <v>0.2</v>
      </c>
      <c r="G1671">
        <v>428.8</v>
      </c>
      <c r="H1671" t="s">
        <v>5549</v>
      </c>
      <c r="I1671">
        <f>_xlfn.XLOOKUP(C1671, products!A:A, products!D:D)</f>
        <v>3</v>
      </c>
      <c r="J1671" t="s">
        <v>15</v>
      </c>
    </row>
    <row r="1672" spans="1:10" x14ac:dyDescent="0.2">
      <c r="A1672" s="1">
        <v>597</v>
      </c>
      <c r="B1672" s="1">
        <v>2</v>
      </c>
      <c r="C1672" s="1">
        <v>8</v>
      </c>
      <c r="D1672" s="6">
        <v>1</v>
      </c>
      <c r="E1672" s="2">
        <v>1799.99</v>
      </c>
      <c r="F1672" s="1">
        <v>7.0000000000000007E-2</v>
      </c>
      <c r="G1672">
        <v>3599.91</v>
      </c>
      <c r="H1672" t="s">
        <v>5554</v>
      </c>
      <c r="I1672">
        <f>_xlfn.XLOOKUP(C1672, products!A:A, products!D:D)</f>
        <v>6</v>
      </c>
      <c r="J1672" t="s">
        <v>12</v>
      </c>
    </row>
    <row r="1673" spans="1:10" x14ac:dyDescent="0.2">
      <c r="A1673" s="1">
        <v>598</v>
      </c>
      <c r="B1673" s="1">
        <v>1</v>
      </c>
      <c r="C1673" s="1">
        <v>4</v>
      </c>
      <c r="D1673" s="6">
        <v>2</v>
      </c>
      <c r="E1673" s="2">
        <v>2899.99</v>
      </c>
      <c r="F1673" s="1">
        <v>0.05</v>
      </c>
      <c r="G1673">
        <v>2899.9399999999996</v>
      </c>
      <c r="H1673" t="s">
        <v>5558</v>
      </c>
      <c r="I1673">
        <f>_xlfn.XLOOKUP(C1673, products!A:A, products!D:D)</f>
        <v>6</v>
      </c>
      <c r="J1673" t="s">
        <v>12</v>
      </c>
    </row>
    <row r="1674" spans="1:10" x14ac:dyDescent="0.2">
      <c r="A1674" s="1">
        <v>598</v>
      </c>
      <c r="B1674" s="1">
        <v>2</v>
      </c>
      <c r="C1674" s="1">
        <v>16</v>
      </c>
      <c r="D1674" s="6">
        <v>2</v>
      </c>
      <c r="E1674" s="2">
        <v>599.99</v>
      </c>
      <c r="F1674" s="1">
        <v>7.0000000000000007E-2</v>
      </c>
      <c r="G1674">
        <v>1199.9100000000001</v>
      </c>
      <c r="H1674" t="s">
        <v>5540</v>
      </c>
      <c r="I1674">
        <f>_xlfn.XLOOKUP(C1674, products!A:A, products!D:D)</f>
        <v>3</v>
      </c>
      <c r="J1674" t="s">
        <v>15</v>
      </c>
    </row>
    <row r="1675" spans="1:10" x14ac:dyDescent="0.2">
      <c r="A1675" s="1">
        <v>598</v>
      </c>
      <c r="B1675" s="1">
        <v>3</v>
      </c>
      <c r="C1675" s="1">
        <v>14</v>
      </c>
      <c r="D1675" s="6">
        <v>1</v>
      </c>
      <c r="E1675" s="2">
        <v>269.99</v>
      </c>
      <c r="F1675" s="1">
        <v>0.1</v>
      </c>
      <c r="G1675">
        <v>809.87</v>
      </c>
      <c r="H1675" t="s">
        <v>5544</v>
      </c>
      <c r="I1675">
        <f>_xlfn.XLOOKUP(C1675, products!A:A, products!D:D)</f>
        <v>3</v>
      </c>
      <c r="J1675" t="s">
        <v>15</v>
      </c>
    </row>
    <row r="1676" spans="1:10" x14ac:dyDescent="0.2">
      <c r="A1676" s="1">
        <v>599</v>
      </c>
      <c r="B1676" s="1">
        <v>1</v>
      </c>
      <c r="C1676" s="1">
        <v>9</v>
      </c>
      <c r="D1676" s="6">
        <v>2</v>
      </c>
      <c r="E1676" s="2">
        <v>2999.99</v>
      </c>
      <c r="F1676" s="1">
        <v>0.05</v>
      </c>
      <c r="G1676">
        <v>2999.9399999999996</v>
      </c>
      <c r="H1676" t="s">
        <v>5553</v>
      </c>
      <c r="I1676">
        <f>_xlfn.XLOOKUP(C1676, products!A:A, products!D:D)</f>
        <v>5</v>
      </c>
      <c r="J1676" t="s">
        <v>13</v>
      </c>
    </row>
    <row r="1677" spans="1:10" x14ac:dyDescent="0.2">
      <c r="A1677" s="1">
        <v>599</v>
      </c>
      <c r="B1677" s="1">
        <v>2</v>
      </c>
      <c r="C1677" s="1">
        <v>22</v>
      </c>
      <c r="D1677" s="6">
        <v>2</v>
      </c>
      <c r="E1677" s="2">
        <v>269.99</v>
      </c>
      <c r="F1677" s="1">
        <v>0.2</v>
      </c>
      <c r="G1677">
        <v>539.78</v>
      </c>
      <c r="H1677" t="s">
        <v>5544</v>
      </c>
      <c r="I1677">
        <f>_xlfn.XLOOKUP(C1677, products!A:A, products!D:D)</f>
        <v>1</v>
      </c>
      <c r="J1677" t="s">
        <v>17</v>
      </c>
    </row>
    <row r="1678" spans="1:10" x14ac:dyDescent="0.2">
      <c r="A1678" s="1">
        <v>599</v>
      </c>
      <c r="B1678" s="1">
        <v>3</v>
      </c>
      <c r="C1678" s="1">
        <v>23</v>
      </c>
      <c r="D1678" s="6">
        <v>1</v>
      </c>
      <c r="E1678" s="2">
        <v>299.99</v>
      </c>
      <c r="F1678" s="1">
        <v>7.0000000000000007E-2</v>
      </c>
      <c r="G1678">
        <v>899.9</v>
      </c>
      <c r="H1678" t="s">
        <v>5543</v>
      </c>
      <c r="I1678">
        <f>_xlfn.XLOOKUP(C1678, products!A:A, products!D:D)</f>
        <v>1</v>
      </c>
      <c r="J1678" t="s">
        <v>17</v>
      </c>
    </row>
    <row r="1679" spans="1:10" x14ac:dyDescent="0.2">
      <c r="A1679" s="1">
        <v>599</v>
      </c>
      <c r="B1679" s="1">
        <v>4</v>
      </c>
      <c r="C1679" s="1">
        <v>10</v>
      </c>
      <c r="D1679" s="6">
        <v>2</v>
      </c>
      <c r="E1679" s="2">
        <v>1549</v>
      </c>
      <c r="F1679" s="1">
        <v>0.1</v>
      </c>
      <c r="G1679">
        <v>6195.9</v>
      </c>
      <c r="H1679" t="s">
        <v>5552</v>
      </c>
      <c r="I1679">
        <f>_xlfn.XLOOKUP(C1679, products!A:A, products!D:D)</f>
        <v>4</v>
      </c>
      <c r="J1679" t="s">
        <v>14</v>
      </c>
    </row>
    <row r="1680" spans="1:10" x14ac:dyDescent="0.2">
      <c r="A1680" s="1">
        <v>600</v>
      </c>
      <c r="B1680" s="1">
        <v>1</v>
      </c>
      <c r="C1680" s="1">
        <v>26</v>
      </c>
      <c r="D1680" s="6">
        <v>2</v>
      </c>
      <c r="E1680" s="2">
        <v>599.99</v>
      </c>
      <c r="F1680" s="1">
        <v>7.0000000000000007E-2</v>
      </c>
      <c r="G1680">
        <v>599.91999999999996</v>
      </c>
      <c r="H1680" t="s">
        <v>5540</v>
      </c>
      <c r="I1680">
        <f>_xlfn.XLOOKUP(C1680, products!A:A, products!D:D)</f>
        <v>2</v>
      </c>
      <c r="J1680" t="s">
        <v>16</v>
      </c>
    </row>
    <row r="1681" spans="1:10" x14ac:dyDescent="0.2">
      <c r="A1681" s="1">
        <v>600</v>
      </c>
      <c r="B1681" s="1">
        <v>2</v>
      </c>
      <c r="C1681" s="1">
        <v>4</v>
      </c>
      <c r="D1681" s="6">
        <v>1</v>
      </c>
      <c r="E1681" s="2">
        <v>2899.99</v>
      </c>
      <c r="F1681" s="1">
        <v>0.2</v>
      </c>
      <c r="G1681">
        <v>5799.78</v>
      </c>
      <c r="H1681" t="s">
        <v>5558</v>
      </c>
      <c r="I1681">
        <f>_xlfn.XLOOKUP(C1681, products!A:A, products!D:D)</f>
        <v>6</v>
      </c>
      <c r="J1681" t="s">
        <v>12</v>
      </c>
    </row>
    <row r="1682" spans="1:10" x14ac:dyDescent="0.2">
      <c r="A1682" s="1">
        <v>600</v>
      </c>
      <c r="B1682" s="1">
        <v>3</v>
      </c>
      <c r="C1682" s="1">
        <v>18</v>
      </c>
      <c r="D1682" s="6">
        <v>2</v>
      </c>
      <c r="E1682" s="2">
        <v>449</v>
      </c>
      <c r="F1682" s="1">
        <v>7.0000000000000007E-2</v>
      </c>
      <c r="G1682">
        <v>1346.93</v>
      </c>
      <c r="H1682" t="s">
        <v>5548</v>
      </c>
      <c r="I1682">
        <f>_xlfn.XLOOKUP(C1682, products!A:A, products!D:D)</f>
        <v>3</v>
      </c>
      <c r="J1682" t="s">
        <v>15</v>
      </c>
    </row>
    <row r="1683" spans="1:10" x14ac:dyDescent="0.2">
      <c r="A1683" s="1">
        <v>601</v>
      </c>
      <c r="B1683" s="1">
        <v>1</v>
      </c>
      <c r="C1683" s="1">
        <v>12</v>
      </c>
      <c r="D1683" s="6">
        <v>2</v>
      </c>
      <c r="E1683" s="2">
        <v>549.99</v>
      </c>
      <c r="F1683" s="1">
        <v>0.2</v>
      </c>
      <c r="G1683">
        <v>549.79</v>
      </c>
      <c r="H1683" t="s">
        <v>5542</v>
      </c>
      <c r="I1683">
        <f>_xlfn.XLOOKUP(C1683, products!A:A, products!D:D)</f>
        <v>3</v>
      </c>
      <c r="J1683" t="s">
        <v>15</v>
      </c>
    </row>
    <row r="1684" spans="1:10" x14ac:dyDescent="0.2">
      <c r="A1684" s="1">
        <v>602</v>
      </c>
      <c r="B1684" s="1">
        <v>1</v>
      </c>
      <c r="C1684" s="1">
        <v>15</v>
      </c>
      <c r="D1684" s="6">
        <v>2</v>
      </c>
      <c r="E1684" s="2">
        <v>529.99</v>
      </c>
      <c r="F1684" s="1">
        <v>0.05</v>
      </c>
      <c r="G1684">
        <v>529.94000000000005</v>
      </c>
      <c r="H1684" t="s">
        <v>5550</v>
      </c>
      <c r="I1684">
        <f>_xlfn.XLOOKUP(C1684, products!A:A, products!D:D)</f>
        <v>3</v>
      </c>
      <c r="J1684" t="s">
        <v>15</v>
      </c>
    </row>
    <row r="1685" spans="1:10" x14ac:dyDescent="0.2">
      <c r="A1685" s="1">
        <v>602</v>
      </c>
      <c r="B1685" s="1">
        <v>2</v>
      </c>
      <c r="C1685" s="1">
        <v>5</v>
      </c>
      <c r="D1685" s="6">
        <v>2</v>
      </c>
      <c r="E1685" s="2">
        <v>1320.99</v>
      </c>
      <c r="F1685" s="1">
        <v>7.0000000000000007E-2</v>
      </c>
      <c r="G1685">
        <v>2641.91</v>
      </c>
      <c r="H1685" t="s">
        <v>5557</v>
      </c>
      <c r="I1685">
        <f>_xlfn.XLOOKUP(C1685, products!A:A, products!D:D)</f>
        <v>6</v>
      </c>
      <c r="J1685" t="s">
        <v>12</v>
      </c>
    </row>
    <row r="1686" spans="1:10" x14ac:dyDescent="0.2">
      <c r="A1686" s="1">
        <v>603</v>
      </c>
      <c r="B1686" s="1">
        <v>1</v>
      </c>
      <c r="C1686" s="1">
        <v>12</v>
      </c>
      <c r="D1686" s="6">
        <v>1</v>
      </c>
      <c r="E1686" s="2">
        <v>549.99</v>
      </c>
      <c r="F1686" s="1">
        <v>7.0000000000000007E-2</v>
      </c>
      <c r="G1686">
        <v>549.91999999999996</v>
      </c>
      <c r="H1686" t="s">
        <v>5542</v>
      </c>
      <c r="I1686">
        <f>_xlfn.XLOOKUP(C1686, products!A:A, products!D:D)</f>
        <v>3</v>
      </c>
      <c r="J1686" t="s">
        <v>15</v>
      </c>
    </row>
    <row r="1687" spans="1:10" x14ac:dyDescent="0.2">
      <c r="A1687" s="1">
        <v>603</v>
      </c>
      <c r="B1687" s="1">
        <v>2</v>
      </c>
      <c r="C1687" s="1">
        <v>4</v>
      </c>
      <c r="D1687" s="6">
        <v>1</v>
      </c>
      <c r="E1687" s="2">
        <v>2899.99</v>
      </c>
      <c r="F1687" s="1">
        <v>0.1</v>
      </c>
      <c r="G1687">
        <v>5799.8799999999992</v>
      </c>
      <c r="H1687" t="s">
        <v>5558</v>
      </c>
      <c r="I1687">
        <f>_xlfn.XLOOKUP(C1687, products!A:A, products!D:D)</f>
        <v>6</v>
      </c>
      <c r="J1687" t="s">
        <v>12</v>
      </c>
    </row>
    <row r="1688" spans="1:10" x14ac:dyDescent="0.2">
      <c r="A1688" s="1">
        <v>604</v>
      </c>
      <c r="B1688" s="1">
        <v>1</v>
      </c>
      <c r="C1688" s="1">
        <v>10</v>
      </c>
      <c r="D1688" s="6">
        <v>2</v>
      </c>
      <c r="E1688" s="2">
        <v>1549</v>
      </c>
      <c r="F1688" s="1">
        <v>7.0000000000000007E-2</v>
      </c>
      <c r="G1688">
        <v>1548.93</v>
      </c>
      <c r="H1688" t="s">
        <v>5552</v>
      </c>
      <c r="I1688">
        <f>_xlfn.XLOOKUP(C1688, products!A:A, products!D:D)</f>
        <v>4</v>
      </c>
      <c r="J1688" t="s">
        <v>14</v>
      </c>
    </row>
    <row r="1689" spans="1:10" x14ac:dyDescent="0.2">
      <c r="A1689" s="1">
        <v>604</v>
      </c>
      <c r="B1689" s="1">
        <v>2</v>
      </c>
      <c r="C1689" s="1">
        <v>9</v>
      </c>
      <c r="D1689" s="6">
        <v>2</v>
      </c>
      <c r="E1689" s="2">
        <v>2999.99</v>
      </c>
      <c r="F1689" s="1">
        <v>0.2</v>
      </c>
      <c r="G1689">
        <v>5999.78</v>
      </c>
      <c r="H1689" t="s">
        <v>5553</v>
      </c>
      <c r="I1689">
        <f>_xlfn.XLOOKUP(C1689, products!A:A, products!D:D)</f>
        <v>5</v>
      </c>
      <c r="J1689" t="s">
        <v>13</v>
      </c>
    </row>
    <row r="1690" spans="1:10" x14ac:dyDescent="0.2">
      <c r="A1690" s="1">
        <v>605</v>
      </c>
      <c r="B1690" s="1">
        <v>1</v>
      </c>
      <c r="C1690" s="1">
        <v>19</v>
      </c>
      <c r="D1690" s="6">
        <v>1</v>
      </c>
      <c r="E1690" s="2">
        <v>449</v>
      </c>
      <c r="F1690" s="1">
        <v>7.0000000000000007E-2</v>
      </c>
      <c r="G1690">
        <v>448.93</v>
      </c>
      <c r="H1690" t="s">
        <v>5547</v>
      </c>
      <c r="I1690">
        <f>_xlfn.XLOOKUP(C1690, products!A:A, products!D:D)</f>
        <v>3</v>
      </c>
      <c r="J1690" t="s">
        <v>15</v>
      </c>
    </row>
    <row r="1691" spans="1:10" x14ac:dyDescent="0.2">
      <c r="A1691" s="1">
        <v>605</v>
      </c>
      <c r="B1691" s="1">
        <v>2</v>
      </c>
      <c r="C1691" s="1">
        <v>25</v>
      </c>
      <c r="D1691" s="6">
        <v>2</v>
      </c>
      <c r="E1691" s="2">
        <v>499.99</v>
      </c>
      <c r="F1691" s="1">
        <v>0.05</v>
      </c>
      <c r="G1691">
        <v>999.93000000000006</v>
      </c>
      <c r="H1691" t="s">
        <v>5541</v>
      </c>
      <c r="I1691">
        <f>_xlfn.XLOOKUP(C1691, products!A:A, products!D:D)</f>
        <v>2</v>
      </c>
      <c r="J1691" t="s">
        <v>16</v>
      </c>
    </row>
    <row r="1692" spans="1:10" x14ac:dyDescent="0.2">
      <c r="A1692" s="1">
        <v>605</v>
      </c>
      <c r="B1692" s="1">
        <v>3</v>
      </c>
      <c r="C1692" s="1">
        <v>13</v>
      </c>
      <c r="D1692" s="6">
        <v>2</v>
      </c>
      <c r="E1692" s="2">
        <v>269.99</v>
      </c>
      <c r="F1692" s="1">
        <v>0.2</v>
      </c>
      <c r="G1692">
        <v>809.77</v>
      </c>
      <c r="H1692" t="s">
        <v>5545</v>
      </c>
      <c r="I1692">
        <f>_xlfn.XLOOKUP(C1692, products!A:A, products!D:D)</f>
        <v>3</v>
      </c>
      <c r="J1692" t="s">
        <v>15</v>
      </c>
    </row>
    <row r="1693" spans="1:10" x14ac:dyDescent="0.2">
      <c r="A1693" s="1">
        <v>605</v>
      </c>
      <c r="B1693" s="1">
        <v>4</v>
      </c>
      <c r="C1693" s="1">
        <v>11</v>
      </c>
      <c r="D1693" s="6">
        <v>1</v>
      </c>
      <c r="E1693" s="2">
        <v>1680.99</v>
      </c>
      <c r="F1693" s="1">
        <v>0.2</v>
      </c>
      <c r="G1693">
        <v>6723.76</v>
      </c>
      <c r="H1693" t="s">
        <v>5551</v>
      </c>
      <c r="I1693">
        <f>_xlfn.XLOOKUP(C1693, products!A:A, products!D:D)</f>
        <v>4</v>
      </c>
      <c r="J1693" t="s">
        <v>14</v>
      </c>
    </row>
    <row r="1694" spans="1:10" x14ac:dyDescent="0.2">
      <c r="A1694" s="1">
        <v>606</v>
      </c>
      <c r="B1694" s="1">
        <v>1</v>
      </c>
      <c r="C1694" s="1">
        <v>6</v>
      </c>
      <c r="D1694" s="6">
        <v>2</v>
      </c>
      <c r="E1694" s="2">
        <v>469.99</v>
      </c>
      <c r="F1694" s="1">
        <v>0.2</v>
      </c>
      <c r="G1694">
        <v>469.79</v>
      </c>
      <c r="H1694" t="s">
        <v>5556</v>
      </c>
      <c r="I1694">
        <f>_xlfn.XLOOKUP(C1694, products!A:A, products!D:D)</f>
        <v>6</v>
      </c>
      <c r="J1694" t="s">
        <v>12</v>
      </c>
    </row>
    <row r="1695" spans="1:10" x14ac:dyDescent="0.2">
      <c r="A1695" s="1">
        <v>606</v>
      </c>
      <c r="B1695" s="1">
        <v>2</v>
      </c>
      <c r="C1695" s="1">
        <v>18</v>
      </c>
      <c r="D1695" s="6">
        <v>2</v>
      </c>
      <c r="E1695" s="2">
        <v>449</v>
      </c>
      <c r="F1695" s="1">
        <v>0.05</v>
      </c>
      <c r="G1695">
        <v>897.95</v>
      </c>
      <c r="H1695" t="s">
        <v>5548</v>
      </c>
      <c r="I1695">
        <f>_xlfn.XLOOKUP(C1695, products!A:A, products!D:D)</f>
        <v>3</v>
      </c>
      <c r="J1695" t="s">
        <v>15</v>
      </c>
    </row>
    <row r="1696" spans="1:10" x14ac:dyDescent="0.2">
      <c r="A1696" s="1">
        <v>607</v>
      </c>
      <c r="B1696" s="1">
        <v>1</v>
      </c>
      <c r="C1696" s="1">
        <v>11</v>
      </c>
      <c r="D1696" s="6">
        <v>2</v>
      </c>
      <c r="E1696" s="2">
        <v>1680.99</v>
      </c>
      <c r="F1696" s="1">
        <v>0.2</v>
      </c>
      <c r="G1696">
        <v>1680.79</v>
      </c>
      <c r="H1696" t="s">
        <v>5551</v>
      </c>
      <c r="I1696">
        <f>_xlfn.XLOOKUP(C1696, products!A:A, products!D:D)</f>
        <v>4</v>
      </c>
      <c r="J1696" t="s">
        <v>14</v>
      </c>
    </row>
    <row r="1697" spans="1:10" x14ac:dyDescent="0.2">
      <c r="A1697" s="1">
        <v>607</v>
      </c>
      <c r="B1697" s="1">
        <v>2</v>
      </c>
      <c r="C1697" s="1">
        <v>26</v>
      </c>
      <c r="D1697" s="6">
        <v>2</v>
      </c>
      <c r="E1697" s="2">
        <v>599.99</v>
      </c>
      <c r="F1697" s="1">
        <v>0.2</v>
      </c>
      <c r="G1697">
        <v>1199.78</v>
      </c>
      <c r="H1697" t="s">
        <v>5540</v>
      </c>
      <c r="I1697">
        <f>_xlfn.XLOOKUP(C1697, products!A:A, products!D:D)</f>
        <v>2</v>
      </c>
      <c r="J1697" t="s">
        <v>16</v>
      </c>
    </row>
    <row r="1698" spans="1:10" x14ac:dyDescent="0.2">
      <c r="A1698" s="1">
        <v>607</v>
      </c>
      <c r="B1698" s="1">
        <v>3</v>
      </c>
      <c r="C1698" s="1">
        <v>14</v>
      </c>
      <c r="D1698" s="6">
        <v>1</v>
      </c>
      <c r="E1698" s="2">
        <v>269.99</v>
      </c>
      <c r="F1698" s="1">
        <v>7.0000000000000007E-2</v>
      </c>
      <c r="G1698">
        <v>809.9</v>
      </c>
      <c r="H1698" t="s">
        <v>5544</v>
      </c>
      <c r="I1698">
        <f>_xlfn.XLOOKUP(C1698, products!A:A, products!D:D)</f>
        <v>3</v>
      </c>
      <c r="J1698" t="s">
        <v>15</v>
      </c>
    </row>
    <row r="1699" spans="1:10" x14ac:dyDescent="0.2">
      <c r="A1699" s="1">
        <v>608</v>
      </c>
      <c r="B1699" s="1">
        <v>1</v>
      </c>
      <c r="C1699" s="1">
        <v>4</v>
      </c>
      <c r="D1699" s="6">
        <v>2</v>
      </c>
      <c r="E1699" s="2">
        <v>2899.99</v>
      </c>
      <c r="F1699" s="1">
        <v>0.2</v>
      </c>
      <c r="G1699">
        <v>2899.79</v>
      </c>
      <c r="H1699" t="s">
        <v>5558</v>
      </c>
      <c r="I1699">
        <f>_xlfn.XLOOKUP(C1699, products!A:A, products!D:D)</f>
        <v>6</v>
      </c>
      <c r="J1699" t="s">
        <v>12</v>
      </c>
    </row>
    <row r="1700" spans="1:10" x14ac:dyDescent="0.2">
      <c r="A1700" s="1">
        <v>608</v>
      </c>
      <c r="B1700" s="1">
        <v>2</v>
      </c>
      <c r="C1700" s="1">
        <v>7</v>
      </c>
      <c r="D1700" s="6">
        <v>2</v>
      </c>
      <c r="E1700" s="2">
        <v>3999.99</v>
      </c>
      <c r="F1700" s="1">
        <v>0.1</v>
      </c>
      <c r="G1700">
        <v>7999.8799999999992</v>
      </c>
      <c r="H1700" t="s">
        <v>5555</v>
      </c>
      <c r="I1700">
        <f>_xlfn.XLOOKUP(C1700, products!A:A, products!D:D)</f>
        <v>6</v>
      </c>
      <c r="J1700" t="s">
        <v>12</v>
      </c>
    </row>
    <row r="1701" spans="1:10" x14ac:dyDescent="0.2">
      <c r="A1701" s="1">
        <v>608</v>
      </c>
      <c r="B1701" s="1">
        <v>3</v>
      </c>
      <c r="C1701" s="1">
        <v>24</v>
      </c>
      <c r="D1701" s="6">
        <v>1</v>
      </c>
      <c r="E1701" s="2">
        <v>549.99</v>
      </c>
      <c r="F1701" s="1">
        <v>0.1</v>
      </c>
      <c r="G1701">
        <v>1649.8700000000001</v>
      </c>
      <c r="H1701" t="s">
        <v>5542</v>
      </c>
      <c r="I1701">
        <f>_xlfn.XLOOKUP(C1701, products!A:A, products!D:D)</f>
        <v>2</v>
      </c>
      <c r="J1701" t="s">
        <v>16</v>
      </c>
    </row>
    <row r="1702" spans="1:10" x14ac:dyDescent="0.2">
      <c r="A1702" s="1">
        <v>609</v>
      </c>
      <c r="B1702" s="1">
        <v>1</v>
      </c>
      <c r="C1702" s="1">
        <v>10</v>
      </c>
      <c r="D1702" s="6">
        <v>1</v>
      </c>
      <c r="E1702" s="2">
        <v>1549</v>
      </c>
      <c r="F1702" s="1">
        <v>7.0000000000000007E-2</v>
      </c>
      <c r="G1702">
        <v>1548.93</v>
      </c>
      <c r="H1702" t="s">
        <v>5552</v>
      </c>
      <c r="I1702">
        <f>_xlfn.XLOOKUP(C1702, products!A:A, products!D:D)</f>
        <v>4</v>
      </c>
      <c r="J1702" t="s">
        <v>14</v>
      </c>
    </row>
    <row r="1703" spans="1:10" x14ac:dyDescent="0.2">
      <c r="A1703" s="1">
        <v>609</v>
      </c>
      <c r="B1703" s="1">
        <v>2</v>
      </c>
      <c r="C1703" s="1">
        <v>7</v>
      </c>
      <c r="D1703" s="6">
        <v>1</v>
      </c>
      <c r="E1703" s="2">
        <v>3999.99</v>
      </c>
      <c r="F1703" s="1">
        <v>0.1</v>
      </c>
      <c r="G1703">
        <v>7999.8799999999992</v>
      </c>
      <c r="H1703" t="s">
        <v>5555</v>
      </c>
      <c r="I1703">
        <f>_xlfn.XLOOKUP(C1703, products!A:A, products!D:D)</f>
        <v>6</v>
      </c>
      <c r="J1703" t="s">
        <v>12</v>
      </c>
    </row>
    <row r="1704" spans="1:10" x14ac:dyDescent="0.2">
      <c r="A1704" s="1">
        <v>609</v>
      </c>
      <c r="B1704" s="1">
        <v>3</v>
      </c>
      <c r="C1704" s="1">
        <v>22</v>
      </c>
      <c r="D1704" s="6">
        <v>2</v>
      </c>
      <c r="E1704" s="2">
        <v>269.99</v>
      </c>
      <c r="F1704" s="1">
        <v>0.1</v>
      </c>
      <c r="G1704">
        <v>809.87</v>
      </c>
      <c r="H1704" t="s">
        <v>5544</v>
      </c>
      <c r="I1704">
        <f>_xlfn.XLOOKUP(C1704, products!A:A, products!D:D)</f>
        <v>1</v>
      </c>
      <c r="J1704" t="s">
        <v>17</v>
      </c>
    </row>
    <row r="1705" spans="1:10" x14ac:dyDescent="0.2">
      <c r="A1705" s="1">
        <v>609</v>
      </c>
      <c r="B1705" s="1">
        <v>4</v>
      </c>
      <c r="C1705" s="1">
        <v>5</v>
      </c>
      <c r="D1705" s="6">
        <v>1</v>
      </c>
      <c r="E1705" s="2">
        <v>1320.99</v>
      </c>
      <c r="F1705" s="1">
        <v>0.1</v>
      </c>
      <c r="G1705">
        <v>5283.86</v>
      </c>
      <c r="H1705" t="s">
        <v>5557</v>
      </c>
      <c r="I1705">
        <f>_xlfn.XLOOKUP(C1705, products!A:A, products!D:D)</f>
        <v>6</v>
      </c>
      <c r="J1705" t="s">
        <v>12</v>
      </c>
    </row>
    <row r="1706" spans="1:10" x14ac:dyDescent="0.2">
      <c r="A1706" s="1">
        <v>610</v>
      </c>
      <c r="B1706" s="1">
        <v>1</v>
      </c>
      <c r="C1706" s="1">
        <v>26</v>
      </c>
      <c r="D1706" s="6">
        <v>1</v>
      </c>
      <c r="E1706" s="2">
        <v>599.99</v>
      </c>
      <c r="F1706" s="1">
        <v>0.1</v>
      </c>
      <c r="G1706">
        <v>599.89</v>
      </c>
      <c r="H1706" t="s">
        <v>5540</v>
      </c>
      <c r="I1706">
        <f>_xlfn.XLOOKUP(C1706, products!A:A, products!D:D)</f>
        <v>2</v>
      </c>
      <c r="J1706" t="s">
        <v>16</v>
      </c>
    </row>
    <row r="1707" spans="1:10" x14ac:dyDescent="0.2">
      <c r="A1707" s="1">
        <v>610</v>
      </c>
      <c r="B1707" s="1">
        <v>2</v>
      </c>
      <c r="C1707" s="1">
        <v>24</v>
      </c>
      <c r="D1707" s="6">
        <v>1</v>
      </c>
      <c r="E1707" s="2">
        <v>549.99</v>
      </c>
      <c r="F1707" s="1">
        <v>7.0000000000000007E-2</v>
      </c>
      <c r="G1707">
        <v>1099.9100000000001</v>
      </c>
      <c r="H1707" t="s">
        <v>5542</v>
      </c>
      <c r="I1707">
        <f>_xlfn.XLOOKUP(C1707, products!A:A, products!D:D)</f>
        <v>2</v>
      </c>
      <c r="J1707" t="s">
        <v>16</v>
      </c>
    </row>
    <row r="1708" spans="1:10" x14ac:dyDescent="0.2">
      <c r="A1708" s="1">
        <v>610</v>
      </c>
      <c r="B1708" s="1">
        <v>3</v>
      </c>
      <c r="C1708" s="1">
        <v>18</v>
      </c>
      <c r="D1708" s="6">
        <v>2</v>
      </c>
      <c r="E1708" s="2">
        <v>449</v>
      </c>
      <c r="F1708" s="1">
        <v>7.0000000000000007E-2</v>
      </c>
      <c r="G1708">
        <v>1346.93</v>
      </c>
      <c r="H1708" t="s">
        <v>5548</v>
      </c>
      <c r="I1708">
        <f>_xlfn.XLOOKUP(C1708, products!A:A, products!D:D)</f>
        <v>3</v>
      </c>
      <c r="J1708" t="s">
        <v>15</v>
      </c>
    </row>
    <row r="1709" spans="1:10" x14ac:dyDescent="0.2">
      <c r="A1709" s="1">
        <v>610</v>
      </c>
      <c r="B1709" s="1">
        <v>4</v>
      </c>
      <c r="C1709" s="1">
        <v>3</v>
      </c>
      <c r="D1709" s="6">
        <v>1</v>
      </c>
      <c r="E1709" s="2">
        <v>999.99</v>
      </c>
      <c r="F1709" s="1">
        <v>7.0000000000000007E-2</v>
      </c>
      <c r="G1709">
        <v>3999.89</v>
      </c>
      <c r="H1709" t="s">
        <v>5559</v>
      </c>
      <c r="I1709">
        <f>_xlfn.XLOOKUP(C1709, products!A:A, products!D:D)</f>
        <v>6</v>
      </c>
      <c r="J1709" t="s">
        <v>12</v>
      </c>
    </row>
    <row r="1710" spans="1:10" x14ac:dyDescent="0.2">
      <c r="A1710" s="1">
        <v>610</v>
      </c>
      <c r="B1710" s="1">
        <v>5</v>
      </c>
      <c r="C1710" s="1">
        <v>8</v>
      </c>
      <c r="D1710" s="6">
        <v>1</v>
      </c>
      <c r="E1710" s="2">
        <v>1799.99</v>
      </c>
      <c r="F1710" s="1">
        <v>0.1</v>
      </c>
      <c r="G1710">
        <v>8999.85</v>
      </c>
      <c r="H1710" t="s">
        <v>5554</v>
      </c>
      <c r="I1710">
        <f>_xlfn.XLOOKUP(C1710, products!A:A, products!D:D)</f>
        <v>6</v>
      </c>
      <c r="J1710" t="s">
        <v>12</v>
      </c>
    </row>
    <row r="1711" spans="1:10" x14ac:dyDescent="0.2">
      <c r="A1711" s="1">
        <v>611</v>
      </c>
      <c r="B1711" s="1">
        <v>1</v>
      </c>
      <c r="C1711" s="1">
        <v>16</v>
      </c>
      <c r="D1711" s="6">
        <v>2</v>
      </c>
      <c r="E1711" s="2">
        <v>599.99</v>
      </c>
      <c r="F1711" s="1">
        <v>7.0000000000000007E-2</v>
      </c>
      <c r="G1711">
        <v>599.91999999999996</v>
      </c>
      <c r="H1711" t="s">
        <v>5540</v>
      </c>
      <c r="I1711">
        <f>_xlfn.XLOOKUP(C1711, products!A:A, products!D:D)</f>
        <v>3</v>
      </c>
      <c r="J1711" t="s">
        <v>15</v>
      </c>
    </row>
    <row r="1712" spans="1:10" x14ac:dyDescent="0.2">
      <c r="A1712" s="1">
        <v>612</v>
      </c>
      <c r="B1712" s="1">
        <v>1</v>
      </c>
      <c r="C1712" s="1">
        <v>13</v>
      </c>
      <c r="D1712" s="6">
        <v>1</v>
      </c>
      <c r="E1712" s="2">
        <v>269.99</v>
      </c>
      <c r="F1712" s="1">
        <v>0.1</v>
      </c>
      <c r="G1712">
        <v>269.89</v>
      </c>
      <c r="H1712" t="s">
        <v>5545</v>
      </c>
      <c r="I1712">
        <f>_xlfn.XLOOKUP(C1712, products!A:A, products!D:D)</f>
        <v>3</v>
      </c>
      <c r="J1712" t="s">
        <v>15</v>
      </c>
    </row>
    <row r="1713" spans="1:10" x14ac:dyDescent="0.2">
      <c r="A1713" s="1">
        <v>612</v>
      </c>
      <c r="B1713" s="1">
        <v>2</v>
      </c>
      <c r="C1713" s="1">
        <v>14</v>
      </c>
      <c r="D1713" s="6">
        <v>1</v>
      </c>
      <c r="E1713" s="2">
        <v>269.99</v>
      </c>
      <c r="F1713" s="1">
        <v>0.1</v>
      </c>
      <c r="G1713">
        <v>539.88</v>
      </c>
      <c r="H1713" t="s">
        <v>5544</v>
      </c>
      <c r="I1713">
        <f>_xlfn.XLOOKUP(C1713, products!A:A, products!D:D)</f>
        <v>3</v>
      </c>
      <c r="J1713" t="s">
        <v>15</v>
      </c>
    </row>
    <row r="1714" spans="1:10" x14ac:dyDescent="0.2">
      <c r="A1714" s="1">
        <v>612</v>
      </c>
      <c r="B1714" s="1">
        <v>3</v>
      </c>
      <c r="C1714" s="1">
        <v>17</v>
      </c>
      <c r="D1714" s="6">
        <v>1</v>
      </c>
      <c r="E1714" s="2">
        <v>429</v>
      </c>
      <c r="F1714" s="1">
        <v>7.0000000000000007E-2</v>
      </c>
      <c r="G1714">
        <v>1286.93</v>
      </c>
      <c r="H1714" t="s">
        <v>5549</v>
      </c>
      <c r="I1714">
        <f>_xlfn.XLOOKUP(C1714, products!A:A, products!D:D)</f>
        <v>3</v>
      </c>
      <c r="J1714" t="s">
        <v>15</v>
      </c>
    </row>
    <row r="1715" spans="1:10" x14ac:dyDescent="0.2">
      <c r="A1715" s="1">
        <v>612</v>
      </c>
      <c r="B1715" s="1">
        <v>4</v>
      </c>
      <c r="C1715" s="1">
        <v>20</v>
      </c>
      <c r="D1715" s="6">
        <v>1</v>
      </c>
      <c r="E1715" s="2">
        <v>599.99</v>
      </c>
      <c r="F1715" s="1">
        <v>0.2</v>
      </c>
      <c r="G1715">
        <v>2399.7600000000002</v>
      </c>
      <c r="H1715" t="s">
        <v>5546</v>
      </c>
      <c r="I1715">
        <f>_xlfn.XLOOKUP(C1715, products!A:A, products!D:D)</f>
        <v>3</v>
      </c>
      <c r="J1715" t="s">
        <v>15</v>
      </c>
    </row>
    <row r="1716" spans="1:10" x14ac:dyDescent="0.2">
      <c r="A1716" s="1">
        <v>613</v>
      </c>
      <c r="B1716" s="1">
        <v>1</v>
      </c>
      <c r="C1716" s="1">
        <v>9</v>
      </c>
      <c r="D1716" s="6">
        <v>2</v>
      </c>
      <c r="E1716" s="2">
        <v>2999.99</v>
      </c>
      <c r="F1716" s="1">
        <v>0.1</v>
      </c>
      <c r="G1716">
        <v>2999.89</v>
      </c>
      <c r="H1716" t="s">
        <v>5553</v>
      </c>
      <c r="I1716">
        <f>_xlfn.XLOOKUP(C1716, products!A:A, products!D:D)</f>
        <v>5</v>
      </c>
      <c r="J1716" t="s">
        <v>13</v>
      </c>
    </row>
    <row r="1717" spans="1:10" x14ac:dyDescent="0.2">
      <c r="A1717" s="1">
        <v>613</v>
      </c>
      <c r="B1717" s="1">
        <v>2</v>
      </c>
      <c r="C1717" s="1">
        <v>18</v>
      </c>
      <c r="D1717" s="6">
        <v>2</v>
      </c>
      <c r="E1717" s="2">
        <v>449</v>
      </c>
      <c r="F1717" s="1">
        <v>0.05</v>
      </c>
      <c r="G1717">
        <v>897.95</v>
      </c>
      <c r="H1717" t="s">
        <v>5548</v>
      </c>
      <c r="I1717">
        <f>_xlfn.XLOOKUP(C1717, products!A:A, products!D:D)</f>
        <v>3</v>
      </c>
      <c r="J1717" t="s">
        <v>15</v>
      </c>
    </row>
    <row r="1718" spans="1:10" x14ac:dyDescent="0.2">
      <c r="A1718" s="1">
        <v>613</v>
      </c>
      <c r="B1718" s="1">
        <v>3</v>
      </c>
      <c r="C1718" s="1">
        <v>12</v>
      </c>
      <c r="D1718" s="6">
        <v>1</v>
      </c>
      <c r="E1718" s="2">
        <v>549.99</v>
      </c>
      <c r="F1718" s="1">
        <v>7.0000000000000007E-2</v>
      </c>
      <c r="G1718">
        <v>1649.9</v>
      </c>
      <c r="H1718" t="s">
        <v>5542</v>
      </c>
      <c r="I1718">
        <f>_xlfn.XLOOKUP(C1718, products!A:A, products!D:D)</f>
        <v>3</v>
      </c>
      <c r="J1718" t="s">
        <v>15</v>
      </c>
    </row>
    <row r="1719" spans="1:10" x14ac:dyDescent="0.2">
      <c r="A1719" s="1">
        <v>614</v>
      </c>
      <c r="B1719" s="1">
        <v>1</v>
      </c>
      <c r="C1719" s="1">
        <v>18</v>
      </c>
      <c r="D1719" s="6">
        <v>1</v>
      </c>
      <c r="E1719" s="2">
        <v>449</v>
      </c>
      <c r="F1719" s="1">
        <v>0.1</v>
      </c>
      <c r="G1719">
        <v>448.9</v>
      </c>
      <c r="H1719" t="s">
        <v>5548</v>
      </c>
      <c r="I1719">
        <f>_xlfn.XLOOKUP(C1719, products!A:A, products!D:D)</f>
        <v>3</v>
      </c>
      <c r="J1719" t="s">
        <v>15</v>
      </c>
    </row>
    <row r="1720" spans="1:10" x14ac:dyDescent="0.2">
      <c r="A1720" s="1">
        <v>614</v>
      </c>
      <c r="B1720" s="1">
        <v>2</v>
      </c>
      <c r="C1720" s="1">
        <v>21</v>
      </c>
      <c r="D1720" s="6">
        <v>1</v>
      </c>
      <c r="E1720" s="2">
        <v>269.99</v>
      </c>
      <c r="F1720" s="1">
        <v>0.05</v>
      </c>
      <c r="G1720">
        <v>539.93000000000006</v>
      </c>
      <c r="H1720" t="s">
        <v>5545</v>
      </c>
      <c r="I1720">
        <f>_xlfn.XLOOKUP(C1720, products!A:A, products!D:D)</f>
        <v>1</v>
      </c>
      <c r="J1720" t="s">
        <v>17</v>
      </c>
    </row>
    <row r="1721" spans="1:10" x14ac:dyDescent="0.2">
      <c r="A1721" s="1">
        <v>615</v>
      </c>
      <c r="B1721" s="1">
        <v>1</v>
      </c>
      <c r="C1721" s="1">
        <v>11</v>
      </c>
      <c r="D1721" s="6">
        <v>1</v>
      </c>
      <c r="E1721" s="2">
        <v>1680.99</v>
      </c>
      <c r="F1721" s="1">
        <v>7.0000000000000007E-2</v>
      </c>
      <c r="G1721">
        <v>1680.92</v>
      </c>
      <c r="H1721" t="s">
        <v>5551</v>
      </c>
      <c r="I1721">
        <f>_xlfn.XLOOKUP(C1721, products!A:A, products!D:D)</f>
        <v>4</v>
      </c>
      <c r="J1721" t="s">
        <v>14</v>
      </c>
    </row>
    <row r="1722" spans="1:10" x14ac:dyDescent="0.2">
      <c r="A1722" s="1">
        <v>615</v>
      </c>
      <c r="B1722" s="1">
        <v>2</v>
      </c>
      <c r="C1722" s="1">
        <v>23</v>
      </c>
      <c r="D1722" s="6">
        <v>1</v>
      </c>
      <c r="E1722" s="2">
        <v>299.99</v>
      </c>
      <c r="F1722" s="1">
        <v>0.05</v>
      </c>
      <c r="G1722">
        <v>599.93000000000006</v>
      </c>
      <c r="H1722" t="s">
        <v>5543</v>
      </c>
      <c r="I1722">
        <f>_xlfn.XLOOKUP(C1722, products!A:A, products!D:D)</f>
        <v>1</v>
      </c>
      <c r="J1722" t="s">
        <v>17</v>
      </c>
    </row>
    <row r="1723" spans="1:10" x14ac:dyDescent="0.2">
      <c r="A1723" s="1">
        <v>615</v>
      </c>
      <c r="B1723" s="1">
        <v>3</v>
      </c>
      <c r="C1723" s="1">
        <v>6</v>
      </c>
      <c r="D1723" s="6">
        <v>2</v>
      </c>
      <c r="E1723" s="2">
        <v>469.99</v>
      </c>
      <c r="F1723" s="1">
        <v>0.1</v>
      </c>
      <c r="G1723">
        <v>1409.8700000000001</v>
      </c>
      <c r="H1723" t="s">
        <v>5556</v>
      </c>
      <c r="I1723">
        <f>_xlfn.XLOOKUP(C1723, products!A:A, products!D:D)</f>
        <v>6</v>
      </c>
      <c r="J1723" t="s">
        <v>12</v>
      </c>
    </row>
    <row r="1724" spans="1:10" x14ac:dyDescent="0.2">
      <c r="A1724" s="1">
        <v>615</v>
      </c>
      <c r="B1724" s="1">
        <v>4</v>
      </c>
      <c r="C1724" s="1">
        <v>19</v>
      </c>
      <c r="D1724" s="6">
        <v>2</v>
      </c>
      <c r="E1724" s="2">
        <v>449</v>
      </c>
      <c r="F1724" s="1">
        <v>0.1</v>
      </c>
      <c r="G1724">
        <v>1795.9</v>
      </c>
      <c r="H1724" t="s">
        <v>5547</v>
      </c>
      <c r="I1724">
        <f>_xlfn.XLOOKUP(C1724, products!A:A, products!D:D)</f>
        <v>3</v>
      </c>
      <c r="J1724" t="s">
        <v>15</v>
      </c>
    </row>
    <row r="1725" spans="1:10" x14ac:dyDescent="0.2">
      <c r="A1725" s="1">
        <v>616</v>
      </c>
      <c r="B1725" s="1">
        <v>1</v>
      </c>
      <c r="C1725" s="1">
        <v>24</v>
      </c>
      <c r="D1725" s="6">
        <v>1</v>
      </c>
      <c r="E1725" s="2">
        <v>549.99</v>
      </c>
      <c r="F1725" s="1">
        <v>0.2</v>
      </c>
      <c r="G1725">
        <v>549.79</v>
      </c>
      <c r="H1725" t="s">
        <v>5542</v>
      </c>
      <c r="I1725">
        <f>_xlfn.XLOOKUP(C1725, products!A:A, products!D:D)</f>
        <v>2</v>
      </c>
      <c r="J1725" t="s">
        <v>16</v>
      </c>
    </row>
    <row r="1726" spans="1:10" x14ac:dyDescent="0.2">
      <c r="A1726" s="1">
        <v>616</v>
      </c>
      <c r="B1726" s="1">
        <v>2</v>
      </c>
      <c r="C1726" s="1">
        <v>16</v>
      </c>
      <c r="D1726" s="6">
        <v>2</v>
      </c>
      <c r="E1726" s="2">
        <v>599.99</v>
      </c>
      <c r="F1726" s="1">
        <v>0.2</v>
      </c>
      <c r="G1726">
        <v>1199.78</v>
      </c>
      <c r="H1726" t="s">
        <v>5540</v>
      </c>
      <c r="I1726">
        <f>_xlfn.XLOOKUP(C1726, products!A:A, products!D:D)</f>
        <v>3</v>
      </c>
      <c r="J1726" t="s">
        <v>15</v>
      </c>
    </row>
    <row r="1727" spans="1:10" x14ac:dyDescent="0.2">
      <c r="A1727" s="1">
        <v>617</v>
      </c>
      <c r="B1727" s="1">
        <v>1</v>
      </c>
      <c r="C1727" s="1">
        <v>15</v>
      </c>
      <c r="D1727" s="6">
        <v>2</v>
      </c>
      <c r="E1727" s="2">
        <v>529.99</v>
      </c>
      <c r="F1727" s="1">
        <v>0.2</v>
      </c>
      <c r="G1727">
        <v>529.79</v>
      </c>
      <c r="H1727" t="s">
        <v>5550</v>
      </c>
      <c r="I1727">
        <f>_xlfn.XLOOKUP(C1727, products!A:A, products!D:D)</f>
        <v>3</v>
      </c>
      <c r="J1727" t="s">
        <v>15</v>
      </c>
    </row>
    <row r="1728" spans="1:10" x14ac:dyDescent="0.2">
      <c r="A1728" s="1">
        <v>617</v>
      </c>
      <c r="B1728" s="1">
        <v>2</v>
      </c>
      <c r="C1728" s="1">
        <v>11</v>
      </c>
      <c r="D1728" s="6">
        <v>2</v>
      </c>
      <c r="E1728" s="2">
        <v>1680.99</v>
      </c>
      <c r="F1728" s="1">
        <v>7.0000000000000007E-2</v>
      </c>
      <c r="G1728">
        <v>3361.91</v>
      </c>
      <c r="H1728" t="s">
        <v>5551</v>
      </c>
      <c r="I1728">
        <f>_xlfn.XLOOKUP(C1728, products!A:A, products!D:D)</f>
        <v>4</v>
      </c>
      <c r="J1728" t="s">
        <v>14</v>
      </c>
    </row>
    <row r="1729" spans="1:10" x14ac:dyDescent="0.2">
      <c r="A1729" s="1">
        <v>618</v>
      </c>
      <c r="B1729" s="1">
        <v>1</v>
      </c>
      <c r="C1729" s="1">
        <v>17</v>
      </c>
      <c r="D1729" s="6">
        <v>2</v>
      </c>
      <c r="E1729" s="2">
        <v>429</v>
      </c>
      <c r="F1729" s="1">
        <v>0.1</v>
      </c>
      <c r="G1729">
        <v>428.9</v>
      </c>
      <c r="H1729" t="s">
        <v>5549</v>
      </c>
      <c r="I1729">
        <f>_xlfn.XLOOKUP(C1729, products!A:A, products!D:D)</f>
        <v>3</v>
      </c>
      <c r="J1729" t="s">
        <v>15</v>
      </c>
    </row>
    <row r="1730" spans="1:10" x14ac:dyDescent="0.2">
      <c r="A1730" s="1">
        <v>618</v>
      </c>
      <c r="B1730" s="1">
        <v>2</v>
      </c>
      <c r="C1730" s="1">
        <v>11</v>
      </c>
      <c r="D1730" s="6">
        <v>1</v>
      </c>
      <c r="E1730" s="2">
        <v>1680.99</v>
      </c>
      <c r="F1730" s="1">
        <v>7.0000000000000007E-2</v>
      </c>
      <c r="G1730">
        <v>3361.91</v>
      </c>
      <c r="H1730" t="s">
        <v>5551</v>
      </c>
      <c r="I1730">
        <f>_xlfn.XLOOKUP(C1730, products!A:A, products!D:D)</f>
        <v>4</v>
      </c>
      <c r="J1730" t="s">
        <v>14</v>
      </c>
    </row>
    <row r="1731" spans="1:10" x14ac:dyDescent="0.2">
      <c r="A1731" s="1">
        <v>619</v>
      </c>
      <c r="B1731" s="1">
        <v>1</v>
      </c>
      <c r="C1731" s="1">
        <v>25</v>
      </c>
      <c r="D1731" s="6">
        <v>1</v>
      </c>
      <c r="E1731" s="2">
        <v>499.99</v>
      </c>
      <c r="F1731" s="1">
        <v>7.0000000000000007E-2</v>
      </c>
      <c r="G1731">
        <v>499.92</v>
      </c>
      <c r="H1731" t="s">
        <v>5541</v>
      </c>
      <c r="I1731">
        <f>_xlfn.XLOOKUP(C1731, products!A:A, products!D:D)</f>
        <v>2</v>
      </c>
      <c r="J1731" t="s">
        <v>16</v>
      </c>
    </row>
    <row r="1732" spans="1:10" x14ac:dyDescent="0.2">
      <c r="A1732" s="1">
        <v>620</v>
      </c>
      <c r="B1732" s="1">
        <v>1</v>
      </c>
      <c r="C1732" s="1">
        <v>5</v>
      </c>
      <c r="D1732" s="6">
        <v>2</v>
      </c>
      <c r="E1732" s="2">
        <v>1320.99</v>
      </c>
      <c r="F1732" s="1">
        <v>0.2</v>
      </c>
      <c r="G1732">
        <v>1320.79</v>
      </c>
      <c r="H1732" t="s">
        <v>5557</v>
      </c>
      <c r="I1732">
        <f>_xlfn.XLOOKUP(C1732, products!A:A, products!D:D)</f>
        <v>6</v>
      </c>
      <c r="J1732" t="s">
        <v>12</v>
      </c>
    </row>
    <row r="1733" spans="1:10" x14ac:dyDescent="0.2">
      <c r="A1733" s="1">
        <v>621</v>
      </c>
      <c r="B1733" s="1">
        <v>1</v>
      </c>
      <c r="C1733" s="1">
        <v>17</v>
      </c>
      <c r="D1733" s="6">
        <v>2</v>
      </c>
      <c r="E1733" s="2">
        <v>429</v>
      </c>
      <c r="F1733" s="1">
        <v>7.0000000000000007E-2</v>
      </c>
      <c r="G1733">
        <v>428.93</v>
      </c>
      <c r="H1733" t="s">
        <v>5549</v>
      </c>
      <c r="I1733">
        <f>_xlfn.XLOOKUP(C1733, products!A:A, products!D:D)</f>
        <v>3</v>
      </c>
      <c r="J1733" t="s">
        <v>15</v>
      </c>
    </row>
    <row r="1734" spans="1:10" x14ac:dyDescent="0.2">
      <c r="A1734" s="1">
        <v>622</v>
      </c>
      <c r="B1734" s="1">
        <v>1</v>
      </c>
      <c r="C1734" s="1">
        <v>9</v>
      </c>
      <c r="D1734" s="6">
        <v>2</v>
      </c>
      <c r="E1734" s="2">
        <v>2999.99</v>
      </c>
      <c r="F1734" s="1">
        <v>7.0000000000000007E-2</v>
      </c>
      <c r="G1734">
        <v>2999.9199999999996</v>
      </c>
      <c r="H1734" t="s">
        <v>5553</v>
      </c>
      <c r="I1734">
        <f>_xlfn.XLOOKUP(C1734, products!A:A, products!D:D)</f>
        <v>5</v>
      </c>
      <c r="J1734" t="s">
        <v>13</v>
      </c>
    </row>
    <row r="1735" spans="1:10" x14ac:dyDescent="0.2">
      <c r="A1735" s="1">
        <v>622</v>
      </c>
      <c r="B1735" s="1">
        <v>2</v>
      </c>
      <c r="C1735" s="1">
        <v>18</v>
      </c>
      <c r="D1735" s="6">
        <v>1</v>
      </c>
      <c r="E1735" s="2">
        <v>449</v>
      </c>
      <c r="F1735" s="1">
        <v>0.1</v>
      </c>
      <c r="G1735">
        <v>897.9</v>
      </c>
      <c r="H1735" t="s">
        <v>5548</v>
      </c>
      <c r="I1735">
        <f>_xlfn.XLOOKUP(C1735, products!A:A, products!D:D)</f>
        <v>3</v>
      </c>
      <c r="J1735" t="s">
        <v>15</v>
      </c>
    </row>
    <row r="1736" spans="1:10" x14ac:dyDescent="0.2">
      <c r="A1736" s="1">
        <v>622</v>
      </c>
      <c r="B1736" s="1">
        <v>3</v>
      </c>
      <c r="C1736" s="1">
        <v>10</v>
      </c>
      <c r="D1736" s="6">
        <v>1</v>
      </c>
      <c r="E1736" s="2">
        <v>1549</v>
      </c>
      <c r="F1736" s="1">
        <v>0.2</v>
      </c>
      <c r="G1736">
        <v>4646.8</v>
      </c>
      <c r="H1736" t="s">
        <v>5552</v>
      </c>
      <c r="I1736">
        <f>_xlfn.XLOOKUP(C1736, products!A:A, products!D:D)</f>
        <v>4</v>
      </c>
      <c r="J1736" t="s">
        <v>14</v>
      </c>
    </row>
    <row r="1737" spans="1:10" x14ac:dyDescent="0.2">
      <c r="A1737" s="1">
        <v>622</v>
      </c>
      <c r="B1737" s="1">
        <v>4</v>
      </c>
      <c r="C1737" s="1">
        <v>25</v>
      </c>
      <c r="D1737" s="6">
        <v>1</v>
      </c>
      <c r="E1737" s="2">
        <v>499.99</v>
      </c>
      <c r="F1737" s="1">
        <v>7.0000000000000007E-2</v>
      </c>
      <c r="G1737">
        <v>1999.89</v>
      </c>
      <c r="H1737" t="s">
        <v>5541</v>
      </c>
      <c r="I1737">
        <f>_xlfn.XLOOKUP(C1737, products!A:A, products!D:D)</f>
        <v>2</v>
      </c>
      <c r="J1737" t="s">
        <v>16</v>
      </c>
    </row>
    <row r="1738" spans="1:10" x14ac:dyDescent="0.2">
      <c r="A1738" s="1">
        <v>623</v>
      </c>
      <c r="B1738" s="1">
        <v>1</v>
      </c>
      <c r="C1738" s="1">
        <v>8</v>
      </c>
      <c r="D1738" s="6">
        <v>1</v>
      </c>
      <c r="E1738" s="2">
        <v>1799.99</v>
      </c>
      <c r="F1738" s="1">
        <v>7.0000000000000007E-2</v>
      </c>
      <c r="G1738">
        <v>1799.92</v>
      </c>
      <c r="H1738" t="s">
        <v>5554</v>
      </c>
      <c r="I1738">
        <f>_xlfn.XLOOKUP(C1738, products!A:A, products!D:D)</f>
        <v>6</v>
      </c>
      <c r="J1738" t="s">
        <v>12</v>
      </c>
    </row>
    <row r="1739" spans="1:10" x14ac:dyDescent="0.2">
      <c r="A1739" s="1">
        <v>624</v>
      </c>
      <c r="B1739" s="1">
        <v>1</v>
      </c>
      <c r="C1739" s="1">
        <v>21</v>
      </c>
      <c r="D1739" s="6">
        <v>2</v>
      </c>
      <c r="E1739" s="2">
        <v>269.99</v>
      </c>
      <c r="F1739" s="1">
        <v>0.05</v>
      </c>
      <c r="G1739">
        <v>269.94</v>
      </c>
      <c r="H1739" t="s">
        <v>5545</v>
      </c>
      <c r="I1739">
        <f>_xlfn.XLOOKUP(C1739, products!A:A, products!D:D)</f>
        <v>1</v>
      </c>
      <c r="J1739" t="s">
        <v>17</v>
      </c>
    </row>
    <row r="1740" spans="1:10" x14ac:dyDescent="0.2">
      <c r="A1740" s="1">
        <v>624</v>
      </c>
      <c r="B1740" s="1">
        <v>2</v>
      </c>
      <c r="C1740" s="1">
        <v>16</v>
      </c>
      <c r="D1740" s="6">
        <v>1</v>
      </c>
      <c r="E1740" s="2">
        <v>599.99</v>
      </c>
      <c r="F1740" s="1">
        <v>7.0000000000000007E-2</v>
      </c>
      <c r="G1740">
        <v>1199.9100000000001</v>
      </c>
      <c r="H1740" t="s">
        <v>5540</v>
      </c>
      <c r="I1740">
        <f>_xlfn.XLOOKUP(C1740, products!A:A, products!D:D)</f>
        <v>3</v>
      </c>
      <c r="J1740" t="s">
        <v>15</v>
      </c>
    </row>
    <row r="1741" spans="1:10" x14ac:dyDescent="0.2">
      <c r="A1741" s="1">
        <v>624</v>
      </c>
      <c r="B1741" s="1">
        <v>3</v>
      </c>
      <c r="C1741" s="1">
        <v>22</v>
      </c>
      <c r="D1741" s="6">
        <v>1</v>
      </c>
      <c r="E1741" s="2">
        <v>269.99</v>
      </c>
      <c r="F1741" s="1">
        <v>7.0000000000000007E-2</v>
      </c>
      <c r="G1741">
        <v>809.9</v>
      </c>
      <c r="H1741" t="s">
        <v>5544</v>
      </c>
      <c r="I1741">
        <f>_xlfn.XLOOKUP(C1741, products!A:A, products!D:D)</f>
        <v>1</v>
      </c>
      <c r="J1741" t="s">
        <v>17</v>
      </c>
    </row>
    <row r="1742" spans="1:10" x14ac:dyDescent="0.2">
      <c r="A1742" s="1">
        <v>624</v>
      </c>
      <c r="B1742" s="1">
        <v>4</v>
      </c>
      <c r="C1742" s="1">
        <v>14</v>
      </c>
      <c r="D1742" s="6">
        <v>2</v>
      </c>
      <c r="E1742" s="2">
        <v>269.99</v>
      </c>
      <c r="F1742" s="1">
        <v>0.2</v>
      </c>
      <c r="G1742">
        <v>1079.76</v>
      </c>
      <c r="H1742" t="s">
        <v>5544</v>
      </c>
      <c r="I1742">
        <f>_xlfn.XLOOKUP(C1742, products!A:A, products!D:D)</f>
        <v>3</v>
      </c>
      <c r="J1742" t="s">
        <v>15</v>
      </c>
    </row>
    <row r="1743" spans="1:10" x14ac:dyDescent="0.2">
      <c r="A1743" s="1">
        <v>625</v>
      </c>
      <c r="B1743" s="1">
        <v>1</v>
      </c>
      <c r="C1743" s="1">
        <v>17</v>
      </c>
      <c r="D1743" s="6">
        <v>1</v>
      </c>
      <c r="E1743" s="2">
        <v>429</v>
      </c>
      <c r="F1743" s="1">
        <v>7.0000000000000007E-2</v>
      </c>
      <c r="G1743">
        <v>428.93</v>
      </c>
      <c r="H1743" t="s">
        <v>5549</v>
      </c>
      <c r="I1743">
        <f>_xlfn.XLOOKUP(C1743, products!A:A, products!D:D)</f>
        <v>3</v>
      </c>
      <c r="J1743" t="s">
        <v>15</v>
      </c>
    </row>
    <row r="1744" spans="1:10" x14ac:dyDescent="0.2">
      <c r="A1744" s="1">
        <v>625</v>
      </c>
      <c r="B1744" s="1">
        <v>2</v>
      </c>
      <c r="C1744" s="1">
        <v>11</v>
      </c>
      <c r="D1744" s="6">
        <v>2</v>
      </c>
      <c r="E1744" s="2">
        <v>1680.99</v>
      </c>
      <c r="F1744" s="1">
        <v>0.2</v>
      </c>
      <c r="G1744">
        <v>3361.78</v>
      </c>
      <c r="H1744" t="s">
        <v>5551</v>
      </c>
      <c r="I1744">
        <f>_xlfn.XLOOKUP(C1744, products!A:A, products!D:D)</f>
        <v>4</v>
      </c>
      <c r="J1744" t="s">
        <v>14</v>
      </c>
    </row>
    <row r="1745" spans="1:10" x14ac:dyDescent="0.2">
      <c r="A1745" s="1">
        <v>625</v>
      </c>
      <c r="B1745" s="1">
        <v>3</v>
      </c>
      <c r="C1745" s="1">
        <v>26</v>
      </c>
      <c r="D1745" s="6">
        <v>1</v>
      </c>
      <c r="E1745" s="2">
        <v>599.99</v>
      </c>
      <c r="F1745" s="1">
        <v>7.0000000000000007E-2</v>
      </c>
      <c r="G1745">
        <v>1799.9</v>
      </c>
      <c r="H1745" t="s">
        <v>5540</v>
      </c>
      <c r="I1745">
        <f>_xlfn.XLOOKUP(C1745, products!A:A, products!D:D)</f>
        <v>2</v>
      </c>
      <c r="J1745" t="s">
        <v>16</v>
      </c>
    </row>
    <row r="1746" spans="1:10" x14ac:dyDescent="0.2">
      <c r="A1746" s="1">
        <v>625</v>
      </c>
      <c r="B1746" s="1">
        <v>4</v>
      </c>
      <c r="C1746" s="1">
        <v>23</v>
      </c>
      <c r="D1746" s="6">
        <v>2</v>
      </c>
      <c r="E1746" s="2">
        <v>299.99</v>
      </c>
      <c r="F1746" s="1">
        <v>0.1</v>
      </c>
      <c r="G1746">
        <v>1199.8600000000001</v>
      </c>
      <c r="H1746" t="s">
        <v>5543</v>
      </c>
      <c r="I1746">
        <f>_xlfn.XLOOKUP(C1746, products!A:A, products!D:D)</f>
        <v>1</v>
      </c>
      <c r="J1746" t="s">
        <v>17</v>
      </c>
    </row>
    <row r="1747" spans="1:10" x14ac:dyDescent="0.2">
      <c r="A1747" s="1">
        <v>626</v>
      </c>
      <c r="B1747" s="1">
        <v>1</v>
      </c>
      <c r="C1747" s="1">
        <v>15</v>
      </c>
      <c r="D1747" s="6">
        <v>1</v>
      </c>
      <c r="E1747" s="2">
        <v>529.99</v>
      </c>
      <c r="F1747" s="1">
        <v>0.2</v>
      </c>
      <c r="G1747">
        <v>529.79</v>
      </c>
      <c r="H1747" t="s">
        <v>5550</v>
      </c>
      <c r="I1747">
        <f>_xlfn.XLOOKUP(C1747, products!A:A, products!D:D)</f>
        <v>3</v>
      </c>
      <c r="J1747" t="s">
        <v>15</v>
      </c>
    </row>
    <row r="1748" spans="1:10" x14ac:dyDescent="0.2">
      <c r="A1748" s="1">
        <v>627</v>
      </c>
      <c r="B1748" s="1">
        <v>1</v>
      </c>
      <c r="C1748" s="1">
        <v>19</v>
      </c>
      <c r="D1748" s="6">
        <v>1</v>
      </c>
      <c r="E1748" s="2">
        <v>449</v>
      </c>
      <c r="F1748" s="1">
        <v>7.0000000000000007E-2</v>
      </c>
      <c r="G1748">
        <v>448.93</v>
      </c>
      <c r="H1748" t="s">
        <v>5547</v>
      </c>
      <c r="I1748">
        <f>_xlfn.XLOOKUP(C1748, products!A:A, products!D:D)</f>
        <v>3</v>
      </c>
      <c r="J1748" t="s">
        <v>15</v>
      </c>
    </row>
    <row r="1749" spans="1:10" x14ac:dyDescent="0.2">
      <c r="A1749" s="1">
        <v>627</v>
      </c>
      <c r="B1749" s="1">
        <v>2</v>
      </c>
      <c r="C1749" s="1">
        <v>9</v>
      </c>
      <c r="D1749" s="6">
        <v>2</v>
      </c>
      <c r="E1749" s="2">
        <v>2999.99</v>
      </c>
      <c r="F1749" s="1">
        <v>0.2</v>
      </c>
      <c r="G1749">
        <v>5999.78</v>
      </c>
      <c r="H1749" t="s">
        <v>5553</v>
      </c>
      <c r="I1749">
        <f>_xlfn.XLOOKUP(C1749, products!A:A, products!D:D)</f>
        <v>5</v>
      </c>
      <c r="J1749" t="s">
        <v>13</v>
      </c>
    </row>
    <row r="1750" spans="1:10" x14ac:dyDescent="0.2">
      <c r="A1750" s="1">
        <v>627</v>
      </c>
      <c r="B1750" s="1">
        <v>3</v>
      </c>
      <c r="C1750" s="1">
        <v>26</v>
      </c>
      <c r="D1750" s="6">
        <v>1</v>
      </c>
      <c r="E1750" s="2">
        <v>599.99</v>
      </c>
      <c r="F1750" s="1">
        <v>7.0000000000000007E-2</v>
      </c>
      <c r="G1750">
        <v>1799.9</v>
      </c>
      <c r="H1750" t="s">
        <v>5540</v>
      </c>
      <c r="I1750">
        <f>_xlfn.XLOOKUP(C1750, products!A:A, products!D:D)</f>
        <v>2</v>
      </c>
      <c r="J1750" t="s">
        <v>16</v>
      </c>
    </row>
    <row r="1751" spans="1:10" x14ac:dyDescent="0.2">
      <c r="A1751" s="1">
        <v>628</v>
      </c>
      <c r="B1751" s="1">
        <v>1</v>
      </c>
      <c r="C1751" s="1">
        <v>15</v>
      </c>
      <c r="D1751" s="6">
        <v>2</v>
      </c>
      <c r="E1751" s="2">
        <v>529.99</v>
      </c>
      <c r="F1751" s="1">
        <v>0.1</v>
      </c>
      <c r="G1751">
        <v>529.89</v>
      </c>
      <c r="H1751" t="s">
        <v>5550</v>
      </c>
      <c r="I1751">
        <f>_xlfn.XLOOKUP(C1751, products!A:A, products!D:D)</f>
        <v>3</v>
      </c>
      <c r="J1751" t="s">
        <v>15</v>
      </c>
    </row>
    <row r="1752" spans="1:10" x14ac:dyDescent="0.2">
      <c r="A1752" s="1">
        <v>629</v>
      </c>
      <c r="B1752" s="1">
        <v>1</v>
      </c>
      <c r="C1752" s="1">
        <v>19</v>
      </c>
      <c r="D1752" s="6">
        <v>1</v>
      </c>
      <c r="E1752" s="2">
        <v>449</v>
      </c>
      <c r="F1752" s="1">
        <v>0.05</v>
      </c>
      <c r="G1752">
        <v>448.95</v>
      </c>
      <c r="H1752" t="s">
        <v>5547</v>
      </c>
      <c r="I1752">
        <f>_xlfn.XLOOKUP(C1752, products!A:A, products!D:D)</f>
        <v>3</v>
      </c>
      <c r="J1752" t="s">
        <v>15</v>
      </c>
    </row>
    <row r="1753" spans="1:10" x14ac:dyDescent="0.2">
      <c r="A1753" s="1">
        <v>629</v>
      </c>
      <c r="B1753" s="1">
        <v>2</v>
      </c>
      <c r="C1753" s="1">
        <v>5</v>
      </c>
      <c r="D1753" s="6">
        <v>2</v>
      </c>
      <c r="E1753" s="2">
        <v>1320.99</v>
      </c>
      <c r="F1753" s="1">
        <v>0.05</v>
      </c>
      <c r="G1753">
        <v>2641.93</v>
      </c>
      <c r="H1753" t="s">
        <v>5557</v>
      </c>
      <c r="I1753">
        <f>_xlfn.XLOOKUP(C1753, products!A:A, products!D:D)</f>
        <v>6</v>
      </c>
      <c r="J1753" t="s">
        <v>12</v>
      </c>
    </row>
    <row r="1754" spans="1:10" x14ac:dyDescent="0.2">
      <c r="A1754" s="1">
        <v>629</v>
      </c>
      <c r="B1754" s="1">
        <v>3</v>
      </c>
      <c r="C1754" s="1">
        <v>23</v>
      </c>
      <c r="D1754" s="6">
        <v>2</v>
      </c>
      <c r="E1754" s="2">
        <v>299.99</v>
      </c>
      <c r="F1754" s="1">
        <v>0.1</v>
      </c>
      <c r="G1754">
        <v>899.87</v>
      </c>
      <c r="H1754" t="s">
        <v>5543</v>
      </c>
      <c r="I1754">
        <f>_xlfn.XLOOKUP(C1754, products!A:A, products!D:D)</f>
        <v>1</v>
      </c>
      <c r="J1754" t="s">
        <v>17</v>
      </c>
    </row>
    <row r="1755" spans="1:10" x14ac:dyDescent="0.2">
      <c r="A1755" s="1">
        <v>629</v>
      </c>
      <c r="B1755" s="1">
        <v>4</v>
      </c>
      <c r="C1755" s="1">
        <v>14</v>
      </c>
      <c r="D1755" s="6">
        <v>2</v>
      </c>
      <c r="E1755" s="2">
        <v>269.99</v>
      </c>
      <c r="F1755" s="1">
        <v>0.05</v>
      </c>
      <c r="G1755">
        <v>1079.9100000000001</v>
      </c>
      <c r="H1755" t="s">
        <v>5544</v>
      </c>
      <c r="I1755">
        <f>_xlfn.XLOOKUP(C1755, products!A:A, products!D:D)</f>
        <v>3</v>
      </c>
      <c r="J1755" t="s">
        <v>15</v>
      </c>
    </row>
    <row r="1756" spans="1:10" x14ac:dyDescent="0.2">
      <c r="A1756" s="1">
        <v>629</v>
      </c>
      <c r="B1756" s="1">
        <v>5</v>
      </c>
      <c r="C1756" s="1">
        <v>6</v>
      </c>
      <c r="D1756" s="6">
        <v>2</v>
      </c>
      <c r="E1756" s="2">
        <v>469.99</v>
      </c>
      <c r="F1756" s="1">
        <v>0.1</v>
      </c>
      <c r="G1756">
        <v>2349.85</v>
      </c>
      <c r="H1756" t="s">
        <v>5556</v>
      </c>
      <c r="I1756">
        <f>_xlfn.XLOOKUP(C1756, products!A:A, products!D:D)</f>
        <v>6</v>
      </c>
      <c r="J1756" t="s">
        <v>12</v>
      </c>
    </row>
    <row r="1757" spans="1:10" x14ac:dyDescent="0.2">
      <c r="A1757" s="1">
        <v>630</v>
      </c>
      <c r="B1757" s="1">
        <v>1</v>
      </c>
      <c r="C1757" s="1">
        <v>5</v>
      </c>
      <c r="D1757" s="6">
        <v>1</v>
      </c>
      <c r="E1757" s="2">
        <v>1320.99</v>
      </c>
      <c r="F1757" s="1">
        <v>0.05</v>
      </c>
      <c r="G1757">
        <v>1320.94</v>
      </c>
      <c r="H1757" t="s">
        <v>5557</v>
      </c>
      <c r="I1757">
        <f>_xlfn.XLOOKUP(C1757, products!A:A, products!D:D)</f>
        <v>6</v>
      </c>
      <c r="J1757" t="s">
        <v>12</v>
      </c>
    </row>
    <row r="1758" spans="1:10" x14ac:dyDescent="0.2">
      <c r="A1758" s="1">
        <v>630</v>
      </c>
      <c r="B1758" s="1">
        <v>2</v>
      </c>
      <c r="C1758" s="1">
        <v>25</v>
      </c>
      <c r="D1758" s="6">
        <v>1</v>
      </c>
      <c r="E1758" s="2">
        <v>499.99</v>
      </c>
      <c r="F1758" s="1">
        <v>0.1</v>
      </c>
      <c r="G1758">
        <v>999.88</v>
      </c>
      <c r="H1758" t="s">
        <v>5541</v>
      </c>
      <c r="I1758">
        <f>_xlfn.XLOOKUP(C1758, products!A:A, products!D:D)</f>
        <v>2</v>
      </c>
      <c r="J1758" t="s">
        <v>16</v>
      </c>
    </row>
    <row r="1759" spans="1:10" x14ac:dyDescent="0.2">
      <c r="A1759" s="1">
        <v>630</v>
      </c>
      <c r="B1759" s="1">
        <v>3</v>
      </c>
      <c r="C1759" s="1">
        <v>18</v>
      </c>
      <c r="D1759" s="6">
        <v>2</v>
      </c>
      <c r="E1759" s="2">
        <v>449</v>
      </c>
      <c r="F1759" s="1">
        <v>0.1</v>
      </c>
      <c r="G1759">
        <v>1346.9</v>
      </c>
      <c r="H1759" t="s">
        <v>5548</v>
      </c>
      <c r="I1759">
        <f>_xlfn.XLOOKUP(C1759, products!A:A, products!D:D)</f>
        <v>3</v>
      </c>
      <c r="J1759" t="s">
        <v>15</v>
      </c>
    </row>
    <row r="1760" spans="1:10" x14ac:dyDescent="0.2">
      <c r="A1760" s="1">
        <v>630</v>
      </c>
      <c r="B1760" s="1">
        <v>4</v>
      </c>
      <c r="C1760" s="1">
        <v>21</v>
      </c>
      <c r="D1760" s="6">
        <v>2</v>
      </c>
      <c r="E1760" s="2">
        <v>269.99</v>
      </c>
      <c r="F1760" s="1">
        <v>7.0000000000000007E-2</v>
      </c>
      <c r="G1760">
        <v>1079.8900000000001</v>
      </c>
      <c r="H1760" t="s">
        <v>5545</v>
      </c>
      <c r="I1760">
        <f>_xlfn.XLOOKUP(C1760, products!A:A, products!D:D)</f>
        <v>1</v>
      </c>
      <c r="J1760" t="s">
        <v>17</v>
      </c>
    </row>
    <row r="1761" spans="1:10" x14ac:dyDescent="0.2">
      <c r="A1761" s="1">
        <v>631</v>
      </c>
      <c r="B1761" s="1">
        <v>1</v>
      </c>
      <c r="C1761" s="1">
        <v>24</v>
      </c>
      <c r="D1761" s="6">
        <v>2</v>
      </c>
      <c r="E1761" s="2">
        <v>549.99</v>
      </c>
      <c r="F1761" s="1">
        <v>7.0000000000000007E-2</v>
      </c>
      <c r="G1761">
        <v>549.91999999999996</v>
      </c>
      <c r="H1761" t="s">
        <v>5542</v>
      </c>
      <c r="I1761">
        <f>_xlfn.XLOOKUP(C1761, products!A:A, products!D:D)</f>
        <v>2</v>
      </c>
      <c r="J1761" t="s">
        <v>16</v>
      </c>
    </row>
    <row r="1762" spans="1:10" x14ac:dyDescent="0.2">
      <c r="A1762" s="1">
        <v>631</v>
      </c>
      <c r="B1762" s="1">
        <v>2</v>
      </c>
      <c r="C1762" s="1">
        <v>15</v>
      </c>
      <c r="D1762" s="6">
        <v>2</v>
      </c>
      <c r="E1762" s="2">
        <v>529.99</v>
      </c>
      <c r="F1762" s="1">
        <v>7.0000000000000007E-2</v>
      </c>
      <c r="G1762">
        <v>1059.9100000000001</v>
      </c>
      <c r="H1762" t="s">
        <v>5550</v>
      </c>
      <c r="I1762">
        <f>_xlfn.XLOOKUP(C1762, products!A:A, products!D:D)</f>
        <v>3</v>
      </c>
      <c r="J1762" t="s">
        <v>15</v>
      </c>
    </row>
    <row r="1763" spans="1:10" x14ac:dyDescent="0.2">
      <c r="A1763" s="1">
        <v>632</v>
      </c>
      <c r="B1763" s="1">
        <v>1</v>
      </c>
      <c r="C1763" s="1">
        <v>25</v>
      </c>
      <c r="D1763" s="6">
        <v>1</v>
      </c>
      <c r="E1763" s="2">
        <v>499.99</v>
      </c>
      <c r="F1763" s="1">
        <v>0.2</v>
      </c>
      <c r="G1763">
        <v>499.79</v>
      </c>
      <c r="H1763" t="s">
        <v>5541</v>
      </c>
      <c r="I1763">
        <f>_xlfn.XLOOKUP(C1763, products!A:A, products!D:D)</f>
        <v>2</v>
      </c>
      <c r="J1763" t="s">
        <v>16</v>
      </c>
    </row>
    <row r="1764" spans="1:10" x14ac:dyDescent="0.2">
      <c r="A1764" s="1">
        <v>632</v>
      </c>
      <c r="B1764" s="1">
        <v>2</v>
      </c>
      <c r="C1764" s="1">
        <v>11</v>
      </c>
      <c r="D1764" s="6">
        <v>2</v>
      </c>
      <c r="E1764" s="2">
        <v>1680.99</v>
      </c>
      <c r="F1764" s="1">
        <v>0.1</v>
      </c>
      <c r="G1764">
        <v>3361.88</v>
      </c>
      <c r="H1764" t="s">
        <v>5551</v>
      </c>
      <c r="I1764">
        <f>_xlfn.XLOOKUP(C1764, products!A:A, products!D:D)</f>
        <v>4</v>
      </c>
      <c r="J1764" t="s">
        <v>14</v>
      </c>
    </row>
    <row r="1765" spans="1:10" x14ac:dyDescent="0.2">
      <c r="A1765" s="1">
        <v>632</v>
      </c>
      <c r="B1765" s="1">
        <v>3</v>
      </c>
      <c r="C1765" s="1">
        <v>15</v>
      </c>
      <c r="D1765" s="6">
        <v>1</v>
      </c>
      <c r="E1765" s="2">
        <v>529.99</v>
      </c>
      <c r="F1765" s="1">
        <v>7.0000000000000007E-2</v>
      </c>
      <c r="G1765">
        <v>1589.9</v>
      </c>
      <c r="H1765" t="s">
        <v>5550</v>
      </c>
      <c r="I1765">
        <f>_xlfn.XLOOKUP(C1765, products!A:A, products!D:D)</f>
        <v>3</v>
      </c>
      <c r="J1765" t="s">
        <v>15</v>
      </c>
    </row>
    <row r="1766" spans="1:10" x14ac:dyDescent="0.2">
      <c r="A1766" s="1">
        <v>632</v>
      </c>
      <c r="B1766" s="1">
        <v>4</v>
      </c>
      <c r="C1766" s="1">
        <v>6</v>
      </c>
      <c r="D1766" s="6">
        <v>1</v>
      </c>
      <c r="E1766" s="2">
        <v>469.99</v>
      </c>
      <c r="F1766" s="1">
        <v>0.05</v>
      </c>
      <c r="G1766">
        <v>1879.91</v>
      </c>
      <c r="H1766" t="s">
        <v>5556</v>
      </c>
      <c r="I1766">
        <f>_xlfn.XLOOKUP(C1766, products!A:A, products!D:D)</f>
        <v>6</v>
      </c>
      <c r="J1766" t="s">
        <v>12</v>
      </c>
    </row>
    <row r="1767" spans="1:10" x14ac:dyDescent="0.2">
      <c r="A1767" s="1">
        <v>632</v>
      </c>
      <c r="B1767" s="1">
        <v>5</v>
      </c>
      <c r="C1767" s="1">
        <v>22</v>
      </c>
      <c r="D1767" s="6">
        <v>2</v>
      </c>
      <c r="E1767" s="2">
        <v>269.99</v>
      </c>
      <c r="F1767" s="1">
        <v>0.1</v>
      </c>
      <c r="G1767">
        <v>1349.8500000000001</v>
      </c>
      <c r="H1767" t="s">
        <v>5544</v>
      </c>
      <c r="I1767">
        <f>_xlfn.XLOOKUP(C1767, products!A:A, products!D:D)</f>
        <v>1</v>
      </c>
      <c r="J1767" t="s">
        <v>17</v>
      </c>
    </row>
    <row r="1768" spans="1:10" x14ac:dyDescent="0.2">
      <c r="A1768" s="1">
        <v>633</v>
      </c>
      <c r="B1768" s="1">
        <v>1</v>
      </c>
      <c r="C1768" s="1">
        <v>12</v>
      </c>
      <c r="D1768" s="6">
        <v>2</v>
      </c>
      <c r="E1768" s="2">
        <v>549.99</v>
      </c>
      <c r="F1768" s="1">
        <v>0.05</v>
      </c>
      <c r="G1768">
        <v>549.94000000000005</v>
      </c>
      <c r="H1768" t="s">
        <v>5542</v>
      </c>
      <c r="I1768">
        <f>_xlfn.XLOOKUP(C1768, products!A:A, products!D:D)</f>
        <v>3</v>
      </c>
      <c r="J1768" t="s">
        <v>15</v>
      </c>
    </row>
    <row r="1769" spans="1:10" x14ac:dyDescent="0.2">
      <c r="A1769" s="1">
        <v>633</v>
      </c>
      <c r="B1769" s="1">
        <v>2</v>
      </c>
      <c r="C1769" s="1">
        <v>13</v>
      </c>
      <c r="D1769" s="6">
        <v>2</v>
      </c>
      <c r="E1769" s="2">
        <v>269.99</v>
      </c>
      <c r="F1769" s="1">
        <v>0.2</v>
      </c>
      <c r="G1769">
        <v>539.78</v>
      </c>
      <c r="H1769" t="s">
        <v>5545</v>
      </c>
      <c r="I1769">
        <f>_xlfn.XLOOKUP(C1769, products!A:A, products!D:D)</f>
        <v>3</v>
      </c>
      <c r="J1769" t="s">
        <v>15</v>
      </c>
    </row>
    <row r="1770" spans="1:10" x14ac:dyDescent="0.2">
      <c r="A1770" s="1">
        <v>633</v>
      </c>
      <c r="B1770" s="1">
        <v>3</v>
      </c>
      <c r="C1770" s="1">
        <v>5</v>
      </c>
      <c r="D1770" s="6">
        <v>2</v>
      </c>
      <c r="E1770" s="2">
        <v>1320.99</v>
      </c>
      <c r="F1770" s="1">
        <v>0.2</v>
      </c>
      <c r="G1770">
        <v>3962.7700000000004</v>
      </c>
      <c r="H1770" t="s">
        <v>5557</v>
      </c>
      <c r="I1770">
        <f>_xlfn.XLOOKUP(C1770, products!A:A, products!D:D)</f>
        <v>6</v>
      </c>
      <c r="J1770" t="s">
        <v>12</v>
      </c>
    </row>
    <row r="1771" spans="1:10" x14ac:dyDescent="0.2">
      <c r="A1771" s="1">
        <v>633</v>
      </c>
      <c r="B1771" s="1">
        <v>4</v>
      </c>
      <c r="C1771" s="1">
        <v>10</v>
      </c>
      <c r="D1771" s="6">
        <v>2</v>
      </c>
      <c r="E1771" s="2">
        <v>1549</v>
      </c>
      <c r="F1771" s="1">
        <v>0.2</v>
      </c>
      <c r="G1771">
        <v>6195.8</v>
      </c>
      <c r="H1771" t="s">
        <v>5552</v>
      </c>
      <c r="I1771">
        <f>_xlfn.XLOOKUP(C1771, products!A:A, products!D:D)</f>
        <v>4</v>
      </c>
      <c r="J1771" t="s">
        <v>14</v>
      </c>
    </row>
    <row r="1772" spans="1:10" x14ac:dyDescent="0.2">
      <c r="A1772" s="1">
        <v>634</v>
      </c>
      <c r="B1772" s="1">
        <v>1</v>
      </c>
      <c r="C1772" s="1">
        <v>4</v>
      </c>
      <c r="D1772" s="6">
        <v>2</v>
      </c>
      <c r="E1772" s="2">
        <v>2899.99</v>
      </c>
      <c r="F1772" s="1">
        <v>0.05</v>
      </c>
      <c r="G1772">
        <v>2899.9399999999996</v>
      </c>
      <c r="H1772" t="s">
        <v>5558</v>
      </c>
      <c r="I1772">
        <f>_xlfn.XLOOKUP(C1772, products!A:A, products!D:D)</f>
        <v>6</v>
      </c>
      <c r="J1772" t="s">
        <v>12</v>
      </c>
    </row>
    <row r="1773" spans="1:10" x14ac:dyDescent="0.2">
      <c r="A1773" s="1">
        <v>634</v>
      </c>
      <c r="B1773" s="1">
        <v>2</v>
      </c>
      <c r="C1773" s="1">
        <v>12</v>
      </c>
      <c r="D1773" s="6">
        <v>1</v>
      </c>
      <c r="E1773" s="2">
        <v>549.99</v>
      </c>
      <c r="F1773" s="1">
        <v>0.1</v>
      </c>
      <c r="G1773">
        <v>1099.8800000000001</v>
      </c>
      <c r="H1773" t="s">
        <v>5542</v>
      </c>
      <c r="I1773">
        <f>_xlfn.XLOOKUP(C1773, products!A:A, products!D:D)</f>
        <v>3</v>
      </c>
      <c r="J1773" t="s">
        <v>15</v>
      </c>
    </row>
    <row r="1774" spans="1:10" x14ac:dyDescent="0.2">
      <c r="A1774" s="1">
        <v>635</v>
      </c>
      <c r="B1774" s="1">
        <v>1</v>
      </c>
      <c r="C1774" s="1">
        <v>4</v>
      </c>
      <c r="D1774" s="6">
        <v>1</v>
      </c>
      <c r="E1774" s="2">
        <v>2899.99</v>
      </c>
      <c r="F1774" s="1">
        <v>0.05</v>
      </c>
      <c r="G1774">
        <v>2899.9399999999996</v>
      </c>
      <c r="H1774" t="s">
        <v>5558</v>
      </c>
      <c r="I1774">
        <f>_xlfn.XLOOKUP(C1774, products!A:A, products!D:D)</f>
        <v>6</v>
      </c>
      <c r="J1774" t="s">
        <v>12</v>
      </c>
    </row>
    <row r="1775" spans="1:10" x14ac:dyDescent="0.2">
      <c r="A1775" s="1">
        <v>636</v>
      </c>
      <c r="B1775" s="1">
        <v>1</v>
      </c>
      <c r="C1775" s="1">
        <v>85</v>
      </c>
      <c r="D1775" s="6">
        <v>2</v>
      </c>
      <c r="E1775" s="2">
        <v>329.99</v>
      </c>
      <c r="F1775" s="1">
        <v>0.2</v>
      </c>
      <c r="G1775">
        <v>329.79</v>
      </c>
      <c r="H1775" t="s">
        <v>5485</v>
      </c>
      <c r="I1775">
        <f>_xlfn.XLOOKUP(C1775, products!A:A, products!D:D)</f>
        <v>1</v>
      </c>
      <c r="J1775" t="s">
        <v>17</v>
      </c>
    </row>
    <row r="1776" spans="1:10" x14ac:dyDescent="0.2">
      <c r="A1776" s="1">
        <v>637</v>
      </c>
      <c r="B1776" s="1">
        <v>1</v>
      </c>
      <c r="C1776" s="1">
        <v>9</v>
      </c>
      <c r="D1776" s="6">
        <v>1</v>
      </c>
      <c r="E1776" s="2">
        <v>2999.99</v>
      </c>
      <c r="F1776" s="1">
        <v>0.1</v>
      </c>
      <c r="G1776">
        <v>2999.89</v>
      </c>
      <c r="H1776" t="s">
        <v>5553</v>
      </c>
      <c r="I1776">
        <f>_xlfn.XLOOKUP(C1776, products!A:A, products!D:D)</f>
        <v>5</v>
      </c>
      <c r="J1776" t="s">
        <v>13</v>
      </c>
    </row>
    <row r="1777" spans="1:10" x14ac:dyDescent="0.2">
      <c r="A1777" s="1">
        <v>637</v>
      </c>
      <c r="B1777" s="1">
        <v>2</v>
      </c>
      <c r="C1777" s="1">
        <v>106</v>
      </c>
      <c r="D1777" s="6">
        <v>2</v>
      </c>
      <c r="E1777" s="2">
        <v>449.99</v>
      </c>
      <c r="F1777" s="1">
        <v>0.1</v>
      </c>
      <c r="G1777">
        <v>899.88</v>
      </c>
      <c r="H1777" t="s">
        <v>5464</v>
      </c>
      <c r="I1777">
        <f>_xlfn.XLOOKUP(C1777, products!A:A, products!D:D)</f>
        <v>2</v>
      </c>
      <c r="J1777" t="s">
        <v>16</v>
      </c>
    </row>
    <row r="1778" spans="1:10" x14ac:dyDescent="0.2">
      <c r="A1778" s="1">
        <v>638</v>
      </c>
      <c r="B1778" s="1">
        <v>1</v>
      </c>
      <c r="C1778" s="1">
        <v>103</v>
      </c>
      <c r="D1778" s="6">
        <v>1</v>
      </c>
      <c r="E1778" s="2">
        <v>551.99</v>
      </c>
      <c r="F1778" s="1">
        <v>0.05</v>
      </c>
      <c r="G1778">
        <v>551.94000000000005</v>
      </c>
      <c r="H1778" t="s">
        <v>5467</v>
      </c>
      <c r="I1778">
        <f>_xlfn.XLOOKUP(C1778, products!A:A, products!D:D)</f>
        <v>2</v>
      </c>
      <c r="J1778" t="s">
        <v>16</v>
      </c>
    </row>
    <row r="1779" spans="1:10" x14ac:dyDescent="0.2">
      <c r="A1779" s="1">
        <v>638</v>
      </c>
      <c r="B1779" s="1">
        <v>2</v>
      </c>
      <c r="C1779" s="1">
        <v>56</v>
      </c>
      <c r="D1779" s="6">
        <v>1</v>
      </c>
      <c r="E1779" s="2">
        <v>5499.99</v>
      </c>
      <c r="F1779" s="1">
        <v>0.2</v>
      </c>
      <c r="G1779">
        <v>10999.779999999999</v>
      </c>
      <c r="H1779" t="s">
        <v>5510</v>
      </c>
      <c r="I1779">
        <f>_xlfn.XLOOKUP(C1779, products!A:A, products!D:D)</f>
        <v>7</v>
      </c>
      <c r="J1779" t="s">
        <v>11</v>
      </c>
    </row>
    <row r="1780" spans="1:10" x14ac:dyDescent="0.2">
      <c r="A1780" s="1">
        <v>638</v>
      </c>
      <c r="B1780" s="1">
        <v>3</v>
      </c>
      <c r="C1780" s="1">
        <v>53</v>
      </c>
      <c r="D1780" s="6">
        <v>2</v>
      </c>
      <c r="E1780" s="2">
        <v>749.99</v>
      </c>
      <c r="F1780" s="1">
        <v>0.05</v>
      </c>
      <c r="G1780">
        <v>2249.92</v>
      </c>
      <c r="H1780" t="s">
        <v>5513</v>
      </c>
      <c r="I1780">
        <f>_xlfn.XLOOKUP(C1780, products!A:A, products!D:D)</f>
        <v>7</v>
      </c>
      <c r="J1780" t="s">
        <v>11</v>
      </c>
    </row>
    <row r="1781" spans="1:10" x14ac:dyDescent="0.2">
      <c r="A1781" s="1">
        <v>639</v>
      </c>
      <c r="B1781" s="1">
        <v>1</v>
      </c>
      <c r="C1781" s="1">
        <v>15</v>
      </c>
      <c r="D1781" s="6">
        <v>1</v>
      </c>
      <c r="E1781" s="2">
        <v>529.99</v>
      </c>
      <c r="F1781" s="1">
        <v>7.0000000000000007E-2</v>
      </c>
      <c r="G1781">
        <v>529.91999999999996</v>
      </c>
      <c r="H1781" t="s">
        <v>5550</v>
      </c>
      <c r="I1781">
        <f>_xlfn.XLOOKUP(C1781, products!A:A, products!D:D)</f>
        <v>3</v>
      </c>
      <c r="J1781" t="s">
        <v>15</v>
      </c>
    </row>
    <row r="1782" spans="1:10" x14ac:dyDescent="0.2">
      <c r="A1782" s="1">
        <v>639</v>
      </c>
      <c r="B1782" s="1">
        <v>2</v>
      </c>
      <c r="C1782" s="1">
        <v>73</v>
      </c>
      <c r="D1782" s="6">
        <v>1</v>
      </c>
      <c r="E1782" s="2">
        <v>749.99</v>
      </c>
      <c r="F1782" s="1">
        <v>0.05</v>
      </c>
      <c r="G1782">
        <v>1499.93</v>
      </c>
      <c r="H1782" t="s">
        <v>5496</v>
      </c>
      <c r="I1782">
        <f>_xlfn.XLOOKUP(C1782, products!A:A, products!D:D)</f>
        <v>3</v>
      </c>
      <c r="J1782" t="s">
        <v>15</v>
      </c>
    </row>
    <row r="1783" spans="1:10" x14ac:dyDescent="0.2">
      <c r="A1783" s="1">
        <v>639</v>
      </c>
      <c r="B1783" s="1">
        <v>3</v>
      </c>
      <c r="C1783" s="1">
        <v>72</v>
      </c>
      <c r="D1783" s="6">
        <v>1</v>
      </c>
      <c r="E1783" s="2">
        <v>619.99</v>
      </c>
      <c r="F1783" s="1">
        <v>0.05</v>
      </c>
      <c r="G1783">
        <v>1859.92</v>
      </c>
      <c r="H1783" t="s">
        <v>5497</v>
      </c>
      <c r="I1783">
        <f>_xlfn.XLOOKUP(C1783, products!A:A, products!D:D)</f>
        <v>3</v>
      </c>
      <c r="J1783" t="s">
        <v>15</v>
      </c>
    </row>
    <row r="1784" spans="1:10" x14ac:dyDescent="0.2">
      <c r="A1784" s="1">
        <v>639</v>
      </c>
      <c r="B1784" s="1">
        <v>4</v>
      </c>
      <c r="C1784" s="1">
        <v>61</v>
      </c>
      <c r="D1784" s="6">
        <v>2</v>
      </c>
      <c r="E1784" s="2">
        <v>4999.99</v>
      </c>
      <c r="F1784" s="1">
        <v>0.1</v>
      </c>
      <c r="G1784">
        <v>19999.86</v>
      </c>
      <c r="H1784" t="s">
        <v>5505</v>
      </c>
      <c r="I1784">
        <f>_xlfn.XLOOKUP(C1784, products!A:A, products!D:D)</f>
        <v>5</v>
      </c>
      <c r="J1784" t="s">
        <v>13</v>
      </c>
    </row>
    <row r="1785" spans="1:10" x14ac:dyDescent="0.2">
      <c r="A1785" s="1">
        <v>640</v>
      </c>
      <c r="B1785" s="1">
        <v>1</v>
      </c>
      <c r="C1785" s="1">
        <v>106</v>
      </c>
      <c r="D1785" s="6">
        <v>2</v>
      </c>
      <c r="E1785" s="2">
        <v>449.99</v>
      </c>
      <c r="F1785" s="1">
        <v>0.05</v>
      </c>
      <c r="G1785">
        <v>449.94</v>
      </c>
      <c r="H1785" t="s">
        <v>5464</v>
      </c>
      <c r="I1785">
        <f>_xlfn.XLOOKUP(C1785, products!A:A, products!D:D)</f>
        <v>2</v>
      </c>
      <c r="J1785" t="s">
        <v>16</v>
      </c>
    </row>
    <row r="1786" spans="1:10" x14ac:dyDescent="0.2">
      <c r="A1786" s="1">
        <v>640</v>
      </c>
      <c r="B1786" s="1">
        <v>2</v>
      </c>
      <c r="C1786" s="1">
        <v>32</v>
      </c>
      <c r="D1786" s="6">
        <v>1</v>
      </c>
      <c r="E1786" s="2">
        <v>469.99</v>
      </c>
      <c r="F1786" s="1">
        <v>7.0000000000000007E-2</v>
      </c>
      <c r="G1786">
        <v>939.91</v>
      </c>
      <c r="H1786" t="s">
        <v>5534</v>
      </c>
      <c r="I1786">
        <f>_xlfn.XLOOKUP(C1786, products!A:A, products!D:D)</f>
        <v>6</v>
      </c>
      <c r="J1786" t="s">
        <v>12</v>
      </c>
    </row>
    <row r="1787" spans="1:10" x14ac:dyDescent="0.2">
      <c r="A1787" s="1">
        <v>640</v>
      </c>
      <c r="B1787" s="1">
        <v>3</v>
      </c>
      <c r="C1787" s="1">
        <v>30</v>
      </c>
      <c r="D1787" s="6">
        <v>1</v>
      </c>
      <c r="E1787" s="2">
        <v>999.99</v>
      </c>
      <c r="F1787" s="1">
        <v>7.0000000000000007E-2</v>
      </c>
      <c r="G1787">
        <v>2999.9</v>
      </c>
      <c r="H1787" t="s">
        <v>5536</v>
      </c>
      <c r="I1787">
        <f>_xlfn.XLOOKUP(C1787, products!A:A, products!D:D)</f>
        <v>6</v>
      </c>
      <c r="J1787" t="s">
        <v>12</v>
      </c>
    </row>
    <row r="1788" spans="1:10" x14ac:dyDescent="0.2">
      <c r="A1788" s="1">
        <v>640</v>
      </c>
      <c r="B1788" s="1">
        <v>4</v>
      </c>
      <c r="C1788" s="1">
        <v>76</v>
      </c>
      <c r="D1788" s="6">
        <v>2</v>
      </c>
      <c r="E1788" s="2">
        <v>299.99</v>
      </c>
      <c r="F1788" s="1">
        <v>7.0000000000000007E-2</v>
      </c>
      <c r="G1788">
        <v>1199.8900000000001</v>
      </c>
      <c r="H1788" t="s">
        <v>5475</v>
      </c>
      <c r="I1788">
        <f>_xlfn.XLOOKUP(C1788, products!A:A, products!D:D)</f>
        <v>3</v>
      </c>
      <c r="J1788" t="s">
        <v>15</v>
      </c>
    </row>
    <row r="1789" spans="1:10" x14ac:dyDescent="0.2">
      <c r="A1789" s="1">
        <v>640</v>
      </c>
      <c r="B1789" s="1">
        <v>5</v>
      </c>
      <c r="C1789" s="1">
        <v>109</v>
      </c>
      <c r="D1789" s="6">
        <v>2</v>
      </c>
      <c r="E1789" s="2">
        <v>416.99</v>
      </c>
      <c r="F1789" s="1">
        <v>0.2</v>
      </c>
      <c r="G1789">
        <v>2084.75</v>
      </c>
      <c r="H1789" t="s">
        <v>5461</v>
      </c>
      <c r="I1789">
        <f>_xlfn.XLOOKUP(C1789, products!A:A, products!D:D)</f>
        <v>2</v>
      </c>
      <c r="J1789" t="s">
        <v>16</v>
      </c>
    </row>
    <row r="1790" spans="1:10" x14ac:dyDescent="0.2">
      <c r="A1790" s="1">
        <v>641</v>
      </c>
      <c r="B1790" s="1">
        <v>1</v>
      </c>
      <c r="C1790" s="1">
        <v>15</v>
      </c>
      <c r="D1790" s="6">
        <v>1</v>
      </c>
      <c r="E1790" s="2">
        <v>529.99</v>
      </c>
      <c r="F1790" s="1">
        <v>0.05</v>
      </c>
      <c r="G1790">
        <v>529.94000000000005</v>
      </c>
      <c r="H1790" t="s">
        <v>5550</v>
      </c>
      <c r="I1790">
        <f>_xlfn.XLOOKUP(C1790, products!A:A, products!D:D)</f>
        <v>3</v>
      </c>
      <c r="J1790" t="s">
        <v>15</v>
      </c>
    </row>
    <row r="1791" spans="1:10" x14ac:dyDescent="0.2">
      <c r="A1791" s="1">
        <v>641</v>
      </c>
      <c r="B1791" s="1">
        <v>2</v>
      </c>
      <c r="C1791" s="1">
        <v>62</v>
      </c>
      <c r="D1791" s="6">
        <v>1</v>
      </c>
      <c r="E1791" s="2">
        <v>3499.99</v>
      </c>
      <c r="F1791" s="1">
        <v>0.2</v>
      </c>
      <c r="G1791">
        <v>6999.78</v>
      </c>
      <c r="H1791" t="s">
        <v>5504</v>
      </c>
      <c r="I1791">
        <f>_xlfn.XLOOKUP(C1791, products!A:A, products!D:D)</f>
        <v>4</v>
      </c>
      <c r="J1791" t="s">
        <v>14</v>
      </c>
    </row>
    <row r="1792" spans="1:10" x14ac:dyDescent="0.2">
      <c r="A1792" s="1">
        <v>641</v>
      </c>
      <c r="B1792" s="1">
        <v>3</v>
      </c>
      <c r="C1792" s="1">
        <v>64</v>
      </c>
      <c r="D1792" s="6">
        <v>1</v>
      </c>
      <c r="E1792" s="2">
        <v>489.99</v>
      </c>
      <c r="F1792" s="1">
        <v>0.2</v>
      </c>
      <c r="G1792">
        <v>1469.77</v>
      </c>
      <c r="H1792" t="s">
        <v>5468</v>
      </c>
      <c r="I1792">
        <f>_xlfn.XLOOKUP(C1792, products!A:A, products!D:D)</f>
        <v>3</v>
      </c>
      <c r="J1792" t="s">
        <v>15</v>
      </c>
    </row>
    <row r="1793" spans="1:10" x14ac:dyDescent="0.2">
      <c r="A1793" s="1">
        <v>642</v>
      </c>
      <c r="B1793" s="1">
        <v>1</v>
      </c>
      <c r="C1793" s="1">
        <v>68</v>
      </c>
      <c r="D1793" s="6">
        <v>2</v>
      </c>
      <c r="E1793" s="2">
        <v>449.99</v>
      </c>
      <c r="F1793" s="1">
        <v>7.0000000000000007E-2</v>
      </c>
      <c r="G1793">
        <v>449.92</v>
      </c>
      <c r="H1793" t="s">
        <v>5464</v>
      </c>
      <c r="I1793">
        <f>_xlfn.XLOOKUP(C1793, products!A:A, products!D:D)</f>
        <v>3</v>
      </c>
      <c r="J1793" t="s">
        <v>15</v>
      </c>
    </row>
    <row r="1794" spans="1:10" x14ac:dyDescent="0.2">
      <c r="A1794" s="1">
        <v>643</v>
      </c>
      <c r="B1794" s="1">
        <v>1</v>
      </c>
      <c r="C1794" s="1">
        <v>53</v>
      </c>
      <c r="D1794" s="6">
        <v>1</v>
      </c>
      <c r="E1794" s="2">
        <v>749.99</v>
      </c>
      <c r="F1794" s="1">
        <v>0.05</v>
      </c>
      <c r="G1794">
        <v>749.94</v>
      </c>
      <c r="H1794" t="s">
        <v>5513</v>
      </c>
      <c r="I1794">
        <f>_xlfn.XLOOKUP(C1794, products!A:A, products!D:D)</f>
        <v>7</v>
      </c>
      <c r="J1794" t="s">
        <v>11</v>
      </c>
    </row>
    <row r="1795" spans="1:10" x14ac:dyDescent="0.2">
      <c r="A1795" s="1">
        <v>644</v>
      </c>
      <c r="B1795" s="1">
        <v>1</v>
      </c>
      <c r="C1795" s="1">
        <v>9</v>
      </c>
      <c r="D1795" s="6">
        <v>1</v>
      </c>
      <c r="E1795" s="2">
        <v>2999.99</v>
      </c>
      <c r="F1795" s="1">
        <v>7.0000000000000007E-2</v>
      </c>
      <c r="G1795">
        <v>2999.9199999999996</v>
      </c>
      <c r="H1795" t="s">
        <v>5553</v>
      </c>
      <c r="I1795">
        <f>_xlfn.XLOOKUP(C1795, products!A:A, products!D:D)</f>
        <v>5</v>
      </c>
      <c r="J1795" t="s">
        <v>13</v>
      </c>
    </row>
    <row r="1796" spans="1:10" x14ac:dyDescent="0.2">
      <c r="A1796" s="1">
        <v>645</v>
      </c>
      <c r="B1796" s="1">
        <v>1</v>
      </c>
      <c r="C1796" s="1">
        <v>99</v>
      </c>
      <c r="D1796" s="6">
        <v>1</v>
      </c>
      <c r="E1796" s="2">
        <v>299.99</v>
      </c>
      <c r="F1796" s="1">
        <v>7.0000000000000007E-2</v>
      </c>
      <c r="G1796">
        <v>299.92</v>
      </c>
      <c r="H1796" t="s">
        <v>5471</v>
      </c>
      <c r="I1796">
        <f>_xlfn.XLOOKUP(C1796, products!A:A, products!D:D)</f>
        <v>1</v>
      </c>
      <c r="J1796" t="s">
        <v>17</v>
      </c>
    </row>
    <row r="1797" spans="1:10" x14ac:dyDescent="0.2">
      <c r="A1797" s="1">
        <v>645</v>
      </c>
      <c r="B1797" s="1">
        <v>2</v>
      </c>
      <c r="C1797" s="1">
        <v>42</v>
      </c>
      <c r="D1797" s="6">
        <v>2</v>
      </c>
      <c r="E1797" s="2">
        <v>2299.9899999999998</v>
      </c>
      <c r="F1797" s="1">
        <v>0.05</v>
      </c>
      <c r="G1797">
        <v>4599.9299999999994</v>
      </c>
      <c r="H1797" t="s">
        <v>5524</v>
      </c>
      <c r="I1797">
        <f>_xlfn.XLOOKUP(C1797, products!A:A, products!D:D)</f>
        <v>6</v>
      </c>
      <c r="J1797" t="s">
        <v>12</v>
      </c>
    </row>
    <row r="1798" spans="1:10" x14ac:dyDescent="0.2">
      <c r="A1798" s="1">
        <v>645</v>
      </c>
      <c r="B1798" s="1">
        <v>3</v>
      </c>
      <c r="C1798" s="1">
        <v>6</v>
      </c>
      <c r="D1798" s="6">
        <v>1</v>
      </c>
      <c r="E1798" s="2">
        <v>469.99</v>
      </c>
      <c r="F1798" s="1">
        <v>0.05</v>
      </c>
      <c r="G1798">
        <v>1409.92</v>
      </c>
      <c r="H1798" t="s">
        <v>5556</v>
      </c>
      <c r="I1798">
        <f>_xlfn.XLOOKUP(C1798, products!A:A, products!D:D)</f>
        <v>6</v>
      </c>
      <c r="J1798" t="s">
        <v>12</v>
      </c>
    </row>
    <row r="1799" spans="1:10" x14ac:dyDescent="0.2">
      <c r="A1799" s="1">
        <v>645</v>
      </c>
      <c r="B1799" s="1">
        <v>4</v>
      </c>
      <c r="C1799" s="1">
        <v>47</v>
      </c>
      <c r="D1799" s="6">
        <v>2</v>
      </c>
      <c r="E1799" s="2">
        <v>5299.99</v>
      </c>
      <c r="F1799" s="1">
        <v>7.0000000000000007E-2</v>
      </c>
      <c r="G1799">
        <v>21199.89</v>
      </c>
      <c r="H1799" t="s">
        <v>5519</v>
      </c>
      <c r="I1799">
        <f>_xlfn.XLOOKUP(C1799, products!A:A, products!D:D)</f>
        <v>6</v>
      </c>
      <c r="J1799" t="s">
        <v>12</v>
      </c>
    </row>
    <row r="1800" spans="1:10" x14ac:dyDescent="0.2">
      <c r="A1800" s="1">
        <v>645</v>
      </c>
      <c r="B1800" s="1">
        <v>5</v>
      </c>
      <c r="C1800" s="1">
        <v>21</v>
      </c>
      <c r="D1800" s="6">
        <v>2</v>
      </c>
      <c r="E1800" s="2">
        <v>269.99</v>
      </c>
      <c r="F1800" s="1">
        <v>7.0000000000000007E-2</v>
      </c>
      <c r="G1800">
        <v>1349.88</v>
      </c>
      <c r="H1800" t="s">
        <v>5545</v>
      </c>
      <c r="I1800">
        <f>_xlfn.XLOOKUP(C1800, products!A:A, products!D:D)</f>
        <v>1</v>
      </c>
      <c r="J1800" t="s">
        <v>17</v>
      </c>
    </row>
    <row r="1801" spans="1:10" x14ac:dyDescent="0.2">
      <c r="A1801" s="1">
        <v>646</v>
      </c>
      <c r="B1801" s="1">
        <v>1</v>
      </c>
      <c r="C1801" s="1">
        <v>15</v>
      </c>
      <c r="D1801" s="6">
        <v>2</v>
      </c>
      <c r="E1801" s="2">
        <v>529.99</v>
      </c>
      <c r="F1801" s="1">
        <v>0.2</v>
      </c>
      <c r="G1801">
        <v>529.79</v>
      </c>
      <c r="H1801" t="s">
        <v>5550</v>
      </c>
      <c r="I1801">
        <f>_xlfn.XLOOKUP(C1801, products!A:A, products!D:D)</f>
        <v>3</v>
      </c>
      <c r="J1801" t="s">
        <v>15</v>
      </c>
    </row>
    <row r="1802" spans="1:10" x14ac:dyDescent="0.2">
      <c r="A1802" s="1">
        <v>646</v>
      </c>
      <c r="B1802" s="1">
        <v>2</v>
      </c>
      <c r="C1802" s="1">
        <v>4</v>
      </c>
      <c r="D1802" s="6">
        <v>1</v>
      </c>
      <c r="E1802" s="2">
        <v>2899.99</v>
      </c>
      <c r="F1802" s="1">
        <v>7.0000000000000007E-2</v>
      </c>
      <c r="G1802">
        <v>5799.91</v>
      </c>
      <c r="H1802" t="s">
        <v>5558</v>
      </c>
      <c r="I1802">
        <f>_xlfn.XLOOKUP(C1802, products!A:A, products!D:D)</f>
        <v>6</v>
      </c>
      <c r="J1802" t="s">
        <v>12</v>
      </c>
    </row>
    <row r="1803" spans="1:10" x14ac:dyDescent="0.2">
      <c r="A1803" s="1">
        <v>646</v>
      </c>
      <c r="B1803" s="1">
        <v>3</v>
      </c>
      <c r="C1803" s="1">
        <v>95</v>
      </c>
      <c r="D1803" s="6">
        <v>1</v>
      </c>
      <c r="E1803" s="2">
        <v>299.99</v>
      </c>
      <c r="F1803" s="1">
        <v>0.05</v>
      </c>
      <c r="G1803">
        <v>899.92000000000007</v>
      </c>
      <c r="H1803" t="s">
        <v>5475</v>
      </c>
      <c r="I1803">
        <f>_xlfn.XLOOKUP(C1803, products!A:A, products!D:D)</f>
        <v>1</v>
      </c>
      <c r="J1803" t="s">
        <v>17</v>
      </c>
    </row>
    <row r="1804" spans="1:10" x14ac:dyDescent="0.2">
      <c r="A1804" s="1">
        <v>646</v>
      </c>
      <c r="B1804" s="1">
        <v>4</v>
      </c>
      <c r="C1804" s="1">
        <v>12</v>
      </c>
      <c r="D1804" s="6">
        <v>1</v>
      </c>
      <c r="E1804" s="2">
        <v>549.99</v>
      </c>
      <c r="F1804" s="1">
        <v>0.2</v>
      </c>
      <c r="G1804">
        <v>2199.7600000000002</v>
      </c>
      <c r="H1804" t="s">
        <v>5542</v>
      </c>
      <c r="I1804">
        <f>_xlfn.XLOOKUP(C1804, products!A:A, products!D:D)</f>
        <v>3</v>
      </c>
      <c r="J1804" t="s">
        <v>15</v>
      </c>
    </row>
    <row r="1805" spans="1:10" x14ac:dyDescent="0.2">
      <c r="A1805" s="1">
        <v>647</v>
      </c>
      <c r="B1805" s="1">
        <v>1</v>
      </c>
      <c r="C1805" s="1">
        <v>25</v>
      </c>
      <c r="D1805" s="6">
        <v>2</v>
      </c>
      <c r="E1805" s="2">
        <v>499.99</v>
      </c>
      <c r="F1805" s="1">
        <v>7.0000000000000007E-2</v>
      </c>
      <c r="G1805">
        <v>499.92</v>
      </c>
      <c r="H1805" t="s">
        <v>5541</v>
      </c>
      <c r="I1805">
        <f>_xlfn.XLOOKUP(C1805, products!A:A, products!D:D)</f>
        <v>2</v>
      </c>
      <c r="J1805" t="s">
        <v>16</v>
      </c>
    </row>
    <row r="1806" spans="1:10" x14ac:dyDescent="0.2">
      <c r="A1806" s="1">
        <v>647</v>
      </c>
      <c r="B1806" s="1">
        <v>2</v>
      </c>
      <c r="C1806" s="1">
        <v>13</v>
      </c>
      <c r="D1806" s="6">
        <v>1</v>
      </c>
      <c r="E1806" s="2">
        <v>269.99</v>
      </c>
      <c r="F1806" s="1">
        <v>0.1</v>
      </c>
      <c r="G1806">
        <v>539.88</v>
      </c>
      <c r="H1806" t="s">
        <v>5545</v>
      </c>
      <c r="I1806">
        <f>_xlfn.XLOOKUP(C1806, products!A:A, products!D:D)</f>
        <v>3</v>
      </c>
      <c r="J1806" t="s">
        <v>15</v>
      </c>
    </row>
    <row r="1807" spans="1:10" x14ac:dyDescent="0.2">
      <c r="A1807" s="1">
        <v>648</v>
      </c>
      <c r="B1807" s="1">
        <v>1</v>
      </c>
      <c r="C1807" s="1">
        <v>24</v>
      </c>
      <c r="D1807" s="6">
        <v>1</v>
      </c>
      <c r="E1807" s="2">
        <v>549.99</v>
      </c>
      <c r="F1807" s="1">
        <v>7.0000000000000007E-2</v>
      </c>
      <c r="G1807">
        <v>549.91999999999996</v>
      </c>
      <c r="H1807" t="s">
        <v>5542</v>
      </c>
      <c r="I1807">
        <f>_xlfn.XLOOKUP(C1807, products!A:A, products!D:D)</f>
        <v>2</v>
      </c>
      <c r="J1807" t="s">
        <v>16</v>
      </c>
    </row>
    <row r="1808" spans="1:10" x14ac:dyDescent="0.2">
      <c r="A1808" s="1">
        <v>649</v>
      </c>
      <c r="B1808" s="1">
        <v>1</v>
      </c>
      <c r="C1808" s="1">
        <v>97</v>
      </c>
      <c r="D1808" s="6">
        <v>2</v>
      </c>
      <c r="E1808" s="2">
        <v>349.99</v>
      </c>
      <c r="F1808" s="1">
        <v>0.1</v>
      </c>
      <c r="G1808">
        <v>349.89</v>
      </c>
      <c r="H1808" t="s">
        <v>5473</v>
      </c>
      <c r="I1808">
        <f>_xlfn.XLOOKUP(C1808, products!A:A, products!D:D)</f>
        <v>1</v>
      </c>
      <c r="J1808" t="s">
        <v>17</v>
      </c>
    </row>
    <row r="1809" spans="1:10" x14ac:dyDescent="0.2">
      <c r="A1809" s="1">
        <v>649</v>
      </c>
      <c r="B1809" s="1">
        <v>2</v>
      </c>
      <c r="C1809" s="1">
        <v>90</v>
      </c>
      <c r="D1809" s="6">
        <v>1</v>
      </c>
      <c r="E1809" s="2">
        <v>209.99</v>
      </c>
      <c r="F1809" s="1">
        <v>7.0000000000000007E-2</v>
      </c>
      <c r="G1809">
        <v>419.91</v>
      </c>
      <c r="H1809" t="s">
        <v>5480</v>
      </c>
      <c r="I1809">
        <f>_xlfn.XLOOKUP(C1809, products!A:A, products!D:D)</f>
        <v>1</v>
      </c>
      <c r="J1809" t="s">
        <v>17</v>
      </c>
    </row>
    <row r="1810" spans="1:10" x14ac:dyDescent="0.2">
      <c r="A1810" s="1">
        <v>649</v>
      </c>
      <c r="B1810" s="1">
        <v>3</v>
      </c>
      <c r="C1810" s="1">
        <v>11</v>
      </c>
      <c r="D1810" s="6">
        <v>2</v>
      </c>
      <c r="E1810" s="2">
        <v>1680.99</v>
      </c>
      <c r="F1810" s="1">
        <v>0.1</v>
      </c>
      <c r="G1810">
        <v>5042.87</v>
      </c>
      <c r="H1810" t="s">
        <v>5551</v>
      </c>
      <c r="I1810">
        <f>_xlfn.XLOOKUP(C1810, products!A:A, products!D:D)</f>
        <v>4</v>
      </c>
      <c r="J1810" t="s">
        <v>14</v>
      </c>
    </row>
    <row r="1811" spans="1:10" x14ac:dyDescent="0.2">
      <c r="A1811" s="1">
        <v>649</v>
      </c>
      <c r="B1811" s="1">
        <v>4</v>
      </c>
      <c r="C1811" s="1">
        <v>78</v>
      </c>
      <c r="D1811" s="6">
        <v>1</v>
      </c>
      <c r="E1811" s="2">
        <v>647.99</v>
      </c>
      <c r="F1811" s="1">
        <v>0.05</v>
      </c>
      <c r="G1811">
        <v>2591.91</v>
      </c>
      <c r="H1811" t="s">
        <v>5492</v>
      </c>
      <c r="I1811">
        <f>_xlfn.XLOOKUP(C1811, products!A:A, products!D:D)</f>
        <v>3</v>
      </c>
      <c r="J1811" t="s">
        <v>15</v>
      </c>
    </row>
    <row r="1812" spans="1:10" x14ac:dyDescent="0.2">
      <c r="A1812" s="1">
        <v>650</v>
      </c>
      <c r="B1812" s="1">
        <v>1</v>
      </c>
      <c r="C1812" s="1">
        <v>3</v>
      </c>
      <c r="D1812" s="6">
        <v>1</v>
      </c>
      <c r="E1812" s="2">
        <v>999.99</v>
      </c>
      <c r="F1812" s="1">
        <v>0.2</v>
      </c>
      <c r="G1812">
        <v>999.79</v>
      </c>
      <c r="H1812" t="s">
        <v>5559</v>
      </c>
      <c r="I1812">
        <f>_xlfn.XLOOKUP(C1812, products!A:A, products!D:D)</f>
        <v>6</v>
      </c>
      <c r="J1812" t="s">
        <v>12</v>
      </c>
    </row>
    <row r="1813" spans="1:10" x14ac:dyDescent="0.2">
      <c r="A1813" s="1">
        <v>651</v>
      </c>
      <c r="B1813" s="1">
        <v>1</v>
      </c>
      <c r="C1813" s="1">
        <v>79</v>
      </c>
      <c r="D1813" s="6">
        <v>1</v>
      </c>
      <c r="E1813" s="2">
        <v>402.99</v>
      </c>
      <c r="F1813" s="1">
        <v>0.1</v>
      </c>
      <c r="G1813">
        <v>402.89</v>
      </c>
      <c r="H1813" t="s">
        <v>5491</v>
      </c>
      <c r="I1813">
        <f>_xlfn.XLOOKUP(C1813, products!A:A, products!D:D)</f>
        <v>3</v>
      </c>
      <c r="J1813" t="s">
        <v>15</v>
      </c>
    </row>
    <row r="1814" spans="1:10" x14ac:dyDescent="0.2">
      <c r="A1814" s="1">
        <v>651</v>
      </c>
      <c r="B1814" s="1">
        <v>2</v>
      </c>
      <c r="C1814" s="1">
        <v>85</v>
      </c>
      <c r="D1814" s="6">
        <v>1</v>
      </c>
      <c r="E1814" s="2">
        <v>329.99</v>
      </c>
      <c r="F1814" s="1">
        <v>0.05</v>
      </c>
      <c r="G1814">
        <v>659.93000000000006</v>
      </c>
      <c r="H1814" t="s">
        <v>5485</v>
      </c>
      <c r="I1814">
        <f>_xlfn.XLOOKUP(C1814, products!A:A, products!D:D)</f>
        <v>1</v>
      </c>
      <c r="J1814" t="s">
        <v>17</v>
      </c>
    </row>
    <row r="1815" spans="1:10" x14ac:dyDescent="0.2">
      <c r="A1815" s="1">
        <v>651</v>
      </c>
      <c r="B1815" s="1">
        <v>3</v>
      </c>
      <c r="C1815" s="1">
        <v>102</v>
      </c>
      <c r="D1815" s="6">
        <v>2</v>
      </c>
      <c r="E1815" s="2">
        <v>489.99</v>
      </c>
      <c r="F1815" s="1">
        <v>0.05</v>
      </c>
      <c r="G1815">
        <v>1469.92</v>
      </c>
      <c r="H1815" t="s">
        <v>5468</v>
      </c>
      <c r="I1815">
        <f>_xlfn.XLOOKUP(C1815, products!A:A, products!D:D)</f>
        <v>2</v>
      </c>
      <c r="J1815" t="s">
        <v>16</v>
      </c>
    </row>
    <row r="1816" spans="1:10" x14ac:dyDescent="0.2">
      <c r="A1816" s="1">
        <v>651</v>
      </c>
      <c r="B1816" s="1">
        <v>4</v>
      </c>
      <c r="C1816" s="1">
        <v>94</v>
      </c>
      <c r="D1816" s="6">
        <v>2</v>
      </c>
      <c r="E1816" s="2">
        <v>249.99</v>
      </c>
      <c r="F1816" s="1">
        <v>0.05</v>
      </c>
      <c r="G1816">
        <v>999.91000000000008</v>
      </c>
      <c r="H1816" t="s">
        <v>5476</v>
      </c>
      <c r="I1816">
        <f>_xlfn.XLOOKUP(C1816, products!A:A, products!D:D)</f>
        <v>1</v>
      </c>
      <c r="J1816" t="s">
        <v>17</v>
      </c>
    </row>
    <row r="1817" spans="1:10" x14ac:dyDescent="0.2">
      <c r="A1817" s="1">
        <v>652</v>
      </c>
      <c r="B1817" s="1">
        <v>1</v>
      </c>
      <c r="C1817" s="1">
        <v>102</v>
      </c>
      <c r="D1817" s="6">
        <v>1</v>
      </c>
      <c r="E1817" s="2">
        <v>489.99</v>
      </c>
      <c r="F1817" s="1">
        <v>0.1</v>
      </c>
      <c r="G1817">
        <v>489.89</v>
      </c>
      <c r="H1817" t="s">
        <v>5468</v>
      </c>
      <c r="I1817">
        <f>_xlfn.XLOOKUP(C1817, products!A:A, products!D:D)</f>
        <v>2</v>
      </c>
      <c r="J1817" t="s">
        <v>16</v>
      </c>
    </row>
    <row r="1818" spans="1:10" x14ac:dyDescent="0.2">
      <c r="A1818" s="1">
        <v>652</v>
      </c>
      <c r="B1818" s="1">
        <v>2</v>
      </c>
      <c r="C1818" s="1">
        <v>62</v>
      </c>
      <c r="D1818" s="6">
        <v>2</v>
      </c>
      <c r="E1818" s="2">
        <v>3499.99</v>
      </c>
      <c r="F1818" s="1">
        <v>0.2</v>
      </c>
      <c r="G1818">
        <v>6999.78</v>
      </c>
      <c r="H1818" t="s">
        <v>5504</v>
      </c>
      <c r="I1818">
        <f>_xlfn.XLOOKUP(C1818, products!A:A, products!D:D)</f>
        <v>4</v>
      </c>
      <c r="J1818" t="s">
        <v>14</v>
      </c>
    </row>
    <row r="1819" spans="1:10" x14ac:dyDescent="0.2">
      <c r="A1819" s="1">
        <v>652</v>
      </c>
      <c r="B1819" s="1">
        <v>3</v>
      </c>
      <c r="C1819" s="1">
        <v>67</v>
      </c>
      <c r="D1819" s="6">
        <v>2</v>
      </c>
      <c r="E1819" s="2">
        <v>250.99</v>
      </c>
      <c r="F1819" s="1">
        <v>0.2</v>
      </c>
      <c r="G1819">
        <v>752.77</v>
      </c>
      <c r="H1819" t="s">
        <v>5500</v>
      </c>
      <c r="I1819">
        <f>_xlfn.XLOOKUP(C1819, products!A:A, products!D:D)</f>
        <v>3</v>
      </c>
      <c r="J1819" t="s">
        <v>15</v>
      </c>
    </row>
    <row r="1820" spans="1:10" x14ac:dyDescent="0.2">
      <c r="A1820" s="1">
        <v>652</v>
      </c>
      <c r="B1820" s="1">
        <v>4</v>
      </c>
      <c r="C1820" s="1">
        <v>23</v>
      </c>
      <c r="D1820" s="6">
        <v>1</v>
      </c>
      <c r="E1820" s="2">
        <v>299.99</v>
      </c>
      <c r="F1820" s="1">
        <v>0.1</v>
      </c>
      <c r="G1820">
        <v>1199.8600000000001</v>
      </c>
      <c r="H1820" t="s">
        <v>5543</v>
      </c>
      <c r="I1820">
        <f>_xlfn.XLOOKUP(C1820, products!A:A, products!D:D)</f>
        <v>1</v>
      </c>
      <c r="J1820" t="s">
        <v>17</v>
      </c>
    </row>
    <row r="1821" spans="1:10" x14ac:dyDescent="0.2">
      <c r="A1821" s="1">
        <v>652</v>
      </c>
      <c r="B1821" s="1">
        <v>5</v>
      </c>
      <c r="C1821" s="1">
        <v>74</v>
      </c>
      <c r="D1821" s="6">
        <v>1</v>
      </c>
      <c r="E1821" s="2">
        <v>439.99</v>
      </c>
      <c r="F1821" s="1">
        <v>0.05</v>
      </c>
      <c r="G1821">
        <v>2199.8999999999996</v>
      </c>
      <c r="H1821" t="s">
        <v>5495</v>
      </c>
      <c r="I1821">
        <f>_xlfn.XLOOKUP(C1821, products!A:A, products!D:D)</f>
        <v>3</v>
      </c>
      <c r="J1821" t="s">
        <v>15</v>
      </c>
    </row>
    <row r="1822" spans="1:10" x14ac:dyDescent="0.2">
      <c r="A1822" s="1">
        <v>653</v>
      </c>
      <c r="B1822" s="1">
        <v>1</v>
      </c>
      <c r="C1822" s="1">
        <v>6</v>
      </c>
      <c r="D1822" s="6">
        <v>1</v>
      </c>
      <c r="E1822" s="2">
        <v>469.99</v>
      </c>
      <c r="F1822" s="1">
        <v>7.0000000000000007E-2</v>
      </c>
      <c r="G1822">
        <v>469.92</v>
      </c>
      <c r="H1822" t="s">
        <v>5556</v>
      </c>
      <c r="I1822">
        <f>_xlfn.XLOOKUP(C1822, products!A:A, products!D:D)</f>
        <v>6</v>
      </c>
      <c r="J1822" t="s">
        <v>12</v>
      </c>
    </row>
    <row r="1823" spans="1:10" x14ac:dyDescent="0.2">
      <c r="A1823" s="1">
        <v>653</v>
      </c>
      <c r="B1823" s="1">
        <v>2</v>
      </c>
      <c r="C1823" s="1">
        <v>43</v>
      </c>
      <c r="D1823" s="6">
        <v>1</v>
      </c>
      <c r="E1823" s="2">
        <v>5299.99</v>
      </c>
      <c r="F1823" s="1">
        <v>0.1</v>
      </c>
      <c r="G1823">
        <v>10599.88</v>
      </c>
      <c r="H1823" t="s">
        <v>5523</v>
      </c>
      <c r="I1823">
        <f>_xlfn.XLOOKUP(C1823, products!A:A, products!D:D)</f>
        <v>6</v>
      </c>
      <c r="J1823" t="s">
        <v>12</v>
      </c>
    </row>
    <row r="1824" spans="1:10" x14ac:dyDescent="0.2">
      <c r="A1824" s="1">
        <v>653</v>
      </c>
      <c r="B1824" s="1">
        <v>3</v>
      </c>
      <c r="C1824" s="1">
        <v>2</v>
      </c>
      <c r="D1824" s="6">
        <v>2</v>
      </c>
      <c r="E1824" s="2">
        <v>749.99</v>
      </c>
      <c r="F1824" s="1">
        <v>0.1</v>
      </c>
      <c r="G1824">
        <v>2249.8700000000003</v>
      </c>
      <c r="H1824" t="s">
        <v>5560</v>
      </c>
      <c r="I1824">
        <f>_xlfn.XLOOKUP(C1824, products!A:A, products!D:D)</f>
        <v>6</v>
      </c>
      <c r="J1824" t="s">
        <v>12</v>
      </c>
    </row>
    <row r="1825" spans="1:10" x14ac:dyDescent="0.2">
      <c r="A1825" s="1">
        <v>653</v>
      </c>
      <c r="B1825" s="1">
        <v>4</v>
      </c>
      <c r="C1825" s="1">
        <v>80</v>
      </c>
      <c r="D1825" s="6">
        <v>1</v>
      </c>
      <c r="E1825" s="2">
        <v>761.99</v>
      </c>
      <c r="F1825" s="1">
        <v>0.2</v>
      </c>
      <c r="G1825">
        <v>3047.76</v>
      </c>
      <c r="H1825" t="s">
        <v>5490</v>
      </c>
      <c r="I1825">
        <f>_xlfn.XLOOKUP(C1825, products!A:A, products!D:D)</f>
        <v>3</v>
      </c>
      <c r="J1825" t="s">
        <v>15</v>
      </c>
    </row>
    <row r="1826" spans="1:10" x14ac:dyDescent="0.2">
      <c r="A1826" s="1">
        <v>653</v>
      </c>
      <c r="B1826" s="1">
        <v>5</v>
      </c>
      <c r="C1826" s="1">
        <v>88</v>
      </c>
      <c r="D1826" s="6">
        <v>2</v>
      </c>
      <c r="E1826" s="2">
        <v>189.99</v>
      </c>
      <c r="F1826" s="1">
        <v>7.0000000000000007E-2</v>
      </c>
      <c r="G1826">
        <v>949.88</v>
      </c>
      <c r="H1826" t="s">
        <v>5482</v>
      </c>
      <c r="I1826">
        <f>_xlfn.XLOOKUP(C1826, products!A:A, products!D:D)</f>
        <v>1</v>
      </c>
      <c r="J1826" t="s">
        <v>17</v>
      </c>
    </row>
    <row r="1827" spans="1:10" x14ac:dyDescent="0.2">
      <c r="A1827" s="1">
        <v>654</v>
      </c>
      <c r="B1827" s="1">
        <v>1</v>
      </c>
      <c r="C1827" s="1">
        <v>9</v>
      </c>
      <c r="D1827" s="6">
        <v>1</v>
      </c>
      <c r="E1827" s="2">
        <v>2999.99</v>
      </c>
      <c r="F1827" s="1">
        <v>0.1</v>
      </c>
      <c r="G1827">
        <v>2999.89</v>
      </c>
      <c r="H1827" t="s">
        <v>5553</v>
      </c>
      <c r="I1827">
        <f>_xlfn.XLOOKUP(C1827, products!A:A, products!D:D)</f>
        <v>5</v>
      </c>
      <c r="J1827" t="s">
        <v>13</v>
      </c>
    </row>
    <row r="1828" spans="1:10" x14ac:dyDescent="0.2">
      <c r="A1828" s="1">
        <v>654</v>
      </c>
      <c r="B1828" s="1">
        <v>2</v>
      </c>
      <c r="C1828" s="1">
        <v>95</v>
      </c>
      <c r="D1828" s="6">
        <v>1</v>
      </c>
      <c r="E1828" s="2">
        <v>299.99</v>
      </c>
      <c r="F1828" s="1">
        <v>0.1</v>
      </c>
      <c r="G1828">
        <v>599.88</v>
      </c>
      <c r="H1828" t="s">
        <v>5475</v>
      </c>
      <c r="I1828">
        <f>_xlfn.XLOOKUP(C1828, products!A:A, products!D:D)</f>
        <v>1</v>
      </c>
      <c r="J1828" t="s">
        <v>17</v>
      </c>
    </row>
    <row r="1829" spans="1:10" x14ac:dyDescent="0.2">
      <c r="A1829" s="1">
        <v>654</v>
      </c>
      <c r="B1829" s="1">
        <v>3</v>
      </c>
      <c r="C1829" s="1">
        <v>110</v>
      </c>
      <c r="D1829" s="6">
        <v>2</v>
      </c>
      <c r="E1829" s="2">
        <v>470.99</v>
      </c>
      <c r="F1829" s="1">
        <v>7.0000000000000007E-2</v>
      </c>
      <c r="G1829">
        <v>1412.9</v>
      </c>
      <c r="H1829" t="s">
        <v>5460</v>
      </c>
      <c r="I1829">
        <f>_xlfn.XLOOKUP(C1829, products!A:A, products!D:D)</f>
        <v>2</v>
      </c>
      <c r="J1829" t="s">
        <v>16</v>
      </c>
    </row>
    <row r="1830" spans="1:10" x14ac:dyDescent="0.2">
      <c r="A1830" s="1">
        <v>654</v>
      </c>
      <c r="B1830" s="1">
        <v>4</v>
      </c>
      <c r="C1830" s="1">
        <v>97</v>
      </c>
      <c r="D1830" s="6">
        <v>2</v>
      </c>
      <c r="E1830" s="2">
        <v>349.99</v>
      </c>
      <c r="F1830" s="1">
        <v>7.0000000000000007E-2</v>
      </c>
      <c r="G1830">
        <v>1399.89</v>
      </c>
      <c r="H1830" t="s">
        <v>5473</v>
      </c>
      <c r="I1830">
        <f>_xlfn.XLOOKUP(C1830, products!A:A, products!D:D)</f>
        <v>1</v>
      </c>
      <c r="J1830" t="s">
        <v>17</v>
      </c>
    </row>
    <row r="1831" spans="1:10" x14ac:dyDescent="0.2">
      <c r="A1831" s="1">
        <v>655</v>
      </c>
      <c r="B1831" s="1">
        <v>1</v>
      </c>
      <c r="C1831" s="1">
        <v>67</v>
      </c>
      <c r="D1831" s="6">
        <v>1</v>
      </c>
      <c r="E1831" s="2">
        <v>250.99</v>
      </c>
      <c r="F1831" s="1">
        <v>0.1</v>
      </c>
      <c r="G1831">
        <v>250.89000000000001</v>
      </c>
      <c r="H1831" t="s">
        <v>5500</v>
      </c>
      <c r="I1831">
        <f>_xlfn.XLOOKUP(C1831, products!A:A, products!D:D)</f>
        <v>3</v>
      </c>
      <c r="J1831" t="s">
        <v>15</v>
      </c>
    </row>
    <row r="1832" spans="1:10" x14ac:dyDescent="0.2">
      <c r="A1832" s="1">
        <v>656</v>
      </c>
      <c r="B1832" s="1">
        <v>1</v>
      </c>
      <c r="C1832" s="1">
        <v>83</v>
      </c>
      <c r="D1832" s="6">
        <v>1</v>
      </c>
      <c r="E1832" s="2">
        <v>149.99</v>
      </c>
      <c r="F1832" s="1">
        <v>0.1</v>
      </c>
      <c r="G1832">
        <v>149.89000000000001</v>
      </c>
      <c r="H1832" t="s">
        <v>5487</v>
      </c>
      <c r="I1832">
        <f>_xlfn.XLOOKUP(C1832, products!A:A, products!D:D)</f>
        <v>1</v>
      </c>
      <c r="J1832" t="s">
        <v>17</v>
      </c>
    </row>
    <row r="1833" spans="1:10" x14ac:dyDescent="0.2">
      <c r="A1833" s="1">
        <v>656</v>
      </c>
      <c r="B1833" s="1">
        <v>2</v>
      </c>
      <c r="C1833" s="1">
        <v>22</v>
      </c>
      <c r="D1833" s="6">
        <v>1</v>
      </c>
      <c r="E1833" s="2">
        <v>269.99</v>
      </c>
      <c r="F1833" s="1">
        <v>7.0000000000000007E-2</v>
      </c>
      <c r="G1833">
        <v>539.91</v>
      </c>
      <c r="H1833" t="s">
        <v>5544</v>
      </c>
      <c r="I1833">
        <f>_xlfn.XLOOKUP(C1833, products!A:A, products!D:D)</f>
        <v>1</v>
      </c>
      <c r="J1833" t="s">
        <v>17</v>
      </c>
    </row>
    <row r="1834" spans="1:10" x14ac:dyDescent="0.2">
      <c r="A1834" s="1">
        <v>656</v>
      </c>
      <c r="B1834" s="1">
        <v>3</v>
      </c>
      <c r="C1834" s="1">
        <v>33</v>
      </c>
      <c r="D1834" s="6">
        <v>2</v>
      </c>
      <c r="E1834" s="2">
        <v>469.99</v>
      </c>
      <c r="F1834" s="1">
        <v>0.05</v>
      </c>
      <c r="G1834">
        <v>1409.92</v>
      </c>
      <c r="H1834" t="s">
        <v>5533</v>
      </c>
      <c r="I1834">
        <f>_xlfn.XLOOKUP(C1834, products!A:A, products!D:D)</f>
        <v>6</v>
      </c>
      <c r="J1834" t="s">
        <v>12</v>
      </c>
    </row>
    <row r="1835" spans="1:10" x14ac:dyDescent="0.2">
      <c r="A1835" s="1">
        <v>657</v>
      </c>
      <c r="B1835" s="1">
        <v>1</v>
      </c>
      <c r="C1835" s="1">
        <v>52</v>
      </c>
      <c r="D1835" s="6">
        <v>1</v>
      </c>
      <c r="E1835" s="2">
        <v>875.99</v>
      </c>
      <c r="F1835" s="1">
        <v>0.05</v>
      </c>
      <c r="G1835">
        <v>875.94</v>
      </c>
      <c r="H1835" t="s">
        <v>5514</v>
      </c>
      <c r="I1835">
        <f>_xlfn.XLOOKUP(C1835, products!A:A, products!D:D)</f>
        <v>7</v>
      </c>
      <c r="J1835" t="s">
        <v>11</v>
      </c>
    </row>
    <row r="1836" spans="1:10" x14ac:dyDescent="0.2">
      <c r="A1836" s="1">
        <v>657</v>
      </c>
      <c r="B1836" s="1">
        <v>2</v>
      </c>
      <c r="C1836" s="1">
        <v>54</v>
      </c>
      <c r="D1836" s="6">
        <v>2</v>
      </c>
      <c r="E1836" s="2">
        <v>3199.99</v>
      </c>
      <c r="F1836" s="1">
        <v>0.05</v>
      </c>
      <c r="G1836">
        <v>6399.9299999999994</v>
      </c>
      <c r="H1836" t="s">
        <v>5512</v>
      </c>
      <c r="I1836">
        <f>_xlfn.XLOOKUP(C1836, products!A:A, products!D:D)</f>
        <v>7</v>
      </c>
      <c r="J1836" t="s">
        <v>11</v>
      </c>
    </row>
    <row r="1837" spans="1:10" x14ac:dyDescent="0.2">
      <c r="A1837" s="1">
        <v>658</v>
      </c>
      <c r="B1837" s="1">
        <v>1</v>
      </c>
      <c r="C1837" s="1">
        <v>49</v>
      </c>
      <c r="D1837" s="6">
        <v>2</v>
      </c>
      <c r="E1837" s="2">
        <v>3499.99</v>
      </c>
      <c r="F1837" s="1">
        <v>0.2</v>
      </c>
      <c r="G1837">
        <v>3499.79</v>
      </c>
      <c r="H1837" t="s">
        <v>5517</v>
      </c>
      <c r="I1837">
        <f>_xlfn.XLOOKUP(C1837, products!A:A, products!D:D)</f>
        <v>7</v>
      </c>
      <c r="J1837" t="s">
        <v>11</v>
      </c>
    </row>
    <row r="1838" spans="1:10" x14ac:dyDescent="0.2">
      <c r="A1838" s="1">
        <v>658</v>
      </c>
      <c r="B1838" s="1">
        <v>2</v>
      </c>
      <c r="C1838" s="1">
        <v>29</v>
      </c>
      <c r="D1838" s="6">
        <v>1</v>
      </c>
      <c r="E1838" s="2">
        <v>999.99</v>
      </c>
      <c r="F1838" s="1">
        <v>0.05</v>
      </c>
      <c r="G1838">
        <v>1999.93</v>
      </c>
      <c r="H1838" t="s">
        <v>5537</v>
      </c>
      <c r="I1838">
        <f>_xlfn.XLOOKUP(C1838, products!A:A, products!D:D)</f>
        <v>6</v>
      </c>
      <c r="J1838" t="s">
        <v>12</v>
      </c>
    </row>
    <row r="1839" spans="1:10" x14ac:dyDescent="0.2">
      <c r="A1839" s="1">
        <v>658</v>
      </c>
      <c r="B1839" s="1">
        <v>3</v>
      </c>
      <c r="C1839" s="1">
        <v>9</v>
      </c>
      <c r="D1839" s="6">
        <v>1</v>
      </c>
      <c r="E1839" s="2">
        <v>2999.99</v>
      </c>
      <c r="F1839" s="1">
        <v>0.05</v>
      </c>
      <c r="G1839">
        <v>8999.92</v>
      </c>
      <c r="H1839" t="s">
        <v>5553</v>
      </c>
      <c r="I1839">
        <f>_xlfn.XLOOKUP(C1839, products!A:A, products!D:D)</f>
        <v>5</v>
      </c>
      <c r="J1839" t="s">
        <v>13</v>
      </c>
    </row>
    <row r="1840" spans="1:10" x14ac:dyDescent="0.2">
      <c r="A1840" s="1">
        <v>659</v>
      </c>
      <c r="B1840" s="1">
        <v>1</v>
      </c>
      <c r="C1840" s="1">
        <v>42</v>
      </c>
      <c r="D1840" s="6">
        <v>2</v>
      </c>
      <c r="E1840" s="2">
        <v>2299.9899999999998</v>
      </c>
      <c r="F1840" s="1">
        <v>0.05</v>
      </c>
      <c r="G1840">
        <v>2299.9399999999996</v>
      </c>
      <c r="H1840" t="s">
        <v>5524</v>
      </c>
      <c r="I1840">
        <f>_xlfn.XLOOKUP(C1840, products!A:A, products!D:D)</f>
        <v>6</v>
      </c>
      <c r="J1840" t="s">
        <v>12</v>
      </c>
    </row>
    <row r="1841" spans="1:10" x14ac:dyDescent="0.2">
      <c r="A1841" s="1">
        <v>659</v>
      </c>
      <c r="B1841" s="1">
        <v>2</v>
      </c>
      <c r="C1841" s="1">
        <v>39</v>
      </c>
      <c r="D1841" s="6">
        <v>2</v>
      </c>
      <c r="E1841" s="2">
        <v>1499.99</v>
      </c>
      <c r="F1841" s="1">
        <v>7.0000000000000007E-2</v>
      </c>
      <c r="G1841">
        <v>2999.91</v>
      </c>
      <c r="H1841" t="s">
        <v>5527</v>
      </c>
      <c r="I1841">
        <f>_xlfn.XLOOKUP(C1841, products!A:A, products!D:D)</f>
        <v>6</v>
      </c>
      <c r="J1841" t="s">
        <v>12</v>
      </c>
    </row>
    <row r="1842" spans="1:10" x14ac:dyDescent="0.2">
      <c r="A1842" s="1">
        <v>659</v>
      </c>
      <c r="B1842" s="1">
        <v>3</v>
      </c>
      <c r="C1842" s="1">
        <v>70</v>
      </c>
      <c r="D1842" s="6">
        <v>1</v>
      </c>
      <c r="E1842" s="2">
        <v>659.99</v>
      </c>
      <c r="F1842" s="1">
        <v>0.05</v>
      </c>
      <c r="G1842">
        <v>1979.92</v>
      </c>
      <c r="H1842" t="s">
        <v>5499</v>
      </c>
      <c r="I1842">
        <f>_xlfn.XLOOKUP(C1842, products!A:A, products!D:D)</f>
        <v>3</v>
      </c>
      <c r="J1842" t="s">
        <v>15</v>
      </c>
    </row>
    <row r="1843" spans="1:10" x14ac:dyDescent="0.2">
      <c r="A1843" s="1">
        <v>659</v>
      </c>
      <c r="B1843" s="1">
        <v>4</v>
      </c>
      <c r="C1843" s="1">
        <v>61</v>
      </c>
      <c r="D1843" s="6">
        <v>2</v>
      </c>
      <c r="E1843" s="2">
        <v>4999.99</v>
      </c>
      <c r="F1843" s="1">
        <v>7.0000000000000007E-2</v>
      </c>
      <c r="G1843">
        <v>19999.89</v>
      </c>
      <c r="H1843" t="s">
        <v>5505</v>
      </c>
      <c r="I1843">
        <f>_xlfn.XLOOKUP(C1843, products!A:A, products!D:D)</f>
        <v>5</v>
      </c>
      <c r="J1843" t="s">
        <v>13</v>
      </c>
    </row>
    <row r="1844" spans="1:10" x14ac:dyDescent="0.2">
      <c r="A1844" s="1">
        <v>660</v>
      </c>
      <c r="B1844" s="1">
        <v>1</v>
      </c>
      <c r="C1844" s="1">
        <v>30</v>
      </c>
      <c r="D1844" s="6">
        <v>1</v>
      </c>
      <c r="E1844" s="2">
        <v>999.99</v>
      </c>
      <c r="F1844" s="1">
        <v>0.2</v>
      </c>
      <c r="G1844">
        <v>999.79</v>
      </c>
      <c r="H1844" t="s">
        <v>5536</v>
      </c>
      <c r="I1844">
        <f>_xlfn.XLOOKUP(C1844, products!A:A, products!D:D)</f>
        <v>6</v>
      </c>
      <c r="J1844" t="s">
        <v>12</v>
      </c>
    </row>
    <row r="1845" spans="1:10" x14ac:dyDescent="0.2">
      <c r="A1845" s="1">
        <v>660</v>
      </c>
      <c r="B1845" s="1">
        <v>2</v>
      </c>
      <c r="C1845" s="1">
        <v>59</v>
      </c>
      <c r="D1845" s="6">
        <v>2</v>
      </c>
      <c r="E1845" s="2">
        <v>2599.9899999999998</v>
      </c>
      <c r="F1845" s="1">
        <v>7.0000000000000007E-2</v>
      </c>
      <c r="G1845">
        <v>5199.91</v>
      </c>
      <c r="H1845" t="s">
        <v>5507</v>
      </c>
      <c r="I1845">
        <f>_xlfn.XLOOKUP(C1845, products!A:A, products!D:D)</f>
        <v>7</v>
      </c>
      <c r="J1845" t="s">
        <v>11</v>
      </c>
    </row>
    <row r="1846" spans="1:10" x14ac:dyDescent="0.2">
      <c r="A1846" s="1">
        <v>660</v>
      </c>
      <c r="B1846" s="1">
        <v>3</v>
      </c>
      <c r="C1846" s="1">
        <v>47</v>
      </c>
      <c r="D1846" s="6">
        <v>2</v>
      </c>
      <c r="E1846" s="2">
        <v>5299.99</v>
      </c>
      <c r="F1846" s="1">
        <v>0.05</v>
      </c>
      <c r="G1846">
        <v>15899.92</v>
      </c>
      <c r="H1846" t="s">
        <v>5519</v>
      </c>
      <c r="I1846">
        <f>_xlfn.XLOOKUP(C1846, products!A:A, products!D:D)</f>
        <v>6</v>
      </c>
      <c r="J1846" t="s">
        <v>12</v>
      </c>
    </row>
    <row r="1847" spans="1:10" x14ac:dyDescent="0.2">
      <c r="A1847" s="1">
        <v>660</v>
      </c>
      <c r="B1847" s="1">
        <v>4</v>
      </c>
      <c r="C1847" s="1">
        <v>29</v>
      </c>
      <c r="D1847" s="6">
        <v>2</v>
      </c>
      <c r="E1847" s="2">
        <v>999.99</v>
      </c>
      <c r="F1847" s="1">
        <v>0.2</v>
      </c>
      <c r="G1847">
        <v>3999.76</v>
      </c>
      <c r="H1847" t="s">
        <v>5537</v>
      </c>
      <c r="I1847">
        <f>_xlfn.XLOOKUP(C1847, products!A:A, products!D:D)</f>
        <v>6</v>
      </c>
      <c r="J1847" t="s">
        <v>12</v>
      </c>
    </row>
    <row r="1848" spans="1:10" x14ac:dyDescent="0.2">
      <c r="A1848" s="1">
        <v>661</v>
      </c>
      <c r="B1848" s="1">
        <v>1</v>
      </c>
      <c r="C1848" s="1">
        <v>63</v>
      </c>
      <c r="D1848" s="6">
        <v>2</v>
      </c>
      <c r="E1848" s="2">
        <v>3499.99</v>
      </c>
      <c r="F1848" s="1">
        <v>7.0000000000000007E-2</v>
      </c>
      <c r="G1848">
        <v>3499.9199999999996</v>
      </c>
      <c r="H1848" t="s">
        <v>5503</v>
      </c>
      <c r="I1848">
        <f>_xlfn.XLOOKUP(C1848, products!A:A, products!D:D)</f>
        <v>4</v>
      </c>
      <c r="J1848" t="s">
        <v>14</v>
      </c>
    </row>
    <row r="1849" spans="1:10" x14ac:dyDescent="0.2">
      <c r="A1849" s="1">
        <v>661</v>
      </c>
      <c r="B1849" s="1">
        <v>2</v>
      </c>
      <c r="C1849" s="1">
        <v>22</v>
      </c>
      <c r="D1849" s="6">
        <v>2</v>
      </c>
      <c r="E1849" s="2">
        <v>269.99</v>
      </c>
      <c r="F1849" s="1">
        <v>0.05</v>
      </c>
      <c r="G1849">
        <v>539.93000000000006</v>
      </c>
      <c r="H1849" t="s">
        <v>5544</v>
      </c>
      <c r="I1849">
        <f>_xlfn.XLOOKUP(C1849, products!A:A, products!D:D)</f>
        <v>1</v>
      </c>
      <c r="J1849" t="s">
        <v>17</v>
      </c>
    </row>
    <row r="1850" spans="1:10" x14ac:dyDescent="0.2">
      <c r="A1850" s="1">
        <v>662</v>
      </c>
      <c r="B1850" s="1">
        <v>1</v>
      </c>
      <c r="C1850" s="1">
        <v>55</v>
      </c>
      <c r="D1850" s="6">
        <v>2</v>
      </c>
      <c r="E1850" s="2">
        <v>2699.99</v>
      </c>
      <c r="F1850" s="1">
        <v>0.1</v>
      </c>
      <c r="G1850">
        <v>2699.89</v>
      </c>
      <c r="H1850" t="s">
        <v>5511</v>
      </c>
      <c r="I1850">
        <f>_xlfn.XLOOKUP(C1850, products!A:A, products!D:D)</f>
        <v>7</v>
      </c>
      <c r="J1850" t="s">
        <v>11</v>
      </c>
    </row>
    <row r="1851" spans="1:10" x14ac:dyDescent="0.2">
      <c r="A1851" s="1">
        <v>662</v>
      </c>
      <c r="B1851" s="1">
        <v>2</v>
      </c>
      <c r="C1851" s="1">
        <v>95</v>
      </c>
      <c r="D1851" s="6">
        <v>2</v>
      </c>
      <c r="E1851" s="2">
        <v>299.99</v>
      </c>
      <c r="F1851" s="1">
        <v>0.2</v>
      </c>
      <c r="G1851">
        <v>599.78</v>
      </c>
      <c r="H1851" t="s">
        <v>5475</v>
      </c>
      <c r="I1851">
        <f>_xlfn.XLOOKUP(C1851, products!A:A, products!D:D)</f>
        <v>1</v>
      </c>
      <c r="J1851" t="s">
        <v>17</v>
      </c>
    </row>
    <row r="1852" spans="1:10" x14ac:dyDescent="0.2">
      <c r="A1852" s="1">
        <v>662</v>
      </c>
      <c r="B1852" s="1">
        <v>3</v>
      </c>
      <c r="C1852" s="1">
        <v>102</v>
      </c>
      <c r="D1852" s="6">
        <v>2</v>
      </c>
      <c r="E1852" s="2">
        <v>489.99</v>
      </c>
      <c r="F1852" s="1">
        <v>7.0000000000000007E-2</v>
      </c>
      <c r="G1852">
        <v>1469.9</v>
      </c>
      <c r="H1852" t="s">
        <v>5468</v>
      </c>
      <c r="I1852">
        <f>_xlfn.XLOOKUP(C1852, products!A:A, products!D:D)</f>
        <v>2</v>
      </c>
      <c r="J1852" t="s">
        <v>16</v>
      </c>
    </row>
    <row r="1853" spans="1:10" x14ac:dyDescent="0.2">
      <c r="A1853" s="1">
        <v>662</v>
      </c>
      <c r="B1853" s="1">
        <v>4</v>
      </c>
      <c r="C1853" s="1">
        <v>22</v>
      </c>
      <c r="D1853" s="6">
        <v>1</v>
      </c>
      <c r="E1853" s="2">
        <v>269.99</v>
      </c>
      <c r="F1853" s="1">
        <v>7.0000000000000007E-2</v>
      </c>
      <c r="G1853">
        <v>1079.8900000000001</v>
      </c>
      <c r="H1853" t="s">
        <v>5544</v>
      </c>
      <c r="I1853">
        <f>_xlfn.XLOOKUP(C1853, products!A:A, products!D:D)</f>
        <v>1</v>
      </c>
      <c r="J1853" t="s">
        <v>17</v>
      </c>
    </row>
    <row r="1854" spans="1:10" x14ac:dyDescent="0.2">
      <c r="A1854" s="1">
        <v>662</v>
      </c>
      <c r="B1854" s="1">
        <v>5</v>
      </c>
      <c r="C1854" s="1">
        <v>106</v>
      </c>
      <c r="D1854" s="6">
        <v>2</v>
      </c>
      <c r="E1854" s="2">
        <v>449.99</v>
      </c>
      <c r="F1854" s="1">
        <v>7.0000000000000007E-2</v>
      </c>
      <c r="G1854">
        <v>2249.8799999999997</v>
      </c>
      <c r="H1854" t="s">
        <v>5464</v>
      </c>
      <c r="I1854">
        <f>_xlfn.XLOOKUP(C1854, products!A:A, products!D:D)</f>
        <v>2</v>
      </c>
      <c r="J1854" t="s">
        <v>16</v>
      </c>
    </row>
    <row r="1855" spans="1:10" x14ac:dyDescent="0.2">
      <c r="A1855" s="1">
        <v>663</v>
      </c>
      <c r="B1855" s="1">
        <v>1</v>
      </c>
      <c r="C1855" s="1">
        <v>41</v>
      </c>
      <c r="D1855" s="6">
        <v>2</v>
      </c>
      <c r="E1855" s="2">
        <v>1469.99</v>
      </c>
      <c r="F1855" s="1">
        <v>0.05</v>
      </c>
      <c r="G1855">
        <v>1469.94</v>
      </c>
      <c r="H1855" t="s">
        <v>5525</v>
      </c>
      <c r="I1855">
        <f>_xlfn.XLOOKUP(C1855, products!A:A, products!D:D)</f>
        <v>6</v>
      </c>
      <c r="J1855" t="s">
        <v>12</v>
      </c>
    </row>
    <row r="1856" spans="1:10" x14ac:dyDescent="0.2">
      <c r="A1856" s="1">
        <v>663</v>
      </c>
      <c r="B1856" s="1">
        <v>2</v>
      </c>
      <c r="C1856" s="1">
        <v>17</v>
      </c>
      <c r="D1856" s="6">
        <v>2</v>
      </c>
      <c r="E1856" s="2">
        <v>429</v>
      </c>
      <c r="F1856" s="1">
        <v>0.2</v>
      </c>
      <c r="G1856">
        <v>857.8</v>
      </c>
      <c r="H1856" t="s">
        <v>5549</v>
      </c>
      <c r="I1856">
        <f>_xlfn.XLOOKUP(C1856, products!A:A, products!D:D)</f>
        <v>3</v>
      </c>
      <c r="J1856" t="s">
        <v>15</v>
      </c>
    </row>
    <row r="1857" spans="1:10" x14ac:dyDescent="0.2">
      <c r="A1857" s="1">
        <v>663</v>
      </c>
      <c r="B1857" s="1">
        <v>3</v>
      </c>
      <c r="C1857" s="1">
        <v>94</v>
      </c>
      <c r="D1857" s="6">
        <v>1</v>
      </c>
      <c r="E1857" s="2">
        <v>249.99</v>
      </c>
      <c r="F1857" s="1">
        <v>0.05</v>
      </c>
      <c r="G1857">
        <v>749.92000000000007</v>
      </c>
      <c r="H1857" t="s">
        <v>5476</v>
      </c>
      <c r="I1857">
        <f>_xlfn.XLOOKUP(C1857, products!A:A, products!D:D)</f>
        <v>1</v>
      </c>
      <c r="J1857" t="s">
        <v>17</v>
      </c>
    </row>
    <row r="1858" spans="1:10" x14ac:dyDescent="0.2">
      <c r="A1858" s="1">
        <v>663</v>
      </c>
      <c r="B1858" s="1">
        <v>4</v>
      </c>
      <c r="C1858" s="1">
        <v>71</v>
      </c>
      <c r="D1858" s="6">
        <v>1</v>
      </c>
      <c r="E1858" s="2">
        <v>416.99</v>
      </c>
      <c r="F1858" s="1">
        <v>7.0000000000000007E-2</v>
      </c>
      <c r="G1858">
        <v>1667.89</v>
      </c>
      <c r="H1858" t="s">
        <v>5498</v>
      </c>
      <c r="I1858">
        <f>_xlfn.XLOOKUP(C1858, products!A:A, products!D:D)</f>
        <v>3</v>
      </c>
      <c r="J1858" t="s">
        <v>15</v>
      </c>
    </row>
    <row r="1859" spans="1:10" x14ac:dyDescent="0.2">
      <c r="A1859" s="1">
        <v>663</v>
      </c>
      <c r="B1859" s="1">
        <v>5</v>
      </c>
      <c r="C1859" s="1">
        <v>106</v>
      </c>
      <c r="D1859" s="6">
        <v>1</v>
      </c>
      <c r="E1859" s="2">
        <v>449.99</v>
      </c>
      <c r="F1859" s="1">
        <v>0.2</v>
      </c>
      <c r="G1859">
        <v>2249.75</v>
      </c>
      <c r="H1859" t="s">
        <v>5464</v>
      </c>
      <c r="I1859">
        <f>_xlfn.XLOOKUP(C1859, products!A:A, products!D:D)</f>
        <v>2</v>
      </c>
      <c r="J1859" t="s">
        <v>16</v>
      </c>
    </row>
    <row r="1860" spans="1:10" x14ac:dyDescent="0.2">
      <c r="A1860" s="1">
        <v>664</v>
      </c>
      <c r="B1860" s="1">
        <v>1</v>
      </c>
      <c r="C1860" s="1">
        <v>52</v>
      </c>
      <c r="D1860" s="6">
        <v>2</v>
      </c>
      <c r="E1860" s="2">
        <v>875.99</v>
      </c>
      <c r="F1860" s="1">
        <v>7.0000000000000007E-2</v>
      </c>
      <c r="G1860">
        <v>875.92</v>
      </c>
      <c r="H1860" t="s">
        <v>5514</v>
      </c>
      <c r="I1860">
        <f>_xlfn.XLOOKUP(C1860, products!A:A, products!D:D)</f>
        <v>7</v>
      </c>
      <c r="J1860" t="s">
        <v>11</v>
      </c>
    </row>
    <row r="1861" spans="1:10" x14ac:dyDescent="0.2">
      <c r="A1861" s="1">
        <v>664</v>
      </c>
      <c r="B1861" s="1">
        <v>2</v>
      </c>
      <c r="C1861" s="1">
        <v>5</v>
      </c>
      <c r="D1861" s="6">
        <v>1</v>
      </c>
      <c r="E1861" s="2">
        <v>1320.99</v>
      </c>
      <c r="F1861" s="1">
        <v>7.0000000000000007E-2</v>
      </c>
      <c r="G1861">
        <v>2641.91</v>
      </c>
      <c r="H1861" t="s">
        <v>5557</v>
      </c>
      <c r="I1861">
        <f>_xlfn.XLOOKUP(C1861, products!A:A, products!D:D)</f>
        <v>6</v>
      </c>
      <c r="J1861" t="s">
        <v>12</v>
      </c>
    </row>
    <row r="1862" spans="1:10" x14ac:dyDescent="0.2">
      <c r="A1862" s="1">
        <v>664</v>
      </c>
      <c r="B1862" s="1">
        <v>3</v>
      </c>
      <c r="C1862" s="1">
        <v>50</v>
      </c>
      <c r="D1862" s="6">
        <v>1</v>
      </c>
      <c r="E1862" s="2">
        <v>5999.99</v>
      </c>
      <c r="F1862" s="1">
        <v>0.2</v>
      </c>
      <c r="G1862">
        <v>17999.77</v>
      </c>
      <c r="H1862" t="s">
        <v>5516</v>
      </c>
      <c r="I1862">
        <f>_xlfn.XLOOKUP(C1862, products!A:A, products!D:D)</f>
        <v>7</v>
      </c>
      <c r="J1862" t="s">
        <v>11</v>
      </c>
    </row>
    <row r="1863" spans="1:10" x14ac:dyDescent="0.2">
      <c r="A1863" s="1">
        <v>664</v>
      </c>
      <c r="B1863" s="1">
        <v>4</v>
      </c>
      <c r="C1863" s="1">
        <v>101</v>
      </c>
      <c r="D1863" s="6">
        <v>2</v>
      </c>
      <c r="E1863" s="2">
        <v>339.99</v>
      </c>
      <c r="F1863" s="1">
        <v>0.2</v>
      </c>
      <c r="G1863">
        <v>1359.76</v>
      </c>
      <c r="H1863" t="s">
        <v>5469</v>
      </c>
      <c r="I1863">
        <f>_xlfn.XLOOKUP(C1863, products!A:A, products!D:D)</f>
        <v>1</v>
      </c>
      <c r="J1863" t="s">
        <v>17</v>
      </c>
    </row>
    <row r="1864" spans="1:10" x14ac:dyDescent="0.2">
      <c r="A1864" s="1">
        <v>664</v>
      </c>
      <c r="B1864" s="1">
        <v>5</v>
      </c>
      <c r="C1864" s="1">
        <v>47</v>
      </c>
      <c r="D1864" s="6">
        <v>1</v>
      </c>
      <c r="E1864" s="2">
        <v>5299.99</v>
      </c>
      <c r="F1864" s="1">
        <v>7.0000000000000007E-2</v>
      </c>
      <c r="G1864">
        <v>26499.879999999997</v>
      </c>
      <c r="H1864" t="s">
        <v>5519</v>
      </c>
      <c r="I1864">
        <f>_xlfn.XLOOKUP(C1864, products!A:A, products!D:D)</f>
        <v>6</v>
      </c>
      <c r="J1864" t="s">
        <v>12</v>
      </c>
    </row>
    <row r="1865" spans="1:10" x14ac:dyDescent="0.2">
      <c r="A1865" s="1">
        <v>665</v>
      </c>
      <c r="B1865" s="1">
        <v>1</v>
      </c>
      <c r="C1865" s="1">
        <v>58</v>
      </c>
      <c r="D1865" s="6">
        <v>1</v>
      </c>
      <c r="E1865" s="2">
        <v>4999.99</v>
      </c>
      <c r="F1865" s="1">
        <v>7.0000000000000007E-2</v>
      </c>
      <c r="G1865">
        <v>4999.92</v>
      </c>
      <c r="H1865" t="s">
        <v>5508</v>
      </c>
      <c r="I1865">
        <f>_xlfn.XLOOKUP(C1865, products!A:A, products!D:D)</f>
        <v>7</v>
      </c>
      <c r="J1865" t="s">
        <v>11</v>
      </c>
    </row>
    <row r="1866" spans="1:10" x14ac:dyDescent="0.2">
      <c r="A1866" s="1">
        <v>665</v>
      </c>
      <c r="B1866" s="1">
        <v>2</v>
      </c>
      <c r="C1866" s="1">
        <v>42</v>
      </c>
      <c r="D1866" s="6">
        <v>2</v>
      </c>
      <c r="E1866" s="2">
        <v>2299.9899999999998</v>
      </c>
      <c r="F1866" s="1">
        <v>0.2</v>
      </c>
      <c r="G1866">
        <v>4599.78</v>
      </c>
      <c r="H1866" t="s">
        <v>5524</v>
      </c>
      <c r="I1866">
        <f>_xlfn.XLOOKUP(C1866, products!A:A, products!D:D)</f>
        <v>6</v>
      </c>
      <c r="J1866" t="s">
        <v>12</v>
      </c>
    </row>
    <row r="1867" spans="1:10" x14ac:dyDescent="0.2">
      <c r="A1867" s="1">
        <v>665</v>
      </c>
      <c r="B1867" s="1">
        <v>3</v>
      </c>
      <c r="C1867" s="1">
        <v>25</v>
      </c>
      <c r="D1867" s="6">
        <v>2</v>
      </c>
      <c r="E1867" s="2">
        <v>499.99</v>
      </c>
      <c r="F1867" s="1">
        <v>0.05</v>
      </c>
      <c r="G1867">
        <v>1499.92</v>
      </c>
      <c r="H1867" t="s">
        <v>5541</v>
      </c>
      <c r="I1867">
        <f>_xlfn.XLOOKUP(C1867, products!A:A, products!D:D)</f>
        <v>2</v>
      </c>
      <c r="J1867" t="s">
        <v>16</v>
      </c>
    </row>
    <row r="1868" spans="1:10" x14ac:dyDescent="0.2">
      <c r="A1868" s="1">
        <v>666</v>
      </c>
      <c r="B1868" s="1">
        <v>1</v>
      </c>
      <c r="C1868" s="1">
        <v>98</v>
      </c>
      <c r="D1868" s="6">
        <v>2</v>
      </c>
      <c r="E1868" s="2">
        <v>489.99</v>
      </c>
      <c r="F1868" s="1">
        <v>0.2</v>
      </c>
      <c r="G1868">
        <v>489.79</v>
      </c>
      <c r="H1868" t="s">
        <v>5472</v>
      </c>
      <c r="I1868">
        <f>_xlfn.XLOOKUP(C1868, products!A:A, products!D:D)</f>
        <v>1</v>
      </c>
      <c r="J1868" t="s">
        <v>17</v>
      </c>
    </row>
    <row r="1869" spans="1:10" x14ac:dyDescent="0.2">
      <c r="A1869" s="1">
        <v>666</v>
      </c>
      <c r="B1869" s="1">
        <v>2</v>
      </c>
      <c r="C1869" s="1">
        <v>39</v>
      </c>
      <c r="D1869" s="6">
        <v>1</v>
      </c>
      <c r="E1869" s="2">
        <v>1499.99</v>
      </c>
      <c r="F1869" s="1">
        <v>0.05</v>
      </c>
      <c r="G1869">
        <v>2999.93</v>
      </c>
      <c r="H1869" t="s">
        <v>5527</v>
      </c>
      <c r="I1869">
        <f>_xlfn.XLOOKUP(C1869, products!A:A, products!D:D)</f>
        <v>6</v>
      </c>
      <c r="J1869" t="s">
        <v>12</v>
      </c>
    </row>
    <row r="1870" spans="1:10" x14ac:dyDescent="0.2">
      <c r="A1870" s="1">
        <v>667</v>
      </c>
      <c r="B1870" s="1">
        <v>1</v>
      </c>
      <c r="C1870" s="1">
        <v>79</v>
      </c>
      <c r="D1870" s="6">
        <v>1</v>
      </c>
      <c r="E1870" s="2">
        <v>402.99</v>
      </c>
      <c r="F1870" s="1">
        <v>0.2</v>
      </c>
      <c r="G1870">
        <v>402.79</v>
      </c>
      <c r="H1870" t="s">
        <v>5491</v>
      </c>
      <c r="I1870">
        <f>_xlfn.XLOOKUP(C1870, products!A:A, products!D:D)</f>
        <v>3</v>
      </c>
      <c r="J1870" t="s">
        <v>15</v>
      </c>
    </row>
    <row r="1871" spans="1:10" x14ac:dyDescent="0.2">
      <c r="A1871" s="1">
        <v>667</v>
      </c>
      <c r="B1871" s="1">
        <v>2</v>
      </c>
      <c r="C1871" s="1">
        <v>84</v>
      </c>
      <c r="D1871" s="6">
        <v>1</v>
      </c>
      <c r="E1871" s="2">
        <v>109.99</v>
      </c>
      <c r="F1871" s="1">
        <v>0.1</v>
      </c>
      <c r="G1871">
        <v>219.88</v>
      </c>
      <c r="H1871" t="s">
        <v>5486</v>
      </c>
      <c r="I1871">
        <f>_xlfn.XLOOKUP(C1871, products!A:A, products!D:D)</f>
        <v>1</v>
      </c>
      <c r="J1871" t="s">
        <v>17</v>
      </c>
    </row>
    <row r="1872" spans="1:10" x14ac:dyDescent="0.2">
      <c r="A1872" s="1">
        <v>667</v>
      </c>
      <c r="B1872" s="1">
        <v>3</v>
      </c>
      <c r="C1872" s="1">
        <v>3</v>
      </c>
      <c r="D1872" s="6">
        <v>1</v>
      </c>
      <c r="E1872" s="2">
        <v>999.99</v>
      </c>
      <c r="F1872" s="1">
        <v>0.2</v>
      </c>
      <c r="G1872">
        <v>2999.7700000000004</v>
      </c>
      <c r="H1872" t="s">
        <v>5559</v>
      </c>
      <c r="I1872">
        <f>_xlfn.XLOOKUP(C1872, products!A:A, products!D:D)</f>
        <v>6</v>
      </c>
      <c r="J1872" t="s">
        <v>12</v>
      </c>
    </row>
    <row r="1873" spans="1:10" x14ac:dyDescent="0.2">
      <c r="A1873" s="1">
        <v>667</v>
      </c>
      <c r="B1873" s="1">
        <v>4</v>
      </c>
      <c r="C1873" s="1">
        <v>99</v>
      </c>
      <c r="D1873" s="6">
        <v>1</v>
      </c>
      <c r="E1873" s="2">
        <v>299.99</v>
      </c>
      <c r="F1873" s="1">
        <v>0.1</v>
      </c>
      <c r="G1873">
        <v>1199.8600000000001</v>
      </c>
      <c r="H1873" t="s">
        <v>5471</v>
      </c>
      <c r="I1873">
        <f>_xlfn.XLOOKUP(C1873, products!A:A, products!D:D)</f>
        <v>1</v>
      </c>
      <c r="J1873" t="s">
        <v>17</v>
      </c>
    </row>
    <row r="1874" spans="1:10" x14ac:dyDescent="0.2">
      <c r="A1874" s="1">
        <v>667</v>
      </c>
      <c r="B1874" s="1">
        <v>5</v>
      </c>
      <c r="C1874" s="1">
        <v>85</v>
      </c>
      <c r="D1874" s="6">
        <v>1</v>
      </c>
      <c r="E1874" s="2">
        <v>329.99</v>
      </c>
      <c r="F1874" s="1">
        <v>0.05</v>
      </c>
      <c r="G1874">
        <v>1649.9</v>
      </c>
      <c r="H1874" t="s">
        <v>5485</v>
      </c>
      <c r="I1874">
        <f>_xlfn.XLOOKUP(C1874, products!A:A, products!D:D)</f>
        <v>1</v>
      </c>
      <c r="J1874" t="s">
        <v>17</v>
      </c>
    </row>
    <row r="1875" spans="1:10" x14ac:dyDescent="0.2">
      <c r="A1875" s="1">
        <v>668</v>
      </c>
      <c r="B1875" s="1">
        <v>1</v>
      </c>
      <c r="C1875" s="1">
        <v>48</v>
      </c>
      <c r="D1875" s="6">
        <v>2</v>
      </c>
      <c r="E1875" s="2">
        <v>1499.99</v>
      </c>
      <c r="F1875" s="1">
        <v>0.05</v>
      </c>
      <c r="G1875">
        <v>1499.94</v>
      </c>
      <c r="H1875" t="s">
        <v>5518</v>
      </c>
      <c r="I1875">
        <f>_xlfn.XLOOKUP(C1875, products!A:A, products!D:D)</f>
        <v>7</v>
      </c>
      <c r="J1875" t="s">
        <v>11</v>
      </c>
    </row>
    <row r="1876" spans="1:10" x14ac:dyDescent="0.2">
      <c r="A1876" s="1">
        <v>668</v>
      </c>
      <c r="B1876" s="1">
        <v>2</v>
      </c>
      <c r="C1876" s="1">
        <v>19</v>
      </c>
      <c r="D1876" s="6">
        <v>2</v>
      </c>
      <c r="E1876" s="2">
        <v>449</v>
      </c>
      <c r="F1876" s="1">
        <v>0.1</v>
      </c>
      <c r="G1876">
        <v>897.9</v>
      </c>
      <c r="H1876" t="s">
        <v>5547</v>
      </c>
      <c r="I1876">
        <f>_xlfn.XLOOKUP(C1876, products!A:A, products!D:D)</f>
        <v>3</v>
      </c>
      <c r="J1876" t="s">
        <v>15</v>
      </c>
    </row>
    <row r="1877" spans="1:10" x14ac:dyDescent="0.2">
      <c r="A1877" s="1">
        <v>669</v>
      </c>
      <c r="B1877" s="1">
        <v>1</v>
      </c>
      <c r="C1877" s="1">
        <v>16</v>
      </c>
      <c r="D1877" s="6">
        <v>2</v>
      </c>
      <c r="E1877" s="2">
        <v>599.99</v>
      </c>
      <c r="F1877" s="1">
        <v>7.0000000000000007E-2</v>
      </c>
      <c r="G1877">
        <v>599.91999999999996</v>
      </c>
      <c r="H1877" t="s">
        <v>5540</v>
      </c>
      <c r="I1877">
        <f>_xlfn.XLOOKUP(C1877, products!A:A, products!D:D)</f>
        <v>3</v>
      </c>
      <c r="J1877" t="s">
        <v>15</v>
      </c>
    </row>
    <row r="1878" spans="1:10" x14ac:dyDescent="0.2">
      <c r="A1878" s="1">
        <v>669</v>
      </c>
      <c r="B1878" s="1">
        <v>2</v>
      </c>
      <c r="C1878" s="1">
        <v>72</v>
      </c>
      <c r="D1878" s="6">
        <v>1</v>
      </c>
      <c r="E1878" s="2">
        <v>619.99</v>
      </c>
      <c r="F1878" s="1">
        <v>7.0000000000000007E-2</v>
      </c>
      <c r="G1878">
        <v>1239.9100000000001</v>
      </c>
      <c r="H1878" t="s">
        <v>5497</v>
      </c>
      <c r="I1878">
        <f>_xlfn.XLOOKUP(C1878, products!A:A, products!D:D)</f>
        <v>3</v>
      </c>
      <c r="J1878" t="s">
        <v>15</v>
      </c>
    </row>
    <row r="1879" spans="1:10" x14ac:dyDescent="0.2">
      <c r="A1879" s="1">
        <v>670</v>
      </c>
      <c r="B1879" s="1">
        <v>1</v>
      </c>
      <c r="C1879" s="1">
        <v>108</v>
      </c>
      <c r="D1879" s="6">
        <v>1</v>
      </c>
      <c r="E1879" s="2">
        <v>449.99</v>
      </c>
      <c r="F1879" s="1">
        <v>0.1</v>
      </c>
      <c r="G1879">
        <v>449.89</v>
      </c>
      <c r="H1879" t="s">
        <v>5462</v>
      </c>
      <c r="I1879">
        <f>_xlfn.XLOOKUP(C1879, products!A:A, products!D:D)</f>
        <v>2</v>
      </c>
      <c r="J1879" t="s">
        <v>16</v>
      </c>
    </row>
    <row r="1880" spans="1:10" x14ac:dyDescent="0.2">
      <c r="A1880" s="1">
        <v>670</v>
      </c>
      <c r="B1880" s="1">
        <v>2</v>
      </c>
      <c r="C1880" s="1">
        <v>28</v>
      </c>
      <c r="D1880" s="6">
        <v>1</v>
      </c>
      <c r="E1880" s="2">
        <v>2499.9899999999998</v>
      </c>
      <c r="F1880" s="1">
        <v>7.0000000000000007E-2</v>
      </c>
      <c r="G1880">
        <v>4999.91</v>
      </c>
      <c r="H1880" t="s">
        <v>5538</v>
      </c>
      <c r="I1880">
        <f>_xlfn.XLOOKUP(C1880, products!A:A, products!D:D)</f>
        <v>6</v>
      </c>
      <c r="J1880" t="s">
        <v>12</v>
      </c>
    </row>
    <row r="1881" spans="1:10" x14ac:dyDescent="0.2">
      <c r="A1881" s="1">
        <v>670</v>
      </c>
      <c r="B1881" s="1">
        <v>3</v>
      </c>
      <c r="C1881" s="1">
        <v>104</v>
      </c>
      <c r="D1881" s="6">
        <v>2</v>
      </c>
      <c r="E1881" s="2">
        <v>481.99</v>
      </c>
      <c r="F1881" s="1">
        <v>0.2</v>
      </c>
      <c r="G1881">
        <v>1445.77</v>
      </c>
      <c r="H1881" t="s">
        <v>5466</v>
      </c>
      <c r="I1881">
        <f>_xlfn.XLOOKUP(C1881, products!A:A, products!D:D)</f>
        <v>2</v>
      </c>
      <c r="J1881" t="s">
        <v>16</v>
      </c>
    </row>
    <row r="1882" spans="1:10" x14ac:dyDescent="0.2">
      <c r="A1882" s="1">
        <v>670</v>
      </c>
      <c r="B1882" s="1">
        <v>4</v>
      </c>
      <c r="C1882" s="1">
        <v>45</v>
      </c>
      <c r="D1882" s="6">
        <v>2</v>
      </c>
      <c r="E1882" s="2">
        <v>869.99</v>
      </c>
      <c r="F1882" s="1">
        <v>0.05</v>
      </c>
      <c r="G1882">
        <v>3479.91</v>
      </c>
      <c r="H1882" t="s">
        <v>5521</v>
      </c>
      <c r="I1882">
        <f>_xlfn.XLOOKUP(C1882, products!A:A, products!D:D)</f>
        <v>6</v>
      </c>
      <c r="J1882" t="s">
        <v>12</v>
      </c>
    </row>
    <row r="1883" spans="1:10" x14ac:dyDescent="0.2">
      <c r="A1883" s="1">
        <v>671</v>
      </c>
      <c r="B1883" s="1">
        <v>1</v>
      </c>
      <c r="C1883" s="1">
        <v>30</v>
      </c>
      <c r="D1883" s="6">
        <v>1</v>
      </c>
      <c r="E1883" s="2">
        <v>999.99</v>
      </c>
      <c r="F1883" s="1">
        <v>0.05</v>
      </c>
      <c r="G1883">
        <v>999.94</v>
      </c>
      <c r="H1883" t="s">
        <v>5536</v>
      </c>
      <c r="I1883">
        <f>_xlfn.XLOOKUP(C1883, products!A:A, products!D:D)</f>
        <v>6</v>
      </c>
      <c r="J1883" t="s">
        <v>12</v>
      </c>
    </row>
    <row r="1884" spans="1:10" x14ac:dyDescent="0.2">
      <c r="A1884" s="1">
        <v>671</v>
      </c>
      <c r="B1884" s="1">
        <v>2</v>
      </c>
      <c r="C1884" s="1">
        <v>69</v>
      </c>
      <c r="D1884" s="6">
        <v>1</v>
      </c>
      <c r="E1884" s="2">
        <v>416.99</v>
      </c>
      <c r="F1884" s="1">
        <v>0.05</v>
      </c>
      <c r="G1884">
        <v>833.93000000000006</v>
      </c>
      <c r="H1884" t="s">
        <v>5463</v>
      </c>
      <c r="I1884">
        <f>_xlfn.XLOOKUP(C1884, products!A:A, products!D:D)</f>
        <v>3</v>
      </c>
      <c r="J1884" t="s">
        <v>15</v>
      </c>
    </row>
    <row r="1885" spans="1:10" x14ac:dyDescent="0.2">
      <c r="A1885" s="1">
        <v>671</v>
      </c>
      <c r="B1885" s="1">
        <v>3</v>
      </c>
      <c r="C1885" s="1">
        <v>55</v>
      </c>
      <c r="D1885" s="6">
        <v>1</v>
      </c>
      <c r="E1885" s="2">
        <v>2699.99</v>
      </c>
      <c r="F1885" s="1">
        <v>0.2</v>
      </c>
      <c r="G1885">
        <v>8099.7699999999995</v>
      </c>
      <c r="H1885" t="s">
        <v>5511</v>
      </c>
      <c r="I1885">
        <f>_xlfn.XLOOKUP(C1885, products!A:A, products!D:D)</f>
        <v>7</v>
      </c>
      <c r="J1885" t="s">
        <v>11</v>
      </c>
    </row>
    <row r="1886" spans="1:10" x14ac:dyDescent="0.2">
      <c r="A1886" s="1">
        <v>671</v>
      </c>
      <c r="B1886" s="1">
        <v>4</v>
      </c>
      <c r="C1886" s="1">
        <v>4</v>
      </c>
      <c r="D1886" s="6">
        <v>1</v>
      </c>
      <c r="E1886" s="2">
        <v>2899.99</v>
      </c>
      <c r="F1886" s="1">
        <v>7.0000000000000007E-2</v>
      </c>
      <c r="G1886">
        <v>11599.89</v>
      </c>
      <c r="H1886" t="s">
        <v>5558</v>
      </c>
      <c r="I1886">
        <f>_xlfn.XLOOKUP(C1886, products!A:A, products!D:D)</f>
        <v>6</v>
      </c>
      <c r="J1886" t="s">
        <v>12</v>
      </c>
    </row>
    <row r="1887" spans="1:10" x14ac:dyDescent="0.2">
      <c r="A1887" s="1">
        <v>671</v>
      </c>
      <c r="B1887" s="1">
        <v>5</v>
      </c>
      <c r="C1887" s="1">
        <v>109</v>
      </c>
      <c r="D1887" s="6">
        <v>2</v>
      </c>
      <c r="E1887" s="2">
        <v>416.99</v>
      </c>
      <c r="F1887" s="1">
        <v>7.0000000000000007E-2</v>
      </c>
      <c r="G1887">
        <v>2084.8799999999997</v>
      </c>
      <c r="H1887" t="s">
        <v>5461</v>
      </c>
      <c r="I1887">
        <f>_xlfn.XLOOKUP(C1887, products!A:A, products!D:D)</f>
        <v>2</v>
      </c>
      <c r="J1887" t="s">
        <v>16</v>
      </c>
    </row>
    <row r="1888" spans="1:10" x14ac:dyDescent="0.2">
      <c r="A1888" s="1">
        <v>672</v>
      </c>
      <c r="B1888" s="1">
        <v>1</v>
      </c>
      <c r="C1888" s="1">
        <v>51</v>
      </c>
      <c r="D1888" s="6">
        <v>2</v>
      </c>
      <c r="E1888" s="2">
        <v>6499.99</v>
      </c>
      <c r="F1888" s="1">
        <v>7.0000000000000007E-2</v>
      </c>
      <c r="G1888">
        <v>6499.92</v>
      </c>
      <c r="H1888" t="s">
        <v>5515</v>
      </c>
      <c r="I1888">
        <f>_xlfn.XLOOKUP(C1888, products!A:A, products!D:D)</f>
        <v>7</v>
      </c>
      <c r="J1888" t="s">
        <v>11</v>
      </c>
    </row>
    <row r="1889" spans="1:10" x14ac:dyDescent="0.2">
      <c r="A1889" s="1">
        <v>672</v>
      </c>
      <c r="B1889" s="1">
        <v>2</v>
      </c>
      <c r="C1889" s="1">
        <v>96</v>
      </c>
      <c r="D1889" s="6">
        <v>2</v>
      </c>
      <c r="E1889" s="2">
        <v>349.99</v>
      </c>
      <c r="F1889" s="1">
        <v>0.2</v>
      </c>
      <c r="G1889">
        <v>699.78</v>
      </c>
      <c r="H1889" t="s">
        <v>5474</v>
      </c>
      <c r="I1889">
        <f>_xlfn.XLOOKUP(C1889, products!A:A, products!D:D)</f>
        <v>1</v>
      </c>
      <c r="J1889" t="s">
        <v>17</v>
      </c>
    </row>
    <row r="1890" spans="1:10" x14ac:dyDescent="0.2">
      <c r="A1890" s="1">
        <v>672</v>
      </c>
      <c r="B1890" s="1">
        <v>3</v>
      </c>
      <c r="C1890" s="1">
        <v>48</v>
      </c>
      <c r="D1890" s="6">
        <v>2</v>
      </c>
      <c r="E1890" s="2">
        <v>1499.99</v>
      </c>
      <c r="F1890" s="1">
        <v>7.0000000000000007E-2</v>
      </c>
      <c r="G1890">
        <v>4499.9000000000005</v>
      </c>
      <c r="H1890" t="s">
        <v>5518</v>
      </c>
      <c r="I1890">
        <f>_xlfn.XLOOKUP(C1890, products!A:A, products!D:D)</f>
        <v>7</v>
      </c>
      <c r="J1890" t="s">
        <v>11</v>
      </c>
    </row>
    <row r="1891" spans="1:10" x14ac:dyDescent="0.2">
      <c r="A1891" s="1">
        <v>673</v>
      </c>
      <c r="B1891" s="1">
        <v>1</v>
      </c>
      <c r="C1891" s="1">
        <v>66</v>
      </c>
      <c r="D1891" s="6">
        <v>1</v>
      </c>
      <c r="E1891" s="2">
        <v>250.99</v>
      </c>
      <c r="F1891" s="1">
        <v>0.2</v>
      </c>
      <c r="G1891">
        <v>250.79000000000002</v>
      </c>
      <c r="H1891" t="s">
        <v>5501</v>
      </c>
      <c r="I1891">
        <f>_xlfn.XLOOKUP(C1891, products!A:A, products!D:D)</f>
        <v>3</v>
      </c>
      <c r="J1891" t="s">
        <v>15</v>
      </c>
    </row>
    <row r="1892" spans="1:10" x14ac:dyDescent="0.2">
      <c r="A1892" s="1">
        <v>673</v>
      </c>
      <c r="B1892" s="1">
        <v>2</v>
      </c>
      <c r="C1892" s="1">
        <v>38</v>
      </c>
      <c r="D1892" s="6">
        <v>1</v>
      </c>
      <c r="E1892" s="2">
        <v>549.99</v>
      </c>
      <c r="F1892" s="1">
        <v>0.2</v>
      </c>
      <c r="G1892">
        <v>1099.78</v>
      </c>
      <c r="H1892" t="s">
        <v>5528</v>
      </c>
      <c r="I1892">
        <f>_xlfn.XLOOKUP(C1892, products!A:A, products!D:D)</f>
        <v>6</v>
      </c>
      <c r="J1892" t="s">
        <v>12</v>
      </c>
    </row>
    <row r="1893" spans="1:10" x14ac:dyDescent="0.2">
      <c r="A1893" s="1">
        <v>673</v>
      </c>
      <c r="B1893" s="1">
        <v>3</v>
      </c>
      <c r="C1893" s="1">
        <v>5</v>
      </c>
      <c r="D1893" s="6">
        <v>1</v>
      </c>
      <c r="E1893" s="2">
        <v>1320.99</v>
      </c>
      <c r="F1893" s="1">
        <v>7.0000000000000007E-2</v>
      </c>
      <c r="G1893">
        <v>3962.9</v>
      </c>
      <c r="H1893" t="s">
        <v>5557</v>
      </c>
      <c r="I1893">
        <f>_xlfn.XLOOKUP(C1893, products!A:A, products!D:D)</f>
        <v>6</v>
      </c>
      <c r="J1893" t="s">
        <v>12</v>
      </c>
    </row>
    <row r="1894" spans="1:10" x14ac:dyDescent="0.2">
      <c r="A1894" s="1">
        <v>673</v>
      </c>
      <c r="B1894" s="1">
        <v>4</v>
      </c>
      <c r="C1894" s="1">
        <v>13</v>
      </c>
      <c r="D1894" s="6">
        <v>1</v>
      </c>
      <c r="E1894" s="2">
        <v>269.99</v>
      </c>
      <c r="F1894" s="1">
        <v>0.1</v>
      </c>
      <c r="G1894">
        <v>1079.8600000000001</v>
      </c>
      <c r="H1894" t="s">
        <v>5545</v>
      </c>
      <c r="I1894">
        <f>_xlfn.XLOOKUP(C1894, products!A:A, products!D:D)</f>
        <v>3</v>
      </c>
      <c r="J1894" t="s">
        <v>15</v>
      </c>
    </row>
    <row r="1895" spans="1:10" x14ac:dyDescent="0.2">
      <c r="A1895" s="1">
        <v>674</v>
      </c>
      <c r="B1895" s="1">
        <v>1</v>
      </c>
      <c r="C1895" s="1">
        <v>26</v>
      </c>
      <c r="D1895" s="6">
        <v>2</v>
      </c>
      <c r="E1895" s="2">
        <v>599.99</v>
      </c>
      <c r="F1895" s="1">
        <v>0.2</v>
      </c>
      <c r="G1895">
        <v>599.79</v>
      </c>
      <c r="H1895" t="s">
        <v>5540</v>
      </c>
      <c r="I1895">
        <f>_xlfn.XLOOKUP(C1895, products!A:A, products!D:D)</f>
        <v>2</v>
      </c>
      <c r="J1895" t="s">
        <v>16</v>
      </c>
    </row>
    <row r="1896" spans="1:10" x14ac:dyDescent="0.2">
      <c r="A1896" s="1">
        <v>675</v>
      </c>
      <c r="B1896" s="1">
        <v>1</v>
      </c>
      <c r="C1896" s="1">
        <v>17</v>
      </c>
      <c r="D1896" s="6">
        <v>1</v>
      </c>
      <c r="E1896" s="2">
        <v>429</v>
      </c>
      <c r="F1896" s="1">
        <v>0.05</v>
      </c>
      <c r="G1896">
        <v>428.95</v>
      </c>
      <c r="H1896" t="s">
        <v>5549</v>
      </c>
      <c r="I1896">
        <f>_xlfn.XLOOKUP(C1896, products!A:A, products!D:D)</f>
        <v>3</v>
      </c>
      <c r="J1896" t="s">
        <v>15</v>
      </c>
    </row>
    <row r="1897" spans="1:10" x14ac:dyDescent="0.2">
      <c r="A1897" s="1">
        <v>675</v>
      </c>
      <c r="B1897" s="1">
        <v>2</v>
      </c>
      <c r="C1897" s="1">
        <v>89</v>
      </c>
      <c r="D1897" s="6">
        <v>2</v>
      </c>
      <c r="E1897" s="2">
        <v>209.99</v>
      </c>
      <c r="F1897" s="1">
        <v>0.05</v>
      </c>
      <c r="G1897">
        <v>419.93</v>
      </c>
      <c r="H1897" t="s">
        <v>5481</v>
      </c>
      <c r="I1897">
        <f>_xlfn.XLOOKUP(C1897, products!A:A, products!D:D)</f>
        <v>1</v>
      </c>
      <c r="J1897" t="s">
        <v>17</v>
      </c>
    </row>
    <row r="1898" spans="1:10" x14ac:dyDescent="0.2">
      <c r="A1898" s="1">
        <v>675</v>
      </c>
      <c r="B1898" s="1">
        <v>3</v>
      </c>
      <c r="C1898" s="1">
        <v>19</v>
      </c>
      <c r="D1898" s="6">
        <v>1</v>
      </c>
      <c r="E1898" s="2">
        <v>449</v>
      </c>
      <c r="F1898" s="1">
        <v>7.0000000000000007E-2</v>
      </c>
      <c r="G1898">
        <v>1346.93</v>
      </c>
      <c r="H1898" t="s">
        <v>5547</v>
      </c>
      <c r="I1898">
        <f>_xlfn.XLOOKUP(C1898, products!A:A, products!D:D)</f>
        <v>3</v>
      </c>
      <c r="J1898" t="s">
        <v>15</v>
      </c>
    </row>
    <row r="1899" spans="1:10" x14ac:dyDescent="0.2">
      <c r="A1899" s="1">
        <v>675</v>
      </c>
      <c r="B1899" s="1">
        <v>4</v>
      </c>
      <c r="C1899" s="1">
        <v>32</v>
      </c>
      <c r="D1899" s="6">
        <v>1</v>
      </c>
      <c r="E1899" s="2">
        <v>469.99</v>
      </c>
      <c r="F1899" s="1">
        <v>0.2</v>
      </c>
      <c r="G1899">
        <v>1879.76</v>
      </c>
      <c r="H1899" t="s">
        <v>5534</v>
      </c>
      <c r="I1899">
        <f>_xlfn.XLOOKUP(C1899, products!A:A, products!D:D)</f>
        <v>6</v>
      </c>
      <c r="J1899" t="s">
        <v>12</v>
      </c>
    </row>
    <row r="1900" spans="1:10" x14ac:dyDescent="0.2">
      <c r="A1900" s="1">
        <v>676</v>
      </c>
      <c r="B1900" s="1">
        <v>1</v>
      </c>
      <c r="C1900" s="1">
        <v>70</v>
      </c>
      <c r="D1900" s="6">
        <v>1</v>
      </c>
      <c r="E1900" s="2">
        <v>659.99</v>
      </c>
      <c r="F1900" s="1">
        <v>0.2</v>
      </c>
      <c r="G1900">
        <v>659.79</v>
      </c>
      <c r="H1900" t="s">
        <v>5499</v>
      </c>
      <c r="I1900">
        <f>_xlfn.XLOOKUP(C1900, products!A:A, products!D:D)</f>
        <v>3</v>
      </c>
      <c r="J1900" t="s">
        <v>15</v>
      </c>
    </row>
    <row r="1901" spans="1:10" x14ac:dyDescent="0.2">
      <c r="A1901" s="1">
        <v>676</v>
      </c>
      <c r="B1901" s="1">
        <v>2</v>
      </c>
      <c r="C1901" s="1">
        <v>104</v>
      </c>
      <c r="D1901" s="6">
        <v>2</v>
      </c>
      <c r="E1901" s="2">
        <v>481.99</v>
      </c>
      <c r="F1901" s="1">
        <v>7.0000000000000007E-2</v>
      </c>
      <c r="G1901">
        <v>963.91</v>
      </c>
      <c r="H1901" t="s">
        <v>5466</v>
      </c>
      <c r="I1901">
        <f>_xlfn.XLOOKUP(C1901, products!A:A, products!D:D)</f>
        <v>2</v>
      </c>
      <c r="J1901" t="s">
        <v>16</v>
      </c>
    </row>
    <row r="1902" spans="1:10" x14ac:dyDescent="0.2">
      <c r="A1902" s="1">
        <v>676</v>
      </c>
      <c r="B1902" s="1">
        <v>3</v>
      </c>
      <c r="C1902" s="1">
        <v>24</v>
      </c>
      <c r="D1902" s="6">
        <v>1</v>
      </c>
      <c r="E1902" s="2">
        <v>549.99</v>
      </c>
      <c r="F1902" s="1">
        <v>0.1</v>
      </c>
      <c r="G1902">
        <v>1649.8700000000001</v>
      </c>
      <c r="H1902" t="s">
        <v>5542</v>
      </c>
      <c r="I1902">
        <f>_xlfn.XLOOKUP(C1902, products!A:A, products!D:D)</f>
        <v>2</v>
      </c>
      <c r="J1902" t="s">
        <v>16</v>
      </c>
    </row>
    <row r="1903" spans="1:10" x14ac:dyDescent="0.2">
      <c r="A1903" s="1">
        <v>676</v>
      </c>
      <c r="B1903" s="1">
        <v>4</v>
      </c>
      <c r="C1903" s="1">
        <v>29</v>
      </c>
      <c r="D1903" s="6">
        <v>1</v>
      </c>
      <c r="E1903" s="2">
        <v>999.99</v>
      </c>
      <c r="F1903" s="1">
        <v>0.2</v>
      </c>
      <c r="G1903">
        <v>3999.76</v>
      </c>
      <c r="H1903" t="s">
        <v>5537</v>
      </c>
      <c r="I1903">
        <f>_xlfn.XLOOKUP(C1903, products!A:A, products!D:D)</f>
        <v>6</v>
      </c>
      <c r="J1903" t="s">
        <v>12</v>
      </c>
    </row>
    <row r="1904" spans="1:10" x14ac:dyDescent="0.2">
      <c r="A1904" s="1">
        <v>677</v>
      </c>
      <c r="B1904" s="1">
        <v>1</v>
      </c>
      <c r="C1904" s="1">
        <v>75</v>
      </c>
      <c r="D1904" s="6">
        <v>1</v>
      </c>
      <c r="E1904" s="2">
        <v>599.99</v>
      </c>
      <c r="F1904" s="1">
        <v>7.0000000000000007E-2</v>
      </c>
      <c r="G1904">
        <v>599.91999999999996</v>
      </c>
      <c r="H1904" t="s">
        <v>5494</v>
      </c>
      <c r="I1904">
        <f>_xlfn.XLOOKUP(C1904, products!A:A, products!D:D)</f>
        <v>3</v>
      </c>
      <c r="J1904" t="s">
        <v>15</v>
      </c>
    </row>
    <row r="1905" spans="1:10" x14ac:dyDescent="0.2">
      <c r="A1905" s="1">
        <v>677</v>
      </c>
      <c r="B1905" s="1">
        <v>2</v>
      </c>
      <c r="C1905" s="1">
        <v>7</v>
      </c>
      <c r="D1905" s="6">
        <v>2</v>
      </c>
      <c r="E1905" s="2">
        <v>3999.99</v>
      </c>
      <c r="F1905" s="1">
        <v>7.0000000000000007E-2</v>
      </c>
      <c r="G1905">
        <v>7999.91</v>
      </c>
      <c r="H1905" t="s">
        <v>5555</v>
      </c>
      <c r="I1905">
        <f>_xlfn.XLOOKUP(C1905, products!A:A, products!D:D)</f>
        <v>6</v>
      </c>
      <c r="J1905" t="s">
        <v>12</v>
      </c>
    </row>
    <row r="1906" spans="1:10" x14ac:dyDescent="0.2">
      <c r="A1906" s="1">
        <v>677</v>
      </c>
      <c r="B1906" s="1">
        <v>3</v>
      </c>
      <c r="C1906" s="1">
        <v>105</v>
      </c>
      <c r="D1906" s="6">
        <v>2</v>
      </c>
      <c r="E1906" s="2">
        <v>533.99</v>
      </c>
      <c r="F1906" s="1">
        <v>7.0000000000000007E-2</v>
      </c>
      <c r="G1906">
        <v>1601.9</v>
      </c>
      <c r="H1906" t="s">
        <v>5465</v>
      </c>
      <c r="I1906">
        <f>_xlfn.XLOOKUP(C1906, products!A:A, products!D:D)</f>
        <v>2</v>
      </c>
      <c r="J1906" t="s">
        <v>16</v>
      </c>
    </row>
    <row r="1907" spans="1:10" x14ac:dyDescent="0.2">
      <c r="A1907" s="1">
        <v>677</v>
      </c>
      <c r="B1907" s="1">
        <v>4</v>
      </c>
      <c r="C1907" s="1">
        <v>91</v>
      </c>
      <c r="D1907" s="6">
        <v>2</v>
      </c>
      <c r="E1907" s="2">
        <v>349.99</v>
      </c>
      <c r="F1907" s="1">
        <v>0.05</v>
      </c>
      <c r="G1907">
        <v>1399.91</v>
      </c>
      <c r="H1907" t="s">
        <v>5479</v>
      </c>
      <c r="I1907">
        <f>_xlfn.XLOOKUP(C1907, products!A:A, products!D:D)</f>
        <v>1</v>
      </c>
      <c r="J1907" t="s">
        <v>17</v>
      </c>
    </row>
    <row r="1908" spans="1:10" x14ac:dyDescent="0.2">
      <c r="A1908" s="1">
        <v>677</v>
      </c>
      <c r="B1908" s="1">
        <v>5</v>
      </c>
      <c r="C1908" s="1">
        <v>54</v>
      </c>
      <c r="D1908" s="6">
        <v>2</v>
      </c>
      <c r="E1908" s="2">
        <v>3199.99</v>
      </c>
      <c r="F1908" s="1">
        <v>0.1</v>
      </c>
      <c r="G1908">
        <v>15999.849999999999</v>
      </c>
      <c r="H1908" t="s">
        <v>5512</v>
      </c>
      <c r="I1908">
        <f>_xlfn.XLOOKUP(C1908, products!A:A, products!D:D)</f>
        <v>7</v>
      </c>
      <c r="J1908" t="s">
        <v>11</v>
      </c>
    </row>
    <row r="1909" spans="1:10" x14ac:dyDescent="0.2">
      <c r="A1909" s="1">
        <v>678</v>
      </c>
      <c r="B1909" s="1">
        <v>1</v>
      </c>
      <c r="C1909" s="1">
        <v>52</v>
      </c>
      <c r="D1909" s="6">
        <v>2</v>
      </c>
      <c r="E1909" s="2">
        <v>875.99</v>
      </c>
      <c r="F1909" s="1">
        <v>0.05</v>
      </c>
      <c r="G1909">
        <v>875.94</v>
      </c>
      <c r="H1909" t="s">
        <v>5514</v>
      </c>
      <c r="I1909">
        <f>_xlfn.XLOOKUP(C1909, products!A:A, products!D:D)</f>
        <v>7</v>
      </c>
      <c r="J1909" t="s">
        <v>11</v>
      </c>
    </row>
    <row r="1910" spans="1:10" x14ac:dyDescent="0.2">
      <c r="A1910" s="1">
        <v>678</v>
      </c>
      <c r="B1910" s="1">
        <v>2</v>
      </c>
      <c r="C1910" s="1">
        <v>37</v>
      </c>
      <c r="D1910" s="6">
        <v>2</v>
      </c>
      <c r="E1910" s="2">
        <v>379.99</v>
      </c>
      <c r="F1910" s="1">
        <v>7.0000000000000007E-2</v>
      </c>
      <c r="G1910">
        <v>759.91</v>
      </c>
      <c r="H1910" t="s">
        <v>5529</v>
      </c>
      <c r="I1910">
        <f>_xlfn.XLOOKUP(C1910, products!A:A, products!D:D)</f>
        <v>6</v>
      </c>
      <c r="J1910" t="s">
        <v>12</v>
      </c>
    </row>
    <row r="1911" spans="1:10" x14ac:dyDescent="0.2">
      <c r="A1911" s="1">
        <v>679</v>
      </c>
      <c r="B1911" s="1">
        <v>1</v>
      </c>
      <c r="C1911" s="1">
        <v>15</v>
      </c>
      <c r="D1911" s="6">
        <v>2</v>
      </c>
      <c r="E1911" s="2">
        <v>529.99</v>
      </c>
      <c r="F1911" s="1">
        <v>0.2</v>
      </c>
      <c r="G1911">
        <v>529.79</v>
      </c>
      <c r="H1911" t="s">
        <v>5550</v>
      </c>
      <c r="I1911">
        <f>_xlfn.XLOOKUP(C1911, products!A:A, products!D:D)</f>
        <v>3</v>
      </c>
      <c r="J1911" t="s">
        <v>15</v>
      </c>
    </row>
    <row r="1912" spans="1:10" x14ac:dyDescent="0.2">
      <c r="A1912" s="1">
        <v>679</v>
      </c>
      <c r="B1912" s="1">
        <v>2</v>
      </c>
      <c r="C1912" s="1">
        <v>83</v>
      </c>
      <c r="D1912" s="6">
        <v>2</v>
      </c>
      <c r="E1912" s="2">
        <v>149.99</v>
      </c>
      <c r="F1912" s="1">
        <v>0.05</v>
      </c>
      <c r="G1912">
        <v>299.93</v>
      </c>
      <c r="H1912" t="s">
        <v>5487</v>
      </c>
      <c r="I1912">
        <f>_xlfn.XLOOKUP(C1912, products!A:A, products!D:D)</f>
        <v>1</v>
      </c>
      <c r="J1912" t="s">
        <v>17</v>
      </c>
    </row>
    <row r="1913" spans="1:10" x14ac:dyDescent="0.2">
      <c r="A1913" s="1">
        <v>680</v>
      </c>
      <c r="B1913" s="1">
        <v>1</v>
      </c>
      <c r="C1913" s="1">
        <v>81</v>
      </c>
      <c r="D1913" s="6">
        <v>2</v>
      </c>
      <c r="E1913" s="2">
        <v>1099.99</v>
      </c>
      <c r="F1913" s="1">
        <v>0.05</v>
      </c>
      <c r="G1913">
        <v>1099.94</v>
      </c>
      <c r="H1913" t="s">
        <v>5489</v>
      </c>
      <c r="I1913">
        <f>_xlfn.XLOOKUP(C1913, products!A:A, products!D:D)</f>
        <v>3</v>
      </c>
      <c r="J1913" t="s">
        <v>15</v>
      </c>
    </row>
    <row r="1914" spans="1:10" x14ac:dyDescent="0.2">
      <c r="A1914" s="1">
        <v>680</v>
      </c>
      <c r="B1914" s="1">
        <v>2</v>
      </c>
      <c r="C1914" s="1">
        <v>7</v>
      </c>
      <c r="D1914" s="6">
        <v>1</v>
      </c>
      <c r="E1914" s="2">
        <v>3999.99</v>
      </c>
      <c r="F1914" s="1">
        <v>0.2</v>
      </c>
      <c r="G1914">
        <v>7999.78</v>
      </c>
      <c r="H1914" t="s">
        <v>5555</v>
      </c>
      <c r="I1914">
        <f>_xlfn.XLOOKUP(C1914, products!A:A, products!D:D)</f>
        <v>6</v>
      </c>
      <c r="J1914" t="s">
        <v>12</v>
      </c>
    </row>
    <row r="1915" spans="1:10" x14ac:dyDescent="0.2">
      <c r="A1915" s="1">
        <v>680</v>
      </c>
      <c r="B1915" s="1">
        <v>3</v>
      </c>
      <c r="C1915" s="1">
        <v>50</v>
      </c>
      <c r="D1915" s="6">
        <v>1</v>
      </c>
      <c r="E1915" s="2">
        <v>5999.99</v>
      </c>
      <c r="F1915" s="1">
        <v>7.0000000000000007E-2</v>
      </c>
      <c r="G1915">
        <v>17999.900000000001</v>
      </c>
      <c r="H1915" t="s">
        <v>5516</v>
      </c>
      <c r="I1915">
        <f>_xlfn.XLOOKUP(C1915, products!A:A, products!D:D)</f>
        <v>7</v>
      </c>
      <c r="J1915" t="s">
        <v>11</v>
      </c>
    </row>
    <row r="1916" spans="1:10" x14ac:dyDescent="0.2">
      <c r="A1916" s="1">
        <v>681</v>
      </c>
      <c r="B1916" s="1">
        <v>1</v>
      </c>
      <c r="C1916" s="1">
        <v>82</v>
      </c>
      <c r="D1916" s="6">
        <v>1</v>
      </c>
      <c r="E1916" s="2">
        <v>659.99</v>
      </c>
      <c r="F1916" s="1">
        <v>0.05</v>
      </c>
      <c r="G1916">
        <v>659.94</v>
      </c>
      <c r="H1916" t="s">
        <v>5488</v>
      </c>
      <c r="I1916">
        <f>_xlfn.XLOOKUP(C1916, products!A:A, products!D:D)</f>
        <v>3</v>
      </c>
      <c r="J1916" t="s">
        <v>15</v>
      </c>
    </row>
    <row r="1917" spans="1:10" x14ac:dyDescent="0.2">
      <c r="A1917" s="1">
        <v>681</v>
      </c>
      <c r="B1917" s="1">
        <v>2</v>
      </c>
      <c r="C1917" s="1">
        <v>63</v>
      </c>
      <c r="D1917" s="6">
        <v>1</v>
      </c>
      <c r="E1917" s="2">
        <v>3499.99</v>
      </c>
      <c r="F1917" s="1">
        <v>7.0000000000000007E-2</v>
      </c>
      <c r="G1917">
        <v>6999.91</v>
      </c>
      <c r="H1917" t="s">
        <v>5503</v>
      </c>
      <c r="I1917">
        <f>_xlfn.XLOOKUP(C1917, products!A:A, products!D:D)</f>
        <v>4</v>
      </c>
      <c r="J1917" t="s">
        <v>14</v>
      </c>
    </row>
    <row r="1918" spans="1:10" x14ac:dyDescent="0.2">
      <c r="A1918" s="1">
        <v>681</v>
      </c>
      <c r="B1918" s="1">
        <v>3</v>
      </c>
      <c r="C1918" s="1">
        <v>61</v>
      </c>
      <c r="D1918" s="6">
        <v>1</v>
      </c>
      <c r="E1918" s="2">
        <v>4999.99</v>
      </c>
      <c r="F1918" s="1">
        <v>0.2</v>
      </c>
      <c r="G1918">
        <v>14999.769999999999</v>
      </c>
      <c r="H1918" t="s">
        <v>5505</v>
      </c>
      <c r="I1918">
        <f>_xlfn.XLOOKUP(C1918, products!A:A, products!D:D)</f>
        <v>5</v>
      </c>
      <c r="J1918" t="s">
        <v>13</v>
      </c>
    </row>
    <row r="1919" spans="1:10" x14ac:dyDescent="0.2">
      <c r="A1919" s="1">
        <v>681</v>
      </c>
      <c r="B1919" s="1">
        <v>4</v>
      </c>
      <c r="C1919" s="1">
        <v>6</v>
      </c>
      <c r="D1919" s="6">
        <v>2</v>
      </c>
      <c r="E1919" s="2">
        <v>469.99</v>
      </c>
      <c r="F1919" s="1">
        <v>0.05</v>
      </c>
      <c r="G1919">
        <v>1879.91</v>
      </c>
      <c r="H1919" t="s">
        <v>5556</v>
      </c>
      <c r="I1919">
        <f>_xlfn.XLOOKUP(C1919, products!A:A, products!D:D)</f>
        <v>6</v>
      </c>
      <c r="J1919" t="s">
        <v>12</v>
      </c>
    </row>
    <row r="1920" spans="1:10" x14ac:dyDescent="0.2">
      <c r="A1920" s="1">
        <v>681</v>
      </c>
      <c r="B1920" s="1">
        <v>5</v>
      </c>
      <c r="C1920" s="1">
        <v>30</v>
      </c>
      <c r="D1920" s="6">
        <v>1</v>
      </c>
      <c r="E1920" s="2">
        <v>999.99</v>
      </c>
      <c r="F1920" s="1">
        <v>7.0000000000000007E-2</v>
      </c>
      <c r="G1920">
        <v>4999.88</v>
      </c>
      <c r="H1920" t="s">
        <v>5536</v>
      </c>
      <c r="I1920">
        <f>_xlfn.XLOOKUP(C1920, products!A:A, products!D:D)</f>
        <v>6</v>
      </c>
      <c r="J1920" t="s">
        <v>12</v>
      </c>
    </row>
    <row r="1921" spans="1:10" x14ac:dyDescent="0.2">
      <c r="A1921" s="1">
        <v>682</v>
      </c>
      <c r="B1921" s="1">
        <v>1</v>
      </c>
      <c r="C1921" s="1">
        <v>39</v>
      </c>
      <c r="D1921" s="6">
        <v>1</v>
      </c>
      <c r="E1921" s="2">
        <v>1499.99</v>
      </c>
      <c r="F1921" s="1">
        <v>0.2</v>
      </c>
      <c r="G1921">
        <v>1499.79</v>
      </c>
      <c r="H1921" t="s">
        <v>5527</v>
      </c>
      <c r="I1921">
        <f>_xlfn.XLOOKUP(C1921, products!A:A, products!D:D)</f>
        <v>6</v>
      </c>
      <c r="J1921" t="s">
        <v>12</v>
      </c>
    </row>
    <row r="1922" spans="1:10" x14ac:dyDescent="0.2">
      <c r="A1922" s="1">
        <v>682</v>
      </c>
      <c r="B1922" s="1">
        <v>2</v>
      </c>
      <c r="C1922" s="1">
        <v>60</v>
      </c>
      <c r="D1922" s="6">
        <v>2</v>
      </c>
      <c r="E1922" s="2">
        <v>1559.99</v>
      </c>
      <c r="F1922" s="1">
        <v>0.2</v>
      </c>
      <c r="G1922">
        <v>3119.78</v>
      </c>
      <c r="H1922" t="s">
        <v>5506</v>
      </c>
      <c r="I1922">
        <f>_xlfn.XLOOKUP(C1922, products!A:A, products!D:D)</f>
        <v>5</v>
      </c>
      <c r="J1922" t="s">
        <v>13</v>
      </c>
    </row>
    <row r="1923" spans="1:10" x14ac:dyDescent="0.2">
      <c r="A1923" s="1">
        <v>682</v>
      </c>
      <c r="B1923" s="1">
        <v>3</v>
      </c>
      <c r="C1923" s="1">
        <v>99</v>
      </c>
      <c r="D1923" s="6">
        <v>1</v>
      </c>
      <c r="E1923" s="2">
        <v>299.99</v>
      </c>
      <c r="F1923" s="1">
        <v>0.2</v>
      </c>
      <c r="G1923">
        <v>899.77</v>
      </c>
      <c r="H1923" t="s">
        <v>5471</v>
      </c>
      <c r="I1923">
        <f>_xlfn.XLOOKUP(C1923, products!A:A, products!D:D)</f>
        <v>1</v>
      </c>
      <c r="J1923" t="s">
        <v>17</v>
      </c>
    </row>
    <row r="1924" spans="1:10" x14ac:dyDescent="0.2">
      <c r="A1924" s="1">
        <v>683</v>
      </c>
      <c r="B1924" s="1">
        <v>1</v>
      </c>
      <c r="C1924" s="1">
        <v>2</v>
      </c>
      <c r="D1924" s="6">
        <v>2</v>
      </c>
      <c r="E1924" s="2">
        <v>749.99</v>
      </c>
      <c r="F1924" s="1">
        <v>0.1</v>
      </c>
      <c r="G1924">
        <v>749.89</v>
      </c>
      <c r="H1924" t="s">
        <v>5560</v>
      </c>
      <c r="I1924">
        <f>_xlfn.XLOOKUP(C1924, products!A:A, products!D:D)</f>
        <v>6</v>
      </c>
      <c r="J1924" t="s">
        <v>12</v>
      </c>
    </row>
    <row r="1925" spans="1:10" x14ac:dyDescent="0.2">
      <c r="A1925" s="1">
        <v>684</v>
      </c>
      <c r="B1925" s="1">
        <v>1</v>
      </c>
      <c r="C1925" s="1">
        <v>56</v>
      </c>
      <c r="D1925" s="6">
        <v>1</v>
      </c>
      <c r="E1925" s="2">
        <v>5499.99</v>
      </c>
      <c r="F1925" s="1">
        <v>7.0000000000000007E-2</v>
      </c>
      <c r="G1925">
        <v>5499.92</v>
      </c>
      <c r="H1925" t="s">
        <v>5510</v>
      </c>
      <c r="I1925">
        <f>_xlfn.XLOOKUP(C1925, products!A:A, products!D:D)</f>
        <v>7</v>
      </c>
      <c r="J1925" t="s">
        <v>11</v>
      </c>
    </row>
    <row r="1926" spans="1:10" x14ac:dyDescent="0.2">
      <c r="A1926" s="1">
        <v>684</v>
      </c>
      <c r="B1926" s="1">
        <v>2</v>
      </c>
      <c r="C1926" s="1">
        <v>33</v>
      </c>
      <c r="D1926" s="6">
        <v>1</v>
      </c>
      <c r="E1926" s="2">
        <v>469.99</v>
      </c>
      <c r="F1926" s="1">
        <v>0.1</v>
      </c>
      <c r="G1926">
        <v>939.88</v>
      </c>
      <c r="H1926" t="s">
        <v>5533</v>
      </c>
      <c r="I1926">
        <f>_xlfn.XLOOKUP(C1926, products!A:A, products!D:D)</f>
        <v>6</v>
      </c>
      <c r="J1926" t="s">
        <v>12</v>
      </c>
    </row>
    <row r="1927" spans="1:10" x14ac:dyDescent="0.2">
      <c r="A1927" s="1">
        <v>685</v>
      </c>
      <c r="B1927" s="1">
        <v>1</v>
      </c>
      <c r="C1927" s="1">
        <v>59</v>
      </c>
      <c r="D1927" s="6">
        <v>1</v>
      </c>
      <c r="E1927" s="2">
        <v>2599.9899999999998</v>
      </c>
      <c r="F1927" s="1">
        <v>0.05</v>
      </c>
      <c r="G1927">
        <v>2599.9399999999996</v>
      </c>
      <c r="H1927" t="s">
        <v>5507</v>
      </c>
      <c r="I1927">
        <f>_xlfn.XLOOKUP(C1927, products!A:A, products!D:D)</f>
        <v>7</v>
      </c>
      <c r="J1927" t="s">
        <v>11</v>
      </c>
    </row>
    <row r="1928" spans="1:10" x14ac:dyDescent="0.2">
      <c r="A1928" s="1">
        <v>685</v>
      </c>
      <c r="B1928" s="1">
        <v>2</v>
      </c>
      <c r="C1928" s="1">
        <v>48</v>
      </c>
      <c r="D1928" s="6">
        <v>2</v>
      </c>
      <c r="E1928" s="2">
        <v>1499.99</v>
      </c>
      <c r="F1928" s="1">
        <v>0.05</v>
      </c>
      <c r="G1928">
        <v>2999.93</v>
      </c>
      <c r="H1928" t="s">
        <v>5518</v>
      </c>
      <c r="I1928">
        <f>_xlfn.XLOOKUP(C1928, products!A:A, products!D:D)</f>
        <v>7</v>
      </c>
      <c r="J1928" t="s">
        <v>11</v>
      </c>
    </row>
    <row r="1929" spans="1:10" x14ac:dyDescent="0.2">
      <c r="A1929" s="1">
        <v>685</v>
      </c>
      <c r="B1929" s="1">
        <v>3</v>
      </c>
      <c r="C1929" s="1">
        <v>107</v>
      </c>
      <c r="D1929" s="6">
        <v>1</v>
      </c>
      <c r="E1929" s="2">
        <v>416.99</v>
      </c>
      <c r="F1929" s="1">
        <v>0.05</v>
      </c>
      <c r="G1929">
        <v>1250.92</v>
      </c>
      <c r="H1929" t="s">
        <v>5463</v>
      </c>
      <c r="I1929">
        <f>_xlfn.XLOOKUP(C1929, products!A:A, products!D:D)</f>
        <v>2</v>
      </c>
      <c r="J1929" t="s">
        <v>16</v>
      </c>
    </row>
    <row r="1930" spans="1:10" x14ac:dyDescent="0.2">
      <c r="A1930" s="1">
        <v>685</v>
      </c>
      <c r="B1930" s="1">
        <v>4</v>
      </c>
      <c r="C1930" s="1">
        <v>98</v>
      </c>
      <c r="D1930" s="6">
        <v>2</v>
      </c>
      <c r="E1930" s="2">
        <v>489.99</v>
      </c>
      <c r="F1930" s="1">
        <v>0.2</v>
      </c>
      <c r="G1930">
        <v>1959.76</v>
      </c>
      <c r="H1930" t="s">
        <v>5472</v>
      </c>
      <c r="I1930">
        <f>_xlfn.XLOOKUP(C1930, products!A:A, products!D:D)</f>
        <v>1</v>
      </c>
      <c r="J1930" t="s">
        <v>17</v>
      </c>
    </row>
    <row r="1931" spans="1:10" x14ac:dyDescent="0.2">
      <c r="A1931" s="1">
        <v>685</v>
      </c>
      <c r="B1931" s="1">
        <v>5</v>
      </c>
      <c r="C1931" s="1">
        <v>56</v>
      </c>
      <c r="D1931" s="6">
        <v>2</v>
      </c>
      <c r="E1931" s="2">
        <v>5499.99</v>
      </c>
      <c r="F1931" s="1">
        <v>0.05</v>
      </c>
      <c r="G1931">
        <v>27499.899999999998</v>
      </c>
      <c r="H1931" t="s">
        <v>5510</v>
      </c>
      <c r="I1931">
        <f>_xlfn.XLOOKUP(C1931, products!A:A, products!D:D)</f>
        <v>7</v>
      </c>
      <c r="J1931" t="s">
        <v>11</v>
      </c>
    </row>
    <row r="1932" spans="1:10" x14ac:dyDescent="0.2">
      <c r="A1932" s="1">
        <v>686</v>
      </c>
      <c r="B1932" s="1">
        <v>1</v>
      </c>
      <c r="C1932" s="1">
        <v>16</v>
      </c>
      <c r="D1932" s="6">
        <v>1</v>
      </c>
      <c r="E1932" s="2">
        <v>599.99</v>
      </c>
      <c r="F1932" s="1">
        <v>0.2</v>
      </c>
      <c r="G1932">
        <v>599.79</v>
      </c>
      <c r="H1932" t="s">
        <v>5540</v>
      </c>
      <c r="I1932">
        <f>_xlfn.XLOOKUP(C1932, products!A:A, products!D:D)</f>
        <v>3</v>
      </c>
      <c r="J1932" t="s">
        <v>15</v>
      </c>
    </row>
    <row r="1933" spans="1:10" x14ac:dyDescent="0.2">
      <c r="A1933" s="1">
        <v>686</v>
      </c>
      <c r="B1933" s="1">
        <v>2</v>
      </c>
      <c r="C1933" s="1">
        <v>30</v>
      </c>
      <c r="D1933" s="6">
        <v>1</v>
      </c>
      <c r="E1933" s="2">
        <v>999.99</v>
      </c>
      <c r="F1933" s="1">
        <v>0.1</v>
      </c>
      <c r="G1933">
        <v>1999.88</v>
      </c>
      <c r="H1933" t="s">
        <v>5536</v>
      </c>
      <c r="I1933">
        <f>_xlfn.XLOOKUP(C1933, products!A:A, products!D:D)</f>
        <v>6</v>
      </c>
      <c r="J1933" t="s">
        <v>12</v>
      </c>
    </row>
    <row r="1934" spans="1:10" x14ac:dyDescent="0.2">
      <c r="A1934" s="1">
        <v>686</v>
      </c>
      <c r="B1934" s="1">
        <v>3</v>
      </c>
      <c r="C1934" s="1">
        <v>88</v>
      </c>
      <c r="D1934" s="6">
        <v>2</v>
      </c>
      <c r="E1934" s="2">
        <v>189.99</v>
      </c>
      <c r="F1934" s="1">
        <v>0.2</v>
      </c>
      <c r="G1934">
        <v>569.77</v>
      </c>
      <c r="H1934" t="s">
        <v>5482</v>
      </c>
      <c r="I1934">
        <f>_xlfn.XLOOKUP(C1934, products!A:A, products!D:D)</f>
        <v>1</v>
      </c>
      <c r="J1934" t="s">
        <v>17</v>
      </c>
    </row>
    <row r="1935" spans="1:10" x14ac:dyDescent="0.2">
      <c r="A1935" s="1">
        <v>686</v>
      </c>
      <c r="B1935" s="1">
        <v>4</v>
      </c>
      <c r="C1935" s="1">
        <v>19</v>
      </c>
      <c r="D1935" s="6">
        <v>2</v>
      </c>
      <c r="E1935" s="2">
        <v>449</v>
      </c>
      <c r="F1935" s="1">
        <v>0.2</v>
      </c>
      <c r="G1935">
        <v>1795.8</v>
      </c>
      <c r="H1935" t="s">
        <v>5547</v>
      </c>
      <c r="I1935">
        <f>_xlfn.XLOOKUP(C1935, products!A:A, products!D:D)</f>
        <v>3</v>
      </c>
      <c r="J1935" t="s">
        <v>15</v>
      </c>
    </row>
    <row r="1936" spans="1:10" x14ac:dyDescent="0.2">
      <c r="A1936" s="1">
        <v>686</v>
      </c>
      <c r="B1936" s="1">
        <v>5</v>
      </c>
      <c r="C1936" s="1">
        <v>104</v>
      </c>
      <c r="D1936" s="6">
        <v>1</v>
      </c>
      <c r="E1936" s="2">
        <v>481.99</v>
      </c>
      <c r="F1936" s="1">
        <v>0.2</v>
      </c>
      <c r="G1936">
        <v>2409.75</v>
      </c>
      <c r="H1936" t="s">
        <v>5466</v>
      </c>
      <c r="I1936">
        <f>_xlfn.XLOOKUP(C1936, products!A:A, products!D:D)</f>
        <v>2</v>
      </c>
      <c r="J1936" t="s">
        <v>16</v>
      </c>
    </row>
    <row r="1937" spans="1:10" x14ac:dyDescent="0.2">
      <c r="A1937" s="1">
        <v>687</v>
      </c>
      <c r="B1937" s="1">
        <v>1</v>
      </c>
      <c r="C1937" s="1">
        <v>48</v>
      </c>
      <c r="D1937" s="6">
        <v>2</v>
      </c>
      <c r="E1937" s="2">
        <v>1499.99</v>
      </c>
      <c r="F1937" s="1">
        <v>0.05</v>
      </c>
      <c r="G1937">
        <v>1499.94</v>
      </c>
      <c r="H1937" t="s">
        <v>5518</v>
      </c>
      <c r="I1937">
        <f>_xlfn.XLOOKUP(C1937, products!A:A, products!D:D)</f>
        <v>7</v>
      </c>
      <c r="J1937" t="s">
        <v>11</v>
      </c>
    </row>
    <row r="1938" spans="1:10" x14ac:dyDescent="0.2">
      <c r="A1938" s="1">
        <v>687</v>
      </c>
      <c r="B1938" s="1">
        <v>2</v>
      </c>
      <c r="C1938" s="1">
        <v>95</v>
      </c>
      <c r="D1938" s="6">
        <v>1</v>
      </c>
      <c r="E1938" s="2">
        <v>299.99</v>
      </c>
      <c r="F1938" s="1">
        <v>7.0000000000000007E-2</v>
      </c>
      <c r="G1938">
        <v>599.91</v>
      </c>
      <c r="H1938" t="s">
        <v>5475</v>
      </c>
      <c r="I1938">
        <f>_xlfn.XLOOKUP(C1938, products!A:A, products!D:D)</f>
        <v>1</v>
      </c>
      <c r="J1938" t="s">
        <v>17</v>
      </c>
    </row>
    <row r="1939" spans="1:10" x14ac:dyDescent="0.2">
      <c r="A1939" s="1">
        <v>687</v>
      </c>
      <c r="B1939" s="1">
        <v>3</v>
      </c>
      <c r="C1939" s="1">
        <v>5</v>
      </c>
      <c r="D1939" s="6">
        <v>2</v>
      </c>
      <c r="E1939" s="2">
        <v>1320.99</v>
      </c>
      <c r="F1939" s="1">
        <v>0.2</v>
      </c>
      <c r="G1939">
        <v>3962.7700000000004</v>
      </c>
      <c r="H1939" t="s">
        <v>5557</v>
      </c>
      <c r="I1939">
        <f>_xlfn.XLOOKUP(C1939, products!A:A, products!D:D)</f>
        <v>6</v>
      </c>
      <c r="J1939" t="s">
        <v>12</v>
      </c>
    </row>
    <row r="1940" spans="1:10" x14ac:dyDescent="0.2">
      <c r="A1940" s="1">
        <v>687</v>
      </c>
      <c r="B1940" s="1">
        <v>4</v>
      </c>
      <c r="C1940" s="1">
        <v>83</v>
      </c>
      <c r="D1940" s="6">
        <v>1</v>
      </c>
      <c r="E1940" s="2">
        <v>149.99</v>
      </c>
      <c r="F1940" s="1">
        <v>7.0000000000000007E-2</v>
      </c>
      <c r="G1940">
        <v>599.89</v>
      </c>
      <c r="H1940" t="s">
        <v>5487</v>
      </c>
      <c r="I1940">
        <f>_xlfn.XLOOKUP(C1940, products!A:A, products!D:D)</f>
        <v>1</v>
      </c>
      <c r="J1940" t="s">
        <v>17</v>
      </c>
    </row>
    <row r="1941" spans="1:10" x14ac:dyDescent="0.2">
      <c r="A1941" s="1">
        <v>688</v>
      </c>
      <c r="B1941" s="1">
        <v>1</v>
      </c>
      <c r="C1941" s="1">
        <v>8</v>
      </c>
      <c r="D1941" s="6">
        <v>1</v>
      </c>
      <c r="E1941" s="2">
        <v>1799.99</v>
      </c>
      <c r="F1941" s="1">
        <v>0.1</v>
      </c>
      <c r="G1941">
        <v>1799.89</v>
      </c>
      <c r="H1941" t="s">
        <v>5554</v>
      </c>
      <c r="I1941">
        <f>_xlfn.XLOOKUP(C1941, products!A:A, products!D:D)</f>
        <v>6</v>
      </c>
      <c r="J1941" t="s">
        <v>12</v>
      </c>
    </row>
    <row r="1942" spans="1:10" x14ac:dyDescent="0.2">
      <c r="A1942" s="1">
        <v>688</v>
      </c>
      <c r="B1942" s="1">
        <v>2</v>
      </c>
      <c r="C1942" s="1">
        <v>88</v>
      </c>
      <c r="D1942" s="6">
        <v>1</v>
      </c>
      <c r="E1942" s="2">
        <v>189.99</v>
      </c>
      <c r="F1942" s="1">
        <v>0.05</v>
      </c>
      <c r="G1942">
        <v>379.93</v>
      </c>
      <c r="H1942" t="s">
        <v>5482</v>
      </c>
      <c r="I1942">
        <f>_xlfn.XLOOKUP(C1942, products!A:A, products!D:D)</f>
        <v>1</v>
      </c>
      <c r="J1942" t="s">
        <v>17</v>
      </c>
    </row>
    <row r="1943" spans="1:10" x14ac:dyDescent="0.2">
      <c r="A1943" s="1">
        <v>689</v>
      </c>
      <c r="B1943" s="1">
        <v>1</v>
      </c>
      <c r="C1943" s="1">
        <v>33</v>
      </c>
      <c r="D1943" s="6">
        <v>2</v>
      </c>
      <c r="E1943" s="2">
        <v>469.99</v>
      </c>
      <c r="F1943" s="1">
        <v>0.1</v>
      </c>
      <c r="G1943">
        <v>469.89</v>
      </c>
      <c r="H1943" t="s">
        <v>5533</v>
      </c>
      <c r="I1943">
        <f>_xlfn.XLOOKUP(C1943, products!A:A, products!D:D)</f>
        <v>6</v>
      </c>
      <c r="J1943" t="s">
        <v>12</v>
      </c>
    </row>
    <row r="1944" spans="1:10" x14ac:dyDescent="0.2">
      <c r="A1944" s="1">
        <v>690</v>
      </c>
      <c r="B1944" s="1">
        <v>1</v>
      </c>
      <c r="C1944" s="1">
        <v>84</v>
      </c>
      <c r="D1944" s="6">
        <v>1</v>
      </c>
      <c r="E1944" s="2">
        <v>109.99</v>
      </c>
      <c r="F1944" s="1">
        <v>0.2</v>
      </c>
      <c r="G1944">
        <v>109.78999999999999</v>
      </c>
      <c r="H1944" t="s">
        <v>5486</v>
      </c>
      <c r="I1944">
        <f>_xlfn.XLOOKUP(C1944, products!A:A, products!D:D)</f>
        <v>1</v>
      </c>
      <c r="J1944" t="s">
        <v>17</v>
      </c>
    </row>
    <row r="1945" spans="1:10" x14ac:dyDescent="0.2">
      <c r="A1945" s="1">
        <v>690</v>
      </c>
      <c r="B1945" s="1">
        <v>2</v>
      </c>
      <c r="C1945" s="1">
        <v>11</v>
      </c>
      <c r="D1945" s="6">
        <v>2</v>
      </c>
      <c r="E1945" s="2">
        <v>1680.99</v>
      </c>
      <c r="F1945" s="1">
        <v>7.0000000000000007E-2</v>
      </c>
      <c r="G1945">
        <v>3361.91</v>
      </c>
      <c r="H1945" t="s">
        <v>5551</v>
      </c>
      <c r="I1945">
        <f>_xlfn.XLOOKUP(C1945, products!A:A, products!D:D)</f>
        <v>4</v>
      </c>
      <c r="J1945" t="s">
        <v>14</v>
      </c>
    </row>
    <row r="1946" spans="1:10" x14ac:dyDescent="0.2">
      <c r="A1946" s="1">
        <v>690</v>
      </c>
      <c r="B1946" s="1">
        <v>3</v>
      </c>
      <c r="C1946" s="1">
        <v>85</v>
      </c>
      <c r="D1946" s="6">
        <v>1</v>
      </c>
      <c r="E1946" s="2">
        <v>329.99</v>
      </c>
      <c r="F1946" s="1">
        <v>0.05</v>
      </c>
      <c r="G1946">
        <v>989.92000000000007</v>
      </c>
      <c r="H1946" t="s">
        <v>5485</v>
      </c>
      <c r="I1946">
        <f>_xlfn.XLOOKUP(C1946, products!A:A, products!D:D)</f>
        <v>1</v>
      </c>
      <c r="J1946" t="s">
        <v>17</v>
      </c>
    </row>
    <row r="1947" spans="1:10" x14ac:dyDescent="0.2">
      <c r="A1947" s="1">
        <v>690</v>
      </c>
      <c r="B1947" s="1">
        <v>4</v>
      </c>
      <c r="C1947" s="1">
        <v>109</v>
      </c>
      <c r="D1947" s="6">
        <v>2</v>
      </c>
      <c r="E1947" s="2">
        <v>416.99</v>
      </c>
      <c r="F1947" s="1">
        <v>0.2</v>
      </c>
      <c r="G1947">
        <v>1667.76</v>
      </c>
      <c r="H1947" t="s">
        <v>5461</v>
      </c>
      <c r="I1947">
        <f>_xlfn.XLOOKUP(C1947, products!A:A, products!D:D)</f>
        <v>2</v>
      </c>
      <c r="J1947" t="s">
        <v>16</v>
      </c>
    </row>
    <row r="1948" spans="1:10" x14ac:dyDescent="0.2">
      <c r="A1948" s="1">
        <v>691</v>
      </c>
      <c r="B1948" s="1">
        <v>1</v>
      </c>
      <c r="C1948" s="1">
        <v>23</v>
      </c>
      <c r="D1948" s="6">
        <v>2</v>
      </c>
      <c r="E1948" s="2">
        <v>299.99</v>
      </c>
      <c r="F1948" s="1">
        <v>0.05</v>
      </c>
      <c r="G1948">
        <v>299.94</v>
      </c>
      <c r="H1948" t="s">
        <v>5543</v>
      </c>
      <c r="I1948">
        <f>_xlfn.XLOOKUP(C1948, products!A:A, products!D:D)</f>
        <v>1</v>
      </c>
      <c r="J1948" t="s">
        <v>17</v>
      </c>
    </row>
    <row r="1949" spans="1:10" x14ac:dyDescent="0.2">
      <c r="A1949" s="1">
        <v>691</v>
      </c>
      <c r="B1949" s="1">
        <v>2</v>
      </c>
      <c r="C1949" s="1">
        <v>5</v>
      </c>
      <c r="D1949" s="6">
        <v>2</v>
      </c>
      <c r="E1949" s="2">
        <v>1320.99</v>
      </c>
      <c r="F1949" s="1">
        <v>0.1</v>
      </c>
      <c r="G1949">
        <v>2641.88</v>
      </c>
      <c r="H1949" t="s">
        <v>5557</v>
      </c>
      <c r="I1949">
        <f>_xlfn.XLOOKUP(C1949, products!A:A, products!D:D)</f>
        <v>6</v>
      </c>
      <c r="J1949" t="s">
        <v>12</v>
      </c>
    </row>
    <row r="1950" spans="1:10" x14ac:dyDescent="0.2">
      <c r="A1950" s="1">
        <v>691</v>
      </c>
      <c r="B1950" s="1">
        <v>3</v>
      </c>
      <c r="C1950" s="1">
        <v>55</v>
      </c>
      <c r="D1950" s="6">
        <v>2</v>
      </c>
      <c r="E1950" s="2">
        <v>2699.99</v>
      </c>
      <c r="F1950" s="1">
        <v>0.2</v>
      </c>
      <c r="G1950">
        <v>8099.7699999999995</v>
      </c>
      <c r="H1950" t="s">
        <v>5511</v>
      </c>
      <c r="I1950">
        <f>_xlfn.XLOOKUP(C1950, products!A:A, products!D:D)</f>
        <v>7</v>
      </c>
      <c r="J1950" t="s">
        <v>11</v>
      </c>
    </row>
    <row r="1951" spans="1:10" x14ac:dyDescent="0.2">
      <c r="A1951" s="1">
        <v>691</v>
      </c>
      <c r="B1951" s="1">
        <v>4</v>
      </c>
      <c r="C1951" s="1">
        <v>20</v>
      </c>
      <c r="D1951" s="6">
        <v>1</v>
      </c>
      <c r="E1951" s="2">
        <v>599.99</v>
      </c>
      <c r="F1951" s="1">
        <v>0.2</v>
      </c>
      <c r="G1951">
        <v>2399.7600000000002</v>
      </c>
      <c r="H1951" t="s">
        <v>5546</v>
      </c>
      <c r="I1951">
        <f>_xlfn.XLOOKUP(C1951, products!A:A, products!D:D)</f>
        <v>3</v>
      </c>
      <c r="J1951" t="s">
        <v>15</v>
      </c>
    </row>
    <row r="1952" spans="1:10" x14ac:dyDescent="0.2">
      <c r="A1952" s="1">
        <v>692</v>
      </c>
      <c r="B1952" s="1">
        <v>1</v>
      </c>
      <c r="C1952" s="1">
        <v>59</v>
      </c>
      <c r="D1952" s="6">
        <v>1</v>
      </c>
      <c r="E1952" s="2">
        <v>2599.9899999999998</v>
      </c>
      <c r="F1952" s="1">
        <v>0.2</v>
      </c>
      <c r="G1952">
        <v>2599.79</v>
      </c>
      <c r="H1952" t="s">
        <v>5507</v>
      </c>
      <c r="I1952">
        <f>_xlfn.XLOOKUP(C1952, products!A:A, products!D:D)</f>
        <v>7</v>
      </c>
      <c r="J1952" t="s">
        <v>11</v>
      </c>
    </row>
    <row r="1953" spans="1:10" x14ac:dyDescent="0.2">
      <c r="A1953" s="1">
        <v>692</v>
      </c>
      <c r="B1953" s="1">
        <v>2</v>
      </c>
      <c r="C1953" s="1">
        <v>75</v>
      </c>
      <c r="D1953" s="6">
        <v>1</v>
      </c>
      <c r="E1953" s="2">
        <v>599.99</v>
      </c>
      <c r="F1953" s="1">
        <v>7.0000000000000007E-2</v>
      </c>
      <c r="G1953">
        <v>1199.9100000000001</v>
      </c>
      <c r="H1953" t="s">
        <v>5494</v>
      </c>
      <c r="I1953">
        <f>_xlfn.XLOOKUP(C1953, products!A:A, products!D:D)</f>
        <v>3</v>
      </c>
      <c r="J1953" t="s">
        <v>15</v>
      </c>
    </row>
    <row r="1954" spans="1:10" x14ac:dyDescent="0.2">
      <c r="A1954" s="1">
        <v>692</v>
      </c>
      <c r="B1954" s="1">
        <v>3</v>
      </c>
      <c r="C1954" s="1">
        <v>15</v>
      </c>
      <c r="D1954" s="6">
        <v>2</v>
      </c>
      <c r="E1954" s="2">
        <v>529.99</v>
      </c>
      <c r="F1954" s="1">
        <v>7.0000000000000007E-2</v>
      </c>
      <c r="G1954">
        <v>1589.9</v>
      </c>
      <c r="H1954" t="s">
        <v>5550</v>
      </c>
      <c r="I1954">
        <f>_xlfn.XLOOKUP(C1954, products!A:A, products!D:D)</f>
        <v>3</v>
      </c>
      <c r="J1954" t="s">
        <v>15</v>
      </c>
    </row>
    <row r="1955" spans="1:10" x14ac:dyDescent="0.2">
      <c r="A1955" s="1">
        <v>692</v>
      </c>
      <c r="B1955" s="1">
        <v>4</v>
      </c>
      <c r="C1955" s="1">
        <v>56</v>
      </c>
      <c r="D1955" s="6">
        <v>2</v>
      </c>
      <c r="E1955" s="2">
        <v>5499.99</v>
      </c>
      <c r="F1955" s="1">
        <v>0.1</v>
      </c>
      <c r="G1955">
        <v>21999.86</v>
      </c>
      <c r="H1955" t="s">
        <v>5510</v>
      </c>
      <c r="I1955">
        <f>_xlfn.XLOOKUP(C1955, products!A:A, products!D:D)</f>
        <v>7</v>
      </c>
      <c r="J1955" t="s">
        <v>11</v>
      </c>
    </row>
    <row r="1956" spans="1:10" x14ac:dyDescent="0.2">
      <c r="A1956" s="1">
        <v>693</v>
      </c>
      <c r="B1956" s="1">
        <v>1</v>
      </c>
      <c r="C1956" s="1">
        <v>104</v>
      </c>
      <c r="D1956" s="6">
        <v>2</v>
      </c>
      <c r="E1956" s="2">
        <v>481.99</v>
      </c>
      <c r="F1956" s="1">
        <v>0.2</v>
      </c>
      <c r="G1956">
        <v>481.79</v>
      </c>
      <c r="H1956" t="s">
        <v>5466</v>
      </c>
      <c r="I1956">
        <f>_xlfn.XLOOKUP(C1956, products!A:A, products!D:D)</f>
        <v>2</v>
      </c>
      <c r="J1956" t="s">
        <v>16</v>
      </c>
    </row>
    <row r="1957" spans="1:10" x14ac:dyDescent="0.2">
      <c r="A1957" s="1">
        <v>693</v>
      </c>
      <c r="B1957" s="1">
        <v>2</v>
      </c>
      <c r="C1957" s="1">
        <v>13</v>
      </c>
      <c r="D1957" s="6">
        <v>1</v>
      </c>
      <c r="E1957" s="2">
        <v>269.99</v>
      </c>
      <c r="F1957" s="1">
        <v>0.2</v>
      </c>
      <c r="G1957">
        <v>539.78</v>
      </c>
      <c r="H1957" t="s">
        <v>5545</v>
      </c>
      <c r="I1957">
        <f>_xlfn.XLOOKUP(C1957, products!A:A, products!D:D)</f>
        <v>3</v>
      </c>
      <c r="J1957" t="s">
        <v>15</v>
      </c>
    </row>
    <row r="1958" spans="1:10" x14ac:dyDescent="0.2">
      <c r="A1958" s="1">
        <v>693</v>
      </c>
      <c r="B1958" s="1">
        <v>3</v>
      </c>
      <c r="C1958" s="1">
        <v>5</v>
      </c>
      <c r="D1958" s="6">
        <v>2</v>
      </c>
      <c r="E1958" s="2">
        <v>1320.99</v>
      </c>
      <c r="F1958" s="1">
        <v>0.05</v>
      </c>
      <c r="G1958">
        <v>3962.92</v>
      </c>
      <c r="H1958" t="s">
        <v>5557</v>
      </c>
      <c r="I1958">
        <f>_xlfn.XLOOKUP(C1958, products!A:A, products!D:D)</f>
        <v>6</v>
      </c>
      <c r="J1958" t="s">
        <v>12</v>
      </c>
    </row>
    <row r="1959" spans="1:10" x14ac:dyDescent="0.2">
      <c r="A1959" s="1">
        <v>693</v>
      </c>
      <c r="B1959" s="1">
        <v>4</v>
      </c>
      <c r="C1959" s="1">
        <v>31</v>
      </c>
      <c r="D1959" s="6">
        <v>1</v>
      </c>
      <c r="E1959" s="2">
        <v>1632.99</v>
      </c>
      <c r="F1959" s="1">
        <v>7.0000000000000007E-2</v>
      </c>
      <c r="G1959">
        <v>6531.89</v>
      </c>
      <c r="H1959" t="s">
        <v>5535</v>
      </c>
      <c r="I1959">
        <f>_xlfn.XLOOKUP(C1959, products!A:A, products!D:D)</f>
        <v>6</v>
      </c>
      <c r="J1959" t="s">
        <v>12</v>
      </c>
    </row>
    <row r="1960" spans="1:10" x14ac:dyDescent="0.2">
      <c r="A1960" s="1">
        <v>694</v>
      </c>
      <c r="B1960" s="1">
        <v>1</v>
      </c>
      <c r="C1960" s="1">
        <v>48</v>
      </c>
      <c r="D1960" s="6">
        <v>1</v>
      </c>
      <c r="E1960" s="2">
        <v>1499.99</v>
      </c>
      <c r="F1960" s="1">
        <v>0.2</v>
      </c>
      <c r="G1960">
        <v>1499.79</v>
      </c>
      <c r="H1960" t="s">
        <v>5518</v>
      </c>
      <c r="I1960">
        <f>_xlfn.XLOOKUP(C1960, products!A:A, products!D:D)</f>
        <v>7</v>
      </c>
      <c r="J1960" t="s">
        <v>11</v>
      </c>
    </row>
    <row r="1961" spans="1:10" x14ac:dyDescent="0.2">
      <c r="A1961" s="1">
        <v>694</v>
      </c>
      <c r="B1961" s="1">
        <v>2</v>
      </c>
      <c r="C1961" s="1">
        <v>39</v>
      </c>
      <c r="D1961" s="6">
        <v>1</v>
      </c>
      <c r="E1961" s="2">
        <v>1499.99</v>
      </c>
      <c r="F1961" s="1">
        <v>0.05</v>
      </c>
      <c r="G1961">
        <v>2999.93</v>
      </c>
      <c r="H1961" t="s">
        <v>5527</v>
      </c>
      <c r="I1961">
        <f>_xlfn.XLOOKUP(C1961, products!A:A, products!D:D)</f>
        <v>6</v>
      </c>
      <c r="J1961" t="s">
        <v>12</v>
      </c>
    </row>
    <row r="1962" spans="1:10" x14ac:dyDescent="0.2">
      <c r="A1962" s="1">
        <v>694</v>
      </c>
      <c r="B1962" s="1">
        <v>3</v>
      </c>
      <c r="C1962" s="1">
        <v>55</v>
      </c>
      <c r="D1962" s="6">
        <v>2</v>
      </c>
      <c r="E1962" s="2">
        <v>2699.99</v>
      </c>
      <c r="F1962" s="1">
        <v>0.1</v>
      </c>
      <c r="G1962">
        <v>8099.869999999999</v>
      </c>
      <c r="H1962" t="s">
        <v>5511</v>
      </c>
      <c r="I1962">
        <f>_xlfn.XLOOKUP(C1962, products!A:A, products!D:D)</f>
        <v>7</v>
      </c>
      <c r="J1962" t="s">
        <v>11</v>
      </c>
    </row>
    <row r="1963" spans="1:10" x14ac:dyDescent="0.2">
      <c r="A1963" s="1">
        <v>694</v>
      </c>
      <c r="B1963" s="1">
        <v>4</v>
      </c>
      <c r="C1963" s="1">
        <v>103</v>
      </c>
      <c r="D1963" s="6">
        <v>2</v>
      </c>
      <c r="E1963" s="2">
        <v>551.99</v>
      </c>
      <c r="F1963" s="1">
        <v>0.2</v>
      </c>
      <c r="G1963">
        <v>2207.7600000000002</v>
      </c>
      <c r="H1963" t="s">
        <v>5467</v>
      </c>
      <c r="I1963">
        <f>_xlfn.XLOOKUP(C1963, products!A:A, products!D:D)</f>
        <v>2</v>
      </c>
      <c r="J1963" t="s">
        <v>16</v>
      </c>
    </row>
    <row r="1964" spans="1:10" x14ac:dyDescent="0.2">
      <c r="A1964" s="1">
        <v>694</v>
      </c>
      <c r="B1964" s="1">
        <v>5</v>
      </c>
      <c r="C1964" s="1">
        <v>45</v>
      </c>
      <c r="D1964" s="6">
        <v>2</v>
      </c>
      <c r="E1964" s="2">
        <v>869.99</v>
      </c>
      <c r="F1964" s="1">
        <v>0.1</v>
      </c>
      <c r="G1964">
        <v>4349.8499999999995</v>
      </c>
      <c r="H1964" t="s">
        <v>5521</v>
      </c>
      <c r="I1964">
        <f>_xlfn.XLOOKUP(C1964, products!A:A, products!D:D)</f>
        <v>6</v>
      </c>
      <c r="J1964" t="s">
        <v>12</v>
      </c>
    </row>
    <row r="1965" spans="1:10" x14ac:dyDescent="0.2">
      <c r="A1965" s="1">
        <v>695</v>
      </c>
      <c r="B1965" s="1">
        <v>1</v>
      </c>
      <c r="C1965" s="1">
        <v>82</v>
      </c>
      <c r="D1965" s="6">
        <v>2</v>
      </c>
      <c r="E1965" s="2">
        <v>659.99</v>
      </c>
      <c r="F1965" s="1">
        <v>0.1</v>
      </c>
      <c r="G1965">
        <v>659.89</v>
      </c>
      <c r="H1965" t="s">
        <v>5488</v>
      </c>
      <c r="I1965">
        <f>_xlfn.XLOOKUP(C1965, products!A:A, products!D:D)</f>
        <v>3</v>
      </c>
      <c r="J1965" t="s">
        <v>15</v>
      </c>
    </row>
    <row r="1966" spans="1:10" x14ac:dyDescent="0.2">
      <c r="A1966" s="1">
        <v>695</v>
      </c>
      <c r="B1966" s="1">
        <v>2</v>
      </c>
      <c r="C1966" s="1">
        <v>57</v>
      </c>
      <c r="D1966" s="6">
        <v>2</v>
      </c>
      <c r="E1966" s="2">
        <v>1999.99</v>
      </c>
      <c r="F1966" s="1">
        <v>0.2</v>
      </c>
      <c r="G1966">
        <v>3999.78</v>
      </c>
      <c r="H1966" t="s">
        <v>5509</v>
      </c>
      <c r="I1966">
        <f>_xlfn.XLOOKUP(C1966, products!A:A, products!D:D)</f>
        <v>7</v>
      </c>
      <c r="J1966" t="s">
        <v>11</v>
      </c>
    </row>
    <row r="1967" spans="1:10" x14ac:dyDescent="0.2">
      <c r="A1967" s="1">
        <v>696</v>
      </c>
      <c r="B1967" s="1">
        <v>1</v>
      </c>
      <c r="C1967" s="1">
        <v>88</v>
      </c>
      <c r="D1967" s="6">
        <v>2</v>
      </c>
      <c r="E1967" s="2">
        <v>189.99</v>
      </c>
      <c r="F1967" s="1">
        <v>7.0000000000000007E-2</v>
      </c>
      <c r="G1967">
        <v>189.92000000000002</v>
      </c>
      <c r="H1967" t="s">
        <v>5482</v>
      </c>
      <c r="I1967">
        <f>_xlfn.XLOOKUP(C1967, products!A:A, products!D:D)</f>
        <v>1</v>
      </c>
      <c r="J1967" t="s">
        <v>17</v>
      </c>
    </row>
    <row r="1968" spans="1:10" x14ac:dyDescent="0.2">
      <c r="A1968" s="1">
        <v>696</v>
      </c>
      <c r="B1968" s="1">
        <v>2</v>
      </c>
      <c r="C1968" s="1">
        <v>7</v>
      </c>
      <c r="D1968" s="6">
        <v>1</v>
      </c>
      <c r="E1968" s="2">
        <v>3999.99</v>
      </c>
      <c r="F1968" s="1">
        <v>0.1</v>
      </c>
      <c r="G1968">
        <v>7999.8799999999992</v>
      </c>
      <c r="H1968" t="s">
        <v>5555</v>
      </c>
      <c r="I1968">
        <f>_xlfn.XLOOKUP(C1968, products!A:A, products!D:D)</f>
        <v>6</v>
      </c>
      <c r="J1968" t="s">
        <v>12</v>
      </c>
    </row>
    <row r="1969" spans="1:10" x14ac:dyDescent="0.2">
      <c r="A1969" s="1">
        <v>696</v>
      </c>
      <c r="B1969" s="1">
        <v>3</v>
      </c>
      <c r="C1969" s="1">
        <v>45</v>
      </c>
      <c r="D1969" s="6">
        <v>1</v>
      </c>
      <c r="E1969" s="2">
        <v>869.99</v>
      </c>
      <c r="F1969" s="1">
        <v>7.0000000000000007E-2</v>
      </c>
      <c r="G1969">
        <v>2609.9</v>
      </c>
      <c r="H1969" t="s">
        <v>5521</v>
      </c>
      <c r="I1969">
        <f>_xlfn.XLOOKUP(C1969, products!A:A, products!D:D)</f>
        <v>6</v>
      </c>
      <c r="J1969" t="s">
        <v>12</v>
      </c>
    </row>
    <row r="1970" spans="1:10" x14ac:dyDescent="0.2">
      <c r="A1970" s="1">
        <v>697</v>
      </c>
      <c r="B1970" s="1">
        <v>1</v>
      </c>
      <c r="C1970" s="1">
        <v>5</v>
      </c>
      <c r="D1970" s="6">
        <v>2</v>
      </c>
      <c r="E1970" s="2">
        <v>1320.99</v>
      </c>
      <c r="F1970" s="1">
        <v>0.05</v>
      </c>
      <c r="G1970">
        <v>1320.94</v>
      </c>
      <c r="H1970" t="s">
        <v>5557</v>
      </c>
      <c r="I1970">
        <f>_xlfn.XLOOKUP(C1970, products!A:A, products!D:D)</f>
        <v>6</v>
      </c>
      <c r="J1970" t="s">
        <v>12</v>
      </c>
    </row>
    <row r="1971" spans="1:10" x14ac:dyDescent="0.2">
      <c r="A1971" s="1">
        <v>698</v>
      </c>
      <c r="B1971" s="1">
        <v>1</v>
      </c>
      <c r="C1971" s="1">
        <v>96</v>
      </c>
      <c r="D1971" s="6">
        <v>1</v>
      </c>
      <c r="E1971" s="2">
        <v>349.99</v>
      </c>
      <c r="F1971" s="1">
        <v>7.0000000000000007E-2</v>
      </c>
      <c r="G1971">
        <v>349.92</v>
      </c>
      <c r="H1971" t="s">
        <v>5474</v>
      </c>
      <c r="I1971">
        <f>_xlfn.XLOOKUP(C1971, products!A:A, products!D:D)</f>
        <v>1</v>
      </c>
      <c r="J1971" t="s">
        <v>17</v>
      </c>
    </row>
    <row r="1972" spans="1:10" x14ac:dyDescent="0.2">
      <c r="A1972" s="1">
        <v>698</v>
      </c>
      <c r="B1972" s="1">
        <v>2</v>
      </c>
      <c r="C1972" s="1">
        <v>12</v>
      </c>
      <c r="D1972" s="6">
        <v>1</v>
      </c>
      <c r="E1972" s="2">
        <v>549.99</v>
      </c>
      <c r="F1972" s="1">
        <v>7.0000000000000007E-2</v>
      </c>
      <c r="G1972">
        <v>1099.9100000000001</v>
      </c>
      <c r="H1972" t="s">
        <v>5542</v>
      </c>
      <c r="I1972">
        <f>_xlfn.XLOOKUP(C1972, products!A:A, products!D:D)</f>
        <v>3</v>
      </c>
      <c r="J1972" t="s">
        <v>15</v>
      </c>
    </row>
    <row r="1973" spans="1:10" x14ac:dyDescent="0.2">
      <c r="A1973" s="1">
        <v>698</v>
      </c>
      <c r="B1973" s="1">
        <v>3</v>
      </c>
      <c r="C1973" s="1">
        <v>40</v>
      </c>
      <c r="D1973" s="6">
        <v>2</v>
      </c>
      <c r="E1973" s="2">
        <v>4999.99</v>
      </c>
      <c r="F1973" s="1">
        <v>0.05</v>
      </c>
      <c r="G1973">
        <v>14999.92</v>
      </c>
      <c r="H1973" t="s">
        <v>5526</v>
      </c>
      <c r="I1973">
        <f>_xlfn.XLOOKUP(C1973, products!A:A, products!D:D)</f>
        <v>6</v>
      </c>
      <c r="J1973" t="s">
        <v>12</v>
      </c>
    </row>
    <row r="1974" spans="1:10" x14ac:dyDescent="0.2">
      <c r="A1974" s="1">
        <v>699</v>
      </c>
      <c r="B1974" s="1">
        <v>1</v>
      </c>
      <c r="C1974" s="1">
        <v>106</v>
      </c>
      <c r="D1974" s="6">
        <v>2</v>
      </c>
      <c r="E1974" s="2">
        <v>449.99</v>
      </c>
      <c r="F1974" s="1">
        <v>0.1</v>
      </c>
      <c r="G1974">
        <v>449.89</v>
      </c>
      <c r="H1974" t="s">
        <v>5464</v>
      </c>
      <c r="I1974">
        <f>_xlfn.XLOOKUP(C1974, products!A:A, products!D:D)</f>
        <v>2</v>
      </c>
      <c r="J1974" t="s">
        <v>16</v>
      </c>
    </row>
    <row r="1975" spans="1:10" x14ac:dyDescent="0.2">
      <c r="A1975" s="1">
        <v>699</v>
      </c>
      <c r="B1975" s="1">
        <v>2</v>
      </c>
      <c r="C1975" s="1">
        <v>48</v>
      </c>
      <c r="D1975" s="6">
        <v>1</v>
      </c>
      <c r="E1975" s="2">
        <v>1499.99</v>
      </c>
      <c r="F1975" s="1">
        <v>7.0000000000000007E-2</v>
      </c>
      <c r="G1975">
        <v>2999.91</v>
      </c>
      <c r="H1975" t="s">
        <v>5518</v>
      </c>
      <c r="I1975">
        <f>_xlfn.XLOOKUP(C1975, products!A:A, products!D:D)</f>
        <v>7</v>
      </c>
      <c r="J1975" t="s">
        <v>11</v>
      </c>
    </row>
    <row r="1976" spans="1:10" x14ac:dyDescent="0.2">
      <c r="A1976" s="1">
        <v>699</v>
      </c>
      <c r="B1976" s="1">
        <v>3</v>
      </c>
      <c r="C1976" s="1">
        <v>31</v>
      </c>
      <c r="D1976" s="6">
        <v>1</v>
      </c>
      <c r="E1976" s="2">
        <v>1632.99</v>
      </c>
      <c r="F1976" s="1">
        <v>0.2</v>
      </c>
      <c r="G1976">
        <v>4898.7700000000004</v>
      </c>
      <c r="H1976" t="s">
        <v>5535</v>
      </c>
      <c r="I1976">
        <f>_xlfn.XLOOKUP(C1976, products!A:A, products!D:D)</f>
        <v>6</v>
      </c>
      <c r="J1976" t="s">
        <v>12</v>
      </c>
    </row>
    <row r="1977" spans="1:10" x14ac:dyDescent="0.2">
      <c r="A1977" s="1">
        <v>699</v>
      </c>
      <c r="B1977" s="1">
        <v>4</v>
      </c>
      <c r="C1977" s="1">
        <v>24</v>
      </c>
      <c r="D1977" s="6">
        <v>2</v>
      </c>
      <c r="E1977" s="2">
        <v>549.99</v>
      </c>
      <c r="F1977" s="1">
        <v>0.1</v>
      </c>
      <c r="G1977">
        <v>2199.86</v>
      </c>
      <c r="H1977" t="s">
        <v>5542</v>
      </c>
      <c r="I1977">
        <f>_xlfn.XLOOKUP(C1977, products!A:A, products!D:D)</f>
        <v>2</v>
      </c>
      <c r="J1977" t="s">
        <v>16</v>
      </c>
    </row>
    <row r="1978" spans="1:10" x14ac:dyDescent="0.2">
      <c r="A1978" s="1">
        <v>699</v>
      </c>
      <c r="B1978" s="1">
        <v>5</v>
      </c>
      <c r="C1978" s="1">
        <v>82</v>
      </c>
      <c r="D1978" s="6">
        <v>2</v>
      </c>
      <c r="E1978" s="2">
        <v>659.99</v>
      </c>
      <c r="F1978" s="1">
        <v>0.2</v>
      </c>
      <c r="G1978">
        <v>3299.75</v>
      </c>
      <c r="H1978" t="s">
        <v>5488</v>
      </c>
      <c r="I1978">
        <f>_xlfn.XLOOKUP(C1978, products!A:A, products!D:D)</f>
        <v>3</v>
      </c>
      <c r="J1978" t="s">
        <v>15</v>
      </c>
    </row>
    <row r="1979" spans="1:10" x14ac:dyDescent="0.2">
      <c r="A1979" s="1">
        <v>700</v>
      </c>
      <c r="B1979" s="1">
        <v>1</v>
      </c>
      <c r="C1979" s="1">
        <v>7</v>
      </c>
      <c r="D1979" s="6">
        <v>2</v>
      </c>
      <c r="E1979" s="2">
        <v>3999.99</v>
      </c>
      <c r="F1979" s="1">
        <v>0.05</v>
      </c>
      <c r="G1979">
        <v>3999.9399999999996</v>
      </c>
      <c r="H1979" t="s">
        <v>5555</v>
      </c>
      <c r="I1979">
        <f>_xlfn.XLOOKUP(C1979, products!A:A, products!D:D)</f>
        <v>6</v>
      </c>
      <c r="J1979" t="s">
        <v>12</v>
      </c>
    </row>
    <row r="1980" spans="1:10" x14ac:dyDescent="0.2">
      <c r="A1980" s="1">
        <v>700</v>
      </c>
      <c r="B1980" s="1">
        <v>2</v>
      </c>
      <c r="C1980" s="1">
        <v>63</v>
      </c>
      <c r="D1980" s="6">
        <v>1</v>
      </c>
      <c r="E1980" s="2">
        <v>3499.99</v>
      </c>
      <c r="F1980" s="1">
        <v>0.2</v>
      </c>
      <c r="G1980">
        <v>6999.78</v>
      </c>
      <c r="H1980" t="s">
        <v>5503</v>
      </c>
      <c r="I1980">
        <f>_xlfn.XLOOKUP(C1980, products!A:A, products!D:D)</f>
        <v>4</v>
      </c>
      <c r="J1980" t="s">
        <v>14</v>
      </c>
    </row>
    <row r="1981" spans="1:10" x14ac:dyDescent="0.2">
      <c r="A1981" s="1">
        <v>701</v>
      </c>
      <c r="B1981" s="1">
        <v>1</v>
      </c>
      <c r="C1981" s="1">
        <v>84</v>
      </c>
      <c r="D1981" s="6">
        <v>1</v>
      </c>
      <c r="E1981" s="2">
        <v>109.99</v>
      </c>
      <c r="F1981" s="1">
        <v>0.05</v>
      </c>
      <c r="G1981">
        <v>109.94</v>
      </c>
      <c r="H1981" t="s">
        <v>5486</v>
      </c>
      <c r="I1981">
        <f>_xlfn.XLOOKUP(C1981, products!A:A, products!D:D)</f>
        <v>1</v>
      </c>
      <c r="J1981" t="s">
        <v>17</v>
      </c>
    </row>
    <row r="1982" spans="1:10" x14ac:dyDescent="0.2">
      <c r="A1982" s="1">
        <v>702</v>
      </c>
      <c r="B1982" s="1">
        <v>1</v>
      </c>
      <c r="C1982" s="1">
        <v>25</v>
      </c>
      <c r="D1982" s="6">
        <v>2</v>
      </c>
      <c r="E1982" s="2">
        <v>499.99</v>
      </c>
      <c r="F1982" s="1">
        <v>0.05</v>
      </c>
      <c r="G1982">
        <v>499.94</v>
      </c>
      <c r="H1982" t="s">
        <v>5541</v>
      </c>
      <c r="I1982">
        <f>_xlfn.XLOOKUP(C1982, products!A:A, products!D:D)</f>
        <v>2</v>
      </c>
      <c r="J1982" t="s">
        <v>16</v>
      </c>
    </row>
    <row r="1983" spans="1:10" x14ac:dyDescent="0.2">
      <c r="A1983" s="1">
        <v>702</v>
      </c>
      <c r="B1983" s="1">
        <v>2</v>
      </c>
      <c r="C1983" s="1">
        <v>104</v>
      </c>
      <c r="D1983" s="6">
        <v>1</v>
      </c>
      <c r="E1983" s="2">
        <v>481.99</v>
      </c>
      <c r="F1983" s="1">
        <v>0.1</v>
      </c>
      <c r="G1983">
        <v>963.88</v>
      </c>
      <c r="H1983" t="s">
        <v>5466</v>
      </c>
      <c r="I1983">
        <f>_xlfn.XLOOKUP(C1983, products!A:A, products!D:D)</f>
        <v>2</v>
      </c>
      <c r="J1983" t="s">
        <v>16</v>
      </c>
    </row>
    <row r="1984" spans="1:10" x14ac:dyDescent="0.2">
      <c r="A1984" s="1">
        <v>702</v>
      </c>
      <c r="B1984" s="1">
        <v>3</v>
      </c>
      <c r="C1984" s="1">
        <v>3</v>
      </c>
      <c r="D1984" s="6">
        <v>2</v>
      </c>
      <c r="E1984" s="2">
        <v>999.99</v>
      </c>
      <c r="F1984" s="1">
        <v>7.0000000000000007E-2</v>
      </c>
      <c r="G1984">
        <v>2999.9</v>
      </c>
      <c r="H1984" t="s">
        <v>5559</v>
      </c>
      <c r="I1984">
        <f>_xlfn.XLOOKUP(C1984, products!A:A, products!D:D)</f>
        <v>6</v>
      </c>
      <c r="J1984" t="s">
        <v>12</v>
      </c>
    </row>
    <row r="1985" spans="1:10" x14ac:dyDescent="0.2">
      <c r="A1985" s="1">
        <v>703</v>
      </c>
      <c r="B1985" s="1">
        <v>1</v>
      </c>
      <c r="C1985" s="1">
        <v>45</v>
      </c>
      <c r="D1985" s="6">
        <v>2</v>
      </c>
      <c r="E1985" s="2">
        <v>869.99</v>
      </c>
      <c r="F1985" s="1">
        <v>0.2</v>
      </c>
      <c r="G1985">
        <v>869.79</v>
      </c>
      <c r="H1985" t="s">
        <v>5521</v>
      </c>
      <c r="I1985">
        <f>_xlfn.XLOOKUP(C1985, products!A:A, products!D:D)</f>
        <v>6</v>
      </c>
      <c r="J1985" t="s">
        <v>12</v>
      </c>
    </row>
    <row r="1986" spans="1:10" x14ac:dyDescent="0.2">
      <c r="A1986" s="1">
        <v>703</v>
      </c>
      <c r="B1986" s="1">
        <v>2</v>
      </c>
      <c r="C1986" s="1">
        <v>66</v>
      </c>
      <c r="D1986" s="6">
        <v>2</v>
      </c>
      <c r="E1986" s="2">
        <v>250.99</v>
      </c>
      <c r="F1986" s="1">
        <v>0.05</v>
      </c>
      <c r="G1986">
        <v>501.93</v>
      </c>
      <c r="H1986" t="s">
        <v>5501</v>
      </c>
      <c r="I1986">
        <f>_xlfn.XLOOKUP(C1986, products!A:A, products!D:D)</f>
        <v>3</v>
      </c>
      <c r="J1986" t="s">
        <v>15</v>
      </c>
    </row>
    <row r="1987" spans="1:10" x14ac:dyDescent="0.2">
      <c r="A1987" s="1">
        <v>703</v>
      </c>
      <c r="B1987" s="1">
        <v>3</v>
      </c>
      <c r="C1987" s="1">
        <v>72</v>
      </c>
      <c r="D1987" s="6">
        <v>1</v>
      </c>
      <c r="E1987" s="2">
        <v>619.99</v>
      </c>
      <c r="F1987" s="1">
        <v>0.2</v>
      </c>
      <c r="G1987">
        <v>1859.77</v>
      </c>
      <c r="H1987" t="s">
        <v>5497</v>
      </c>
      <c r="I1987">
        <f>_xlfn.XLOOKUP(C1987, products!A:A, products!D:D)</f>
        <v>3</v>
      </c>
      <c r="J1987" t="s">
        <v>15</v>
      </c>
    </row>
    <row r="1988" spans="1:10" x14ac:dyDescent="0.2">
      <c r="A1988" s="1">
        <v>703</v>
      </c>
      <c r="B1988" s="1">
        <v>4</v>
      </c>
      <c r="C1988" s="1">
        <v>4</v>
      </c>
      <c r="D1988" s="6">
        <v>2</v>
      </c>
      <c r="E1988" s="2">
        <v>2899.99</v>
      </c>
      <c r="F1988" s="1">
        <v>0.2</v>
      </c>
      <c r="G1988">
        <v>11599.759999999998</v>
      </c>
      <c r="H1988" t="s">
        <v>5558</v>
      </c>
      <c r="I1988">
        <f>_xlfn.XLOOKUP(C1988, products!A:A, products!D:D)</f>
        <v>6</v>
      </c>
      <c r="J1988" t="s">
        <v>12</v>
      </c>
    </row>
    <row r="1989" spans="1:10" x14ac:dyDescent="0.2">
      <c r="A1989" s="1">
        <v>704</v>
      </c>
      <c r="B1989" s="1">
        <v>1</v>
      </c>
      <c r="C1989" s="1">
        <v>10</v>
      </c>
      <c r="D1989" s="6">
        <v>2</v>
      </c>
      <c r="E1989" s="2">
        <v>1549</v>
      </c>
      <c r="F1989" s="1">
        <v>0.05</v>
      </c>
      <c r="G1989">
        <v>1548.95</v>
      </c>
      <c r="H1989" t="s">
        <v>5552</v>
      </c>
      <c r="I1989">
        <f>_xlfn.XLOOKUP(C1989, products!A:A, products!D:D)</f>
        <v>4</v>
      </c>
      <c r="J1989" t="s">
        <v>14</v>
      </c>
    </row>
    <row r="1990" spans="1:10" x14ac:dyDescent="0.2">
      <c r="A1990" s="1">
        <v>704</v>
      </c>
      <c r="B1990" s="1">
        <v>2</v>
      </c>
      <c r="C1990" s="1">
        <v>62</v>
      </c>
      <c r="D1990" s="6">
        <v>1</v>
      </c>
      <c r="E1990" s="2">
        <v>3499.99</v>
      </c>
      <c r="F1990" s="1">
        <v>0.2</v>
      </c>
      <c r="G1990">
        <v>6999.78</v>
      </c>
      <c r="H1990" t="s">
        <v>5504</v>
      </c>
      <c r="I1990">
        <f>_xlfn.XLOOKUP(C1990, products!A:A, products!D:D)</f>
        <v>4</v>
      </c>
      <c r="J1990" t="s">
        <v>14</v>
      </c>
    </row>
    <row r="1991" spans="1:10" x14ac:dyDescent="0.2">
      <c r="A1991" s="1">
        <v>704</v>
      </c>
      <c r="B1991" s="1">
        <v>3</v>
      </c>
      <c r="C1991" s="1">
        <v>100</v>
      </c>
      <c r="D1991" s="6">
        <v>2</v>
      </c>
      <c r="E1991" s="2">
        <v>489.99</v>
      </c>
      <c r="F1991" s="1">
        <v>7.0000000000000007E-2</v>
      </c>
      <c r="G1991">
        <v>1469.9</v>
      </c>
      <c r="H1991" t="s">
        <v>5470</v>
      </c>
      <c r="I1991">
        <f>_xlfn.XLOOKUP(C1991, products!A:A, products!D:D)</f>
        <v>1</v>
      </c>
      <c r="J1991" t="s">
        <v>17</v>
      </c>
    </row>
    <row r="1992" spans="1:10" x14ac:dyDescent="0.2">
      <c r="A1992" s="1">
        <v>705</v>
      </c>
      <c r="B1992" s="1">
        <v>1</v>
      </c>
      <c r="C1992" s="1">
        <v>61</v>
      </c>
      <c r="D1992" s="6">
        <v>1</v>
      </c>
      <c r="E1992" s="2">
        <v>4999.99</v>
      </c>
      <c r="F1992" s="1">
        <v>0.1</v>
      </c>
      <c r="G1992">
        <v>4999.8899999999994</v>
      </c>
      <c r="H1992" t="s">
        <v>5505</v>
      </c>
      <c r="I1992">
        <f>_xlfn.XLOOKUP(C1992, products!A:A, products!D:D)</f>
        <v>5</v>
      </c>
      <c r="J1992" t="s">
        <v>13</v>
      </c>
    </row>
    <row r="1993" spans="1:10" x14ac:dyDescent="0.2">
      <c r="A1993" s="1">
        <v>706</v>
      </c>
      <c r="B1993" s="1">
        <v>1</v>
      </c>
      <c r="C1993" s="1">
        <v>27</v>
      </c>
      <c r="D1993" s="6">
        <v>1</v>
      </c>
      <c r="E1993" s="2">
        <v>999.99</v>
      </c>
      <c r="F1993" s="1">
        <v>0.1</v>
      </c>
      <c r="G1993">
        <v>999.89</v>
      </c>
      <c r="H1993" t="s">
        <v>5539</v>
      </c>
      <c r="I1993">
        <f>_xlfn.XLOOKUP(C1993, products!A:A, products!D:D)</f>
        <v>6</v>
      </c>
      <c r="J1993" t="s">
        <v>12</v>
      </c>
    </row>
    <row r="1994" spans="1:10" x14ac:dyDescent="0.2">
      <c r="A1994" s="1">
        <v>706</v>
      </c>
      <c r="B1994" s="1">
        <v>2</v>
      </c>
      <c r="C1994" s="1">
        <v>23</v>
      </c>
      <c r="D1994" s="6">
        <v>2</v>
      </c>
      <c r="E1994" s="2">
        <v>299.99</v>
      </c>
      <c r="F1994" s="1">
        <v>0.05</v>
      </c>
      <c r="G1994">
        <v>599.93000000000006</v>
      </c>
      <c r="H1994" t="s">
        <v>5543</v>
      </c>
      <c r="I1994">
        <f>_xlfn.XLOOKUP(C1994, products!A:A, products!D:D)</f>
        <v>1</v>
      </c>
      <c r="J1994" t="s">
        <v>17</v>
      </c>
    </row>
    <row r="1995" spans="1:10" x14ac:dyDescent="0.2">
      <c r="A1995" s="1">
        <v>706</v>
      </c>
      <c r="B1995" s="1">
        <v>3</v>
      </c>
      <c r="C1995" s="1">
        <v>60</v>
      </c>
      <c r="D1995" s="6">
        <v>1</v>
      </c>
      <c r="E1995" s="2">
        <v>1559.99</v>
      </c>
      <c r="F1995" s="1">
        <v>0.2</v>
      </c>
      <c r="G1995">
        <v>4679.7700000000004</v>
      </c>
      <c r="H1995" t="s">
        <v>5506</v>
      </c>
      <c r="I1995">
        <f>_xlfn.XLOOKUP(C1995, products!A:A, products!D:D)</f>
        <v>5</v>
      </c>
      <c r="J1995" t="s">
        <v>13</v>
      </c>
    </row>
    <row r="1996" spans="1:10" x14ac:dyDescent="0.2">
      <c r="A1996" s="1">
        <v>707</v>
      </c>
      <c r="B1996" s="1">
        <v>1</v>
      </c>
      <c r="C1996" s="1">
        <v>106</v>
      </c>
      <c r="D1996" s="6">
        <v>2</v>
      </c>
      <c r="E1996" s="2">
        <v>449.99</v>
      </c>
      <c r="F1996" s="1">
        <v>0.05</v>
      </c>
      <c r="G1996">
        <v>449.94</v>
      </c>
      <c r="H1996" t="s">
        <v>5464</v>
      </c>
      <c r="I1996">
        <f>_xlfn.XLOOKUP(C1996, products!A:A, products!D:D)</f>
        <v>2</v>
      </c>
      <c r="J1996" t="s">
        <v>16</v>
      </c>
    </row>
    <row r="1997" spans="1:10" x14ac:dyDescent="0.2">
      <c r="A1997" s="1">
        <v>707</v>
      </c>
      <c r="B1997" s="1">
        <v>2</v>
      </c>
      <c r="C1997" s="1">
        <v>100</v>
      </c>
      <c r="D1997" s="6">
        <v>1</v>
      </c>
      <c r="E1997" s="2">
        <v>489.99</v>
      </c>
      <c r="F1997" s="1">
        <v>7.0000000000000007E-2</v>
      </c>
      <c r="G1997">
        <v>979.91</v>
      </c>
      <c r="H1997" t="s">
        <v>5470</v>
      </c>
      <c r="I1997">
        <f>_xlfn.XLOOKUP(C1997, products!A:A, products!D:D)</f>
        <v>1</v>
      </c>
      <c r="J1997" t="s">
        <v>17</v>
      </c>
    </row>
    <row r="1998" spans="1:10" x14ac:dyDescent="0.2">
      <c r="A1998" s="1">
        <v>707</v>
      </c>
      <c r="B1998" s="1">
        <v>3</v>
      </c>
      <c r="C1998" s="1">
        <v>11</v>
      </c>
      <c r="D1998" s="6">
        <v>2</v>
      </c>
      <c r="E1998" s="2">
        <v>1680.99</v>
      </c>
      <c r="F1998" s="1">
        <v>0.1</v>
      </c>
      <c r="G1998">
        <v>5042.87</v>
      </c>
      <c r="H1998" t="s">
        <v>5551</v>
      </c>
      <c r="I1998">
        <f>_xlfn.XLOOKUP(C1998, products!A:A, products!D:D)</f>
        <v>4</v>
      </c>
      <c r="J1998" t="s">
        <v>14</v>
      </c>
    </row>
    <row r="1999" spans="1:10" x14ac:dyDescent="0.2">
      <c r="A1999" s="1">
        <v>707</v>
      </c>
      <c r="B1999" s="1">
        <v>4</v>
      </c>
      <c r="C1999" s="1">
        <v>26</v>
      </c>
      <c r="D1999" s="6">
        <v>2</v>
      </c>
      <c r="E1999" s="2">
        <v>599.99</v>
      </c>
      <c r="F1999" s="1">
        <v>0.1</v>
      </c>
      <c r="G1999">
        <v>2399.86</v>
      </c>
      <c r="H1999" t="s">
        <v>5540</v>
      </c>
      <c r="I1999">
        <f>_xlfn.XLOOKUP(C1999, products!A:A, products!D:D)</f>
        <v>2</v>
      </c>
      <c r="J1999" t="s">
        <v>16</v>
      </c>
    </row>
    <row r="2000" spans="1:10" x14ac:dyDescent="0.2">
      <c r="A2000" s="1">
        <v>708</v>
      </c>
      <c r="B2000" s="1">
        <v>1</v>
      </c>
      <c r="C2000" s="1">
        <v>6</v>
      </c>
      <c r="D2000" s="6">
        <v>1</v>
      </c>
      <c r="E2000" s="2">
        <v>469.99</v>
      </c>
      <c r="F2000" s="1">
        <v>7.0000000000000007E-2</v>
      </c>
      <c r="G2000">
        <v>469.92</v>
      </c>
      <c r="H2000" t="s">
        <v>5556</v>
      </c>
      <c r="I2000">
        <f>_xlfn.XLOOKUP(C2000, products!A:A, products!D:D)</f>
        <v>6</v>
      </c>
      <c r="J2000" t="s">
        <v>12</v>
      </c>
    </row>
    <row r="2001" spans="1:10" x14ac:dyDescent="0.2">
      <c r="A2001" s="1">
        <v>708</v>
      </c>
      <c r="B2001" s="1">
        <v>2</v>
      </c>
      <c r="C2001" s="1">
        <v>47</v>
      </c>
      <c r="D2001" s="6">
        <v>1</v>
      </c>
      <c r="E2001" s="2">
        <v>5299.99</v>
      </c>
      <c r="F2001" s="1">
        <v>0.1</v>
      </c>
      <c r="G2001">
        <v>10599.88</v>
      </c>
      <c r="H2001" t="s">
        <v>5519</v>
      </c>
      <c r="I2001">
        <f>_xlfn.XLOOKUP(C2001, products!A:A, products!D:D)</f>
        <v>6</v>
      </c>
      <c r="J2001" t="s">
        <v>12</v>
      </c>
    </row>
    <row r="2002" spans="1:10" x14ac:dyDescent="0.2">
      <c r="A2002" s="1">
        <v>708</v>
      </c>
      <c r="B2002" s="1">
        <v>3</v>
      </c>
      <c r="C2002" s="1">
        <v>34</v>
      </c>
      <c r="D2002" s="6">
        <v>2</v>
      </c>
      <c r="E2002" s="2">
        <v>469.99</v>
      </c>
      <c r="F2002" s="1">
        <v>0.2</v>
      </c>
      <c r="G2002">
        <v>1409.77</v>
      </c>
      <c r="H2002" t="s">
        <v>5532</v>
      </c>
      <c r="I2002">
        <f>_xlfn.XLOOKUP(C2002, products!A:A, products!D:D)</f>
        <v>6</v>
      </c>
      <c r="J2002" t="s">
        <v>12</v>
      </c>
    </row>
    <row r="2003" spans="1:10" x14ac:dyDescent="0.2">
      <c r="A2003" s="1">
        <v>709</v>
      </c>
      <c r="B2003" s="1">
        <v>1</v>
      </c>
      <c r="C2003" s="1">
        <v>55</v>
      </c>
      <c r="D2003" s="6">
        <v>2</v>
      </c>
      <c r="E2003" s="2">
        <v>2699.99</v>
      </c>
      <c r="F2003" s="1">
        <v>0.05</v>
      </c>
      <c r="G2003">
        <v>2699.9399999999996</v>
      </c>
      <c r="H2003" t="s">
        <v>5511</v>
      </c>
      <c r="I2003">
        <f>_xlfn.XLOOKUP(C2003, products!A:A, products!D:D)</f>
        <v>7</v>
      </c>
      <c r="J2003" t="s">
        <v>11</v>
      </c>
    </row>
    <row r="2004" spans="1:10" x14ac:dyDescent="0.2">
      <c r="A2004" s="1">
        <v>709</v>
      </c>
      <c r="B2004" s="1">
        <v>2</v>
      </c>
      <c r="C2004" s="1">
        <v>101</v>
      </c>
      <c r="D2004" s="6">
        <v>2</v>
      </c>
      <c r="E2004" s="2">
        <v>339.99</v>
      </c>
      <c r="F2004" s="1">
        <v>7.0000000000000007E-2</v>
      </c>
      <c r="G2004">
        <v>679.91</v>
      </c>
      <c r="H2004" t="s">
        <v>5469</v>
      </c>
      <c r="I2004">
        <f>_xlfn.XLOOKUP(C2004, products!A:A, products!D:D)</f>
        <v>1</v>
      </c>
      <c r="J2004" t="s">
        <v>17</v>
      </c>
    </row>
    <row r="2005" spans="1:10" x14ac:dyDescent="0.2">
      <c r="A2005" s="1">
        <v>709</v>
      </c>
      <c r="B2005" s="1">
        <v>3</v>
      </c>
      <c r="C2005" s="1">
        <v>48</v>
      </c>
      <c r="D2005" s="6">
        <v>1</v>
      </c>
      <c r="E2005" s="2">
        <v>1499.99</v>
      </c>
      <c r="F2005" s="1">
        <v>7.0000000000000007E-2</v>
      </c>
      <c r="G2005">
        <v>4499.9000000000005</v>
      </c>
      <c r="H2005" t="s">
        <v>5518</v>
      </c>
      <c r="I2005">
        <f>_xlfn.XLOOKUP(C2005, products!A:A, products!D:D)</f>
        <v>7</v>
      </c>
      <c r="J2005" t="s">
        <v>11</v>
      </c>
    </row>
    <row r="2006" spans="1:10" x14ac:dyDescent="0.2">
      <c r="A2006" s="1">
        <v>710</v>
      </c>
      <c r="B2006" s="1">
        <v>1</v>
      </c>
      <c r="C2006" s="1">
        <v>42</v>
      </c>
      <c r="D2006" s="6">
        <v>1</v>
      </c>
      <c r="E2006" s="2">
        <v>2299.9899999999998</v>
      </c>
      <c r="F2006" s="1">
        <v>0.05</v>
      </c>
      <c r="G2006">
        <v>2299.9399999999996</v>
      </c>
      <c r="H2006" t="s">
        <v>5524</v>
      </c>
      <c r="I2006">
        <f>_xlfn.XLOOKUP(C2006, products!A:A, products!D:D)</f>
        <v>6</v>
      </c>
      <c r="J2006" t="s">
        <v>12</v>
      </c>
    </row>
    <row r="2007" spans="1:10" x14ac:dyDescent="0.2">
      <c r="A2007" s="1">
        <v>710</v>
      </c>
      <c r="B2007" s="1">
        <v>2</v>
      </c>
      <c r="C2007" s="1">
        <v>60</v>
      </c>
      <c r="D2007" s="6">
        <v>2</v>
      </c>
      <c r="E2007" s="2">
        <v>1559.99</v>
      </c>
      <c r="F2007" s="1">
        <v>0.2</v>
      </c>
      <c r="G2007">
        <v>3119.78</v>
      </c>
      <c r="H2007" t="s">
        <v>5506</v>
      </c>
      <c r="I2007">
        <f>_xlfn.XLOOKUP(C2007, products!A:A, products!D:D)</f>
        <v>5</v>
      </c>
      <c r="J2007" t="s">
        <v>13</v>
      </c>
    </row>
    <row r="2008" spans="1:10" x14ac:dyDescent="0.2">
      <c r="A2008" s="1">
        <v>710</v>
      </c>
      <c r="B2008" s="1">
        <v>3</v>
      </c>
      <c r="C2008" s="1">
        <v>39</v>
      </c>
      <c r="D2008" s="6">
        <v>2</v>
      </c>
      <c r="E2008" s="2">
        <v>1499.99</v>
      </c>
      <c r="F2008" s="1">
        <v>0.2</v>
      </c>
      <c r="G2008">
        <v>4499.7700000000004</v>
      </c>
      <c r="H2008" t="s">
        <v>5527</v>
      </c>
      <c r="I2008">
        <f>_xlfn.XLOOKUP(C2008, products!A:A, products!D:D)</f>
        <v>6</v>
      </c>
      <c r="J2008" t="s">
        <v>12</v>
      </c>
    </row>
    <row r="2009" spans="1:10" x14ac:dyDescent="0.2">
      <c r="A2009" s="1">
        <v>710</v>
      </c>
      <c r="B2009" s="1">
        <v>4</v>
      </c>
      <c r="C2009" s="1">
        <v>57</v>
      </c>
      <c r="D2009" s="6">
        <v>1</v>
      </c>
      <c r="E2009" s="2">
        <v>1999.99</v>
      </c>
      <c r="F2009" s="1">
        <v>0.2</v>
      </c>
      <c r="G2009">
        <v>7999.76</v>
      </c>
      <c r="H2009" t="s">
        <v>5509</v>
      </c>
      <c r="I2009">
        <f>_xlfn.XLOOKUP(C2009, products!A:A, products!D:D)</f>
        <v>7</v>
      </c>
      <c r="J2009" t="s">
        <v>11</v>
      </c>
    </row>
    <row r="2010" spans="1:10" x14ac:dyDescent="0.2">
      <c r="A2010" s="1">
        <v>710</v>
      </c>
      <c r="B2010" s="1">
        <v>5</v>
      </c>
      <c r="C2010" s="1">
        <v>28</v>
      </c>
      <c r="D2010" s="6">
        <v>1</v>
      </c>
      <c r="E2010" s="2">
        <v>2499.9899999999998</v>
      </c>
      <c r="F2010" s="1">
        <v>0.05</v>
      </c>
      <c r="G2010">
        <v>12499.9</v>
      </c>
      <c r="H2010" t="s">
        <v>5538</v>
      </c>
      <c r="I2010">
        <f>_xlfn.XLOOKUP(C2010, products!A:A, products!D:D)</f>
        <v>6</v>
      </c>
      <c r="J2010" t="s">
        <v>12</v>
      </c>
    </row>
    <row r="2011" spans="1:10" x14ac:dyDescent="0.2">
      <c r="A2011" s="1">
        <v>711</v>
      </c>
      <c r="B2011" s="1">
        <v>1</v>
      </c>
      <c r="C2011" s="1">
        <v>5</v>
      </c>
      <c r="D2011" s="6">
        <v>2</v>
      </c>
      <c r="E2011" s="2">
        <v>1320.99</v>
      </c>
      <c r="F2011" s="1">
        <v>0.05</v>
      </c>
      <c r="G2011">
        <v>1320.94</v>
      </c>
      <c r="H2011" t="s">
        <v>5557</v>
      </c>
      <c r="I2011">
        <f>_xlfn.XLOOKUP(C2011, products!A:A, products!D:D)</f>
        <v>6</v>
      </c>
      <c r="J2011" t="s">
        <v>12</v>
      </c>
    </row>
    <row r="2012" spans="1:10" x14ac:dyDescent="0.2">
      <c r="A2012" s="1">
        <v>711</v>
      </c>
      <c r="B2012" s="1">
        <v>2</v>
      </c>
      <c r="C2012" s="1">
        <v>95</v>
      </c>
      <c r="D2012" s="6">
        <v>2</v>
      </c>
      <c r="E2012" s="2">
        <v>299.99</v>
      </c>
      <c r="F2012" s="1">
        <v>0.2</v>
      </c>
      <c r="G2012">
        <v>599.78</v>
      </c>
      <c r="H2012" t="s">
        <v>5475</v>
      </c>
      <c r="I2012">
        <f>_xlfn.XLOOKUP(C2012, products!A:A, products!D:D)</f>
        <v>1</v>
      </c>
      <c r="J2012" t="s">
        <v>17</v>
      </c>
    </row>
    <row r="2013" spans="1:10" x14ac:dyDescent="0.2">
      <c r="A2013" s="1">
        <v>711</v>
      </c>
      <c r="B2013" s="1">
        <v>3</v>
      </c>
      <c r="C2013" s="1">
        <v>72</v>
      </c>
      <c r="D2013" s="6">
        <v>2</v>
      </c>
      <c r="E2013" s="2">
        <v>619.99</v>
      </c>
      <c r="F2013" s="1">
        <v>0.05</v>
      </c>
      <c r="G2013">
        <v>1859.92</v>
      </c>
      <c r="H2013" t="s">
        <v>5497</v>
      </c>
      <c r="I2013">
        <f>_xlfn.XLOOKUP(C2013, products!A:A, products!D:D)</f>
        <v>3</v>
      </c>
      <c r="J2013" t="s">
        <v>15</v>
      </c>
    </row>
    <row r="2014" spans="1:10" x14ac:dyDescent="0.2">
      <c r="A2014" s="1">
        <v>712</v>
      </c>
      <c r="B2014" s="1">
        <v>1</v>
      </c>
      <c r="C2014" s="1">
        <v>44</v>
      </c>
      <c r="D2014" s="6">
        <v>2</v>
      </c>
      <c r="E2014" s="2">
        <v>539.99</v>
      </c>
      <c r="F2014" s="1">
        <v>0.2</v>
      </c>
      <c r="G2014">
        <v>539.79</v>
      </c>
      <c r="H2014" t="s">
        <v>5522</v>
      </c>
      <c r="I2014">
        <f>_xlfn.XLOOKUP(C2014, products!A:A, products!D:D)</f>
        <v>6</v>
      </c>
      <c r="J2014" t="s">
        <v>12</v>
      </c>
    </row>
    <row r="2015" spans="1:10" x14ac:dyDescent="0.2">
      <c r="A2015" s="1">
        <v>712</v>
      </c>
      <c r="B2015" s="1">
        <v>2</v>
      </c>
      <c r="C2015" s="1">
        <v>74</v>
      </c>
      <c r="D2015" s="6">
        <v>2</v>
      </c>
      <c r="E2015" s="2">
        <v>439.99</v>
      </c>
      <c r="F2015" s="1">
        <v>0.1</v>
      </c>
      <c r="G2015">
        <v>879.88</v>
      </c>
      <c r="H2015" t="s">
        <v>5495</v>
      </c>
      <c r="I2015">
        <f>_xlfn.XLOOKUP(C2015, products!A:A, products!D:D)</f>
        <v>3</v>
      </c>
      <c r="J2015" t="s">
        <v>15</v>
      </c>
    </row>
    <row r="2016" spans="1:10" x14ac:dyDescent="0.2">
      <c r="A2016" s="1">
        <v>712</v>
      </c>
      <c r="B2016" s="1">
        <v>3</v>
      </c>
      <c r="C2016" s="1">
        <v>35</v>
      </c>
      <c r="D2016" s="6">
        <v>1</v>
      </c>
      <c r="E2016" s="2">
        <v>832.99</v>
      </c>
      <c r="F2016" s="1">
        <v>0.2</v>
      </c>
      <c r="G2016">
        <v>2498.7700000000004</v>
      </c>
      <c r="H2016" t="s">
        <v>5531</v>
      </c>
      <c r="I2016">
        <f>_xlfn.XLOOKUP(C2016, products!A:A, products!D:D)</f>
        <v>6</v>
      </c>
      <c r="J2016" t="s">
        <v>12</v>
      </c>
    </row>
    <row r="2017" spans="1:10" x14ac:dyDescent="0.2">
      <c r="A2017" s="1">
        <v>712</v>
      </c>
      <c r="B2017" s="1">
        <v>4</v>
      </c>
      <c r="C2017" s="1">
        <v>76</v>
      </c>
      <c r="D2017" s="6">
        <v>1</v>
      </c>
      <c r="E2017" s="2">
        <v>299.99</v>
      </c>
      <c r="F2017" s="1">
        <v>0.2</v>
      </c>
      <c r="G2017">
        <v>1199.76</v>
      </c>
      <c r="H2017" t="s">
        <v>5475</v>
      </c>
      <c r="I2017">
        <f>_xlfn.XLOOKUP(C2017, products!A:A, products!D:D)</f>
        <v>3</v>
      </c>
      <c r="J2017" t="s">
        <v>15</v>
      </c>
    </row>
    <row r="2018" spans="1:10" x14ac:dyDescent="0.2">
      <c r="A2018" s="1">
        <v>712</v>
      </c>
      <c r="B2018" s="1">
        <v>5</v>
      </c>
      <c r="C2018" s="1">
        <v>4</v>
      </c>
      <c r="D2018" s="6">
        <v>2</v>
      </c>
      <c r="E2018" s="2">
        <v>2899.99</v>
      </c>
      <c r="F2018" s="1">
        <v>0.05</v>
      </c>
      <c r="G2018">
        <v>14499.9</v>
      </c>
      <c r="H2018" t="s">
        <v>5558</v>
      </c>
      <c r="I2018">
        <f>_xlfn.XLOOKUP(C2018, products!A:A, products!D:D)</f>
        <v>6</v>
      </c>
      <c r="J2018" t="s">
        <v>12</v>
      </c>
    </row>
    <row r="2019" spans="1:10" x14ac:dyDescent="0.2">
      <c r="A2019" s="1">
        <v>713</v>
      </c>
      <c r="B2019" s="1">
        <v>1</v>
      </c>
      <c r="C2019" s="1">
        <v>93</v>
      </c>
      <c r="D2019" s="6">
        <v>2</v>
      </c>
      <c r="E2019" s="2">
        <v>209.99</v>
      </c>
      <c r="F2019" s="1">
        <v>0.2</v>
      </c>
      <c r="G2019">
        <v>209.79000000000002</v>
      </c>
      <c r="H2019" t="s">
        <v>5477</v>
      </c>
      <c r="I2019">
        <f>_xlfn.XLOOKUP(C2019, products!A:A, products!D:D)</f>
        <v>1</v>
      </c>
      <c r="J2019" t="s">
        <v>17</v>
      </c>
    </row>
    <row r="2020" spans="1:10" x14ac:dyDescent="0.2">
      <c r="A2020" s="1">
        <v>713</v>
      </c>
      <c r="B2020" s="1">
        <v>2</v>
      </c>
      <c r="C2020" s="1">
        <v>97</v>
      </c>
      <c r="D2020" s="6">
        <v>2</v>
      </c>
      <c r="E2020" s="2">
        <v>349.99</v>
      </c>
      <c r="F2020" s="1">
        <v>0.1</v>
      </c>
      <c r="G2020">
        <v>699.88</v>
      </c>
      <c r="H2020" t="s">
        <v>5473</v>
      </c>
      <c r="I2020">
        <f>_xlfn.XLOOKUP(C2020, products!A:A, products!D:D)</f>
        <v>1</v>
      </c>
      <c r="J2020" t="s">
        <v>17</v>
      </c>
    </row>
    <row r="2021" spans="1:10" x14ac:dyDescent="0.2">
      <c r="A2021" s="1">
        <v>713</v>
      </c>
      <c r="B2021" s="1">
        <v>3</v>
      </c>
      <c r="C2021" s="1">
        <v>53</v>
      </c>
      <c r="D2021" s="6">
        <v>1</v>
      </c>
      <c r="E2021" s="2">
        <v>749.99</v>
      </c>
      <c r="F2021" s="1">
        <v>7.0000000000000007E-2</v>
      </c>
      <c r="G2021">
        <v>2249.9</v>
      </c>
      <c r="H2021" t="s">
        <v>5513</v>
      </c>
      <c r="I2021">
        <f>_xlfn.XLOOKUP(C2021, products!A:A, products!D:D)</f>
        <v>7</v>
      </c>
      <c r="J2021" t="s">
        <v>11</v>
      </c>
    </row>
    <row r="2022" spans="1:10" x14ac:dyDescent="0.2">
      <c r="A2022" s="1">
        <v>713</v>
      </c>
      <c r="B2022" s="1">
        <v>4</v>
      </c>
      <c r="C2022" s="1">
        <v>108</v>
      </c>
      <c r="D2022" s="6">
        <v>2</v>
      </c>
      <c r="E2022" s="2">
        <v>449.99</v>
      </c>
      <c r="F2022" s="1">
        <v>7.0000000000000007E-2</v>
      </c>
      <c r="G2022">
        <v>1799.89</v>
      </c>
      <c r="H2022" t="s">
        <v>5462</v>
      </c>
      <c r="I2022">
        <f>_xlfn.XLOOKUP(C2022, products!A:A, products!D:D)</f>
        <v>2</v>
      </c>
      <c r="J2022" t="s">
        <v>16</v>
      </c>
    </row>
    <row r="2023" spans="1:10" x14ac:dyDescent="0.2">
      <c r="A2023" s="1">
        <v>714</v>
      </c>
      <c r="B2023" s="1">
        <v>1</v>
      </c>
      <c r="C2023" s="1">
        <v>92</v>
      </c>
      <c r="D2023" s="6">
        <v>2</v>
      </c>
      <c r="E2023" s="2">
        <v>209.99</v>
      </c>
      <c r="F2023" s="1">
        <v>0.2</v>
      </c>
      <c r="G2023">
        <v>209.79000000000002</v>
      </c>
      <c r="H2023" t="s">
        <v>5478</v>
      </c>
      <c r="I2023">
        <f>_xlfn.XLOOKUP(C2023, products!A:A, products!D:D)</f>
        <v>1</v>
      </c>
      <c r="J2023" t="s">
        <v>17</v>
      </c>
    </row>
    <row r="2024" spans="1:10" x14ac:dyDescent="0.2">
      <c r="A2024" s="1">
        <v>715</v>
      </c>
      <c r="B2024" s="1">
        <v>1</v>
      </c>
      <c r="C2024" s="1">
        <v>61</v>
      </c>
      <c r="D2024" s="6">
        <v>2</v>
      </c>
      <c r="E2024" s="2">
        <v>4999.99</v>
      </c>
      <c r="F2024" s="1">
        <v>0.1</v>
      </c>
      <c r="G2024">
        <v>4999.8899999999994</v>
      </c>
      <c r="H2024" t="s">
        <v>5505</v>
      </c>
      <c r="I2024">
        <f>_xlfn.XLOOKUP(C2024, products!A:A, products!D:D)</f>
        <v>5</v>
      </c>
      <c r="J2024" t="s">
        <v>13</v>
      </c>
    </row>
    <row r="2025" spans="1:10" x14ac:dyDescent="0.2">
      <c r="A2025" s="1">
        <v>715</v>
      </c>
      <c r="B2025" s="1">
        <v>2</v>
      </c>
      <c r="C2025" s="1">
        <v>50</v>
      </c>
      <c r="D2025" s="6">
        <v>1</v>
      </c>
      <c r="E2025" s="2">
        <v>5999.99</v>
      </c>
      <c r="F2025" s="1">
        <v>0.2</v>
      </c>
      <c r="G2025">
        <v>11999.779999999999</v>
      </c>
      <c r="H2025" t="s">
        <v>5516</v>
      </c>
      <c r="I2025">
        <f>_xlfn.XLOOKUP(C2025, products!A:A, products!D:D)</f>
        <v>7</v>
      </c>
      <c r="J2025" t="s">
        <v>11</v>
      </c>
    </row>
    <row r="2026" spans="1:10" x14ac:dyDescent="0.2">
      <c r="A2026" s="1">
        <v>716</v>
      </c>
      <c r="B2026" s="1">
        <v>1</v>
      </c>
      <c r="C2026" s="1">
        <v>111</v>
      </c>
      <c r="D2026" s="6">
        <v>2</v>
      </c>
      <c r="E2026" s="2">
        <v>470.99</v>
      </c>
      <c r="F2026" s="1">
        <v>0.1</v>
      </c>
      <c r="G2026">
        <v>470.89</v>
      </c>
      <c r="H2026" t="s">
        <v>5459</v>
      </c>
      <c r="I2026">
        <f>_xlfn.XLOOKUP(C2026, products!A:A, products!D:D)</f>
        <v>2</v>
      </c>
      <c r="J2026" t="s">
        <v>16</v>
      </c>
    </row>
    <row r="2027" spans="1:10" x14ac:dyDescent="0.2">
      <c r="A2027" s="1">
        <v>716</v>
      </c>
      <c r="B2027" s="1">
        <v>2</v>
      </c>
      <c r="C2027" s="1">
        <v>93</v>
      </c>
      <c r="D2027" s="6">
        <v>2</v>
      </c>
      <c r="E2027" s="2">
        <v>209.99</v>
      </c>
      <c r="F2027" s="1">
        <v>7.0000000000000007E-2</v>
      </c>
      <c r="G2027">
        <v>419.91</v>
      </c>
      <c r="H2027" t="s">
        <v>5477</v>
      </c>
      <c r="I2027">
        <f>_xlfn.XLOOKUP(C2027, products!A:A, products!D:D)</f>
        <v>1</v>
      </c>
      <c r="J2027" t="s">
        <v>17</v>
      </c>
    </row>
    <row r="2028" spans="1:10" x14ac:dyDescent="0.2">
      <c r="A2028" s="1">
        <v>716</v>
      </c>
      <c r="B2028" s="1">
        <v>3</v>
      </c>
      <c r="C2028" s="1">
        <v>79</v>
      </c>
      <c r="D2028" s="6">
        <v>1</v>
      </c>
      <c r="E2028" s="2">
        <v>402.99</v>
      </c>
      <c r="F2028" s="1">
        <v>0.1</v>
      </c>
      <c r="G2028">
        <v>1208.8700000000001</v>
      </c>
      <c r="H2028" t="s">
        <v>5491</v>
      </c>
      <c r="I2028">
        <f>_xlfn.XLOOKUP(C2028, products!A:A, products!D:D)</f>
        <v>3</v>
      </c>
      <c r="J2028" t="s">
        <v>15</v>
      </c>
    </row>
    <row r="2029" spans="1:10" x14ac:dyDescent="0.2">
      <c r="A2029" s="1">
        <v>716</v>
      </c>
      <c r="B2029" s="1">
        <v>4</v>
      </c>
      <c r="C2029" s="1">
        <v>4</v>
      </c>
      <c r="D2029" s="6">
        <v>2</v>
      </c>
      <c r="E2029" s="2">
        <v>2899.99</v>
      </c>
      <c r="F2029" s="1">
        <v>0.05</v>
      </c>
      <c r="G2029">
        <v>11599.91</v>
      </c>
      <c r="H2029" t="s">
        <v>5558</v>
      </c>
      <c r="I2029">
        <f>_xlfn.XLOOKUP(C2029, products!A:A, products!D:D)</f>
        <v>6</v>
      </c>
      <c r="J2029" t="s">
        <v>12</v>
      </c>
    </row>
    <row r="2030" spans="1:10" x14ac:dyDescent="0.2">
      <c r="A2030" s="1">
        <v>717</v>
      </c>
      <c r="B2030" s="1">
        <v>1</v>
      </c>
      <c r="C2030" s="1">
        <v>56</v>
      </c>
      <c r="D2030" s="6">
        <v>2</v>
      </c>
      <c r="E2030" s="2">
        <v>5499.99</v>
      </c>
      <c r="F2030" s="1">
        <v>0.05</v>
      </c>
      <c r="G2030">
        <v>5499.94</v>
      </c>
      <c r="H2030" t="s">
        <v>5510</v>
      </c>
      <c r="I2030">
        <f>_xlfn.XLOOKUP(C2030, products!A:A, products!D:D)</f>
        <v>7</v>
      </c>
      <c r="J2030" t="s">
        <v>11</v>
      </c>
    </row>
    <row r="2031" spans="1:10" x14ac:dyDescent="0.2">
      <c r="A2031" s="1">
        <v>717</v>
      </c>
      <c r="B2031" s="1">
        <v>2</v>
      </c>
      <c r="C2031" s="1">
        <v>93</v>
      </c>
      <c r="D2031" s="6">
        <v>1</v>
      </c>
      <c r="E2031" s="2">
        <v>209.99</v>
      </c>
      <c r="F2031" s="1">
        <v>0.2</v>
      </c>
      <c r="G2031">
        <v>419.78000000000003</v>
      </c>
      <c r="H2031" t="s">
        <v>5477</v>
      </c>
      <c r="I2031">
        <f>_xlfn.XLOOKUP(C2031, products!A:A, products!D:D)</f>
        <v>1</v>
      </c>
      <c r="J2031" t="s">
        <v>17</v>
      </c>
    </row>
    <row r="2032" spans="1:10" x14ac:dyDescent="0.2">
      <c r="A2032" s="1">
        <v>718</v>
      </c>
      <c r="B2032" s="1">
        <v>1</v>
      </c>
      <c r="C2032" s="1">
        <v>92</v>
      </c>
      <c r="D2032" s="6">
        <v>2</v>
      </c>
      <c r="E2032" s="2">
        <v>209.99</v>
      </c>
      <c r="F2032" s="1">
        <v>7.0000000000000007E-2</v>
      </c>
      <c r="G2032">
        <v>209.92000000000002</v>
      </c>
      <c r="H2032" t="s">
        <v>5478</v>
      </c>
      <c r="I2032">
        <f>_xlfn.XLOOKUP(C2032, products!A:A, products!D:D)</f>
        <v>1</v>
      </c>
      <c r="J2032" t="s">
        <v>17</v>
      </c>
    </row>
    <row r="2033" spans="1:10" x14ac:dyDescent="0.2">
      <c r="A2033" s="1">
        <v>718</v>
      </c>
      <c r="B2033" s="1">
        <v>2</v>
      </c>
      <c r="C2033" s="1">
        <v>40</v>
      </c>
      <c r="D2033" s="6">
        <v>2</v>
      </c>
      <c r="E2033" s="2">
        <v>4999.99</v>
      </c>
      <c r="F2033" s="1">
        <v>7.0000000000000007E-2</v>
      </c>
      <c r="G2033">
        <v>9999.91</v>
      </c>
      <c r="H2033" t="s">
        <v>5526</v>
      </c>
      <c r="I2033">
        <f>_xlfn.XLOOKUP(C2033, products!A:A, products!D:D)</f>
        <v>6</v>
      </c>
      <c r="J2033" t="s">
        <v>12</v>
      </c>
    </row>
    <row r="2034" spans="1:10" x14ac:dyDescent="0.2">
      <c r="A2034" s="1">
        <v>718</v>
      </c>
      <c r="B2034" s="1">
        <v>3</v>
      </c>
      <c r="C2034" s="1">
        <v>64</v>
      </c>
      <c r="D2034" s="6">
        <v>2</v>
      </c>
      <c r="E2034" s="2">
        <v>489.99</v>
      </c>
      <c r="F2034" s="1">
        <v>0.1</v>
      </c>
      <c r="G2034">
        <v>1469.8700000000001</v>
      </c>
      <c r="H2034" t="s">
        <v>5468</v>
      </c>
      <c r="I2034">
        <f>_xlfn.XLOOKUP(C2034, products!A:A, products!D:D)</f>
        <v>3</v>
      </c>
      <c r="J2034" t="s">
        <v>15</v>
      </c>
    </row>
    <row r="2035" spans="1:10" x14ac:dyDescent="0.2">
      <c r="A2035" s="1">
        <v>719</v>
      </c>
      <c r="B2035" s="1">
        <v>1</v>
      </c>
      <c r="C2035" s="1">
        <v>100</v>
      </c>
      <c r="D2035" s="6">
        <v>1</v>
      </c>
      <c r="E2035" s="2">
        <v>489.99</v>
      </c>
      <c r="F2035" s="1">
        <v>0.2</v>
      </c>
      <c r="G2035">
        <v>489.79</v>
      </c>
      <c r="H2035" t="s">
        <v>5470</v>
      </c>
      <c r="I2035">
        <f>_xlfn.XLOOKUP(C2035, products!A:A, products!D:D)</f>
        <v>1</v>
      </c>
      <c r="J2035" t="s">
        <v>17</v>
      </c>
    </row>
    <row r="2036" spans="1:10" x14ac:dyDescent="0.2">
      <c r="A2036" s="1">
        <v>720</v>
      </c>
      <c r="B2036" s="1">
        <v>1</v>
      </c>
      <c r="C2036" s="1">
        <v>111</v>
      </c>
      <c r="D2036" s="6">
        <v>1</v>
      </c>
      <c r="E2036" s="2">
        <v>470.99</v>
      </c>
      <c r="F2036" s="1">
        <v>7.0000000000000007E-2</v>
      </c>
      <c r="G2036">
        <v>470.92</v>
      </c>
      <c r="H2036" t="s">
        <v>5459</v>
      </c>
      <c r="I2036">
        <f>_xlfn.XLOOKUP(C2036, products!A:A, products!D:D)</f>
        <v>2</v>
      </c>
      <c r="J2036" t="s">
        <v>16</v>
      </c>
    </row>
    <row r="2037" spans="1:10" x14ac:dyDescent="0.2">
      <c r="A2037" s="1">
        <v>720</v>
      </c>
      <c r="B2037" s="1">
        <v>2</v>
      </c>
      <c r="C2037" s="1">
        <v>6</v>
      </c>
      <c r="D2037" s="6">
        <v>1</v>
      </c>
      <c r="E2037" s="2">
        <v>469.99</v>
      </c>
      <c r="F2037" s="1">
        <v>0.1</v>
      </c>
      <c r="G2037">
        <v>939.88</v>
      </c>
      <c r="H2037" t="s">
        <v>5556</v>
      </c>
      <c r="I2037">
        <f>_xlfn.XLOOKUP(C2037, products!A:A, products!D:D)</f>
        <v>6</v>
      </c>
      <c r="J2037" t="s">
        <v>12</v>
      </c>
    </row>
    <row r="2038" spans="1:10" x14ac:dyDescent="0.2">
      <c r="A2038" s="1">
        <v>721</v>
      </c>
      <c r="B2038" s="1">
        <v>1</v>
      </c>
      <c r="C2038" s="1">
        <v>45</v>
      </c>
      <c r="D2038" s="6">
        <v>2</v>
      </c>
      <c r="E2038" s="2">
        <v>869.99</v>
      </c>
      <c r="F2038" s="1">
        <v>7.0000000000000007E-2</v>
      </c>
      <c r="G2038">
        <v>869.92</v>
      </c>
      <c r="H2038" t="s">
        <v>5521</v>
      </c>
      <c r="I2038">
        <f>_xlfn.XLOOKUP(C2038, products!A:A, products!D:D)</f>
        <v>6</v>
      </c>
      <c r="J2038" t="s">
        <v>12</v>
      </c>
    </row>
    <row r="2039" spans="1:10" x14ac:dyDescent="0.2">
      <c r="A2039" s="1">
        <v>721</v>
      </c>
      <c r="B2039" s="1">
        <v>2</v>
      </c>
      <c r="C2039" s="1">
        <v>102</v>
      </c>
      <c r="D2039" s="6">
        <v>1</v>
      </c>
      <c r="E2039" s="2">
        <v>489.99</v>
      </c>
      <c r="F2039" s="1">
        <v>0.1</v>
      </c>
      <c r="G2039">
        <v>979.88</v>
      </c>
      <c r="H2039" t="s">
        <v>5468</v>
      </c>
      <c r="I2039">
        <f>_xlfn.XLOOKUP(C2039, products!A:A, products!D:D)</f>
        <v>2</v>
      </c>
      <c r="J2039" t="s">
        <v>16</v>
      </c>
    </row>
    <row r="2040" spans="1:10" x14ac:dyDescent="0.2">
      <c r="A2040" s="1">
        <v>721</v>
      </c>
      <c r="B2040" s="1">
        <v>3</v>
      </c>
      <c r="C2040" s="1">
        <v>73</v>
      </c>
      <c r="D2040" s="6">
        <v>2</v>
      </c>
      <c r="E2040" s="2">
        <v>749.99</v>
      </c>
      <c r="F2040" s="1">
        <v>0.05</v>
      </c>
      <c r="G2040">
        <v>2249.92</v>
      </c>
      <c r="H2040" t="s">
        <v>5496</v>
      </c>
      <c r="I2040">
        <f>_xlfn.XLOOKUP(C2040, products!A:A, products!D:D)</f>
        <v>3</v>
      </c>
      <c r="J2040" t="s">
        <v>15</v>
      </c>
    </row>
    <row r="2041" spans="1:10" x14ac:dyDescent="0.2">
      <c r="A2041" s="1">
        <v>721</v>
      </c>
      <c r="B2041" s="1">
        <v>4</v>
      </c>
      <c r="C2041" s="1">
        <v>33</v>
      </c>
      <c r="D2041" s="6">
        <v>1</v>
      </c>
      <c r="E2041" s="2">
        <v>469.99</v>
      </c>
      <c r="F2041" s="1">
        <v>0.2</v>
      </c>
      <c r="G2041">
        <v>1879.76</v>
      </c>
      <c r="H2041" t="s">
        <v>5533</v>
      </c>
      <c r="I2041">
        <f>_xlfn.XLOOKUP(C2041, products!A:A, products!D:D)</f>
        <v>6</v>
      </c>
      <c r="J2041" t="s">
        <v>12</v>
      </c>
    </row>
    <row r="2042" spans="1:10" x14ac:dyDescent="0.2">
      <c r="A2042" s="1">
        <v>722</v>
      </c>
      <c r="B2042" s="1">
        <v>1</v>
      </c>
      <c r="C2042" s="1">
        <v>22</v>
      </c>
      <c r="D2042" s="6">
        <v>2</v>
      </c>
      <c r="E2042" s="2">
        <v>269.99</v>
      </c>
      <c r="F2042" s="1">
        <v>7.0000000000000007E-2</v>
      </c>
      <c r="G2042">
        <v>269.92</v>
      </c>
      <c r="H2042" t="s">
        <v>5544</v>
      </c>
      <c r="I2042">
        <f>_xlfn.XLOOKUP(C2042, products!A:A, products!D:D)</f>
        <v>1</v>
      </c>
      <c r="J2042" t="s">
        <v>17</v>
      </c>
    </row>
    <row r="2043" spans="1:10" x14ac:dyDescent="0.2">
      <c r="A2043" s="1">
        <v>722</v>
      </c>
      <c r="B2043" s="1">
        <v>2</v>
      </c>
      <c r="C2043" s="1">
        <v>3</v>
      </c>
      <c r="D2043" s="6">
        <v>1</v>
      </c>
      <c r="E2043" s="2">
        <v>999.99</v>
      </c>
      <c r="F2043" s="1">
        <v>0.05</v>
      </c>
      <c r="G2043">
        <v>1999.93</v>
      </c>
      <c r="H2043" t="s">
        <v>5559</v>
      </c>
      <c r="I2043">
        <f>_xlfn.XLOOKUP(C2043, products!A:A, products!D:D)</f>
        <v>6</v>
      </c>
      <c r="J2043" t="s">
        <v>12</v>
      </c>
    </row>
    <row r="2044" spans="1:10" x14ac:dyDescent="0.2">
      <c r="A2044" s="1">
        <v>722</v>
      </c>
      <c r="B2044" s="1">
        <v>3</v>
      </c>
      <c r="C2044" s="1">
        <v>104</v>
      </c>
      <c r="D2044" s="6">
        <v>2</v>
      </c>
      <c r="E2044" s="2">
        <v>481.99</v>
      </c>
      <c r="F2044" s="1">
        <v>0.1</v>
      </c>
      <c r="G2044">
        <v>1445.8700000000001</v>
      </c>
      <c r="H2044" t="s">
        <v>5466</v>
      </c>
      <c r="I2044">
        <f>_xlfn.XLOOKUP(C2044, products!A:A, products!D:D)</f>
        <v>2</v>
      </c>
      <c r="J2044" t="s">
        <v>16</v>
      </c>
    </row>
    <row r="2045" spans="1:10" x14ac:dyDescent="0.2">
      <c r="A2045" s="1">
        <v>723</v>
      </c>
      <c r="B2045" s="1">
        <v>1</v>
      </c>
      <c r="C2045" s="1">
        <v>24</v>
      </c>
      <c r="D2045" s="6">
        <v>2</v>
      </c>
      <c r="E2045" s="2">
        <v>549.99</v>
      </c>
      <c r="F2045" s="1">
        <v>7.0000000000000007E-2</v>
      </c>
      <c r="G2045">
        <v>549.91999999999996</v>
      </c>
      <c r="H2045" t="s">
        <v>5542</v>
      </c>
      <c r="I2045">
        <f>_xlfn.XLOOKUP(C2045, products!A:A, products!D:D)</f>
        <v>2</v>
      </c>
      <c r="J2045" t="s">
        <v>16</v>
      </c>
    </row>
    <row r="2046" spans="1:10" x14ac:dyDescent="0.2">
      <c r="A2046" s="1">
        <v>723</v>
      </c>
      <c r="B2046" s="1">
        <v>2</v>
      </c>
      <c r="C2046" s="1">
        <v>16</v>
      </c>
      <c r="D2046" s="6">
        <v>1</v>
      </c>
      <c r="E2046" s="2">
        <v>599.99</v>
      </c>
      <c r="F2046" s="1">
        <v>0.05</v>
      </c>
      <c r="G2046">
        <v>1199.93</v>
      </c>
      <c r="H2046" t="s">
        <v>5540</v>
      </c>
      <c r="I2046">
        <f>_xlfn.XLOOKUP(C2046, products!A:A, products!D:D)</f>
        <v>3</v>
      </c>
      <c r="J2046" t="s">
        <v>15</v>
      </c>
    </row>
    <row r="2047" spans="1:10" x14ac:dyDescent="0.2">
      <c r="A2047" s="1">
        <v>723</v>
      </c>
      <c r="B2047" s="1">
        <v>3</v>
      </c>
      <c r="C2047" s="1">
        <v>108</v>
      </c>
      <c r="D2047" s="6">
        <v>1</v>
      </c>
      <c r="E2047" s="2">
        <v>449.99</v>
      </c>
      <c r="F2047" s="1">
        <v>7.0000000000000007E-2</v>
      </c>
      <c r="G2047">
        <v>1349.9</v>
      </c>
      <c r="H2047" t="s">
        <v>5462</v>
      </c>
      <c r="I2047">
        <f>_xlfn.XLOOKUP(C2047, products!A:A, products!D:D)</f>
        <v>2</v>
      </c>
      <c r="J2047" t="s">
        <v>16</v>
      </c>
    </row>
    <row r="2048" spans="1:10" x14ac:dyDescent="0.2">
      <c r="A2048" s="1">
        <v>724</v>
      </c>
      <c r="B2048" s="1">
        <v>1</v>
      </c>
      <c r="C2048" s="1">
        <v>23</v>
      </c>
      <c r="D2048" s="6">
        <v>1</v>
      </c>
      <c r="E2048" s="2">
        <v>299.99</v>
      </c>
      <c r="F2048" s="1">
        <v>0.05</v>
      </c>
      <c r="G2048">
        <v>299.94</v>
      </c>
      <c r="H2048" t="s">
        <v>5543</v>
      </c>
      <c r="I2048">
        <f>_xlfn.XLOOKUP(C2048, products!A:A, products!D:D)</f>
        <v>1</v>
      </c>
      <c r="J2048" t="s">
        <v>17</v>
      </c>
    </row>
    <row r="2049" spans="1:10" x14ac:dyDescent="0.2">
      <c r="A2049" s="1">
        <v>724</v>
      </c>
      <c r="B2049" s="1">
        <v>2</v>
      </c>
      <c r="C2049" s="1">
        <v>75</v>
      </c>
      <c r="D2049" s="6">
        <v>1</v>
      </c>
      <c r="E2049" s="2">
        <v>599.99</v>
      </c>
      <c r="F2049" s="1">
        <v>0.2</v>
      </c>
      <c r="G2049">
        <v>1199.78</v>
      </c>
      <c r="H2049" t="s">
        <v>5494</v>
      </c>
      <c r="I2049">
        <f>_xlfn.XLOOKUP(C2049, products!A:A, products!D:D)</f>
        <v>3</v>
      </c>
      <c r="J2049" t="s">
        <v>15</v>
      </c>
    </row>
    <row r="2050" spans="1:10" x14ac:dyDescent="0.2">
      <c r="A2050" s="1">
        <v>724</v>
      </c>
      <c r="B2050" s="1">
        <v>3</v>
      </c>
      <c r="C2050" s="1">
        <v>102</v>
      </c>
      <c r="D2050" s="6">
        <v>1</v>
      </c>
      <c r="E2050" s="2">
        <v>489.99</v>
      </c>
      <c r="F2050" s="1">
        <v>0.05</v>
      </c>
      <c r="G2050">
        <v>1469.92</v>
      </c>
      <c r="H2050" t="s">
        <v>5468</v>
      </c>
      <c r="I2050">
        <f>_xlfn.XLOOKUP(C2050, products!A:A, products!D:D)</f>
        <v>2</v>
      </c>
      <c r="J2050" t="s">
        <v>16</v>
      </c>
    </row>
    <row r="2051" spans="1:10" x14ac:dyDescent="0.2">
      <c r="A2051" s="1">
        <v>724</v>
      </c>
      <c r="B2051" s="1">
        <v>4</v>
      </c>
      <c r="C2051" s="1">
        <v>55</v>
      </c>
      <c r="D2051" s="6">
        <v>1</v>
      </c>
      <c r="E2051" s="2">
        <v>2699.99</v>
      </c>
      <c r="F2051" s="1">
        <v>0.2</v>
      </c>
      <c r="G2051">
        <v>10799.759999999998</v>
      </c>
      <c r="H2051" t="s">
        <v>5511</v>
      </c>
      <c r="I2051">
        <f>_xlfn.XLOOKUP(C2051, products!A:A, products!D:D)</f>
        <v>7</v>
      </c>
      <c r="J2051" t="s">
        <v>11</v>
      </c>
    </row>
    <row r="2052" spans="1:10" x14ac:dyDescent="0.2">
      <c r="A2052" s="1">
        <v>725</v>
      </c>
      <c r="B2052" s="1">
        <v>1</v>
      </c>
      <c r="C2052" s="1">
        <v>90</v>
      </c>
      <c r="D2052" s="6">
        <v>1</v>
      </c>
      <c r="E2052" s="2">
        <v>209.99</v>
      </c>
      <c r="F2052" s="1">
        <v>0.1</v>
      </c>
      <c r="G2052">
        <v>209.89000000000001</v>
      </c>
      <c r="H2052" t="s">
        <v>5480</v>
      </c>
      <c r="I2052">
        <f>_xlfn.XLOOKUP(C2052, products!A:A, products!D:D)</f>
        <v>1</v>
      </c>
      <c r="J2052" t="s">
        <v>17</v>
      </c>
    </row>
    <row r="2053" spans="1:10" x14ac:dyDescent="0.2">
      <c r="A2053" s="1">
        <v>725</v>
      </c>
      <c r="B2053" s="1">
        <v>2</v>
      </c>
      <c r="C2053" s="1">
        <v>91</v>
      </c>
      <c r="D2053" s="6">
        <v>1</v>
      </c>
      <c r="E2053" s="2">
        <v>349.99</v>
      </c>
      <c r="F2053" s="1">
        <v>0.05</v>
      </c>
      <c r="G2053">
        <v>699.93000000000006</v>
      </c>
      <c r="H2053" t="s">
        <v>5479</v>
      </c>
      <c r="I2053">
        <f>_xlfn.XLOOKUP(C2053, products!A:A, products!D:D)</f>
        <v>1</v>
      </c>
      <c r="J2053" t="s">
        <v>17</v>
      </c>
    </row>
    <row r="2054" spans="1:10" x14ac:dyDescent="0.2">
      <c r="A2054" s="1">
        <v>725</v>
      </c>
      <c r="B2054" s="1">
        <v>3</v>
      </c>
      <c r="C2054" s="1">
        <v>77</v>
      </c>
      <c r="D2054" s="6">
        <v>2</v>
      </c>
      <c r="E2054" s="2">
        <v>799.99</v>
      </c>
      <c r="F2054" s="1">
        <v>7.0000000000000007E-2</v>
      </c>
      <c r="G2054">
        <v>2399.9</v>
      </c>
      <c r="H2054" t="s">
        <v>5493</v>
      </c>
      <c r="I2054">
        <f>_xlfn.XLOOKUP(C2054, products!A:A, products!D:D)</f>
        <v>3</v>
      </c>
      <c r="J2054" t="s">
        <v>15</v>
      </c>
    </row>
    <row r="2055" spans="1:10" x14ac:dyDescent="0.2">
      <c r="A2055" s="1">
        <v>725</v>
      </c>
      <c r="B2055" s="1">
        <v>4</v>
      </c>
      <c r="C2055" s="1">
        <v>62</v>
      </c>
      <c r="D2055" s="6">
        <v>2</v>
      </c>
      <c r="E2055" s="2">
        <v>3499.99</v>
      </c>
      <c r="F2055" s="1">
        <v>0.1</v>
      </c>
      <c r="G2055">
        <v>13999.859999999999</v>
      </c>
      <c r="H2055" t="s">
        <v>5504</v>
      </c>
      <c r="I2055">
        <f>_xlfn.XLOOKUP(C2055, products!A:A, products!D:D)</f>
        <v>4</v>
      </c>
      <c r="J2055" t="s">
        <v>14</v>
      </c>
    </row>
    <row r="2056" spans="1:10" x14ac:dyDescent="0.2">
      <c r="A2056" s="1">
        <v>726</v>
      </c>
      <c r="B2056" s="1">
        <v>1</v>
      </c>
      <c r="C2056" s="1">
        <v>64</v>
      </c>
      <c r="D2056" s="6">
        <v>1</v>
      </c>
      <c r="E2056" s="2">
        <v>489.99</v>
      </c>
      <c r="F2056" s="1">
        <v>0.2</v>
      </c>
      <c r="G2056">
        <v>489.79</v>
      </c>
      <c r="H2056" t="s">
        <v>5468</v>
      </c>
      <c r="I2056">
        <f>_xlfn.XLOOKUP(C2056, products!A:A, products!D:D)</f>
        <v>3</v>
      </c>
      <c r="J2056" t="s">
        <v>15</v>
      </c>
    </row>
    <row r="2057" spans="1:10" x14ac:dyDescent="0.2">
      <c r="A2057" s="1">
        <v>727</v>
      </c>
      <c r="B2057" s="1">
        <v>1</v>
      </c>
      <c r="C2057" s="1">
        <v>78</v>
      </c>
      <c r="D2057" s="6">
        <v>1</v>
      </c>
      <c r="E2057" s="2">
        <v>647.99</v>
      </c>
      <c r="F2057" s="1">
        <v>7.0000000000000007E-2</v>
      </c>
      <c r="G2057">
        <v>647.91999999999996</v>
      </c>
      <c r="H2057" t="s">
        <v>5492</v>
      </c>
      <c r="I2057">
        <f>_xlfn.XLOOKUP(C2057, products!A:A, products!D:D)</f>
        <v>3</v>
      </c>
      <c r="J2057" t="s">
        <v>15</v>
      </c>
    </row>
    <row r="2058" spans="1:10" x14ac:dyDescent="0.2">
      <c r="A2058" s="1">
        <v>727</v>
      </c>
      <c r="B2058" s="1">
        <v>2</v>
      </c>
      <c r="C2058" s="1">
        <v>82</v>
      </c>
      <c r="D2058" s="6">
        <v>2</v>
      </c>
      <c r="E2058" s="2">
        <v>659.99</v>
      </c>
      <c r="F2058" s="1">
        <v>0.05</v>
      </c>
      <c r="G2058">
        <v>1319.93</v>
      </c>
      <c r="H2058" t="s">
        <v>5488</v>
      </c>
      <c r="I2058">
        <f>_xlfn.XLOOKUP(C2058, products!A:A, products!D:D)</f>
        <v>3</v>
      </c>
      <c r="J2058" t="s">
        <v>15</v>
      </c>
    </row>
    <row r="2059" spans="1:10" x14ac:dyDescent="0.2">
      <c r="A2059" s="1">
        <v>728</v>
      </c>
      <c r="B2059" s="1">
        <v>1</v>
      </c>
      <c r="C2059" s="1">
        <v>70</v>
      </c>
      <c r="D2059" s="6">
        <v>1</v>
      </c>
      <c r="E2059" s="2">
        <v>659.99</v>
      </c>
      <c r="F2059" s="1">
        <v>0.05</v>
      </c>
      <c r="G2059">
        <v>659.94</v>
      </c>
      <c r="H2059" t="s">
        <v>5499</v>
      </c>
      <c r="I2059">
        <f>_xlfn.XLOOKUP(C2059, products!A:A, products!D:D)</f>
        <v>3</v>
      </c>
      <c r="J2059" t="s">
        <v>15</v>
      </c>
    </row>
    <row r="2060" spans="1:10" x14ac:dyDescent="0.2">
      <c r="A2060" s="1">
        <v>728</v>
      </c>
      <c r="B2060" s="1">
        <v>2</v>
      </c>
      <c r="C2060" s="1">
        <v>56</v>
      </c>
      <c r="D2060" s="6">
        <v>1</v>
      </c>
      <c r="E2060" s="2">
        <v>5499.99</v>
      </c>
      <c r="F2060" s="1">
        <v>0.1</v>
      </c>
      <c r="G2060">
        <v>10999.88</v>
      </c>
      <c r="H2060" t="s">
        <v>5510</v>
      </c>
      <c r="I2060">
        <f>_xlfn.XLOOKUP(C2060, products!A:A, products!D:D)</f>
        <v>7</v>
      </c>
      <c r="J2060" t="s">
        <v>11</v>
      </c>
    </row>
    <row r="2061" spans="1:10" x14ac:dyDescent="0.2">
      <c r="A2061" s="1">
        <v>728</v>
      </c>
      <c r="B2061" s="1">
        <v>3</v>
      </c>
      <c r="C2061" s="1">
        <v>91</v>
      </c>
      <c r="D2061" s="6">
        <v>1</v>
      </c>
      <c r="E2061" s="2">
        <v>349.99</v>
      </c>
      <c r="F2061" s="1">
        <v>0.1</v>
      </c>
      <c r="G2061">
        <v>1049.8700000000001</v>
      </c>
      <c r="H2061" t="s">
        <v>5479</v>
      </c>
      <c r="I2061">
        <f>_xlfn.XLOOKUP(C2061, products!A:A, products!D:D)</f>
        <v>1</v>
      </c>
      <c r="J2061" t="s">
        <v>17</v>
      </c>
    </row>
    <row r="2062" spans="1:10" x14ac:dyDescent="0.2">
      <c r="A2062" s="1">
        <v>728</v>
      </c>
      <c r="B2062" s="1">
        <v>4</v>
      </c>
      <c r="C2062" s="1">
        <v>58</v>
      </c>
      <c r="D2062" s="6">
        <v>1</v>
      </c>
      <c r="E2062" s="2">
        <v>4999.99</v>
      </c>
      <c r="F2062" s="1">
        <v>7.0000000000000007E-2</v>
      </c>
      <c r="G2062">
        <v>19999.89</v>
      </c>
      <c r="H2062" t="s">
        <v>5508</v>
      </c>
      <c r="I2062">
        <f>_xlfn.XLOOKUP(C2062, products!A:A, products!D:D)</f>
        <v>7</v>
      </c>
      <c r="J2062" t="s">
        <v>11</v>
      </c>
    </row>
    <row r="2063" spans="1:10" x14ac:dyDescent="0.2">
      <c r="A2063" s="1">
        <v>729</v>
      </c>
      <c r="B2063" s="1">
        <v>1</v>
      </c>
      <c r="C2063" s="1">
        <v>101</v>
      </c>
      <c r="D2063" s="6">
        <v>2</v>
      </c>
      <c r="E2063" s="2">
        <v>339.99</v>
      </c>
      <c r="F2063" s="1">
        <v>0.1</v>
      </c>
      <c r="G2063">
        <v>339.89</v>
      </c>
      <c r="H2063" t="s">
        <v>5469</v>
      </c>
      <c r="I2063">
        <f>_xlfn.XLOOKUP(C2063, products!A:A, products!D:D)</f>
        <v>1</v>
      </c>
      <c r="J2063" t="s">
        <v>17</v>
      </c>
    </row>
    <row r="2064" spans="1:10" x14ac:dyDescent="0.2">
      <c r="A2064" s="1">
        <v>730</v>
      </c>
      <c r="B2064" s="1">
        <v>1</v>
      </c>
      <c r="C2064" s="1">
        <v>59</v>
      </c>
      <c r="D2064" s="6">
        <v>2</v>
      </c>
      <c r="E2064" s="2">
        <v>2599.9899999999998</v>
      </c>
      <c r="F2064" s="1">
        <v>0.05</v>
      </c>
      <c r="G2064">
        <v>2599.9399999999996</v>
      </c>
      <c r="H2064" t="s">
        <v>5507</v>
      </c>
      <c r="I2064">
        <f>_xlfn.XLOOKUP(C2064, products!A:A, products!D:D)</f>
        <v>7</v>
      </c>
      <c r="J2064" t="s">
        <v>11</v>
      </c>
    </row>
    <row r="2065" spans="1:10" x14ac:dyDescent="0.2">
      <c r="A2065" s="1">
        <v>730</v>
      </c>
      <c r="B2065" s="1">
        <v>2</v>
      </c>
      <c r="C2065" s="1">
        <v>79</v>
      </c>
      <c r="D2065" s="6">
        <v>1</v>
      </c>
      <c r="E2065" s="2">
        <v>402.99</v>
      </c>
      <c r="F2065" s="1">
        <v>0.1</v>
      </c>
      <c r="G2065">
        <v>805.88</v>
      </c>
      <c r="H2065" t="s">
        <v>5491</v>
      </c>
      <c r="I2065">
        <f>_xlfn.XLOOKUP(C2065, products!A:A, products!D:D)</f>
        <v>3</v>
      </c>
      <c r="J2065" t="s">
        <v>15</v>
      </c>
    </row>
    <row r="2066" spans="1:10" x14ac:dyDescent="0.2">
      <c r="A2066" s="1">
        <v>730</v>
      </c>
      <c r="B2066" s="1">
        <v>3</v>
      </c>
      <c r="C2066" s="1">
        <v>96</v>
      </c>
      <c r="D2066" s="6">
        <v>2</v>
      </c>
      <c r="E2066" s="2">
        <v>349.99</v>
      </c>
      <c r="F2066" s="1">
        <v>7.0000000000000007E-2</v>
      </c>
      <c r="G2066">
        <v>1049.9000000000001</v>
      </c>
      <c r="H2066" t="s">
        <v>5474</v>
      </c>
      <c r="I2066">
        <f>_xlfn.XLOOKUP(C2066, products!A:A, products!D:D)</f>
        <v>1</v>
      </c>
      <c r="J2066" t="s">
        <v>17</v>
      </c>
    </row>
    <row r="2067" spans="1:10" x14ac:dyDescent="0.2">
      <c r="A2067" s="1">
        <v>730</v>
      </c>
      <c r="B2067" s="1">
        <v>4</v>
      </c>
      <c r="C2067" s="1">
        <v>13</v>
      </c>
      <c r="D2067" s="6">
        <v>1</v>
      </c>
      <c r="E2067" s="2">
        <v>269.99</v>
      </c>
      <c r="F2067" s="1">
        <v>0.1</v>
      </c>
      <c r="G2067">
        <v>1079.8600000000001</v>
      </c>
      <c r="H2067" t="s">
        <v>5545</v>
      </c>
      <c r="I2067">
        <f>_xlfn.XLOOKUP(C2067, products!A:A, products!D:D)</f>
        <v>3</v>
      </c>
      <c r="J2067" t="s">
        <v>15</v>
      </c>
    </row>
    <row r="2068" spans="1:10" x14ac:dyDescent="0.2">
      <c r="A2068" s="1">
        <v>731</v>
      </c>
      <c r="B2068" s="1">
        <v>1</v>
      </c>
      <c r="C2068" s="1">
        <v>91</v>
      </c>
      <c r="D2068" s="6">
        <v>1</v>
      </c>
      <c r="E2068" s="2">
        <v>349.99</v>
      </c>
      <c r="F2068" s="1">
        <v>0.05</v>
      </c>
      <c r="G2068">
        <v>349.94</v>
      </c>
      <c r="H2068" t="s">
        <v>5479</v>
      </c>
      <c r="I2068">
        <f>_xlfn.XLOOKUP(C2068, products!A:A, products!D:D)</f>
        <v>1</v>
      </c>
      <c r="J2068" t="s">
        <v>17</v>
      </c>
    </row>
    <row r="2069" spans="1:10" x14ac:dyDescent="0.2">
      <c r="A2069" s="1">
        <v>731</v>
      </c>
      <c r="B2069" s="1">
        <v>2</v>
      </c>
      <c r="C2069" s="1">
        <v>49</v>
      </c>
      <c r="D2069" s="6">
        <v>1</v>
      </c>
      <c r="E2069" s="2">
        <v>3499.99</v>
      </c>
      <c r="F2069" s="1">
        <v>0.2</v>
      </c>
      <c r="G2069">
        <v>6999.78</v>
      </c>
      <c r="H2069" t="s">
        <v>5517</v>
      </c>
      <c r="I2069">
        <f>_xlfn.XLOOKUP(C2069, products!A:A, products!D:D)</f>
        <v>7</v>
      </c>
      <c r="J2069" t="s">
        <v>11</v>
      </c>
    </row>
    <row r="2070" spans="1:10" x14ac:dyDescent="0.2">
      <c r="A2070" s="1">
        <v>731</v>
      </c>
      <c r="B2070" s="1">
        <v>3</v>
      </c>
      <c r="C2070" s="1">
        <v>67</v>
      </c>
      <c r="D2070" s="6">
        <v>2</v>
      </c>
      <c r="E2070" s="2">
        <v>250.99</v>
      </c>
      <c r="F2070" s="1">
        <v>0.2</v>
      </c>
      <c r="G2070">
        <v>752.77</v>
      </c>
      <c r="H2070" t="s">
        <v>5500</v>
      </c>
      <c r="I2070">
        <f>_xlfn.XLOOKUP(C2070, products!A:A, products!D:D)</f>
        <v>3</v>
      </c>
      <c r="J2070" t="s">
        <v>15</v>
      </c>
    </row>
    <row r="2071" spans="1:10" x14ac:dyDescent="0.2">
      <c r="A2071" s="1">
        <v>731</v>
      </c>
      <c r="B2071" s="1">
        <v>4</v>
      </c>
      <c r="C2071" s="1">
        <v>29</v>
      </c>
      <c r="D2071" s="6">
        <v>1</v>
      </c>
      <c r="E2071" s="2">
        <v>999.99</v>
      </c>
      <c r="F2071" s="1">
        <v>0.2</v>
      </c>
      <c r="G2071">
        <v>3999.76</v>
      </c>
      <c r="H2071" t="s">
        <v>5537</v>
      </c>
      <c r="I2071">
        <f>_xlfn.XLOOKUP(C2071, products!A:A, products!D:D)</f>
        <v>6</v>
      </c>
      <c r="J2071" t="s">
        <v>12</v>
      </c>
    </row>
    <row r="2072" spans="1:10" x14ac:dyDescent="0.2">
      <c r="A2072" s="1">
        <v>732</v>
      </c>
      <c r="B2072" s="1">
        <v>1</v>
      </c>
      <c r="C2072" s="1">
        <v>47</v>
      </c>
      <c r="D2072" s="6">
        <v>1</v>
      </c>
      <c r="E2072" s="2">
        <v>5299.99</v>
      </c>
      <c r="F2072" s="1">
        <v>7.0000000000000007E-2</v>
      </c>
      <c r="G2072">
        <v>5299.92</v>
      </c>
      <c r="H2072" t="s">
        <v>5519</v>
      </c>
      <c r="I2072">
        <f>_xlfn.XLOOKUP(C2072, products!A:A, products!D:D)</f>
        <v>6</v>
      </c>
      <c r="J2072" t="s">
        <v>12</v>
      </c>
    </row>
    <row r="2073" spans="1:10" x14ac:dyDescent="0.2">
      <c r="A2073" s="1">
        <v>732</v>
      </c>
      <c r="B2073" s="1">
        <v>2</v>
      </c>
      <c r="C2073" s="1">
        <v>4</v>
      </c>
      <c r="D2073" s="6">
        <v>2</v>
      </c>
      <c r="E2073" s="2">
        <v>2899.99</v>
      </c>
      <c r="F2073" s="1">
        <v>7.0000000000000007E-2</v>
      </c>
      <c r="G2073">
        <v>5799.91</v>
      </c>
      <c r="H2073" t="s">
        <v>5558</v>
      </c>
      <c r="I2073">
        <f>_xlfn.XLOOKUP(C2073, products!A:A, products!D:D)</f>
        <v>6</v>
      </c>
      <c r="J2073" t="s">
        <v>12</v>
      </c>
    </row>
    <row r="2074" spans="1:10" x14ac:dyDescent="0.2">
      <c r="A2074" s="1">
        <v>733</v>
      </c>
      <c r="B2074" s="1">
        <v>1</v>
      </c>
      <c r="C2074" s="1">
        <v>84</v>
      </c>
      <c r="D2074" s="6">
        <v>1</v>
      </c>
      <c r="E2074" s="2">
        <v>109.99</v>
      </c>
      <c r="F2074" s="1">
        <v>0.05</v>
      </c>
      <c r="G2074">
        <v>109.94</v>
      </c>
      <c r="H2074" t="s">
        <v>5486</v>
      </c>
      <c r="I2074">
        <f>_xlfn.XLOOKUP(C2074, products!A:A, products!D:D)</f>
        <v>1</v>
      </c>
      <c r="J2074" t="s">
        <v>17</v>
      </c>
    </row>
    <row r="2075" spans="1:10" x14ac:dyDescent="0.2">
      <c r="A2075" s="1">
        <v>733</v>
      </c>
      <c r="B2075" s="1">
        <v>2</v>
      </c>
      <c r="C2075" s="1">
        <v>55</v>
      </c>
      <c r="D2075" s="6">
        <v>1</v>
      </c>
      <c r="E2075" s="2">
        <v>2699.99</v>
      </c>
      <c r="F2075" s="1">
        <v>0.2</v>
      </c>
      <c r="G2075">
        <v>5399.78</v>
      </c>
      <c r="H2075" t="s">
        <v>5511</v>
      </c>
      <c r="I2075">
        <f>_xlfn.XLOOKUP(C2075, products!A:A, products!D:D)</f>
        <v>7</v>
      </c>
      <c r="J2075" t="s">
        <v>11</v>
      </c>
    </row>
    <row r="2076" spans="1:10" x14ac:dyDescent="0.2">
      <c r="A2076" s="1">
        <v>733</v>
      </c>
      <c r="B2076" s="1">
        <v>3</v>
      </c>
      <c r="C2076" s="1">
        <v>102</v>
      </c>
      <c r="D2076" s="6">
        <v>2</v>
      </c>
      <c r="E2076" s="2">
        <v>489.99</v>
      </c>
      <c r="F2076" s="1">
        <v>0.1</v>
      </c>
      <c r="G2076">
        <v>1469.8700000000001</v>
      </c>
      <c r="H2076" t="s">
        <v>5468</v>
      </c>
      <c r="I2076">
        <f>_xlfn.XLOOKUP(C2076, products!A:A, products!D:D)</f>
        <v>2</v>
      </c>
      <c r="J2076" t="s">
        <v>16</v>
      </c>
    </row>
    <row r="2077" spans="1:10" x14ac:dyDescent="0.2">
      <c r="A2077" s="1">
        <v>734</v>
      </c>
      <c r="B2077" s="1">
        <v>1</v>
      </c>
      <c r="C2077" s="1">
        <v>26</v>
      </c>
      <c r="D2077" s="6">
        <v>1</v>
      </c>
      <c r="E2077" s="2">
        <v>599.99</v>
      </c>
      <c r="F2077" s="1">
        <v>0.2</v>
      </c>
      <c r="G2077">
        <v>599.79</v>
      </c>
      <c r="H2077" t="s">
        <v>5540</v>
      </c>
      <c r="I2077">
        <f>_xlfn.XLOOKUP(C2077, products!A:A, products!D:D)</f>
        <v>2</v>
      </c>
      <c r="J2077" t="s">
        <v>16</v>
      </c>
    </row>
    <row r="2078" spans="1:10" x14ac:dyDescent="0.2">
      <c r="A2078" s="1">
        <v>734</v>
      </c>
      <c r="B2078" s="1">
        <v>2</v>
      </c>
      <c r="C2078" s="1">
        <v>3</v>
      </c>
      <c r="D2078" s="6">
        <v>1</v>
      </c>
      <c r="E2078" s="2">
        <v>999.99</v>
      </c>
      <c r="F2078" s="1">
        <v>0.05</v>
      </c>
      <c r="G2078">
        <v>1999.93</v>
      </c>
      <c r="H2078" t="s">
        <v>5559</v>
      </c>
      <c r="I2078">
        <f>_xlfn.XLOOKUP(C2078, products!A:A, products!D:D)</f>
        <v>6</v>
      </c>
      <c r="J2078" t="s">
        <v>12</v>
      </c>
    </row>
    <row r="2079" spans="1:10" x14ac:dyDescent="0.2">
      <c r="A2079" s="1">
        <v>734</v>
      </c>
      <c r="B2079" s="1">
        <v>3</v>
      </c>
      <c r="C2079" s="1">
        <v>84</v>
      </c>
      <c r="D2079" s="6">
        <v>2</v>
      </c>
      <c r="E2079" s="2">
        <v>109.99</v>
      </c>
      <c r="F2079" s="1">
        <v>0.2</v>
      </c>
      <c r="G2079">
        <v>329.77</v>
      </c>
      <c r="H2079" t="s">
        <v>5486</v>
      </c>
      <c r="I2079">
        <f>_xlfn.XLOOKUP(C2079, products!A:A, products!D:D)</f>
        <v>1</v>
      </c>
      <c r="J2079" t="s">
        <v>17</v>
      </c>
    </row>
    <row r="2080" spans="1:10" x14ac:dyDescent="0.2">
      <c r="A2080" s="1">
        <v>734</v>
      </c>
      <c r="B2080" s="1">
        <v>4</v>
      </c>
      <c r="C2080" s="1">
        <v>65</v>
      </c>
      <c r="D2080" s="6">
        <v>2</v>
      </c>
      <c r="E2080" s="2">
        <v>346.99</v>
      </c>
      <c r="F2080" s="1">
        <v>0.1</v>
      </c>
      <c r="G2080">
        <v>1387.8600000000001</v>
      </c>
      <c r="H2080" t="s">
        <v>5502</v>
      </c>
      <c r="I2080">
        <f>_xlfn.XLOOKUP(C2080, products!A:A, products!D:D)</f>
        <v>3</v>
      </c>
      <c r="J2080" t="s">
        <v>15</v>
      </c>
    </row>
    <row r="2081" spans="1:10" x14ac:dyDescent="0.2">
      <c r="A2081" s="1">
        <v>735</v>
      </c>
      <c r="B2081" s="1">
        <v>1</v>
      </c>
      <c r="C2081" s="1">
        <v>71</v>
      </c>
      <c r="D2081" s="6">
        <v>2</v>
      </c>
      <c r="E2081" s="2">
        <v>416.99</v>
      </c>
      <c r="F2081" s="1">
        <v>0.1</v>
      </c>
      <c r="G2081">
        <v>416.89</v>
      </c>
      <c r="H2081" t="s">
        <v>5498</v>
      </c>
      <c r="I2081">
        <f>_xlfn.XLOOKUP(C2081, products!A:A, products!D:D)</f>
        <v>3</v>
      </c>
      <c r="J2081" t="s">
        <v>15</v>
      </c>
    </row>
    <row r="2082" spans="1:10" x14ac:dyDescent="0.2">
      <c r="A2082" s="1">
        <v>735</v>
      </c>
      <c r="B2082" s="1">
        <v>2</v>
      </c>
      <c r="C2082" s="1">
        <v>10</v>
      </c>
      <c r="D2082" s="6">
        <v>2</v>
      </c>
      <c r="E2082" s="2">
        <v>1549</v>
      </c>
      <c r="F2082" s="1">
        <v>7.0000000000000007E-2</v>
      </c>
      <c r="G2082">
        <v>3097.93</v>
      </c>
      <c r="H2082" t="s">
        <v>5552</v>
      </c>
      <c r="I2082">
        <f>_xlfn.XLOOKUP(C2082, products!A:A, products!D:D)</f>
        <v>4</v>
      </c>
      <c r="J2082" t="s">
        <v>14</v>
      </c>
    </row>
    <row r="2083" spans="1:10" x14ac:dyDescent="0.2">
      <c r="A2083" s="1">
        <v>736</v>
      </c>
      <c r="B2083" s="1">
        <v>1</v>
      </c>
      <c r="C2083" s="1">
        <v>56</v>
      </c>
      <c r="D2083" s="6">
        <v>2</v>
      </c>
      <c r="E2083" s="2">
        <v>5499.99</v>
      </c>
      <c r="F2083" s="1">
        <v>0.05</v>
      </c>
      <c r="G2083">
        <v>5499.94</v>
      </c>
      <c r="H2083" t="s">
        <v>5510</v>
      </c>
      <c r="I2083">
        <f>_xlfn.XLOOKUP(C2083, products!A:A, products!D:D)</f>
        <v>7</v>
      </c>
      <c r="J2083" t="s">
        <v>11</v>
      </c>
    </row>
    <row r="2084" spans="1:10" x14ac:dyDescent="0.2">
      <c r="A2084" s="1">
        <v>736</v>
      </c>
      <c r="B2084" s="1">
        <v>2</v>
      </c>
      <c r="C2084" s="1">
        <v>17</v>
      </c>
      <c r="D2084" s="6">
        <v>1</v>
      </c>
      <c r="E2084" s="2">
        <v>429</v>
      </c>
      <c r="F2084" s="1">
        <v>0.1</v>
      </c>
      <c r="G2084">
        <v>857.9</v>
      </c>
      <c r="H2084" t="s">
        <v>5549</v>
      </c>
      <c r="I2084">
        <f>_xlfn.XLOOKUP(C2084, products!A:A, products!D:D)</f>
        <v>3</v>
      </c>
      <c r="J2084" t="s">
        <v>15</v>
      </c>
    </row>
    <row r="2085" spans="1:10" x14ac:dyDescent="0.2">
      <c r="A2085" s="1">
        <v>736</v>
      </c>
      <c r="B2085" s="1">
        <v>3</v>
      </c>
      <c r="C2085" s="1">
        <v>62</v>
      </c>
      <c r="D2085" s="6">
        <v>2</v>
      </c>
      <c r="E2085" s="2">
        <v>3499.99</v>
      </c>
      <c r="F2085" s="1">
        <v>0.2</v>
      </c>
      <c r="G2085">
        <v>10499.769999999999</v>
      </c>
      <c r="H2085" t="s">
        <v>5504</v>
      </c>
      <c r="I2085">
        <f>_xlfn.XLOOKUP(C2085, products!A:A, products!D:D)</f>
        <v>4</v>
      </c>
      <c r="J2085" t="s">
        <v>14</v>
      </c>
    </row>
    <row r="2086" spans="1:10" x14ac:dyDescent="0.2">
      <c r="A2086" s="1">
        <v>737</v>
      </c>
      <c r="B2086" s="1">
        <v>1</v>
      </c>
      <c r="C2086" s="1">
        <v>52</v>
      </c>
      <c r="D2086" s="6">
        <v>1</v>
      </c>
      <c r="E2086" s="2">
        <v>875.99</v>
      </c>
      <c r="F2086" s="1">
        <v>0.05</v>
      </c>
      <c r="G2086">
        <v>875.94</v>
      </c>
      <c r="H2086" t="s">
        <v>5514</v>
      </c>
      <c r="I2086">
        <f>_xlfn.XLOOKUP(C2086, products!A:A, products!D:D)</f>
        <v>7</v>
      </c>
      <c r="J2086" t="s">
        <v>11</v>
      </c>
    </row>
    <row r="2087" spans="1:10" x14ac:dyDescent="0.2">
      <c r="A2087" s="1">
        <v>737</v>
      </c>
      <c r="B2087" s="1">
        <v>2</v>
      </c>
      <c r="C2087" s="1">
        <v>19</v>
      </c>
      <c r="D2087" s="6">
        <v>2</v>
      </c>
      <c r="E2087" s="2">
        <v>449</v>
      </c>
      <c r="F2087" s="1">
        <v>7.0000000000000007E-2</v>
      </c>
      <c r="G2087">
        <v>897.93</v>
      </c>
      <c r="H2087" t="s">
        <v>5547</v>
      </c>
      <c r="I2087">
        <f>_xlfn.XLOOKUP(C2087, products!A:A, products!D:D)</f>
        <v>3</v>
      </c>
      <c r="J2087" t="s">
        <v>15</v>
      </c>
    </row>
    <row r="2088" spans="1:10" x14ac:dyDescent="0.2">
      <c r="A2088" s="1">
        <v>737</v>
      </c>
      <c r="B2088" s="1">
        <v>3</v>
      </c>
      <c r="C2088" s="1">
        <v>77</v>
      </c>
      <c r="D2088" s="6">
        <v>2</v>
      </c>
      <c r="E2088" s="2">
        <v>799.99</v>
      </c>
      <c r="F2088" s="1">
        <v>7.0000000000000007E-2</v>
      </c>
      <c r="G2088">
        <v>2399.9</v>
      </c>
      <c r="H2088" t="s">
        <v>5493</v>
      </c>
      <c r="I2088">
        <f>_xlfn.XLOOKUP(C2088, products!A:A, products!D:D)</f>
        <v>3</v>
      </c>
      <c r="J2088" t="s">
        <v>15</v>
      </c>
    </row>
    <row r="2089" spans="1:10" x14ac:dyDescent="0.2">
      <c r="A2089" s="1">
        <v>737</v>
      </c>
      <c r="B2089" s="1">
        <v>4</v>
      </c>
      <c r="C2089" s="1">
        <v>34</v>
      </c>
      <c r="D2089" s="6">
        <v>1</v>
      </c>
      <c r="E2089" s="2">
        <v>469.99</v>
      </c>
      <c r="F2089" s="1">
        <v>0.2</v>
      </c>
      <c r="G2089">
        <v>1879.76</v>
      </c>
      <c r="H2089" t="s">
        <v>5532</v>
      </c>
      <c r="I2089">
        <f>_xlfn.XLOOKUP(C2089, products!A:A, products!D:D)</f>
        <v>6</v>
      </c>
      <c r="J2089" t="s">
        <v>12</v>
      </c>
    </row>
    <row r="2090" spans="1:10" x14ac:dyDescent="0.2">
      <c r="A2090" s="1">
        <v>738</v>
      </c>
      <c r="B2090" s="1">
        <v>1</v>
      </c>
      <c r="C2090" s="1">
        <v>82</v>
      </c>
      <c r="D2090" s="6">
        <v>2</v>
      </c>
      <c r="E2090" s="2">
        <v>659.99</v>
      </c>
      <c r="F2090" s="1">
        <v>7.0000000000000007E-2</v>
      </c>
      <c r="G2090">
        <v>659.92</v>
      </c>
      <c r="H2090" t="s">
        <v>5488</v>
      </c>
      <c r="I2090">
        <f>_xlfn.XLOOKUP(C2090, products!A:A, products!D:D)</f>
        <v>3</v>
      </c>
      <c r="J2090" t="s">
        <v>15</v>
      </c>
    </row>
    <row r="2091" spans="1:10" x14ac:dyDescent="0.2">
      <c r="A2091" s="1">
        <v>738</v>
      </c>
      <c r="B2091" s="1">
        <v>2</v>
      </c>
      <c r="C2091" s="1">
        <v>38</v>
      </c>
      <c r="D2091" s="6">
        <v>2</v>
      </c>
      <c r="E2091" s="2">
        <v>549.99</v>
      </c>
      <c r="F2091" s="1">
        <v>0.2</v>
      </c>
      <c r="G2091">
        <v>1099.78</v>
      </c>
      <c r="H2091" t="s">
        <v>5528</v>
      </c>
      <c r="I2091">
        <f>_xlfn.XLOOKUP(C2091, products!A:A, products!D:D)</f>
        <v>6</v>
      </c>
      <c r="J2091" t="s">
        <v>12</v>
      </c>
    </row>
    <row r="2092" spans="1:10" x14ac:dyDescent="0.2">
      <c r="A2092" s="1">
        <v>738</v>
      </c>
      <c r="B2092" s="1">
        <v>3</v>
      </c>
      <c r="C2092" s="1">
        <v>25</v>
      </c>
      <c r="D2092" s="6">
        <v>1</v>
      </c>
      <c r="E2092" s="2">
        <v>499.99</v>
      </c>
      <c r="F2092" s="1">
        <v>0.1</v>
      </c>
      <c r="G2092">
        <v>1499.8700000000001</v>
      </c>
      <c r="H2092" t="s">
        <v>5541</v>
      </c>
      <c r="I2092">
        <f>_xlfn.XLOOKUP(C2092, products!A:A, products!D:D)</f>
        <v>2</v>
      </c>
      <c r="J2092" t="s">
        <v>16</v>
      </c>
    </row>
    <row r="2093" spans="1:10" x14ac:dyDescent="0.2">
      <c r="A2093" s="1">
        <v>738</v>
      </c>
      <c r="B2093" s="1">
        <v>4</v>
      </c>
      <c r="C2093" s="1">
        <v>63</v>
      </c>
      <c r="D2093" s="6">
        <v>1</v>
      </c>
      <c r="E2093" s="2">
        <v>3499.99</v>
      </c>
      <c r="F2093" s="1">
        <v>7.0000000000000007E-2</v>
      </c>
      <c r="G2093">
        <v>13999.89</v>
      </c>
      <c r="H2093" t="s">
        <v>5503</v>
      </c>
      <c r="I2093">
        <f>_xlfn.XLOOKUP(C2093, products!A:A, products!D:D)</f>
        <v>4</v>
      </c>
      <c r="J2093" t="s">
        <v>14</v>
      </c>
    </row>
    <row r="2094" spans="1:10" x14ac:dyDescent="0.2">
      <c r="A2094" s="1">
        <v>739</v>
      </c>
      <c r="B2094" s="1">
        <v>1</v>
      </c>
      <c r="C2094" s="1">
        <v>3</v>
      </c>
      <c r="D2094" s="6">
        <v>1</v>
      </c>
      <c r="E2094" s="2">
        <v>999.99</v>
      </c>
      <c r="F2094" s="1">
        <v>0.2</v>
      </c>
      <c r="G2094">
        <v>999.79</v>
      </c>
      <c r="H2094" t="s">
        <v>5559</v>
      </c>
      <c r="I2094">
        <f>_xlfn.XLOOKUP(C2094, products!A:A, products!D:D)</f>
        <v>6</v>
      </c>
      <c r="J2094" t="s">
        <v>12</v>
      </c>
    </row>
    <row r="2095" spans="1:10" x14ac:dyDescent="0.2">
      <c r="A2095" s="1">
        <v>740</v>
      </c>
      <c r="B2095" s="1">
        <v>1</v>
      </c>
      <c r="C2095" s="1">
        <v>81</v>
      </c>
      <c r="D2095" s="6">
        <v>1</v>
      </c>
      <c r="E2095" s="2">
        <v>1099.99</v>
      </c>
      <c r="F2095" s="1">
        <v>0.05</v>
      </c>
      <c r="G2095">
        <v>1099.94</v>
      </c>
      <c r="H2095" t="s">
        <v>5489</v>
      </c>
      <c r="I2095">
        <f>_xlfn.XLOOKUP(C2095, products!A:A, products!D:D)</f>
        <v>3</v>
      </c>
      <c r="J2095" t="s">
        <v>15</v>
      </c>
    </row>
    <row r="2096" spans="1:10" x14ac:dyDescent="0.2">
      <c r="A2096" s="1">
        <v>740</v>
      </c>
      <c r="B2096" s="1">
        <v>2</v>
      </c>
      <c r="C2096" s="1">
        <v>94</v>
      </c>
      <c r="D2096" s="6">
        <v>2</v>
      </c>
      <c r="E2096" s="2">
        <v>249.99</v>
      </c>
      <c r="F2096" s="1">
        <v>0.2</v>
      </c>
      <c r="G2096">
        <v>499.78000000000003</v>
      </c>
      <c r="H2096" t="s">
        <v>5476</v>
      </c>
      <c r="I2096">
        <f>_xlfn.XLOOKUP(C2096, products!A:A, products!D:D)</f>
        <v>1</v>
      </c>
      <c r="J2096" t="s">
        <v>17</v>
      </c>
    </row>
    <row r="2097" spans="1:10" x14ac:dyDescent="0.2">
      <c r="A2097" s="1">
        <v>740</v>
      </c>
      <c r="B2097" s="1">
        <v>3</v>
      </c>
      <c r="C2097" s="1">
        <v>11</v>
      </c>
      <c r="D2097" s="6">
        <v>1</v>
      </c>
      <c r="E2097" s="2">
        <v>1680.99</v>
      </c>
      <c r="F2097" s="1">
        <v>0.2</v>
      </c>
      <c r="G2097">
        <v>5042.7700000000004</v>
      </c>
      <c r="H2097" t="s">
        <v>5551</v>
      </c>
      <c r="I2097">
        <f>_xlfn.XLOOKUP(C2097, products!A:A, products!D:D)</f>
        <v>4</v>
      </c>
      <c r="J2097" t="s">
        <v>14</v>
      </c>
    </row>
    <row r="2098" spans="1:10" x14ac:dyDescent="0.2">
      <c r="A2098" s="1">
        <v>740</v>
      </c>
      <c r="B2098" s="1">
        <v>4</v>
      </c>
      <c r="C2098" s="1">
        <v>19</v>
      </c>
      <c r="D2098" s="6">
        <v>1</v>
      </c>
      <c r="E2098" s="2">
        <v>449</v>
      </c>
      <c r="F2098" s="1">
        <v>0.2</v>
      </c>
      <c r="G2098">
        <v>1795.8</v>
      </c>
      <c r="H2098" t="s">
        <v>5547</v>
      </c>
      <c r="I2098">
        <f>_xlfn.XLOOKUP(C2098, products!A:A, products!D:D)</f>
        <v>3</v>
      </c>
      <c r="J2098" t="s">
        <v>15</v>
      </c>
    </row>
    <row r="2099" spans="1:10" x14ac:dyDescent="0.2">
      <c r="A2099" s="1">
        <v>740</v>
      </c>
      <c r="B2099" s="1">
        <v>5</v>
      </c>
      <c r="C2099" s="1">
        <v>12</v>
      </c>
      <c r="D2099" s="6">
        <v>2</v>
      </c>
      <c r="E2099" s="2">
        <v>549.99</v>
      </c>
      <c r="F2099" s="1">
        <v>7.0000000000000007E-2</v>
      </c>
      <c r="G2099">
        <v>2749.8799999999997</v>
      </c>
      <c r="H2099" t="s">
        <v>5542</v>
      </c>
      <c r="I2099">
        <f>_xlfn.XLOOKUP(C2099, products!A:A, products!D:D)</f>
        <v>3</v>
      </c>
      <c r="J2099" t="s">
        <v>15</v>
      </c>
    </row>
    <row r="2100" spans="1:10" x14ac:dyDescent="0.2">
      <c r="A2100" s="1">
        <v>741</v>
      </c>
      <c r="B2100" s="1">
        <v>1</v>
      </c>
      <c r="C2100" s="1">
        <v>58</v>
      </c>
      <c r="D2100" s="6">
        <v>1</v>
      </c>
      <c r="E2100" s="2">
        <v>4999.99</v>
      </c>
      <c r="F2100" s="1">
        <v>0.05</v>
      </c>
      <c r="G2100">
        <v>4999.9399999999996</v>
      </c>
      <c r="H2100" t="s">
        <v>5508</v>
      </c>
      <c r="I2100">
        <f>_xlfn.XLOOKUP(C2100, products!A:A, products!D:D)</f>
        <v>7</v>
      </c>
      <c r="J2100" t="s">
        <v>11</v>
      </c>
    </row>
    <row r="2101" spans="1:10" x14ac:dyDescent="0.2">
      <c r="A2101" s="1">
        <v>741</v>
      </c>
      <c r="B2101" s="1">
        <v>2</v>
      </c>
      <c r="C2101" s="1">
        <v>76</v>
      </c>
      <c r="D2101" s="6">
        <v>1</v>
      </c>
      <c r="E2101" s="2">
        <v>299.99</v>
      </c>
      <c r="F2101" s="1">
        <v>7.0000000000000007E-2</v>
      </c>
      <c r="G2101">
        <v>599.91</v>
      </c>
      <c r="H2101" t="s">
        <v>5475</v>
      </c>
      <c r="I2101">
        <f>_xlfn.XLOOKUP(C2101, products!A:A, products!D:D)</f>
        <v>3</v>
      </c>
      <c r="J2101" t="s">
        <v>15</v>
      </c>
    </row>
    <row r="2102" spans="1:10" x14ac:dyDescent="0.2">
      <c r="A2102" s="1">
        <v>741</v>
      </c>
      <c r="B2102" s="1">
        <v>3</v>
      </c>
      <c r="C2102" s="1">
        <v>21</v>
      </c>
      <c r="D2102" s="6">
        <v>2</v>
      </c>
      <c r="E2102" s="2">
        <v>269.99</v>
      </c>
      <c r="F2102" s="1">
        <v>7.0000000000000007E-2</v>
      </c>
      <c r="G2102">
        <v>809.9</v>
      </c>
      <c r="H2102" t="s">
        <v>5545</v>
      </c>
      <c r="I2102">
        <f>_xlfn.XLOOKUP(C2102, products!A:A, products!D:D)</f>
        <v>1</v>
      </c>
      <c r="J2102" t="s">
        <v>17</v>
      </c>
    </row>
    <row r="2103" spans="1:10" x14ac:dyDescent="0.2">
      <c r="A2103" s="1">
        <v>741</v>
      </c>
      <c r="B2103" s="1">
        <v>4</v>
      </c>
      <c r="C2103" s="1">
        <v>56</v>
      </c>
      <c r="D2103" s="6">
        <v>2</v>
      </c>
      <c r="E2103" s="2">
        <v>5499.99</v>
      </c>
      <c r="F2103" s="1">
        <v>0.05</v>
      </c>
      <c r="G2103">
        <v>21999.91</v>
      </c>
      <c r="H2103" t="s">
        <v>5510</v>
      </c>
      <c r="I2103">
        <f>_xlfn.XLOOKUP(C2103, products!A:A, products!D:D)</f>
        <v>7</v>
      </c>
      <c r="J2103" t="s">
        <v>11</v>
      </c>
    </row>
    <row r="2104" spans="1:10" x14ac:dyDescent="0.2">
      <c r="A2104" s="1">
        <v>742</v>
      </c>
      <c r="B2104" s="1">
        <v>1</v>
      </c>
      <c r="C2104" s="1">
        <v>107</v>
      </c>
      <c r="D2104" s="6">
        <v>2</v>
      </c>
      <c r="E2104" s="2">
        <v>416.99</v>
      </c>
      <c r="F2104" s="1">
        <v>0.05</v>
      </c>
      <c r="G2104">
        <v>416.94</v>
      </c>
      <c r="H2104" t="s">
        <v>5463</v>
      </c>
      <c r="I2104">
        <f>_xlfn.XLOOKUP(C2104, products!A:A, products!D:D)</f>
        <v>2</v>
      </c>
      <c r="J2104" t="s">
        <v>16</v>
      </c>
    </row>
    <row r="2105" spans="1:10" x14ac:dyDescent="0.2">
      <c r="A2105" s="1">
        <v>742</v>
      </c>
      <c r="B2105" s="1">
        <v>2</v>
      </c>
      <c r="C2105" s="1">
        <v>45</v>
      </c>
      <c r="D2105" s="6">
        <v>1</v>
      </c>
      <c r="E2105" s="2">
        <v>869.99</v>
      </c>
      <c r="F2105" s="1">
        <v>7.0000000000000007E-2</v>
      </c>
      <c r="G2105">
        <v>1739.91</v>
      </c>
      <c r="H2105" t="s">
        <v>5521</v>
      </c>
      <c r="I2105">
        <f>_xlfn.XLOOKUP(C2105, products!A:A, products!D:D)</f>
        <v>6</v>
      </c>
      <c r="J2105" t="s">
        <v>12</v>
      </c>
    </row>
    <row r="2106" spans="1:10" x14ac:dyDescent="0.2">
      <c r="A2106" s="1">
        <v>743</v>
      </c>
      <c r="B2106" s="1">
        <v>1</v>
      </c>
      <c r="C2106" s="1">
        <v>80</v>
      </c>
      <c r="D2106" s="6">
        <v>1</v>
      </c>
      <c r="E2106" s="2">
        <v>761.99</v>
      </c>
      <c r="F2106" s="1">
        <v>0.05</v>
      </c>
      <c r="G2106">
        <v>761.94</v>
      </c>
      <c r="H2106" t="s">
        <v>5490</v>
      </c>
      <c r="I2106">
        <f>_xlfn.XLOOKUP(C2106, products!A:A, products!D:D)</f>
        <v>3</v>
      </c>
      <c r="J2106" t="s">
        <v>15</v>
      </c>
    </row>
    <row r="2107" spans="1:10" x14ac:dyDescent="0.2">
      <c r="A2107" s="1">
        <v>744</v>
      </c>
      <c r="B2107" s="1">
        <v>1</v>
      </c>
      <c r="C2107" s="1">
        <v>33</v>
      </c>
      <c r="D2107" s="6">
        <v>2</v>
      </c>
      <c r="E2107" s="2">
        <v>469.99</v>
      </c>
      <c r="F2107" s="1">
        <v>0.2</v>
      </c>
      <c r="G2107">
        <v>469.79</v>
      </c>
      <c r="H2107" t="s">
        <v>5533</v>
      </c>
      <c r="I2107">
        <f>_xlfn.XLOOKUP(C2107, products!A:A, products!D:D)</f>
        <v>6</v>
      </c>
      <c r="J2107" t="s">
        <v>12</v>
      </c>
    </row>
    <row r="2108" spans="1:10" x14ac:dyDescent="0.2">
      <c r="A2108" s="1">
        <v>745</v>
      </c>
      <c r="B2108" s="1">
        <v>1</v>
      </c>
      <c r="C2108" s="1">
        <v>95</v>
      </c>
      <c r="D2108" s="6">
        <v>2</v>
      </c>
      <c r="E2108" s="2">
        <v>299.99</v>
      </c>
      <c r="F2108" s="1">
        <v>0.05</v>
      </c>
      <c r="G2108">
        <v>299.94</v>
      </c>
      <c r="H2108" t="s">
        <v>5475</v>
      </c>
      <c r="I2108">
        <f>_xlfn.XLOOKUP(C2108, products!A:A, products!D:D)</f>
        <v>1</v>
      </c>
      <c r="J2108" t="s">
        <v>17</v>
      </c>
    </row>
    <row r="2109" spans="1:10" x14ac:dyDescent="0.2">
      <c r="A2109" s="1">
        <v>745</v>
      </c>
      <c r="B2109" s="1">
        <v>2</v>
      </c>
      <c r="C2109" s="1">
        <v>22</v>
      </c>
      <c r="D2109" s="6">
        <v>2</v>
      </c>
      <c r="E2109" s="2">
        <v>269.99</v>
      </c>
      <c r="F2109" s="1">
        <v>0.2</v>
      </c>
      <c r="G2109">
        <v>539.78</v>
      </c>
      <c r="H2109" t="s">
        <v>5544</v>
      </c>
      <c r="I2109">
        <f>_xlfn.XLOOKUP(C2109, products!A:A, products!D:D)</f>
        <v>1</v>
      </c>
      <c r="J2109" t="s">
        <v>17</v>
      </c>
    </row>
    <row r="2110" spans="1:10" x14ac:dyDescent="0.2">
      <c r="A2110" s="1">
        <v>745</v>
      </c>
      <c r="B2110" s="1">
        <v>3</v>
      </c>
      <c r="C2110" s="1">
        <v>78</v>
      </c>
      <c r="D2110" s="6">
        <v>1</v>
      </c>
      <c r="E2110" s="2">
        <v>647.99</v>
      </c>
      <c r="F2110" s="1">
        <v>0.1</v>
      </c>
      <c r="G2110">
        <v>1943.8700000000001</v>
      </c>
      <c r="H2110" t="s">
        <v>5492</v>
      </c>
      <c r="I2110">
        <f>_xlfn.XLOOKUP(C2110, products!A:A, products!D:D)</f>
        <v>3</v>
      </c>
      <c r="J2110" t="s">
        <v>15</v>
      </c>
    </row>
    <row r="2111" spans="1:10" x14ac:dyDescent="0.2">
      <c r="A2111" s="1">
        <v>746</v>
      </c>
      <c r="B2111" s="1">
        <v>1</v>
      </c>
      <c r="C2111" s="1">
        <v>99</v>
      </c>
      <c r="D2111" s="6">
        <v>1</v>
      </c>
      <c r="E2111" s="2">
        <v>299.99</v>
      </c>
      <c r="F2111" s="1">
        <v>0.1</v>
      </c>
      <c r="G2111">
        <v>299.89</v>
      </c>
      <c r="H2111" t="s">
        <v>5471</v>
      </c>
      <c r="I2111">
        <f>_xlfn.XLOOKUP(C2111, products!A:A, products!D:D)</f>
        <v>1</v>
      </c>
      <c r="J2111" t="s">
        <v>17</v>
      </c>
    </row>
    <row r="2112" spans="1:10" x14ac:dyDescent="0.2">
      <c r="A2112" s="1">
        <v>747</v>
      </c>
      <c r="B2112" s="1">
        <v>1</v>
      </c>
      <c r="C2112" s="1">
        <v>110</v>
      </c>
      <c r="D2112" s="6">
        <v>1</v>
      </c>
      <c r="E2112" s="2">
        <v>470.99</v>
      </c>
      <c r="F2112" s="1">
        <v>7.0000000000000007E-2</v>
      </c>
      <c r="G2112">
        <v>470.92</v>
      </c>
      <c r="H2112" t="s">
        <v>5460</v>
      </c>
      <c r="I2112">
        <f>_xlfn.XLOOKUP(C2112, products!A:A, products!D:D)</f>
        <v>2</v>
      </c>
      <c r="J2112" t="s">
        <v>16</v>
      </c>
    </row>
    <row r="2113" spans="1:10" x14ac:dyDescent="0.2">
      <c r="A2113" s="1">
        <v>747</v>
      </c>
      <c r="B2113" s="1">
        <v>2</v>
      </c>
      <c r="C2113" s="1">
        <v>86</v>
      </c>
      <c r="D2113" s="6">
        <v>1</v>
      </c>
      <c r="E2113" s="2">
        <v>149.99</v>
      </c>
      <c r="F2113" s="1">
        <v>0.2</v>
      </c>
      <c r="G2113">
        <v>299.78000000000003</v>
      </c>
      <c r="H2113" t="s">
        <v>5484</v>
      </c>
      <c r="I2113">
        <f>_xlfn.XLOOKUP(C2113, products!A:A, products!D:D)</f>
        <v>1</v>
      </c>
      <c r="J2113" t="s">
        <v>17</v>
      </c>
    </row>
    <row r="2114" spans="1:10" x14ac:dyDescent="0.2">
      <c r="A2114" s="1">
        <v>747</v>
      </c>
      <c r="B2114" s="1">
        <v>3</v>
      </c>
      <c r="C2114" s="1">
        <v>33</v>
      </c>
      <c r="D2114" s="6">
        <v>2</v>
      </c>
      <c r="E2114" s="2">
        <v>469.99</v>
      </c>
      <c r="F2114" s="1">
        <v>0.1</v>
      </c>
      <c r="G2114">
        <v>1409.8700000000001</v>
      </c>
      <c r="H2114" t="s">
        <v>5533</v>
      </c>
      <c r="I2114">
        <f>_xlfn.XLOOKUP(C2114, products!A:A, products!D:D)</f>
        <v>6</v>
      </c>
      <c r="J2114" t="s">
        <v>12</v>
      </c>
    </row>
    <row r="2115" spans="1:10" x14ac:dyDescent="0.2">
      <c r="A2115" s="1">
        <v>747</v>
      </c>
      <c r="B2115" s="1">
        <v>4</v>
      </c>
      <c r="C2115" s="1">
        <v>81</v>
      </c>
      <c r="D2115" s="6">
        <v>1</v>
      </c>
      <c r="E2115" s="2">
        <v>1099.99</v>
      </c>
      <c r="F2115" s="1">
        <v>7.0000000000000007E-2</v>
      </c>
      <c r="G2115">
        <v>4399.8900000000003</v>
      </c>
      <c r="H2115" t="s">
        <v>5489</v>
      </c>
      <c r="I2115">
        <f>_xlfn.XLOOKUP(C2115, products!A:A, products!D:D)</f>
        <v>3</v>
      </c>
      <c r="J2115" t="s">
        <v>15</v>
      </c>
    </row>
    <row r="2116" spans="1:10" x14ac:dyDescent="0.2">
      <c r="A2116" s="1">
        <v>748</v>
      </c>
      <c r="B2116" s="1">
        <v>1</v>
      </c>
      <c r="C2116" s="1">
        <v>16</v>
      </c>
      <c r="D2116" s="6">
        <v>2</v>
      </c>
      <c r="E2116" s="2">
        <v>599.99</v>
      </c>
      <c r="F2116" s="1">
        <v>0.1</v>
      </c>
      <c r="G2116">
        <v>599.89</v>
      </c>
      <c r="H2116" t="s">
        <v>5540</v>
      </c>
      <c r="I2116">
        <f>_xlfn.XLOOKUP(C2116, products!A:A, products!D:D)</f>
        <v>3</v>
      </c>
      <c r="J2116" t="s">
        <v>15</v>
      </c>
    </row>
    <row r="2117" spans="1:10" x14ac:dyDescent="0.2">
      <c r="A2117" s="1">
        <v>748</v>
      </c>
      <c r="B2117" s="1">
        <v>2</v>
      </c>
      <c r="C2117" s="1">
        <v>83</v>
      </c>
      <c r="D2117" s="6">
        <v>2</v>
      </c>
      <c r="E2117" s="2">
        <v>149.99</v>
      </c>
      <c r="F2117" s="1">
        <v>0.05</v>
      </c>
      <c r="G2117">
        <v>299.93</v>
      </c>
      <c r="H2117" t="s">
        <v>5487</v>
      </c>
      <c r="I2117">
        <f>_xlfn.XLOOKUP(C2117, products!A:A, products!D:D)</f>
        <v>1</v>
      </c>
      <c r="J2117" t="s">
        <v>17</v>
      </c>
    </row>
    <row r="2118" spans="1:10" x14ac:dyDescent="0.2">
      <c r="A2118" s="1">
        <v>748</v>
      </c>
      <c r="B2118" s="1">
        <v>3</v>
      </c>
      <c r="C2118" s="1">
        <v>41</v>
      </c>
      <c r="D2118" s="6">
        <v>1</v>
      </c>
      <c r="E2118" s="2">
        <v>1469.99</v>
      </c>
      <c r="F2118" s="1">
        <v>7.0000000000000007E-2</v>
      </c>
      <c r="G2118">
        <v>4409.9000000000005</v>
      </c>
      <c r="H2118" t="s">
        <v>5525</v>
      </c>
      <c r="I2118">
        <f>_xlfn.XLOOKUP(C2118, products!A:A, products!D:D)</f>
        <v>6</v>
      </c>
      <c r="J2118" t="s">
        <v>12</v>
      </c>
    </row>
    <row r="2119" spans="1:10" x14ac:dyDescent="0.2">
      <c r="A2119" s="1">
        <v>748</v>
      </c>
      <c r="B2119" s="1">
        <v>4</v>
      </c>
      <c r="C2119" s="1">
        <v>35</v>
      </c>
      <c r="D2119" s="6">
        <v>2</v>
      </c>
      <c r="E2119" s="2">
        <v>832.99</v>
      </c>
      <c r="F2119" s="1">
        <v>0.2</v>
      </c>
      <c r="G2119">
        <v>3331.76</v>
      </c>
      <c r="H2119" t="s">
        <v>5531</v>
      </c>
      <c r="I2119">
        <f>_xlfn.XLOOKUP(C2119, products!A:A, products!D:D)</f>
        <v>6</v>
      </c>
      <c r="J2119" t="s">
        <v>12</v>
      </c>
    </row>
    <row r="2120" spans="1:10" x14ac:dyDescent="0.2">
      <c r="A2120" s="1">
        <v>749</v>
      </c>
      <c r="B2120" s="1">
        <v>1</v>
      </c>
      <c r="C2120" s="1">
        <v>9</v>
      </c>
      <c r="D2120" s="6">
        <v>1</v>
      </c>
      <c r="E2120" s="2">
        <v>2999.99</v>
      </c>
      <c r="F2120" s="1">
        <v>0.2</v>
      </c>
      <c r="G2120">
        <v>2999.79</v>
      </c>
      <c r="H2120" t="s">
        <v>5553</v>
      </c>
      <c r="I2120">
        <f>_xlfn.XLOOKUP(C2120, products!A:A, products!D:D)</f>
        <v>5</v>
      </c>
      <c r="J2120" t="s">
        <v>13</v>
      </c>
    </row>
    <row r="2121" spans="1:10" x14ac:dyDescent="0.2">
      <c r="A2121" s="1">
        <v>749</v>
      </c>
      <c r="B2121" s="1">
        <v>2</v>
      </c>
      <c r="C2121" s="1">
        <v>28</v>
      </c>
      <c r="D2121" s="6">
        <v>1</v>
      </c>
      <c r="E2121" s="2">
        <v>2499.9899999999998</v>
      </c>
      <c r="F2121" s="1">
        <v>0.05</v>
      </c>
      <c r="G2121">
        <v>4999.9299999999994</v>
      </c>
      <c r="H2121" t="s">
        <v>5538</v>
      </c>
      <c r="I2121">
        <f>_xlfn.XLOOKUP(C2121, products!A:A, products!D:D)</f>
        <v>6</v>
      </c>
      <c r="J2121" t="s">
        <v>12</v>
      </c>
    </row>
    <row r="2122" spans="1:10" x14ac:dyDescent="0.2">
      <c r="A2122" s="1">
        <v>749</v>
      </c>
      <c r="B2122" s="1">
        <v>3</v>
      </c>
      <c r="C2122" s="1">
        <v>79</v>
      </c>
      <c r="D2122" s="6">
        <v>1</v>
      </c>
      <c r="E2122" s="2">
        <v>402.99</v>
      </c>
      <c r="F2122" s="1">
        <v>0.2</v>
      </c>
      <c r="G2122">
        <v>1208.77</v>
      </c>
      <c r="H2122" t="s">
        <v>5491</v>
      </c>
      <c r="I2122">
        <f>_xlfn.XLOOKUP(C2122, products!A:A, products!D:D)</f>
        <v>3</v>
      </c>
      <c r="J2122" t="s">
        <v>15</v>
      </c>
    </row>
    <row r="2123" spans="1:10" x14ac:dyDescent="0.2">
      <c r="A2123" s="1">
        <v>749</v>
      </c>
      <c r="B2123" s="1">
        <v>4</v>
      </c>
      <c r="C2123" s="1">
        <v>24</v>
      </c>
      <c r="D2123" s="6">
        <v>1</v>
      </c>
      <c r="E2123" s="2">
        <v>549.99</v>
      </c>
      <c r="F2123" s="1">
        <v>0.05</v>
      </c>
      <c r="G2123">
        <v>2199.91</v>
      </c>
      <c r="H2123" t="s">
        <v>5542</v>
      </c>
      <c r="I2123">
        <f>_xlfn.XLOOKUP(C2123, products!A:A, products!D:D)</f>
        <v>2</v>
      </c>
      <c r="J2123" t="s">
        <v>16</v>
      </c>
    </row>
    <row r="2124" spans="1:10" x14ac:dyDescent="0.2">
      <c r="A2124" s="1">
        <v>749</v>
      </c>
      <c r="B2124" s="1">
        <v>5</v>
      </c>
      <c r="C2124" s="1">
        <v>40</v>
      </c>
      <c r="D2124" s="6">
        <v>1</v>
      </c>
      <c r="E2124" s="2">
        <v>4999.99</v>
      </c>
      <c r="F2124" s="1">
        <v>7.0000000000000007E-2</v>
      </c>
      <c r="G2124">
        <v>24999.879999999997</v>
      </c>
      <c r="H2124" t="s">
        <v>5526</v>
      </c>
      <c r="I2124">
        <f>_xlfn.XLOOKUP(C2124, products!A:A, products!D:D)</f>
        <v>6</v>
      </c>
      <c r="J2124" t="s">
        <v>12</v>
      </c>
    </row>
    <row r="2125" spans="1:10" x14ac:dyDescent="0.2">
      <c r="A2125" s="1">
        <v>750</v>
      </c>
      <c r="B2125" s="1">
        <v>1</v>
      </c>
      <c r="C2125" s="1">
        <v>72</v>
      </c>
      <c r="D2125" s="6">
        <v>1</v>
      </c>
      <c r="E2125" s="2">
        <v>619.99</v>
      </c>
      <c r="F2125" s="1">
        <v>0.05</v>
      </c>
      <c r="G2125">
        <v>619.94000000000005</v>
      </c>
      <c r="H2125" t="s">
        <v>5497</v>
      </c>
      <c r="I2125">
        <f>_xlfn.XLOOKUP(C2125, products!A:A, products!D:D)</f>
        <v>3</v>
      </c>
      <c r="J2125" t="s">
        <v>15</v>
      </c>
    </row>
    <row r="2126" spans="1:10" x14ac:dyDescent="0.2">
      <c r="A2126" s="1">
        <v>750</v>
      </c>
      <c r="B2126" s="1">
        <v>2</v>
      </c>
      <c r="C2126" s="1">
        <v>78</v>
      </c>
      <c r="D2126" s="6">
        <v>2</v>
      </c>
      <c r="E2126" s="2">
        <v>647.99</v>
      </c>
      <c r="F2126" s="1">
        <v>0.1</v>
      </c>
      <c r="G2126">
        <v>1295.8800000000001</v>
      </c>
      <c r="H2126" t="s">
        <v>5492</v>
      </c>
      <c r="I2126">
        <f>_xlfn.XLOOKUP(C2126, products!A:A, products!D:D)</f>
        <v>3</v>
      </c>
      <c r="J2126" t="s">
        <v>15</v>
      </c>
    </row>
    <row r="2127" spans="1:10" x14ac:dyDescent="0.2">
      <c r="A2127" s="1">
        <v>751</v>
      </c>
      <c r="B2127" s="1">
        <v>1</v>
      </c>
      <c r="C2127" s="1">
        <v>45</v>
      </c>
      <c r="D2127" s="6">
        <v>2</v>
      </c>
      <c r="E2127" s="2">
        <v>869.99</v>
      </c>
      <c r="F2127" s="1">
        <v>0.05</v>
      </c>
      <c r="G2127">
        <v>869.94</v>
      </c>
      <c r="H2127" t="s">
        <v>5521</v>
      </c>
      <c r="I2127">
        <f>_xlfn.XLOOKUP(C2127, products!A:A, products!D:D)</f>
        <v>6</v>
      </c>
      <c r="J2127" t="s">
        <v>12</v>
      </c>
    </row>
    <row r="2128" spans="1:10" x14ac:dyDescent="0.2">
      <c r="A2128" s="1">
        <v>752</v>
      </c>
      <c r="B2128" s="1">
        <v>1</v>
      </c>
      <c r="C2128" s="1">
        <v>12</v>
      </c>
      <c r="D2128" s="6">
        <v>2</v>
      </c>
      <c r="E2128" s="2">
        <v>549.99</v>
      </c>
      <c r="F2128" s="1">
        <v>0.05</v>
      </c>
      <c r="G2128">
        <v>549.94000000000005</v>
      </c>
      <c r="H2128" t="s">
        <v>5542</v>
      </c>
      <c r="I2128">
        <f>_xlfn.XLOOKUP(C2128, products!A:A, products!D:D)</f>
        <v>3</v>
      </c>
      <c r="J2128" t="s">
        <v>15</v>
      </c>
    </row>
    <row r="2129" spans="1:10" x14ac:dyDescent="0.2">
      <c r="A2129" s="1">
        <v>752</v>
      </c>
      <c r="B2129" s="1">
        <v>2</v>
      </c>
      <c r="C2129" s="1">
        <v>31</v>
      </c>
      <c r="D2129" s="6">
        <v>2</v>
      </c>
      <c r="E2129" s="2">
        <v>1632.99</v>
      </c>
      <c r="F2129" s="1">
        <v>0.05</v>
      </c>
      <c r="G2129">
        <v>3265.93</v>
      </c>
      <c r="H2129" t="s">
        <v>5535</v>
      </c>
      <c r="I2129">
        <f>_xlfn.XLOOKUP(C2129, products!A:A, products!D:D)</f>
        <v>6</v>
      </c>
      <c r="J2129" t="s">
        <v>12</v>
      </c>
    </row>
    <row r="2130" spans="1:10" x14ac:dyDescent="0.2">
      <c r="A2130" s="1">
        <v>753</v>
      </c>
      <c r="B2130" s="1">
        <v>1</v>
      </c>
      <c r="C2130" s="1">
        <v>105</v>
      </c>
      <c r="D2130" s="6">
        <v>2</v>
      </c>
      <c r="E2130" s="2">
        <v>533.99</v>
      </c>
      <c r="F2130" s="1">
        <v>7.0000000000000007E-2</v>
      </c>
      <c r="G2130">
        <v>533.91999999999996</v>
      </c>
      <c r="H2130" t="s">
        <v>5465</v>
      </c>
      <c r="I2130">
        <f>_xlfn.XLOOKUP(C2130, products!A:A, products!D:D)</f>
        <v>2</v>
      </c>
      <c r="J2130" t="s">
        <v>16</v>
      </c>
    </row>
    <row r="2131" spans="1:10" x14ac:dyDescent="0.2">
      <c r="A2131" s="1">
        <v>753</v>
      </c>
      <c r="B2131" s="1">
        <v>2</v>
      </c>
      <c r="C2131" s="1">
        <v>7</v>
      </c>
      <c r="D2131" s="6">
        <v>2</v>
      </c>
      <c r="E2131" s="2">
        <v>3999.99</v>
      </c>
      <c r="F2131" s="1">
        <v>0.2</v>
      </c>
      <c r="G2131">
        <v>7999.78</v>
      </c>
      <c r="H2131" t="s">
        <v>5555</v>
      </c>
      <c r="I2131">
        <f>_xlfn.XLOOKUP(C2131, products!A:A, products!D:D)</f>
        <v>6</v>
      </c>
      <c r="J2131" t="s">
        <v>12</v>
      </c>
    </row>
    <row r="2132" spans="1:10" x14ac:dyDescent="0.2">
      <c r="A2132" s="1">
        <v>753</v>
      </c>
      <c r="B2132" s="1">
        <v>3</v>
      </c>
      <c r="C2132" s="1">
        <v>36</v>
      </c>
      <c r="D2132" s="6">
        <v>2</v>
      </c>
      <c r="E2132" s="2">
        <v>832.99</v>
      </c>
      <c r="F2132" s="1">
        <v>0.1</v>
      </c>
      <c r="G2132">
        <v>2498.8700000000003</v>
      </c>
      <c r="H2132" t="s">
        <v>5530</v>
      </c>
      <c r="I2132">
        <f>_xlfn.XLOOKUP(C2132, products!A:A, products!D:D)</f>
        <v>6</v>
      </c>
      <c r="J2132" t="s">
        <v>12</v>
      </c>
    </row>
    <row r="2133" spans="1:10" x14ac:dyDescent="0.2">
      <c r="A2133" s="1">
        <v>753</v>
      </c>
      <c r="B2133" s="1">
        <v>4</v>
      </c>
      <c r="C2133" s="1">
        <v>95</v>
      </c>
      <c r="D2133" s="6">
        <v>1</v>
      </c>
      <c r="E2133" s="2">
        <v>299.99</v>
      </c>
      <c r="F2133" s="1">
        <v>7.0000000000000007E-2</v>
      </c>
      <c r="G2133">
        <v>1199.8900000000001</v>
      </c>
      <c r="H2133" t="s">
        <v>5475</v>
      </c>
      <c r="I2133">
        <f>_xlfn.XLOOKUP(C2133, products!A:A, products!D:D)</f>
        <v>1</v>
      </c>
      <c r="J2133" t="s">
        <v>17</v>
      </c>
    </row>
    <row r="2134" spans="1:10" x14ac:dyDescent="0.2">
      <c r="A2134" s="1">
        <v>753</v>
      </c>
      <c r="B2134" s="1">
        <v>5</v>
      </c>
      <c r="C2134" s="1">
        <v>66</v>
      </c>
      <c r="D2134" s="6">
        <v>1</v>
      </c>
      <c r="E2134" s="2">
        <v>250.99</v>
      </c>
      <c r="F2134" s="1">
        <v>0.2</v>
      </c>
      <c r="G2134">
        <v>1254.75</v>
      </c>
      <c r="H2134" t="s">
        <v>5501</v>
      </c>
      <c r="I2134">
        <f>_xlfn.XLOOKUP(C2134, products!A:A, products!D:D)</f>
        <v>3</v>
      </c>
      <c r="J2134" t="s">
        <v>15</v>
      </c>
    </row>
    <row r="2135" spans="1:10" x14ac:dyDescent="0.2">
      <c r="A2135" s="1">
        <v>754</v>
      </c>
      <c r="B2135" s="1">
        <v>1</v>
      </c>
      <c r="C2135" s="1">
        <v>74</v>
      </c>
      <c r="D2135" s="6">
        <v>2</v>
      </c>
      <c r="E2135" s="2">
        <v>439.99</v>
      </c>
      <c r="F2135" s="1">
        <v>7.0000000000000007E-2</v>
      </c>
      <c r="G2135">
        <v>439.92</v>
      </c>
      <c r="H2135" t="s">
        <v>5495</v>
      </c>
      <c r="I2135">
        <f>_xlfn.XLOOKUP(C2135, products!A:A, products!D:D)</f>
        <v>3</v>
      </c>
      <c r="J2135" t="s">
        <v>15</v>
      </c>
    </row>
    <row r="2136" spans="1:10" x14ac:dyDescent="0.2">
      <c r="A2136" s="1">
        <v>754</v>
      </c>
      <c r="B2136" s="1">
        <v>2</v>
      </c>
      <c r="C2136" s="1">
        <v>12</v>
      </c>
      <c r="D2136" s="6">
        <v>2</v>
      </c>
      <c r="E2136" s="2">
        <v>549.99</v>
      </c>
      <c r="F2136" s="1">
        <v>7.0000000000000007E-2</v>
      </c>
      <c r="G2136">
        <v>1099.9100000000001</v>
      </c>
      <c r="H2136" t="s">
        <v>5542</v>
      </c>
      <c r="I2136">
        <f>_xlfn.XLOOKUP(C2136, products!A:A, products!D:D)</f>
        <v>3</v>
      </c>
      <c r="J2136" t="s">
        <v>15</v>
      </c>
    </row>
    <row r="2137" spans="1:10" x14ac:dyDescent="0.2">
      <c r="A2137" s="1">
        <v>754</v>
      </c>
      <c r="B2137" s="1">
        <v>3</v>
      </c>
      <c r="C2137" s="1">
        <v>3</v>
      </c>
      <c r="D2137" s="6">
        <v>1</v>
      </c>
      <c r="E2137" s="2">
        <v>999.99</v>
      </c>
      <c r="F2137" s="1">
        <v>0.05</v>
      </c>
      <c r="G2137">
        <v>2999.92</v>
      </c>
      <c r="H2137" t="s">
        <v>5559</v>
      </c>
      <c r="I2137">
        <f>_xlfn.XLOOKUP(C2137, products!A:A, products!D:D)</f>
        <v>6</v>
      </c>
      <c r="J2137" t="s">
        <v>12</v>
      </c>
    </row>
    <row r="2138" spans="1:10" x14ac:dyDescent="0.2">
      <c r="A2138" s="1">
        <v>754</v>
      </c>
      <c r="B2138" s="1">
        <v>4</v>
      </c>
      <c r="C2138" s="1">
        <v>67</v>
      </c>
      <c r="D2138" s="6">
        <v>2</v>
      </c>
      <c r="E2138" s="2">
        <v>250.99</v>
      </c>
      <c r="F2138" s="1">
        <v>0.05</v>
      </c>
      <c r="G2138">
        <v>1003.9100000000001</v>
      </c>
      <c r="H2138" t="s">
        <v>5500</v>
      </c>
      <c r="I2138">
        <f>_xlfn.XLOOKUP(C2138, products!A:A, products!D:D)</f>
        <v>3</v>
      </c>
      <c r="J2138" t="s">
        <v>15</v>
      </c>
    </row>
    <row r="2139" spans="1:10" x14ac:dyDescent="0.2">
      <c r="A2139" s="1">
        <v>754</v>
      </c>
      <c r="B2139" s="1">
        <v>5</v>
      </c>
      <c r="C2139" s="1">
        <v>7</v>
      </c>
      <c r="D2139" s="6">
        <v>1</v>
      </c>
      <c r="E2139" s="2">
        <v>3999.99</v>
      </c>
      <c r="F2139" s="1">
        <v>0.2</v>
      </c>
      <c r="G2139">
        <v>19999.749999999996</v>
      </c>
      <c r="H2139" t="s">
        <v>5555</v>
      </c>
      <c r="I2139">
        <f>_xlfn.XLOOKUP(C2139, products!A:A, products!D:D)</f>
        <v>6</v>
      </c>
      <c r="J2139" t="s">
        <v>12</v>
      </c>
    </row>
    <row r="2140" spans="1:10" x14ac:dyDescent="0.2">
      <c r="A2140" s="1">
        <v>755</v>
      </c>
      <c r="B2140" s="1">
        <v>1</v>
      </c>
      <c r="C2140" s="1">
        <v>80</v>
      </c>
      <c r="D2140" s="6">
        <v>2</v>
      </c>
      <c r="E2140" s="2">
        <v>761.99</v>
      </c>
      <c r="F2140" s="1">
        <v>7.0000000000000007E-2</v>
      </c>
      <c r="G2140">
        <v>761.92</v>
      </c>
      <c r="H2140" t="s">
        <v>5490</v>
      </c>
      <c r="I2140">
        <f>_xlfn.XLOOKUP(C2140, products!A:A, products!D:D)</f>
        <v>3</v>
      </c>
      <c r="J2140" t="s">
        <v>15</v>
      </c>
    </row>
    <row r="2141" spans="1:10" x14ac:dyDescent="0.2">
      <c r="A2141" s="1">
        <v>755</v>
      </c>
      <c r="B2141" s="1">
        <v>2</v>
      </c>
      <c r="C2141" s="1">
        <v>43</v>
      </c>
      <c r="D2141" s="6">
        <v>2</v>
      </c>
      <c r="E2141" s="2">
        <v>5299.99</v>
      </c>
      <c r="F2141" s="1">
        <v>0.05</v>
      </c>
      <c r="G2141">
        <v>10599.93</v>
      </c>
      <c r="H2141" t="s">
        <v>5523</v>
      </c>
      <c r="I2141">
        <f>_xlfn.XLOOKUP(C2141, products!A:A, products!D:D)</f>
        <v>6</v>
      </c>
      <c r="J2141" t="s">
        <v>12</v>
      </c>
    </row>
    <row r="2142" spans="1:10" x14ac:dyDescent="0.2">
      <c r="A2142" s="1">
        <v>755</v>
      </c>
      <c r="B2142" s="1">
        <v>3</v>
      </c>
      <c r="C2142" s="1">
        <v>57</v>
      </c>
      <c r="D2142" s="6">
        <v>2</v>
      </c>
      <c r="E2142" s="2">
        <v>1999.99</v>
      </c>
      <c r="F2142" s="1">
        <v>0.1</v>
      </c>
      <c r="G2142">
        <v>5999.87</v>
      </c>
      <c r="H2142" t="s">
        <v>5509</v>
      </c>
      <c r="I2142">
        <f>_xlfn.XLOOKUP(C2142, products!A:A, products!D:D)</f>
        <v>7</v>
      </c>
      <c r="J2142" t="s">
        <v>11</v>
      </c>
    </row>
    <row r="2143" spans="1:10" x14ac:dyDescent="0.2">
      <c r="A2143" s="1">
        <v>756</v>
      </c>
      <c r="B2143" s="1">
        <v>1</v>
      </c>
      <c r="C2143" s="1">
        <v>64</v>
      </c>
      <c r="D2143" s="6">
        <v>1</v>
      </c>
      <c r="E2143" s="2">
        <v>489.99</v>
      </c>
      <c r="F2143" s="1">
        <v>0.1</v>
      </c>
      <c r="G2143">
        <v>489.89</v>
      </c>
      <c r="H2143" t="s">
        <v>5468</v>
      </c>
      <c r="I2143">
        <f>_xlfn.XLOOKUP(C2143, products!A:A, products!D:D)</f>
        <v>3</v>
      </c>
      <c r="J2143" t="s">
        <v>15</v>
      </c>
    </row>
    <row r="2144" spans="1:10" x14ac:dyDescent="0.2">
      <c r="A2144" s="1">
        <v>756</v>
      </c>
      <c r="B2144" s="1">
        <v>2</v>
      </c>
      <c r="C2144" s="1">
        <v>17</v>
      </c>
      <c r="D2144" s="6">
        <v>2</v>
      </c>
      <c r="E2144" s="2">
        <v>429</v>
      </c>
      <c r="F2144" s="1">
        <v>0.05</v>
      </c>
      <c r="G2144">
        <v>857.95</v>
      </c>
      <c r="H2144" t="s">
        <v>5549</v>
      </c>
      <c r="I2144">
        <f>_xlfn.XLOOKUP(C2144, products!A:A, products!D:D)</f>
        <v>3</v>
      </c>
      <c r="J2144" t="s">
        <v>15</v>
      </c>
    </row>
    <row r="2145" spans="1:10" x14ac:dyDescent="0.2">
      <c r="A2145" s="1">
        <v>757</v>
      </c>
      <c r="B2145" s="1">
        <v>1</v>
      </c>
      <c r="C2145" s="1">
        <v>95</v>
      </c>
      <c r="D2145" s="6">
        <v>1</v>
      </c>
      <c r="E2145" s="2">
        <v>299.99</v>
      </c>
      <c r="F2145" s="1">
        <v>0.1</v>
      </c>
      <c r="G2145">
        <v>299.89</v>
      </c>
      <c r="H2145" t="s">
        <v>5475</v>
      </c>
      <c r="I2145">
        <f>_xlfn.XLOOKUP(C2145, products!A:A, products!D:D)</f>
        <v>1</v>
      </c>
      <c r="J2145" t="s">
        <v>17</v>
      </c>
    </row>
    <row r="2146" spans="1:10" x14ac:dyDescent="0.2">
      <c r="A2146" s="1">
        <v>758</v>
      </c>
      <c r="B2146" s="1">
        <v>1</v>
      </c>
      <c r="C2146" s="1">
        <v>22</v>
      </c>
      <c r="D2146" s="6">
        <v>2</v>
      </c>
      <c r="E2146" s="2">
        <v>269.99</v>
      </c>
      <c r="F2146" s="1">
        <v>7.0000000000000007E-2</v>
      </c>
      <c r="G2146">
        <v>269.92</v>
      </c>
      <c r="H2146" t="s">
        <v>5544</v>
      </c>
      <c r="I2146">
        <f>_xlfn.XLOOKUP(C2146, products!A:A, products!D:D)</f>
        <v>1</v>
      </c>
      <c r="J2146" t="s">
        <v>17</v>
      </c>
    </row>
    <row r="2147" spans="1:10" x14ac:dyDescent="0.2">
      <c r="A2147" s="1">
        <v>758</v>
      </c>
      <c r="B2147" s="1">
        <v>2</v>
      </c>
      <c r="C2147" s="1">
        <v>99</v>
      </c>
      <c r="D2147" s="6">
        <v>1</v>
      </c>
      <c r="E2147" s="2">
        <v>299.99</v>
      </c>
      <c r="F2147" s="1">
        <v>0.1</v>
      </c>
      <c r="G2147">
        <v>599.88</v>
      </c>
      <c r="H2147" t="s">
        <v>5471</v>
      </c>
      <c r="I2147">
        <f>_xlfn.XLOOKUP(C2147, products!A:A, products!D:D)</f>
        <v>1</v>
      </c>
      <c r="J2147" t="s">
        <v>17</v>
      </c>
    </row>
    <row r="2148" spans="1:10" x14ac:dyDescent="0.2">
      <c r="A2148" s="1">
        <v>758</v>
      </c>
      <c r="B2148" s="1">
        <v>3</v>
      </c>
      <c r="C2148" s="1">
        <v>27</v>
      </c>
      <c r="D2148" s="6">
        <v>1</v>
      </c>
      <c r="E2148" s="2">
        <v>999.99</v>
      </c>
      <c r="F2148" s="1">
        <v>7.0000000000000007E-2</v>
      </c>
      <c r="G2148">
        <v>2999.9</v>
      </c>
      <c r="H2148" t="s">
        <v>5539</v>
      </c>
      <c r="I2148">
        <f>_xlfn.XLOOKUP(C2148, products!A:A, products!D:D)</f>
        <v>6</v>
      </c>
      <c r="J2148" t="s">
        <v>12</v>
      </c>
    </row>
    <row r="2149" spans="1:10" x14ac:dyDescent="0.2">
      <c r="A2149" s="1">
        <v>758</v>
      </c>
      <c r="B2149" s="1">
        <v>4</v>
      </c>
      <c r="C2149" s="1">
        <v>65</v>
      </c>
      <c r="D2149" s="6">
        <v>2</v>
      </c>
      <c r="E2149" s="2">
        <v>346.99</v>
      </c>
      <c r="F2149" s="1">
        <v>7.0000000000000007E-2</v>
      </c>
      <c r="G2149">
        <v>1387.89</v>
      </c>
      <c r="H2149" t="s">
        <v>5502</v>
      </c>
      <c r="I2149">
        <f>_xlfn.XLOOKUP(C2149, products!A:A, products!D:D)</f>
        <v>3</v>
      </c>
      <c r="J2149" t="s">
        <v>15</v>
      </c>
    </row>
    <row r="2150" spans="1:10" x14ac:dyDescent="0.2">
      <c r="A2150" s="1">
        <v>758</v>
      </c>
      <c r="B2150" s="1">
        <v>5</v>
      </c>
      <c r="C2150" s="1">
        <v>109</v>
      </c>
      <c r="D2150" s="6">
        <v>1</v>
      </c>
      <c r="E2150" s="2">
        <v>416.99</v>
      </c>
      <c r="F2150" s="1">
        <v>0.2</v>
      </c>
      <c r="G2150">
        <v>2084.75</v>
      </c>
      <c r="H2150" t="s">
        <v>5461</v>
      </c>
      <c r="I2150">
        <f>_xlfn.XLOOKUP(C2150, products!A:A, products!D:D)</f>
        <v>2</v>
      </c>
      <c r="J2150" t="s">
        <v>16</v>
      </c>
    </row>
    <row r="2151" spans="1:10" x14ac:dyDescent="0.2">
      <c r="A2151" s="1">
        <v>759</v>
      </c>
      <c r="B2151" s="1">
        <v>1</v>
      </c>
      <c r="C2151" s="1">
        <v>93</v>
      </c>
      <c r="D2151" s="6">
        <v>2</v>
      </c>
      <c r="E2151" s="2">
        <v>209.99</v>
      </c>
      <c r="F2151" s="1">
        <v>0.05</v>
      </c>
      <c r="G2151">
        <v>209.94</v>
      </c>
      <c r="H2151" t="s">
        <v>5477</v>
      </c>
      <c r="I2151">
        <f>_xlfn.XLOOKUP(C2151, products!A:A, products!D:D)</f>
        <v>1</v>
      </c>
      <c r="J2151" t="s">
        <v>17</v>
      </c>
    </row>
    <row r="2152" spans="1:10" x14ac:dyDescent="0.2">
      <c r="A2152" s="1">
        <v>759</v>
      </c>
      <c r="B2152" s="1">
        <v>2</v>
      </c>
      <c r="C2152" s="1">
        <v>78</v>
      </c>
      <c r="D2152" s="6">
        <v>1</v>
      </c>
      <c r="E2152" s="2">
        <v>647.99</v>
      </c>
      <c r="F2152" s="1">
        <v>7.0000000000000007E-2</v>
      </c>
      <c r="G2152">
        <v>1295.9100000000001</v>
      </c>
      <c r="H2152" t="s">
        <v>5492</v>
      </c>
      <c r="I2152">
        <f>_xlfn.XLOOKUP(C2152, products!A:A, products!D:D)</f>
        <v>3</v>
      </c>
      <c r="J2152" t="s">
        <v>15</v>
      </c>
    </row>
    <row r="2153" spans="1:10" x14ac:dyDescent="0.2">
      <c r="A2153" s="1">
        <v>760</v>
      </c>
      <c r="B2153" s="1">
        <v>1</v>
      </c>
      <c r="C2153" s="1">
        <v>21</v>
      </c>
      <c r="D2153" s="6">
        <v>2</v>
      </c>
      <c r="E2153" s="2">
        <v>269.99</v>
      </c>
      <c r="F2153" s="1">
        <v>7.0000000000000007E-2</v>
      </c>
      <c r="G2153">
        <v>269.92</v>
      </c>
      <c r="H2153" t="s">
        <v>5545</v>
      </c>
      <c r="I2153">
        <f>_xlfn.XLOOKUP(C2153, products!A:A, products!D:D)</f>
        <v>1</v>
      </c>
      <c r="J2153" t="s">
        <v>17</v>
      </c>
    </row>
    <row r="2154" spans="1:10" x14ac:dyDescent="0.2">
      <c r="A2154" s="1">
        <v>760</v>
      </c>
      <c r="B2154" s="1">
        <v>2</v>
      </c>
      <c r="C2154" s="1">
        <v>29</v>
      </c>
      <c r="D2154" s="6">
        <v>2</v>
      </c>
      <c r="E2154" s="2">
        <v>999.99</v>
      </c>
      <c r="F2154" s="1">
        <v>7.0000000000000007E-2</v>
      </c>
      <c r="G2154">
        <v>1999.91</v>
      </c>
      <c r="H2154" t="s">
        <v>5537</v>
      </c>
      <c r="I2154">
        <f>_xlfn.XLOOKUP(C2154, products!A:A, products!D:D)</f>
        <v>6</v>
      </c>
      <c r="J2154" t="s">
        <v>12</v>
      </c>
    </row>
    <row r="2155" spans="1:10" x14ac:dyDescent="0.2">
      <c r="A2155" s="1">
        <v>761</v>
      </c>
      <c r="B2155" s="1">
        <v>1</v>
      </c>
      <c r="C2155" s="1">
        <v>43</v>
      </c>
      <c r="D2155" s="6">
        <v>1</v>
      </c>
      <c r="E2155" s="2">
        <v>5299.99</v>
      </c>
      <c r="F2155" s="1">
        <v>7.0000000000000007E-2</v>
      </c>
      <c r="G2155">
        <v>5299.92</v>
      </c>
      <c r="H2155" t="s">
        <v>5523</v>
      </c>
      <c r="I2155">
        <f>_xlfn.XLOOKUP(C2155, products!A:A, products!D:D)</f>
        <v>6</v>
      </c>
      <c r="J2155" t="s">
        <v>12</v>
      </c>
    </row>
    <row r="2156" spans="1:10" x14ac:dyDescent="0.2">
      <c r="A2156" s="1">
        <v>761</v>
      </c>
      <c r="B2156" s="1">
        <v>2</v>
      </c>
      <c r="C2156" s="1">
        <v>52</v>
      </c>
      <c r="D2156" s="6">
        <v>2</v>
      </c>
      <c r="E2156" s="2">
        <v>875.99</v>
      </c>
      <c r="F2156" s="1">
        <v>0.2</v>
      </c>
      <c r="G2156">
        <v>1751.78</v>
      </c>
      <c r="H2156" t="s">
        <v>5514</v>
      </c>
      <c r="I2156">
        <f>_xlfn.XLOOKUP(C2156, products!A:A, products!D:D)</f>
        <v>7</v>
      </c>
      <c r="J2156" t="s">
        <v>11</v>
      </c>
    </row>
    <row r="2157" spans="1:10" x14ac:dyDescent="0.2">
      <c r="A2157" s="1">
        <v>762</v>
      </c>
      <c r="B2157" s="1">
        <v>1</v>
      </c>
      <c r="C2157" s="1">
        <v>102</v>
      </c>
      <c r="D2157" s="6">
        <v>2</v>
      </c>
      <c r="E2157" s="2">
        <v>489.99</v>
      </c>
      <c r="F2157" s="1">
        <v>0.05</v>
      </c>
      <c r="G2157">
        <v>489.94</v>
      </c>
      <c r="H2157" t="s">
        <v>5468</v>
      </c>
      <c r="I2157">
        <f>_xlfn.XLOOKUP(C2157, products!A:A, products!D:D)</f>
        <v>2</v>
      </c>
      <c r="J2157" t="s">
        <v>16</v>
      </c>
    </row>
    <row r="2158" spans="1:10" x14ac:dyDescent="0.2">
      <c r="A2158" s="1">
        <v>763</v>
      </c>
      <c r="B2158" s="1">
        <v>1</v>
      </c>
      <c r="C2158" s="1">
        <v>90</v>
      </c>
      <c r="D2158" s="6">
        <v>1</v>
      </c>
      <c r="E2158" s="2">
        <v>209.99</v>
      </c>
      <c r="F2158" s="1">
        <v>7.0000000000000007E-2</v>
      </c>
      <c r="G2158">
        <v>209.92000000000002</v>
      </c>
      <c r="H2158" t="s">
        <v>5480</v>
      </c>
      <c r="I2158">
        <f>_xlfn.XLOOKUP(C2158, products!A:A, products!D:D)</f>
        <v>1</v>
      </c>
      <c r="J2158" t="s">
        <v>17</v>
      </c>
    </row>
    <row r="2159" spans="1:10" x14ac:dyDescent="0.2">
      <c r="A2159" s="1">
        <v>763</v>
      </c>
      <c r="B2159" s="1">
        <v>2</v>
      </c>
      <c r="C2159" s="1">
        <v>103</v>
      </c>
      <c r="D2159" s="6">
        <v>1</v>
      </c>
      <c r="E2159" s="2">
        <v>551.99</v>
      </c>
      <c r="F2159" s="1">
        <v>0.1</v>
      </c>
      <c r="G2159">
        <v>1103.8800000000001</v>
      </c>
      <c r="H2159" t="s">
        <v>5467</v>
      </c>
      <c r="I2159">
        <f>_xlfn.XLOOKUP(C2159, products!A:A, products!D:D)</f>
        <v>2</v>
      </c>
      <c r="J2159" t="s">
        <v>16</v>
      </c>
    </row>
    <row r="2160" spans="1:10" x14ac:dyDescent="0.2">
      <c r="A2160" s="1">
        <v>764</v>
      </c>
      <c r="B2160" s="1">
        <v>1</v>
      </c>
      <c r="C2160" s="1">
        <v>55</v>
      </c>
      <c r="D2160" s="6">
        <v>1</v>
      </c>
      <c r="E2160" s="2">
        <v>2699.99</v>
      </c>
      <c r="F2160" s="1">
        <v>7.0000000000000007E-2</v>
      </c>
      <c r="G2160">
        <v>2699.9199999999996</v>
      </c>
      <c r="H2160" t="s">
        <v>5511</v>
      </c>
      <c r="I2160">
        <f>_xlfn.XLOOKUP(C2160, products!A:A, products!D:D)</f>
        <v>7</v>
      </c>
      <c r="J2160" t="s">
        <v>11</v>
      </c>
    </row>
    <row r="2161" spans="1:10" x14ac:dyDescent="0.2">
      <c r="A2161" s="1">
        <v>764</v>
      </c>
      <c r="B2161" s="1">
        <v>2</v>
      </c>
      <c r="C2161" s="1">
        <v>95</v>
      </c>
      <c r="D2161" s="6">
        <v>2</v>
      </c>
      <c r="E2161" s="2">
        <v>299.99</v>
      </c>
      <c r="F2161" s="1">
        <v>0.05</v>
      </c>
      <c r="G2161">
        <v>599.93000000000006</v>
      </c>
      <c r="H2161" t="s">
        <v>5475</v>
      </c>
      <c r="I2161">
        <f>_xlfn.XLOOKUP(C2161, products!A:A, products!D:D)</f>
        <v>1</v>
      </c>
      <c r="J2161" t="s">
        <v>17</v>
      </c>
    </row>
    <row r="2162" spans="1:10" x14ac:dyDescent="0.2">
      <c r="A2162" s="1">
        <v>764</v>
      </c>
      <c r="B2162" s="1">
        <v>3</v>
      </c>
      <c r="C2162" s="1">
        <v>81</v>
      </c>
      <c r="D2162" s="6">
        <v>2</v>
      </c>
      <c r="E2162" s="2">
        <v>1099.99</v>
      </c>
      <c r="F2162" s="1">
        <v>7.0000000000000007E-2</v>
      </c>
      <c r="G2162">
        <v>3299.9</v>
      </c>
      <c r="H2162" t="s">
        <v>5489</v>
      </c>
      <c r="I2162">
        <f>_xlfn.XLOOKUP(C2162, products!A:A, products!D:D)</f>
        <v>3</v>
      </c>
      <c r="J2162" t="s">
        <v>15</v>
      </c>
    </row>
    <row r="2163" spans="1:10" x14ac:dyDescent="0.2">
      <c r="A2163" s="1">
        <v>765</v>
      </c>
      <c r="B2163" s="1">
        <v>1</v>
      </c>
      <c r="C2163" s="1">
        <v>28</v>
      </c>
      <c r="D2163" s="6">
        <v>2</v>
      </c>
      <c r="E2163" s="2">
        <v>2499.9899999999998</v>
      </c>
      <c r="F2163" s="1">
        <v>0.2</v>
      </c>
      <c r="G2163">
        <v>2499.79</v>
      </c>
      <c r="H2163" t="s">
        <v>5538</v>
      </c>
      <c r="I2163">
        <f>_xlfn.XLOOKUP(C2163, products!A:A, products!D:D)</f>
        <v>6</v>
      </c>
      <c r="J2163" t="s">
        <v>12</v>
      </c>
    </row>
    <row r="2164" spans="1:10" x14ac:dyDescent="0.2">
      <c r="A2164" s="1">
        <v>765</v>
      </c>
      <c r="B2164" s="1">
        <v>2</v>
      </c>
      <c r="C2164" s="1">
        <v>12</v>
      </c>
      <c r="D2164" s="6">
        <v>1</v>
      </c>
      <c r="E2164" s="2">
        <v>549.99</v>
      </c>
      <c r="F2164" s="1">
        <v>7.0000000000000007E-2</v>
      </c>
      <c r="G2164">
        <v>1099.9100000000001</v>
      </c>
      <c r="H2164" t="s">
        <v>5542</v>
      </c>
      <c r="I2164">
        <f>_xlfn.XLOOKUP(C2164, products!A:A, products!D:D)</f>
        <v>3</v>
      </c>
      <c r="J2164" t="s">
        <v>15</v>
      </c>
    </row>
    <row r="2165" spans="1:10" x14ac:dyDescent="0.2">
      <c r="A2165" s="1">
        <v>765</v>
      </c>
      <c r="B2165" s="1">
        <v>3</v>
      </c>
      <c r="C2165" s="1">
        <v>25</v>
      </c>
      <c r="D2165" s="6">
        <v>1</v>
      </c>
      <c r="E2165" s="2">
        <v>499.99</v>
      </c>
      <c r="F2165" s="1">
        <v>0.2</v>
      </c>
      <c r="G2165">
        <v>1499.77</v>
      </c>
      <c r="H2165" t="s">
        <v>5541</v>
      </c>
      <c r="I2165">
        <f>_xlfn.XLOOKUP(C2165, products!A:A, products!D:D)</f>
        <v>2</v>
      </c>
      <c r="J2165" t="s">
        <v>16</v>
      </c>
    </row>
    <row r="2166" spans="1:10" x14ac:dyDescent="0.2">
      <c r="A2166" s="1">
        <v>765</v>
      </c>
      <c r="B2166" s="1">
        <v>4</v>
      </c>
      <c r="C2166" s="1">
        <v>53</v>
      </c>
      <c r="D2166" s="6">
        <v>1</v>
      </c>
      <c r="E2166" s="2">
        <v>749.99</v>
      </c>
      <c r="F2166" s="1">
        <v>0.2</v>
      </c>
      <c r="G2166">
        <v>2999.76</v>
      </c>
      <c r="H2166" t="s">
        <v>5513</v>
      </c>
      <c r="I2166">
        <f>_xlfn.XLOOKUP(C2166, products!A:A, products!D:D)</f>
        <v>7</v>
      </c>
      <c r="J2166" t="s">
        <v>11</v>
      </c>
    </row>
    <row r="2167" spans="1:10" x14ac:dyDescent="0.2">
      <c r="A2167" s="1">
        <v>765</v>
      </c>
      <c r="B2167" s="1">
        <v>5</v>
      </c>
      <c r="C2167" s="1">
        <v>65</v>
      </c>
      <c r="D2167" s="6">
        <v>1</v>
      </c>
      <c r="E2167" s="2">
        <v>346.99</v>
      </c>
      <c r="F2167" s="1">
        <v>0.05</v>
      </c>
      <c r="G2167">
        <v>1734.9</v>
      </c>
      <c r="H2167" t="s">
        <v>5502</v>
      </c>
      <c r="I2167">
        <f>_xlfn.XLOOKUP(C2167, products!A:A, products!D:D)</f>
        <v>3</v>
      </c>
      <c r="J2167" t="s">
        <v>15</v>
      </c>
    </row>
    <row r="2168" spans="1:10" x14ac:dyDescent="0.2">
      <c r="A2168" s="1">
        <v>766</v>
      </c>
      <c r="B2168" s="1">
        <v>1</v>
      </c>
      <c r="C2168" s="1">
        <v>111</v>
      </c>
      <c r="D2168" s="6">
        <v>1</v>
      </c>
      <c r="E2168" s="2">
        <v>470.99</v>
      </c>
      <c r="F2168" s="1">
        <v>0.2</v>
      </c>
      <c r="G2168">
        <v>470.79</v>
      </c>
      <c r="H2168" t="s">
        <v>5459</v>
      </c>
      <c r="I2168">
        <f>_xlfn.XLOOKUP(C2168, products!A:A, products!D:D)</f>
        <v>2</v>
      </c>
      <c r="J2168" t="s">
        <v>16</v>
      </c>
    </row>
    <row r="2169" spans="1:10" x14ac:dyDescent="0.2">
      <c r="A2169" s="1">
        <v>767</v>
      </c>
      <c r="B2169" s="1">
        <v>1</v>
      </c>
      <c r="C2169" s="1">
        <v>63</v>
      </c>
      <c r="D2169" s="6">
        <v>1</v>
      </c>
      <c r="E2169" s="2">
        <v>3499.99</v>
      </c>
      <c r="F2169" s="1">
        <v>0.1</v>
      </c>
      <c r="G2169">
        <v>3499.89</v>
      </c>
      <c r="H2169" t="s">
        <v>5503</v>
      </c>
      <c r="I2169">
        <f>_xlfn.XLOOKUP(C2169, products!A:A, products!D:D)</f>
        <v>4</v>
      </c>
      <c r="J2169" t="s">
        <v>14</v>
      </c>
    </row>
    <row r="2170" spans="1:10" x14ac:dyDescent="0.2">
      <c r="A2170" s="1">
        <v>767</v>
      </c>
      <c r="B2170" s="1">
        <v>2</v>
      </c>
      <c r="C2170" s="1">
        <v>29</v>
      </c>
      <c r="D2170" s="6">
        <v>1</v>
      </c>
      <c r="E2170" s="2">
        <v>999.99</v>
      </c>
      <c r="F2170" s="1">
        <v>7.0000000000000007E-2</v>
      </c>
      <c r="G2170">
        <v>1999.91</v>
      </c>
      <c r="H2170" t="s">
        <v>5537</v>
      </c>
      <c r="I2170">
        <f>_xlfn.XLOOKUP(C2170, products!A:A, products!D:D)</f>
        <v>6</v>
      </c>
      <c r="J2170" t="s">
        <v>12</v>
      </c>
    </row>
    <row r="2171" spans="1:10" x14ac:dyDescent="0.2">
      <c r="A2171" s="1">
        <v>767</v>
      </c>
      <c r="B2171" s="1">
        <v>3</v>
      </c>
      <c r="C2171" s="1">
        <v>41</v>
      </c>
      <c r="D2171" s="6">
        <v>2</v>
      </c>
      <c r="E2171" s="2">
        <v>1469.99</v>
      </c>
      <c r="F2171" s="1">
        <v>0.05</v>
      </c>
      <c r="G2171">
        <v>4409.92</v>
      </c>
      <c r="H2171" t="s">
        <v>5525</v>
      </c>
      <c r="I2171">
        <f>_xlfn.XLOOKUP(C2171, products!A:A, products!D:D)</f>
        <v>6</v>
      </c>
      <c r="J2171" t="s">
        <v>12</v>
      </c>
    </row>
    <row r="2172" spans="1:10" x14ac:dyDescent="0.2">
      <c r="A2172" s="1">
        <v>767</v>
      </c>
      <c r="B2172" s="1">
        <v>4</v>
      </c>
      <c r="C2172" s="1">
        <v>77</v>
      </c>
      <c r="D2172" s="6">
        <v>2</v>
      </c>
      <c r="E2172" s="2">
        <v>799.99</v>
      </c>
      <c r="F2172" s="1">
        <v>0.05</v>
      </c>
      <c r="G2172">
        <v>3199.91</v>
      </c>
      <c r="H2172" t="s">
        <v>5493</v>
      </c>
      <c r="I2172">
        <f>_xlfn.XLOOKUP(C2172, products!A:A, products!D:D)</f>
        <v>3</v>
      </c>
      <c r="J2172" t="s">
        <v>15</v>
      </c>
    </row>
    <row r="2173" spans="1:10" x14ac:dyDescent="0.2">
      <c r="A2173" s="1">
        <v>768</v>
      </c>
      <c r="B2173" s="1">
        <v>1</v>
      </c>
      <c r="C2173" s="1">
        <v>31</v>
      </c>
      <c r="D2173" s="6">
        <v>1</v>
      </c>
      <c r="E2173" s="2">
        <v>1632.99</v>
      </c>
      <c r="F2173" s="1">
        <v>0.2</v>
      </c>
      <c r="G2173">
        <v>1632.79</v>
      </c>
      <c r="H2173" t="s">
        <v>5535</v>
      </c>
      <c r="I2173">
        <f>_xlfn.XLOOKUP(C2173, products!A:A, products!D:D)</f>
        <v>6</v>
      </c>
      <c r="J2173" t="s">
        <v>12</v>
      </c>
    </row>
    <row r="2174" spans="1:10" x14ac:dyDescent="0.2">
      <c r="A2174" s="1">
        <v>768</v>
      </c>
      <c r="B2174" s="1">
        <v>2</v>
      </c>
      <c r="C2174" s="1">
        <v>76</v>
      </c>
      <c r="D2174" s="6">
        <v>1</v>
      </c>
      <c r="E2174" s="2">
        <v>299.99</v>
      </c>
      <c r="F2174" s="1">
        <v>0.2</v>
      </c>
      <c r="G2174">
        <v>599.78</v>
      </c>
      <c r="H2174" t="s">
        <v>5475</v>
      </c>
      <c r="I2174">
        <f>_xlfn.XLOOKUP(C2174, products!A:A, products!D:D)</f>
        <v>3</v>
      </c>
      <c r="J2174" t="s">
        <v>15</v>
      </c>
    </row>
    <row r="2175" spans="1:10" x14ac:dyDescent="0.2">
      <c r="A2175" s="1">
        <v>769</v>
      </c>
      <c r="B2175" s="1">
        <v>1</v>
      </c>
      <c r="C2175" s="1">
        <v>8</v>
      </c>
      <c r="D2175" s="6">
        <v>1</v>
      </c>
      <c r="E2175" s="2">
        <v>1799.99</v>
      </c>
      <c r="F2175" s="1">
        <v>0.1</v>
      </c>
      <c r="G2175">
        <v>1799.89</v>
      </c>
      <c r="H2175" t="s">
        <v>5554</v>
      </c>
      <c r="I2175">
        <f>_xlfn.XLOOKUP(C2175, products!A:A, products!D:D)</f>
        <v>6</v>
      </c>
      <c r="J2175" t="s">
        <v>12</v>
      </c>
    </row>
    <row r="2176" spans="1:10" x14ac:dyDescent="0.2">
      <c r="A2176" s="1">
        <v>769</v>
      </c>
      <c r="B2176" s="1">
        <v>2</v>
      </c>
      <c r="C2176" s="1">
        <v>6</v>
      </c>
      <c r="D2176" s="6">
        <v>2</v>
      </c>
      <c r="E2176" s="2">
        <v>469.99</v>
      </c>
      <c r="F2176" s="1">
        <v>0.05</v>
      </c>
      <c r="G2176">
        <v>939.93000000000006</v>
      </c>
      <c r="H2176" t="s">
        <v>5556</v>
      </c>
      <c r="I2176">
        <f>_xlfn.XLOOKUP(C2176, products!A:A, products!D:D)</f>
        <v>6</v>
      </c>
      <c r="J2176" t="s">
        <v>12</v>
      </c>
    </row>
    <row r="2177" spans="1:10" x14ac:dyDescent="0.2">
      <c r="A2177" s="1">
        <v>769</v>
      </c>
      <c r="B2177" s="1">
        <v>3</v>
      </c>
      <c r="C2177" s="1">
        <v>36</v>
      </c>
      <c r="D2177" s="6">
        <v>2</v>
      </c>
      <c r="E2177" s="2">
        <v>832.99</v>
      </c>
      <c r="F2177" s="1">
        <v>7.0000000000000007E-2</v>
      </c>
      <c r="G2177">
        <v>2498.9</v>
      </c>
      <c r="H2177" t="s">
        <v>5530</v>
      </c>
      <c r="I2177">
        <f>_xlfn.XLOOKUP(C2177, products!A:A, products!D:D)</f>
        <v>6</v>
      </c>
      <c r="J2177" t="s">
        <v>12</v>
      </c>
    </row>
    <row r="2178" spans="1:10" x14ac:dyDescent="0.2">
      <c r="A2178" s="1">
        <v>770</v>
      </c>
      <c r="B2178" s="1">
        <v>1</v>
      </c>
      <c r="C2178" s="1">
        <v>110</v>
      </c>
      <c r="D2178" s="6">
        <v>1</v>
      </c>
      <c r="E2178" s="2">
        <v>470.99</v>
      </c>
      <c r="F2178" s="1">
        <v>0.05</v>
      </c>
      <c r="G2178">
        <v>470.94</v>
      </c>
      <c r="H2178" t="s">
        <v>5460</v>
      </c>
      <c r="I2178">
        <f>_xlfn.XLOOKUP(C2178, products!A:A, products!D:D)</f>
        <v>2</v>
      </c>
      <c r="J2178" t="s">
        <v>16</v>
      </c>
    </row>
    <row r="2179" spans="1:10" x14ac:dyDescent="0.2">
      <c r="A2179" s="1">
        <v>770</v>
      </c>
      <c r="B2179" s="1">
        <v>2</v>
      </c>
      <c r="C2179" s="1">
        <v>42</v>
      </c>
      <c r="D2179" s="6">
        <v>1</v>
      </c>
      <c r="E2179" s="2">
        <v>2299.9899999999998</v>
      </c>
      <c r="F2179" s="1">
        <v>0.2</v>
      </c>
      <c r="G2179">
        <v>4599.78</v>
      </c>
      <c r="H2179" t="s">
        <v>5524</v>
      </c>
      <c r="I2179">
        <f>_xlfn.XLOOKUP(C2179, products!A:A, products!D:D)</f>
        <v>6</v>
      </c>
      <c r="J2179" t="s">
        <v>12</v>
      </c>
    </row>
    <row r="2180" spans="1:10" x14ac:dyDescent="0.2">
      <c r="A2180" s="1">
        <v>770</v>
      </c>
      <c r="B2180" s="1">
        <v>3</v>
      </c>
      <c r="C2180" s="1">
        <v>103</v>
      </c>
      <c r="D2180" s="6">
        <v>1</v>
      </c>
      <c r="E2180" s="2">
        <v>551.99</v>
      </c>
      <c r="F2180" s="1">
        <v>0.2</v>
      </c>
      <c r="G2180">
        <v>1655.77</v>
      </c>
      <c r="H2180" t="s">
        <v>5467</v>
      </c>
      <c r="I2180">
        <f>_xlfn.XLOOKUP(C2180, products!A:A, products!D:D)</f>
        <v>2</v>
      </c>
      <c r="J2180" t="s">
        <v>16</v>
      </c>
    </row>
    <row r="2181" spans="1:10" x14ac:dyDescent="0.2">
      <c r="A2181" s="1">
        <v>770</v>
      </c>
      <c r="B2181" s="1">
        <v>4</v>
      </c>
      <c r="C2181" s="1">
        <v>11</v>
      </c>
      <c r="D2181" s="6">
        <v>2</v>
      </c>
      <c r="E2181" s="2">
        <v>1680.99</v>
      </c>
      <c r="F2181" s="1">
        <v>0.05</v>
      </c>
      <c r="G2181">
        <v>6723.91</v>
      </c>
      <c r="H2181" t="s">
        <v>5551</v>
      </c>
      <c r="I2181">
        <f>_xlfn.XLOOKUP(C2181, products!A:A, products!D:D)</f>
        <v>4</v>
      </c>
      <c r="J2181" t="s">
        <v>14</v>
      </c>
    </row>
    <row r="2182" spans="1:10" x14ac:dyDescent="0.2">
      <c r="A2182" s="1">
        <v>771</v>
      </c>
      <c r="B2182" s="1">
        <v>1</v>
      </c>
      <c r="C2182" s="1">
        <v>13</v>
      </c>
      <c r="D2182" s="6">
        <v>2</v>
      </c>
      <c r="E2182" s="2">
        <v>269.99</v>
      </c>
      <c r="F2182" s="1">
        <v>0.2</v>
      </c>
      <c r="G2182">
        <v>269.79000000000002</v>
      </c>
      <c r="H2182" t="s">
        <v>5545</v>
      </c>
      <c r="I2182">
        <f>_xlfn.XLOOKUP(C2182, products!A:A, products!D:D)</f>
        <v>3</v>
      </c>
      <c r="J2182" t="s">
        <v>15</v>
      </c>
    </row>
    <row r="2183" spans="1:10" x14ac:dyDescent="0.2">
      <c r="A2183" s="1">
        <v>771</v>
      </c>
      <c r="B2183" s="1">
        <v>2</v>
      </c>
      <c r="C2183" s="1">
        <v>88</v>
      </c>
      <c r="D2183" s="6">
        <v>1</v>
      </c>
      <c r="E2183" s="2">
        <v>189.99</v>
      </c>
      <c r="F2183" s="1">
        <v>0.2</v>
      </c>
      <c r="G2183">
        <v>379.78000000000003</v>
      </c>
      <c r="H2183" t="s">
        <v>5482</v>
      </c>
      <c r="I2183">
        <f>_xlfn.XLOOKUP(C2183, products!A:A, products!D:D)</f>
        <v>1</v>
      </c>
      <c r="J2183" t="s">
        <v>17</v>
      </c>
    </row>
    <row r="2184" spans="1:10" x14ac:dyDescent="0.2">
      <c r="A2184" s="1">
        <v>772</v>
      </c>
      <c r="B2184" s="1">
        <v>1</v>
      </c>
      <c r="C2184" s="1">
        <v>103</v>
      </c>
      <c r="D2184" s="6">
        <v>1</v>
      </c>
      <c r="E2184" s="2">
        <v>551.99</v>
      </c>
      <c r="F2184" s="1">
        <v>7.0000000000000007E-2</v>
      </c>
      <c r="G2184">
        <v>551.91999999999996</v>
      </c>
      <c r="H2184" t="s">
        <v>5467</v>
      </c>
      <c r="I2184">
        <f>_xlfn.XLOOKUP(C2184, products!A:A, products!D:D)</f>
        <v>2</v>
      </c>
      <c r="J2184" t="s">
        <v>16</v>
      </c>
    </row>
    <row r="2185" spans="1:10" x14ac:dyDescent="0.2">
      <c r="A2185" s="1">
        <v>773</v>
      </c>
      <c r="B2185" s="1">
        <v>1</v>
      </c>
      <c r="C2185" s="1">
        <v>92</v>
      </c>
      <c r="D2185" s="6">
        <v>1</v>
      </c>
      <c r="E2185" s="2">
        <v>209.99</v>
      </c>
      <c r="F2185" s="1">
        <v>0.1</v>
      </c>
      <c r="G2185">
        <v>209.89000000000001</v>
      </c>
      <c r="H2185" t="s">
        <v>5478</v>
      </c>
      <c r="I2185">
        <f>_xlfn.XLOOKUP(C2185, products!A:A, products!D:D)</f>
        <v>1</v>
      </c>
      <c r="J2185" t="s">
        <v>17</v>
      </c>
    </row>
    <row r="2186" spans="1:10" x14ac:dyDescent="0.2">
      <c r="A2186" s="1">
        <v>773</v>
      </c>
      <c r="B2186" s="1">
        <v>2</v>
      </c>
      <c r="C2186" s="1">
        <v>14</v>
      </c>
      <c r="D2186" s="6">
        <v>1</v>
      </c>
      <c r="E2186" s="2">
        <v>269.99</v>
      </c>
      <c r="F2186" s="1">
        <v>0.05</v>
      </c>
      <c r="G2186">
        <v>539.93000000000006</v>
      </c>
      <c r="H2186" t="s">
        <v>5544</v>
      </c>
      <c r="I2186">
        <f>_xlfn.XLOOKUP(C2186, products!A:A, products!D:D)</f>
        <v>3</v>
      </c>
      <c r="J2186" t="s">
        <v>15</v>
      </c>
    </row>
    <row r="2187" spans="1:10" x14ac:dyDescent="0.2">
      <c r="A2187" s="1">
        <v>773</v>
      </c>
      <c r="B2187" s="1">
        <v>3</v>
      </c>
      <c r="C2187" s="1">
        <v>17</v>
      </c>
      <c r="D2187" s="6">
        <v>2</v>
      </c>
      <c r="E2187" s="2">
        <v>429</v>
      </c>
      <c r="F2187" s="1">
        <v>0.2</v>
      </c>
      <c r="G2187">
        <v>1286.8</v>
      </c>
      <c r="H2187" t="s">
        <v>5549</v>
      </c>
      <c r="I2187">
        <f>_xlfn.XLOOKUP(C2187, products!A:A, products!D:D)</f>
        <v>3</v>
      </c>
      <c r="J2187" t="s">
        <v>15</v>
      </c>
    </row>
    <row r="2188" spans="1:10" x14ac:dyDescent="0.2">
      <c r="A2188" s="1">
        <v>773</v>
      </c>
      <c r="B2188" s="1">
        <v>4</v>
      </c>
      <c r="C2188" s="1">
        <v>33</v>
      </c>
      <c r="D2188" s="6">
        <v>2</v>
      </c>
      <c r="E2188" s="2">
        <v>469.99</v>
      </c>
      <c r="F2188" s="1">
        <v>7.0000000000000007E-2</v>
      </c>
      <c r="G2188">
        <v>1879.89</v>
      </c>
      <c r="H2188" t="s">
        <v>5533</v>
      </c>
      <c r="I2188">
        <f>_xlfn.XLOOKUP(C2188, products!A:A, products!D:D)</f>
        <v>6</v>
      </c>
      <c r="J2188" t="s">
        <v>12</v>
      </c>
    </row>
    <row r="2189" spans="1:10" x14ac:dyDescent="0.2">
      <c r="A2189" s="1">
        <v>774</v>
      </c>
      <c r="B2189" s="1">
        <v>1</v>
      </c>
      <c r="C2189" s="1">
        <v>65</v>
      </c>
      <c r="D2189" s="6">
        <v>1</v>
      </c>
      <c r="E2189" s="2">
        <v>346.99</v>
      </c>
      <c r="F2189" s="1">
        <v>0.05</v>
      </c>
      <c r="G2189">
        <v>346.94</v>
      </c>
      <c r="H2189" t="s">
        <v>5502</v>
      </c>
      <c r="I2189">
        <f>_xlfn.XLOOKUP(C2189, products!A:A, products!D:D)</f>
        <v>3</v>
      </c>
      <c r="J2189" t="s">
        <v>15</v>
      </c>
    </row>
    <row r="2190" spans="1:10" x14ac:dyDescent="0.2">
      <c r="A2190" s="1">
        <v>774</v>
      </c>
      <c r="B2190" s="1">
        <v>2</v>
      </c>
      <c r="C2190" s="1">
        <v>36</v>
      </c>
      <c r="D2190" s="6">
        <v>2</v>
      </c>
      <c r="E2190" s="2">
        <v>832.99</v>
      </c>
      <c r="F2190" s="1">
        <v>0.05</v>
      </c>
      <c r="G2190">
        <v>1665.93</v>
      </c>
      <c r="H2190" t="s">
        <v>5530</v>
      </c>
      <c r="I2190">
        <f>_xlfn.XLOOKUP(C2190, products!A:A, products!D:D)</f>
        <v>6</v>
      </c>
      <c r="J2190" t="s">
        <v>12</v>
      </c>
    </row>
    <row r="2191" spans="1:10" x14ac:dyDescent="0.2">
      <c r="A2191" s="1">
        <v>774</v>
      </c>
      <c r="B2191" s="1">
        <v>3</v>
      </c>
      <c r="C2191" s="1">
        <v>20</v>
      </c>
      <c r="D2191" s="6">
        <v>1</v>
      </c>
      <c r="E2191" s="2">
        <v>599.99</v>
      </c>
      <c r="F2191" s="1">
        <v>0.2</v>
      </c>
      <c r="G2191">
        <v>1799.77</v>
      </c>
      <c r="H2191" t="s">
        <v>5546</v>
      </c>
      <c r="I2191">
        <f>_xlfn.XLOOKUP(C2191, products!A:A, products!D:D)</f>
        <v>3</v>
      </c>
      <c r="J2191" t="s">
        <v>15</v>
      </c>
    </row>
    <row r="2192" spans="1:10" x14ac:dyDescent="0.2">
      <c r="A2192" s="1">
        <v>774</v>
      </c>
      <c r="B2192" s="1">
        <v>4</v>
      </c>
      <c r="C2192" s="1">
        <v>73</v>
      </c>
      <c r="D2192" s="6">
        <v>1</v>
      </c>
      <c r="E2192" s="2">
        <v>749.99</v>
      </c>
      <c r="F2192" s="1">
        <v>0.05</v>
      </c>
      <c r="G2192">
        <v>2999.91</v>
      </c>
      <c r="H2192" t="s">
        <v>5496</v>
      </c>
      <c r="I2192">
        <f>_xlfn.XLOOKUP(C2192, products!A:A, products!D:D)</f>
        <v>3</v>
      </c>
      <c r="J2192" t="s">
        <v>15</v>
      </c>
    </row>
    <row r="2193" spans="1:10" x14ac:dyDescent="0.2">
      <c r="A2193" s="1">
        <v>774</v>
      </c>
      <c r="B2193" s="1">
        <v>5</v>
      </c>
      <c r="C2193" s="1">
        <v>58</v>
      </c>
      <c r="D2193" s="6">
        <v>2</v>
      </c>
      <c r="E2193" s="2">
        <v>4999.99</v>
      </c>
      <c r="F2193" s="1">
        <v>0.1</v>
      </c>
      <c r="G2193">
        <v>24999.85</v>
      </c>
      <c r="H2193" t="s">
        <v>5508</v>
      </c>
      <c r="I2193">
        <f>_xlfn.XLOOKUP(C2193, products!A:A, products!D:D)</f>
        <v>7</v>
      </c>
      <c r="J2193" t="s">
        <v>11</v>
      </c>
    </row>
    <row r="2194" spans="1:10" x14ac:dyDescent="0.2">
      <c r="A2194" s="1">
        <v>775</v>
      </c>
      <c r="B2194" s="1">
        <v>1</v>
      </c>
      <c r="C2194" s="1">
        <v>39</v>
      </c>
      <c r="D2194" s="6">
        <v>1</v>
      </c>
      <c r="E2194" s="2">
        <v>1499.99</v>
      </c>
      <c r="F2194" s="1">
        <v>7.0000000000000007E-2</v>
      </c>
      <c r="G2194">
        <v>1499.92</v>
      </c>
      <c r="H2194" t="s">
        <v>5527</v>
      </c>
      <c r="I2194">
        <f>_xlfn.XLOOKUP(C2194, products!A:A, products!D:D)</f>
        <v>6</v>
      </c>
      <c r="J2194" t="s">
        <v>12</v>
      </c>
    </row>
    <row r="2195" spans="1:10" x14ac:dyDescent="0.2">
      <c r="A2195" s="1">
        <v>776</v>
      </c>
      <c r="B2195" s="1">
        <v>1</v>
      </c>
      <c r="C2195" s="1">
        <v>28</v>
      </c>
      <c r="D2195" s="6">
        <v>1</v>
      </c>
      <c r="E2195" s="2">
        <v>2499.9899999999998</v>
      </c>
      <c r="F2195" s="1">
        <v>0.2</v>
      </c>
      <c r="G2195">
        <v>2499.79</v>
      </c>
      <c r="H2195" t="s">
        <v>5538</v>
      </c>
      <c r="I2195">
        <f>_xlfn.XLOOKUP(C2195, products!A:A, products!D:D)</f>
        <v>6</v>
      </c>
      <c r="J2195" t="s">
        <v>12</v>
      </c>
    </row>
    <row r="2196" spans="1:10" x14ac:dyDescent="0.2">
      <c r="A2196" s="1">
        <v>776</v>
      </c>
      <c r="B2196" s="1">
        <v>2</v>
      </c>
      <c r="C2196" s="1">
        <v>42</v>
      </c>
      <c r="D2196" s="6">
        <v>2</v>
      </c>
      <c r="E2196" s="2">
        <v>2299.9899999999998</v>
      </c>
      <c r="F2196" s="1">
        <v>0.2</v>
      </c>
      <c r="G2196">
        <v>4599.78</v>
      </c>
      <c r="H2196" t="s">
        <v>5524</v>
      </c>
      <c r="I2196">
        <f>_xlfn.XLOOKUP(C2196, products!A:A, products!D:D)</f>
        <v>6</v>
      </c>
      <c r="J2196" t="s">
        <v>12</v>
      </c>
    </row>
    <row r="2197" spans="1:10" x14ac:dyDescent="0.2">
      <c r="A2197" s="1">
        <v>776</v>
      </c>
      <c r="B2197" s="1">
        <v>3</v>
      </c>
      <c r="C2197" s="1">
        <v>71</v>
      </c>
      <c r="D2197" s="6">
        <v>1</v>
      </c>
      <c r="E2197" s="2">
        <v>416.99</v>
      </c>
      <c r="F2197" s="1">
        <v>0.1</v>
      </c>
      <c r="G2197">
        <v>1250.8700000000001</v>
      </c>
      <c r="H2197" t="s">
        <v>5498</v>
      </c>
      <c r="I2197">
        <f>_xlfn.XLOOKUP(C2197, products!A:A, products!D:D)</f>
        <v>3</v>
      </c>
      <c r="J2197" t="s">
        <v>15</v>
      </c>
    </row>
    <row r="2198" spans="1:10" x14ac:dyDescent="0.2">
      <c r="A2198" s="1">
        <v>776</v>
      </c>
      <c r="B2198" s="1">
        <v>4</v>
      </c>
      <c r="C2198" s="1">
        <v>35</v>
      </c>
      <c r="D2198" s="6">
        <v>1</v>
      </c>
      <c r="E2198" s="2">
        <v>832.99</v>
      </c>
      <c r="F2198" s="1">
        <v>0.1</v>
      </c>
      <c r="G2198">
        <v>3331.86</v>
      </c>
      <c r="H2198" t="s">
        <v>5531</v>
      </c>
      <c r="I2198">
        <f>_xlfn.XLOOKUP(C2198, products!A:A, products!D:D)</f>
        <v>6</v>
      </c>
      <c r="J2198" t="s">
        <v>12</v>
      </c>
    </row>
    <row r="2199" spans="1:10" x14ac:dyDescent="0.2">
      <c r="A2199" s="1">
        <v>777</v>
      </c>
      <c r="B2199" s="1">
        <v>1</v>
      </c>
      <c r="C2199" s="1">
        <v>5</v>
      </c>
      <c r="D2199" s="6">
        <v>1</v>
      </c>
      <c r="E2199" s="2">
        <v>1320.99</v>
      </c>
      <c r="F2199" s="1">
        <v>0.2</v>
      </c>
      <c r="G2199">
        <v>1320.79</v>
      </c>
      <c r="H2199" t="s">
        <v>5557</v>
      </c>
      <c r="I2199">
        <f>_xlfn.XLOOKUP(C2199, products!A:A, products!D:D)</f>
        <v>6</v>
      </c>
      <c r="J2199" t="s">
        <v>12</v>
      </c>
    </row>
    <row r="2200" spans="1:10" x14ac:dyDescent="0.2">
      <c r="A2200" s="1">
        <v>777</v>
      </c>
      <c r="B2200" s="1">
        <v>2</v>
      </c>
      <c r="C2200" s="1">
        <v>7</v>
      </c>
      <c r="D2200" s="6">
        <v>2</v>
      </c>
      <c r="E2200" s="2">
        <v>3999.99</v>
      </c>
      <c r="F2200" s="1">
        <v>0.2</v>
      </c>
      <c r="G2200">
        <v>7999.78</v>
      </c>
      <c r="H2200" t="s">
        <v>5555</v>
      </c>
      <c r="I2200">
        <f>_xlfn.XLOOKUP(C2200, products!A:A, products!D:D)</f>
        <v>6</v>
      </c>
      <c r="J2200" t="s">
        <v>12</v>
      </c>
    </row>
    <row r="2201" spans="1:10" x14ac:dyDescent="0.2">
      <c r="A2201" s="1">
        <v>777</v>
      </c>
      <c r="B2201" s="1">
        <v>3</v>
      </c>
      <c r="C2201" s="1">
        <v>2</v>
      </c>
      <c r="D2201" s="6">
        <v>1</v>
      </c>
      <c r="E2201" s="2">
        <v>749.99</v>
      </c>
      <c r="F2201" s="1">
        <v>0.2</v>
      </c>
      <c r="G2201">
        <v>2249.7700000000004</v>
      </c>
      <c r="H2201" t="s">
        <v>5560</v>
      </c>
      <c r="I2201">
        <f>_xlfn.XLOOKUP(C2201, products!A:A, products!D:D)</f>
        <v>6</v>
      </c>
      <c r="J2201" t="s">
        <v>12</v>
      </c>
    </row>
    <row r="2202" spans="1:10" x14ac:dyDescent="0.2">
      <c r="A2202" s="1">
        <v>778</v>
      </c>
      <c r="B2202" s="1">
        <v>1</v>
      </c>
      <c r="C2202" s="1">
        <v>64</v>
      </c>
      <c r="D2202" s="6">
        <v>1</v>
      </c>
      <c r="E2202" s="2">
        <v>489.99</v>
      </c>
      <c r="F2202" s="1">
        <v>0.1</v>
      </c>
      <c r="G2202">
        <v>489.89</v>
      </c>
      <c r="H2202" t="s">
        <v>5468</v>
      </c>
      <c r="I2202">
        <f>_xlfn.XLOOKUP(C2202, products!A:A, products!D:D)</f>
        <v>3</v>
      </c>
      <c r="J2202" t="s">
        <v>15</v>
      </c>
    </row>
    <row r="2203" spans="1:10" x14ac:dyDescent="0.2">
      <c r="A2203" s="1">
        <v>778</v>
      </c>
      <c r="B2203" s="1">
        <v>2</v>
      </c>
      <c r="C2203" s="1">
        <v>85</v>
      </c>
      <c r="D2203" s="6">
        <v>1</v>
      </c>
      <c r="E2203" s="2">
        <v>329.99</v>
      </c>
      <c r="F2203" s="1">
        <v>0.05</v>
      </c>
      <c r="G2203">
        <v>659.93000000000006</v>
      </c>
      <c r="H2203" t="s">
        <v>5485</v>
      </c>
      <c r="I2203">
        <f>_xlfn.XLOOKUP(C2203, products!A:A, products!D:D)</f>
        <v>1</v>
      </c>
      <c r="J2203" t="s">
        <v>17</v>
      </c>
    </row>
    <row r="2204" spans="1:10" x14ac:dyDescent="0.2">
      <c r="A2204" s="1">
        <v>779</v>
      </c>
      <c r="B2204" s="1">
        <v>1</v>
      </c>
      <c r="C2204" s="1">
        <v>101</v>
      </c>
      <c r="D2204" s="6">
        <v>1</v>
      </c>
      <c r="E2204" s="2">
        <v>339.99</v>
      </c>
      <c r="F2204" s="1">
        <v>0.05</v>
      </c>
      <c r="G2204">
        <v>339.94</v>
      </c>
      <c r="H2204" t="s">
        <v>5469</v>
      </c>
      <c r="I2204">
        <f>_xlfn.XLOOKUP(C2204, products!A:A, products!D:D)</f>
        <v>1</v>
      </c>
      <c r="J2204" t="s">
        <v>17</v>
      </c>
    </row>
    <row r="2205" spans="1:10" x14ac:dyDescent="0.2">
      <c r="A2205" s="1">
        <v>779</v>
      </c>
      <c r="B2205" s="1">
        <v>2</v>
      </c>
      <c r="C2205" s="1">
        <v>90</v>
      </c>
      <c r="D2205" s="6">
        <v>2</v>
      </c>
      <c r="E2205" s="2">
        <v>209.99</v>
      </c>
      <c r="F2205" s="1">
        <v>0.2</v>
      </c>
      <c r="G2205">
        <v>419.78000000000003</v>
      </c>
      <c r="H2205" t="s">
        <v>5480</v>
      </c>
      <c r="I2205">
        <f>_xlfn.XLOOKUP(C2205, products!A:A, products!D:D)</f>
        <v>1</v>
      </c>
      <c r="J2205" t="s">
        <v>17</v>
      </c>
    </row>
    <row r="2206" spans="1:10" x14ac:dyDescent="0.2">
      <c r="A2206" s="1">
        <v>779</v>
      </c>
      <c r="B2206" s="1">
        <v>3</v>
      </c>
      <c r="C2206" s="1">
        <v>47</v>
      </c>
      <c r="D2206" s="6">
        <v>1</v>
      </c>
      <c r="E2206" s="2">
        <v>5299.99</v>
      </c>
      <c r="F2206" s="1">
        <v>0.2</v>
      </c>
      <c r="G2206">
        <v>15899.769999999999</v>
      </c>
      <c r="H2206" t="s">
        <v>5519</v>
      </c>
      <c r="I2206">
        <f>_xlfn.XLOOKUP(C2206, products!A:A, products!D:D)</f>
        <v>6</v>
      </c>
      <c r="J2206" t="s">
        <v>12</v>
      </c>
    </row>
    <row r="2207" spans="1:10" x14ac:dyDescent="0.2">
      <c r="A2207" s="1">
        <v>779</v>
      </c>
      <c r="B2207" s="1">
        <v>4</v>
      </c>
      <c r="C2207" s="1">
        <v>8</v>
      </c>
      <c r="D2207" s="6">
        <v>1</v>
      </c>
      <c r="E2207" s="2">
        <v>1799.99</v>
      </c>
      <c r="F2207" s="1">
        <v>0.2</v>
      </c>
      <c r="G2207">
        <v>7199.76</v>
      </c>
      <c r="H2207" t="s">
        <v>5554</v>
      </c>
      <c r="I2207">
        <f>_xlfn.XLOOKUP(C2207, products!A:A, products!D:D)</f>
        <v>6</v>
      </c>
      <c r="J2207" t="s">
        <v>12</v>
      </c>
    </row>
    <row r="2208" spans="1:10" x14ac:dyDescent="0.2">
      <c r="A2208" s="1">
        <v>779</v>
      </c>
      <c r="B2208" s="1">
        <v>5</v>
      </c>
      <c r="C2208" s="1">
        <v>85</v>
      </c>
      <c r="D2208" s="6">
        <v>1</v>
      </c>
      <c r="E2208" s="2">
        <v>329.99</v>
      </c>
      <c r="F2208" s="1">
        <v>0.2</v>
      </c>
      <c r="G2208">
        <v>1649.75</v>
      </c>
      <c r="H2208" t="s">
        <v>5485</v>
      </c>
      <c r="I2208">
        <f>_xlfn.XLOOKUP(C2208, products!A:A, products!D:D)</f>
        <v>1</v>
      </c>
      <c r="J2208" t="s">
        <v>17</v>
      </c>
    </row>
    <row r="2209" spans="1:10" x14ac:dyDescent="0.2">
      <c r="A2209" s="1">
        <v>780</v>
      </c>
      <c r="B2209" s="1">
        <v>1</v>
      </c>
      <c r="C2209" s="1">
        <v>32</v>
      </c>
      <c r="D2209" s="6">
        <v>1</v>
      </c>
      <c r="E2209" s="2">
        <v>469.99</v>
      </c>
      <c r="F2209" s="1">
        <v>0.1</v>
      </c>
      <c r="G2209">
        <v>469.89</v>
      </c>
      <c r="H2209" t="s">
        <v>5534</v>
      </c>
      <c r="I2209">
        <f>_xlfn.XLOOKUP(C2209, products!A:A, products!D:D)</f>
        <v>6</v>
      </c>
      <c r="J2209" t="s">
        <v>12</v>
      </c>
    </row>
    <row r="2210" spans="1:10" x14ac:dyDescent="0.2">
      <c r="A2210" s="1">
        <v>781</v>
      </c>
      <c r="B2210" s="1">
        <v>1</v>
      </c>
      <c r="C2210" s="1">
        <v>109</v>
      </c>
      <c r="D2210" s="6">
        <v>2</v>
      </c>
      <c r="E2210" s="2">
        <v>416.99</v>
      </c>
      <c r="F2210" s="1">
        <v>0.05</v>
      </c>
      <c r="G2210">
        <v>416.94</v>
      </c>
      <c r="H2210" t="s">
        <v>5461</v>
      </c>
      <c r="I2210">
        <f>_xlfn.XLOOKUP(C2210, products!A:A, products!D:D)</f>
        <v>2</v>
      </c>
      <c r="J2210" t="s">
        <v>16</v>
      </c>
    </row>
    <row r="2211" spans="1:10" x14ac:dyDescent="0.2">
      <c r="A2211" s="1">
        <v>781</v>
      </c>
      <c r="B2211" s="1">
        <v>2</v>
      </c>
      <c r="C2211" s="1">
        <v>7</v>
      </c>
      <c r="D2211" s="6">
        <v>2</v>
      </c>
      <c r="E2211" s="2">
        <v>3999.99</v>
      </c>
      <c r="F2211" s="1">
        <v>0.2</v>
      </c>
      <c r="G2211">
        <v>7999.78</v>
      </c>
      <c r="H2211" t="s">
        <v>5555</v>
      </c>
      <c r="I2211">
        <f>_xlfn.XLOOKUP(C2211, products!A:A, products!D:D)</f>
        <v>6</v>
      </c>
      <c r="J2211" t="s">
        <v>12</v>
      </c>
    </row>
    <row r="2212" spans="1:10" x14ac:dyDescent="0.2">
      <c r="A2212" s="1">
        <v>781</v>
      </c>
      <c r="B2212" s="1">
        <v>3</v>
      </c>
      <c r="C2212" s="1">
        <v>57</v>
      </c>
      <c r="D2212" s="6">
        <v>2</v>
      </c>
      <c r="E2212" s="2">
        <v>1999.99</v>
      </c>
      <c r="F2212" s="1">
        <v>0.1</v>
      </c>
      <c r="G2212">
        <v>5999.87</v>
      </c>
      <c r="H2212" t="s">
        <v>5509</v>
      </c>
      <c r="I2212">
        <f>_xlfn.XLOOKUP(C2212, products!A:A, products!D:D)</f>
        <v>7</v>
      </c>
      <c r="J2212" t="s">
        <v>11</v>
      </c>
    </row>
    <row r="2213" spans="1:10" x14ac:dyDescent="0.2">
      <c r="A2213" s="1">
        <v>782</v>
      </c>
      <c r="B2213" s="1">
        <v>1</v>
      </c>
      <c r="C2213" s="1">
        <v>20</v>
      </c>
      <c r="D2213" s="6">
        <v>2</v>
      </c>
      <c r="E2213" s="2">
        <v>599.99</v>
      </c>
      <c r="F2213" s="1">
        <v>7.0000000000000007E-2</v>
      </c>
      <c r="G2213">
        <v>599.91999999999996</v>
      </c>
      <c r="H2213" t="s">
        <v>5546</v>
      </c>
      <c r="I2213">
        <f>_xlfn.XLOOKUP(C2213, products!A:A, products!D:D)</f>
        <v>3</v>
      </c>
      <c r="J2213" t="s">
        <v>15</v>
      </c>
    </row>
    <row r="2214" spans="1:10" x14ac:dyDescent="0.2">
      <c r="A2214" s="1">
        <v>782</v>
      </c>
      <c r="B2214" s="1">
        <v>2</v>
      </c>
      <c r="C2214" s="1">
        <v>57</v>
      </c>
      <c r="D2214" s="6">
        <v>1</v>
      </c>
      <c r="E2214" s="2">
        <v>1999.99</v>
      </c>
      <c r="F2214" s="1">
        <v>7.0000000000000007E-2</v>
      </c>
      <c r="G2214">
        <v>3999.91</v>
      </c>
      <c r="H2214" t="s">
        <v>5509</v>
      </c>
      <c r="I2214">
        <f>_xlfn.XLOOKUP(C2214, products!A:A, products!D:D)</f>
        <v>7</v>
      </c>
      <c r="J2214" t="s">
        <v>11</v>
      </c>
    </row>
    <row r="2215" spans="1:10" x14ac:dyDescent="0.2">
      <c r="A2215" s="1">
        <v>782</v>
      </c>
      <c r="B2215" s="1">
        <v>3</v>
      </c>
      <c r="C2215" s="1">
        <v>99</v>
      </c>
      <c r="D2215" s="6">
        <v>1</v>
      </c>
      <c r="E2215" s="2">
        <v>299.99</v>
      </c>
      <c r="F2215" s="1">
        <v>7.0000000000000007E-2</v>
      </c>
      <c r="G2215">
        <v>899.9</v>
      </c>
      <c r="H2215" t="s">
        <v>5471</v>
      </c>
      <c r="I2215">
        <f>_xlfn.XLOOKUP(C2215, products!A:A, products!D:D)</f>
        <v>1</v>
      </c>
      <c r="J2215" t="s">
        <v>17</v>
      </c>
    </row>
    <row r="2216" spans="1:10" x14ac:dyDescent="0.2">
      <c r="A2216" s="1">
        <v>782</v>
      </c>
      <c r="B2216" s="1">
        <v>4</v>
      </c>
      <c r="C2216" s="1">
        <v>16</v>
      </c>
      <c r="D2216" s="6">
        <v>2</v>
      </c>
      <c r="E2216" s="2">
        <v>599.99</v>
      </c>
      <c r="F2216" s="1">
        <v>0.2</v>
      </c>
      <c r="G2216">
        <v>2399.7600000000002</v>
      </c>
      <c r="H2216" t="s">
        <v>5540</v>
      </c>
      <c r="I2216">
        <f>_xlfn.XLOOKUP(C2216, products!A:A, products!D:D)</f>
        <v>3</v>
      </c>
      <c r="J2216" t="s">
        <v>15</v>
      </c>
    </row>
    <row r="2217" spans="1:10" x14ac:dyDescent="0.2">
      <c r="A2217" s="1">
        <v>783</v>
      </c>
      <c r="B2217" s="1">
        <v>1</v>
      </c>
      <c r="C2217" s="1">
        <v>92</v>
      </c>
      <c r="D2217" s="6">
        <v>1</v>
      </c>
      <c r="E2217" s="2">
        <v>209.99</v>
      </c>
      <c r="F2217" s="1">
        <v>0.2</v>
      </c>
      <c r="G2217">
        <v>209.79000000000002</v>
      </c>
      <c r="H2217" t="s">
        <v>5478</v>
      </c>
      <c r="I2217">
        <f>_xlfn.XLOOKUP(C2217, products!A:A, products!D:D)</f>
        <v>1</v>
      </c>
      <c r="J2217" t="s">
        <v>17</v>
      </c>
    </row>
    <row r="2218" spans="1:10" x14ac:dyDescent="0.2">
      <c r="A2218" s="1">
        <v>783</v>
      </c>
      <c r="B2218" s="1">
        <v>2</v>
      </c>
      <c r="C2218" s="1">
        <v>22</v>
      </c>
      <c r="D2218" s="6">
        <v>2</v>
      </c>
      <c r="E2218" s="2">
        <v>269.99</v>
      </c>
      <c r="F2218" s="1">
        <v>0.05</v>
      </c>
      <c r="G2218">
        <v>539.93000000000006</v>
      </c>
      <c r="H2218" t="s">
        <v>5544</v>
      </c>
      <c r="I2218">
        <f>_xlfn.XLOOKUP(C2218, products!A:A, products!D:D)</f>
        <v>1</v>
      </c>
      <c r="J2218" t="s">
        <v>17</v>
      </c>
    </row>
    <row r="2219" spans="1:10" x14ac:dyDescent="0.2">
      <c r="A2219" s="1">
        <v>783</v>
      </c>
      <c r="B2219" s="1">
        <v>3</v>
      </c>
      <c r="C2219" s="1">
        <v>94</v>
      </c>
      <c r="D2219" s="6">
        <v>1</v>
      </c>
      <c r="E2219" s="2">
        <v>249.99</v>
      </c>
      <c r="F2219" s="1">
        <v>0.05</v>
      </c>
      <c r="G2219">
        <v>749.92000000000007</v>
      </c>
      <c r="H2219" t="s">
        <v>5476</v>
      </c>
      <c r="I2219">
        <f>_xlfn.XLOOKUP(C2219, products!A:A, products!D:D)</f>
        <v>1</v>
      </c>
      <c r="J2219" t="s">
        <v>17</v>
      </c>
    </row>
    <row r="2220" spans="1:10" x14ac:dyDescent="0.2">
      <c r="A2220" s="1">
        <v>783</v>
      </c>
      <c r="B2220" s="1">
        <v>4</v>
      </c>
      <c r="C2220" s="1">
        <v>29</v>
      </c>
      <c r="D2220" s="6">
        <v>1</v>
      </c>
      <c r="E2220" s="2">
        <v>999.99</v>
      </c>
      <c r="F2220" s="1">
        <v>0.1</v>
      </c>
      <c r="G2220">
        <v>3999.86</v>
      </c>
      <c r="H2220" t="s">
        <v>5537</v>
      </c>
      <c r="I2220">
        <f>_xlfn.XLOOKUP(C2220, products!A:A, products!D:D)</f>
        <v>6</v>
      </c>
      <c r="J2220" t="s">
        <v>12</v>
      </c>
    </row>
    <row r="2221" spans="1:10" x14ac:dyDescent="0.2">
      <c r="A2221" s="1">
        <v>784</v>
      </c>
      <c r="B2221" s="1">
        <v>1</v>
      </c>
      <c r="C2221" s="1">
        <v>22</v>
      </c>
      <c r="D2221" s="6">
        <v>1</v>
      </c>
      <c r="E2221" s="2">
        <v>269.99</v>
      </c>
      <c r="F2221" s="1">
        <v>7.0000000000000007E-2</v>
      </c>
      <c r="G2221">
        <v>269.92</v>
      </c>
      <c r="H2221" t="s">
        <v>5544</v>
      </c>
      <c r="I2221">
        <f>_xlfn.XLOOKUP(C2221, products!A:A, products!D:D)</f>
        <v>1</v>
      </c>
      <c r="J2221" t="s">
        <v>17</v>
      </c>
    </row>
    <row r="2222" spans="1:10" x14ac:dyDescent="0.2">
      <c r="A2222" s="1">
        <v>784</v>
      </c>
      <c r="B2222" s="1">
        <v>2</v>
      </c>
      <c r="C2222" s="1">
        <v>72</v>
      </c>
      <c r="D2222" s="6">
        <v>2</v>
      </c>
      <c r="E2222" s="2">
        <v>619.99</v>
      </c>
      <c r="F2222" s="1">
        <v>0.1</v>
      </c>
      <c r="G2222">
        <v>1239.8800000000001</v>
      </c>
      <c r="H2222" t="s">
        <v>5497</v>
      </c>
      <c r="I2222">
        <f>_xlfn.XLOOKUP(C2222, products!A:A, products!D:D)</f>
        <v>3</v>
      </c>
      <c r="J2222" t="s">
        <v>15</v>
      </c>
    </row>
    <row r="2223" spans="1:10" x14ac:dyDescent="0.2">
      <c r="A2223" s="1">
        <v>784</v>
      </c>
      <c r="B2223" s="1">
        <v>3</v>
      </c>
      <c r="C2223" s="1">
        <v>16</v>
      </c>
      <c r="D2223" s="6">
        <v>1</v>
      </c>
      <c r="E2223" s="2">
        <v>599.99</v>
      </c>
      <c r="F2223" s="1">
        <v>0.2</v>
      </c>
      <c r="G2223">
        <v>1799.77</v>
      </c>
      <c r="H2223" t="s">
        <v>5540</v>
      </c>
      <c r="I2223">
        <f>_xlfn.XLOOKUP(C2223, products!A:A, products!D:D)</f>
        <v>3</v>
      </c>
      <c r="J2223" t="s">
        <v>15</v>
      </c>
    </row>
    <row r="2224" spans="1:10" x14ac:dyDescent="0.2">
      <c r="A2224" s="1">
        <v>785</v>
      </c>
      <c r="B2224" s="1">
        <v>1</v>
      </c>
      <c r="C2224" s="1">
        <v>59</v>
      </c>
      <c r="D2224" s="6">
        <v>2</v>
      </c>
      <c r="E2224" s="2">
        <v>2599.9899999999998</v>
      </c>
      <c r="F2224" s="1">
        <v>0.2</v>
      </c>
      <c r="G2224">
        <v>2599.79</v>
      </c>
      <c r="H2224" t="s">
        <v>5507</v>
      </c>
      <c r="I2224">
        <f>_xlfn.XLOOKUP(C2224, products!A:A, products!D:D)</f>
        <v>7</v>
      </c>
      <c r="J2224" t="s">
        <v>11</v>
      </c>
    </row>
    <row r="2225" spans="1:10" x14ac:dyDescent="0.2">
      <c r="A2225" s="1">
        <v>785</v>
      </c>
      <c r="B2225" s="1">
        <v>2</v>
      </c>
      <c r="C2225" s="1">
        <v>40</v>
      </c>
      <c r="D2225" s="6">
        <v>1</v>
      </c>
      <c r="E2225" s="2">
        <v>4999.99</v>
      </c>
      <c r="F2225" s="1">
        <v>7.0000000000000007E-2</v>
      </c>
      <c r="G2225">
        <v>9999.91</v>
      </c>
      <c r="H2225" t="s">
        <v>5526</v>
      </c>
      <c r="I2225">
        <f>_xlfn.XLOOKUP(C2225, products!A:A, products!D:D)</f>
        <v>6</v>
      </c>
      <c r="J2225" t="s">
        <v>12</v>
      </c>
    </row>
    <row r="2226" spans="1:10" x14ac:dyDescent="0.2">
      <c r="A2226" s="1">
        <v>785</v>
      </c>
      <c r="B2226" s="1">
        <v>3</v>
      </c>
      <c r="C2226" s="1">
        <v>25</v>
      </c>
      <c r="D2226" s="6">
        <v>1</v>
      </c>
      <c r="E2226" s="2">
        <v>499.99</v>
      </c>
      <c r="F2226" s="1">
        <v>7.0000000000000007E-2</v>
      </c>
      <c r="G2226">
        <v>1499.9</v>
      </c>
      <c r="H2226" t="s">
        <v>5541</v>
      </c>
      <c r="I2226">
        <f>_xlfn.XLOOKUP(C2226, products!A:A, products!D:D)</f>
        <v>2</v>
      </c>
      <c r="J2226" t="s">
        <v>16</v>
      </c>
    </row>
    <row r="2227" spans="1:10" x14ac:dyDescent="0.2">
      <c r="A2227" s="1">
        <v>786</v>
      </c>
      <c r="B2227" s="1">
        <v>1</v>
      </c>
      <c r="C2227" s="1">
        <v>80</v>
      </c>
      <c r="D2227" s="6">
        <v>1</v>
      </c>
      <c r="E2227" s="2">
        <v>761.99</v>
      </c>
      <c r="F2227" s="1">
        <v>0.05</v>
      </c>
      <c r="G2227">
        <v>761.94</v>
      </c>
      <c r="H2227" t="s">
        <v>5490</v>
      </c>
      <c r="I2227">
        <f>_xlfn.XLOOKUP(C2227, products!A:A, products!D:D)</f>
        <v>3</v>
      </c>
      <c r="J2227" t="s">
        <v>15</v>
      </c>
    </row>
    <row r="2228" spans="1:10" x14ac:dyDescent="0.2">
      <c r="A2228" s="1">
        <v>787</v>
      </c>
      <c r="B2228" s="1">
        <v>1</v>
      </c>
      <c r="C2228" s="1">
        <v>51</v>
      </c>
      <c r="D2228" s="6">
        <v>2</v>
      </c>
      <c r="E2228" s="2">
        <v>6499.99</v>
      </c>
      <c r="F2228" s="1">
        <v>7.0000000000000007E-2</v>
      </c>
      <c r="G2228">
        <v>6499.92</v>
      </c>
      <c r="H2228" t="s">
        <v>5515</v>
      </c>
      <c r="I2228">
        <f>_xlfn.XLOOKUP(C2228, products!A:A, products!D:D)</f>
        <v>7</v>
      </c>
      <c r="J2228" t="s">
        <v>11</v>
      </c>
    </row>
    <row r="2229" spans="1:10" x14ac:dyDescent="0.2">
      <c r="A2229" s="1">
        <v>787</v>
      </c>
      <c r="B2229" s="1">
        <v>2</v>
      </c>
      <c r="C2229" s="1">
        <v>66</v>
      </c>
      <c r="D2229" s="6">
        <v>2</v>
      </c>
      <c r="E2229" s="2">
        <v>250.99</v>
      </c>
      <c r="F2229" s="1">
        <v>0.1</v>
      </c>
      <c r="G2229">
        <v>501.88</v>
      </c>
      <c r="H2229" t="s">
        <v>5501</v>
      </c>
      <c r="I2229">
        <f>_xlfn.XLOOKUP(C2229, products!A:A, products!D:D)</f>
        <v>3</v>
      </c>
      <c r="J2229" t="s">
        <v>15</v>
      </c>
    </row>
    <row r="2230" spans="1:10" x14ac:dyDescent="0.2">
      <c r="A2230" s="1">
        <v>788</v>
      </c>
      <c r="B2230" s="1">
        <v>1</v>
      </c>
      <c r="C2230" s="1">
        <v>48</v>
      </c>
      <c r="D2230" s="6">
        <v>1</v>
      </c>
      <c r="E2230" s="2">
        <v>1499.99</v>
      </c>
      <c r="F2230" s="1">
        <v>0.2</v>
      </c>
      <c r="G2230">
        <v>1499.79</v>
      </c>
      <c r="H2230" t="s">
        <v>5518</v>
      </c>
      <c r="I2230">
        <f>_xlfn.XLOOKUP(C2230, products!A:A, products!D:D)</f>
        <v>7</v>
      </c>
      <c r="J2230" t="s">
        <v>11</v>
      </c>
    </row>
    <row r="2231" spans="1:10" x14ac:dyDescent="0.2">
      <c r="A2231" s="1">
        <v>788</v>
      </c>
      <c r="B2231" s="1">
        <v>2</v>
      </c>
      <c r="C2231" s="1">
        <v>19</v>
      </c>
      <c r="D2231" s="6">
        <v>1</v>
      </c>
      <c r="E2231" s="2">
        <v>449</v>
      </c>
      <c r="F2231" s="1">
        <v>0.1</v>
      </c>
      <c r="G2231">
        <v>897.9</v>
      </c>
      <c r="H2231" t="s">
        <v>5547</v>
      </c>
      <c r="I2231">
        <f>_xlfn.XLOOKUP(C2231, products!A:A, products!D:D)</f>
        <v>3</v>
      </c>
      <c r="J2231" t="s">
        <v>15</v>
      </c>
    </row>
    <row r="2232" spans="1:10" x14ac:dyDescent="0.2">
      <c r="A2232" s="1">
        <v>788</v>
      </c>
      <c r="B2232" s="1">
        <v>3</v>
      </c>
      <c r="C2232" s="1">
        <v>13</v>
      </c>
      <c r="D2232" s="6">
        <v>1</v>
      </c>
      <c r="E2232" s="2">
        <v>269.99</v>
      </c>
      <c r="F2232" s="1">
        <v>0.05</v>
      </c>
      <c r="G2232">
        <v>809.92000000000007</v>
      </c>
      <c r="H2232" t="s">
        <v>5545</v>
      </c>
      <c r="I2232">
        <f>_xlfn.XLOOKUP(C2232, products!A:A, products!D:D)</f>
        <v>3</v>
      </c>
      <c r="J2232" t="s">
        <v>15</v>
      </c>
    </row>
    <row r="2233" spans="1:10" x14ac:dyDescent="0.2">
      <c r="A2233" s="1">
        <v>789</v>
      </c>
      <c r="B2233" s="1">
        <v>1</v>
      </c>
      <c r="C2233" s="1">
        <v>100</v>
      </c>
      <c r="D2233" s="6">
        <v>2</v>
      </c>
      <c r="E2233" s="2">
        <v>489.99</v>
      </c>
      <c r="F2233" s="1">
        <v>0.2</v>
      </c>
      <c r="G2233">
        <v>489.79</v>
      </c>
      <c r="H2233" t="s">
        <v>5470</v>
      </c>
      <c r="I2233">
        <f>_xlfn.XLOOKUP(C2233, products!A:A, products!D:D)</f>
        <v>1</v>
      </c>
      <c r="J2233" t="s">
        <v>17</v>
      </c>
    </row>
    <row r="2234" spans="1:10" x14ac:dyDescent="0.2">
      <c r="A2234" s="1">
        <v>789</v>
      </c>
      <c r="B2234" s="1">
        <v>2</v>
      </c>
      <c r="C2234" s="1">
        <v>93</v>
      </c>
      <c r="D2234" s="6">
        <v>2</v>
      </c>
      <c r="E2234" s="2">
        <v>209.99</v>
      </c>
      <c r="F2234" s="1">
        <v>7.0000000000000007E-2</v>
      </c>
      <c r="G2234">
        <v>419.91</v>
      </c>
      <c r="H2234" t="s">
        <v>5477</v>
      </c>
      <c r="I2234">
        <f>_xlfn.XLOOKUP(C2234, products!A:A, products!D:D)</f>
        <v>1</v>
      </c>
      <c r="J2234" t="s">
        <v>17</v>
      </c>
    </row>
    <row r="2235" spans="1:10" x14ac:dyDescent="0.2">
      <c r="A2235" s="1">
        <v>790</v>
      </c>
      <c r="B2235" s="1">
        <v>1</v>
      </c>
      <c r="C2235" s="1">
        <v>62</v>
      </c>
      <c r="D2235" s="6">
        <v>2</v>
      </c>
      <c r="E2235" s="2">
        <v>3499.99</v>
      </c>
      <c r="F2235" s="1">
        <v>7.0000000000000007E-2</v>
      </c>
      <c r="G2235">
        <v>3499.9199999999996</v>
      </c>
      <c r="H2235" t="s">
        <v>5504</v>
      </c>
      <c r="I2235">
        <f>_xlfn.XLOOKUP(C2235, products!A:A, products!D:D)</f>
        <v>4</v>
      </c>
      <c r="J2235" t="s">
        <v>14</v>
      </c>
    </row>
    <row r="2236" spans="1:10" x14ac:dyDescent="0.2">
      <c r="A2236" s="1">
        <v>790</v>
      </c>
      <c r="B2236" s="1">
        <v>2</v>
      </c>
      <c r="C2236" s="1">
        <v>91</v>
      </c>
      <c r="D2236" s="6">
        <v>1</v>
      </c>
      <c r="E2236" s="2">
        <v>349.99</v>
      </c>
      <c r="F2236" s="1">
        <v>0.1</v>
      </c>
      <c r="G2236">
        <v>699.88</v>
      </c>
      <c r="H2236" t="s">
        <v>5479</v>
      </c>
      <c r="I2236">
        <f>_xlfn.XLOOKUP(C2236, products!A:A, products!D:D)</f>
        <v>1</v>
      </c>
      <c r="J2236" t="s">
        <v>17</v>
      </c>
    </row>
    <row r="2237" spans="1:10" x14ac:dyDescent="0.2">
      <c r="A2237" s="1">
        <v>791</v>
      </c>
      <c r="B2237" s="1">
        <v>1</v>
      </c>
      <c r="C2237" s="1">
        <v>54</v>
      </c>
      <c r="D2237" s="6">
        <v>1</v>
      </c>
      <c r="E2237" s="2">
        <v>3199.99</v>
      </c>
      <c r="F2237" s="1">
        <v>0.2</v>
      </c>
      <c r="G2237">
        <v>3199.79</v>
      </c>
      <c r="H2237" t="s">
        <v>5512</v>
      </c>
      <c r="I2237">
        <f>_xlfn.XLOOKUP(C2237, products!A:A, products!D:D)</f>
        <v>7</v>
      </c>
      <c r="J2237" t="s">
        <v>11</v>
      </c>
    </row>
    <row r="2238" spans="1:10" x14ac:dyDescent="0.2">
      <c r="A2238" s="1">
        <v>791</v>
      </c>
      <c r="B2238" s="1">
        <v>2</v>
      </c>
      <c r="C2238" s="1">
        <v>25</v>
      </c>
      <c r="D2238" s="6">
        <v>2</v>
      </c>
      <c r="E2238" s="2">
        <v>499.99</v>
      </c>
      <c r="F2238" s="1">
        <v>7.0000000000000007E-2</v>
      </c>
      <c r="G2238">
        <v>999.91</v>
      </c>
      <c r="H2238" t="s">
        <v>5541</v>
      </c>
      <c r="I2238">
        <f>_xlfn.XLOOKUP(C2238, products!A:A, products!D:D)</f>
        <v>2</v>
      </c>
      <c r="J2238" t="s">
        <v>16</v>
      </c>
    </row>
    <row r="2239" spans="1:10" x14ac:dyDescent="0.2">
      <c r="A2239" s="1">
        <v>792</v>
      </c>
      <c r="B2239" s="1">
        <v>1</v>
      </c>
      <c r="C2239" s="1">
        <v>16</v>
      </c>
      <c r="D2239" s="6">
        <v>2</v>
      </c>
      <c r="E2239" s="2">
        <v>599.99</v>
      </c>
      <c r="F2239" s="1">
        <v>0.2</v>
      </c>
      <c r="G2239">
        <v>599.79</v>
      </c>
      <c r="H2239" t="s">
        <v>5540</v>
      </c>
      <c r="I2239">
        <f>_xlfn.XLOOKUP(C2239, products!A:A, products!D:D)</f>
        <v>3</v>
      </c>
      <c r="J2239" t="s">
        <v>15</v>
      </c>
    </row>
    <row r="2240" spans="1:10" x14ac:dyDescent="0.2">
      <c r="A2240" s="1">
        <v>792</v>
      </c>
      <c r="B2240" s="1">
        <v>2</v>
      </c>
      <c r="C2240" s="1">
        <v>39</v>
      </c>
      <c r="D2240" s="6">
        <v>1</v>
      </c>
      <c r="E2240" s="2">
        <v>1499.99</v>
      </c>
      <c r="F2240" s="1">
        <v>0.2</v>
      </c>
      <c r="G2240">
        <v>2999.78</v>
      </c>
      <c r="H2240" t="s">
        <v>5527</v>
      </c>
      <c r="I2240">
        <f>_xlfn.XLOOKUP(C2240, products!A:A, products!D:D)</f>
        <v>6</v>
      </c>
      <c r="J2240" t="s">
        <v>12</v>
      </c>
    </row>
    <row r="2241" spans="1:10" x14ac:dyDescent="0.2">
      <c r="A2241" s="1">
        <v>792</v>
      </c>
      <c r="B2241" s="1">
        <v>3</v>
      </c>
      <c r="C2241" s="1">
        <v>56</v>
      </c>
      <c r="D2241" s="6">
        <v>1</v>
      </c>
      <c r="E2241" s="2">
        <v>5499.99</v>
      </c>
      <c r="F2241" s="1">
        <v>0.2</v>
      </c>
      <c r="G2241">
        <v>16499.77</v>
      </c>
      <c r="H2241" t="s">
        <v>5510</v>
      </c>
      <c r="I2241">
        <f>_xlfn.XLOOKUP(C2241, products!A:A, products!D:D)</f>
        <v>7</v>
      </c>
      <c r="J2241" t="s">
        <v>11</v>
      </c>
    </row>
    <row r="2242" spans="1:10" x14ac:dyDescent="0.2">
      <c r="A2242" s="1">
        <v>792</v>
      </c>
      <c r="B2242" s="1">
        <v>4</v>
      </c>
      <c r="C2242" s="1">
        <v>30</v>
      </c>
      <c r="D2242" s="6">
        <v>1</v>
      </c>
      <c r="E2242" s="2">
        <v>999.99</v>
      </c>
      <c r="F2242" s="1">
        <v>0.05</v>
      </c>
      <c r="G2242">
        <v>3999.91</v>
      </c>
      <c r="H2242" t="s">
        <v>5536</v>
      </c>
      <c r="I2242">
        <f>_xlfn.XLOOKUP(C2242, products!A:A, products!D:D)</f>
        <v>6</v>
      </c>
      <c r="J2242" t="s">
        <v>12</v>
      </c>
    </row>
    <row r="2243" spans="1:10" x14ac:dyDescent="0.2">
      <c r="A2243" s="1">
        <v>792</v>
      </c>
      <c r="B2243" s="1">
        <v>5</v>
      </c>
      <c r="C2243" s="1">
        <v>2</v>
      </c>
      <c r="D2243" s="6">
        <v>1</v>
      </c>
      <c r="E2243" s="2">
        <v>749.99</v>
      </c>
      <c r="F2243" s="1">
        <v>0.2</v>
      </c>
      <c r="G2243">
        <v>3749.75</v>
      </c>
      <c r="H2243" t="s">
        <v>5560</v>
      </c>
      <c r="I2243">
        <f>_xlfn.XLOOKUP(C2243, products!A:A, products!D:D)</f>
        <v>6</v>
      </c>
      <c r="J2243" t="s">
        <v>12</v>
      </c>
    </row>
    <row r="2244" spans="1:10" x14ac:dyDescent="0.2">
      <c r="A2244" s="1">
        <v>793</v>
      </c>
      <c r="B2244" s="1">
        <v>1</v>
      </c>
      <c r="C2244" s="1">
        <v>60</v>
      </c>
      <c r="D2244" s="6">
        <v>1</v>
      </c>
      <c r="E2244" s="2">
        <v>1559.99</v>
      </c>
      <c r="F2244" s="1">
        <v>0.05</v>
      </c>
      <c r="G2244">
        <v>1559.94</v>
      </c>
      <c r="H2244" t="s">
        <v>5506</v>
      </c>
      <c r="I2244">
        <f>_xlfn.XLOOKUP(C2244, products!A:A, products!D:D)</f>
        <v>5</v>
      </c>
      <c r="J2244" t="s">
        <v>13</v>
      </c>
    </row>
    <row r="2245" spans="1:10" x14ac:dyDescent="0.2">
      <c r="A2245" s="1">
        <v>793</v>
      </c>
      <c r="B2245" s="1">
        <v>2</v>
      </c>
      <c r="C2245" s="1">
        <v>95</v>
      </c>
      <c r="D2245" s="6">
        <v>2</v>
      </c>
      <c r="E2245" s="2">
        <v>299.99</v>
      </c>
      <c r="F2245" s="1">
        <v>0.05</v>
      </c>
      <c r="G2245">
        <v>599.93000000000006</v>
      </c>
      <c r="H2245" t="s">
        <v>5475</v>
      </c>
      <c r="I2245">
        <f>_xlfn.XLOOKUP(C2245, products!A:A, products!D:D)</f>
        <v>1</v>
      </c>
      <c r="J2245" t="s">
        <v>17</v>
      </c>
    </row>
    <row r="2246" spans="1:10" x14ac:dyDescent="0.2">
      <c r="A2246" s="1">
        <v>793</v>
      </c>
      <c r="B2246" s="1">
        <v>3</v>
      </c>
      <c r="C2246" s="1">
        <v>75</v>
      </c>
      <c r="D2246" s="6">
        <v>2</v>
      </c>
      <c r="E2246" s="2">
        <v>599.99</v>
      </c>
      <c r="F2246" s="1">
        <v>0.05</v>
      </c>
      <c r="G2246">
        <v>1799.92</v>
      </c>
      <c r="H2246" t="s">
        <v>5494</v>
      </c>
      <c r="I2246">
        <f>_xlfn.XLOOKUP(C2246, products!A:A, products!D:D)</f>
        <v>3</v>
      </c>
      <c r="J2246" t="s">
        <v>15</v>
      </c>
    </row>
    <row r="2247" spans="1:10" x14ac:dyDescent="0.2">
      <c r="A2247" s="1">
        <v>794</v>
      </c>
      <c r="B2247" s="1">
        <v>1</v>
      </c>
      <c r="C2247" s="1">
        <v>41</v>
      </c>
      <c r="D2247" s="6">
        <v>2</v>
      </c>
      <c r="E2247" s="2">
        <v>1469.99</v>
      </c>
      <c r="F2247" s="1">
        <v>0.05</v>
      </c>
      <c r="G2247">
        <v>1469.94</v>
      </c>
      <c r="H2247" t="s">
        <v>5525</v>
      </c>
      <c r="I2247">
        <f>_xlfn.XLOOKUP(C2247, products!A:A, products!D:D)</f>
        <v>6</v>
      </c>
      <c r="J2247" t="s">
        <v>12</v>
      </c>
    </row>
    <row r="2248" spans="1:10" x14ac:dyDescent="0.2">
      <c r="A2248" s="1">
        <v>794</v>
      </c>
      <c r="B2248" s="1">
        <v>2</v>
      </c>
      <c r="C2248" s="1">
        <v>68</v>
      </c>
      <c r="D2248" s="6">
        <v>1</v>
      </c>
      <c r="E2248" s="2">
        <v>449.99</v>
      </c>
      <c r="F2248" s="1">
        <v>0.2</v>
      </c>
      <c r="G2248">
        <v>899.78</v>
      </c>
      <c r="H2248" t="s">
        <v>5464</v>
      </c>
      <c r="I2248">
        <f>_xlfn.XLOOKUP(C2248, products!A:A, products!D:D)</f>
        <v>3</v>
      </c>
      <c r="J2248" t="s">
        <v>15</v>
      </c>
    </row>
    <row r="2249" spans="1:10" x14ac:dyDescent="0.2">
      <c r="A2249" s="1">
        <v>794</v>
      </c>
      <c r="B2249" s="1">
        <v>3</v>
      </c>
      <c r="C2249" s="1">
        <v>17</v>
      </c>
      <c r="D2249" s="6">
        <v>1</v>
      </c>
      <c r="E2249" s="2">
        <v>429</v>
      </c>
      <c r="F2249" s="1">
        <v>7.0000000000000007E-2</v>
      </c>
      <c r="G2249">
        <v>1286.93</v>
      </c>
      <c r="H2249" t="s">
        <v>5549</v>
      </c>
      <c r="I2249">
        <f>_xlfn.XLOOKUP(C2249, products!A:A, products!D:D)</f>
        <v>3</v>
      </c>
      <c r="J2249" t="s">
        <v>15</v>
      </c>
    </row>
    <row r="2250" spans="1:10" x14ac:dyDescent="0.2">
      <c r="A2250" s="1">
        <v>794</v>
      </c>
      <c r="B2250" s="1">
        <v>4</v>
      </c>
      <c r="C2250" s="1">
        <v>28</v>
      </c>
      <c r="D2250" s="6">
        <v>1</v>
      </c>
      <c r="E2250" s="2">
        <v>2499.9899999999998</v>
      </c>
      <c r="F2250" s="1">
        <v>0.1</v>
      </c>
      <c r="G2250">
        <v>9999.8599999999988</v>
      </c>
      <c r="H2250" t="s">
        <v>5538</v>
      </c>
      <c r="I2250">
        <f>_xlfn.XLOOKUP(C2250, products!A:A, products!D:D)</f>
        <v>6</v>
      </c>
      <c r="J2250" t="s">
        <v>12</v>
      </c>
    </row>
    <row r="2251" spans="1:10" x14ac:dyDescent="0.2">
      <c r="A2251" s="1">
        <v>795</v>
      </c>
      <c r="B2251" s="1">
        <v>1</v>
      </c>
      <c r="C2251" s="1">
        <v>95</v>
      </c>
      <c r="D2251" s="6">
        <v>2</v>
      </c>
      <c r="E2251" s="2">
        <v>299.99</v>
      </c>
      <c r="F2251" s="1">
        <v>0.05</v>
      </c>
      <c r="G2251">
        <v>299.94</v>
      </c>
      <c r="H2251" t="s">
        <v>5475</v>
      </c>
      <c r="I2251">
        <f>_xlfn.XLOOKUP(C2251, products!A:A, products!D:D)</f>
        <v>1</v>
      </c>
      <c r="J2251" t="s">
        <v>17</v>
      </c>
    </row>
    <row r="2252" spans="1:10" x14ac:dyDescent="0.2">
      <c r="A2252" s="1">
        <v>795</v>
      </c>
      <c r="B2252" s="1">
        <v>2</v>
      </c>
      <c r="C2252" s="1">
        <v>99</v>
      </c>
      <c r="D2252" s="6">
        <v>2</v>
      </c>
      <c r="E2252" s="2">
        <v>299.99</v>
      </c>
      <c r="F2252" s="1">
        <v>0.05</v>
      </c>
      <c r="G2252">
        <v>599.93000000000006</v>
      </c>
      <c r="H2252" t="s">
        <v>5471</v>
      </c>
      <c r="I2252">
        <f>_xlfn.XLOOKUP(C2252, products!A:A, products!D:D)</f>
        <v>1</v>
      </c>
      <c r="J2252" t="s">
        <v>17</v>
      </c>
    </row>
    <row r="2253" spans="1:10" x14ac:dyDescent="0.2">
      <c r="A2253" s="1">
        <v>796</v>
      </c>
      <c r="B2253" s="1">
        <v>1</v>
      </c>
      <c r="C2253" s="1">
        <v>6</v>
      </c>
      <c r="D2253" s="6">
        <v>2</v>
      </c>
      <c r="E2253" s="2">
        <v>469.99</v>
      </c>
      <c r="F2253" s="1">
        <v>0.2</v>
      </c>
      <c r="G2253">
        <v>469.79</v>
      </c>
      <c r="H2253" t="s">
        <v>5556</v>
      </c>
      <c r="I2253">
        <f>_xlfn.XLOOKUP(C2253, products!A:A, products!D:D)</f>
        <v>6</v>
      </c>
      <c r="J2253" t="s">
        <v>12</v>
      </c>
    </row>
    <row r="2254" spans="1:10" x14ac:dyDescent="0.2">
      <c r="A2254" s="1">
        <v>797</v>
      </c>
      <c r="B2254" s="1">
        <v>1</v>
      </c>
      <c r="C2254" s="1">
        <v>11</v>
      </c>
      <c r="D2254" s="6">
        <v>1</v>
      </c>
      <c r="E2254" s="2">
        <v>1680.99</v>
      </c>
      <c r="F2254" s="1">
        <v>7.0000000000000007E-2</v>
      </c>
      <c r="G2254">
        <v>1680.92</v>
      </c>
      <c r="H2254" t="s">
        <v>5551</v>
      </c>
      <c r="I2254">
        <f>_xlfn.XLOOKUP(C2254, products!A:A, products!D:D)</f>
        <v>4</v>
      </c>
      <c r="J2254" t="s">
        <v>14</v>
      </c>
    </row>
    <row r="2255" spans="1:10" x14ac:dyDescent="0.2">
      <c r="A2255" s="1">
        <v>797</v>
      </c>
      <c r="B2255" s="1">
        <v>2</v>
      </c>
      <c r="C2255" s="1">
        <v>69</v>
      </c>
      <c r="D2255" s="6">
        <v>1</v>
      </c>
      <c r="E2255" s="2">
        <v>416.99</v>
      </c>
      <c r="F2255" s="1">
        <v>0.05</v>
      </c>
      <c r="G2255">
        <v>833.93000000000006</v>
      </c>
      <c r="H2255" t="s">
        <v>5463</v>
      </c>
      <c r="I2255">
        <f>_xlfn.XLOOKUP(C2255, products!A:A, products!D:D)</f>
        <v>3</v>
      </c>
      <c r="J2255" t="s">
        <v>15</v>
      </c>
    </row>
    <row r="2256" spans="1:10" x14ac:dyDescent="0.2">
      <c r="A2256" s="1">
        <v>797</v>
      </c>
      <c r="B2256" s="1">
        <v>3</v>
      </c>
      <c r="C2256" s="1">
        <v>74</v>
      </c>
      <c r="D2256" s="6">
        <v>1</v>
      </c>
      <c r="E2256" s="2">
        <v>439.99</v>
      </c>
      <c r="F2256" s="1">
        <v>0.1</v>
      </c>
      <c r="G2256">
        <v>1319.8700000000001</v>
      </c>
      <c r="H2256" t="s">
        <v>5495</v>
      </c>
      <c r="I2256">
        <f>_xlfn.XLOOKUP(C2256, products!A:A, products!D:D)</f>
        <v>3</v>
      </c>
      <c r="J2256" t="s">
        <v>15</v>
      </c>
    </row>
    <row r="2257" spans="1:10" x14ac:dyDescent="0.2">
      <c r="A2257" s="1">
        <v>797</v>
      </c>
      <c r="B2257" s="1">
        <v>4</v>
      </c>
      <c r="C2257" s="1">
        <v>54</v>
      </c>
      <c r="D2257" s="6">
        <v>2</v>
      </c>
      <c r="E2257" s="2">
        <v>3199.99</v>
      </c>
      <c r="F2257" s="1">
        <v>0.05</v>
      </c>
      <c r="G2257">
        <v>12799.91</v>
      </c>
      <c r="H2257" t="s">
        <v>5512</v>
      </c>
      <c r="I2257">
        <f>_xlfn.XLOOKUP(C2257, products!A:A, products!D:D)</f>
        <v>7</v>
      </c>
      <c r="J2257" t="s">
        <v>11</v>
      </c>
    </row>
    <row r="2258" spans="1:10" x14ac:dyDescent="0.2">
      <c r="A2258" s="1">
        <v>797</v>
      </c>
      <c r="B2258" s="1">
        <v>5</v>
      </c>
      <c r="C2258" s="1">
        <v>62</v>
      </c>
      <c r="D2258" s="6">
        <v>2</v>
      </c>
      <c r="E2258" s="2">
        <v>3499.99</v>
      </c>
      <c r="F2258" s="1">
        <v>0.1</v>
      </c>
      <c r="G2258">
        <v>17499.849999999999</v>
      </c>
      <c r="H2258" t="s">
        <v>5504</v>
      </c>
      <c r="I2258">
        <f>_xlfn.XLOOKUP(C2258, products!A:A, products!D:D)</f>
        <v>4</v>
      </c>
      <c r="J2258" t="s">
        <v>14</v>
      </c>
    </row>
    <row r="2259" spans="1:10" x14ac:dyDescent="0.2">
      <c r="A2259" s="1">
        <v>798</v>
      </c>
      <c r="B2259" s="1">
        <v>1</v>
      </c>
      <c r="C2259" s="1">
        <v>23</v>
      </c>
      <c r="D2259" s="6">
        <v>1</v>
      </c>
      <c r="E2259" s="2">
        <v>299.99</v>
      </c>
      <c r="F2259" s="1">
        <v>0.1</v>
      </c>
      <c r="G2259">
        <v>299.89</v>
      </c>
      <c r="H2259" t="s">
        <v>5543</v>
      </c>
      <c r="I2259">
        <f>_xlfn.XLOOKUP(C2259, products!A:A, products!D:D)</f>
        <v>1</v>
      </c>
      <c r="J2259" t="s">
        <v>17</v>
      </c>
    </row>
    <row r="2260" spans="1:10" x14ac:dyDescent="0.2">
      <c r="A2260" s="1">
        <v>798</v>
      </c>
      <c r="B2260" s="1">
        <v>2</v>
      </c>
      <c r="C2260" s="1">
        <v>90</v>
      </c>
      <c r="D2260" s="6">
        <v>1</v>
      </c>
      <c r="E2260" s="2">
        <v>209.99</v>
      </c>
      <c r="F2260" s="1">
        <v>0.05</v>
      </c>
      <c r="G2260">
        <v>419.93</v>
      </c>
      <c r="H2260" t="s">
        <v>5480</v>
      </c>
      <c r="I2260">
        <f>_xlfn.XLOOKUP(C2260, products!A:A, products!D:D)</f>
        <v>1</v>
      </c>
      <c r="J2260" t="s">
        <v>17</v>
      </c>
    </row>
    <row r="2261" spans="1:10" x14ac:dyDescent="0.2">
      <c r="A2261" s="1">
        <v>798</v>
      </c>
      <c r="B2261" s="1">
        <v>3</v>
      </c>
      <c r="C2261" s="1">
        <v>91</v>
      </c>
      <c r="D2261" s="6">
        <v>2</v>
      </c>
      <c r="E2261" s="2">
        <v>349.99</v>
      </c>
      <c r="F2261" s="1">
        <v>7.0000000000000007E-2</v>
      </c>
      <c r="G2261">
        <v>1049.9000000000001</v>
      </c>
      <c r="H2261" t="s">
        <v>5479</v>
      </c>
      <c r="I2261">
        <f>_xlfn.XLOOKUP(C2261, products!A:A, products!D:D)</f>
        <v>1</v>
      </c>
      <c r="J2261" t="s">
        <v>17</v>
      </c>
    </row>
    <row r="2262" spans="1:10" x14ac:dyDescent="0.2">
      <c r="A2262" s="1">
        <v>798</v>
      </c>
      <c r="B2262" s="1">
        <v>4</v>
      </c>
      <c r="C2262" s="1">
        <v>42</v>
      </c>
      <c r="D2262" s="6">
        <v>1</v>
      </c>
      <c r="E2262" s="2">
        <v>2299.9899999999998</v>
      </c>
      <c r="F2262" s="1">
        <v>0.2</v>
      </c>
      <c r="G2262">
        <v>9199.7599999999984</v>
      </c>
      <c r="H2262" t="s">
        <v>5524</v>
      </c>
      <c r="I2262">
        <f>_xlfn.XLOOKUP(C2262, products!A:A, products!D:D)</f>
        <v>6</v>
      </c>
      <c r="J2262" t="s">
        <v>12</v>
      </c>
    </row>
    <row r="2263" spans="1:10" x14ac:dyDescent="0.2">
      <c r="A2263" s="1">
        <v>798</v>
      </c>
      <c r="B2263" s="1">
        <v>5</v>
      </c>
      <c r="C2263" s="1">
        <v>26</v>
      </c>
      <c r="D2263" s="6">
        <v>2</v>
      </c>
      <c r="E2263" s="2">
        <v>599.99</v>
      </c>
      <c r="F2263" s="1">
        <v>0.05</v>
      </c>
      <c r="G2263">
        <v>2999.8999999999996</v>
      </c>
      <c r="H2263" t="s">
        <v>5540</v>
      </c>
      <c r="I2263">
        <f>_xlfn.XLOOKUP(C2263, products!A:A, products!D:D)</f>
        <v>2</v>
      </c>
      <c r="J2263" t="s">
        <v>16</v>
      </c>
    </row>
    <row r="2264" spans="1:10" x14ac:dyDescent="0.2">
      <c r="A2264" s="1">
        <v>799</v>
      </c>
      <c r="B2264" s="1">
        <v>1</v>
      </c>
      <c r="C2264" s="1">
        <v>5</v>
      </c>
      <c r="D2264" s="6">
        <v>2</v>
      </c>
      <c r="E2264" s="2">
        <v>1320.99</v>
      </c>
      <c r="F2264" s="1">
        <v>0.1</v>
      </c>
      <c r="G2264">
        <v>1320.89</v>
      </c>
      <c r="H2264" t="s">
        <v>5557</v>
      </c>
      <c r="I2264">
        <f>_xlfn.XLOOKUP(C2264, products!A:A, products!D:D)</f>
        <v>6</v>
      </c>
      <c r="J2264" t="s">
        <v>12</v>
      </c>
    </row>
    <row r="2265" spans="1:10" x14ac:dyDescent="0.2">
      <c r="A2265" s="1">
        <v>799</v>
      </c>
      <c r="B2265" s="1">
        <v>2</v>
      </c>
      <c r="C2265" s="1">
        <v>34</v>
      </c>
      <c r="D2265" s="6">
        <v>2</v>
      </c>
      <c r="E2265" s="2">
        <v>469.99</v>
      </c>
      <c r="F2265" s="1">
        <v>0.05</v>
      </c>
      <c r="G2265">
        <v>939.93000000000006</v>
      </c>
      <c r="H2265" t="s">
        <v>5532</v>
      </c>
      <c r="I2265">
        <f>_xlfn.XLOOKUP(C2265, products!A:A, products!D:D)</f>
        <v>6</v>
      </c>
      <c r="J2265" t="s">
        <v>12</v>
      </c>
    </row>
    <row r="2266" spans="1:10" x14ac:dyDescent="0.2">
      <c r="A2266" s="1">
        <v>799</v>
      </c>
      <c r="B2266" s="1">
        <v>3</v>
      </c>
      <c r="C2266" s="1">
        <v>29</v>
      </c>
      <c r="D2266" s="6">
        <v>2</v>
      </c>
      <c r="E2266" s="2">
        <v>999.99</v>
      </c>
      <c r="F2266" s="1">
        <v>7.0000000000000007E-2</v>
      </c>
      <c r="G2266">
        <v>2999.9</v>
      </c>
      <c r="H2266" t="s">
        <v>5537</v>
      </c>
      <c r="I2266">
        <f>_xlfn.XLOOKUP(C2266, products!A:A, products!D:D)</f>
        <v>6</v>
      </c>
      <c r="J2266" t="s">
        <v>12</v>
      </c>
    </row>
    <row r="2267" spans="1:10" x14ac:dyDescent="0.2">
      <c r="A2267" s="1">
        <v>799</v>
      </c>
      <c r="B2267" s="1">
        <v>4</v>
      </c>
      <c r="C2267" s="1">
        <v>63</v>
      </c>
      <c r="D2267" s="6">
        <v>1</v>
      </c>
      <c r="E2267" s="2">
        <v>3499.99</v>
      </c>
      <c r="F2267" s="1">
        <v>0.1</v>
      </c>
      <c r="G2267">
        <v>13999.859999999999</v>
      </c>
      <c r="H2267" t="s">
        <v>5503</v>
      </c>
      <c r="I2267">
        <f>_xlfn.XLOOKUP(C2267, products!A:A, products!D:D)</f>
        <v>4</v>
      </c>
      <c r="J2267" t="s">
        <v>14</v>
      </c>
    </row>
    <row r="2268" spans="1:10" x14ac:dyDescent="0.2">
      <c r="A2268" s="1">
        <v>799</v>
      </c>
      <c r="B2268" s="1">
        <v>5</v>
      </c>
      <c r="C2268" s="1">
        <v>58</v>
      </c>
      <c r="D2268" s="6">
        <v>2</v>
      </c>
      <c r="E2268" s="2">
        <v>4999.99</v>
      </c>
      <c r="F2268" s="1">
        <v>7.0000000000000007E-2</v>
      </c>
      <c r="G2268">
        <v>24999.879999999997</v>
      </c>
      <c r="H2268" t="s">
        <v>5508</v>
      </c>
      <c r="I2268">
        <f>_xlfn.XLOOKUP(C2268, products!A:A, products!D:D)</f>
        <v>7</v>
      </c>
      <c r="J2268" t="s">
        <v>11</v>
      </c>
    </row>
    <row r="2269" spans="1:10" x14ac:dyDescent="0.2">
      <c r="A2269" s="1">
        <v>800</v>
      </c>
      <c r="B2269" s="1">
        <v>1</v>
      </c>
      <c r="C2269" s="1">
        <v>65</v>
      </c>
      <c r="D2269" s="6">
        <v>2</v>
      </c>
      <c r="E2269" s="2">
        <v>346.99</v>
      </c>
      <c r="F2269" s="1">
        <v>0.1</v>
      </c>
      <c r="G2269">
        <v>346.89</v>
      </c>
      <c r="H2269" t="s">
        <v>5502</v>
      </c>
      <c r="I2269">
        <f>_xlfn.XLOOKUP(C2269, products!A:A, products!D:D)</f>
        <v>3</v>
      </c>
      <c r="J2269" t="s">
        <v>15</v>
      </c>
    </row>
    <row r="2270" spans="1:10" x14ac:dyDescent="0.2">
      <c r="A2270" s="1">
        <v>800</v>
      </c>
      <c r="B2270" s="1">
        <v>2</v>
      </c>
      <c r="C2270" s="1">
        <v>54</v>
      </c>
      <c r="D2270" s="6">
        <v>1</v>
      </c>
      <c r="E2270" s="2">
        <v>3199.99</v>
      </c>
      <c r="F2270" s="1">
        <v>7.0000000000000007E-2</v>
      </c>
      <c r="G2270">
        <v>6399.91</v>
      </c>
      <c r="H2270" t="s">
        <v>5512</v>
      </c>
      <c r="I2270">
        <f>_xlfn.XLOOKUP(C2270, products!A:A, products!D:D)</f>
        <v>7</v>
      </c>
      <c r="J2270" t="s">
        <v>11</v>
      </c>
    </row>
    <row r="2271" spans="1:10" x14ac:dyDescent="0.2">
      <c r="A2271" s="1">
        <v>800</v>
      </c>
      <c r="B2271" s="1">
        <v>3</v>
      </c>
      <c r="C2271" s="1">
        <v>6</v>
      </c>
      <c r="D2271" s="6">
        <v>2</v>
      </c>
      <c r="E2271" s="2">
        <v>469.99</v>
      </c>
      <c r="F2271" s="1">
        <v>0.05</v>
      </c>
      <c r="G2271">
        <v>1409.92</v>
      </c>
      <c r="H2271" t="s">
        <v>5556</v>
      </c>
      <c r="I2271">
        <f>_xlfn.XLOOKUP(C2271, products!A:A, products!D:D)</f>
        <v>6</v>
      </c>
      <c r="J2271" t="s">
        <v>12</v>
      </c>
    </row>
    <row r="2272" spans="1:10" x14ac:dyDescent="0.2">
      <c r="A2272" s="1">
        <v>800</v>
      </c>
      <c r="B2272" s="1">
        <v>4</v>
      </c>
      <c r="C2272" s="1">
        <v>52</v>
      </c>
      <c r="D2272" s="6">
        <v>1</v>
      </c>
      <c r="E2272" s="2">
        <v>875.99</v>
      </c>
      <c r="F2272" s="1">
        <v>0.1</v>
      </c>
      <c r="G2272">
        <v>3503.86</v>
      </c>
      <c r="H2272" t="s">
        <v>5514</v>
      </c>
      <c r="I2272">
        <f>_xlfn.XLOOKUP(C2272, products!A:A, products!D:D)</f>
        <v>7</v>
      </c>
      <c r="J2272" t="s">
        <v>11</v>
      </c>
    </row>
    <row r="2273" spans="1:10" x14ac:dyDescent="0.2">
      <c r="A2273" s="1">
        <v>800</v>
      </c>
      <c r="B2273" s="1">
        <v>5</v>
      </c>
      <c r="C2273" s="1">
        <v>95</v>
      </c>
      <c r="D2273" s="6">
        <v>2</v>
      </c>
      <c r="E2273" s="2">
        <v>299.99</v>
      </c>
      <c r="F2273" s="1">
        <v>0.05</v>
      </c>
      <c r="G2273">
        <v>1499.9</v>
      </c>
      <c r="H2273" t="s">
        <v>5475</v>
      </c>
      <c r="I2273">
        <f>_xlfn.XLOOKUP(C2273, products!A:A, products!D:D)</f>
        <v>1</v>
      </c>
      <c r="J2273" t="s">
        <v>17</v>
      </c>
    </row>
    <row r="2274" spans="1:10" x14ac:dyDescent="0.2">
      <c r="A2274" s="1">
        <v>801</v>
      </c>
      <c r="B2274" s="1">
        <v>1</v>
      </c>
      <c r="C2274" s="1">
        <v>101</v>
      </c>
      <c r="D2274" s="6">
        <v>1</v>
      </c>
      <c r="E2274" s="2">
        <v>339.99</v>
      </c>
      <c r="F2274" s="1">
        <v>7.0000000000000007E-2</v>
      </c>
      <c r="G2274">
        <v>339.92</v>
      </c>
      <c r="H2274" t="s">
        <v>5469</v>
      </c>
      <c r="I2274">
        <f>_xlfn.XLOOKUP(C2274, products!A:A, products!D:D)</f>
        <v>1</v>
      </c>
      <c r="J2274" t="s">
        <v>17</v>
      </c>
    </row>
    <row r="2275" spans="1:10" x14ac:dyDescent="0.2">
      <c r="A2275" s="1">
        <v>802</v>
      </c>
      <c r="B2275" s="1">
        <v>1</v>
      </c>
      <c r="C2275" s="1">
        <v>30</v>
      </c>
      <c r="D2275" s="6">
        <v>1</v>
      </c>
      <c r="E2275" s="2">
        <v>999.99</v>
      </c>
      <c r="F2275" s="1">
        <v>0.05</v>
      </c>
      <c r="G2275">
        <v>999.94</v>
      </c>
      <c r="H2275" t="s">
        <v>5536</v>
      </c>
      <c r="I2275">
        <f>_xlfn.XLOOKUP(C2275, products!A:A, products!D:D)</f>
        <v>6</v>
      </c>
      <c r="J2275" t="s">
        <v>12</v>
      </c>
    </row>
    <row r="2276" spans="1:10" x14ac:dyDescent="0.2">
      <c r="A2276" s="1">
        <v>802</v>
      </c>
      <c r="B2276" s="1">
        <v>2</v>
      </c>
      <c r="C2276" s="1">
        <v>36</v>
      </c>
      <c r="D2276" s="6">
        <v>2</v>
      </c>
      <c r="E2276" s="2">
        <v>832.99</v>
      </c>
      <c r="F2276" s="1">
        <v>0.2</v>
      </c>
      <c r="G2276">
        <v>1665.78</v>
      </c>
      <c r="H2276" t="s">
        <v>5530</v>
      </c>
      <c r="I2276">
        <f>_xlfn.XLOOKUP(C2276, products!A:A, products!D:D)</f>
        <v>6</v>
      </c>
      <c r="J2276" t="s">
        <v>12</v>
      </c>
    </row>
    <row r="2277" spans="1:10" x14ac:dyDescent="0.2">
      <c r="A2277" s="1">
        <v>802</v>
      </c>
      <c r="B2277" s="1">
        <v>3</v>
      </c>
      <c r="C2277" s="1">
        <v>40</v>
      </c>
      <c r="D2277" s="6">
        <v>1</v>
      </c>
      <c r="E2277" s="2">
        <v>4999.99</v>
      </c>
      <c r="F2277" s="1">
        <v>0.1</v>
      </c>
      <c r="G2277">
        <v>14999.869999999999</v>
      </c>
      <c r="H2277" t="s">
        <v>5526</v>
      </c>
      <c r="I2277">
        <f>_xlfn.XLOOKUP(C2277, products!A:A, products!D:D)</f>
        <v>6</v>
      </c>
      <c r="J2277" t="s">
        <v>12</v>
      </c>
    </row>
    <row r="2278" spans="1:10" x14ac:dyDescent="0.2">
      <c r="A2278" s="1">
        <v>802</v>
      </c>
      <c r="B2278" s="1">
        <v>4</v>
      </c>
      <c r="C2278" s="1">
        <v>28</v>
      </c>
      <c r="D2278" s="6">
        <v>1</v>
      </c>
      <c r="E2278" s="2">
        <v>2499.9899999999998</v>
      </c>
      <c r="F2278" s="1">
        <v>0.05</v>
      </c>
      <c r="G2278">
        <v>9999.91</v>
      </c>
      <c r="H2278" t="s">
        <v>5538</v>
      </c>
      <c r="I2278">
        <f>_xlfn.XLOOKUP(C2278, products!A:A, products!D:D)</f>
        <v>6</v>
      </c>
      <c r="J2278" t="s">
        <v>12</v>
      </c>
    </row>
    <row r="2279" spans="1:10" x14ac:dyDescent="0.2">
      <c r="A2279" s="1">
        <v>803</v>
      </c>
      <c r="B2279" s="1">
        <v>1</v>
      </c>
      <c r="C2279" s="1">
        <v>111</v>
      </c>
      <c r="D2279" s="6">
        <v>1</v>
      </c>
      <c r="E2279" s="2">
        <v>470.99</v>
      </c>
      <c r="F2279" s="1">
        <v>7.0000000000000007E-2</v>
      </c>
      <c r="G2279">
        <v>470.92</v>
      </c>
      <c r="H2279" t="s">
        <v>5459</v>
      </c>
      <c r="I2279">
        <f>_xlfn.XLOOKUP(C2279, products!A:A, products!D:D)</f>
        <v>2</v>
      </c>
      <c r="J2279" t="s">
        <v>16</v>
      </c>
    </row>
    <row r="2280" spans="1:10" x14ac:dyDescent="0.2">
      <c r="A2280" s="1">
        <v>803</v>
      </c>
      <c r="B2280" s="1">
        <v>2</v>
      </c>
      <c r="C2280" s="1">
        <v>52</v>
      </c>
      <c r="D2280" s="6">
        <v>2</v>
      </c>
      <c r="E2280" s="2">
        <v>875.99</v>
      </c>
      <c r="F2280" s="1">
        <v>0.05</v>
      </c>
      <c r="G2280">
        <v>1751.93</v>
      </c>
      <c r="H2280" t="s">
        <v>5514</v>
      </c>
      <c r="I2280">
        <f>_xlfn.XLOOKUP(C2280, products!A:A, products!D:D)</f>
        <v>7</v>
      </c>
      <c r="J2280" t="s">
        <v>11</v>
      </c>
    </row>
    <row r="2281" spans="1:10" x14ac:dyDescent="0.2">
      <c r="A2281" s="1">
        <v>803</v>
      </c>
      <c r="B2281" s="1">
        <v>3</v>
      </c>
      <c r="C2281" s="1">
        <v>102</v>
      </c>
      <c r="D2281" s="6">
        <v>1</v>
      </c>
      <c r="E2281" s="2">
        <v>489.99</v>
      </c>
      <c r="F2281" s="1">
        <v>7.0000000000000007E-2</v>
      </c>
      <c r="G2281">
        <v>1469.9</v>
      </c>
      <c r="H2281" t="s">
        <v>5468</v>
      </c>
      <c r="I2281">
        <f>_xlfn.XLOOKUP(C2281, products!A:A, products!D:D)</f>
        <v>2</v>
      </c>
      <c r="J2281" t="s">
        <v>16</v>
      </c>
    </row>
    <row r="2282" spans="1:10" x14ac:dyDescent="0.2">
      <c r="A2282" s="1">
        <v>803</v>
      </c>
      <c r="B2282" s="1">
        <v>4</v>
      </c>
      <c r="C2282" s="1">
        <v>83</v>
      </c>
      <c r="D2282" s="6">
        <v>2</v>
      </c>
      <c r="E2282" s="2">
        <v>149.99</v>
      </c>
      <c r="F2282" s="1">
        <v>0.05</v>
      </c>
      <c r="G2282">
        <v>599.91000000000008</v>
      </c>
      <c r="H2282" t="s">
        <v>5487</v>
      </c>
      <c r="I2282">
        <f>_xlfn.XLOOKUP(C2282, products!A:A, products!D:D)</f>
        <v>1</v>
      </c>
      <c r="J2282" t="s">
        <v>17</v>
      </c>
    </row>
    <row r="2283" spans="1:10" x14ac:dyDescent="0.2">
      <c r="A2283" s="1">
        <v>804</v>
      </c>
      <c r="B2283" s="1">
        <v>1</v>
      </c>
      <c r="C2283" s="1">
        <v>89</v>
      </c>
      <c r="D2283" s="6">
        <v>2</v>
      </c>
      <c r="E2283" s="2">
        <v>209.99</v>
      </c>
      <c r="F2283" s="1">
        <v>0.2</v>
      </c>
      <c r="G2283">
        <v>209.79000000000002</v>
      </c>
      <c r="H2283" t="s">
        <v>5481</v>
      </c>
      <c r="I2283">
        <f>_xlfn.XLOOKUP(C2283, products!A:A, products!D:D)</f>
        <v>1</v>
      </c>
      <c r="J2283" t="s">
        <v>17</v>
      </c>
    </row>
    <row r="2284" spans="1:10" x14ac:dyDescent="0.2">
      <c r="A2284" s="1">
        <v>804</v>
      </c>
      <c r="B2284" s="1">
        <v>2</v>
      </c>
      <c r="C2284" s="1">
        <v>53</v>
      </c>
      <c r="D2284" s="6">
        <v>1</v>
      </c>
      <c r="E2284" s="2">
        <v>749.99</v>
      </c>
      <c r="F2284" s="1">
        <v>7.0000000000000007E-2</v>
      </c>
      <c r="G2284">
        <v>1499.91</v>
      </c>
      <c r="H2284" t="s">
        <v>5513</v>
      </c>
      <c r="I2284">
        <f>_xlfn.XLOOKUP(C2284, products!A:A, products!D:D)</f>
        <v>7</v>
      </c>
      <c r="J2284" t="s">
        <v>11</v>
      </c>
    </row>
    <row r="2285" spans="1:10" x14ac:dyDescent="0.2">
      <c r="A2285" s="1">
        <v>804</v>
      </c>
      <c r="B2285" s="1">
        <v>3</v>
      </c>
      <c r="C2285" s="1">
        <v>50</v>
      </c>
      <c r="D2285" s="6">
        <v>2</v>
      </c>
      <c r="E2285" s="2">
        <v>5999.99</v>
      </c>
      <c r="F2285" s="1">
        <v>0.05</v>
      </c>
      <c r="G2285">
        <v>17999.920000000002</v>
      </c>
      <c r="H2285" t="s">
        <v>5516</v>
      </c>
      <c r="I2285">
        <f>_xlfn.XLOOKUP(C2285, products!A:A, products!D:D)</f>
        <v>7</v>
      </c>
      <c r="J2285" t="s">
        <v>11</v>
      </c>
    </row>
    <row r="2286" spans="1:10" x14ac:dyDescent="0.2">
      <c r="A2286" s="1">
        <v>805</v>
      </c>
      <c r="B2286" s="1">
        <v>1</v>
      </c>
      <c r="C2286" s="1">
        <v>24</v>
      </c>
      <c r="D2286" s="6">
        <v>1</v>
      </c>
      <c r="E2286" s="2">
        <v>549.99</v>
      </c>
      <c r="F2286" s="1">
        <v>0.05</v>
      </c>
      <c r="G2286">
        <v>549.94000000000005</v>
      </c>
      <c r="H2286" t="s">
        <v>5542</v>
      </c>
      <c r="I2286">
        <f>_xlfn.XLOOKUP(C2286, products!A:A, products!D:D)</f>
        <v>2</v>
      </c>
      <c r="J2286" t="s">
        <v>16</v>
      </c>
    </row>
    <row r="2287" spans="1:10" x14ac:dyDescent="0.2">
      <c r="A2287" s="1">
        <v>805</v>
      </c>
      <c r="B2287" s="1">
        <v>2</v>
      </c>
      <c r="C2287" s="1">
        <v>33</v>
      </c>
      <c r="D2287" s="6">
        <v>2</v>
      </c>
      <c r="E2287" s="2">
        <v>469.99</v>
      </c>
      <c r="F2287" s="1">
        <v>0.2</v>
      </c>
      <c r="G2287">
        <v>939.78</v>
      </c>
      <c r="H2287" t="s">
        <v>5533</v>
      </c>
      <c r="I2287">
        <f>_xlfn.XLOOKUP(C2287, products!A:A, products!D:D)</f>
        <v>6</v>
      </c>
      <c r="J2287" t="s">
        <v>12</v>
      </c>
    </row>
    <row r="2288" spans="1:10" x14ac:dyDescent="0.2">
      <c r="A2288" s="1">
        <v>805</v>
      </c>
      <c r="B2288" s="1">
        <v>3</v>
      </c>
      <c r="C2288" s="1">
        <v>62</v>
      </c>
      <c r="D2288" s="6">
        <v>2</v>
      </c>
      <c r="E2288" s="2">
        <v>3499.99</v>
      </c>
      <c r="F2288" s="1">
        <v>0.2</v>
      </c>
      <c r="G2288">
        <v>10499.769999999999</v>
      </c>
      <c r="H2288" t="s">
        <v>5504</v>
      </c>
      <c r="I2288">
        <f>_xlfn.XLOOKUP(C2288, products!A:A, products!D:D)</f>
        <v>4</v>
      </c>
      <c r="J2288" t="s">
        <v>14</v>
      </c>
    </row>
    <row r="2289" spans="1:10" x14ac:dyDescent="0.2">
      <c r="A2289" s="1">
        <v>805</v>
      </c>
      <c r="B2289" s="1">
        <v>4</v>
      </c>
      <c r="C2289" s="1">
        <v>32</v>
      </c>
      <c r="D2289" s="6">
        <v>1</v>
      </c>
      <c r="E2289" s="2">
        <v>469.99</v>
      </c>
      <c r="F2289" s="1">
        <v>7.0000000000000007E-2</v>
      </c>
      <c r="G2289">
        <v>1879.89</v>
      </c>
      <c r="H2289" t="s">
        <v>5534</v>
      </c>
      <c r="I2289">
        <f>_xlfn.XLOOKUP(C2289, products!A:A, products!D:D)</f>
        <v>6</v>
      </c>
      <c r="J2289" t="s">
        <v>12</v>
      </c>
    </row>
    <row r="2290" spans="1:10" x14ac:dyDescent="0.2">
      <c r="A2290" s="1">
        <v>805</v>
      </c>
      <c r="B2290" s="1">
        <v>5</v>
      </c>
      <c r="C2290" s="1">
        <v>6</v>
      </c>
      <c r="D2290" s="6">
        <v>2</v>
      </c>
      <c r="E2290" s="2">
        <v>469.99</v>
      </c>
      <c r="F2290" s="1">
        <v>0.05</v>
      </c>
      <c r="G2290">
        <v>2349.8999999999996</v>
      </c>
      <c r="H2290" t="s">
        <v>5556</v>
      </c>
      <c r="I2290">
        <f>_xlfn.XLOOKUP(C2290, products!A:A, products!D:D)</f>
        <v>6</v>
      </c>
      <c r="J2290" t="s">
        <v>12</v>
      </c>
    </row>
    <row r="2291" spans="1:10" x14ac:dyDescent="0.2">
      <c r="A2291" s="1">
        <v>806</v>
      </c>
      <c r="B2291" s="1">
        <v>1</v>
      </c>
      <c r="C2291" s="1">
        <v>93</v>
      </c>
      <c r="D2291" s="6">
        <v>2</v>
      </c>
      <c r="E2291" s="2">
        <v>209.99</v>
      </c>
      <c r="F2291" s="1">
        <v>0.1</v>
      </c>
      <c r="G2291">
        <v>209.89000000000001</v>
      </c>
      <c r="H2291" t="s">
        <v>5477</v>
      </c>
      <c r="I2291">
        <f>_xlfn.XLOOKUP(C2291, products!A:A, products!D:D)</f>
        <v>1</v>
      </c>
      <c r="J2291" t="s">
        <v>17</v>
      </c>
    </row>
    <row r="2292" spans="1:10" x14ac:dyDescent="0.2">
      <c r="A2292" s="1">
        <v>806</v>
      </c>
      <c r="B2292" s="1">
        <v>2</v>
      </c>
      <c r="C2292" s="1">
        <v>97</v>
      </c>
      <c r="D2292" s="6">
        <v>1</v>
      </c>
      <c r="E2292" s="2">
        <v>349.99</v>
      </c>
      <c r="F2292" s="1">
        <v>0.2</v>
      </c>
      <c r="G2292">
        <v>699.78</v>
      </c>
      <c r="H2292" t="s">
        <v>5473</v>
      </c>
      <c r="I2292">
        <f>_xlfn.XLOOKUP(C2292, products!A:A, products!D:D)</f>
        <v>1</v>
      </c>
      <c r="J2292" t="s">
        <v>17</v>
      </c>
    </row>
    <row r="2293" spans="1:10" x14ac:dyDescent="0.2">
      <c r="A2293" s="1">
        <v>806</v>
      </c>
      <c r="B2293" s="1">
        <v>3</v>
      </c>
      <c r="C2293" s="1">
        <v>77</v>
      </c>
      <c r="D2293" s="6">
        <v>2</v>
      </c>
      <c r="E2293" s="2">
        <v>799.99</v>
      </c>
      <c r="F2293" s="1">
        <v>0.1</v>
      </c>
      <c r="G2293">
        <v>2399.8700000000003</v>
      </c>
      <c r="H2293" t="s">
        <v>5493</v>
      </c>
      <c r="I2293">
        <f>_xlfn.XLOOKUP(C2293, products!A:A, products!D:D)</f>
        <v>3</v>
      </c>
      <c r="J2293" t="s">
        <v>15</v>
      </c>
    </row>
    <row r="2294" spans="1:10" x14ac:dyDescent="0.2">
      <c r="A2294" s="1">
        <v>806</v>
      </c>
      <c r="B2294" s="1">
        <v>4</v>
      </c>
      <c r="C2294" s="1">
        <v>82</v>
      </c>
      <c r="D2294" s="6">
        <v>2</v>
      </c>
      <c r="E2294" s="2">
        <v>659.99</v>
      </c>
      <c r="F2294" s="1">
        <v>0.2</v>
      </c>
      <c r="G2294">
        <v>2639.76</v>
      </c>
      <c r="H2294" t="s">
        <v>5488</v>
      </c>
      <c r="I2294">
        <f>_xlfn.XLOOKUP(C2294, products!A:A, products!D:D)</f>
        <v>3</v>
      </c>
      <c r="J2294" t="s">
        <v>15</v>
      </c>
    </row>
    <row r="2295" spans="1:10" x14ac:dyDescent="0.2">
      <c r="A2295" s="1">
        <v>806</v>
      </c>
      <c r="B2295" s="1">
        <v>5</v>
      </c>
      <c r="C2295" s="1">
        <v>91</v>
      </c>
      <c r="D2295" s="6">
        <v>2</v>
      </c>
      <c r="E2295" s="2">
        <v>349.99</v>
      </c>
      <c r="F2295" s="1">
        <v>7.0000000000000007E-2</v>
      </c>
      <c r="G2295">
        <v>1749.88</v>
      </c>
      <c r="H2295" t="s">
        <v>5479</v>
      </c>
      <c r="I2295">
        <f>_xlfn.XLOOKUP(C2295, products!A:A, products!D:D)</f>
        <v>1</v>
      </c>
      <c r="J2295" t="s">
        <v>17</v>
      </c>
    </row>
    <row r="2296" spans="1:10" x14ac:dyDescent="0.2">
      <c r="A2296" s="1">
        <v>807</v>
      </c>
      <c r="B2296" s="1">
        <v>1</v>
      </c>
      <c r="C2296" s="1">
        <v>21</v>
      </c>
      <c r="D2296" s="6">
        <v>2</v>
      </c>
      <c r="E2296" s="2">
        <v>269.99</v>
      </c>
      <c r="F2296" s="1">
        <v>0.2</v>
      </c>
      <c r="G2296">
        <v>269.79000000000002</v>
      </c>
      <c r="H2296" t="s">
        <v>5545</v>
      </c>
      <c r="I2296">
        <f>_xlfn.XLOOKUP(C2296, products!A:A, products!D:D)</f>
        <v>1</v>
      </c>
      <c r="J2296" t="s">
        <v>17</v>
      </c>
    </row>
    <row r="2297" spans="1:10" x14ac:dyDescent="0.2">
      <c r="A2297" s="1">
        <v>807</v>
      </c>
      <c r="B2297" s="1">
        <v>2</v>
      </c>
      <c r="C2297" s="1">
        <v>6</v>
      </c>
      <c r="D2297" s="6">
        <v>1</v>
      </c>
      <c r="E2297" s="2">
        <v>469.99</v>
      </c>
      <c r="F2297" s="1">
        <v>7.0000000000000007E-2</v>
      </c>
      <c r="G2297">
        <v>939.91</v>
      </c>
      <c r="H2297" t="s">
        <v>5556</v>
      </c>
      <c r="I2297">
        <f>_xlfn.XLOOKUP(C2297, products!A:A, products!D:D)</f>
        <v>6</v>
      </c>
      <c r="J2297" t="s">
        <v>12</v>
      </c>
    </row>
    <row r="2298" spans="1:10" x14ac:dyDescent="0.2">
      <c r="A2298" s="1">
        <v>807</v>
      </c>
      <c r="B2298" s="1">
        <v>3</v>
      </c>
      <c r="C2298" s="1">
        <v>3</v>
      </c>
      <c r="D2298" s="6">
        <v>2</v>
      </c>
      <c r="E2298" s="2">
        <v>999.99</v>
      </c>
      <c r="F2298" s="1">
        <v>7.0000000000000007E-2</v>
      </c>
      <c r="G2298">
        <v>2999.9</v>
      </c>
      <c r="H2298" t="s">
        <v>5559</v>
      </c>
      <c r="I2298">
        <f>_xlfn.XLOOKUP(C2298, products!A:A, products!D:D)</f>
        <v>6</v>
      </c>
      <c r="J2298" t="s">
        <v>12</v>
      </c>
    </row>
    <row r="2299" spans="1:10" x14ac:dyDescent="0.2">
      <c r="A2299" s="1">
        <v>807</v>
      </c>
      <c r="B2299" s="1">
        <v>4</v>
      </c>
      <c r="C2299" s="1">
        <v>9</v>
      </c>
      <c r="D2299" s="6">
        <v>2</v>
      </c>
      <c r="E2299" s="2">
        <v>2999.99</v>
      </c>
      <c r="F2299" s="1">
        <v>0.2</v>
      </c>
      <c r="G2299">
        <v>11999.759999999998</v>
      </c>
      <c r="H2299" t="s">
        <v>5553</v>
      </c>
      <c r="I2299">
        <f>_xlfn.XLOOKUP(C2299, products!A:A, products!D:D)</f>
        <v>5</v>
      </c>
      <c r="J2299" t="s">
        <v>13</v>
      </c>
    </row>
    <row r="2300" spans="1:10" x14ac:dyDescent="0.2">
      <c r="A2300" s="1">
        <v>807</v>
      </c>
      <c r="B2300" s="1">
        <v>5</v>
      </c>
      <c r="C2300" s="1">
        <v>16</v>
      </c>
      <c r="D2300" s="6">
        <v>1</v>
      </c>
      <c r="E2300" s="2">
        <v>599.99</v>
      </c>
      <c r="F2300" s="1">
        <v>0.2</v>
      </c>
      <c r="G2300">
        <v>2999.75</v>
      </c>
      <c r="H2300" t="s">
        <v>5540</v>
      </c>
      <c r="I2300">
        <f>_xlfn.XLOOKUP(C2300, products!A:A, products!D:D)</f>
        <v>3</v>
      </c>
      <c r="J2300" t="s">
        <v>15</v>
      </c>
    </row>
    <row r="2301" spans="1:10" x14ac:dyDescent="0.2">
      <c r="A2301" s="1">
        <v>808</v>
      </c>
      <c r="B2301" s="1">
        <v>1</v>
      </c>
      <c r="C2301" s="1">
        <v>96</v>
      </c>
      <c r="D2301" s="6">
        <v>2</v>
      </c>
      <c r="E2301" s="2">
        <v>349.99</v>
      </c>
      <c r="F2301" s="1">
        <v>0.05</v>
      </c>
      <c r="G2301">
        <v>349.94</v>
      </c>
      <c r="H2301" t="s">
        <v>5474</v>
      </c>
      <c r="I2301">
        <f>_xlfn.XLOOKUP(C2301, products!A:A, products!D:D)</f>
        <v>1</v>
      </c>
      <c r="J2301" t="s">
        <v>17</v>
      </c>
    </row>
    <row r="2302" spans="1:10" x14ac:dyDescent="0.2">
      <c r="A2302" s="1">
        <v>808</v>
      </c>
      <c r="B2302" s="1">
        <v>2</v>
      </c>
      <c r="C2302" s="1">
        <v>18</v>
      </c>
      <c r="D2302" s="6">
        <v>1</v>
      </c>
      <c r="E2302" s="2">
        <v>449</v>
      </c>
      <c r="F2302" s="1">
        <v>0.05</v>
      </c>
      <c r="G2302">
        <v>897.95</v>
      </c>
      <c r="H2302" t="s">
        <v>5548</v>
      </c>
      <c r="I2302">
        <f>_xlfn.XLOOKUP(C2302, products!A:A, products!D:D)</f>
        <v>3</v>
      </c>
      <c r="J2302" t="s">
        <v>15</v>
      </c>
    </row>
    <row r="2303" spans="1:10" x14ac:dyDescent="0.2">
      <c r="A2303" s="1">
        <v>808</v>
      </c>
      <c r="B2303" s="1">
        <v>3</v>
      </c>
      <c r="C2303" s="1">
        <v>85</v>
      </c>
      <c r="D2303" s="6">
        <v>1</v>
      </c>
      <c r="E2303" s="2">
        <v>329.99</v>
      </c>
      <c r="F2303" s="1">
        <v>0.05</v>
      </c>
      <c r="G2303">
        <v>989.92000000000007</v>
      </c>
      <c r="H2303" t="s">
        <v>5485</v>
      </c>
      <c r="I2303">
        <f>_xlfn.XLOOKUP(C2303, products!A:A, products!D:D)</f>
        <v>1</v>
      </c>
      <c r="J2303" t="s">
        <v>17</v>
      </c>
    </row>
    <row r="2304" spans="1:10" x14ac:dyDescent="0.2">
      <c r="A2304" s="1">
        <v>808</v>
      </c>
      <c r="B2304" s="1">
        <v>4</v>
      </c>
      <c r="C2304" s="1">
        <v>19</v>
      </c>
      <c r="D2304" s="6">
        <v>2</v>
      </c>
      <c r="E2304" s="2">
        <v>449</v>
      </c>
      <c r="F2304" s="1">
        <v>0.05</v>
      </c>
      <c r="G2304">
        <v>1795.95</v>
      </c>
      <c r="H2304" t="s">
        <v>5547</v>
      </c>
      <c r="I2304">
        <f>_xlfn.XLOOKUP(C2304, products!A:A, products!D:D)</f>
        <v>3</v>
      </c>
      <c r="J2304" t="s">
        <v>15</v>
      </c>
    </row>
    <row r="2305" spans="1:10" x14ac:dyDescent="0.2">
      <c r="A2305" s="1">
        <v>809</v>
      </c>
      <c r="B2305" s="1">
        <v>1</v>
      </c>
      <c r="C2305" s="1">
        <v>78</v>
      </c>
      <c r="D2305" s="6">
        <v>1</v>
      </c>
      <c r="E2305" s="2">
        <v>647.99</v>
      </c>
      <c r="F2305" s="1">
        <v>0.1</v>
      </c>
      <c r="G2305">
        <v>647.89</v>
      </c>
      <c r="H2305" t="s">
        <v>5492</v>
      </c>
      <c r="I2305">
        <f>_xlfn.XLOOKUP(C2305, products!A:A, products!D:D)</f>
        <v>3</v>
      </c>
      <c r="J2305" t="s">
        <v>15</v>
      </c>
    </row>
    <row r="2306" spans="1:10" x14ac:dyDescent="0.2">
      <c r="A2306" s="1">
        <v>809</v>
      </c>
      <c r="B2306" s="1">
        <v>2</v>
      </c>
      <c r="C2306" s="1">
        <v>26</v>
      </c>
      <c r="D2306" s="6">
        <v>1</v>
      </c>
      <c r="E2306" s="2">
        <v>599.99</v>
      </c>
      <c r="F2306" s="1">
        <v>0.2</v>
      </c>
      <c r="G2306">
        <v>1199.78</v>
      </c>
      <c r="H2306" t="s">
        <v>5540</v>
      </c>
      <c r="I2306">
        <f>_xlfn.XLOOKUP(C2306, products!A:A, products!D:D)</f>
        <v>2</v>
      </c>
      <c r="J2306" t="s">
        <v>16</v>
      </c>
    </row>
    <row r="2307" spans="1:10" x14ac:dyDescent="0.2">
      <c r="A2307" s="1">
        <v>809</v>
      </c>
      <c r="B2307" s="1">
        <v>3</v>
      </c>
      <c r="C2307" s="1">
        <v>92</v>
      </c>
      <c r="D2307" s="6">
        <v>2</v>
      </c>
      <c r="E2307" s="2">
        <v>209.99</v>
      </c>
      <c r="F2307" s="1">
        <v>0.1</v>
      </c>
      <c r="G2307">
        <v>629.87</v>
      </c>
      <c r="H2307" t="s">
        <v>5478</v>
      </c>
      <c r="I2307">
        <f>_xlfn.XLOOKUP(C2307, products!A:A, products!D:D)</f>
        <v>1</v>
      </c>
      <c r="J2307" t="s">
        <v>17</v>
      </c>
    </row>
    <row r="2308" spans="1:10" x14ac:dyDescent="0.2">
      <c r="A2308" s="1">
        <v>810</v>
      </c>
      <c r="B2308" s="1">
        <v>1</v>
      </c>
      <c r="C2308" s="1">
        <v>103</v>
      </c>
      <c r="D2308" s="6">
        <v>2</v>
      </c>
      <c r="E2308" s="2">
        <v>551.99</v>
      </c>
      <c r="F2308" s="1">
        <v>0.05</v>
      </c>
      <c r="G2308">
        <v>551.94000000000005</v>
      </c>
      <c r="H2308" t="s">
        <v>5467</v>
      </c>
      <c r="I2308">
        <f>_xlfn.XLOOKUP(C2308, products!A:A, products!D:D)</f>
        <v>2</v>
      </c>
      <c r="J2308" t="s">
        <v>16</v>
      </c>
    </row>
    <row r="2309" spans="1:10" x14ac:dyDescent="0.2">
      <c r="A2309" s="1">
        <v>810</v>
      </c>
      <c r="B2309" s="1">
        <v>2</v>
      </c>
      <c r="C2309" s="1">
        <v>100</v>
      </c>
      <c r="D2309" s="6">
        <v>1</v>
      </c>
      <c r="E2309" s="2">
        <v>489.99</v>
      </c>
      <c r="F2309" s="1">
        <v>0.2</v>
      </c>
      <c r="G2309">
        <v>979.78</v>
      </c>
      <c r="H2309" t="s">
        <v>5470</v>
      </c>
      <c r="I2309">
        <f>_xlfn.XLOOKUP(C2309, products!A:A, products!D:D)</f>
        <v>1</v>
      </c>
      <c r="J2309" t="s">
        <v>17</v>
      </c>
    </row>
    <row r="2310" spans="1:10" x14ac:dyDescent="0.2">
      <c r="A2310" s="1">
        <v>810</v>
      </c>
      <c r="B2310" s="1">
        <v>3</v>
      </c>
      <c r="C2310" s="1">
        <v>56</v>
      </c>
      <c r="D2310" s="6">
        <v>1</v>
      </c>
      <c r="E2310" s="2">
        <v>5499.99</v>
      </c>
      <c r="F2310" s="1">
        <v>0.05</v>
      </c>
      <c r="G2310">
        <v>16499.920000000002</v>
      </c>
      <c r="H2310" t="s">
        <v>5510</v>
      </c>
      <c r="I2310">
        <f>_xlfn.XLOOKUP(C2310, products!A:A, products!D:D)</f>
        <v>7</v>
      </c>
      <c r="J2310" t="s">
        <v>11</v>
      </c>
    </row>
    <row r="2311" spans="1:10" x14ac:dyDescent="0.2">
      <c r="A2311" s="1">
        <v>810</v>
      </c>
      <c r="B2311" s="1">
        <v>4</v>
      </c>
      <c r="C2311" s="1">
        <v>22</v>
      </c>
      <c r="D2311" s="6">
        <v>1</v>
      </c>
      <c r="E2311" s="2">
        <v>269.99</v>
      </c>
      <c r="F2311" s="1">
        <v>0.2</v>
      </c>
      <c r="G2311">
        <v>1079.76</v>
      </c>
      <c r="H2311" t="s">
        <v>5544</v>
      </c>
      <c r="I2311">
        <f>_xlfn.XLOOKUP(C2311, products!A:A, products!D:D)</f>
        <v>1</v>
      </c>
      <c r="J2311" t="s">
        <v>17</v>
      </c>
    </row>
    <row r="2312" spans="1:10" x14ac:dyDescent="0.2">
      <c r="A2312" s="1">
        <v>811</v>
      </c>
      <c r="B2312" s="1">
        <v>1</v>
      </c>
      <c r="C2312" s="1">
        <v>45</v>
      </c>
      <c r="D2312" s="6">
        <v>2</v>
      </c>
      <c r="E2312" s="2">
        <v>869.99</v>
      </c>
      <c r="F2312" s="1">
        <v>7.0000000000000007E-2</v>
      </c>
      <c r="G2312">
        <v>869.92</v>
      </c>
      <c r="H2312" t="s">
        <v>5521</v>
      </c>
      <c r="I2312">
        <f>_xlfn.XLOOKUP(C2312, products!A:A, products!D:D)</f>
        <v>6</v>
      </c>
      <c r="J2312" t="s">
        <v>12</v>
      </c>
    </row>
    <row r="2313" spans="1:10" x14ac:dyDescent="0.2">
      <c r="A2313" s="1">
        <v>811</v>
      </c>
      <c r="B2313" s="1">
        <v>2</v>
      </c>
      <c r="C2313" s="1">
        <v>54</v>
      </c>
      <c r="D2313" s="6">
        <v>1</v>
      </c>
      <c r="E2313" s="2">
        <v>3199.99</v>
      </c>
      <c r="F2313" s="1">
        <v>0.2</v>
      </c>
      <c r="G2313">
        <v>6399.78</v>
      </c>
      <c r="H2313" t="s">
        <v>5512</v>
      </c>
      <c r="I2313">
        <f>_xlfn.XLOOKUP(C2313, products!A:A, products!D:D)</f>
        <v>7</v>
      </c>
      <c r="J2313" t="s">
        <v>11</v>
      </c>
    </row>
    <row r="2314" spans="1:10" x14ac:dyDescent="0.2">
      <c r="A2314" s="1">
        <v>811</v>
      </c>
      <c r="B2314" s="1">
        <v>3</v>
      </c>
      <c r="C2314" s="1">
        <v>70</v>
      </c>
      <c r="D2314" s="6">
        <v>1</v>
      </c>
      <c r="E2314" s="2">
        <v>659.99</v>
      </c>
      <c r="F2314" s="1">
        <v>7.0000000000000007E-2</v>
      </c>
      <c r="G2314">
        <v>1979.9</v>
      </c>
      <c r="H2314" t="s">
        <v>5499</v>
      </c>
      <c r="I2314">
        <f>_xlfn.XLOOKUP(C2314, products!A:A, products!D:D)</f>
        <v>3</v>
      </c>
      <c r="J2314" t="s">
        <v>15</v>
      </c>
    </row>
    <row r="2315" spans="1:10" x14ac:dyDescent="0.2">
      <c r="A2315" s="1">
        <v>811</v>
      </c>
      <c r="B2315" s="1">
        <v>4</v>
      </c>
      <c r="C2315" s="1">
        <v>66</v>
      </c>
      <c r="D2315" s="6">
        <v>1</v>
      </c>
      <c r="E2315" s="2">
        <v>250.99</v>
      </c>
      <c r="F2315" s="1">
        <v>0.1</v>
      </c>
      <c r="G2315">
        <v>1003.86</v>
      </c>
      <c r="H2315" t="s">
        <v>5501</v>
      </c>
      <c r="I2315">
        <f>_xlfn.XLOOKUP(C2315, products!A:A, products!D:D)</f>
        <v>3</v>
      </c>
      <c r="J2315" t="s">
        <v>15</v>
      </c>
    </row>
    <row r="2316" spans="1:10" x14ac:dyDescent="0.2">
      <c r="A2316" s="1">
        <v>812</v>
      </c>
      <c r="B2316" s="1">
        <v>1</v>
      </c>
      <c r="C2316" s="1">
        <v>76</v>
      </c>
      <c r="D2316" s="6">
        <v>2</v>
      </c>
      <c r="E2316" s="2">
        <v>299.99</v>
      </c>
      <c r="F2316" s="1">
        <v>0.1</v>
      </c>
      <c r="G2316">
        <v>299.89</v>
      </c>
      <c r="H2316" t="s">
        <v>5475</v>
      </c>
      <c r="I2316">
        <f>_xlfn.XLOOKUP(C2316, products!A:A, products!D:D)</f>
        <v>3</v>
      </c>
      <c r="J2316" t="s">
        <v>15</v>
      </c>
    </row>
    <row r="2317" spans="1:10" x14ac:dyDescent="0.2">
      <c r="A2317" s="1">
        <v>812</v>
      </c>
      <c r="B2317" s="1">
        <v>2</v>
      </c>
      <c r="C2317" s="1">
        <v>40</v>
      </c>
      <c r="D2317" s="6">
        <v>1</v>
      </c>
      <c r="E2317" s="2">
        <v>4999.99</v>
      </c>
      <c r="F2317" s="1">
        <v>0.2</v>
      </c>
      <c r="G2317">
        <v>9999.7799999999988</v>
      </c>
      <c r="H2317" t="s">
        <v>5526</v>
      </c>
      <c r="I2317">
        <f>_xlfn.XLOOKUP(C2317, products!A:A, products!D:D)</f>
        <v>6</v>
      </c>
      <c r="J2317" t="s">
        <v>12</v>
      </c>
    </row>
    <row r="2318" spans="1:10" x14ac:dyDescent="0.2">
      <c r="A2318" s="1">
        <v>813</v>
      </c>
      <c r="B2318" s="1">
        <v>1</v>
      </c>
      <c r="C2318" s="1">
        <v>96</v>
      </c>
      <c r="D2318" s="6">
        <v>2</v>
      </c>
      <c r="E2318" s="2">
        <v>349.99</v>
      </c>
      <c r="F2318" s="1">
        <v>0.1</v>
      </c>
      <c r="G2318">
        <v>349.89</v>
      </c>
      <c r="H2318" t="s">
        <v>5474</v>
      </c>
      <c r="I2318">
        <f>_xlfn.XLOOKUP(C2318, products!A:A, products!D:D)</f>
        <v>1</v>
      </c>
      <c r="J2318" t="s">
        <v>17</v>
      </c>
    </row>
    <row r="2319" spans="1:10" x14ac:dyDescent="0.2">
      <c r="A2319" s="1">
        <v>813</v>
      </c>
      <c r="B2319" s="1">
        <v>2</v>
      </c>
      <c r="C2319" s="1">
        <v>85</v>
      </c>
      <c r="D2319" s="6">
        <v>2</v>
      </c>
      <c r="E2319" s="2">
        <v>329.99</v>
      </c>
      <c r="F2319" s="1">
        <v>0.2</v>
      </c>
      <c r="G2319">
        <v>659.78</v>
      </c>
      <c r="H2319" t="s">
        <v>5485</v>
      </c>
      <c r="I2319">
        <f>_xlfn.XLOOKUP(C2319, products!A:A, products!D:D)</f>
        <v>1</v>
      </c>
      <c r="J2319" t="s">
        <v>17</v>
      </c>
    </row>
    <row r="2320" spans="1:10" x14ac:dyDescent="0.2">
      <c r="A2320" s="1">
        <v>813</v>
      </c>
      <c r="B2320" s="1">
        <v>3</v>
      </c>
      <c r="C2320" s="1">
        <v>33</v>
      </c>
      <c r="D2320" s="6">
        <v>2</v>
      </c>
      <c r="E2320" s="2">
        <v>469.99</v>
      </c>
      <c r="F2320" s="1">
        <v>0.2</v>
      </c>
      <c r="G2320">
        <v>1409.77</v>
      </c>
      <c r="H2320" t="s">
        <v>5533</v>
      </c>
      <c r="I2320">
        <f>_xlfn.XLOOKUP(C2320, products!A:A, products!D:D)</f>
        <v>6</v>
      </c>
      <c r="J2320" t="s">
        <v>12</v>
      </c>
    </row>
    <row r="2321" spans="1:10" x14ac:dyDescent="0.2">
      <c r="A2321" s="1">
        <v>813</v>
      </c>
      <c r="B2321" s="1">
        <v>4</v>
      </c>
      <c r="C2321" s="1">
        <v>26</v>
      </c>
      <c r="D2321" s="6">
        <v>2</v>
      </c>
      <c r="E2321" s="2">
        <v>599.99</v>
      </c>
      <c r="F2321" s="1">
        <v>7.0000000000000007E-2</v>
      </c>
      <c r="G2321">
        <v>2399.89</v>
      </c>
      <c r="H2321" t="s">
        <v>5540</v>
      </c>
      <c r="I2321">
        <f>_xlfn.XLOOKUP(C2321, products!A:A, products!D:D)</f>
        <v>2</v>
      </c>
      <c r="J2321" t="s">
        <v>16</v>
      </c>
    </row>
    <row r="2322" spans="1:10" x14ac:dyDescent="0.2">
      <c r="A2322" s="1">
        <v>813</v>
      </c>
      <c r="B2322" s="1">
        <v>5</v>
      </c>
      <c r="C2322" s="1">
        <v>71</v>
      </c>
      <c r="D2322" s="6">
        <v>2</v>
      </c>
      <c r="E2322" s="2">
        <v>416.99</v>
      </c>
      <c r="F2322" s="1">
        <v>0.05</v>
      </c>
      <c r="G2322">
        <v>2084.8999999999996</v>
      </c>
      <c r="H2322" t="s">
        <v>5498</v>
      </c>
      <c r="I2322">
        <f>_xlfn.XLOOKUP(C2322, products!A:A, products!D:D)</f>
        <v>3</v>
      </c>
      <c r="J2322" t="s">
        <v>15</v>
      </c>
    </row>
    <row r="2323" spans="1:10" x14ac:dyDescent="0.2">
      <c r="A2323" s="1">
        <v>814</v>
      </c>
      <c r="B2323" s="1">
        <v>1</v>
      </c>
      <c r="C2323" s="1">
        <v>69</v>
      </c>
      <c r="D2323" s="6">
        <v>2</v>
      </c>
      <c r="E2323" s="2">
        <v>416.99</v>
      </c>
      <c r="F2323" s="1">
        <v>0.1</v>
      </c>
      <c r="G2323">
        <v>416.89</v>
      </c>
      <c r="H2323" t="s">
        <v>5463</v>
      </c>
      <c r="I2323">
        <f>_xlfn.XLOOKUP(C2323, products!A:A, products!D:D)</f>
        <v>3</v>
      </c>
      <c r="J2323" t="s">
        <v>15</v>
      </c>
    </row>
    <row r="2324" spans="1:10" x14ac:dyDescent="0.2">
      <c r="A2324" s="1">
        <v>814</v>
      </c>
      <c r="B2324" s="1">
        <v>2</v>
      </c>
      <c r="C2324" s="1">
        <v>100</v>
      </c>
      <c r="D2324" s="6">
        <v>1</v>
      </c>
      <c r="E2324" s="2">
        <v>489.99</v>
      </c>
      <c r="F2324" s="1">
        <v>0.1</v>
      </c>
      <c r="G2324">
        <v>979.88</v>
      </c>
      <c r="H2324" t="s">
        <v>5470</v>
      </c>
      <c r="I2324">
        <f>_xlfn.XLOOKUP(C2324, products!A:A, products!D:D)</f>
        <v>1</v>
      </c>
      <c r="J2324" t="s">
        <v>17</v>
      </c>
    </row>
    <row r="2325" spans="1:10" x14ac:dyDescent="0.2">
      <c r="A2325" s="1">
        <v>814</v>
      </c>
      <c r="B2325" s="1">
        <v>3</v>
      </c>
      <c r="C2325" s="1">
        <v>65</v>
      </c>
      <c r="D2325" s="6">
        <v>1</v>
      </c>
      <c r="E2325" s="2">
        <v>346.99</v>
      </c>
      <c r="F2325" s="1">
        <v>0.2</v>
      </c>
      <c r="G2325">
        <v>1040.77</v>
      </c>
      <c r="H2325" t="s">
        <v>5502</v>
      </c>
      <c r="I2325">
        <f>_xlfn.XLOOKUP(C2325, products!A:A, products!D:D)</f>
        <v>3</v>
      </c>
      <c r="J2325" t="s">
        <v>15</v>
      </c>
    </row>
    <row r="2326" spans="1:10" x14ac:dyDescent="0.2">
      <c r="A2326" s="1">
        <v>814</v>
      </c>
      <c r="B2326" s="1">
        <v>4</v>
      </c>
      <c r="C2326" s="1">
        <v>83</v>
      </c>
      <c r="D2326" s="6">
        <v>2</v>
      </c>
      <c r="E2326" s="2">
        <v>149.99</v>
      </c>
      <c r="F2326" s="1">
        <v>0.05</v>
      </c>
      <c r="G2326">
        <v>599.91000000000008</v>
      </c>
      <c r="H2326" t="s">
        <v>5487</v>
      </c>
      <c r="I2326">
        <f>_xlfn.XLOOKUP(C2326, products!A:A, products!D:D)</f>
        <v>1</v>
      </c>
      <c r="J2326" t="s">
        <v>17</v>
      </c>
    </row>
    <row r="2327" spans="1:10" x14ac:dyDescent="0.2">
      <c r="A2327" s="1">
        <v>815</v>
      </c>
      <c r="B2327" s="1">
        <v>1</v>
      </c>
      <c r="C2327" s="1">
        <v>105</v>
      </c>
      <c r="D2327" s="6">
        <v>2</v>
      </c>
      <c r="E2327" s="2">
        <v>533.99</v>
      </c>
      <c r="F2327" s="1">
        <v>0.2</v>
      </c>
      <c r="G2327">
        <v>533.79</v>
      </c>
      <c r="H2327" t="s">
        <v>5465</v>
      </c>
      <c r="I2327">
        <f>_xlfn.XLOOKUP(C2327, products!A:A, products!D:D)</f>
        <v>2</v>
      </c>
      <c r="J2327" t="s">
        <v>16</v>
      </c>
    </row>
    <row r="2328" spans="1:10" x14ac:dyDescent="0.2">
      <c r="A2328" s="1">
        <v>815</v>
      </c>
      <c r="B2328" s="1">
        <v>2</v>
      </c>
      <c r="C2328" s="1">
        <v>102</v>
      </c>
      <c r="D2328" s="6">
        <v>2</v>
      </c>
      <c r="E2328" s="2">
        <v>489.99</v>
      </c>
      <c r="F2328" s="1">
        <v>0.2</v>
      </c>
      <c r="G2328">
        <v>979.78</v>
      </c>
      <c r="H2328" t="s">
        <v>5468</v>
      </c>
      <c r="I2328">
        <f>_xlfn.XLOOKUP(C2328, products!A:A, products!D:D)</f>
        <v>2</v>
      </c>
      <c r="J2328" t="s">
        <v>16</v>
      </c>
    </row>
    <row r="2329" spans="1:10" x14ac:dyDescent="0.2">
      <c r="A2329" s="1">
        <v>815</v>
      </c>
      <c r="B2329" s="1">
        <v>3</v>
      </c>
      <c r="C2329" s="1">
        <v>87</v>
      </c>
      <c r="D2329" s="6">
        <v>2</v>
      </c>
      <c r="E2329" s="2">
        <v>189.99</v>
      </c>
      <c r="F2329" s="1">
        <v>0.1</v>
      </c>
      <c r="G2329">
        <v>569.87</v>
      </c>
      <c r="H2329" t="s">
        <v>5483</v>
      </c>
      <c r="I2329">
        <f>_xlfn.XLOOKUP(C2329, products!A:A, products!D:D)</f>
        <v>1</v>
      </c>
      <c r="J2329" t="s">
        <v>17</v>
      </c>
    </row>
    <row r="2330" spans="1:10" x14ac:dyDescent="0.2">
      <c r="A2330" s="1">
        <v>815</v>
      </c>
      <c r="B2330" s="1">
        <v>4</v>
      </c>
      <c r="C2330" s="1">
        <v>23</v>
      </c>
      <c r="D2330" s="6">
        <v>1</v>
      </c>
      <c r="E2330" s="2">
        <v>299.99</v>
      </c>
      <c r="F2330" s="1">
        <v>7.0000000000000007E-2</v>
      </c>
      <c r="G2330">
        <v>1199.8900000000001</v>
      </c>
      <c r="H2330" t="s">
        <v>5543</v>
      </c>
      <c r="I2330">
        <f>_xlfn.XLOOKUP(C2330, products!A:A, products!D:D)</f>
        <v>1</v>
      </c>
      <c r="J2330" t="s">
        <v>17</v>
      </c>
    </row>
    <row r="2331" spans="1:10" x14ac:dyDescent="0.2">
      <c r="A2331" s="1">
        <v>816</v>
      </c>
      <c r="B2331" s="1">
        <v>1</v>
      </c>
      <c r="C2331" s="1">
        <v>75</v>
      </c>
      <c r="D2331" s="6">
        <v>2</v>
      </c>
      <c r="E2331" s="2">
        <v>599.99</v>
      </c>
      <c r="F2331" s="1">
        <v>0.1</v>
      </c>
      <c r="G2331">
        <v>599.89</v>
      </c>
      <c r="H2331" t="s">
        <v>5494</v>
      </c>
      <c r="I2331">
        <f>_xlfn.XLOOKUP(C2331, products!A:A, products!D:D)</f>
        <v>3</v>
      </c>
      <c r="J2331" t="s">
        <v>15</v>
      </c>
    </row>
    <row r="2332" spans="1:10" x14ac:dyDescent="0.2">
      <c r="A2332" s="1">
        <v>816</v>
      </c>
      <c r="B2332" s="1">
        <v>2</v>
      </c>
      <c r="C2332" s="1">
        <v>64</v>
      </c>
      <c r="D2332" s="6">
        <v>2</v>
      </c>
      <c r="E2332" s="2">
        <v>489.99</v>
      </c>
      <c r="F2332" s="1">
        <v>0.2</v>
      </c>
      <c r="G2332">
        <v>979.78</v>
      </c>
      <c r="H2332" t="s">
        <v>5468</v>
      </c>
      <c r="I2332">
        <f>_xlfn.XLOOKUP(C2332, products!A:A, products!D:D)</f>
        <v>3</v>
      </c>
      <c r="J2332" t="s">
        <v>15</v>
      </c>
    </row>
    <row r="2333" spans="1:10" x14ac:dyDescent="0.2">
      <c r="A2333" s="1">
        <v>817</v>
      </c>
      <c r="B2333" s="1">
        <v>1</v>
      </c>
      <c r="C2333" s="1">
        <v>85</v>
      </c>
      <c r="D2333" s="6">
        <v>1</v>
      </c>
      <c r="E2333" s="2">
        <v>329.99</v>
      </c>
      <c r="F2333" s="1">
        <v>0.05</v>
      </c>
      <c r="G2333">
        <v>329.94</v>
      </c>
      <c r="H2333" t="s">
        <v>5485</v>
      </c>
      <c r="I2333">
        <f>_xlfn.XLOOKUP(C2333, products!A:A, products!D:D)</f>
        <v>1</v>
      </c>
      <c r="J2333" t="s">
        <v>17</v>
      </c>
    </row>
    <row r="2334" spans="1:10" x14ac:dyDescent="0.2">
      <c r="A2334" s="1">
        <v>817</v>
      </c>
      <c r="B2334" s="1">
        <v>2</v>
      </c>
      <c r="C2334" s="1">
        <v>105</v>
      </c>
      <c r="D2334" s="6">
        <v>2</v>
      </c>
      <c r="E2334" s="2">
        <v>533.99</v>
      </c>
      <c r="F2334" s="1">
        <v>7.0000000000000007E-2</v>
      </c>
      <c r="G2334">
        <v>1067.9100000000001</v>
      </c>
      <c r="H2334" t="s">
        <v>5465</v>
      </c>
      <c r="I2334">
        <f>_xlfn.XLOOKUP(C2334, products!A:A, products!D:D)</f>
        <v>2</v>
      </c>
      <c r="J2334" t="s">
        <v>16</v>
      </c>
    </row>
    <row r="2335" spans="1:10" x14ac:dyDescent="0.2">
      <c r="A2335" s="1">
        <v>817</v>
      </c>
      <c r="B2335" s="1">
        <v>3</v>
      </c>
      <c r="C2335" s="1">
        <v>48</v>
      </c>
      <c r="D2335" s="6">
        <v>2</v>
      </c>
      <c r="E2335" s="2">
        <v>1499.99</v>
      </c>
      <c r="F2335" s="1">
        <v>0.05</v>
      </c>
      <c r="G2335">
        <v>4499.92</v>
      </c>
      <c r="H2335" t="s">
        <v>5518</v>
      </c>
      <c r="I2335">
        <f>_xlfn.XLOOKUP(C2335, products!A:A, products!D:D)</f>
        <v>7</v>
      </c>
      <c r="J2335" t="s">
        <v>11</v>
      </c>
    </row>
    <row r="2336" spans="1:10" x14ac:dyDescent="0.2">
      <c r="A2336" s="1">
        <v>818</v>
      </c>
      <c r="B2336" s="1">
        <v>1</v>
      </c>
      <c r="C2336" s="1">
        <v>103</v>
      </c>
      <c r="D2336" s="6">
        <v>1</v>
      </c>
      <c r="E2336" s="2">
        <v>551.99</v>
      </c>
      <c r="F2336" s="1">
        <v>0.05</v>
      </c>
      <c r="G2336">
        <v>551.94000000000005</v>
      </c>
      <c r="H2336" t="s">
        <v>5467</v>
      </c>
      <c r="I2336">
        <f>_xlfn.XLOOKUP(C2336, products!A:A, products!D:D)</f>
        <v>2</v>
      </c>
      <c r="J2336" t="s">
        <v>16</v>
      </c>
    </row>
    <row r="2337" spans="1:10" x14ac:dyDescent="0.2">
      <c r="A2337" s="1">
        <v>818</v>
      </c>
      <c r="B2337" s="1">
        <v>2</v>
      </c>
      <c r="C2337" s="1">
        <v>44</v>
      </c>
      <c r="D2337" s="6">
        <v>2</v>
      </c>
      <c r="E2337" s="2">
        <v>539.99</v>
      </c>
      <c r="F2337" s="1">
        <v>7.0000000000000007E-2</v>
      </c>
      <c r="G2337">
        <v>1079.9100000000001</v>
      </c>
      <c r="H2337" t="s">
        <v>5522</v>
      </c>
      <c r="I2337">
        <f>_xlfn.XLOOKUP(C2337, products!A:A, products!D:D)</f>
        <v>6</v>
      </c>
      <c r="J2337" t="s">
        <v>12</v>
      </c>
    </row>
    <row r="2338" spans="1:10" x14ac:dyDescent="0.2">
      <c r="A2338" s="1">
        <v>818</v>
      </c>
      <c r="B2338" s="1">
        <v>3</v>
      </c>
      <c r="C2338" s="1">
        <v>19</v>
      </c>
      <c r="D2338" s="6">
        <v>2</v>
      </c>
      <c r="E2338" s="2">
        <v>449</v>
      </c>
      <c r="F2338" s="1">
        <v>0.05</v>
      </c>
      <c r="G2338">
        <v>1346.95</v>
      </c>
      <c r="H2338" t="s">
        <v>5547</v>
      </c>
      <c r="I2338">
        <f>_xlfn.XLOOKUP(C2338, products!A:A, products!D:D)</f>
        <v>3</v>
      </c>
      <c r="J2338" t="s">
        <v>15</v>
      </c>
    </row>
    <row r="2339" spans="1:10" x14ac:dyDescent="0.2">
      <c r="A2339" s="1">
        <v>818</v>
      </c>
      <c r="B2339" s="1">
        <v>4</v>
      </c>
      <c r="C2339" s="1">
        <v>48</v>
      </c>
      <c r="D2339" s="6">
        <v>2</v>
      </c>
      <c r="E2339" s="2">
        <v>1499.99</v>
      </c>
      <c r="F2339" s="1">
        <v>0.05</v>
      </c>
      <c r="G2339">
        <v>5999.91</v>
      </c>
      <c r="H2339" t="s">
        <v>5518</v>
      </c>
      <c r="I2339">
        <f>_xlfn.XLOOKUP(C2339, products!A:A, products!D:D)</f>
        <v>7</v>
      </c>
      <c r="J2339" t="s">
        <v>11</v>
      </c>
    </row>
    <row r="2340" spans="1:10" x14ac:dyDescent="0.2">
      <c r="A2340" s="1">
        <v>819</v>
      </c>
      <c r="B2340" s="1">
        <v>1</v>
      </c>
      <c r="C2340" s="1">
        <v>94</v>
      </c>
      <c r="D2340" s="6">
        <v>1</v>
      </c>
      <c r="E2340" s="2">
        <v>249.99</v>
      </c>
      <c r="F2340" s="1">
        <v>0.2</v>
      </c>
      <c r="G2340">
        <v>249.79000000000002</v>
      </c>
      <c r="H2340" t="s">
        <v>5476</v>
      </c>
      <c r="I2340">
        <f>_xlfn.XLOOKUP(C2340, products!A:A, products!D:D)</f>
        <v>1</v>
      </c>
      <c r="J2340" t="s">
        <v>17</v>
      </c>
    </row>
    <row r="2341" spans="1:10" x14ac:dyDescent="0.2">
      <c r="A2341" s="1">
        <v>820</v>
      </c>
      <c r="B2341" s="1">
        <v>1</v>
      </c>
      <c r="C2341" s="1">
        <v>107</v>
      </c>
      <c r="D2341" s="6">
        <v>1</v>
      </c>
      <c r="E2341" s="2">
        <v>416.99</v>
      </c>
      <c r="F2341" s="1">
        <v>0.05</v>
      </c>
      <c r="G2341">
        <v>416.94</v>
      </c>
      <c r="H2341" t="s">
        <v>5463</v>
      </c>
      <c r="I2341">
        <f>_xlfn.XLOOKUP(C2341, products!A:A, products!D:D)</f>
        <v>2</v>
      </c>
      <c r="J2341" t="s">
        <v>16</v>
      </c>
    </row>
    <row r="2342" spans="1:10" x14ac:dyDescent="0.2">
      <c r="A2342" s="1">
        <v>821</v>
      </c>
      <c r="B2342" s="1">
        <v>1</v>
      </c>
      <c r="C2342" s="1">
        <v>102</v>
      </c>
      <c r="D2342" s="6">
        <v>1</v>
      </c>
      <c r="E2342" s="2">
        <v>489.99</v>
      </c>
      <c r="F2342" s="1">
        <v>7.0000000000000007E-2</v>
      </c>
      <c r="G2342">
        <v>489.92</v>
      </c>
      <c r="H2342" t="s">
        <v>5468</v>
      </c>
      <c r="I2342">
        <f>_xlfn.XLOOKUP(C2342, products!A:A, products!D:D)</f>
        <v>2</v>
      </c>
      <c r="J2342" t="s">
        <v>16</v>
      </c>
    </row>
    <row r="2343" spans="1:10" x14ac:dyDescent="0.2">
      <c r="A2343" s="1">
        <v>821</v>
      </c>
      <c r="B2343" s="1">
        <v>2</v>
      </c>
      <c r="C2343" s="1">
        <v>70</v>
      </c>
      <c r="D2343" s="6">
        <v>2</v>
      </c>
      <c r="E2343" s="2">
        <v>659.99</v>
      </c>
      <c r="F2343" s="1">
        <v>0.2</v>
      </c>
      <c r="G2343">
        <v>1319.78</v>
      </c>
      <c r="H2343" t="s">
        <v>5499</v>
      </c>
      <c r="I2343">
        <f>_xlfn.XLOOKUP(C2343, products!A:A, products!D:D)</f>
        <v>3</v>
      </c>
      <c r="J2343" t="s">
        <v>15</v>
      </c>
    </row>
    <row r="2344" spans="1:10" x14ac:dyDescent="0.2">
      <c r="A2344" s="1">
        <v>821</v>
      </c>
      <c r="B2344" s="1">
        <v>3</v>
      </c>
      <c r="C2344" s="1">
        <v>6</v>
      </c>
      <c r="D2344" s="6">
        <v>1</v>
      </c>
      <c r="E2344" s="2">
        <v>469.99</v>
      </c>
      <c r="F2344" s="1">
        <v>0.2</v>
      </c>
      <c r="G2344">
        <v>1409.77</v>
      </c>
      <c r="H2344" t="s">
        <v>5556</v>
      </c>
      <c r="I2344">
        <f>_xlfn.XLOOKUP(C2344, products!A:A, products!D:D)</f>
        <v>6</v>
      </c>
      <c r="J2344" t="s">
        <v>12</v>
      </c>
    </row>
    <row r="2345" spans="1:10" x14ac:dyDescent="0.2">
      <c r="A2345" s="1">
        <v>821</v>
      </c>
      <c r="B2345" s="1">
        <v>4</v>
      </c>
      <c r="C2345" s="1">
        <v>107</v>
      </c>
      <c r="D2345" s="6">
        <v>1</v>
      </c>
      <c r="E2345" s="2">
        <v>416.99</v>
      </c>
      <c r="F2345" s="1">
        <v>0.05</v>
      </c>
      <c r="G2345">
        <v>1667.91</v>
      </c>
      <c r="H2345" t="s">
        <v>5463</v>
      </c>
      <c r="I2345">
        <f>_xlfn.XLOOKUP(C2345, products!A:A, products!D:D)</f>
        <v>2</v>
      </c>
      <c r="J2345" t="s">
        <v>16</v>
      </c>
    </row>
    <row r="2346" spans="1:10" x14ac:dyDescent="0.2">
      <c r="A2346" s="1">
        <v>822</v>
      </c>
      <c r="B2346" s="1">
        <v>1</v>
      </c>
      <c r="C2346" s="1">
        <v>53</v>
      </c>
      <c r="D2346" s="6">
        <v>1</v>
      </c>
      <c r="E2346" s="2">
        <v>749.99</v>
      </c>
      <c r="F2346" s="1">
        <v>0.05</v>
      </c>
      <c r="G2346">
        <v>749.94</v>
      </c>
      <c r="H2346" t="s">
        <v>5513</v>
      </c>
      <c r="I2346">
        <f>_xlfn.XLOOKUP(C2346, products!A:A, products!D:D)</f>
        <v>7</v>
      </c>
      <c r="J2346" t="s">
        <v>11</v>
      </c>
    </row>
    <row r="2347" spans="1:10" x14ac:dyDescent="0.2">
      <c r="A2347" s="1">
        <v>822</v>
      </c>
      <c r="B2347" s="1">
        <v>2</v>
      </c>
      <c r="C2347" s="1">
        <v>72</v>
      </c>
      <c r="D2347" s="6">
        <v>1</v>
      </c>
      <c r="E2347" s="2">
        <v>619.99</v>
      </c>
      <c r="F2347" s="1">
        <v>0.2</v>
      </c>
      <c r="G2347">
        <v>1239.78</v>
      </c>
      <c r="H2347" t="s">
        <v>5497</v>
      </c>
      <c r="I2347">
        <f>_xlfn.XLOOKUP(C2347, products!A:A, products!D:D)</f>
        <v>3</v>
      </c>
      <c r="J2347" t="s">
        <v>15</v>
      </c>
    </row>
    <row r="2348" spans="1:10" x14ac:dyDescent="0.2">
      <c r="A2348" s="1">
        <v>823</v>
      </c>
      <c r="B2348" s="1">
        <v>1</v>
      </c>
      <c r="C2348" s="1">
        <v>56</v>
      </c>
      <c r="D2348" s="6">
        <v>2</v>
      </c>
      <c r="E2348" s="2">
        <v>5499.99</v>
      </c>
      <c r="F2348" s="1">
        <v>7.0000000000000007E-2</v>
      </c>
      <c r="G2348">
        <v>5499.92</v>
      </c>
      <c r="H2348" t="s">
        <v>5510</v>
      </c>
      <c r="I2348">
        <f>_xlfn.XLOOKUP(C2348, products!A:A, products!D:D)</f>
        <v>7</v>
      </c>
      <c r="J2348" t="s">
        <v>11</v>
      </c>
    </row>
    <row r="2349" spans="1:10" x14ac:dyDescent="0.2">
      <c r="A2349" s="1">
        <v>823</v>
      </c>
      <c r="B2349" s="1">
        <v>2</v>
      </c>
      <c r="C2349" s="1">
        <v>86</v>
      </c>
      <c r="D2349" s="6">
        <v>2</v>
      </c>
      <c r="E2349" s="2">
        <v>149.99</v>
      </c>
      <c r="F2349" s="1">
        <v>0.2</v>
      </c>
      <c r="G2349">
        <v>299.78000000000003</v>
      </c>
      <c r="H2349" t="s">
        <v>5484</v>
      </c>
      <c r="I2349">
        <f>_xlfn.XLOOKUP(C2349, products!A:A, products!D:D)</f>
        <v>1</v>
      </c>
      <c r="J2349" t="s">
        <v>17</v>
      </c>
    </row>
    <row r="2350" spans="1:10" x14ac:dyDescent="0.2">
      <c r="A2350" s="1">
        <v>823</v>
      </c>
      <c r="B2350" s="1">
        <v>3</v>
      </c>
      <c r="C2350" s="1">
        <v>81</v>
      </c>
      <c r="D2350" s="6">
        <v>1</v>
      </c>
      <c r="E2350" s="2">
        <v>1099.99</v>
      </c>
      <c r="F2350" s="1">
        <v>0.2</v>
      </c>
      <c r="G2350">
        <v>3299.7700000000004</v>
      </c>
      <c r="H2350" t="s">
        <v>5489</v>
      </c>
      <c r="I2350">
        <f>_xlfn.XLOOKUP(C2350, products!A:A, products!D:D)</f>
        <v>3</v>
      </c>
      <c r="J2350" t="s">
        <v>15</v>
      </c>
    </row>
    <row r="2351" spans="1:10" x14ac:dyDescent="0.2">
      <c r="A2351" s="1">
        <v>824</v>
      </c>
      <c r="B2351" s="1">
        <v>1</v>
      </c>
      <c r="C2351" s="1">
        <v>92</v>
      </c>
      <c r="D2351" s="6">
        <v>2</v>
      </c>
      <c r="E2351" s="2">
        <v>209.99</v>
      </c>
      <c r="F2351" s="1">
        <v>0.1</v>
      </c>
      <c r="G2351">
        <v>209.89000000000001</v>
      </c>
      <c r="H2351" t="s">
        <v>5478</v>
      </c>
      <c r="I2351">
        <f>_xlfn.XLOOKUP(C2351, products!A:A, products!D:D)</f>
        <v>1</v>
      </c>
      <c r="J2351" t="s">
        <v>17</v>
      </c>
    </row>
    <row r="2352" spans="1:10" x14ac:dyDescent="0.2">
      <c r="A2352" s="1">
        <v>825</v>
      </c>
      <c r="B2352" s="1">
        <v>1</v>
      </c>
      <c r="C2352" s="1">
        <v>19</v>
      </c>
      <c r="D2352" s="6">
        <v>1</v>
      </c>
      <c r="E2352" s="2">
        <v>449</v>
      </c>
      <c r="F2352" s="1">
        <v>0.1</v>
      </c>
      <c r="G2352">
        <v>448.9</v>
      </c>
      <c r="H2352" t="s">
        <v>5547</v>
      </c>
      <c r="I2352">
        <f>_xlfn.XLOOKUP(C2352, products!A:A, products!D:D)</f>
        <v>3</v>
      </c>
      <c r="J2352" t="s">
        <v>15</v>
      </c>
    </row>
    <row r="2353" spans="1:10" x14ac:dyDescent="0.2">
      <c r="A2353" s="1">
        <v>825</v>
      </c>
      <c r="B2353" s="1">
        <v>2</v>
      </c>
      <c r="C2353" s="1">
        <v>30</v>
      </c>
      <c r="D2353" s="6">
        <v>2</v>
      </c>
      <c r="E2353" s="2">
        <v>999.99</v>
      </c>
      <c r="F2353" s="1">
        <v>0.2</v>
      </c>
      <c r="G2353">
        <v>1999.78</v>
      </c>
      <c r="H2353" t="s">
        <v>5536</v>
      </c>
      <c r="I2353">
        <f>_xlfn.XLOOKUP(C2353, products!A:A, products!D:D)</f>
        <v>6</v>
      </c>
      <c r="J2353" t="s">
        <v>12</v>
      </c>
    </row>
    <row r="2354" spans="1:10" x14ac:dyDescent="0.2">
      <c r="A2354" s="1">
        <v>826</v>
      </c>
      <c r="B2354" s="1">
        <v>1</v>
      </c>
      <c r="C2354" s="1">
        <v>45</v>
      </c>
      <c r="D2354" s="6">
        <v>2</v>
      </c>
      <c r="E2354" s="2">
        <v>869.99</v>
      </c>
      <c r="F2354" s="1">
        <v>0.2</v>
      </c>
      <c r="G2354">
        <v>869.79</v>
      </c>
      <c r="H2354" t="s">
        <v>5521</v>
      </c>
      <c r="I2354">
        <f>_xlfn.XLOOKUP(C2354, products!A:A, products!D:D)</f>
        <v>6</v>
      </c>
      <c r="J2354" t="s">
        <v>12</v>
      </c>
    </row>
    <row r="2355" spans="1:10" x14ac:dyDescent="0.2">
      <c r="A2355" s="1">
        <v>826</v>
      </c>
      <c r="B2355" s="1">
        <v>2</v>
      </c>
      <c r="C2355" s="1">
        <v>36</v>
      </c>
      <c r="D2355" s="6">
        <v>1</v>
      </c>
      <c r="E2355" s="2">
        <v>832.99</v>
      </c>
      <c r="F2355" s="1">
        <v>0.1</v>
      </c>
      <c r="G2355">
        <v>1665.88</v>
      </c>
      <c r="H2355" t="s">
        <v>5530</v>
      </c>
      <c r="I2355">
        <f>_xlfn.XLOOKUP(C2355, products!A:A, products!D:D)</f>
        <v>6</v>
      </c>
      <c r="J2355" t="s">
        <v>12</v>
      </c>
    </row>
    <row r="2356" spans="1:10" x14ac:dyDescent="0.2">
      <c r="A2356" s="1">
        <v>827</v>
      </c>
      <c r="B2356" s="1">
        <v>1</v>
      </c>
      <c r="C2356" s="1">
        <v>43</v>
      </c>
      <c r="D2356" s="6">
        <v>1</v>
      </c>
      <c r="E2356" s="2">
        <v>5299.99</v>
      </c>
      <c r="F2356" s="1">
        <v>0.05</v>
      </c>
      <c r="G2356">
        <v>5299.94</v>
      </c>
      <c r="H2356" t="s">
        <v>5523</v>
      </c>
      <c r="I2356">
        <f>_xlfn.XLOOKUP(C2356, products!A:A, products!D:D)</f>
        <v>6</v>
      </c>
      <c r="J2356" t="s">
        <v>12</v>
      </c>
    </row>
    <row r="2357" spans="1:10" x14ac:dyDescent="0.2">
      <c r="A2357" s="1">
        <v>827</v>
      </c>
      <c r="B2357" s="1">
        <v>2</v>
      </c>
      <c r="C2357" s="1">
        <v>41</v>
      </c>
      <c r="D2357" s="6">
        <v>1</v>
      </c>
      <c r="E2357" s="2">
        <v>1469.99</v>
      </c>
      <c r="F2357" s="1">
        <v>0.2</v>
      </c>
      <c r="G2357">
        <v>2939.78</v>
      </c>
      <c r="H2357" t="s">
        <v>5525</v>
      </c>
      <c r="I2357">
        <f>_xlfn.XLOOKUP(C2357, products!A:A, products!D:D)</f>
        <v>6</v>
      </c>
      <c r="J2357" t="s">
        <v>12</v>
      </c>
    </row>
    <row r="2358" spans="1:10" x14ac:dyDescent="0.2">
      <c r="A2358" s="1">
        <v>827</v>
      </c>
      <c r="B2358" s="1">
        <v>3</v>
      </c>
      <c r="C2358" s="1">
        <v>28</v>
      </c>
      <c r="D2358" s="6">
        <v>1</v>
      </c>
      <c r="E2358" s="2">
        <v>2499.9899999999998</v>
      </c>
      <c r="F2358" s="1">
        <v>0.2</v>
      </c>
      <c r="G2358">
        <v>7499.7699999999995</v>
      </c>
      <c r="H2358" t="s">
        <v>5538</v>
      </c>
      <c r="I2358">
        <f>_xlfn.XLOOKUP(C2358, products!A:A, products!D:D)</f>
        <v>6</v>
      </c>
      <c r="J2358" t="s">
        <v>12</v>
      </c>
    </row>
    <row r="2359" spans="1:10" x14ac:dyDescent="0.2">
      <c r="A2359" s="1">
        <v>827</v>
      </c>
      <c r="B2359" s="1">
        <v>4</v>
      </c>
      <c r="C2359" s="1">
        <v>108</v>
      </c>
      <c r="D2359" s="6">
        <v>1</v>
      </c>
      <c r="E2359" s="2">
        <v>449.99</v>
      </c>
      <c r="F2359" s="1">
        <v>0.2</v>
      </c>
      <c r="G2359">
        <v>1799.76</v>
      </c>
      <c r="H2359" t="s">
        <v>5462</v>
      </c>
      <c r="I2359">
        <f>_xlfn.XLOOKUP(C2359, products!A:A, products!D:D)</f>
        <v>2</v>
      </c>
      <c r="J2359" t="s">
        <v>16</v>
      </c>
    </row>
    <row r="2360" spans="1:10" x14ac:dyDescent="0.2">
      <c r="A2360" s="1">
        <v>828</v>
      </c>
      <c r="B2360" s="1">
        <v>1</v>
      </c>
      <c r="C2360" s="1">
        <v>25</v>
      </c>
      <c r="D2360" s="6">
        <v>2</v>
      </c>
      <c r="E2360" s="2">
        <v>499.99</v>
      </c>
      <c r="F2360" s="1">
        <v>0.2</v>
      </c>
      <c r="G2360">
        <v>499.79</v>
      </c>
      <c r="H2360" t="s">
        <v>5541</v>
      </c>
      <c r="I2360">
        <f>_xlfn.XLOOKUP(C2360, products!A:A, products!D:D)</f>
        <v>2</v>
      </c>
      <c r="J2360" t="s">
        <v>16</v>
      </c>
    </row>
    <row r="2361" spans="1:10" x14ac:dyDescent="0.2">
      <c r="A2361" s="1">
        <v>828</v>
      </c>
      <c r="B2361" s="1">
        <v>2</v>
      </c>
      <c r="C2361" s="1">
        <v>24</v>
      </c>
      <c r="D2361" s="6">
        <v>1</v>
      </c>
      <c r="E2361" s="2">
        <v>549.99</v>
      </c>
      <c r="F2361" s="1">
        <v>0.2</v>
      </c>
      <c r="G2361">
        <v>1099.78</v>
      </c>
      <c r="H2361" t="s">
        <v>5542</v>
      </c>
      <c r="I2361">
        <f>_xlfn.XLOOKUP(C2361, products!A:A, products!D:D)</f>
        <v>2</v>
      </c>
      <c r="J2361" t="s">
        <v>16</v>
      </c>
    </row>
    <row r="2362" spans="1:10" x14ac:dyDescent="0.2">
      <c r="A2362" s="1">
        <v>828</v>
      </c>
      <c r="B2362" s="1">
        <v>3</v>
      </c>
      <c r="C2362" s="1">
        <v>55</v>
      </c>
      <c r="D2362" s="6">
        <v>2</v>
      </c>
      <c r="E2362" s="2">
        <v>2699.99</v>
      </c>
      <c r="F2362" s="1">
        <v>7.0000000000000007E-2</v>
      </c>
      <c r="G2362">
        <v>8099.9</v>
      </c>
      <c r="H2362" t="s">
        <v>5511</v>
      </c>
      <c r="I2362">
        <f>_xlfn.XLOOKUP(C2362, products!A:A, products!D:D)</f>
        <v>7</v>
      </c>
      <c r="J2362" t="s">
        <v>11</v>
      </c>
    </row>
    <row r="2363" spans="1:10" x14ac:dyDescent="0.2">
      <c r="A2363" s="1">
        <v>829</v>
      </c>
      <c r="B2363" s="1">
        <v>1</v>
      </c>
      <c r="C2363" s="1">
        <v>103</v>
      </c>
      <c r="D2363" s="6">
        <v>1</v>
      </c>
      <c r="E2363" s="2">
        <v>551.99</v>
      </c>
      <c r="F2363" s="1">
        <v>0.2</v>
      </c>
      <c r="G2363">
        <v>551.79</v>
      </c>
      <c r="H2363" t="s">
        <v>5467</v>
      </c>
      <c r="I2363">
        <f>_xlfn.XLOOKUP(C2363, products!A:A, products!D:D)</f>
        <v>2</v>
      </c>
      <c r="J2363" t="s">
        <v>16</v>
      </c>
    </row>
    <row r="2364" spans="1:10" x14ac:dyDescent="0.2">
      <c r="A2364" s="1">
        <v>829</v>
      </c>
      <c r="B2364" s="1">
        <v>2</v>
      </c>
      <c r="C2364" s="1">
        <v>105</v>
      </c>
      <c r="D2364" s="6">
        <v>2</v>
      </c>
      <c r="E2364" s="2">
        <v>533.99</v>
      </c>
      <c r="F2364" s="1">
        <v>0.1</v>
      </c>
      <c r="G2364">
        <v>1067.8800000000001</v>
      </c>
      <c r="H2364" t="s">
        <v>5465</v>
      </c>
      <c r="I2364">
        <f>_xlfn.XLOOKUP(C2364, products!A:A, products!D:D)</f>
        <v>2</v>
      </c>
      <c r="J2364" t="s">
        <v>16</v>
      </c>
    </row>
    <row r="2365" spans="1:10" x14ac:dyDescent="0.2">
      <c r="A2365" s="1">
        <v>830</v>
      </c>
      <c r="B2365" s="1">
        <v>1</v>
      </c>
      <c r="C2365" s="1">
        <v>85</v>
      </c>
      <c r="D2365" s="6">
        <v>2</v>
      </c>
      <c r="E2365" s="2">
        <v>329.99</v>
      </c>
      <c r="F2365" s="1">
        <v>0.2</v>
      </c>
      <c r="G2365">
        <v>329.79</v>
      </c>
      <c r="H2365" t="s">
        <v>5485</v>
      </c>
      <c r="I2365">
        <f>_xlfn.XLOOKUP(C2365, products!A:A, products!D:D)</f>
        <v>1</v>
      </c>
      <c r="J2365" t="s">
        <v>17</v>
      </c>
    </row>
    <row r="2366" spans="1:10" x14ac:dyDescent="0.2">
      <c r="A2366" s="1">
        <v>830</v>
      </c>
      <c r="B2366" s="1">
        <v>2</v>
      </c>
      <c r="C2366" s="1">
        <v>100</v>
      </c>
      <c r="D2366" s="6">
        <v>2</v>
      </c>
      <c r="E2366" s="2">
        <v>489.99</v>
      </c>
      <c r="F2366" s="1">
        <v>7.0000000000000007E-2</v>
      </c>
      <c r="G2366">
        <v>979.91</v>
      </c>
      <c r="H2366" t="s">
        <v>5470</v>
      </c>
      <c r="I2366">
        <f>_xlfn.XLOOKUP(C2366, products!A:A, products!D:D)</f>
        <v>1</v>
      </c>
      <c r="J2366" t="s">
        <v>17</v>
      </c>
    </row>
    <row r="2367" spans="1:10" x14ac:dyDescent="0.2">
      <c r="A2367" s="1">
        <v>830</v>
      </c>
      <c r="B2367" s="1">
        <v>3</v>
      </c>
      <c r="C2367" s="1">
        <v>96</v>
      </c>
      <c r="D2367" s="6">
        <v>2</v>
      </c>
      <c r="E2367" s="2">
        <v>349.99</v>
      </c>
      <c r="F2367" s="1">
        <v>0.2</v>
      </c>
      <c r="G2367">
        <v>1049.77</v>
      </c>
      <c r="H2367" t="s">
        <v>5474</v>
      </c>
      <c r="I2367">
        <f>_xlfn.XLOOKUP(C2367, products!A:A, products!D:D)</f>
        <v>1</v>
      </c>
      <c r="J2367" t="s">
        <v>17</v>
      </c>
    </row>
    <row r="2368" spans="1:10" x14ac:dyDescent="0.2">
      <c r="A2368" s="1">
        <v>831</v>
      </c>
      <c r="B2368" s="1">
        <v>1</v>
      </c>
      <c r="C2368" s="1">
        <v>67</v>
      </c>
      <c r="D2368" s="6">
        <v>1</v>
      </c>
      <c r="E2368" s="2">
        <v>250.99</v>
      </c>
      <c r="F2368" s="1">
        <v>0.2</v>
      </c>
      <c r="G2368">
        <v>250.79000000000002</v>
      </c>
      <c r="H2368" t="s">
        <v>5500</v>
      </c>
      <c r="I2368">
        <f>_xlfn.XLOOKUP(C2368, products!A:A, products!D:D)</f>
        <v>3</v>
      </c>
      <c r="J2368" t="s">
        <v>15</v>
      </c>
    </row>
    <row r="2369" spans="1:10" x14ac:dyDescent="0.2">
      <c r="A2369" s="1">
        <v>831</v>
      </c>
      <c r="B2369" s="1">
        <v>2</v>
      </c>
      <c r="C2369" s="1">
        <v>11</v>
      </c>
      <c r="D2369" s="6">
        <v>1</v>
      </c>
      <c r="E2369" s="2">
        <v>1680.99</v>
      </c>
      <c r="F2369" s="1">
        <v>0.2</v>
      </c>
      <c r="G2369">
        <v>3361.78</v>
      </c>
      <c r="H2369" t="s">
        <v>5551</v>
      </c>
      <c r="I2369">
        <f>_xlfn.XLOOKUP(C2369, products!A:A, products!D:D)</f>
        <v>4</v>
      </c>
      <c r="J2369" t="s">
        <v>14</v>
      </c>
    </row>
    <row r="2370" spans="1:10" x14ac:dyDescent="0.2">
      <c r="A2370" s="1">
        <v>831</v>
      </c>
      <c r="B2370" s="1">
        <v>3</v>
      </c>
      <c r="C2370" s="1">
        <v>68</v>
      </c>
      <c r="D2370" s="6">
        <v>1</v>
      </c>
      <c r="E2370" s="2">
        <v>449.99</v>
      </c>
      <c r="F2370" s="1">
        <v>0.1</v>
      </c>
      <c r="G2370">
        <v>1349.8700000000001</v>
      </c>
      <c r="H2370" t="s">
        <v>5464</v>
      </c>
      <c r="I2370">
        <f>_xlfn.XLOOKUP(C2370, products!A:A, products!D:D)</f>
        <v>3</v>
      </c>
      <c r="J2370" t="s">
        <v>15</v>
      </c>
    </row>
    <row r="2371" spans="1:10" x14ac:dyDescent="0.2">
      <c r="A2371" s="1">
        <v>832</v>
      </c>
      <c r="B2371" s="1">
        <v>1</v>
      </c>
      <c r="C2371" s="1">
        <v>54</v>
      </c>
      <c r="D2371" s="6">
        <v>1</v>
      </c>
      <c r="E2371" s="2">
        <v>3199.99</v>
      </c>
      <c r="F2371" s="1">
        <v>0.05</v>
      </c>
      <c r="G2371">
        <v>3199.9399999999996</v>
      </c>
      <c r="H2371" t="s">
        <v>5512</v>
      </c>
      <c r="I2371">
        <f>_xlfn.XLOOKUP(C2371, products!A:A, products!D:D)</f>
        <v>7</v>
      </c>
      <c r="J2371" t="s">
        <v>11</v>
      </c>
    </row>
    <row r="2372" spans="1:10" x14ac:dyDescent="0.2">
      <c r="A2372" s="1">
        <v>832</v>
      </c>
      <c r="B2372" s="1">
        <v>2</v>
      </c>
      <c r="C2372" s="1">
        <v>45</v>
      </c>
      <c r="D2372" s="6">
        <v>1</v>
      </c>
      <c r="E2372" s="2">
        <v>869.99</v>
      </c>
      <c r="F2372" s="1">
        <v>0.2</v>
      </c>
      <c r="G2372">
        <v>1739.78</v>
      </c>
      <c r="H2372" t="s">
        <v>5521</v>
      </c>
      <c r="I2372">
        <f>_xlfn.XLOOKUP(C2372, products!A:A, products!D:D)</f>
        <v>6</v>
      </c>
      <c r="J2372" t="s">
        <v>12</v>
      </c>
    </row>
    <row r="2373" spans="1:10" x14ac:dyDescent="0.2">
      <c r="A2373" s="1">
        <v>832</v>
      </c>
      <c r="B2373" s="1">
        <v>3</v>
      </c>
      <c r="C2373" s="1">
        <v>27</v>
      </c>
      <c r="D2373" s="6">
        <v>1</v>
      </c>
      <c r="E2373" s="2">
        <v>999.99</v>
      </c>
      <c r="F2373" s="1">
        <v>7.0000000000000007E-2</v>
      </c>
      <c r="G2373">
        <v>2999.9</v>
      </c>
      <c r="H2373" t="s">
        <v>5539</v>
      </c>
      <c r="I2373">
        <f>_xlfn.XLOOKUP(C2373, products!A:A, products!D:D)</f>
        <v>6</v>
      </c>
      <c r="J2373" t="s">
        <v>12</v>
      </c>
    </row>
    <row r="2374" spans="1:10" x14ac:dyDescent="0.2">
      <c r="A2374" s="1">
        <v>832</v>
      </c>
      <c r="B2374" s="1">
        <v>4</v>
      </c>
      <c r="C2374" s="1">
        <v>16</v>
      </c>
      <c r="D2374" s="6">
        <v>2</v>
      </c>
      <c r="E2374" s="2">
        <v>599.99</v>
      </c>
      <c r="F2374" s="1">
        <v>0.1</v>
      </c>
      <c r="G2374">
        <v>2399.86</v>
      </c>
      <c r="H2374" t="s">
        <v>5540</v>
      </c>
      <c r="I2374">
        <f>_xlfn.XLOOKUP(C2374, products!A:A, products!D:D)</f>
        <v>3</v>
      </c>
      <c r="J2374" t="s">
        <v>15</v>
      </c>
    </row>
    <row r="2375" spans="1:10" x14ac:dyDescent="0.2">
      <c r="A2375" s="1">
        <v>833</v>
      </c>
      <c r="B2375" s="1">
        <v>1</v>
      </c>
      <c r="C2375" s="1">
        <v>20</v>
      </c>
      <c r="D2375" s="6">
        <v>2</v>
      </c>
      <c r="E2375" s="2">
        <v>599.99</v>
      </c>
      <c r="F2375" s="1">
        <v>0.05</v>
      </c>
      <c r="G2375">
        <v>599.94000000000005</v>
      </c>
      <c r="H2375" t="s">
        <v>5546</v>
      </c>
      <c r="I2375">
        <f>_xlfn.XLOOKUP(C2375, products!A:A, products!D:D)</f>
        <v>3</v>
      </c>
      <c r="J2375" t="s">
        <v>15</v>
      </c>
    </row>
    <row r="2376" spans="1:10" x14ac:dyDescent="0.2">
      <c r="A2376" s="1">
        <v>834</v>
      </c>
      <c r="B2376" s="1">
        <v>1</v>
      </c>
      <c r="C2376" s="1">
        <v>54</v>
      </c>
      <c r="D2376" s="6">
        <v>1</v>
      </c>
      <c r="E2376" s="2">
        <v>3199.99</v>
      </c>
      <c r="F2376" s="1">
        <v>7.0000000000000007E-2</v>
      </c>
      <c r="G2376">
        <v>3199.9199999999996</v>
      </c>
      <c r="H2376" t="s">
        <v>5512</v>
      </c>
      <c r="I2376">
        <f>_xlfn.XLOOKUP(C2376, products!A:A, products!D:D)</f>
        <v>7</v>
      </c>
      <c r="J2376" t="s">
        <v>11</v>
      </c>
    </row>
    <row r="2377" spans="1:10" x14ac:dyDescent="0.2">
      <c r="A2377" s="1">
        <v>834</v>
      </c>
      <c r="B2377" s="1">
        <v>2</v>
      </c>
      <c r="C2377" s="1">
        <v>21</v>
      </c>
      <c r="D2377" s="6">
        <v>1</v>
      </c>
      <c r="E2377" s="2">
        <v>269.99</v>
      </c>
      <c r="F2377" s="1">
        <v>0.05</v>
      </c>
      <c r="G2377">
        <v>539.93000000000006</v>
      </c>
      <c r="H2377" t="s">
        <v>5545</v>
      </c>
      <c r="I2377">
        <f>_xlfn.XLOOKUP(C2377, products!A:A, products!D:D)</f>
        <v>1</v>
      </c>
      <c r="J2377" t="s">
        <v>17</v>
      </c>
    </row>
    <row r="2378" spans="1:10" x14ac:dyDescent="0.2">
      <c r="A2378" s="1">
        <v>834</v>
      </c>
      <c r="B2378" s="1">
        <v>3</v>
      </c>
      <c r="C2378" s="1">
        <v>78</v>
      </c>
      <c r="D2378" s="6">
        <v>1</v>
      </c>
      <c r="E2378" s="2">
        <v>647.99</v>
      </c>
      <c r="F2378" s="1">
        <v>0.2</v>
      </c>
      <c r="G2378">
        <v>1943.77</v>
      </c>
      <c r="H2378" t="s">
        <v>5492</v>
      </c>
      <c r="I2378">
        <f>_xlfn.XLOOKUP(C2378, products!A:A, products!D:D)</f>
        <v>3</v>
      </c>
      <c r="J2378" t="s">
        <v>15</v>
      </c>
    </row>
    <row r="2379" spans="1:10" x14ac:dyDescent="0.2">
      <c r="A2379" s="1">
        <v>835</v>
      </c>
      <c r="B2379" s="1">
        <v>1</v>
      </c>
      <c r="C2379" s="1">
        <v>65</v>
      </c>
      <c r="D2379" s="6">
        <v>2</v>
      </c>
      <c r="E2379" s="2">
        <v>346.99</v>
      </c>
      <c r="F2379" s="1">
        <v>7.0000000000000007E-2</v>
      </c>
      <c r="G2379">
        <v>346.92</v>
      </c>
      <c r="H2379" t="s">
        <v>5502</v>
      </c>
      <c r="I2379">
        <f>_xlfn.XLOOKUP(C2379, products!A:A, products!D:D)</f>
        <v>3</v>
      </c>
      <c r="J2379" t="s">
        <v>15</v>
      </c>
    </row>
    <row r="2380" spans="1:10" x14ac:dyDescent="0.2">
      <c r="A2380" s="1">
        <v>835</v>
      </c>
      <c r="B2380" s="1">
        <v>2</v>
      </c>
      <c r="C2380" s="1">
        <v>82</v>
      </c>
      <c r="D2380" s="6">
        <v>1</v>
      </c>
      <c r="E2380" s="2">
        <v>659.99</v>
      </c>
      <c r="F2380" s="1">
        <v>0.2</v>
      </c>
      <c r="G2380">
        <v>1319.78</v>
      </c>
      <c r="H2380" t="s">
        <v>5488</v>
      </c>
      <c r="I2380">
        <f>_xlfn.XLOOKUP(C2380, products!A:A, products!D:D)</f>
        <v>3</v>
      </c>
      <c r="J2380" t="s">
        <v>15</v>
      </c>
    </row>
    <row r="2381" spans="1:10" x14ac:dyDescent="0.2">
      <c r="A2381" s="1">
        <v>835</v>
      </c>
      <c r="B2381" s="1">
        <v>3</v>
      </c>
      <c r="C2381" s="1">
        <v>2</v>
      </c>
      <c r="D2381" s="6">
        <v>1</v>
      </c>
      <c r="E2381" s="2">
        <v>749.99</v>
      </c>
      <c r="F2381" s="1">
        <v>0.05</v>
      </c>
      <c r="G2381">
        <v>2249.92</v>
      </c>
      <c r="H2381" t="s">
        <v>5560</v>
      </c>
      <c r="I2381">
        <f>_xlfn.XLOOKUP(C2381, products!A:A, products!D:D)</f>
        <v>6</v>
      </c>
      <c r="J2381" t="s">
        <v>12</v>
      </c>
    </row>
    <row r="2382" spans="1:10" x14ac:dyDescent="0.2">
      <c r="A2382" s="1">
        <v>836</v>
      </c>
      <c r="B2382" s="1">
        <v>1</v>
      </c>
      <c r="C2382" s="1">
        <v>108</v>
      </c>
      <c r="D2382" s="6">
        <v>2</v>
      </c>
      <c r="E2382" s="2">
        <v>449.99</v>
      </c>
      <c r="F2382" s="1">
        <v>0.2</v>
      </c>
      <c r="G2382">
        <v>449.79</v>
      </c>
      <c r="H2382" t="s">
        <v>5462</v>
      </c>
      <c r="I2382">
        <f>_xlfn.XLOOKUP(C2382, products!A:A, products!D:D)</f>
        <v>2</v>
      </c>
      <c r="J2382" t="s">
        <v>16</v>
      </c>
    </row>
    <row r="2383" spans="1:10" x14ac:dyDescent="0.2">
      <c r="A2383" s="1">
        <v>837</v>
      </c>
      <c r="B2383" s="1">
        <v>1</v>
      </c>
      <c r="C2383" s="1">
        <v>51</v>
      </c>
      <c r="D2383" s="6">
        <v>1</v>
      </c>
      <c r="E2383" s="2">
        <v>6499.99</v>
      </c>
      <c r="F2383" s="1">
        <v>0.05</v>
      </c>
      <c r="G2383">
        <v>6499.94</v>
      </c>
      <c r="H2383" t="s">
        <v>5515</v>
      </c>
      <c r="I2383">
        <f>_xlfn.XLOOKUP(C2383, products!A:A, products!D:D)</f>
        <v>7</v>
      </c>
      <c r="J2383" t="s">
        <v>11</v>
      </c>
    </row>
    <row r="2384" spans="1:10" x14ac:dyDescent="0.2">
      <c r="A2384" s="1">
        <v>837</v>
      </c>
      <c r="B2384" s="1">
        <v>2</v>
      </c>
      <c r="C2384" s="1">
        <v>97</v>
      </c>
      <c r="D2384" s="6">
        <v>1</v>
      </c>
      <c r="E2384" s="2">
        <v>349.99</v>
      </c>
      <c r="F2384" s="1">
        <v>0.1</v>
      </c>
      <c r="G2384">
        <v>699.88</v>
      </c>
      <c r="H2384" t="s">
        <v>5473</v>
      </c>
      <c r="I2384">
        <f>_xlfn.XLOOKUP(C2384, products!A:A, products!D:D)</f>
        <v>1</v>
      </c>
      <c r="J2384" t="s">
        <v>17</v>
      </c>
    </row>
    <row r="2385" spans="1:10" x14ac:dyDescent="0.2">
      <c r="A2385" s="1">
        <v>837</v>
      </c>
      <c r="B2385" s="1">
        <v>3</v>
      </c>
      <c r="C2385" s="1">
        <v>87</v>
      </c>
      <c r="D2385" s="6">
        <v>2</v>
      </c>
      <c r="E2385" s="2">
        <v>189.99</v>
      </c>
      <c r="F2385" s="1">
        <v>0.2</v>
      </c>
      <c r="G2385">
        <v>569.77</v>
      </c>
      <c r="H2385" t="s">
        <v>5483</v>
      </c>
      <c r="I2385">
        <f>_xlfn.XLOOKUP(C2385, products!A:A, products!D:D)</f>
        <v>1</v>
      </c>
      <c r="J2385" t="s">
        <v>17</v>
      </c>
    </row>
    <row r="2386" spans="1:10" x14ac:dyDescent="0.2">
      <c r="A2386" s="1">
        <v>838</v>
      </c>
      <c r="B2386" s="1">
        <v>1</v>
      </c>
      <c r="C2386" s="1">
        <v>28</v>
      </c>
      <c r="D2386" s="6">
        <v>1</v>
      </c>
      <c r="E2386" s="2">
        <v>2499.9899999999998</v>
      </c>
      <c r="F2386" s="1">
        <v>0.1</v>
      </c>
      <c r="G2386">
        <v>2499.89</v>
      </c>
      <c r="H2386" t="s">
        <v>5538</v>
      </c>
      <c r="I2386">
        <f>_xlfn.XLOOKUP(C2386, products!A:A, products!D:D)</f>
        <v>6</v>
      </c>
      <c r="J2386" t="s">
        <v>12</v>
      </c>
    </row>
    <row r="2387" spans="1:10" x14ac:dyDescent="0.2">
      <c r="A2387" s="1">
        <v>838</v>
      </c>
      <c r="B2387" s="1">
        <v>2</v>
      </c>
      <c r="C2387" s="1">
        <v>10</v>
      </c>
      <c r="D2387" s="6">
        <v>1</v>
      </c>
      <c r="E2387" s="2">
        <v>1549</v>
      </c>
      <c r="F2387" s="1">
        <v>0.1</v>
      </c>
      <c r="G2387">
        <v>3097.9</v>
      </c>
      <c r="H2387" t="s">
        <v>5552</v>
      </c>
      <c r="I2387">
        <f>_xlfn.XLOOKUP(C2387, products!A:A, products!D:D)</f>
        <v>4</v>
      </c>
      <c r="J2387" t="s">
        <v>14</v>
      </c>
    </row>
    <row r="2388" spans="1:10" x14ac:dyDescent="0.2">
      <c r="A2388" s="1">
        <v>838</v>
      </c>
      <c r="B2388" s="1">
        <v>3</v>
      </c>
      <c r="C2388" s="1">
        <v>100</v>
      </c>
      <c r="D2388" s="6">
        <v>2</v>
      </c>
      <c r="E2388" s="2">
        <v>489.99</v>
      </c>
      <c r="F2388" s="1">
        <v>0.05</v>
      </c>
      <c r="G2388">
        <v>1469.92</v>
      </c>
      <c r="H2388" t="s">
        <v>5470</v>
      </c>
      <c r="I2388">
        <f>_xlfn.XLOOKUP(C2388, products!A:A, products!D:D)</f>
        <v>1</v>
      </c>
      <c r="J2388" t="s">
        <v>17</v>
      </c>
    </row>
    <row r="2389" spans="1:10" x14ac:dyDescent="0.2">
      <c r="A2389" s="1">
        <v>838</v>
      </c>
      <c r="B2389" s="1">
        <v>4</v>
      </c>
      <c r="C2389" s="1">
        <v>65</v>
      </c>
      <c r="D2389" s="6">
        <v>2</v>
      </c>
      <c r="E2389" s="2">
        <v>346.99</v>
      </c>
      <c r="F2389" s="1">
        <v>7.0000000000000007E-2</v>
      </c>
      <c r="G2389">
        <v>1387.89</v>
      </c>
      <c r="H2389" t="s">
        <v>5502</v>
      </c>
      <c r="I2389">
        <f>_xlfn.XLOOKUP(C2389, products!A:A, products!D:D)</f>
        <v>3</v>
      </c>
      <c r="J2389" t="s">
        <v>15</v>
      </c>
    </row>
    <row r="2390" spans="1:10" x14ac:dyDescent="0.2">
      <c r="A2390" s="1">
        <v>839</v>
      </c>
      <c r="B2390" s="1">
        <v>1</v>
      </c>
      <c r="C2390" s="1">
        <v>55</v>
      </c>
      <c r="D2390" s="6">
        <v>1</v>
      </c>
      <c r="E2390" s="2">
        <v>2699.99</v>
      </c>
      <c r="F2390" s="1">
        <v>7.0000000000000007E-2</v>
      </c>
      <c r="G2390">
        <v>2699.9199999999996</v>
      </c>
      <c r="H2390" t="s">
        <v>5511</v>
      </c>
      <c r="I2390">
        <f>_xlfn.XLOOKUP(C2390, products!A:A, products!D:D)</f>
        <v>7</v>
      </c>
      <c r="J2390" t="s">
        <v>11</v>
      </c>
    </row>
    <row r="2391" spans="1:10" x14ac:dyDescent="0.2">
      <c r="A2391" s="1">
        <v>839</v>
      </c>
      <c r="B2391" s="1">
        <v>2</v>
      </c>
      <c r="C2391" s="1">
        <v>85</v>
      </c>
      <c r="D2391" s="6">
        <v>1</v>
      </c>
      <c r="E2391" s="2">
        <v>329.99</v>
      </c>
      <c r="F2391" s="1">
        <v>0.1</v>
      </c>
      <c r="G2391">
        <v>659.88</v>
      </c>
      <c r="H2391" t="s">
        <v>5485</v>
      </c>
      <c r="I2391">
        <f>_xlfn.XLOOKUP(C2391, products!A:A, products!D:D)</f>
        <v>1</v>
      </c>
      <c r="J2391" t="s">
        <v>17</v>
      </c>
    </row>
    <row r="2392" spans="1:10" x14ac:dyDescent="0.2">
      <c r="A2392" s="1">
        <v>839</v>
      </c>
      <c r="B2392" s="1">
        <v>3</v>
      </c>
      <c r="C2392" s="1">
        <v>58</v>
      </c>
      <c r="D2392" s="6">
        <v>2</v>
      </c>
      <c r="E2392" s="2">
        <v>4999.99</v>
      </c>
      <c r="F2392" s="1">
        <v>0.05</v>
      </c>
      <c r="G2392">
        <v>14999.92</v>
      </c>
      <c r="H2392" t="s">
        <v>5508</v>
      </c>
      <c r="I2392">
        <f>_xlfn.XLOOKUP(C2392, products!A:A, products!D:D)</f>
        <v>7</v>
      </c>
      <c r="J2392" t="s">
        <v>11</v>
      </c>
    </row>
    <row r="2393" spans="1:10" x14ac:dyDescent="0.2">
      <c r="A2393" s="1">
        <v>840</v>
      </c>
      <c r="B2393" s="1">
        <v>1</v>
      </c>
      <c r="C2393" s="1">
        <v>27</v>
      </c>
      <c r="D2393" s="6">
        <v>1</v>
      </c>
      <c r="E2393" s="2">
        <v>999.99</v>
      </c>
      <c r="F2393" s="1">
        <v>7.0000000000000007E-2</v>
      </c>
      <c r="G2393">
        <v>999.92</v>
      </c>
      <c r="H2393" t="s">
        <v>5539</v>
      </c>
      <c r="I2393">
        <f>_xlfn.XLOOKUP(C2393, products!A:A, products!D:D)</f>
        <v>6</v>
      </c>
      <c r="J2393" t="s">
        <v>12</v>
      </c>
    </row>
    <row r="2394" spans="1:10" x14ac:dyDescent="0.2">
      <c r="A2394" s="1">
        <v>840</v>
      </c>
      <c r="B2394" s="1">
        <v>2</v>
      </c>
      <c r="C2394" s="1">
        <v>43</v>
      </c>
      <c r="D2394" s="6">
        <v>1</v>
      </c>
      <c r="E2394" s="2">
        <v>5299.99</v>
      </c>
      <c r="F2394" s="1">
        <v>7.0000000000000007E-2</v>
      </c>
      <c r="G2394">
        <v>10599.91</v>
      </c>
      <c r="H2394" t="s">
        <v>5523</v>
      </c>
      <c r="I2394">
        <f>_xlfn.XLOOKUP(C2394, products!A:A, products!D:D)</f>
        <v>6</v>
      </c>
      <c r="J2394" t="s">
        <v>12</v>
      </c>
    </row>
    <row r="2395" spans="1:10" x14ac:dyDescent="0.2">
      <c r="A2395" s="1">
        <v>840</v>
      </c>
      <c r="B2395" s="1">
        <v>3</v>
      </c>
      <c r="C2395" s="1">
        <v>106</v>
      </c>
      <c r="D2395" s="6">
        <v>2</v>
      </c>
      <c r="E2395" s="2">
        <v>449.99</v>
      </c>
      <c r="F2395" s="1">
        <v>0.2</v>
      </c>
      <c r="G2395">
        <v>1349.77</v>
      </c>
      <c r="H2395" t="s">
        <v>5464</v>
      </c>
      <c r="I2395">
        <f>_xlfn.XLOOKUP(C2395, products!A:A, products!D:D)</f>
        <v>2</v>
      </c>
      <c r="J2395" t="s">
        <v>16</v>
      </c>
    </row>
    <row r="2396" spans="1:10" x14ac:dyDescent="0.2">
      <c r="A2396" s="1">
        <v>841</v>
      </c>
      <c r="B2396" s="1">
        <v>1</v>
      </c>
      <c r="C2396" s="1">
        <v>22</v>
      </c>
      <c r="D2396" s="6">
        <v>2</v>
      </c>
      <c r="E2396" s="2">
        <v>269.99</v>
      </c>
      <c r="F2396" s="1">
        <v>0.1</v>
      </c>
      <c r="G2396">
        <v>269.89</v>
      </c>
      <c r="H2396" t="s">
        <v>5544</v>
      </c>
      <c r="I2396">
        <f>_xlfn.XLOOKUP(C2396, products!A:A, products!D:D)</f>
        <v>1</v>
      </c>
      <c r="J2396" t="s">
        <v>17</v>
      </c>
    </row>
    <row r="2397" spans="1:10" x14ac:dyDescent="0.2">
      <c r="A2397" s="1">
        <v>841</v>
      </c>
      <c r="B2397" s="1">
        <v>2</v>
      </c>
      <c r="C2397" s="1">
        <v>9</v>
      </c>
      <c r="D2397" s="6">
        <v>1</v>
      </c>
      <c r="E2397" s="2">
        <v>2999.99</v>
      </c>
      <c r="F2397" s="1">
        <v>0.2</v>
      </c>
      <c r="G2397">
        <v>5999.78</v>
      </c>
      <c r="H2397" t="s">
        <v>5553</v>
      </c>
      <c r="I2397">
        <f>_xlfn.XLOOKUP(C2397, products!A:A, products!D:D)</f>
        <v>5</v>
      </c>
      <c r="J2397" t="s">
        <v>13</v>
      </c>
    </row>
    <row r="2398" spans="1:10" x14ac:dyDescent="0.2">
      <c r="A2398" s="1">
        <v>841</v>
      </c>
      <c r="B2398" s="1">
        <v>3</v>
      </c>
      <c r="C2398" s="1">
        <v>11</v>
      </c>
      <c r="D2398" s="6">
        <v>1</v>
      </c>
      <c r="E2398" s="2">
        <v>1680.99</v>
      </c>
      <c r="F2398" s="1">
        <v>0.2</v>
      </c>
      <c r="G2398">
        <v>5042.7700000000004</v>
      </c>
      <c r="H2398" t="s">
        <v>5551</v>
      </c>
      <c r="I2398">
        <f>_xlfn.XLOOKUP(C2398, products!A:A, products!D:D)</f>
        <v>4</v>
      </c>
      <c r="J2398" t="s">
        <v>14</v>
      </c>
    </row>
    <row r="2399" spans="1:10" x14ac:dyDescent="0.2">
      <c r="A2399" s="1">
        <v>841</v>
      </c>
      <c r="B2399" s="1">
        <v>4</v>
      </c>
      <c r="C2399" s="1">
        <v>90</v>
      </c>
      <c r="D2399" s="6">
        <v>2</v>
      </c>
      <c r="E2399" s="2">
        <v>209.99</v>
      </c>
      <c r="F2399" s="1">
        <v>7.0000000000000007E-2</v>
      </c>
      <c r="G2399">
        <v>839.89</v>
      </c>
      <c r="H2399" t="s">
        <v>5480</v>
      </c>
      <c r="I2399">
        <f>_xlfn.XLOOKUP(C2399, products!A:A, products!D:D)</f>
        <v>1</v>
      </c>
      <c r="J2399" t="s">
        <v>17</v>
      </c>
    </row>
    <row r="2400" spans="1:10" x14ac:dyDescent="0.2">
      <c r="A2400" s="1">
        <v>841</v>
      </c>
      <c r="B2400" s="1">
        <v>5</v>
      </c>
      <c r="C2400" s="1">
        <v>100</v>
      </c>
      <c r="D2400" s="6">
        <v>1</v>
      </c>
      <c r="E2400" s="2">
        <v>489.99</v>
      </c>
      <c r="F2400" s="1">
        <v>0.1</v>
      </c>
      <c r="G2400">
        <v>2449.85</v>
      </c>
      <c r="H2400" t="s">
        <v>5470</v>
      </c>
      <c r="I2400">
        <f>_xlfn.XLOOKUP(C2400, products!A:A, products!D:D)</f>
        <v>1</v>
      </c>
      <c r="J2400" t="s">
        <v>17</v>
      </c>
    </row>
    <row r="2401" spans="1:10" x14ac:dyDescent="0.2">
      <c r="A2401" s="1">
        <v>842</v>
      </c>
      <c r="B2401" s="1">
        <v>1</v>
      </c>
      <c r="C2401" s="1">
        <v>81</v>
      </c>
      <c r="D2401" s="6">
        <v>2</v>
      </c>
      <c r="E2401" s="2">
        <v>1099.99</v>
      </c>
      <c r="F2401" s="1">
        <v>7.0000000000000007E-2</v>
      </c>
      <c r="G2401">
        <v>1099.92</v>
      </c>
      <c r="H2401" t="s">
        <v>5489</v>
      </c>
      <c r="I2401">
        <f>_xlfn.XLOOKUP(C2401, products!A:A, products!D:D)</f>
        <v>3</v>
      </c>
      <c r="J2401" t="s">
        <v>15</v>
      </c>
    </row>
    <row r="2402" spans="1:10" x14ac:dyDescent="0.2">
      <c r="A2402" s="1">
        <v>842</v>
      </c>
      <c r="B2402" s="1">
        <v>2</v>
      </c>
      <c r="C2402" s="1">
        <v>42</v>
      </c>
      <c r="D2402" s="6">
        <v>1</v>
      </c>
      <c r="E2402" s="2">
        <v>2299.9899999999998</v>
      </c>
      <c r="F2402" s="1">
        <v>0.1</v>
      </c>
      <c r="G2402">
        <v>4599.8799999999992</v>
      </c>
      <c r="H2402" t="s">
        <v>5524</v>
      </c>
      <c r="I2402">
        <f>_xlfn.XLOOKUP(C2402, products!A:A, products!D:D)</f>
        <v>6</v>
      </c>
      <c r="J2402" t="s">
        <v>12</v>
      </c>
    </row>
    <row r="2403" spans="1:10" x14ac:dyDescent="0.2">
      <c r="A2403" s="1">
        <v>843</v>
      </c>
      <c r="B2403" s="1">
        <v>1</v>
      </c>
      <c r="C2403" s="1">
        <v>72</v>
      </c>
      <c r="D2403" s="6">
        <v>1</v>
      </c>
      <c r="E2403" s="2">
        <v>619.99</v>
      </c>
      <c r="F2403" s="1">
        <v>0.1</v>
      </c>
      <c r="G2403">
        <v>619.89</v>
      </c>
      <c r="H2403" t="s">
        <v>5497</v>
      </c>
      <c r="I2403">
        <f>_xlfn.XLOOKUP(C2403, products!A:A, products!D:D)</f>
        <v>3</v>
      </c>
      <c r="J2403" t="s">
        <v>15</v>
      </c>
    </row>
    <row r="2404" spans="1:10" x14ac:dyDescent="0.2">
      <c r="A2404" s="1">
        <v>843</v>
      </c>
      <c r="B2404" s="1">
        <v>2</v>
      </c>
      <c r="C2404" s="1">
        <v>75</v>
      </c>
      <c r="D2404" s="6">
        <v>2</v>
      </c>
      <c r="E2404" s="2">
        <v>599.99</v>
      </c>
      <c r="F2404" s="1">
        <v>0.1</v>
      </c>
      <c r="G2404">
        <v>1199.8800000000001</v>
      </c>
      <c r="H2404" t="s">
        <v>5494</v>
      </c>
      <c r="I2404">
        <f>_xlfn.XLOOKUP(C2404, products!A:A, products!D:D)</f>
        <v>3</v>
      </c>
      <c r="J2404" t="s">
        <v>15</v>
      </c>
    </row>
    <row r="2405" spans="1:10" x14ac:dyDescent="0.2">
      <c r="A2405" s="1">
        <v>843</v>
      </c>
      <c r="B2405" s="1">
        <v>3</v>
      </c>
      <c r="C2405" s="1">
        <v>81</v>
      </c>
      <c r="D2405" s="6">
        <v>1</v>
      </c>
      <c r="E2405" s="2">
        <v>1099.99</v>
      </c>
      <c r="F2405" s="1">
        <v>0.1</v>
      </c>
      <c r="G2405">
        <v>3299.8700000000003</v>
      </c>
      <c r="H2405" t="s">
        <v>5489</v>
      </c>
      <c r="I2405">
        <f>_xlfn.XLOOKUP(C2405, products!A:A, products!D:D)</f>
        <v>3</v>
      </c>
      <c r="J2405" t="s">
        <v>15</v>
      </c>
    </row>
    <row r="2406" spans="1:10" x14ac:dyDescent="0.2">
      <c r="A2406" s="1">
        <v>843</v>
      </c>
      <c r="B2406" s="1">
        <v>4</v>
      </c>
      <c r="C2406" s="1">
        <v>23</v>
      </c>
      <c r="D2406" s="6">
        <v>2</v>
      </c>
      <c r="E2406" s="2">
        <v>299.99</v>
      </c>
      <c r="F2406" s="1">
        <v>7.0000000000000007E-2</v>
      </c>
      <c r="G2406">
        <v>1199.8900000000001</v>
      </c>
      <c r="H2406" t="s">
        <v>5543</v>
      </c>
      <c r="I2406">
        <f>_xlfn.XLOOKUP(C2406, products!A:A, products!D:D)</f>
        <v>1</v>
      </c>
      <c r="J2406" t="s">
        <v>17</v>
      </c>
    </row>
    <row r="2407" spans="1:10" x14ac:dyDescent="0.2">
      <c r="A2407" s="1">
        <v>844</v>
      </c>
      <c r="B2407" s="1">
        <v>1</v>
      </c>
      <c r="C2407" s="1">
        <v>79</v>
      </c>
      <c r="D2407" s="6">
        <v>2</v>
      </c>
      <c r="E2407" s="2">
        <v>402.99</v>
      </c>
      <c r="F2407" s="1">
        <v>7.0000000000000007E-2</v>
      </c>
      <c r="G2407">
        <v>402.92</v>
      </c>
      <c r="H2407" t="s">
        <v>5491</v>
      </c>
      <c r="I2407">
        <f>_xlfn.XLOOKUP(C2407, products!A:A, products!D:D)</f>
        <v>3</v>
      </c>
      <c r="J2407" t="s">
        <v>15</v>
      </c>
    </row>
    <row r="2408" spans="1:10" x14ac:dyDescent="0.2">
      <c r="A2408" s="1">
        <v>844</v>
      </c>
      <c r="B2408" s="1">
        <v>2</v>
      </c>
      <c r="C2408" s="1">
        <v>12</v>
      </c>
      <c r="D2408" s="6">
        <v>1</v>
      </c>
      <c r="E2408" s="2">
        <v>549.99</v>
      </c>
      <c r="F2408" s="1">
        <v>0.1</v>
      </c>
      <c r="G2408">
        <v>1099.8800000000001</v>
      </c>
      <c r="H2408" t="s">
        <v>5542</v>
      </c>
      <c r="I2408">
        <f>_xlfn.XLOOKUP(C2408, products!A:A, products!D:D)</f>
        <v>3</v>
      </c>
      <c r="J2408" t="s">
        <v>15</v>
      </c>
    </row>
    <row r="2409" spans="1:10" x14ac:dyDescent="0.2">
      <c r="A2409" s="1">
        <v>844</v>
      </c>
      <c r="B2409" s="1">
        <v>3</v>
      </c>
      <c r="C2409" s="1">
        <v>83</v>
      </c>
      <c r="D2409" s="6">
        <v>2</v>
      </c>
      <c r="E2409" s="2">
        <v>149.99</v>
      </c>
      <c r="F2409" s="1">
        <v>0.2</v>
      </c>
      <c r="G2409">
        <v>449.77000000000004</v>
      </c>
      <c r="H2409" t="s">
        <v>5487</v>
      </c>
      <c r="I2409">
        <f>_xlfn.XLOOKUP(C2409, products!A:A, products!D:D)</f>
        <v>1</v>
      </c>
      <c r="J2409" t="s">
        <v>17</v>
      </c>
    </row>
    <row r="2410" spans="1:10" x14ac:dyDescent="0.2">
      <c r="A2410" s="1">
        <v>844</v>
      </c>
      <c r="B2410" s="1">
        <v>4</v>
      </c>
      <c r="C2410" s="1">
        <v>48</v>
      </c>
      <c r="D2410" s="6">
        <v>1</v>
      </c>
      <c r="E2410" s="2">
        <v>1499.99</v>
      </c>
      <c r="F2410" s="1">
        <v>0.2</v>
      </c>
      <c r="G2410">
        <v>5999.76</v>
      </c>
      <c r="H2410" t="s">
        <v>5518</v>
      </c>
      <c r="I2410">
        <f>_xlfn.XLOOKUP(C2410, products!A:A, products!D:D)</f>
        <v>7</v>
      </c>
      <c r="J2410" t="s">
        <v>11</v>
      </c>
    </row>
    <row r="2411" spans="1:10" x14ac:dyDescent="0.2">
      <c r="A2411" s="1">
        <v>844</v>
      </c>
      <c r="B2411" s="1">
        <v>5</v>
      </c>
      <c r="C2411" s="1">
        <v>63</v>
      </c>
      <c r="D2411" s="6">
        <v>2</v>
      </c>
      <c r="E2411" s="2">
        <v>3499.99</v>
      </c>
      <c r="F2411" s="1">
        <v>0.05</v>
      </c>
      <c r="G2411">
        <v>17499.899999999998</v>
      </c>
      <c r="H2411" t="s">
        <v>5503</v>
      </c>
      <c r="I2411">
        <f>_xlfn.XLOOKUP(C2411, products!A:A, products!D:D)</f>
        <v>4</v>
      </c>
      <c r="J2411" t="s">
        <v>14</v>
      </c>
    </row>
    <row r="2412" spans="1:10" x14ac:dyDescent="0.2">
      <c r="A2412" s="1">
        <v>845</v>
      </c>
      <c r="B2412" s="1">
        <v>1</v>
      </c>
      <c r="C2412" s="1">
        <v>16</v>
      </c>
      <c r="D2412" s="6">
        <v>2</v>
      </c>
      <c r="E2412" s="2">
        <v>599.99</v>
      </c>
      <c r="F2412" s="1">
        <v>0.2</v>
      </c>
      <c r="G2412">
        <v>599.79</v>
      </c>
      <c r="H2412" t="s">
        <v>5540</v>
      </c>
      <c r="I2412">
        <f>_xlfn.XLOOKUP(C2412, products!A:A, products!D:D)</f>
        <v>3</v>
      </c>
      <c r="J2412" t="s">
        <v>15</v>
      </c>
    </row>
    <row r="2413" spans="1:10" x14ac:dyDescent="0.2">
      <c r="A2413" s="1">
        <v>845</v>
      </c>
      <c r="B2413" s="1">
        <v>2</v>
      </c>
      <c r="C2413" s="1">
        <v>75</v>
      </c>
      <c r="D2413" s="6">
        <v>1</v>
      </c>
      <c r="E2413" s="2">
        <v>599.99</v>
      </c>
      <c r="F2413" s="1">
        <v>0.2</v>
      </c>
      <c r="G2413">
        <v>1199.78</v>
      </c>
      <c r="H2413" t="s">
        <v>5494</v>
      </c>
      <c r="I2413">
        <f>_xlfn.XLOOKUP(C2413, products!A:A, products!D:D)</f>
        <v>3</v>
      </c>
      <c r="J2413" t="s">
        <v>15</v>
      </c>
    </row>
    <row r="2414" spans="1:10" x14ac:dyDescent="0.2">
      <c r="A2414" s="1">
        <v>845</v>
      </c>
      <c r="B2414" s="1">
        <v>3</v>
      </c>
      <c r="C2414" s="1">
        <v>26</v>
      </c>
      <c r="D2414" s="6">
        <v>2</v>
      </c>
      <c r="E2414" s="2">
        <v>599.99</v>
      </c>
      <c r="F2414" s="1">
        <v>0.05</v>
      </c>
      <c r="G2414">
        <v>1799.92</v>
      </c>
      <c r="H2414" t="s">
        <v>5540</v>
      </c>
      <c r="I2414">
        <f>_xlfn.XLOOKUP(C2414, products!A:A, products!D:D)</f>
        <v>2</v>
      </c>
      <c r="J2414" t="s">
        <v>16</v>
      </c>
    </row>
    <row r="2415" spans="1:10" x14ac:dyDescent="0.2">
      <c r="A2415" s="1">
        <v>845</v>
      </c>
      <c r="B2415" s="1">
        <v>4</v>
      </c>
      <c r="C2415" s="1">
        <v>73</v>
      </c>
      <c r="D2415" s="6">
        <v>2</v>
      </c>
      <c r="E2415" s="2">
        <v>749.99</v>
      </c>
      <c r="F2415" s="1">
        <v>0.2</v>
      </c>
      <c r="G2415">
        <v>2999.76</v>
      </c>
      <c r="H2415" t="s">
        <v>5496</v>
      </c>
      <c r="I2415">
        <f>_xlfn.XLOOKUP(C2415, products!A:A, products!D:D)</f>
        <v>3</v>
      </c>
      <c r="J2415" t="s">
        <v>15</v>
      </c>
    </row>
    <row r="2416" spans="1:10" x14ac:dyDescent="0.2">
      <c r="A2416" s="1">
        <v>845</v>
      </c>
      <c r="B2416" s="1">
        <v>5</v>
      </c>
      <c r="C2416" s="1">
        <v>88</v>
      </c>
      <c r="D2416" s="6">
        <v>1</v>
      </c>
      <c r="E2416" s="2">
        <v>189.99</v>
      </c>
      <c r="F2416" s="1">
        <v>0.05</v>
      </c>
      <c r="G2416">
        <v>949.90000000000009</v>
      </c>
      <c r="H2416" t="s">
        <v>5482</v>
      </c>
      <c r="I2416">
        <f>_xlfn.XLOOKUP(C2416, products!A:A, products!D:D)</f>
        <v>1</v>
      </c>
      <c r="J2416" t="s">
        <v>17</v>
      </c>
    </row>
    <row r="2417" spans="1:10" x14ac:dyDescent="0.2">
      <c r="A2417" s="1">
        <v>846</v>
      </c>
      <c r="B2417" s="1">
        <v>1</v>
      </c>
      <c r="C2417" s="1">
        <v>46</v>
      </c>
      <c r="D2417" s="6">
        <v>2</v>
      </c>
      <c r="E2417" s="2">
        <v>1409.99</v>
      </c>
      <c r="F2417" s="1">
        <v>0.05</v>
      </c>
      <c r="G2417">
        <v>1409.94</v>
      </c>
      <c r="H2417" t="s">
        <v>5520</v>
      </c>
      <c r="I2417">
        <f>_xlfn.XLOOKUP(C2417, products!A:A, products!D:D)</f>
        <v>6</v>
      </c>
      <c r="J2417" t="s">
        <v>12</v>
      </c>
    </row>
    <row r="2418" spans="1:10" x14ac:dyDescent="0.2">
      <c r="A2418" s="1">
        <v>846</v>
      </c>
      <c r="B2418" s="1">
        <v>2</v>
      </c>
      <c r="C2418" s="1">
        <v>47</v>
      </c>
      <c r="D2418" s="6">
        <v>1</v>
      </c>
      <c r="E2418" s="2">
        <v>5299.99</v>
      </c>
      <c r="F2418" s="1">
        <v>7.0000000000000007E-2</v>
      </c>
      <c r="G2418">
        <v>10599.91</v>
      </c>
      <c r="H2418" t="s">
        <v>5519</v>
      </c>
      <c r="I2418">
        <f>_xlfn.XLOOKUP(C2418, products!A:A, products!D:D)</f>
        <v>6</v>
      </c>
      <c r="J2418" t="s">
        <v>12</v>
      </c>
    </row>
    <row r="2419" spans="1:10" x14ac:dyDescent="0.2">
      <c r="A2419" s="1">
        <v>846</v>
      </c>
      <c r="B2419" s="1">
        <v>3</v>
      </c>
      <c r="C2419" s="1">
        <v>71</v>
      </c>
      <c r="D2419" s="6">
        <v>1</v>
      </c>
      <c r="E2419" s="2">
        <v>416.99</v>
      </c>
      <c r="F2419" s="1">
        <v>0.1</v>
      </c>
      <c r="G2419">
        <v>1250.8700000000001</v>
      </c>
      <c r="H2419" t="s">
        <v>5498</v>
      </c>
      <c r="I2419">
        <f>_xlfn.XLOOKUP(C2419, products!A:A, products!D:D)</f>
        <v>3</v>
      </c>
      <c r="J2419" t="s">
        <v>15</v>
      </c>
    </row>
    <row r="2420" spans="1:10" x14ac:dyDescent="0.2">
      <c r="A2420" s="1">
        <v>846</v>
      </c>
      <c r="B2420" s="1">
        <v>4</v>
      </c>
      <c r="C2420" s="1">
        <v>72</v>
      </c>
      <c r="D2420" s="6">
        <v>2</v>
      </c>
      <c r="E2420" s="2">
        <v>619.99</v>
      </c>
      <c r="F2420" s="1">
        <v>0.05</v>
      </c>
      <c r="G2420">
        <v>2479.91</v>
      </c>
      <c r="H2420" t="s">
        <v>5497</v>
      </c>
      <c r="I2420">
        <f>_xlfn.XLOOKUP(C2420, products!A:A, products!D:D)</f>
        <v>3</v>
      </c>
      <c r="J2420" t="s">
        <v>15</v>
      </c>
    </row>
    <row r="2421" spans="1:10" x14ac:dyDescent="0.2">
      <c r="A2421" s="1">
        <v>846</v>
      </c>
      <c r="B2421" s="1">
        <v>5</v>
      </c>
      <c r="C2421" s="1">
        <v>103</v>
      </c>
      <c r="D2421" s="6">
        <v>2</v>
      </c>
      <c r="E2421" s="2">
        <v>551.99</v>
      </c>
      <c r="F2421" s="1">
        <v>7.0000000000000007E-2</v>
      </c>
      <c r="G2421">
        <v>2759.8799999999997</v>
      </c>
      <c r="H2421" t="s">
        <v>5467</v>
      </c>
      <c r="I2421">
        <f>_xlfn.XLOOKUP(C2421, products!A:A, products!D:D)</f>
        <v>2</v>
      </c>
      <c r="J2421" t="s">
        <v>16</v>
      </c>
    </row>
    <row r="2422" spans="1:10" x14ac:dyDescent="0.2">
      <c r="A2422" s="1">
        <v>847</v>
      </c>
      <c r="B2422" s="1">
        <v>1</v>
      </c>
      <c r="C2422" s="1">
        <v>61</v>
      </c>
      <c r="D2422" s="6">
        <v>2</v>
      </c>
      <c r="E2422" s="2">
        <v>4999.99</v>
      </c>
      <c r="F2422" s="1">
        <v>0.05</v>
      </c>
      <c r="G2422">
        <v>4999.9399999999996</v>
      </c>
      <c r="H2422" t="s">
        <v>5505</v>
      </c>
      <c r="I2422">
        <f>_xlfn.XLOOKUP(C2422, products!A:A, products!D:D)</f>
        <v>5</v>
      </c>
      <c r="J2422" t="s">
        <v>13</v>
      </c>
    </row>
    <row r="2423" spans="1:10" x14ac:dyDescent="0.2">
      <c r="A2423" s="1">
        <v>848</v>
      </c>
      <c r="B2423" s="1">
        <v>1</v>
      </c>
      <c r="C2423" s="1">
        <v>93</v>
      </c>
      <c r="D2423" s="6">
        <v>1</v>
      </c>
      <c r="E2423" s="2">
        <v>209.99</v>
      </c>
      <c r="F2423" s="1">
        <v>7.0000000000000007E-2</v>
      </c>
      <c r="G2423">
        <v>209.92000000000002</v>
      </c>
      <c r="H2423" t="s">
        <v>5477</v>
      </c>
      <c r="I2423">
        <f>_xlfn.XLOOKUP(C2423, products!A:A, products!D:D)</f>
        <v>1</v>
      </c>
      <c r="J2423" t="s">
        <v>17</v>
      </c>
    </row>
    <row r="2424" spans="1:10" x14ac:dyDescent="0.2">
      <c r="A2424" s="1">
        <v>848</v>
      </c>
      <c r="B2424" s="1">
        <v>2</v>
      </c>
      <c r="C2424" s="1">
        <v>100</v>
      </c>
      <c r="D2424" s="6">
        <v>2</v>
      </c>
      <c r="E2424" s="2">
        <v>489.99</v>
      </c>
      <c r="F2424" s="1">
        <v>0.2</v>
      </c>
      <c r="G2424">
        <v>979.78</v>
      </c>
      <c r="H2424" t="s">
        <v>5470</v>
      </c>
      <c r="I2424">
        <f>_xlfn.XLOOKUP(C2424, products!A:A, products!D:D)</f>
        <v>1</v>
      </c>
      <c r="J2424" t="s">
        <v>17</v>
      </c>
    </row>
    <row r="2425" spans="1:10" x14ac:dyDescent="0.2">
      <c r="A2425" s="1">
        <v>848</v>
      </c>
      <c r="B2425" s="1">
        <v>3</v>
      </c>
      <c r="C2425" s="1">
        <v>88</v>
      </c>
      <c r="D2425" s="6">
        <v>2</v>
      </c>
      <c r="E2425" s="2">
        <v>189.99</v>
      </c>
      <c r="F2425" s="1">
        <v>0.2</v>
      </c>
      <c r="G2425">
        <v>569.77</v>
      </c>
      <c r="H2425" t="s">
        <v>5482</v>
      </c>
      <c r="I2425">
        <f>_xlfn.XLOOKUP(C2425, products!A:A, products!D:D)</f>
        <v>1</v>
      </c>
      <c r="J2425" t="s">
        <v>17</v>
      </c>
    </row>
    <row r="2426" spans="1:10" x14ac:dyDescent="0.2">
      <c r="A2426" s="1">
        <v>848</v>
      </c>
      <c r="B2426" s="1">
        <v>4</v>
      </c>
      <c r="C2426" s="1">
        <v>41</v>
      </c>
      <c r="D2426" s="6">
        <v>2</v>
      </c>
      <c r="E2426" s="2">
        <v>1469.99</v>
      </c>
      <c r="F2426" s="1">
        <v>7.0000000000000007E-2</v>
      </c>
      <c r="G2426">
        <v>5879.89</v>
      </c>
      <c r="H2426" t="s">
        <v>5525</v>
      </c>
      <c r="I2426">
        <f>_xlfn.XLOOKUP(C2426, products!A:A, products!D:D)</f>
        <v>6</v>
      </c>
      <c r="J2426" t="s">
        <v>12</v>
      </c>
    </row>
    <row r="2427" spans="1:10" x14ac:dyDescent="0.2">
      <c r="A2427" s="1">
        <v>849</v>
      </c>
      <c r="B2427" s="1">
        <v>1</v>
      </c>
      <c r="C2427" s="1">
        <v>109</v>
      </c>
      <c r="D2427" s="6">
        <v>1</v>
      </c>
      <c r="E2427" s="2">
        <v>416.99</v>
      </c>
      <c r="F2427" s="1">
        <v>0.2</v>
      </c>
      <c r="G2427">
        <v>416.79</v>
      </c>
      <c r="H2427" t="s">
        <v>5461</v>
      </c>
      <c r="I2427">
        <f>_xlfn.XLOOKUP(C2427, products!A:A, products!D:D)</f>
        <v>2</v>
      </c>
      <c r="J2427" t="s">
        <v>16</v>
      </c>
    </row>
    <row r="2428" spans="1:10" x14ac:dyDescent="0.2">
      <c r="A2428" s="1">
        <v>850</v>
      </c>
      <c r="B2428" s="1">
        <v>1</v>
      </c>
      <c r="C2428" s="1">
        <v>101</v>
      </c>
      <c r="D2428" s="6">
        <v>2</v>
      </c>
      <c r="E2428" s="2">
        <v>339.99</v>
      </c>
      <c r="F2428" s="1">
        <v>7.0000000000000007E-2</v>
      </c>
      <c r="G2428">
        <v>339.92</v>
      </c>
      <c r="H2428" t="s">
        <v>5469</v>
      </c>
      <c r="I2428">
        <f>_xlfn.XLOOKUP(C2428, products!A:A, products!D:D)</f>
        <v>1</v>
      </c>
      <c r="J2428" t="s">
        <v>17</v>
      </c>
    </row>
    <row r="2429" spans="1:10" x14ac:dyDescent="0.2">
      <c r="A2429" s="1">
        <v>850</v>
      </c>
      <c r="B2429" s="1">
        <v>2</v>
      </c>
      <c r="C2429" s="1">
        <v>5</v>
      </c>
      <c r="D2429" s="6">
        <v>2</v>
      </c>
      <c r="E2429" s="2">
        <v>1320.99</v>
      </c>
      <c r="F2429" s="1">
        <v>7.0000000000000007E-2</v>
      </c>
      <c r="G2429">
        <v>2641.91</v>
      </c>
      <c r="H2429" t="s">
        <v>5557</v>
      </c>
      <c r="I2429">
        <f>_xlfn.XLOOKUP(C2429, products!A:A, products!D:D)</f>
        <v>6</v>
      </c>
      <c r="J2429" t="s">
        <v>12</v>
      </c>
    </row>
    <row r="2430" spans="1:10" x14ac:dyDescent="0.2">
      <c r="A2430" s="1">
        <v>850</v>
      </c>
      <c r="B2430" s="1">
        <v>3</v>
      </c>
      <c r="C2430" s="1">
        <v>37</v>
      </c>
      <c r="D2430" s="6">
        <v>1</v>
      </c>
      <c r="E2430" s="2">
        <v>379.99</v>
      </c>
      <c r="F2430" s="1">
        <v>7.0000000000000007E-2</v>
      </c>
      <c r="G2430">
        <v>1139.9000000000001</v>
      </c>
      <c r="H2430" t="s">
        <v>5529</v>
      </c>
      <c r="I2430">
        <f>_xlfn.XLOOKUP(C2430, products!A:A, products!D:D)</f>
        <v>6</v>
      </c>
      <c r="J2430" t="s">
        <v>12</v>
      </c>
    </row>
    <row r="2431" spans="1:10" x14ac:dyDescent="0.2">
      <c r="A2431" s="1">
        <v>851</v>
      </c>
      <c r="B2431" s="1">
        <v>1</v>
      </c>
      <c r="C2431" s="1">
        <v>30</v>
      </c>
      <c r="D2431" s="6">
        <v>1</v>
      </c>
      <c r="E2431" s="2">
        <v>999.99</v>
      </c>
      <c r="F2431" s="1">
        <v>0.2</v>
      </c>
      <c r="G2431">
        <v>999.79</v>
      </c>
      <c r="H2431" t="s">
        <v>5536</v>
      </c>
      <c r="I2431">
        <f>_xlfn.XLOOKUP(C2431, products!A:A, products!D:D)</f>
        <v>6</v>
      </c>
      <c r="J2431" t="s">
        <v>12</v>
      </c>
    </row>
    <row r="2432" spans="1:10" x14ac:dyDescent="0.2">
      <c r="A2432" s="1">
        <v>851</v>
      </c>
      <c r="B2432" s="1">
        <v>2</v>
      </c>
      <c r="C2432" s="1">
        <v>93</v>
      </c>
      <c r="D2432" s="6">
        <v>1</v>
      </c>
      <c r="E2432" s="2">
        <v>209.99</v>
      </c>
      <c r="F2432" s="1">
        <v>0.05</v>
      </c>
      <c r="G2432">
        <v>419.93</v>
      </c>
      <c r="H2432" t="s">
        <v>5477</v>
      </c>
      <c r="I2432">
        <f>_xlfn.XLOOKUP(C2432, products!A:A, products!D:D)</f>
        <v>1</v>
      </c>
      <c r="J2432" t="s">
        <v>17</v>
      </c>
    </row>
    <row r="2433" spans="1:10" x14ac:dyDescent="0.2">
      <c r="A2433" s="1">
        <v>852</v>
      </c>
      <c r="B2433" s="1">
        <v>1</v>
      </c>
      <c r="C2433" s="1">
        <v>46</v>
      </c>
      <c r="D2433" s="6">
        <v>2</v>
      </c>
      <c r="E2433" s="2">
        <v>1409.99</v>
      </c>
      <c r="F2433" s="1">
        <v>7.0000000000000007E-2</v>
      </c>
      <c r="G2433">
        <v>1409.92</v>
      </c>
      <c r="H2433" t="s">
        <v>5520</v>
      </c>
      <c r="I2433">
        <f>_xlfn.XLOOKUP(C2433, products!A:A, products!D:D)</f>
        <v>6</v>
      </c>
      <c r="J2433" t="s">
        <v>12</v>
      </c>
    </row>
    <row r="2434" spans="1:10" x14ac:dyDescent="0.2">
      <c r="A2434" s="1">
        <v>853</v>
      </c>
      <c r="B2434" s="1">
        <v>1</v>
      </c>
      <c r="C2434" s="1">
        <v>99</v>
      </c>
      <c r="D2434" s="6">
        <v>1</v>
      </c>
      <c r="E2434" s="2">
        <v>299.99</v>
      </c>
      <c r="F2434" s="1">
        <v>0.05</v>
      </c>
      <c r="G2434">
        <v>299.94</v>
      </c>
      <c r="H2434" t="s">
        <v>5471</v>
      </c>
      <c r="I2434">
        <f>_xlfn.XLOOKUP(C2434, products!A:A, products!D:D)</f>
        <v>1</v>
      </c>
      <c r="J2434" t="s">
        <v>17</v>
      </c>
    </row>
    <row r="2435" spans="1:10" x14ac:dyDescent="0.2">
      <c r="A2435" s="1">
        <v>853</v>
      </c>
      <c r="B2435" s="1">
        <v>2</v>
      </c>
      <c r="C2435" s="1">
        <v>58</v>
      </c>
      <c r="D2435" s="6">
        <v>2</v>
      </c>
      <c r="E2435" s="2">
        <v>4999.99</v>
      </c>
      <c r="F2435" s="1">
        <v>0.2</v>
      </c>
      <c r="G2435">
        <v>9999.7799999999988</v>
      </c>
      <c r="H2435" t="s">
        <v>5508</v>
      </c>
      <c r="I2435">
        <f>_xlfn.XLOOKUP(C2435, products!A:A, products!D:D)</f>
        <v>7</v>
      </c>
      <c r="J2435" t="s">
        <v>11</v>
      </c>
    </row>
    <row r="2436" spans="1:10" x14ac:dyDescent="0.2">
      <c r="A2436" s="1">
        <v>853</v>
      </c>
      <c r="B2436" s="1">
        <v>3</v>
      </c>
      <c r="C2436" s="1">
        <v>42</v>
      </c>
      <c r="D2436" s="6">
        <v>2</v>
      </c>
      <c r="E2436" s="2">
        <v>2299.9899999999998</v>
      </c>
      <c r="F2436" s="1">
        <v>0.2</v>
      </c>
      <c r="G2436">
        <v>6899.7699999999995</v>
      </c>
      <c r="H2436" t="s">
        <v>5524</v>
      </c>
      <c r="I2436">
        <f>_xlfn.XLOOKUP(C2436, products!A:A, products!D:D)</f>
        <v>6</v>
      </c>
      <c r="J2436" t="s">
        <v>12</v>
      </c>
    </row>
    <row r="2437" spans="1:10" x14ac:dyDescent="0.2">
      <c r="A2437" s="1">
        <v>853</v>
      </c>
      <c r="B2437" s="1">
        <v>4</v>
      </c>
      <c r="C2437" s="1">
        <v>45</v>
      </c>
      <c r="D2437" s="6">
        <v>1</v>
      </c>
      <c r="E2437" s="2">
        <v>869.99</v>
      </c>
      <c r="F2437" s="1">
        <v>0.2</v>
      </c>
      <c r="G2437">
        <v>3479.76</v>
      </c>
      <c r="H2437" t="s">
        <v>5521</v>
      </c>
      <c r="I2437">
        <f>_xlfn.XLOOKUP(C2437, products!A:A, products!D:D)</f>
        <v>6</v>
      </c>
      <c r="J2437" t="s">
        <v>12</v>
      </c>
    </row>
    <row r="2438" spans="1:10" x14ac:dyDescent="0.2">
      <c r="A2438" s="1">
        <v>853</v>
      </c>
      <c r="B2438" s="1">
        <v>5</v>
      </c>
      <c r="C2438" s="1">
        <v>6</v>
      </c>
      <c r="D2438" s="6">
        <v>1</v>
      </c>
      <c r="E2438" s="2">
        <v>469.99</v>
      </c>
      <c r="F2438" s="1">
        <v>0.05</v>
      </c>
      <c r="G2438">
        <v>2349.8999999999996</v>
      </c>
      <c r="H2438" t="s">
        <v>5556</v>
      </c>
      <c r="I2438">
        <f>_xlfn.XLOOKUP(C2438, products!A:A, products!D:D)</f>
        <v>6</v>
      </c>
      <c r="J2438" t="s">
        <v>12</v>
      </c>
    </row>
    <row r="2439" spans="1:10" x14ac:dyDescent="0.2">
      <c r="A2439" s="1">
        <v>854</v>
      </c>
      <c r="B2439" s="1">
        <v>1</v>
      </c>
      <c r="C2439" s="1">
        <v>87</v>
      </c>
      <c r="D2439" s="6">
        <v>1</v>
      </c>
      <c r="E2439" s="2">
        <v>189.99</v>
      </c>
      <c r="F2439" s="1">
        <v>0.1</v>
      </c>
      <c r="G2439">
        <v>189.89000000000001</v>
      </c>
      <c r="H2439" t="s">
        <v>5483</v>
      </c>
      <c r="I2439">
        <f>_xlfn.XLOOKUP(C2439, products!A:A, products!D:D)</f>
        <v>1</v>
      </c>
      <c r="J2439" t="s">
        <v>17</v>
      </c>
    </row>
    <row r="2440" spans="1:10" x14ac:dyDescent="0.2">
      <c r="A2440" s="1">
        <v>855</v>
      </c>
      <c r="B2440" s="1">
        <v>1</v>
      </c>
      <c r="C2440" s="1">
        <v>18</v>
      </c>
      <c r="D2440" s="6">
        <v>1</v>
      </c>
      <c r="E2440" s="2">
        <v>449</v>
      </c>
      <c r="F2440" s="1">
        <v>0.1</v>
      </c>
      <c r="G2440">
        <v>448.9</v>
      </c>
      <c r="H2440" t="s">
        <v>5548</v>
      </c>
      <c r="I2440">
        <f>_xlfn.XLOOKUP(C2440, products!A:A, products!D:D)</f>
        <v>3</v>
      </c>
      <c r="J2440" t="s">
        <v>15</v>
      </c>
    </row>
    <row r="2441" spans="1:10" x14ac:dyDescent="0.2">
      <c r="A2441" s="1">
        <v>855</v>
      </c>
      <c r="B2441" s="1">
        <v>2</v>
      </c>
      <c r="C2441" s="1">
        <v>93</v>
      </c>
      <c r="D2441" s="6">
        <v>2</v>
      </c>
      <c r="E2441" s="2">
        <v>209.99</v>
      </c>
      <c r="F2441" s="1">
        <v>0.2</v>
      </c>
      <c r="G2441">
        <v>419.78000000000003</v>
      </c>
      <c r="H2441" t="s">
        <v>5477</v>
      </c>
      <c r="I2441">
        <f>_xlfn.XLOOKUP(C2441, products!A:A, products!D:D)</f>
        <v>1</v>
      </c>
      <c r="J2441" t="s">
        <v>17</v>
      </c>
    </row>
    <row r="2442" spans="1:10" x14ac:dyDescent="0.2">
      <c r="A2442" s="1">
        <v>855</v>
      </c>
      <c r="B2442" s="1">
        <v>3</v>
      </c>
      <c r="C2442" s="1">
        <v>89</v>
      </c>
      <c r="D2442" s="6">
        <v>1</v>
      </c>
      <c r="E2442" s="2">
        <v>209.99</v>
      </c>
      <c r="F2442" s="1">
        <v>0.2</v>
      </c>
      <c r="G2442">
        <v>629.77</v>
      </c>
      <c r="H2442" t="s">
        <v>5481</v>
      </c>
      <c r="I2442">
        <f>_xlfn.XLOOKUP(C2442, products!A:A, products!D:D)</f>
        <v>1</v>
      </c>
      <c r="J2442" t="s">
        <v>17</v>
      </c>
    </row>
    <row r="2443" spans="1:10" x14ac:dyDescent="0.2">
      <c r="A2443" s="1">
        <v>856</v>
      </c>
      <c r="B2443" s="1">
        <v>1</v>
      </c>
      <c r="C2443" s="1">
        <v>38</v>
      </c>
      <c r="D2443" s="6">
        <v>2</v>
      </c>
      <c r="E2443" s="2">
        <v>549.99</v>
      </c>
      <c r="F2443" s="1">
        <v>0.05</v>
      </c>
      <c r="G2443">
        <v>549.94000000000005</v>
      </c>
      <c r="H2443" t="s">
        <v>5528</v>
      </c>
      <c r="I2443">
        <f>_xlfn.XLOOKUP(C2443, products!A:A, products!D:D)</f>
        <v>6</v>
      </c>
      <c r="J2443" t="s">
        <v>12</v>
      </c>
    </row>
    <row r="2444" spans="1:10" x14ac:dyDescent="0.2">
      <c r="A2444" s="1">
        <v>857</v>
      </c>
      <c r="B2444" s="1">
        <v>1</v>
      </c>
      <c r="C2444" s="1">
        <v>29</v>
      </c>
      <c r="D2444" s="6">
        <v>1</v>
      </c>
      <c r="E2444" s="2">
        <v>999.99</v>
      </c>
      <c r="F2444" s="1">
        <v>0.2</v>
      </c>
      <c r="G2444">
        <v>999.79</v>
      </c>
      <c r="H2444" t="s">
        <v>5537</v>
      </c>
      <c r="I2444">
        <f>_xlfn.XLOOKUP(C2444, products!A:A, products!D:D)</f>
        <v>6</v>
      </c>
      <c r="J2444" t="s">
        <v>12</v>
      </c>
    </row>
    <row r="2445" spans="1:10" x14ac:dyDescent="0.2">
      <c r="A2445" s="1">
        <v>858</v>
      </c>
      <c r="B2445" s="1">
        <v>1</v>
      </c>
      <c r="C2445" s="1">
        <v>45</v>
      </c>
      <c r="D2445" s="6">
        <v>2</v>
      </c>
      <c r="E2445" s="2">
        <v>869.99</v>
      </c>
      <c r="F2445" s="1">
        <v>0.2</v>
      </c>
      <c r="G2445">
        <v>869.79</v>
      </c>
      <c r="H2445" t="s">
        <v>5521</v>
      </c>
      <c r="I2445">
        <f>_xlfn.XLOOKUP(C2445, products!A:A, products!D:D)</f>
        <v>6</v>
      </c>
      <c r="J2445" t="s">
        <v>12</v>
      </c>
    </row>
    <row r="2446" spans="1:10" x14ac:dyDescent="0.2">
      <c r="A2446" s="1">
        <v>858</v>
      </c>
      <c r="B2446" s="1">
        <v>2</v>
      </c>
      <c r="C2446" s="1">
        <v>5</v>
      </c>
      <c r="D2446" s="6">
        <v>1</v>
      </c>
      <c r="E2446" s="2">
        <v>1320.99</v>
      </c>
      <c r="F2446" s="1">
        <v>0.2</v>
      </c>
      <c r="G2446">
        <v>2641.78</v>
      </c>
      <c r="H2446" t="s">
        <v>5557</v>
      </c>
      <c r="I2446">
        <f>_xlfn.XLOOKUP(C2446, products!A:A, products!D:D)</f>
        <v>6</v>
      </c>
      <c r="J2446" t="s">
        <v>12</v>
      </c>
    </row>
    <row r="2447" spans="1:10" x14ac:dyDescent="0.2">
      <c r="A2447" s="1">
        <v>858</v>
      </c>
      <c r="B2447" s="1">
        <v>3</v>
      </c>
      <c r="C2447" s="1">
        <v>14</v>
      </c>
      <c r="D2447" s="6">
        <v>1</v>
      </c>
      <c r="E2447" s="2">
        <v>269.99</v>
      </c>
      <c r="F2447" s="1">
        <v>7.0000000000000007E-2</v>
      </c>
      <c r="G2447">
        <v>809.9</v>
      </c>
      <c r="H2447" t="s">
        <v>5544</v>
      </c>
      <c r="I2447">
        <f>_xlfn.XLOOKUP(C2447, products!A:A, products!D:D)</f>
        <v>3</v>
      </c>
      <c r="J2447" t="s">
        <v>15</v>
      </c>
    </row>
    <row r="2448" spans="1:10" x14ac:dyDescent="0.2">
      <c r="A2448" s="1">
        <v>858</v>
      </c>
      <c r="B2448" s="1">
        <v>4</v>
      </c>
      <c r="C2448" s="1">
        <v>73</v>
      </c>
      <c r="D2448" s="6">
        <v>2</v>
      </c>
      <c r="E2448" s="2">
        <v>749.99</v>
      </c>
      <c r="F2448" s="1">
        <v>7.0000000000000007E-2</v>
      </c>
      <c r="G2448">
        <v>2999.89</v>
      </c>
      <c r="H2448" t="s">
        <v>5496</v>
      </c>
      <c r="I2448">
        <f>_xlfn.XLOOKUP(C2448, products!A:A, products!D:D)</f>
        <v>3</v>
      </c>
      <c r="J2448" t="s">
        <v>15</v>
      </c>
    </row>
    <row r="2449" spans="1:10" x14ac:dyDescent="0.2">
      <c r="A2449" s="1">
        <v>859</v>
      </c>
      <c r="B2449" s="1">
        <v>1</v>
      </c>
      <c r="C2449" s="1">
        <v>38</v>
      </c>
      <c r="D2449" s="6">
        <v>2</v>
      </c>
      <c r="E2449" s="2">
        <v>549.99</v>
      </c>
      <c r="F2449" s="1">
        <v>7.0000000000000007E-2</v>
      </c>
      <c r="G2449">
        <v>549.91999999999996</v>
      </c>
      <c r="H2449" t="s">
        <v>5528</v>
      </c>
      <c r="I2449">
        <f>_xlfn.XLOOKUP(C2449, products!A:A, products!D:D)</f>
        <v>6</v>
      </c>
      <c r="J2449" t="s">
        <v>12</v>
      </c>
    </row>
    <row r="2450" spans="1:10" x14ac:dyDescent="0.2">
      <c r="A2450" s="1">
        <v>859</v>
      </c>
      <c r="B2450" s="1">
        <v>2</v>
      </c>
      <c r="C2450" s="1">
        <v>13</v>
      </c>
      <c r="D2450" s="6">
        <v>1</v>
      </c>
      <c r="E2450" s="2">
        <v>269.99</v>
      </c>
      <c r="F2450" s="1">
        <v>0.1</v>
      </c>
      <c r="G2450">
        <v>539.88</v>
      </c>
      <c r="H2450" t="s">
        <v>5545</v>
      </c>
      <c r="I2450">
        <f>_xlfn.XLOOKUP(C2450, products!A:A, products!D:D)</f>
        <v>3</v>
      </c>
      <c r="J2450" t="s">
        <v>15</v>
      </c>
    </row>
    <row r="2451" spans="1:10" x14ac:dyDescent="0.2">
      <c r="A2451" s="1">
        <v>859</v>
      </c>
      <c r="B2451" s="1">
        <v>3</v>
      </c>
      <c r="C2451" s="1">
        <v>14</v>
      </c>
      <c r="D2451" s="6">
        <v>2</v>
      </c>
      <c r="E2451" s="2">
        <v>269.99</v>
      </c>
      <c r="F2451" s="1">
        <v>0.1</v>
      </c>
      <c r="G2451">
        <v>809.87</v>
      </c>
      <c r="H2451" t="s">
        <v>5544</v>
      </c>
      <c r="I2451">
        <f>_xlfn.XLOOKUP(C2451, products!A:A, products!D:D)</f>
        <v>3</v>
      </c>
      <c r="J2451" t="s">
        <v>15</v>
      </c>
    </row>
    <row r="2452" spans="1:10" x14ac:dyDescent="0.2">
      <c r="A2452" s="1">
        <v>859</v>
      </c>
      <c r="B2452" s="1">
        <v>4</v>
      </c>
      <c r="C2452" s="1">
        <v>71</v>
      </c>
      <c r="D2452" s="6">
        <v>2</v>
      </c>
      <c r="E2452" s="2">
        <v>416.99</v>
      </c>
      <c r="F2452" s="1">
        <v>0.1</v>
      </c>
      <c r="G2452">
        <v>1667.8600000000001</v>
      </c>
      <c r="H2452" t="s">
        <v>5498</v>
      </c>
      <c r="I2452">
        <f>_xlfn.XLOOKUP(C2452, products!A:A, products!D:D)</f>
        <v>3</v>
      </c>
      <c r="J2452" t="s">
        <v>15</v>
      </c>
    </row>
    <row r="2453" spans="1:10" x14ac:dyDescent="0.2">
      <c r="A2453" s="1">
        <v>859</v>
      </c>
      <c r="B2453" s="1">
        <v>5</v>
      </c>
      <c r="C2453" s="1">
        <v>36</v>
      </c>
      <c r="D2453" s="6">
        <v>2</v>
      </c>
      <c r="E2453" s="2">
        <v>832.99</v>
      </c>
      <c r="F2453" s="1">
        <v>0.1</v>
      </c>
      <c r="G2453">
        <v>4164.8499999999995</v>
      </c>
      <c r="H2453" t="s">
        <v>5530</v>
      </c>
      <c r="I2453">
        <f>_xlfn.XLOOKUP(C2453, products!A:A, products!D:D)</f>
        <v>6</v>
      </c>
      <c r="J2453" t="s">
        <v>12</v>
      </c>
    </row>
    <row r="2454" spans="1:10" x14ac:dyDescent="0.2">
      <c r="A2454" s="1">
        <v>860</v>
      </c>
      <c r="B2454" s="1">
        <v>1</v>
      </c>
      <c r="C2454" s="1">
        <v>6</v>
      </c>
      <c r="D2454" s="6">
        <v>1</v>
      </c>
      <c r="E2454" s="2">
        <v>469.99</v>
      </c>
      <c r="F2454" s="1">
        <v>0.05</v>
      </c>
      <c r="G2454">
        <v>469.94</v>
      </c>
      <c r="H2454" t="s">
        <v>5556</v>
      </c>
      <c r="I2454">
        <f>_xlfn.XLOOKUP(C2454, products!A:A, products!D:D)</f>
        <v>6</v>
      </c>
      <c r="J2454" t="s">
        <v>12</v>
      </c>
    </row>
    <row r="2455" spans="1:10" x14ac:dyDescent="0.2">
      <c r="A2455" s="1">
        <v>860</v>
      </c>
      <c r="B2455" s="1">
        <v>2</v>
      </c>
      <c r="C2455" s="1">
        <v>24</v>
      </c>
      <c r="D2455" s="6">
        <v>2</v>
      </c>
      <c r="E2455" s="2">
        <v>549.99</v>
      </c>
      <c r="F2455" s="1">
        <v>0.2</v>
      </c>
      <c r="G2455">
        <v>1099.78</v>
      </c>
      <c r="H2455" t="s">
        <v>5542</v>
      </c>
      <c r="I2455">
        <f>_xlfn.XLOOKUP(C2455, products!A:A, products!D:D)</f>
        <v>2</v>
      </c>
      <c r="J2455" t="s">
        <v>16</v>
      </c>
    </row>
    <row r="2456" spans="1:10" x14ac:dyDescent="0.2">
      <c r="A2456" s="1">
        <v>860</v>
      </c>
      <c r="B2456" s="1">
        <v>3</v>
      </c>
      <c r="C2456" s="1">
        <v>25</v>
      </c>
      <c r="D2456" s="6">
        <v>1</v>
      </c>
      <c r="E2456" s="2">
        <v>499.99</v>
      </c>
      <c r="F2456" s="1">
        <v>0.2</v>
      </c>
      <c r="G2456">
        <v>1499.77</v>
      </c>
      <c r="H2456" t="s">
        <v>5541</v>
      </c>
      <c r="I2456">
        <f>_xlfn.XLOOKUP(C2456, products!A:A, products!D:D)</f>
        <v>2</v>
      </c>
      <c r="J2456" t="s">
        <v>16</v>
      </c>
    </row>
    <row r="2457" spans="1:10" x14ac:dyDescent="0.2">
      <c r="A2457" s="1">
        <v>860</v>
      </c>
      <c r="B2457" s="1">
        <v>4</v>
      </c>
      <c r="C2457" s="1">
        <v>58</v>
      </c>
      <c r="D2457" s="6">
        <v>2</v>
      </c>
      <c r="E2457" s="2">
        <v>4999.99</v>
      </c>
      <c r="F2457" s="1">
        <v>7.0000000000000007E-2</v>
      </c>
      <c r="G2457">
        <v>19999.89</v>
      </c>
      <c r="H2457" t="s">
        <v>5508</v>
      </c>
      <c r="I2457">
        <f>_xlfn.XLOOKUP(C2457, products!A:A, products!D:D)</f>
        <v>7</v>
      </c>
      <c r="J2457" t="s">
        <v>11</v>
      </c>
    </row>
    <row r="2458" spans="1:10" x14ac:dyDescent="0.2">
      <c r="A2458" s="1">
        <v>860</v>
      </c>
      <c r="B2458" s="1">
        <v>5</v>
      </c>
      <c r="C2458" s="1">
        <v>95</v>
      </c>
      <c r="D2458" s="6">
        <v>2</v>
      </c>
      <c r="E2458" s="2">
        <v>299.99</v>
      </c>
      <c r="F2458" s="1">
        <v>0.05</v>
      </c>
      <c r="G2458">
        <v>1499.9</v>
      </c>
      <c r="H2458" t="s">
        <v>5475</v>
      </c>
      <c r="I2458">
        <f>_xlfn.XLOOKUP(C2458, products!A:A, products!D:D)</f>
        <v>1</v>
      </c>
      <c r="J2458" t="s">
        <v>17</v>
      </c>
    </row>
    <row r="2459" spans="1:10" x14ac:dyDescent="0.2">
      <c r="A2459" s="1">
        <v>861</v>
      </c>
      <c r="B2459" s="1">
        <v>1</v>
      </c>
      <c r="C2459" s="1">
        <v>14</v>
      </c>
      <c r="D2459" s="6">
        <v>2</v>
      </c>
      <c r="E2459" s="2">
        <v>269.99</v>
      </c>
      <c r="F2459" s="1">
        <v>7.0000000000000007E-2</v>
      </c>
      <c r="G2459">
        <v>269.92</v>
      </c>
      <c r="H2459" t="s">
        <v>5544</v>
      </c>
      <c r="I2459">
        <f>_xlfn.XLOOKUP(C2459, products!A:A, products!D:D)</f>
        <v>3</v>
      </c>
      <c r="J2459" t="s">
        <v>15</v>
      </c>
    </row>
    <row r="2460" spans="1:10" x14ac:dyDescent="0.2">
      <c r="A2460" s="1">
        <v>861</v>
      </c>
      <c r="B2460" s="1">
        <v>2</v>
      </c>
      <c r="C2460" s="1">
        <v>62</v>
      </c>
      <c r="D2460" s="6">
        <v>1</v>
      </c>
      <c r="E2460" s="2">
        <v>3499.99</v>
      </c>
      <c r="F2460" s="1">
        <v>0.2</v>
      </c>
      <c r="G2460">
        <v>6999.78</v>
      </c>
      <c r="H2460" t="s">
        <v>5504</v>
      </c>
      <c r="I2460">
        <f>_xlfn.XLOOKUP(C2460, products!A:A, products!D:D)</f>
        <v>4</v>
      </c>
      <c r="J2460" t="s">
        <v>14</v>
      </c>
    </row>
    <row r="2461" spans="1:10" x14ac:dyDescent="0.2">
      <c r="A2461" s="1">
        <v>862</v>
      </c>
      <c r="B2461" s="1">
        <v>1</v>
      </c>
      <c r="C2461" s="1">
        <v>85</v>
      </c>
      <c r="D2461" s="6">
        <v>1</v>
      </c>
      <c r="E2461" s="2">
        <v>329.99</v>
      </c>
      <c r="F2461" s="1">
        <v>0.05</v>
      </c>
      <c r="G2461">
        <v>329.94</v>
      </c>
      <c r="H2461" t="s">
        <v>5485</v>
      </c>
      <c r="I2461">
        <f>_xlfn.XLOOKUP(C2461, products!A:A, products!D:D)</f>
        <v>1</v>
      </c>
      <c r="J2461" t="s">
        <v>17</v>
      </c>
    </row>
    <row r="2462" spans="1:10" x14ac:dyDescent="0.2">
      <c r="A2462" s="1">
        <v>862</v>
      </c>
      <c r="B2462" s="1">
        <v>2</v>
      </c>
      <c r="C2462" s="1">
        <v>99</v>
      </c>
      <c r="D2462" s="6">
        <v>1</v>
      </c>
      <c r="E2462" s="2">
        <v>299.99</v>
      </c>
      <c r="F2462" s="1">
        <v>0.2</v>
      </c>
      <c r="G2462">
        <v>599.78</v>
      </c>
      <c r="H2462" t="s">
        <v>5471</v>
      </c>
      <c r="I2462">
        <f>_xlfn.XLOOKUP(C2462, products!A:A, products!D:D)</f>
        <v>1</v>
      </c>
      <c r="J2462" t="s">
        <v>17</v>
      </c>
    </row>
    <row r="2463" spans="1:10" x14ac:dyDescent="0.2">
      <c r="A2463" s="1">
        <v>862</v>
      </c>
      <c r="B2463" s="1">
        <v>3</v>
      </c>
      <c r="C2463" s="1">
        <v>49</v>
      </c>
      <c r="D2463" s="6">
        <v>2</v>
      </c>
      <c r="E2463" s="2">
        <v>3499.99</v>
      </c>
      <c r="F2463" s="1">
        <v>7.0000000000000007E-2</v>
      </c>
      <c r="G2463">
        <v>10499.9</v>
      </c>
      <c r="H2463" t="s">
        <v>5517</v>
      </c>
      <c r="I2463">
        <f>_xlfn.XLOOKUP(C2463, products!A:A, products!D:D)</f>
        <v>7</v>
      </c>
      <c r="J2463" t="s">
        <v>11</v>
      </c>
    </row>
    <row r="2464" spans="1:10" x14ac:dyDescent="0.2">
      <c r="A2464" s="1">
        <v>863</v>
      </c>
      <c r="B2464" s="1">
        <v>1</v>
      </c>
      <c r="C2464" s="1">
        <v>93</v>
      </c>
      <c r="D2464" s="6">
        <v>2</v>
      </c>
      <c r="E2464" s="2">
        <v>209.99</v>
      </c>
      <c r="F2464" s="1">
        <v>0.1</v>
      </c>
      <c r="G2464">
        <v>209.89000000000001</v>
      </c>
      <c r="H2464" t="s">
        <v>5477</v>
      </c>
      <c r="I2464">
        <f>_xlfn.XLOOKUP(C2464, products!A:A, products!D:D)</f>
        <v>1</v>
      </c>
      <c r="J2464" t="s">
        <v>17</v>
      </c>
    </row>
    <row r="2465" spans="1:10" x14ac:dyDescent="0.2">
      <c r="A2465" s="1">
        <v>864</v>
      </c>
      <c r="B2465" s="1">
        <v>1</v>
      </c>
      <c r="C2465" s="1">
        <v>37</v>
      </c>
      <c r="D2465" s="6">
        <v>1</v>
      </c>
      <c r="E2465" s="2">
        <v>379.99</v>
      </c>
      <c r="F2465" s="1">
        <v>0.1</v>
      </c>
      <c r="G2465">
        <v>379.89</v>
      </c>
      <c r="H2465" t="s">
        <v>5529</v>
      </c>
      <c r="I2465">
        <f>_xlfn.XLOOKUP(C2465, products!A:A, products!D:D)</f>
        <v>6</v>
      </c>
      <c r="J2465" t="s">
        <v>12</v>
      </c>
    </row>
    <row r="2466" spans="1:10" x14ac:dyDescent="0.2">
      <c r="A2466" s="1">
        <v>864</v>
      </c>
      <c r="B2466" s="1">
        <v>2</v>
      </c>
      <c r="C2466" s="1">
        <v>65</v>
      </c>
      <c r="D2466" s="6">
        <v>2</v>
      </c>
      <c r="E2466" s="2">
        <v>346.99</v>
      </c>
      <c r="F2466" s="1">
        <v>0.05</v>
      </c>
      <c r="G2466">
        <v>693.93000000000006</v>
      </c>
      <c r="H2466" t="s">
        <v>5502</v>
      </c>
      <c r="I2466">
        <f>_xlfn.XLOOKUP(C2466, products!A:A, products!D:D)</f>
        <v>3</v>
      </c>
      <c r="J2466" t="s">
        <v>15</v>
      </c>
    </row>
    <row r="2467" spans="1:10" x14ac:dyDescent="0.2">
      <c r="A2467" s="1">
        <v>864</v>
      </c>
      <c r="B2467" s="1">
        <v>3</v>
      </c>
      <c r="C2467" s="1">
        <v>13</v>
      </c>
      <c r="D2467" s="6">
        <v>1</v>
      </c>
      <c r="E2467" s="2">
        <v>269.99</v>
      </c>
      <c r="F2467" s="1">
        <v>0.2</v>
      </c>
      <c r="G2467">
        <v>809.77</v>
      </c>
      <c r="H2467" t="s">
        <v>5545</v>
      </c>
      <c r="I2467">
        <f>_xlfn.XLOOKUP(C2467, products!A:A, products!D:D)</f>
        <v>3</v>
      </c>
      <c r="J2467" t="s">
        <v>15</v>
      </c>
    </row>
    <row r="2468" spans="1:10" x14ac:dyDescent="0.2">
      <c r="A2468" s="1">
        <v>865</v>
      </c>
      <c r="B2468" s="1">
        <v>1</v>
      </c>
      <c r="C2468" s="1">
        <v>109</v>
      </c>
      <c r="D2468" s="6">
        <v>2</v>
      </c>
      <c r="E2468" s="2">
        <v>416.99</v>
      </c>
      <c r="F2468" s="1">
        <v>0.1</v>
      </c>
      <c r="G2468">
        <v>416.89</v>
      </c>
      <c r="H2468" t="s">
        <v>5461</v>
      </c>
      <c r="I2468">
        <f>_xlfn.XLOOKUP(C2468, products!A:A, products!D:D)</f>
        <v>2</v>
      </c>
      <c r="J2468" t="s">
        <v>16</v>
      </c>
    </row>
    <row r="2469" spans="1:10" x14ac:dyDescent="0.2">
      <c r="A2469" s="1">
        <v>865</v>
      </c>
      <c r="B2469" s="1">
        <v>2</v>
      </c>
      <c r="C2469" s="1">
        <v>34</v>
      </c>
      <c r="D2469" s="6">
        <v>1</v>
      </c>
      <c r="E2469" s="2">
        <v>469.99</v>
      </c>
      <c r="F2469" s="1">
        <v>0.05</v>
      </c>
      <c r="G2469">
        <v>939.93000000000006</v>
      </c>
      <c r="H2469" t="s">
        <v>5532</v>
      </c>
      <c r="I2469">
        <f>_xlfn.XLOOKUP(C2469, products!A:A, products!D:D)</f>
        <v>6</v>
      </c>
      <c r="J2469" t="s">
        <v>12</v>
      </c>
    </row>
    <row r="2470" spans="1:10" x14ac:dyDescent="0.2">
      <c r="A2470" s="1">
        <v>866</v>
      </c>
      <c r="B2470" s="1">
        <v>1</v>
      </c>
      <c r="C2470" s="1">
        <v>88</v>
      </c>
      <c r="D2470" s="6">
        <v>1</v>
      </c>
      <c r="E2470" s="2">
        <v>189.99</v>
      </c>
      <c r="F2470" s="1">
        <v>0.2</v>
      </c>
      <c r="G2470">
        <v>189.79000000000002</v>
      </c>
      <c r="H2470" t="s">
        <v>5482</v>
      </c>
      <c r="I2470">
        <f>_xlfn.XLOOKUP(C2470, products!A:A, products!D:D)</f>
        <v>1</v>
      </c>
      <c r="J2470" t="s">
        <v>17</v>
      </c>
    </row>
    <row r="2471" spans="1:10" x14ac:dyDescent="0.2">
      <c r="A2471" s="1">
        <v>866</v>
      </c>
      <c r="B2471" s="1">
        <v>2</v>
      </c>
      <c r="C2471" s="1">
        <v>67</v>
      </c>
      <c r="D2471" s="6">
        <v>2</v>
      </c>
      <c r="E2471" s="2">
        <v>250.99</v>
      </c>
      <c r="F2471" s="1">
        <v>7.0000000000000007E-2</v>
      </c>
      <c r="G2471">
        <v>501.91</v>
      </c>
      <c r="H2471" t="s">
        <v>5500</v>
      </c>
      <c r="I2471">
        <f>_xlfn.XLOOKUP(C2471, products!A:A, products!D:D)</f>
        <v>3</v>
      </c>
      <c r="J2471" t="s">
        <v>15</v>
      </c>
    </row>
    <row r="2472" spans="1:10" x14ac:dyDescent="0.2">
      <c r="A2472" s="1">
        <v>866</v>
      </c>
      <c r="B2472" s="1">
        <v>3</v>
      </c>
      <c r="C2472" s="1">
        <v>80</v>
      </c>
      <c r="D2472" s="6">
        <v>1</v>
      </c>
      <c r="E2472" s="2">
        <v>761.99</v>
      </c>
      <c r="F2472" s="1">
        <v>7.0000000000000007E-2</v>
      </c>
      <c r="G2472">
        <v>2285.9</v>
      </c>
      <c r="H2472" t="s">
        <v>5490</v>
      </c>
      <c r="I2472">
        <f>_xlfn.XLOOKUP(C2472, products!A:A, products!D:D)</f>
        <v>3</v>
      </c>
      <c r="J2472" t="s">
        <v>15</v>
      </c>
    </row>
    <row r="2473" spans="1:10" x14ac:dyDescent="0.2">
      <c r="A2473" s="1">
        <v>866</v>
      </c>
      <c r="B2473" s="1">
        <v>4</v>
      </c>
      <c r="C2473" s="1">
        <v>13</v>
      </c>
      <c r="D2473" s="6">
        <v>2</v>
      </c>
      <c r="E2473" s="2">
        <v>269.99</v>
      </c>
      <c r="F2473" s="1">
        <v>7.0000000000000007E-2</v>
      </c>
      <c r="G2473">
        <v>1079.8900000000001</v>
      </c>
      <c r="H2473" t="s">
        <v>5545</v>
      </c>
      <c r="I2473">
        <f>_xlfn.XLOOKUP(C2473, products!A:A, products!D:D)</f>
        <v>3</v>
      </c>
      <c r="J2473" t="s">
        <v>15</v>
      </c>
    </row>
    <row r="2474" spans="1:10" x14ac:dyDescent="0.2">
      <c r="A2474" s="1">
        <v>867</v>
      </c>
      <c r="B2474" s="1">
        <v>1</v>
      </c>
      <c r="C2474" s="1">
        <v>101</v>
      </c>
      <c r="D2474" s="6">
        <v>1</v>
      </c>
      <c r="E2474" s="2">
        <v>339.99</v>
      </c>
      <c r="F2474" s="1">
        <v>0.05</v>
      </c>
      <c r="G2474">
        <v>339.94</v>
      </c>
      <c r="H2474" t="s">
        <v>5469</v>
      </c>
      <c r="I2474">
        <f>_xlfn.XLOOKUP(C2474, products!A:A, products!D:D)</f>
        <v>1</v>
      </c>
      <c r="J2474" t="s">
        <v>17</v>
      </c>
    </row>
    <row r="2475" spans="1:10" x14ac:dyDescent="0.2">
      <c r="A2475" s="1">
        <v>868</v>
      </c>
      <c r="B2475" s="1">
        <v>1</v>
      </c>
      <c r="C2475" s="1">
        <v>46</v>
      </c>
      <c r="D2475" s="6">
        <v>1</v>
      </c>
      <c r="E2475" s="2">
        <v>1409.99</v>
      </c>
      <c r="F2475" s="1">
        <v>7.0000000000000007E-2</v>
      </c>
      <c r="G2475">
        <v>1409.92</v>
      </c>
      <c r="H2475" t="s">
        <v>5520</v>
      </c>
      <c r="I2475">
        <f>_xlfn.XLOOKUP(C2475, products!A:A, products!D:D)</f>
        <v>6</v>
      </c>
      <c r="J2475" t="s">
        <v>12</v>
      </c>
    </row>
    <row r="2476" spans="1:10" x14ac:dyDescent="0.2">
      <c r="A2476" s="1">
        <v>869</v>
      </c>
      <c r="B2476" s="1">
        <v>1</v>
      </c>
      <c r="C2476" s="1">
        <v>7</v>
      </c>
      <c r="D2476" s="6">
        <v>1</v>
      </c>
      <c r="E2476" s="2">
        <v>3999.99</v>
      </c>
      <c r="F2476" s="1">
        <v>0.2</v>
      </c>
      <c r="G2476">
        <v>3999.79</v>
      </c>
      <c r="H2476" t="s">
        <v>5555</v>
      </c>
      <c r="I2476">
        <f>_xlfn.XLOOKUP(C2476, products!A:A, products!D:D)</f>
        <v>6</v>
      </c>
      <c r="J2476" t="s">
        <v>12</v>
      </c>
    </row>
    <row r="2477" spans="1:10" x14ac:dyDescent="0.2">
      <c r="A2477" s="1">
        <v>869</v>
      </c>
      <c r="B2477" s="1">
        <v>2</v>
      </c>
      <c r="C2477" s="1">
        <v>106</v>
      </c>
      <c r="D2477" s="6">
        <v>2</v>
      </c>
      <c r="E2477" s="2">
        <v>449.99</v>
      </c>
      <c r="F2477" s="1">
        <v>0.05</v>
      </c>
      <c r="G2477">
        <v>899.93000000000006</v>
      </c>
      <c r="H2477" t="s">
        <v>5464</v>
      </c>
      <c r="I2477">
        <f>_xlfn.XLOOKUP(C2477, products!A:A, products!D:D)</f>
        <v>2</v>
      </c>
      <c r="J2477" t="s">
        <v>16</v>
      </c>
    </row>
    <row r="2478" spans="1:10" x14ac:dyDescent="0.2">
      <c r="A2478" s="1">
        <v>869</v>
      </c>
      <c r="B2478" s="1">
        <v>3</v>
      </c>
      <c r="C2478" s="1">
        <v>33</v>
      </c>
      <c r="D2478" s="6">
        <v>1</v>
      </c>
      <c r="E2478" s="2">
        <v>469.99</v>
      </c>
      <c r="F2478" s="1">
        <v>0.05</v>
      </c>
      <c r="G2478">
        <v>1409.92</v>
      </c>
      <c r="H2478" t="s">
        <v>5533</v>
      </c>
      <c r="I2478">
        <f>_xlfn.XLOOKUP(C2478, products!A:A, products!D:D)</f>
        <v>6</v>
      </c>
      <c r="J2478" t="s">
        <v>12</v>
      </c>
    </row>
    <row r="2479" spans="1:10" x14ac:dyDescent="0.2">
      <c r="A2479" s="1">
        <v>869</v>
      </c>
      <c r="B2479" s="1">
        <v>4</v>
      </c>
      <c r="C2479" s="1">
        <v>55</v>
      </c>
      <c r="D2479" s="6">
        <v>2</v>
      </c>
      <c r="E2479" s="2">
        <v>2699.99</v>
      </c>
      <c r="F2479" s="1">
        <v>0.05</v>
      </c>
      <c r="G2479">
        <v>10799.91</v>
      </c>
      <c r="H2479" t="s">
        <v>5511</v>
      </c>
      <c r="I2479">
        <f>_xlfn.XLOOKUP(C2479, products!A:A, products!D:D)</f>
        <v>7</v>
      </c>
      <c r="J2479" t="s">
        <v>11</v>
      </c>
    </row>
    <row r="2480" spans="1:10" x14ac:dyDescent="0.2">
      <c r="A2480" s="1">
        <v>869</v>
      </c>
      <c r="B2480" s="1">
        <v>5</v>
      </c>
      <c r="C2480" s="1">
        <v>65</v>
      </c>
      <c r="D2480" s="6">
        <v>2</v>
      </c>
      <c r="E2480" s="2">
        <v>346.99</v>
      </c>
      <c r="F2480" s="1">
        <v>0.2</v>
      </c>
      <c r="G2480">
        <v>1734.75</v>
      </c>
      <c r="H2480" t="s">
        <v>5502</v>
      </c>
      <c r="I2480">
        <f>_xlfn.XLOOKUP(C2480, products!A:A, products!D:D)</f>
        <v>3</v>
      </c>
      <c r="J2480" t="s">
        <v>15</v>
      </c>
    </row>
    <row r="2481" spans="1:10" x14ac:dyDescent="0.2">
      <c r="A2481" s="1">
        <v>870</v>
      </c>
      <c r="B2481" s="1">
        <v>1</v>
      </c>
      <c r="C2481" s="1">
        <v>63</v>
      </c>
      <c r="D2481" s="6">
        <v>1</v>
      </c>
      <c r="E2481" s="2">
        <v>3499.99</v>
      </c>
      <c r="F2481" s="1">
        <v>7.0000000000000007E-2</v>
      </c>
      <c r="G2481">
        <v>3499.9199999999996</v>
      </c>
      <c r="H2481" t="s">
        <v>5503</v>
      </c>
      <c r="I2481">
        <f>_xlfn.XLOOKUP(C2481, products!A:A, products!D:D)</f>
        <v>4</v>
      </c>
      <c r="J2481" t="s">
        <v>14</v>
      </c>
    </row>
    <row r="2482" spans="1:10" x14ac:dyDescent="0.2">
      <c r="A2482" s="1">
        <v>871</v>
      </c>
      <c r="B2482" s="1">
        <v>1</v>
      </c>
      <c r="C2482" s="1">
        <v>106</v>
      </c>
      <c r="D2482" s="6">
        <v>1</v>
      </c>
      <c r="E2482" s="2">
        <v>449.99</v>
      </c>
      <c r="F2482" s="1">
        <v>0.2</v>
      </c>
      <c r="G2482">
        <v>449.79</v>
      </c>
      <c r="H2482" t="s">
        <v>5464</v>
      </c>
      <c r="I2482">
        <f>_xlfn.XLOOKUP(C2482, products!A:A, products!D:D)</f>
        <v>2</v>
      </c>
      <c r="J2482" t="s">
        <v>16</v>
      </c>
    </row>
    <row r="2483" spans="1:10" x14ac:dyDescent="0.2">
      <c r="A2483" s="1">
        <v>871</v>
      </c>
      <c r="B2483" s="1">
        <v>2</v>
      </c>
      <c r="C2483" s="1">
        <v>38</v>
      </c>
      <c r="D2483" s="6">
        <v>1</v>
      </c>
      <c r="E2483" s="2">
        <v>549.99</v>
      </c>
      <c r="F2483" s="1">
        <v>0.1</v>
      </c>
      <c r="G2483">
        <v>1099.8800000000001</v>
      </c>
      <c r="H2483" t="s">
        <v>5528</v>
      </c>
      <c r="I2483">
        <f>_xlfn.XLOOKUP(C2483, products!A:A, products!D:D)</f>
        <v>6</v>
      </c>
      <c r="J2483" t="s">
        <v>12</v>
      </c>
    </row>
    <row r="2484" spans="1:10" x14ac:dyDescent="0.2">
      <c r="A2484" s="1">
        <v>871</v>
      </c>
      <c r="B2484" s="1">
        <v>3</v>
      </c>
      <c r="C2484" s="1">
        <v>30</v>
      </c>
      <c r="D2484" s="6">
        <v>2</v>
      </c>
      <c r="E2484" s="2">
        <v>999.99</v>
      </c>
      <c r="F2484" s="1">
        <v>0.2</v>
      </c>
      <c r="G2484">
        <v>2999.7700000000004</v>
      </c>
      <c r="H2484" t="s">
        <v>5536</v>
      </c>
      <c r="I2484">
        <f>_xlfn.XLOOKUP(C2484, products!A:A, products!D:D)</f>
        <v>6</v>
      </c>
      <c r="J2484" t="s">
        <v>12</v>
      </c>
    </row>
    <row r="2485" spans="1:10" x14ac:dyDescent="0.2">
      <c r="A2485" s="1">
        <v>871</v>
      </c>
      <c r="B2485" s="1">
        <v>4</v>
      </c>
      <c r="C2485" s="1">
        <v>107</v>
      </c>
      <c r="D2485" s="6">
        <v>2</v>
      </c>
      <c r="E2485" s="2">
        <v>416.99</v>
      </c>
      <c r="F2485" s="1">
        <v>0.05</v>
      </c>
      <c r="G2485">
        <v>1667.91</v>
      </c>
      <c r="H2485" t="s">
        <v>5463</v>
      </c>
      <c r="I2485">
        <f>_xlfn.XLOOKUP(C2485, products!A:A, products!D:D)</f>
        <v>2</v>
      </c>
      <c r="J2485" t="s">
        <v>16</v>
      </c>
    </row>
    <row r="2486" spans="1:10" x14ac:dyDescent="0.2">
      <c r="A2486" s="1">
        <v>872</v>
      </c>
      <c r="B2486" s="1">
        <v>1</v>
      </c>
      <c r="C2486" s="1">
        <v>62</v>
      </c>
      <c r="D2486" s="6">
        <v>2</v>
      </c>
      <c r="E2486" s="2">
        <v>3499.99</v>
      </c>
      <c r="F2486" s="1">
        <v>7.0000000000000007E-2</v>
      </c>
      <c r="G2486">
        <v>3499.9199999999996</v>
      </c>
      <c r="H2486" t="s">
        <v>5504</v>
      </c>
      <c r="I2486">
        <f>_xlfn.XLOOKUP(C2486, products!A:A, products!D:D)</f>
        <v>4</v>
      </c>
      <c r="J2486" t="s">
        <v>14</v>
      </c>
    </row>
    <row r="2487" spans="1:10" x14ac:dyDescent="0.2">
      <c r="A2487" s="1">
        <v>872</v>
      </c>
      <c r="B2487" s="1">
        <v>2</v>
      </c>
      <c r="C2487" s="1">
        <v>53</v>
      </c>
      <c r="D2487" s="6">
        <v>1</v>
      </c>
      <c r="E2487" s="2">
        <v>749.99</v>
      </c>
      <c r="F2487" s="1">
        <v>0.1</v>
      </c>
      <c r="G2487">
        <v>1499.88</v>
      </c>
      <c r="H2487" t="s">
        <v>5513</v>
      </c>
      <c r="I2487">
        <f>_xlfn.XLOOKUP(C2487, products!A:A, products!D:D)</f>
        <v>7</v>
      </c>
      <c r="J2487" t="s">
        <v>11</v>
      </c>
    </row>
    <row r="2488" spans="1:10" x14ac:dyDescent="0.2">
      <c r="A2488" s="1">
        <v>873</v>
      </c>
      <c r="B2488" s="1">
        <v>1</v>
      </c>
      <c r="C2488" s="1">
        <v>32</v>
      </c>
      <c r="D2488" s="6">
        <v>2</v>
      </c>
      <c r="E2488" s="2">
        <v>469.99</v>
      </c>
      <c r="F2488" s="1">
        <v>0.1</v>
      </c>
      <c r="G2488">
        <v>469.89</v>
      </c>
      <c r="H2488" t="s">
        <v>5534</v>
      </c>
      <c r="I2488">
        <f>_xlfn.XLOOKUP(C2488, products!A:A, products!D:D)</f>
        <v>6</v>
      </c>
      <c r="J2488" t="s">
        <v>12</v>
      </c>
    </row>
    <row r="2489" spans="1:10" x14ac:dyDescent="0.2">
      <c r="A2489" s="1">
        <v>874</v>
      </c>
      <c r="B2489" s="1">
        <v>1</v>
      </c>
      <c r="C2489" s="1">
        <v>56</v>
      </c>
      <c r="D2489" s="6">
        <v>1</v>
      </c>
      <c r="E2489" s="2">
        <v>5499.99</v>
      </c>
      <c r="F2489" s="1">
        <v>0.05</v>
      </c>
      <c r="G2489">
        <v>5499.94</v>
      </c>
      <c r="H2489" t="s">
        <v>5510</v>
      </c>
      <c r="I2489">
        <f>_xlfn.XLOOKUP(C2489, products!A:A, products!D:D)</f>
        <v>7</v>
      </c>
      <c r="J2489" t="s">
        <v>11</v>
      </c>
    </row>
    <row r="2490" spans="1:10" x14ac:dyDescent="0.2">
      <c r="A2490" s="1">
        <v>874</v>
      </c>
      <c r="B2490" s="1">
        <v>2</v>
      </c>
      <c r="C2490" s="1">
        <v>27</v>
      </c>
      <c r="D2490" s="6">
        <v>2</v>
      </c>
      <c r="E2490" s="2">
        <v>999.99</v>
      </c>
      <c r="F2490" s="1">
        <v>0.05</v>
      </c>
      <c r="G2490">
        <v>1999.93</v>
      </c>
      <c r="H2490" t="s">
        <v>5539</v>
      </c>
      <c r="I2490">
        <f>_xlfn.XLOOKUP(C2490, products!A:A, products!D:D)</f>
        <v>6</v>
      </c>
      <c r="J2490" t="s">
        <v>12</v>
      </c>
    </row>
    <row r="2491" spans="1:10" x14ac:dyDescent="0.2">
      <c r="A2491" s="1">
        <v>874</v>
      </c>
      <c r="B2491" s="1">
        <v>3</v>
      </c>
      <c r="C2491" s="1">
        <v>73</v>
      </c>
      <c r="D2491" s="6">
        <v>1</v>
      </c>
      <c r="E2491" s="2">
        <v>749.99</v>
      </c>
      <c r="F2491" s="1">
        <v>0.1</v>
      </c>
      <c r="G2491">
        <v>2249.8700000000003</v>
      </c>
      <c r="H2491" t="s">
        <v>5496</v>
      </c>
      <c r="I2491">
        <f>_xlfn.XLOOKUP(C2491, products!A:A, products!D:D)</f>
        <v>3</v>
      </c>
      <c r="J2491" t="s">
        <v>15</v>
      </c>
    </row>
    <row r="2492" spans="1:10" x14ac:dyDescent="0.2">
      <c r="A2492" s="1">
        <v>874</v>
      </c>
      <c r="B2492" s="1">
        <v>4</v>
      </c>
      <c r="C2492" s="1">
        <v>77</v>
      </c>
      <c r="D2492" s="6">
        <v>2</v>
      </c>
      <c r="E2492" s="2">
        <v>799.99</v>
      </c>
      <c r="F2492" s="1">
        <v>7.0000000000000007E-2</v>
      </c>
      <c r="G2492">
        <v>3199.89</v>
      </c>
      <c r="H2492" t="s">
        <v>5493</v>
      </c>
      <c r="I2492">
        <f>_xlfn.XLOOKUP(C2492, products!A:A, products!D:D)</f>
        <v>3</v>
      </c>
      <c r="J2492" t="s">
        <v>15</v>
      </c>
    </row>
    <row r="2493" spans="1:10" x14ac:dyDescent="0.2">
      <c r="A2493" s="1">
        <v>875</v>
      </c>
      <c r="B2493" s="1">
        <v>1</v>
      </c>
      <c r="C2493" s="1">
        <v>5</v>
      </c>
      <c r="D2493" s="6">
        <v>2</v>
      </c>
      <c r="E2493" s="2">
        <v>1320.99</v>
      </c>
      <c r="F2493" s="1">
        <v>0.1</v>
      </c>
      <c r="G2493">
        <v>1320.89</v>
      </c>
      <c r="H2493" t="s">
        <v>5557</v>
      </c>
      <c r="I2493">
        <f>_xlfn.XLOOKUP(C2493, products!A:A, products!D:D)</f>
        <v>6</v>
      </c>
      <c r="J2493" t="s">
        <v>12</v>
      </c>
    </row>
    <row r="2494" spans="1:10" x14ac:dyDescent="0.2">
      <c r="A2494" s="1">
        <v>875</v>
      </c>
      <c r="B2494" s="1">
        <v>2</v>
      </c>
      <c r="C2494" s="1">
        <v>15</v>
      </c>
      <c r="D2494" s="6">
        <v>2</v>
      </c>
      <c r="E2494" s="2">
        <v>529.99</v>
      </c>
      <c r="F2494" s="1">
        <v>0.05</v>
      </c>
      <c r="G2494">
        <v>1059.93</v>
      </c>
      <c r="H2494" t="s">
        <v>5550</v>
      </c>
      <c r="I2494">
        <f>_xlfn.XLOOKUP(C2494, products!A:A, products!D:D)</f>
        <v>3</v>
      </c>
      <c r="J2494" t="s">
        <v>15</v>
      </c>
    </row>
    <row r="2495" spans="1:10" x14ac:dyDescent="0.2">
      <c r="A2495" s="1">
        <v>875</v>
      </c>
      <c r="B2495" s="1">
        <v>3</v>
      </c>
      <c r="C2495" s="1">
        <v>14</v>
      </c>
      <c r="D2495" s="6">
        <v>1</v>
      </c>
      <c r="E2495" s="2">
        <v>269.99</v>
      </c>
      <c r="F2495" s="1">
        <v>7.0000000000000007E-2</v>
      </c>
      <c r="G2495">
        <v>809.9</v>
      </c>
      <c r="H2495" t="s">
        <v>5544</v>
      </c>
      <c r="I2495">
        <f>_xlfn.XLOOKUP(C2495, products!A:A, products!D:D)</f>
        <v>3</v>
      </c>
      <c r="J2495" t="s">
        <v>15</v>
      </c>
    </row>
    <row r="2496" spans="1:10" x14ac:dyDescent="0.2">
      <c r="A2496" s="1">
        <v>875</v>
      </c>
      <c r="B2496" s="1">
        <v>4</v>
      </c>
      <c r="C2496" s="1">
        <v>111</v>
      </c>
      <c r="D2496" s="6">
        <v>1</v>
      </c>
      <c r="E2496" s="2">
        <v>470.99</v>
      </c>
      <c r="F2496" s="1">
        <v>0.2</v>
      </c>
      <c r="G2496">
        <v>1883.76</v>
      </c>
      <c r="H2496" t="s">
        <v>5459</v>
      </c>
      <c r="I2496">
        <f>_xlfn.XLOOKUP(C2496, products!A:A, products!D:D)</f>
        <v>2</v>
      </c>
      <c r="J2496" t="s">
        <v>16</v>
      </c>
    </row>
    <row r="2497" spans="1:10" x14ac:dyDescent="0.2">
      <c r="A2497" s="1">
        <v>876</v>
      </c>
      <c r="B2497" s="1">
        <v>1</v>
      </c>
      <c r="C2497" s="1">
        <v>17</v>
      </c>
      <c r="D2497" s="6">
        <v>2</v>
      </c>
      <c r="E2497" s="2">
        <v>429</v>
      </c>
      <c r="F2497" s="1">
        <v>0.2</v>
      </c>
      <c r="G2497">
        <v>428.8</v>
      </c>
      <c r="H2497" t="s">
        <v>5549</v>
      </c>
      <c r="I2497">
        <f>_xlfn.XLOOKUP(C2497, products!A:A, products!D:D)</f>
        <v>3</v>
      </c>
      <c r="J2497" t="s">
        <v>15</v>
      </c>
    </row>
    <row r="2498" spans="1:10" x14ac:dyDescent="0.2">
      <c r="A2498" s="1">
        <v>876</v>
      </c>
      <c r="B2498" s="1">
        <v>2</v>
      </c>
      <c r="C2498" s="1">
        <v>66</v>
      </c>
      <c r="D2498" s="6">
        <v>2</v>
      </c>
      <c r="E2498" s="2">
        <v>250.99</v>
      </c>
      <c r="F2498" s="1">
        <v>0.2</v>
      </c>
      <c r="G2498">
        <v>501.78000000000003</v>
      </c>
      <c r="H2498" t="s">
        <v>5501</v>
      </c>
      <c r="I2498">
        <f>_xlfn.XLOOKUP(C2498, products!A:A, products!D:D)</f>
        <v>3</v>
      </c>
      <c r="J2498" t="s">
        <v>15</v>
      </c>
    </row>
    <row r="2499" spans="1:10" x14ac:dyDescent="0.2">
      <c r="A2499" s="1">
        <v>876</v>
      </c>
      <c r="B2499" s="1">
        <v>3</v>
      </c>
      <c r="C2499" s="1">
        <v>96</v>
      </c>
      <c r="D2499" s="6">
        <v>1</v>
      </c>
      <c r="E2499" s="2">
        <v>349.99</v>
      </c>
      <c r="F2499" s="1">
        <v>7.0000000000000007E-2</v>
      </c>
      <c r="G2499">
        <v>1049.9000000000001</v>
      </c>
      <c r="H2499" t="s">
        <v>5474</v>
      </c>
      <c r="I2499">
        <f>_xlfn.XLOOKUP(C2499, products!A:A, products!D:D)</f>
        <v>1</v>
      </c>
      <c r="J2499" t="s">
        <v>17</v>
      </c>
    </row>
    <row r="2500" spans="1:10" x14ac:dyDescent="0.2">
      <c r="A2500" s="1">
        <v>876</v>
      </c>
      <c r="B2500" s="1">
        <v>4</v>
      </c>
      <c r="C2500" s="1">
        <v>107</v>
      </c>
      <c r="D2500" s="6">
        <v>2</v>
      </c>
      <c r="E2500" s="2">
        <v>416.99</v>
      </c>
      <c r="F2500" s="1">
        <v>0.05</v>
      </c>
      <c r="G2500">
        <v>1667.91</v>
      </c>
      <c r="H2500" t="s">
        <v>5463</v>
      </c>
      <c r="I2500">
        <f>_xlfn.XLOOKUP(C2500, products!A:A, products!D:D)</f>
        <v>2</v>
      </c>
      <c r="J2500" t="s">
        <v>16</v>
      </c>
    </row>
    <row r="2501" spans="1:10" x14ac:dyDescent="0.2">
      <c r="A2501" s="1">
        <v>877</v>
      </c>
      <c r="B2501" s="1">
        <v>1</v>
      </c>
      <c r="C2501" s="1">
        <v>73</v>
      </c>
      <c r="D2501" s="6">
        <v>1</v>
      </c>
      <c r="E2501" s="2">
        <v>749.99</v>
      </c>
      <c r="F2501" s="1">
        <v>7.0000000000000007E-2</v>
      </c>
      <c r="G2501">
        <v>749.92</v>
      </c>
      <c r="H2501" t="s">
        <v>5496</v>
      </c>
      <c r="I2501">
        <f>_xlfn.XLOOKUP(C2501, products!A:A, products!D:D)</f>
        <v>3</v>
      </c>
      <c r="J2501" t="s">
        <v>15</v>
      </c>
    </row>
    <row r="2502" spans="1:10" x14ac:dyDescent="0.2">
      <c r="A2502" s="1">
        <v>877</v>
      </c>
      <c r="B2502" s="1">
        <v>2</v>
      </c>
      <c r="C2502" s="1">
        <v>103</v>
      </c>
      <c r="D2502" s="6">
        <v>1</v>
      </c>
      <c r="E2502" s="2">
        <v>551.99</v>
      </c>
      <c r="F2502" s="1">
        <v>0.1</v>
      </c>
      <c r="G2502">
        <v>1103.8800000000001</v>
      </c>
      <c r="H2502" t="s">
        <v>5467</v>
      </c>
      <c r="I2502">
        <f>_xlfn.XLOOKUP(C2502, products!A:A, products!D:D)</f>
        <v>2</v>
      </c>
      <c r="J2502" t="s">
        <v>16</v>
      </c>
    </row>
    <row r="2503" spans="1:10" x14ac:dyDescent="0.2">
      <c r="A2503" s="1">
        <v>878</v>
      </c>
      <c r="B2503" s="1">
        <v>1</v>
      </c>
      <c r="C2503" s="1">
        <v>103</v>
      </c>
      <c r="D2503" s="6">
        <v>1</v>
      </c>
      <c r="E2503" s="2">
        <v>551.99</v>
      </c>
      <c r="F2503" s="1">
        <v>0.2</v>
      </c>
      <c r="G2503">
        <v>551.79</v>
      </c>
      <c r="H2503" t="s">
        <v>5467</v>
      </c>
      <c r="I2503">
        <f>_xlfn.XLOOKUP(C2503, products!A:A, products!D:D)</f>
        <v>2</v>
      </c>
      <c r="J2503" t="s">
        <v>16</v>
      </c>
    </row>
    <row r="2504" spans="1:10" x14ac:dyDescent="0.2">
      <c r="A2504" s="1">
        <v>878</v>
      </c>
      <c r="B2504" s="1">
        <v>2</v>
      </c>
      <c r="C2504" s="1">
        <v>13</v>
      </c>
      <c r="D2504" s="6">
        <v>1</v>
      </c>
      <c r="E2504" s="2">
        <v>269.99</v>
      </c>
      <c r="F2504" s="1">
        <v>0.1</v>
      </c>
      <c r="G2504">
        <v>539.88</v>
      </c>
      <c r="H2504" t="s">
        <v>5545</v>
      </c>
      <c r="I2504">
        <f>_xlfn.XLOOKUP(C2504, products!A:A, products!D:D)</f>
        <v>3</v>
      </c>
      <c r="J2504" t="s">
        <v>15</v>
      </c>
    </row>
    <row r="2505" spans="1:10" x14ac:dyDescent="0.2">
      <c r="A2505" s="1">
        <v>878</v>
      </c>
      <c r="B2505" s="1">
        <v>3</v>
      </c>
      <c r="C2505" s="1">
        <v>6</v>
      </c>
      <c r="D2505" s="6">
        <v>2</v>
      </c>
      <c r="E2505" s="2">
        <v>469.99</v>
      </c>
      <c r="F2505" s="1">
        <v>0.2</v>
      </c>
      <c r="G2505">
        <v>1409.77</v>
      </c>
      <c r="H2505" t="s">
        <v>5556</v>
      </c>
      <c r="I2505">
        <f>_xlfn.XLOOKUP(C2505, products!A:A, products!D:D)</f>
        <v>6</v>
      </c>
      <c r="J2505" t="s">
        <v>12</v>
      </c>
    </row>
    <row r="2506" spans="1:10" x14ac:dyDescent="0.2">
      <c r="A2506" s="1">
        <v>878</v>
      </c>
      <c r="B2506" s="1">
        <v>4</v>
      </c>
      <c r="C2506" s="1">
        <v>18</v>
      </c>
      <c r="D2506" s="6">
        <v>2</v>
      </c>
      <c r="E2506" s="2">
        <v>449</v>
      </c>
      <c r="F2506" s="1">
        <v>0.05</v>
      </c>
      <c r="G2506">
        <v>1795.95</v>
      </c>
      <c r="H2506" t="s">
        <v>5548</v>
      </c>
      <c r="I2506">
        <f>_xlfn.XLOOKUP(C2506, products!A:A, products!D:D)</f>
        <v>3</v>
      </c>
      <c r="J2506" t="s">
        <v>15</v>
      </c>
    </row>
    <row r="2507" spans="1:10" x14ac:dyDescent="0.2">
      <c r="A2507" s="1">
        <v>879</v>
      </c>
      <c r="B2507" s="1">
        <v>1</v>
      </c>
      <c r="C2507" s="1">
        <v>100</v>
      </c>
      <c r="D2507" s="6">
        <v>2</v>
      </c>
      <c r="E2507" s="2">
        <v>489.99</v>
      </c>
      <c r="F2507" s="1">
        <v>0.2</v>
      </c>
      <c r="G2507">
        <v>489.79</v>
      </c>
      <c r="H2507" t="s">
        <v>5470</v>
      </c>
      <c r="I2507">
        <f>_xlfn.XLOOKUP(C2507, products!A:A, products!D:D)</f>
        <v>1</v>
      </c>
      <c r="J2507" t="s">
        <v>17</v>
      </c>
    </row>
    <row r="2508" spans="1:10" x14ac:dyDescent="0.2">
      <c r="A2508" s="1">
        <v>879</v>
      </c>
      <c r="B2508" s="1">
        <v>2</v>
      </c>
      <c r="C2508" s="1">
        <v>2</v>
      </c>
      <c r="D2508" s="6">
        <v>2</v>
      </c>
      <c r="E2508" s="2">
        <v>749.99</v>
      </c>
      <c r="F2508" s="1">
        <v>7.0000000000000007E-2</v>
      </c>
      <c r="G2508">
        <v>1499.91</v>
      </c>
      <c r="H2508" t="s">
        <v>5560</v>
      </c>
      <c r="I2508">
        <f>_xlfn.XLOOKUP(C2508, products!A:A, products!D:D)</f>
        <v>6</v>
      </c>
      <c r="J2508" t="s">
        <v>12</v>
      </c>
    </row>
    <row r="2509" spans="1:10" x14ac:dyDescent="0.2">
      <c r="A2509" s="1">
        <v>879</v>
      </c>
      <c r="B2509" s="1">
        <v>3</v>
      </c>
      <c r="C2509" s="1">
        <v>83</v>
      </c>
      <c r="D2509" s="6">
        <v>2</v>
      </c>
      <c r="E2509" s="2">
        <v>149.99</v>
      </c>
      <c r="F2509" s="1">
        <v>0.2</v>
      </c>
      <c r="G2509">
        <v>449.77000000000004</v>
      </c>
      <c r="H2509" t="s">
        <v>5487</v>
      </c>
      <c r="I2509">
        <f>_xlfn.XLOOKUP(C2509, products!A:A, products!D:D)</f>
        <v>1</v>
      </c>
      <c r="J2509" t="s">
        <v>17</v>
      </c>
    </row>
    <row r="2510" spans="1:10" x14ac:dyDescent="0.2">
      <c r="A2510" s="1">
        <v>879</v>
      </c>
      <c r="B2510" s="1">
        <v>4</v>
      </c>
      <c r="C2510" s="1">
        <v>82</v>
      </c>
      <c r="D2510" s="6">
        <v>1</v>
      </c>
      <c r="E2510" s="2">
        <v>659.99</v>
      </c>
      <c r="F2510" s="1">
        <v>7.0000000000000007E-2</v>
      </c>
      <c r="G2510">
        <v>2639.89</v>
      </c>
      <c r="H2510" t="s">
        <v>5488</v>
      </c>
      <c r="I2510">
        <f>_xlfn.XLOOKUP(C2510, products!A:A, products!D:D)</f>
        <v>3</v>
      </c>
      <c r="J2510" t="s">
        <v>15</v>
      </c>
    </row>
    <row r="2511" spans="1:10" x14ac:dyDescent="0.2">
      <c r="A2511" s="1">
        <v>880</v>
      </c>
      <c r="B2511" s="1">
        <v>1</v>
      </c>
      <c r="C2511" s="1">
        <v>28</v>
      </c>
      <c r="D2511" s="6">
        <v>2</v>
      </c>
      <c r="E2511" s="2">
        <v>2499.9899999999998</v>
      </c>
      <c r="F2511" s="1">
        <v>0.2</v>
      </c>
      <c r="G2511">
        <v>2499.79</v>
      </c>
      <c r="H2511" t="s">
        <v>5538</v>
      </c>
      <c r="I2511">
        <f>_xlfn.XLOOKUP(C2511, products!A:A, products!D:D)</f>
        <v>6</v>
      </c>
      <c r="J2511" t="s">
        <v>12</v>
      </c>
    </row>
    <row r="2512" spans="1:10" x14ac:dyDescent="0.2">
      <c r="A2512" s="1">
        <v>880</v>
      </c>
      <c r="B2512" s="1">
        <v>2</v>
      </c>
      <c r="C2512" s="1">
        <v>95</v>
      </c>
      <c r="D2512" s="6">
        <v>1</v>
      </c>
      <c r="E2512" s="2">
        <v>299.99</v>
      </c>
      <c r="F2512" s="1">
        <v>0.1</v>
      </c>
      <c r="G2512">
        <v>599.88</v>
      </c>
      <c r="H2512" t="s">
        <v>5475</v>
      </c>
      <c r="I2512">
        <f>_xlfn.XLOOKUP(C2512, products!A:A, products!D:D)</f>
        <v>1</v>
      </c>
      <c r="J2512" t="s">
        <v>17</v>
      </c>
    </row>
    <row r="2513" spans="1:10" x14ac:dyDescent="0.2">
      <c r="A2513" s="1">
        <v>880</v>
      </c>
      <c r="B2513" s="1">
        <v>3</v>
      </c>
      <c r="C2513" s="1">
        <v>5</v>
      </c>
      <c r="D2513" s="6">
        <v>1</v>
      </c>
      <c r="E2513" s="2">
        <v>1320.99</v>
      </c>
      <c r="F2513" s="1">
        <v>7.0000000000000007E-2</v>
      </c>
      <c r="G2513">
        <v>3962.9</v>
      </c>
      <c r="H2513" t="s">
        <v>5557</v>
      </c>
      <c r="I2513">
        <f>_xlfn.XLOOKUP(C2513, products!A:A, products!D:D)</f>
        <v>6</v>
      </c>
      <c r="J2513" t="s">
        <v>12</v>
      </c>
    </row>
    <row r="2514" spans="1:10" x14ac:dyDescent="0.2">
      <c r="A2514" s="1">
        <v>880</v>
      </c>
      <c r="B2514" s="1">
        <v>4</v>
      </c>
      <c r="C2514" s="1">
        <v>26</v>
      </c>
      <c r="D2514" s="6">
        <v>1</v>
      </c>
      <c r="E2514" s="2">
        <v>599.99</v>
      </c>
      <c r="F2514" s="1">
        <v>0.1</v>
      </c>
      <c r="G2514">
        <v>2399.86</v>
      </c>
      <c r="H2514" t="s">
        <v>5540</v>
      </c>
      <c r="I2514">
        <f>_xlfn.XLOOKUP(C2514, products!A:A, products!D:D)</f>
        <v>2</v>
      </c>
      <c r="J2514" t="s">
        <v>16</v>
      </c>
    </row>
    <row r="2515" spans="1:10" x14ac:dyDescent="0.2">
      <c r="A2515" s="1">
        <v>880</v>
      </c>
      <c r="B2515" s="1">
        <v>5</v>
      </c>
      <c r="C2515" s="1">
        <v>66</v>
      </c>
      <c r="D2515" s="6">
        <v>1</v>
      </c>
      <c r="E2515" s="2">
        <v>250.99</v>
      </c>
      <c r="F2515" s="1">
        <v>0.2</v>
      </c>
      <c r="G2515">
        <v>1254.75</v>
      </c>
      <c r="H2515" t="s">
        <v>5501</v>
      </c>
      <c r="I2515">
        <f>_xlfn.XLOOKUP(C2515, products!A:A, products!D:D)</f>
        <v>3</v>
      </c>
      <c r="J2515" t="s">
        <v>15</v>
      </c>
    </row>
    <row r="2516" spans="1:10" x14ac:dyDescent="0.2">
      <c r="A2516" s="1">
        <v>881</v>
      </c>
      <c r="B2516" s="1">
        <v>1</v>
      </c>
      <c r="C2516" s="1">
        <v>98</v>
      </c>
      <c r="D2516" s="6">
        <v>1</v>
      </c>
      <c r="E2516" s="2">
        <v>489.99</v>
      </c>
      <c r="F2516" s="1">
        <v>7.0000000000000007E-2</v>
      </c>
      <c r="G2516">
        <v>489.92</v>
      </c>
      <c r="H2516" t="s">
        <v>5472</v>
      </c>
      <c r="I2516">
        <f>_xlfn.XLOOKUP(C2516, products!A:A, products!D:D)</f>
        <v>1</v>
      </c>
      <c r="J2516" t="s">
        <v>17</v>
      </c>
    </row>
    <row r="2517" spans="1:10" x14ac:dyDescent="0.2">
      <c r="A2517" s="1">
        <v>881</v>
      </c>
      <c r="B2517" s="1">
        <v>2</v>
      </c>
      <c r="C2517" s="1">
        <v>50</v>
      </c>
      <c r="D2517" s="6">
        <v>1</v>
      </c>
      <c r="E2517" s="2">
        <v>5999.99</v>
      </c>
      <c r="F2517" s="1">
        <v>0.2</v>
      </c>
      <c r="G2517">
        <v>11999.779999999999</v>
      </c>
      <c r="H2517" t="s">
        <v>5516</v>
      </c>
      <c r="I2517">
        <f>_xlfn.XLOOKUP(C2517, products!A:A, products!D:D)</f>
        <v>7</v>
      </c>
      <c r="J2517" t="s">
        <v>11</v>
      </c>
    </row>
    <row r="2518" spans="1:10" x14ac:dyDescent="0.2">
      <c r="A2518" s="1">
        <v>881</v>
      </c>
      <c r="B2518" s="1">
        <v>3</v>
      </c>
      <c r="C2518" s="1">
        <v>64</v>
      </c>
      <c r="D2518" s="6">
        <v>2</v>
      </c>
      <c r="E2518" s="2">
        <v>489.99</v>
      </c>
      <c r="F2518" s="1">
        <v>0.05</v>
      </c>
      <c r="G2518">
        <v>1469.92</v>
      </c>
      <c r="H2518" t="s">
        <v>5468</v>
      </c>
      <c r="I2518">
        <f>_xlfn.XLOOKUP(C2518, products!A:A, products!D:D)</f>
        <v>3</v>
      </c>
      <c r="J2518" t="s">
        <v>15</v>
      </c>
    </row>
    <row r="2519" spans="1:10" x14ac:dyDescent="0.2">
      <c r="A2519" s="1">
        <v>881</v>
      </c>
      <c r="B2519" s="1">
        <v>4</v>
      </c>
      <c r="C2519" s="1">
        <v>67</v>
      </c>
      <c r="D2519" s="6">
        <v>1</v>
      </c>
      <c r="E2519" s="2">
        <v>250.99</v>
      </c>
      <c r="F2519" s="1">
        <v>0.1</v>
      </c>
      <c r="G2519">
        <v>1003.86</v>
      </c>
      <c r="H2519" t="s">
        <v>5500</v>
      </c>
      <c r="I2519">
        <f>_xlfn.XLOOKUP(C2519, products!A:A, products!D:D)</f>
        <v>3</v>
      </c>
      <c r="J2519" t="s">
        <v>15</v>
      </c>
    </row>
    <row r="2520" spans="1:10" x14ac:dyDescent="0.2">
      <c r="A2520" s="1">
        <v>882</v>
      </c>
      <c r="B2520" s="1">
        <v>1</v>
      </c>
      <c r="C2520" s="1">
        <v>63</v>
      </c>
      <c r="D2520" s="6">
        <v>2</v>
      </c>
      <c r="E2520" s="2">
        <v>3499.99</v>
      </c>
      <c r="F2520" s="1">
        <v>7.0000000000000007E-2</v>
      </c>
      <c r="G2520">
        <v>3499.9199999999996</v>
      </c>
      <c r="H2520" t="s">
        <v>5503</v>
      </c>
      <c r="I2520">
        <f>_xlfn.XLOOKUP(C2520, products!A:A, products!D:D)</f>
        <v>4</v>
      </c>
      <c r="J2520" t="s">
        <v>14</v>
      </c>
    </row>
    <row r="2521" spans="1:10" x14ac:dyDescent="0.2">
      <c r="A2521" s="1">
        <v>882</v>
      </c>
      <c r="B2521" s="1">
        <v>2</v>
      </c>
      <c r="C2521" s="1">
        <v>108</v>
      </c>
      <c r="D2521" s="6">
        <v>2</v>
      </c>
      <c r="E2521" s="2">
        <v>449.99</v>
      </c>
      <c r="F2521" s="1">
        <v>0.2</v>
      </c>
      <c r="G2521">
        <v>899.78</v>
      </c>
      <c r="H2521" t="s">
        <v>5462</v>
      </c>
      <c r="I2521">
        <f>_xlfn.XLOOKUP(C2521, products!A:A, products!D:D)</f>
        <v>2</v>
      </c>
      <c r="J2521" t="s">
        <v>16</v>
      </c>
    </row>
    <row r="2522" spans="1:10" x14ac:dyDescent="0.2">
      <c r="A2522" s="1">
        <v>882</v>
      </c>
      <c r="B2522" s="1">
        <v>3</v>
      </c>
      <c r="C2522" s="1">
        <v>57</v>
      </c>
      <c r="D2522" s="6">
        <v>2</v>
      </c>
      <c r="E2522" s="2">
        <v>1999.99</v>
      </c>
      <c r="F2522" s="1">
        <v>7.0000000000000007E-2</v>
      </c>
      <c r="G2522">
        <v>5999.9000000000005</v>
      </c>
      <c r="H2522" t="s">
        <v>5509</v>
      </c>
      <c r="I2522">
        <f>_xlfn.XLOOKUP(C2522, products!A:A, products!D:D)</f>
        <v>7</v>
      </c>
      <c r="J2522" t="s">
        <v>11</v>
      </c>
    </row>
    <row r="2523" spans="1:10" x14ac:dyDescent="0.2">
      <c r="A2523" s="1">
        <v>883</v>
      </c>
      <c r="B2523" s="1">
        <v>1</v>
      </c>
      <c r="C2523" s="1">
        <v>44</v>
      </c>
      <c r="D2523" s="6">
        <v>1</v>
      </c>
      <c r="E2523" s="2">
        <v>539.99</v>
      </c>
      <c r="F2523" s="1">
        <v>0.05</v>
      </c>
      <c r="G2523">
        <v>539.94000000000005</v>
      </c>
      <c r="H2523" t="s">
        <v>5522</v>
      </c>
      <c r="I2523">
        <f>_xlfn.XLOOKUP(C2523, products!A:A, products!D:D)</f>
        <v>6</v>
      </c>
      <c r="J2523" t="s">
        <v>12</v>
      </c>
    </row>
    <row r="2524" spans="1:10" x14ac:dyDescent="0.2">
      <c r="A2524" s="1">
        <v>883</v>
      </c>
      <c r="B2524" s="1">
        <v>2</v>
      </c>
      <c r="C2524" s="1">
        <v>5</v>
      </c>
      <c r="D2524" s="6">
        <v>2</v>
      </c>
      <c r="E2524" s="2">
        <v>1320.99</v>
      </c>
      <c r="F2524" s="1">
        <v>0.05</v>
      </c>
      <c r="G2524">
        <v>2641.93</v>
      </c>
      <c r="H2524" t="s">
        <v>5557</v>
      </c>
      <c r="I2524">
        <f>_xlfn.XLOOKUP(C2524, products!A:A, products!D:D)</f>
        <v>6</v>
      </c>
      <c r="J2524" t="s">
        <v>12</v>
      </c>
    </row>
    <row r="2525" spans="1:10" x14ac:dyDescent="0.2">
      <c r="A2525" s="1">
        <v>884</v>
      </c>
      <c r="B2525" s="1">
        <v>1</v>
      </c>
      <c r="C2525" s="1">
        <v>49</v>
      </c>
      <c r="D2525" s="6">
        <v>2</v>
      </c>
      <c r="E2525" s="2">
        <v>3499.99</v>
      </c>
      <c r="F2525" s="1">
        <v>0.05</v>
      </c>
      <c r="G2525">
        <v>3499.9399999999996</v>
      </c>
      <c r="H2525" t="s">
        <v>5517</v>
      </c>
      <c r="I2525">
        <f>_xlfn.XLOOKUP(C2525, products!A:A, products!D:D)</f>
        <v>7</v>
      </c>
      <c r="J2525" t="s">
        <v>11</v>
      </c>
    </row>
    <row r="2526" spans="1:10" x14ac:dyDescent="0.2">
      <c r="A2526" s="1">
        <v>884</v>
      </c>
      <c r="B2526" s="1">
        <v>2</v>
      </c>
      <c r="C2526" s="1">
        <v>69</v>
      </c>
      <c r="D2526" s="6">
        <v>2</v>
      </c>
      <c r="E2526" s="2">
        <v>416.99</v>
      </c>
      <c r="F2526" s="1">
        <v>7.0000000000000007E-2</v>
      </c>
      <c r="G2526">
        <v>833.91</v>
      </c>
      <c r="H2526" t="s">
        <v>5463</v>
      </c>
      <c r="I2526">
        <f>_xlfn.XLOOKUP(C2526, products!A:A, products!D:D)</f>
        <v>3</v>
      </c>
      <c r="J2526" t="s">
        <v>15</v>
      </c>
    </row>
    <row r="2527" spans="1:10" x14ac:dyDescent="0.2">
      <c r="A2527" s="1">
        <v>884</v>
      </c>
      <c r="B2527" s="1">
        <v>3</v>
      </c>
      <c r="C2527" s="1">
        <v>46</v>
      </c>
      <c r="D2527" s="6">
        <v>2</v>
      </c>
      <c r="E2527" s="2">
        <v>1409.99</v>
      </c>
      <c r="F2527" s="1">
        <v>0.2</v>
      </c>
      <c r="G2527">
        <v>4229.7700000000004</v>
      </c>
      <c r="H2527" t="s">
        <v>5520</v>
      </c>
      <c r="I2527">
        <f>_xlfn.XLOOKUP(C2527, products!A:A, products!D:D)</f>
        <v>6</v>
      </c>
      <c r="J2527" t="s">
        <v>12</v>
      </c>
    </row>
    <row r="2528" spans="1:10" x14ac:dyDescent="0.2">
      <c r="A2528" s="1">
        <v>884</v>
      </c>
      <c r="B2528" s="1">
        <v>4</v>
      </c>
      <c r="C2528" s="1">
        <v>10</v>
      </c>
      <c r="D2528" s="6">
        <v>1</v>
      </c>
      <c r="E2528" s="2">
        <v>1549</v>
      </c>
      <c r="F2528" s="1">
        <v>0.1</v>
      </c>
      <c r="G2528">
        <v>6195.9</v>
      </c>
      <c r="H2528" t="s">
        <v>5552</v>
      </c>
      <c r="I2528">
        <f>_xlfn.XLOOKUP(C2528, products!A:A, products!D:D)</f>
        <v>4</v>
      </c>
      <c r="J2528" t="s">
        <v>14</v>
      </c>
    </row>
    <row r="2529" spans="1:10" x14ac:dyDescent="0.2">
      <c r="A2529" s="1">
        <v>884</v>
      </c>
      <c r="B2529" s="1">
        <v>5</v>
      </c>
      <c r="C2529" s="1">
        <v>21</v>
      </c>
      <c r="D2529" s="6">
        <v>2</v>
      </c>
      <c r="E2529" s="2">
        <v>269.99</v>
      </c>
      <c r="F2529" s="1">
        <v>0.05</v>
      </c>
      <c r="G2529">
        <v>1349.9</v>
      </c>
      <c r="H2529" t="s">
        <v>5545</v>
      </c>
      <c r="I2529">
        <f>_xlfn.XLOOKUP(C2529, products!A:A, products!D:D)</f>
        <v>1</v>
      </c>
      <c r="J2529" t="s">
        <v>17</v>
      </c>
    </row>
    <row r="2530" spans="1:10" x14ac:dyDescent="0.2">
      <c r="A2530" s="1">
        <v>885</v>
      </c>
      <c r="B2530" s="1">
        <v>1</v>
      </c>
      <c r="C2530" s="1">
        <v>106</v>
      </c>
      <c r="D2530" s="6">
        <v>1</v>
      </c>
      <c r="E2530" s="2">
        <v>449.99</v>
      </c>
      <c r="F2530" s="1">
        <v>7.0000000000000007E-2</v>
      </c>
      <c r="G2530">
        <v>449.92</v>
      </c>
      <c r="H2530" t="s">
        <v>5464</v>
      </c>
      <c r="I2530">
        <f>_xlfn.XLOOKUP(C2530, products!A:A, products!D:D)</f>
        <v>2</v>
      </c>
      <c r="J2530" t="s">
        <v>16</v>
      </c>
    </row>
    <row r="2531" spans="1:10" x14ac:dyDescent="0.2">
      <c r="A2531" s="1">
        <v>885</v>
      </c>
      <c r="B2531" s="1">
        <v>2</v>
      </c>
      <c r="C2531" s="1">
        <v>43</v>
      </c>
      <c r="D2531" s="6">
        <v>1</v>
      </c>
      <c r="E2531" s="2">
        <v>5299.99</v>
      </c>
      <c r="F2531" s="1">
        <v>0.1</v>
      </c>
      <c r="G2531">
        <v>10599.88</v>
      </c>
      <c r="H2531" t="s">
        <v>5523</v>
      </c>
      <c r="I2531">
        <f>_xlfn.XLOOKUP(C2531, products!A:A, products!D:D)</f>
        <v>6</v>
      </c>
      <c r="J2531" t="s">
        <v>12</v>
      </c>
    </row>
    <row r="2532" spans="1:10" x14ac:dyDescent="0.2">
      <c r="A2532" s="1">
        <v>886</v>
      </c>
      <c r="B2532" s="1">
        <v>1</v>
      </c>
      <c r="C2532" s="1">
        <v>47</v>
      </c>
      <c r="D2532" s="6">
        <v>1</v>
      </c>
      <c r="E2532" s="2">
        <v>5299.99</v>
      </c>
      <c r="F2532" s="1">
        <v>0.05</v>
      </c>
      <c r="G2532">
        <v>5299.94</v>
      </c>
      <c r="H2532" t="s">
        <v>5519</v>
      </c>
      <c r="I2532">
        <f>_xlfn.XLOOKUP(C2532, products!A:A, products!D:D)</f>
        <v>6</v>
      </c>
      <c r="J2532" t="s">
        <v>12</v>
      </c>
    </row>
    <row r="2533" spans="1:10" x14ac:dyDescent="0.2">
      <c r="A2533" s="1">
        <v>886</v>
      </c>
      <c r="B2533" s="1">
        <v>2</v>
      </c>
      <c r="C2533" s="1">
        <v>30</v>
      </c>
      <c r="D2533" s="6">
        <v>1</v>
      </c>
      <c r="E2533" s="2">
        <v>999.99</v>
      </c>
      <c r="F2533" s="1">
        <v>0.05</v>
      </c>
      <c r="G2533">
        <v>1999.93</v>
      </c>
      <c r="H2533" t="s">
        <v>5536</v>
      </c>
      <c r="I2533">
        <f>_xlfn.XLOOKUP(C2533, products!A:A, products!D:D)</f>
        <v>6</v>
      </c>
      <c r="J2533" t="s">
        <v>12</v>
      </c>
    </row>
    <row r="2534" spans="1:10" x14ac:dyDescent="0.2">
      <c r="A2534" s="1">
        <v>887</v>
      </c>
      <c r="B2534" s="1">
        <v>1</v>
      </c>
      <c r="C2534" s="1">
        <v>50</v>
      </c>
      <c r="D2534" s="6">
        <v>2</v>
      </c>
      <c r="E2534" s="2">
        <v>5999.99</v>
      </c>
      <c r="F2534" s="1">
        <v>0.05</v>
      </c>
      <c r="G2534">
        <v>5999.94</v>
      </c>
      <c r="H2534" t="s">
        <v>5516</v>
      </c>
      <c r="I2534">
        <f>_xlfn.XLOOKUP(C2534, products!A:A, products!D:D)</f>
        <v>7</v>
      </c>
      <c r="J2534" t="s">
        <v>11</v>
      </c>
    </row>
    <row r="2535" spans="1:10" x14ac:dyDescent="0.2">
      <c r="A2535" s="1">
        <v>887</v>
      </c>
      <c r="B2535" s="1">
        <v>2</v>
      </c>
      <c r="C2535" s="1">
        <v>70</v>
      </c>
      <c r="D2535" s="6">
        <v>1</v>
      </c>
      <c r="E2535" s="2">
        <v>659.99</v>
      </c>
      <c r="F2535" s="1">
        <v>0.1</v>
      </c>
      <c r="G2535">
        <v>1319.88</v>
      </c>
      <c r="H2535" t="s">
        <v>5499</v>
      </c>
      <c r="I2535">
        <f>_xlfn.XLOOKUP(C2535, products!A:A, products!D:D)</f>
        <v>3</v>
      </c>
      <c r="J2535" t="s">
        <v>15</v>
      </c>
    </row>
    <row r="2536" spans="1:10" x14ac:dyDescent="0.2">
      <c r="A2536" s="1">
        <v>888</v>
      </c>
      <c r="B2536" s="1">
        <v>1</v>
      </c>
      <c r="C2536" s="1">
        <v>33</v>
      </c>
      <c r="D2536" s="6">
        <v>2</v>
      </c>
      <c r="E2536" s="2">
        <v>469.99</v>
      </c>
      <c r="F2536" s="1">
        <v>0.1</v>
      </c>
      <c r="G2536">
        <v>469.89</v>
      </c>
      <c r="H2536" t="s">
        <v>5533</v>
      </c>
      <c r="I2536">
        <f>_xlfn.XLOOKUP(C2536, products!A:A, products!D:D)</f>
        <v>6</v>
      </c>
      <c r="J2536" t="s">
        <v>12</v>
      </c>
    </row>
    <row r="2537" spans="1:10" x14ac:dyDescent="0.2">
      <c r="A2537" s="1">
        <v>888</v>
      </c>
      <c r="B2537" s="1">
        <v>2</v>
      </c>
      <c r="C2537" s="1">
        <v>26</v>
      </c>
      <c r="D2537" s="6">
        <v>2</v>
      </c>
      <c r="E2537" s="2">
        <v>599.99</v>
      </c>
      <c r="F2537" s="1">
        <v>0.2</v>
      </c>
      <c r="G2537">
        <v>1199.78</v>
      </c>
      <c r="H2537" t="s">
        <v>5540</v>
      </c>
      <c r="I2537">
        <f>_xlfn.XLOOKUP(C2537, products!A:A, products!D:D)</f>
        <v>2</v>
      </c>
      <c r="J2537" t="s">
        <v>16</v>
      </c>
    </row>
    <row r="2538" spans="1:10" x14ac:dyDescent="0.2">
      <c r="A2538" s="1">
        <v>889</v>
      </c>
      <c r="B2538" s="1">
        <v>1</v>
      </c>
      <c r="C2538" s="1">
        <v>12</v>
      </c>
      <c r="D2538" s="6">
        <v>2</v>
      </c>
      <c r="E2538" s="2">
        <v>549.99</v>
      </c>
      <c r="F2538" s="1">
        <v>0.1</v>
      </c>
      <c r="G2538">
        <v>549.89</v>
      </c>
      <c r="H2538" t="s">
        <v>5542</v>
      </c>
      <c r="I2538">
        <f>_xlfn.XLOOKUP(C2538, products!A:A, products!D:D)</f>
        <v>3</v>
      </c>
      <c r="J2538" t="s">
        <v>15</v>
      </c>
    </row>
    <row r="2539" spans="1:10" x14ac:dyDescent="0.2">
      <c r="A2539" s="1">
        <v>890</v>
      </c>
      <c r="B2539" s="1">
        <v>1</v>
      </c>
      <c r="C2539" s="1">
        <v>16</v>
      </c>
      <c r="D2539" s="6">
        <v>2</v>
      </c>
      <c r="E2539" s="2">
        <v>599.99</v>
      </c>
      <c r="F2539" s="1">
        <v>0.1</v>
      </c>
      <c r="G2539">
        <v>599.89</v>
      </c>
      <c r="H2539" t="s">
        <v>5540</v>
      </c>
      <c r="I2539">
        <f>_xlfn.XLOOKUP(C2539, products!A:A, products!D:D)</f>
        <v>3</v>
      </c>
      <c r="J2539" t="s">
        <v>15</v>
      </c>
    </row>
    <row r="2540" spans="1:10" x14ac:dyDescent="0.2">
      <c r="A2540" s="1">
        <v>890</v>
      </c>
      <c r="B2540" s="1">
        <v>2</v>
      </c>
      <c r="C2540" s="1">
        <v>105</v>
      </c>
      <c r="D2540" s="6">
        <v>2</v>
      </c>
      <c r="E2540" s="2">
        <v>533.99</v>
      </c>
      <c r="F2540" s="1">
        <v>0.1</v>
      </c>
      <c r="G2540">
        <v>1067.8800000000001</v>
      </c>
      <c r="H2540" t="s">
        <v>5465</v>
      </c>
      <c r="I2540">
        <f>_xlfn.XLOOKUP(C2540, products!A:A, products!D:D)</f>
        <v>2</v>
      </c>
      <c r="J2540" t="s">
        <v>16</v>
      </c>
    </row>
    <row r="2541" spans="1:10" x14ac:dyDescent="0.2">
      <c r="A2541" s="1">
        <v>890</v>
      </c>
      <c r="B2541" s="1">
        <v>3</v>
      </c>
      <c r="C2541" s="1">
        <v>52</v>
      </c>
      <c r="D2541" s="6">
        <v>1</v>
      </c>
      <c r="E2541" s="2">
        <v>875.99</v>
      </c>
      <c r="F2541" s="1">
        <v>0.05</v>
      </c>
      <c r="G2541">
        <v>2627.92</v>
      </c>
      <c r="H2541" t="s">
        <v>5514</v>
      </c>
      <c r="I2541">
        <f>_xlfn.XLOOKUP(C2541, products!A:A, products!D:D)</f>
        <v>7</v>
      </c>
      <c r="J2541" t="s">
        <v>11</v>
      </c>
    </row>
    <row r="2542" spans="1:10" x14ac:dyDescent="0.2">
      <c r="A2542" s="1">
        <v>890</v>
      </c>
      <c r="B2542" s="1">
        <v>4</v>
      </c>
      <c r="C2542" s="1">
        <v>67</v>
      </c>
      <c r="D2542" s="6">
        <v>1</v>
      </c>
      <c r="E2542" s="2">
        <v>250.99</v>
      </c>
      <c r="F2542" s="1">
        <v>0.1</v>
      </c>
      <c r="G2542">
        <v>1003.86</v>
      </c>
      <c r="H2542" t="s">
        <v>5500</v>
      </c>
      <c r="I2542">
        <f>_xlfn.XLOOKUP(C2542, products!A:A, products!D:D)</f>
        <v>3</v>
      </c>
      <c r="J2542" t="s">
        <v>15</v>
      </c>
    </row>
    <row r="2543" spans="1:10" x14ac:dyDescent="0.2">
      <c r="A2543" s="1">
        <v>890</v>
      </c>
      <c r="B2543" s="1">
        <v>5</v>
      </c>
      <c r="C2543" s="1">
        <v>65</v>
      </c>
      <c r="D2543" s="6">
        <v>2</v>
      </c>
      <c r="E2543" s="2">
        <v>346.99</v>
      </c>
      <c r="F2543" s="1">
        <v>0.1</v>
      </c>
      <c r="G2543">
        <v>1734.8500000000001</v>
      </c>
      <c r="H2543" t="s">
        <v>5502</v>
      </c>
      <c r="I2543">
        <f>_xlfn.XLOOKUP(C2543, products!A:A, products!D:D)</f>
        <v>3</v>
      </c>
      <c r="J2543" t="s">
        <v>15</v>
      </c>
    </row>
    <row r="2544" spans="1:10" x14ac:dyDescent="0.2">
      <c r="A2544" s="1">
        <v>891</v>
      </c>
      <c r="B2544" s="1">
        <v>1</v>
      </c>
      <c r="C2544" s="1">
        <v>107</v>
      </c>
      <c r="D2544" s="6">
        <v>2</v>
      </c>
      <c r="E2544" s="2">
        <v>416.99</v>
      </c>
      <c r="F2544" s="1">
        <v>0.1</v>
      </c>
      <c r="G2544">
        <v>416.89</v>
      </c>
      <c r="H2544" t="s">
        <v>5463</v>
      </c>
      <c r="I2544">
        <f>_xlfn.XLOOKUP(C2544, products!A:A, products!D:D)</f>
        <v>2</v>
      </c>
      <c r="J2544" t="s">
        <v>16</v>
      </c>
    </row>
    <row r="2545" spans="1:10" x14ac:dyDescent="0.2">
      <c r="A2545" s="1">
        <v>891</v>
      </c>
      <c r="B2545" s="1">
        <v>2</v>
      </c>
      <c r="C2545" s="1">
        <v>32</v>
      </c>
      <c r="D2545" s="6">
        <v>1</v>
      </c>
      <c r="E2545" s="2">
        <v>469.99</v>
      </c>
      <c r="F2545" s="1">
        <v>0.05</v>
      </c>
      <c r="G2545">
        <v>939.93000000000006</v>
      </c>
      <c r="H2545" t="s">
        <v>5534</v>
      </c>
      <c r="I2545">
        <f>_xlfn.XLOOKUP(C2545, products!A:A, products!D:D)</f>
        <v>6</v>
      </c>
      <c r="J2545" t="s">
        <v>12</v>
      </c>
    </row>
    <row r="2546" spans="1:10" x14ac:dyDescent="0.2">
      <c r="A2546" s="1">
        <v>891</v>
      </c>
      <c r="B2546" s="1">
        <v>3</v>
      </c>
      <c r="C2546" s="1">
        <v>35</v>
      </c>
      <c r="D2546" s="6">
        <v>2</v>
      </c>
      <c r="E2546" s="2">
        <v>832.99</v>
      </c>
      <c r="F2546" s="1">
        <v>0.1</v>
      </c>
      <c r="G2546">
        <v>2498.8700000000003</v>
      </c>
      <c r="H2546" t="s">
        <v>5531</v>
      </c>
      <c r="I2546">
        <f>_xlfn.XLOOKUP(C2546, products!A:A, products!D:D)</f>
        <v>6</v>
      </c>
      <c r="J2546" t="s">
        <v>12</v>
      </c>
    </row>
    <row r="2547" spans="1:10" x14ac:dyDescent="0.2">
      <c r="A2547" s="1">
        <v>891</v>
      </c>
      <c r="B2547" s="1">
        <v>4</v>
      </c>
      <c r="C2547" s="1">
        <v>50</v>
      </c>
      <c r="D2547" s="6">
        <v>1</v>
      </c>
      <c r="E2547" s="2">
        <v>5999.99</v>
      </c>
      <c r="F2547" s="1">
        <v>0.1</v>
      </c>
      <c r="G2547">
        <v>23999.86</v>
      </c>
      <c r="H2547" t="s">
        <v>5516</v>
      </c>
      <c r="I2547">
        <f>_xlfn.XLOOKUP(C2547, products!A:A, products!D:D)</f>
        <v>7</v>
      </c>
      <c r="J2547" t="s">
        <v>11</v>
      </c>
    </row>
    <row r="2548" spans="1:10" x14ac:dyDescent="0.2">
      <c r="A2548" s="1">
        <v>892</v>
      </c>
      <c r="B2548" s="1">
        <v>1</v>
      </c>
      <c r="C2548" s="1">
        <v>36</v>
      </c>
      <c r="D2548" s="6">
        <v>1</v>
      </c>
      <c r="E2548" s="2">
        <v>832.99</v>
      </c>
      <c r="F2548" s="1">
        <v>0.1</v>
      </c>
      <c r="G2548">
        <v>832.89</v>
      </c>
      <c r="H2548" t="s">
        <v>5530</v>
      </c>
      <c r="I2548">
        <f>_xlfn.XLOOKUP(C2548, products!A:A, products!D:D)</f>
        <v>6</v>
      </c>
      <c r="J2548" t="s">
        <v>12</v>
      </c>
    </row>
    <row r="2549" spans="1:10" x14ac:dyDescent="0.2">
      <c r="A2549" s="1">
        <v>892</v>
      </c>
      <c r="B2549" s="1">
        <v>2</v>
      </c>
      <c r="C2549" s="1">
        <v>9</v>
      </c>
      <c r="D2549" s="6">
        <v>2</v>
      </c>
      <c r="E2549" s="2">
        <v>2999.99</v>
      </c>
      <c r="F2549" s="1">
        <v>0.2</v>
      </c>
      <c r="G2549">
        <v>5999.78</v>
      </c>
      <c r="H2549" t="s">
        <v>5553</v>
      </c>
      <c r="I2549">
        <f>_xlfn.XLOOKUP(C2549, products!A:A, products!D:D)</f>
        <v>5</v>
      </c>
      <c r="J2549" t="s">
        <v>13</v>
      </c>
    </row>
    <row r="2550" spans="1:10" x14ac:dyDescent="0.2">
      <c r="A2550" s="1">
        <v>892</v>
      </c>
      <c r="B2550" s="1">
        <v>3</v>
      </c>
      <c r="C2550" s="1">
        <v>50</v>
      </c>
      <c r="D2550" s="6">
        <v>2</v>
      </c>
      <c r="E2550" s="2">
        <v>5999.99</v>
      </c>
      <c r="F2550" s="1">
        <v>7.0000000000000007E-2</v>
      </c>
      <c r="G2550">
        <v>17999.900000000001</v>
      </c>
      <c r="H2550" t="s">
        <v>5516</v>
      </c>
      <c r="I2550">
        <f>_xlfn.XLOOKUP(C2550, products!A:A, products!D:D)</f>
        <v>7</v>
      </c>
      <c r="J2550" t="s">
        <v>11</v>
      </c>
    </row>
    <row r="2551" spans="1:10" x14ac:dyDescent="0.2">
      <c r="A2551" s="1">
        <v>892</v>
      </c>
      <c r="B2551" s="1">
        <v>4</v>
      </c>
      <c r="C2551" s="1">
        <v>88</v>
      </c>
      <c r="D2551" s="6">
        <v>1</v>
      </c>
      <c r="E2551" s="2">
        <v>189.99</v>
      </c>
      <c r="F2551" s="1">
        <v>0.05</v>
      </c>
      <c r="G2551">
        <v>759.91000000000008</v>
      </c>
      <c r="H2551" t="s">
        <v>5482</v>
      </c>
      <c r="I2551">
        <f>_xlfn.XLOOKUP(C2551, products!A:A, products!D:D)</f>
        <v>1</v>
      </c>
      <c r="J2551" t="s">
        <v>17</v>
      </c>
    </row>
    <row r="2552" spans="1:10" x14ac:dyDescent="0.2">
      <c r="A2552" s="1">
        <v>893</v>
      </c>
      <c r="B2552" s="1">
        <v>1</v>
      </c>
      <c r="C2552" s="1">
        <v>67</v>
      </c>
      <c r="D2552" s="6">
        <v>2</v>
      </c>
      <c r="E2552" s="2">
        <v>250.99</v>
      </c>
      <c r="F2552" s="1">
        <v>0.05</v>
      </c>
      <c r="G2552">
        <v>250.94</v>
      </c>
      <c r="H2552" t="s">
        <v>5500</v>
      </c>
      <c r="I2552">
        <f>_xlfn.XLOOKUP(C2552, products!A:A, products!D:D)</f>
        <v>3</v>
      </c>
      <c r="J2552" t="s">
        <v>15</v>
      </c>
    </row>
    <row r="2553" spans="1:10" x14ac:dyDescent="0.2">
      <c r="A2553" s="1">
        <v>893</v>
      </c>
      <c r="B2553" s="1">
        <v>2</v>
      </c>
      <c r="C2553" s="1">
        <v>45</v>
      </c>
      <c r="D2553" s="6">
        <v>1</v>
      </c>
      <c r="E2553" s="2">
        <v>869.99</v>
      </c>
      <c r="F2553" s="1">
        <v>7.0000000000000007E-2</v>
      </c>
      <c r="G2553">
        <v>1739.91</v>
      </c>
      <c r="H2553" t="s">
        <v>5521</v>
      </c>
      <c r="I2553">
        <f>_xlfn.XLOOKUP(C2553, products!A:A, products!D:D)</f>
        <v>6</v>
      </c>
      <c r="J2553" t="s">
        <v>12</v>
      </c>
    </row>
    <row r="2554" spans="1:10" x14ac:dyDescent="0.2">
      <c r="A2554" s="1">
        <v>894</v>
      </c>
      <c r="B2554" s="1">
        <v>1</v>
      </c>
      <c r="C2554" s="1">
        <v>101</v>
      </c>
      <c r="D2554" s="6">
        <v>2</v>
      </c>
      <c r="E2554" s="2">
        <v>339.99</v>
      </c>
      <c r="F2554" s="1">
        <v>0.2</v>
      </c>
      <c r="G2554">
        <v>339.79</v>
      </c>
      <c r="H2554" t="s">
        <v>5469</v>
      </c>
      <c r="I2554">
        <f>_xlfn.XLOOKUP(C2554, products!A:A, products!D:D)</f>
        <v>1</v>
      </c>
      <c r="J2554" t="s">
        <v>17</v>
      </c>
    </row>
    <row r="2555" spans="1:10" x14ac:dyDescent="0.2">
      <c r="A2555" s="1">
        <v>895</v>
      </c>
      <c r="B2555" s="1">
        <v>1</v>
      </c>
      <c r="C2555" s="1">
        <v>106</v>
      </c>
      <c r="D2555" s="6">
        <v>1</v>
      </c>
      <c r="E2555" s="2">
        <v>449.99</v>
      </c>
      <c r="F2555" s="1">
        <v>7.0000000000000007E-2</v>
      </c>
      <c r="G2555">
        <v>449.92</v>
      </c>
      <c r="H2555" t="s">
        <v>5464</v>
      </c>
      <c r="I2555">
        <f>_xlfn.XLOOKUP(C2555, products!A:A, products!D:D)</f>
        <v>2</v>
      </c>
      <c r="J2555" t="s">
        <v>16</v>
      </c>
    </row>
    <row r="2556" spans="1:10" x14ac:dyDescent="0.2">
      <c r="A2556" s="1">
        <v>896</v>
      </c>
      <c r="B2556" s="1">
        <v>1</v>
      </c>
      <c r="C2556" s="1">
        <v>91</v>
      </c>
      <c r="D2556" s="6">
        <v>2</v>
      </c>
      <c r="E2556" s="2">
        <v>349.99</v>
      </c>
      <c r="F2556" s="1">
        <v>0.05</v>
      </c>
      <c r="G2556">
        <v>349.94</v>
      </c>
      <c r="H2556" t="s">
        <v>5479</v>
      </c>
      <c r="I2556">
        <f>_xlfn.XLOOKUP(C2556, products!A:A, products!D:D)</f>
        <v>1</v>
      </c>
      <c r="J2556" t="s">
        <v>17</v>
      </c>
    </row>
    <row r="2557" spans="1:10" x14ac:dyDescent="0.2">
      <c r="A2557" s="1">
        <v>896</v>
      </c>
      <c r="B2557" s="1">
        <v>2</v>
      </c>
      <c r="C2557" s="1">
        <v>10</v>
      </c>
      <c r="D2557" s="6">
        <v>1</v>
      </c>
      <c r="E2557" s="2">
        <v>1549</v>
      </c>
      <c r="F2557" s="1">
        <v>0.05</v>
      </c>
      <c r="G2557">
        <v>3097.95</v>
      </c>
      <c r="H2557" t="s">
        <v>5552</v>
      </c>
      <c r="I2557">
        <f>_xlfn.XLOOKUP(C2557, products!A:A, products!D:D)</f>
        <v>4</v>
      </c>
      <c r="J2557" t="s">
        <v>14</v>
      </c>
    </row>
    <row r="2558" spans="1:10" x14ac:dyDescent="0.2">
      <c r="A2558" s="1">
        <v>897</v>
      </c>
      <c r="B2558" s="1">
        <v>1</v>
      </c>
      <c r="C2558" s="1">
        <v>105</v>
      </c>
      <c r="D2558" s="6">
        <v>1</v>
      </c>
      <c r="E2558" s="2">
        <v>533.99</v>
      </c>
      <c r="F2558" s="1">
        <v>0.05</v>
      </c>
      <c r="G2558">
        <v>533.94000000000005</v>
      </c>
      <c r="H2558" t="s">
        <v>5465</v>
      </c>
      <c r="I2558">
        <f>_xlfn.XLOOKUP(C2558, products!A:A, products!D:D)</f>
        <v>2</v>
      </c>
      <c r="J2558" t="s">
        <v>16</v>
      </c>
    </row>
    <row r="2559" spans="1:10" x14ac:dyDescent="0.2">
      <c r="A2559" s="1">
        <v>897</v>
      </c>
      <c r="B2559" s="1">
        <v>2</v>
      </c>
      <c r="C2559" s="1">
        <v>96</v>
      </c>
      <c r="D2559" s="6">
        <v>1</v>
      </c>
      <c r="E2559" s="2">
        <v>349.99</v>
      </c>
      <c r="F2559" s="1">
        <v>0.05</v>
      </c>
      <c r="G2559">
        <v>699.93000000000006</v>
      </c>
      <c r="H2559" t="s">
        <v>5474</v>
      </c>
      <c r="I2559">
        <f>_xlfn.XLOOKUP(C2559, products!A:A, products!D:D)</f>
        <v>1</v>
      </c>
      <c r="J2559" t="s">
        <v>17</v>
      </c>
    </row>
    <row r="2560" spans="1:10" x14ac:dyDescent="0.2">
      <c r="A2560" s="1">
        <v>898</v>
      </c>
      <c r="B2560" s="1">
        <v>1</v>
      </c>
      <c r="C2560" s="1">
        <v>45</v>
      </c>
      <c r="D2560" s="6">
        <v>2</v>
      </c>
      <c r="E2560" s="2">
        <v>869.99</v>
      </c>
      <c r="F2560" s="1">
        <v>0.2</v>
      </c>
      <c r="G2560">
        <v>869.79</v>
      </c>
      <c r="H2560" t="s">
        <v>5521</v>
      </c>
      <c r="I2560">
        <f>_xlfn.XLOOKUP(C2560, products!A:A, products!D:D)</f>
        <v>6</v>
      </c>
      <c r="J2560" t="s">
        <v>12</v>
      </c>
    </row>
    <row r="2561" spans="1:10" x14ac:dyDescent="0.2">
      <c r="A2561" s="1">
        <v>898</v>
      </c>
      <c r="B2561" s="1">
        <v>2</v>
      </c>
      <c r="C2561" s="1">
        <v>16</v>
      </c>
      <c r="D2561" s="6">
        <v>1</v>
      </c>
      <c r="E2561" s="2">
        <v>599.99</v>
      </c>
      <c r="F2561" s="1">
        <v>7.0000000000000007E-2</v>
      </c>
      <c r="G2561">
        <v>1199.9100000000001</v>
      </c>
      <c r="H2561" t="s">
        <v>5540</v>
      </c>
      <c r="I2561">
        <f>_xlfn.XLOOKUP(C2561, products!A:A, products!D:D)</f>
        <v>3</v>
      </c>
      <c r="J2561" t="s">
        <v>15</v>
      </c>
    </row>
    <row r="2562" spans="1:10" x14ac:dyDescent="0.2">
      <c r="A2562" s="1">
        <v>898</v>
      </c>
      <c r="B2562" s="1">
        <v>3</v>
      </c>
      <c r="C2562" s="1">
        <v>57</v>
      </c>
      <c r="D2562" s="6">
        <v>2</v>
      </c>
      <c r="E2562" s="2">
        <v>1999.99</v>
      </c>
      <c r="F2562" s="1">
        <v>0.2</v>
      </c>
      <c r="G2562">
        <v>5999.77</v>
      </c>
      <c r="H2562" t="s">
        <v>5509</v>
      </c>
      <c r="I2562">
        <f>_xlfn.XLOOKUP(C2562, products!A:A, products!D:D)</f>
        <v>7</v>
      </c>
      <c r="J2562" t="s">
        <v>11</v>
      </c>
    </row>
    <row r="2563" spans="1:10" x14ac:dyDescent="0.2">
      <c r="A2563" s="1">
        <v>898</v>
      </c>
      <c r="B2563" s="1">
        <v>4</v>
      </c>
      <c r="C2563" s="1">
        <v>69</v>
      </c>
      <c r="D2563" s="6">
        <v>2</v>
      </c>
      <c r="E2563" s="2">
        <v>416.99</v>
      </c>
      <c r="F2563" s="1">
        <v>7.0000000000000007E-2</v>
      </c>
      <c r="G2563">
        <v>1667.89</v>
      </c>
      <c r="H2563" t="s">
        <v>5463</v>
      </c>
      <c r="I2563">
        <f>_xlfn.XLOOKUP(C2563, products!A:A, products!D:D)</f>
        <v>3</v>
      </c>
      <c r="J2563" t="s">
        <v>15</v>
      </c>
    </row>
    <row r="2564" spans="1:10" x14ac:dyDescent="0.2">
      <c r="A2564" s="1">
        <v>899</v>
      </c>
      <c r="B2564" s="1">
        <v>1</v>
      </c>
      <c r="C2564" s="1">
        <v>59</v>
      </c>
      <c r="D2564" s="6">
        <v>2</v>
      </c>
      <c r="E2564" s="2">
        <v>2599.9899999999998</v>
      </c>
      <c r="F2564" s="1">
        <v>0.1</v>
      </c>
      <c r="G2564">
        <v>2599.89</v>
      </c>
      <c r="H2564" t="s">
        <v>5507</v>
      </c>
      <c r="I2564">
        <f>_xlfn.XLOOKUP(C2564, products!A:A, products!D:D)</f>
        <v>7</v>
      </c>
      <c r="J2564" t="s">
        <v>11</v>
      </c>
    </row>
    <row r="2565" spans="1:10" x14ac:dyDescent="0.2">
      <c r="A2565" s="1">
        <v>899</v>
      </c>
      <c r="B2565" s="1">
        <v>2</v>
      </c>
      <c r="C2565" s="1">
        <v>17</v>
      </c>
      <c r="D2565" s="6">
        <v>1</v>
      </c>
      <c r="E2565" s="2">
        <v>429</v>
      </c>
      <c r="F2565" s="1">
        <v>0.1</v>
      </c>
      <c r="G2565">
        <v>857.9</v>
      </c>
      <c r="H2565" t="s">
        <v>5549</v>
      </c>
      <c r="I2565">
        <f>_xlfn.XLOOKUP(C2565, products!A:A, products!D:D)</f>
        <v>3</v>
      </c>
      <c r="J2565" t="s">
        <v>15</v>
      </c>
    </row>
    <row r="2566" spans="1:10" x14ac:dyDescent="0.2">
      <c r="A2566" s="1">
        <v>899</v>
      </c>
      <c r="B2566" s="1">
        <v>3</v>
      </c>
      <c r="C2566" s="1">
        <v>6</v>
      </c>
      <c r="D2566" s="6">
        <v>1</v>
      </c>
      <c r="E2566" s="2">
        <v>469.99</v>
      </c>
      <c r="F2566" s="1">
        <v>0.2</v>
      </c>
      <c r="G2566">
        <v>1409.77</v>
      </c>
      <c r="H2566" t="s">
        <v>5556</v>
      </c>
      <c r="I2566">
        <f>_xlfn.XLOOKUP(C2566, products!A:A, products!D:D)</f>
        <v>6</v>
      </c>
      <c r="J2566" t="s">
        <v>12</v>
      </c>
    </row>
    <row r="2567" spans="1:10" x14ac:dyDescent="0.2">
      <c r="A2567" s="1">
        <v>900</v>
      </c>
      <c r="B2567" s="1">
        <v>1</v>
      </c>
      <c r="C2567" s="1">
        <v>26</v>
      </c>
      <c r="D2567" s="6">
        <v>2</v>
      </c>
      <c r="E2567" s="2">
        <v>599.99</v>
      </c>
      <c r="F2567" s="1">
        <v>0.05</v>
      </c>
      <c r="G2567">
        <v>599.94000000000005</v>
      </c>
      <c r="H2567" t="s">
        <v>5540</v>
      </c>
      <c r="I2567">
        <f>_xlfn.XLOOKUP(C2567, products!A:A, products!D:D)</f>
        <v>2</v>
      </c>
      <c r="J2567" t="s">
        <v>16</v>
      </c>
    </row>
    <row r="2568" spans="1:10" x14ac:dyDescent="0.2">
      <c r="A2568" s="1">
        <v>900</v>
      </c>
      <c r="B2568" s="1">
        <v>2</v>
      </c>
      <c r="C2568" s="1">
        <v>108</v>
      </c>
      <c r="D2568" s="6">
        <v>1</v>
      </c>
      <c r="E2568" s="2">
        <v>449.99</v>
      </c>
      <c r="F2568" s="1">
        <v>7.0000000000000007E-2</v>
      </c>
      <c r="G2568">
        <v>899.91</v>
      </c>
      <c r="H2568" t="s">
        <v>5462</v>
      </c>
      <c r="I2568">
        <f>_xlfn.XLOOKUP(C2568, products!A:A, products!D:D)</f>
        <v>2</v>
      </c>
      <c r="J2568" t="s">
        <v>16</v>
      </c>
    </row>
    <row r="2569" spans="1:10" x14ac:dyDescent="0.2">
      <c r="A2569" s="1">
        <v>900</v>
      </c>
      <c r="B2569" s="1">
        <v>3</v>
      </c>
      <c r="C2569" s="1">
        <v>89</v>
      </c>
      <c r="D2569" s="6">
        <v>1</v>
      </c>
      <c r="E2569" s="2">
        <v>209.99</v>
      </c>
      <c r="F2569" s="1">
        <v>0.2</v>
      </c>
      <c r="G2569">
        <v>629.77</v>
      </c>
      <c r="H2569" t="s">
        <v>5481</v>
      </c>
      <c r="I2569">
        <f>_xlfn.XLOOKUP(C2569, products!A:A, products!D:D)</f>
        <v>1</v>
      </c>
      <c r="J2569" t="s">
        <v>17</v>
      </c>
    </row>
    <row r="2570" spans="1:10" x14ac:dyDescent="0.2">
      <c r="A2570" s="1">
        <v>900</v>
      </c>
      <c r="B2570" s="1">
        <v>4</v>
      </c>
      <c r="C2570" s="1">
        <v>61</v>
      </c>
      <c r="D2570" s="6">
        <v>2</v>
      </c>
      <c r="E2570" s="2">
        <v>4999.99</v>
      </c>
      <c r="F2570" s="1">
        <v>0.05</v>
      </c>
      <c r="G2570">
        <v>19999.91</v>
      </c>
      <c r="H2570" t="s">
        <v>5505</v>
      </c>
      <c r="I2570">
        <f>_xlfn.XLOOKUP(C2570, products!A:A, products!D:D)</f>
        <v>5</v>
      </c>
      <c r="J2570" t="s">
        <v>13</v>
      </c>
    </row>
    <row r="2571" spans="1:10" x14ac:dyDescent="0.2">
      <c r="A2571" s="1">
        <v>900</v>
      </c>
      <c r="B2571" s="1">
        <v>5</v>
      </c>
      <c r="C2571" s="1">
        <v>28</v>
      </c>
      <c r="D2571" s="6">
        <v>2</v>
      </c>
      <c r="E2571" s="2">
        <v>2499.9899999999998</v>
      </c>
      <c r="F2571" s="1">
        <v>7.0000000000000007E-2</v>
      </c>
      <c r="G2571">
        <v>12499.88</v>
      </c>
      <c r="H2571" t="s">
        <v>5538</v>
      </c>
      <c r="I2571">
        <f>_xlfn.XLOOKUP(C2571, products!A:A, products!D:D)</f>
        <v>6</v>
      </c>
      <c r="J2571" t="s">
        <v>12</v>
      </c>
    </row>
    <row r="2572" spans="1:10" x14ac:dyDescent="0.2">
      <c r="A2572" s="1">
        <v>901</v>
      </c>
      <c r="B2572" s="1">
        <v>1</v>
      </c>
      <c r="C2572" s="1">
        <v>50</v>
      </c>
      <c r="D2572" s="6">
        <v>1</v>
      </c>
      <c r="E2572" s="2">
        <v>5999.99</v>
      </c>
      <c r="F2572" s="1">
        <v>0.2</v>
      </c>
      <c r="G2572">
        <v>5999.79</v>
      </c>
      <c r="H2572" t="s">
        <v>5516</v>
      </c>
      <c r="I2572">
        <f>_xlfn.XLOOKUP(C2572, products!A:A, products!D:D)</f>
        <v>7</v>
      </c>
      <c r="J2572" t="s">
        <v>11</v>
      </c>
    </row>
    <row r="2573" spans="1:10" x14ac:dyDescent="0.2">
      <c r="A2573" s="1">
        <v>901</v>
      </c>
      <c r="B2573" s="1">
        <v>2</v>
      </c>
      <c r="C2573" s="1">
        <v>43</v>
      </c>
      <c r="D2573" s="6">
        <v>1</v>
      </c>
      <c r="E2573" s="2">
        <v>5299.99</v>
      </c>
      <c r="F2573" s="1">
        <v>7.0000000000000007E-2</v>
      </c>
      <c r="G2573">
        <v>10599.91</v>
      </c>
      <c r="H2573" t="s">
        <v>5523</v>
      </c>
      <c r="I2573">
        <f>_xlfn.XLOOKUP(C2573, products!A:A, products!D:D)</f>
        <v>6</v>
      </c>
      <c r="J2573" t="s">
        <v>12</v>
      </c>
    </row>
    <row r="2574" spans="1:10" x14ac:dyDescent="0.2">
      <c r="A2574" s="1">
        <v>902</v>
      </c>
      <c r="B2574" s="1">
        <v>1</v>
      </c>
      <c r="C2574" s="1">
        <v>38</v>
      </c>
      <c r="D2574" s="6">
        <v>2</v>
      </c>
      <c r="E2574" s="2">
        <v>549.99</v>
      </c>
      <c r="F2574" s="1">
        <v>7.0000000000000007E-2</v>
      </c>
      <c r="G2574">
        <v>549.91999999999996</v>
      </c>
      <c r="H2574" t="s">
        <v>5528</v>
      </c>
      <c r="I2574">
        <f>_xlfn.XLOOKUP(C2574, products!A:A, products!D:D)</f>
        <v>6</v>
      </c>
      <c r="J2574" t="s">
        <v>12</v>
      </c>
    </row>
    <row r="2575" spans="1:10" x14ac:dyDescent="0.2">
      <c r="A2575" s="1">
        <v>902</v>
      </c>
      <c r="B2575" s="1">
        <v>2</v>
      </c>
      <c r="C2575" s="1">
        <v>92</v>
      </c>
      <c r="D2575" s="6">
        <v>1</v>
      </c>
      <c r="E2575" s="2">
        <v>209.99</v>
      </c>
      <c r="F2575" s="1">
        <v>7.0000000000000007E-2</v>
      </c>
      <c r="G2575">
        <v>419.91</v>
      </c>
      <c r="H2575" t="s">
        <v>5478</v>
      </c>
      <c r="I2575">
        <f>_xlfn.XLOOKUP(C2575, products!A:A, products!D:D)</f>
        <v>1</v>
      </c>
      <c r="J2575" t="s">
        <v>17</v>
      </c>
    </row>
    <row r="2576" spans="1:10" x14ac:dyDescent="0.2">
      <c r="A2576" s="1">
        <v>902</v>
      </c>
      <c r="B2576" s="1">
        <v>3</v>
      </c>
      <c r="C2576" s="1">
        <v>12</v>
      </c>
      <c r="D2576" s="6">
        <v>1</v>
      </c>
      <c r="E2576" s="2">
        <v>549.99</v>
      </c>
      <c r="F2576" s="1">
        <v>0.2</v>
      </c>
      <c r="G2576">
        <v>1649.77</v>
      </c>
      <c r="H2576" t="s">
        <v>5542</v>
      </c>
      <c r="I2576">
        <f>_xlfn.XLOOKUP(C2576, products!A:A, products!D:D)</f>
        <v>3</v>
      </c>
      <c r="J2576" t="s">
        <v>15</v>
      </c>
    </row>
    <row r="2577" spans="1:10" x14ac:dyDescent="0.2">
      <c r="A2577" s="1">
        <v>902</v>
      </c>
      <c r="B2577" s="1">
        <v>4</v>
      </c>
      <c r="C2577" s="1">
        <v>76</v>
      </c>
      <c r="D2577" s="6">
        <v>2</v>
      </c>
      <c r="E2577" s="2">
        <v>299.99</v>
      </c>
      <c r="F2577" s="1">
        <v>0.05</v>
      </c>
      <c r="G2577">
        <v>1199.9100000000001</v>
      </c>
      <c r="H2577" t="s">
        <v>5475</v>
      </c>
      <c r="I2577">
        <f>_xlfn.XLOOKUP(C2577, products!A:A, products!D:D)</f>
        <v>3</v>
      </c>
      <c r="J2577" t="s">
        <v>15</v>
      </c>
    </row>
    <row r="2578" spans="1:10" x14ac:dyDescent="0.2">
      <c r="A2578" s="1">
        <v>903</v>
      </c>
      <c r="B2578" s="1">
        <v>1</v>
      </c>
      <c r="C2578" s="1">
        <v>31</v>
      </c>
      <c r="D2578" s="6">
        <v>2</v>
      </c>
      <c r="E2578" s="2">
        <v>1632.99</v>
      </c>
      <c r="F2578" s="1">
        <v>7.0000000000000007E-2</v>
      </c>
      <c r="G2578">
        <v>1632.92</v>
      </c>
      <c r="H2578" t="s">
        <v>5535</v>
      </c>
      <c r="I2578">
        <f>_xlfn.XLOOKUP(C2578, products!A:A, products!D:D)</f>
        <v>6</v>
      </c>
      <c r="J2578" t="s">
        <v>12</v>
      </c>
    </row>
    <row r="2579" spans="1:10" x14ac:dyDescent="0.2">
      <c r="A2579" s="1">
        <v>903</v>
      </c>
      <c r="B2579" s="1">
        <v>2</v>
      </c>
      <c r="C2579" s="1">
        <v>48</v>
      </c>
      <c r="D2579" s="6">
        <v>2</v>
      </c>
      <c r="E2579" s="2">
        <v>1499.99</v>
      </c>
      <c r="F2579" s="1">
        <v>0.05</v>
      </c>
      <c r="G2579">
        <v>2999.93</v>
      </c>
      <c r="H2579" t="s">
        <v>5518</v>
      </c>
      <c r="I2579">
        <f>_xlfn.XLOOKUP(C2579, products!A:A, products!D:D)</f>
        <v>7</v>
      </c>
      <c r="J2579" t="s">
        <v>11</v>
      </c>
    </row>
    <row r="2580" spans="1:10" x14ac:dyDescent="0.2">
      <c r="A2580" s="1">
        <v>904</v>
      </c>
      <c r="B2580" s="1">
        <v>1</v>
      </c>
      <c r="C2580" s="1">
        <v>36</v>
      </c>
      <c r="D2580" s="6">
        <v>2</v>
      </c>
      <c r="E2580" s="2">
        <v>832.99</v>
      </c>
      <c r="F2580" s="1">
        <v>0.1</v>
      </c>
      <c r="G2580">
        <v>832.89</v>
      </c>
      <c r="H2580" t="s">
        <v>5530</v>
      </c>
      <c r="I2580">
        <f>_xlfn.XLOOKUP(C2580, products!A:A, products!D:D)</f>
        <v>6</v>
      </c>
      <c r="J2580" t="s">
        <v>12</v>
      </c>
    </row>
    <row r="2581" spans="1:10" x14ac:dyDescent="0.2">
      <c r="A2581" s="1">
        <v>904</v>
      </c>
      <c r="B2581" s="1">
        <v>2</v>
      </c>
      <c r="C2581" s="1">
        <v>51</v>
      </c>
      <c r="D2581" s="6">
        <v>2</v>
      </c>
      <c r="E2581" s="2">
        <v>6499.99</v>
      </c>
      <c r="F2581" s="1">
        <v>7.0000000000000007E-2</v>
      </c>
      <c r="G2581">
        <v>12999.91</v>
      </c>
      <c r="H2581" t="s">
        <v>5515</v>
      </c>
      <c r="I2581">
        <f>_xlfn.XLOOKUP(C2581, products!A:A, products!D:D)</f>
        <v>7</v>
      </c>
      <c r="J2581" t="s">
        <v>11</v>
      </c>
    </row>
    <row r="2582" spans="1:10" x14ac:dyDescent="0.2">
      <c r="A2582" s="1">
        <v>904</v>
      </c>
      <c r="B2582" s="1">
        <v>3</v>
      </c>
      <c r="C2582" s="1">
        <v>92</v>
      </c>
      <c r="D2582" s="6">
        <v>2</v>
      </c>
      <c r="E2582" s="2">
        <v>209.99</v>
      </c>
      <c r="F2582" s="1">
        <v>0.2</v>
      </c>
      <c r="G2582">
        <v>629.77</v>
      </c>
      <c r="H2582" t="s">
        <v>5478</v>
      </c>
      <c r="I2582">
        <f>_xlfn.XLOOKUP(C2582, products!A:A, products!D:D)</f>
        <v>1</v>
      </c>
      <c r="J2582" t="s">
        <v>17</v>
      </c>
    </row>
    <row r="2583" spans="1:10" x14ac:dyDescent="0.2">
      <c r="A2583" s="1">
        <v>904</v>
      </c>
      <c r="B2583" s="1">
        <v>4</v>
      </c>
      <c r="C2583" s="1">
        <v>13</v>
      </c>
      <c r="D2583" s="6">
        <v>1</v>
      </c>
      <c r="E2583" s="2">
        <v>269.99</v>
      </c>
      <c r="F2583" s="1">
        <v>0.2</v>
      </c>
      <c r="G2583">
        <v>1079.76</v>
      </c>
      <c r="H2583" t="s">
        <v>5545</v>
      </c>
      <c r="I2583">
        <f>_xlfn.XLOOKUP(C2583, products!A:A, products!D:D)</f>
        <v>3</v>
      </c>
      <c r="J2583" t="s">
        <v>15</v>
      </c>
    </row>
    <row r="2584" spans="1:10" x14ac:dyDescent="0.2">
      <c r="A2584" s="1">
        <v>905</v>
      </c>
      <c r="B2584" s="1">
        <v>1</v>
      </c>
      <c r="C2584" s="1">
        <v>67</v>
      </c>
      <c r="D2584" s="6">
        <v>1</v>
      </c>
      <c r="E2584" s="2">
        <v>250.99</v>
      </c>
      <c r="F2584" s="1">
        <v>0.1</v>
      </c>
      <c r="G2584">
        <v>250.89000000000001</v>
      </c>
      <c r="H2584" t="s">
        <v>5500</v>
      </c>
      <c r="I2584">
        <f>_xlfn.XLOOKUP(C2584, products!A:A, products!D:D)</f>
        <v>3</v>
      </c>
      <c r="J2584" t="s">
        <v>15</v>
      </c>
    </row>
    <row r="2585" spans="1:10" x14ac:dyDescent="0.2">
      <c r="A2585" s="1">
        <v>905</v>
      </c>
      <c r="B2585" s="1">
        <v>2</v>
      </c>
      <c r="C2585" s="1">
        <v>62</v>
      </c>
      <c r="D2585" s="6">
        <v>2</v>
      </c>
      <c r="E2585" s="2">
        <v>3499.99</v>
      </c>
      <c r="F2585" s="1">
        <v>0.05</v>
      </c>
      <c r="G2585">
        <v>6999.9299999999994</v>
      </c>
      <c r="H2585" t="s">
        <v>5504</v>
      </c>
      <c r="I2585">
        <f>_xlfn.XLOOKUP(C2585, products!A:A, products!D:D)</f>
        <v>4</v>
      </c>
      <c r="J2585" t="s">
        <v>14</v>
      </c>
    </row>
    <row r="2586" spans="1:10" x14ac:dyDescent="0.2">
      <c r="A2586" s="1">
        <v>905</v>
      </c>
      <c r="B2586" s="1">
        <v>3</v>
      </c>
      <c r="C2586" s="1">
        <v>42</v>
      </c>
      <c r="D2586" s="6">
        <v>2</v>
      </c>
      <c r="E2586" s="2">
        <v>2299.9899999999998</v>
      </c>
      <c r="F2586" s="1">
        <v>0.2</v>
      </c>
      <c r="G2586">
        <v>6899.7699999999995</v>
      </c>
      <c r="H2586" t="s">
        <v>5524</v>
      </c>
      <c r="I2586">
        <f>_xlfn.XLOOKUP(C2586, products!A:A, products!D:D)</f>
        <v>6</v>
      </c>
      <c r="J2586" t="s">
        <v>12</v>
      </c>
    </row>
    <row r="2587" spans="1:10" x14ac:dyDescent="0.2">
      <c r="A2587" s="1">
        <v>905</v>
      </c>
      <c r="B2587" s="1">
        <v>4</v>
      </c>
      <c r="C2587" s="1">
        <v>20</v>
      </c>
      <c r="D2587" s="6">
        <v>1</v>
      </c>
      <c r="E2587" s="2">
        <v>599.99</v>
      </c>
      <c r="F2587" s="1">
        <v>0.2</v>
      </c>
      <c r="G2587">
        <v>2399.7600000000002</v>
      </c>
      <c r="H2587" t="s">
        <v>5546</v>
      </c>
      <c r="I2587">
        <f>_xlfn.XLOOKUP(C2587, products!A:A, products!D:D)</f>
        <v>3</v>
      </c>
      <c r="J2587" t="s">
        <v>15</v>
      </c>
    </row>
    <row r="2588" spans="1:10" x14ac:dyDescent="0.2">
      <c r="A2588" s="1">
        <v>906</v>
      </c>
      <c r="B2588" s="1">
        <v>1</v>
      </c>
      <c r="C2588" s="1">
        <v>23</v>
      </c>
      <c r="D2588" s="6">
        <v>2</v>
      </c>
      <c r="E2588" s="2">
        <v>299.99</v>
      </c>
      <c r="F2588" s="1">
        <v>0.2</v>
      </c>
      <c r="G2588">
        <v>299.79000000000002</v>
      </c>
      <c r="H2588" t="s">
        <v>5543</v>
      </c>
      <c r="I2588">
        <f>_xlfn.XLOOKUP(C2588, products!A:A, products!D:D)</f>
        <v>1</v>
      </c>
      <c r="J2588" t="s">
        <v>17</v>
      </c>
    </row>
    <row r="2589" spans="1:10" x14ac:dyDescent="0.2">
      <c r="A2589" s="1">
        <v>906</v>
      </c>
      <c r="B2589" s="1">
        <v>2</v>
      </c>
      <c r="C2589" s="1">
        <v>28</v>
      </c>
      <c r="D2589" s="6">
        <v>2</v>
      </c>
      <c r="E2589" s="2">
        <v>2499.9899999999998</v>
      </c>
      <c r="F2589" s="1">
        <v>7.0000000000000007E-2</v>
      </c>
      <c r="G2589">
        <v>4999.91</v>
      </c>
      <c r="H2589" t="s">
        <v>5538</v>
      </c>
      <c r="I2589">
        <f>_xlfn.XLOOKUP(C2589, products!A:A, products!D:D)</f>
        <v>6</v>
      </c>
      <c r="J2589" t="s">
        <v>12</v>
      </c>
    </row>
    <row r="2590" spans="1:10" x14ac:dyDescent="0.2">
      <c r="A2590" s="1">
        <v>906</v>
      </c>
      <c r="B2590" s="1">
        <v>3</v>
      </c>
      <c r="C2590" s="1">
        <v>46</v>
      </c>
      <c r="D2590" s="6">
        <v>1</v>
      </c>
      <c r="E2590" s="2">
        <v>1409.99</v>
      </c>
      <c r="F2590" s="1">
        <v>0.05</v>
      </c>
      <c r="G2590">
        <v>4229.92</v>
      </c>
      <c r="H2590" t="s">
        <v>5520</v>
      </c>
      <c r="I2590">
        <f>_xlfn.XLOOKUP(C2590, products!A:A, products!D:D)</f>
        <v>6</v>
      </c>
      <c r="J2590" t="s">
        <v>12</v>
      </c>
    </row>
    <row r="2591" spans="1:10" x14ac:dyDescent="0.2">
      <c r="A2591" s="1">
        <v>906</v>
      </c>
      <c r="B2591" s="1">
        <v>4</v>
      </c>
      <c r="C2591" s="1">
        <v>102</v>
      </c>
      <c r="D2591" s="6">
        <v>2</v>
      </c>
      <c r="E2591" s="2">
        <v>489.99</v>
      </c>
      <c r="F2591" s="1">
        <v>0.1</v>
      </c>
      <c r="G2591">
        <v>1959.8600000000001</v>
      </c>
      <c r="H2591" t="s">
        <v>5468</v>
      </c>
      <c r="I2591">
        <f>_xlfn.XLOOKUP(C2591, products!A:A, products!D:D)</f>
        <v>2</v>
      </c>
      <c r="J2591" t="s">
        <v>16</v>
      </c>
    </row>
    <row r="2592" spans="1:10" x14ac:dyDescent="0.2">
      <c r="A2592" s="1">
        <v>906</v>
      </c>
      <c r="B2592" s="1">
        <v>5</v>
      </c>
      <c r="C2592" s="1">
        <v>22</v>
      </c>
      <c r="D2592" s="6">
        <v>2</v>
      </c>
      <c r="E2592" s="2">
        <v>269.99</v>
      </c>
      <c r="F2592" s="1">
        <v>0.2</v>
      </c>
      <c r="G2592">
        <v>1349.75</v>
      </c>
      <c r="H2592" t="s">
        <v>5544</v>
      </c>
      <c r="I2592">
        <f>_xlfn.XLOOKUP(C2592, products!A:A, products!D:D)</f>
        <v>1</v>
      </c>
      <c r="J2592" t="s">
        <v>17</v>
      </c>
    </row>
    <row r="2593" spans="1:10" x14ac:dyDescent="0.2">
      <c r="A2593" s="1">
        <v>907</v>
      </c>
      <c r="B2593" s="1">
        <v>1</v>
      </c>
      <c r="C2593" s="1">
        <v>84</v>
      </c>
      <c r="D2593" s="6">
        <v>2</v>
      </c>
      <c r="E2593" s="2">
        <v>109.99</v>
      </c>
      <c r="F2593" s="1">
        <v>7.0000000000000007E-2</v>
      </c>
      <c r="G2593">
        <v>109.92</v>
      </c>
      <c r="H2593" t="s">
        <v>5486</v>
      </c>
      <c r="I2593">
        <f>_xlfn.XLOOKUP(C2593, products!A:A, products!D:D)</f>
        <v>1</v>
      </c>
      <c r="J2593" t="s">
        <v>17</v>
      </c>
    </row>
    <row r="2594" spans="1:10" x14ac:dyDescent="0.2">
      <c r="A2594" s="1">
        <v>907</v>
      </c>
      <c r="B2594" s="1">
        <v>2</v>
      </c>
      <c r="C2594" s="1">
        <v>65</v>
      </c>
      <c r="D2594" s="6">
        <v>1</v>
      </c>
      <c r="E2594" s="2">
        <v>346.99</v>
      </c>
      <c r="F2594" s="1">
        <v>7.0000000000000007E-2</v>
      </c>
      <c r="G2594">
        <v>693.91</v>
      </c>
      <c r="H2594" t="s">
        <v>5502</v>
      </c>
      <c r="I2594">
        <f>_xlfn.XLOOKUP(C2594, products!A:A, products!D:D)</f>
        <v>3</v>
      </c>
      <c r="J2594" t="s">
        <v>15</v>
      </c>
    </row>
    <row r="2595" spans="1:10" x14ac:dyDescent="0.2">
      <c r="A2595" s="1">
        <v>908</v>
      </c>
      <c r="B2595" s="1">
        <v>1</v>
      </c>
      <c r="C2595" s="1">
        <v>41</v>
      </c>
      <c r="D2595" s="6">
        <v>1</v>
      </c>
      <c r="E2595" s="2">
        <v>1469.99</v>
      </c>
      <c r="F2595" s="1">
        <v>0.2</v>
      </c>
      <c r="G2595">
        <v>1469.79</v>
      </c>
      <c r="H2595" t="s">
        <v>5525</v>
      </c>
      <c r="I2595">
        <f>_xlfn.XLOOKUP(C2595, products!A:A, products!D:D)</f>
        <v>6</v>
      </c>
      <c r="J2595" t="s">
        <v>12</v>
      </c>
    </row>
    <row r="2596" spans="1:10" x14ac:dyDescent="0.2">
      <c r="A2596" s="1">
        <v>908</v>
      </c>
      <c r="B2596" s="1">
        <v>2</v>
      </c>
      <c r="C2596" s="1">
        <v>94</v>
      </c>
      <c r="D2596" s="6">
        <v>1</v>
      </c>
      <c r="E2596" s="2">
        <v>249.99</v>
      </c>
      <c r="F2596" s="1">
        <v>0.1</v>
      </c>
      <c r="G2596">
        <v>499.88</v>
      </c>
      <c r="H2596" t="s">
        <v>5476</v>
      </c>
      <c r="I2596">
        <f>_xlfn.XLOOKUP(C2596, products!A:A, products!D:D)</f>
        <v>1</v>
      </c>
      <c r="J2596" t="s">
        <v>17</v>
      </c>
    </row>
    <row r="2597" spans="1:10" x14ac:dyDescent="0.2">
      <c r="A2597" s="1">
        <v>908</v>
      </c>
      <c r="B2597" s="1">
        <v>3</v>
      </c>
      <c r="C2597" s="1">
        <v>102</v>
      </c>
      <c r="D2597" s="6">
        <v>2</v>
      </c>
      <c r="E2597" s="2">
        <v>489.99</v>
      </c>
      <c r="F2597" s="1">
        <v>0.1</v>
      </c>
      <c r="G2597">
        <v>1469.8700000000001</v>
      </c>
      <c r="H2597" t="s">
        <v>5468</v>
      </c>
      <c r="I2597">
        <f>_xlfn.XLOOKUP(C2597, products!A:A, products!D:D)</f>
        <v>2</v>
      </c>
      <c r="J2597" t="s">
        <v>16</v>
      </c>
    </row>
    <row r="2598" spans="1:10" x14ac:dyDescent="0.2">
      <c r="A2598" s="1">
        <v>909</v>
      </c>
      <c r="B2598" s="1">
        <v>1</v>
      </c>
      <c r="C2598" s="1">
        <v>5</v>
      </c>
      <c r="D2598" s="6">
        <v>1</v>
      </c>
      <c r="E2598" s="2">
        <v>1320.99</v>
      </c>
      <c r="F2598" s="1">
        <v>0.2</v>
      </c>
      <c r="G2598">
        <v>1320.79</v>
      </c>
      <c r="H2598" t="s">
        <v>5557</v>
      </c>
      <c r="I2598">
        <f>_xlfn.XLOOKUP(C2598, products!A:A, products!D:D)</f>
        <v>6</v>
      </c>
      <c r="J2598" t="s">
        <v>12</v>
      </c>
    </row>
    <row r="2599" spans="1:10" x14ac:dyDescent="0.2">
      <c r="A2599" s="1">
        <v>910</v>
      </c>
      <c r="B2599" s="1">
        <v>1</v>
      </c>
      <c r="C2599" s="1">
        <v>23</v>
      </c>
      <c r="D2599" s="6">
        <v>1</v>
      </c>
      <c r="E2599" s="2">
        <v>299.99</v>
      </c>
      <c r="F2599" s="1">
        <v>0.1</v>
      </c>
      <c r="G2599">
        <v>299.89</v>
      </c>
      <c r="H2599" t="s">
        <v>5543</v>
      </c>
      <c r="I2599">
        <f>_xlfn.XLOOKUP(C2599, products!A:A, products!D:D)</f>
        <v>1</v>
      </c>
      <c r="J2599" t="s">
        <v>17</v>
      </c>
    </row>
    <row r="2600" spans="1:10" x14ac:dyDescent="0.2">
      <c r="A2600" s="1">
        <v>911</v>
      </c>
      <c r="B2600" s="1">
        <v>1</v>
      </c>
      <c r="C2600" s="1">
        <v>66</v>
      </c>
      <c r="D2600" s="6">
        <v>2</v>
      </c>
      <c r="E2600" s="2">
        <v>250.99</v>
      </c>
      <c r="F2600" s="1">
        <v>0.05</v>
      </c>
      <c r="G2600">
        <v>250.94</v>
      </c>
      <c r="H2600" t="s">
        <v>5501</v>
      </c>
      <c r="I2600">
        <f>_xlfn.XLOOKUP(C2600, products!A:A, products!D:D)</f>
        <v>3</v>
      </c>
      <c r="J2600" t="s">
        <v>15</v>
      </c>
    </row>
    <row r="2601" spans="1:10" x14ac:dyDescent="0.2">
      <c r="A2601" s="1">
        <v>911</v>
      </c>
      <c r="B2601" s="1">
        <v>2</v>
      </c>
      <c r="C2601" s="1">
        <v>106</v>
      </c>
      <c r="D2601" s="6">
        <v>1</v>
      </c>
      <c r="E2601" s="2">
        <v>449.99</v>
      </c>
      <c r="F2601" s="1">
        <v>0.05</v>
      </c>
      <c r="G2601">
        <v>899.93000000000006</v>
      </c>
      <c r="H2601" t="s">
        <v>5464</v>
      </c>
      <c r="I2601">
        <f>_xlfn.XLOOKUP(C2601, products!A:A, products!D:D)</f>
        <v>2</v>
      </c>
      <c r="J2601" t="s">
        <v>16</v>
      </c>
    </row>
    <row r="2602" spans="1:10" x14ac:dyDescent="0.2">
      <c r="A2602" s="1">
        <v>911</v>
      </c>
      <c r="B2602" s="1">
        <v>3</v>
      </c>
      <c r="C2602" s="1">
        <v>91</v>
      </c>
      <c r="D2602" s="6">
        <v>2</v>
      </c>
      <c r="E2602" s="2">
        <v>349.99</v>
      </c>
      <c r="F2602" s="1">
        <v>0.05</v>
      </c>
      <c r="G2602">
        <v>1049.92</v>
      </c>
      <c r="H2602" t="s">
        <v>5479</v>
      </c>
      <c r="I2602">
        <f>_xlfn.XLOOKUP(C2602, products!A:A, products!D:D)</f>
        <v>1</v>
      </c>
      <c r="J2602" t="s">
        <v>17</v>
      </c>
    </row>
    <row r="2603" spans="1:10" x14ac:dyDescent="0.2">
      <c r="A2603" s="1">
        <v>911</v>
      </c>
      <c r="B2603" s="1">
        <v>4</v>
      </c>
      <c r="C2603" s="1">
        <v>49</v>
      </c>
      <c r="D2603" s="6">
        <v>1</v>
      </c>
      <c r="E2603" s="2">
        <v>3499.99</v>
      </c>
      <c r="F2603" s="1">
        <v>0.2</v>
      </c>
      <c r="G2603">
        <v>13999.759999999998</v>
      </c>
      <c r="H2603" t="s">
        <v>5517</v>
      </c>
      <c r="I2603">
        <f>_xlfn.XLOOKUP(C2603, products!A:A, products!D:D)</f>
        <v>7</v>
      </c>
      <c r="J2603" t="s">
        <v>11</v>
      </c>
    </row>
    <row r="2604" spans="1:10" x14ac:dyDescent="0.2">
      <c r="A2604" s="1">
        <v>912</v>
      </c>
      <c r="B2604" s="1">
        <v>1</v>
      </c>
      <c r="C2604" s="1">
        <v>22</v>
      </c>
      <c r="D2604" s="6">
        <v>2</v>
      </c>
      <c r="E2604" s="2">
        <v>269.99</v>
      </c>
      <c r="F2604" s="1">
        <v>0.2</v>
      </c>
      <c r="G2604">
        <v>269.79000000000002</v>
      </c>
      <c r="H2604" t="s">
        <v>5544</v>
      </c>
      <c r="I2604">
        <f>_xlfn.XLOOKUP(C2604, products!A:A, products!D:D)</f>
        <v>1</v>
      </c>
      <c r="J2604" t="s">
        <v>17</v>
      </c>
    </row>
    <row r="2605" spans="1:10" x14ac:dyDescent="0.2">
      <c r="A2605" s="1">
        <v>912</v>
      </c>
      <c r="B2605" s="1">
        <v>2</v>
      </c>
      <c r="C2605" s="1">
        <v>71</v>
      </c>
      <c r="D2605" s="6">
        <v>2</v>
      </c>
      <c r="E2605" s="2">
        <v>416.99</v>
      </c>
      <c r="F2605" s="1">
        <v>0.05</v>
      </c>
      <c r="G2605">
        <v>833.93000000000006</v>
      </c>
      <c r="H2605" t="s">
        <v>5498</v>
      </c>
      <c r="I2605">
        <f>_xlfn.XLOOKUP(C2605, products!A:A, products!D:D)</f>
        <v>3</v>
      </c>
      <c r="J2605" t="s">
        <v>15</v>
      </c>
    </row>
    <row r="2606" spans="1:10" x14ac:dyDescent="0.2">
      <c r="A2606" s="1">
        <v>912</v>
      </c>
      <c r="B2606" s="1">
        <v>3</v>
      </c>
      <c r="C2606" s="1">
        <v>101</v>
      </c>
      <c r="D2606" s="6">
        <v>1</v>
      </c>
      <c r="E2606" s="2">
        <v>339.99</v>
      </c>
      <c r="F2606" s="1">
        <v>0.05</v>
      </c>
      <c r="G2606">
        <v>1019.9200000000001</v>
      </c>
      <c r="H2606" t="s">
        <v>5469</v>
      </c>
      <c r="I2606">
        <f>_xlfn.XLOOKUP(C2606, products!A:A, products!D:D)</f>
        <v>1</v>
      </c>
      <c r="J2606" t="s">
        <v>17</v>
      </c>
    </row>
    <row r="2607" spans="1:10" x14ac:dyDescent="0.2">
      <c r="A2607" s="1">
        <v>912</v>
      </c>
      <c r="B2607" s="1">
        <v>4</v>
      </c>
      <c r="C2607" s="1">
        <v>2</v>
      </c>
      <c r="D2607" s="6">
        <v>2</v>
      </c>
      <c r="E2607" s="2">
        <v>749.99</v>
      </c>
      <c r="F2607" s="1">
        <v>0.2</v>
      </c>
      <c r="G2607">
        <v>2999.76</v>
      </c>
      <c r="H2607" t="s">
        <v>5560</v>
      </c>
      <c r="I2607">
        <f>_xlfn.XLOOKUP(C2607, products!A:A, products!D:D)</f>
        <v>6</v>
      </c>
      <c r="J2607" t="s">
        <v>12</v>
      </c>
    </row>
    <row r="2608" spans="1:10" x14ac:dyDescent="0.2">
      <c r="A2608" s="1">
        <v>913</v>
      </c>
      <c r="B2608" s="1">
        <v>1</v>
      </c>
      <c r="C2608" s="1">
        <v>90</v>
      </c>
      <c r="D2608" s="6">
        <v>2</v>
      </c>
      <c r="E2608" s="2">
        <v>209.99</v>
      </c>
      <c r="F2608" s="1">
        <v>0.1</v>
      </c>
      <c r="G2608">
        <v>209.89000000000001</v>
      </c>
      <c r="H2608" t="s">
        <v>5480</v>
      </c>
      <c r="I2608">
        <f>_xlfn.XLOOKUP(C2608, products!A:A, products!D:D)</f>
        <v>1</v>
      </c>
      <c r="J2608" t="s">
        <v>17</v>
      </c>
    </row>
    <row r="2609" spans="1:10" x14ac:dyDescent="0.2">
      <c r="A2609" s="1">
        <v>913</v>
      </c>
      <c r="B2609" s="1">
        <v>2</v>
      </c>
      <c r="C2609" s="1">
        <v>24</v>
      </c>
      <c r="D2609" s="6">
        <v>2</v>
      </c>
      <c r="E2609" s="2">
        <v>549.99</v>
      </c>
      <c r="F2609" s="1">
        <v>0.05</v>
      </c>
      <c r="G2609">
        <v>1099.93</v>
      </c>
      <c r="H2609" t="s">
        <v>5542</v>
      </c>
      <c r="I2609">
        <f>_xlfn.XLOOKUP(C2609, products!A:A, products!D:D)</f>
        <v>2</v>
      </c>
      <c r="J2609" t="s">
        <v>16</v>
      </c>
    </row>
    <row r="2610" spans="1:10" x14ac:dyDescent="0.2">
      <c r="A2610" s="1">
        <v>914</v>
      </c>
      <c r="B2610" s="1">
        <v>1</v>
      </c>
      <c r="C2610" s="1">
        <v>38</v>
      </c>
      <c r="D2610" s="6">
        <v>1</v>
      </c>
      <c r="E2610" s="2">
        <v>549.99</v>
      </c>
      <c r="F2610" s="1">
        <v>7.0000000000000007E-2</v>
      </c>
      <c r="G2610">
        <v>549.91999999999996</v>
      </c>
      <c r="H2610" t="s">
        <v>5528</v>
      </c>
      <c r="I2610">
        <f>_xlfn.XLOOKUP(C2610, products!A:A, products!D:D)</f>
        <v>6</v>
      </c>
      <c r="J2610" t="s">
        <v>12</v>
      </c>
    </row>
    <row r="2611" spans="1:10" x14ac:dyDescent="0.2">
      <c r="A2611" s="1">
        <v>914</v>
      </c>
      <c r="B2611" s="1">
        <v>2</v>
      </c>
      <c r="C2611" s="1">
        <v>20</v>
      </c>
      <c r="D2611" s="6">
        <v>2</v>
      </c>
      <c r="E2611" s="2">
        <v>599.99</v>
      </c>
      <c r="F2611" s="1">
        <v>0.2</v>
      </c>
      <c r="G2611">
        <v>1199.78</v>
      </c>
      <c r="H2611" t="s">
        <v>5546</v>
      </c>
      <c r="I2611">
        <f>_xlfn.XLOOKUP(C2611, products!A:A, products!D:D)</f>
        <v>3</v>
      </c>
      <c r="J2611" t="s">
        <v>15</v>
      </c>
    </row>
    <row r="2612" spans="1:10" x14ac:dyDescent="0.2">
      <c r="A2612" s="1">
        <v>914</v>
      </c>
      <c r="B2612" s="1">
        <v>3</v>
      </c>
      <c r="C2612" s="1">
        <v>106</v>
      </c>
      <c r="D2612" s="6">
        <v>1</v>
      </c>
      <c r="E2612" s="2">
        <v>449.99</v>
      </c>
      <c r="F2612" s="1">
        <v>0.05</v>
      </c>
      <c r="G2612">
        <v>1349.92</v>
      </c>
      <c r="H2612" t="s">
        <v>5464</v>
      </c>
      <c r="I2612">
        <f>_xlfn.XLOOKUP(C2612, products!A:A, products!D:D)</f>
        <v>2</v>
      </c>
      <c r="J2612" t="s">
        <v>16</v>
      </c>
    </row>
    <row r="2613" spans="1:10" x14ac:dyDescent="0.2">
      <c r="A2613" s="1">
        <v>914</v>
      </c>
      <c r="B2613" s="1">
        <v>4</v>
      </c>
      <c r="C2613" s="1">
        <v>46</v>
      </c>
      <c r="D2613" s="6">
        <v>1</v>
      </c>
      <c r="E2613" s="2">
        <v>1409.99</v>
      </c>
      <c r="F2613" s="1">
        <v>0.1</v>
      </c>
      <c r="G2613">
        <v>5639.86</v>
      </c>
      <c r="H2613" t="s">
        <v>5520</v>
      </c>
      <c r="I2613">
        <f>_xlfn.XLOOKUP(C2613, products!A:A, products!D:D)</f>
        <v>6</v>
      </c>
      <c r="J2613" t="s">
        <v>12</v>
      </c>
    </row>
    <row r="2614" spans="1:10" x14ac:dyDescent="0.2">
      <c r="A2614" s="1">
        <v>915</v>
      </c>
      <c r="B2614" s="1">
        <v>1</v>
      </c>
      <c r="C2614" s="1">
        <v>64</v>
      </c>
      <c r="D2614" s="6">
        <v>1</v>
      </c>
      <c r="E2614" s="2">
        <v>489.99</v>
      </c>
      <c r="F2614" s="1">
        <v>0.05</v>
      </c>
      <c r="G2614">
        <v>489.94</v>
      </c>
      <c r="H2614" t="s">
        <v>5468</v>
      </c>
      <c r="I2614">
        <f>_xlfn.XLOOKUP(C2614, products!A:A, products!D:D)</f>
        <v>3</v>
      </c>
      <c r="J2614" t="s">
        <v>15</v>
      </c>
    </row>
    <row r="2615" spans="1:10" x14ac:dyDescent="0.2">
      <c r="A2615" s="1">
        <v>915</v>
      </c>
      <c r="B2615" s="1">
        <v>2</v>
      </c>
      <c r="C2615" s="1">
        <v>48</v>
      </c>
      <c r="D2615" s="6">
        <v>1</v>
      </c>
      <c r="E2615" s="2">
        <v>1499.99</v>
      </c>
      <c r="F2615" s="1">
        <v>7.0000000000000007E-2</v>
      </c>
      <c r="G2615">
        <v>2999.91</v>
      </c>
      <c r="H2615" t="s">
        <v>5518</v>
      </c>
      <c r="I2615">
        <f>_xlfn.XLOOKUP(C2615, products!A:A, products!D:D)</f>
        <v>7</v>
      </c>
      <c r="J2615" t="s">
        <v>11</v>
      </c>
    </row>
    <row r="2616" spans="1:10" x14ac:dyDescent="0.2">
      <c r="A2616" s="1">
        <v>915</v>
      </c>
      <c r="B2616" s="1">
        <v>3</v>
      </c>
      <c r="C2616" s="1">
        <v>42</v>
      </c>
      <c r="D2616" s="6">
        <v>1</v>
      </c>
      <c r="E2616" s="2">
        <v>2299.9899999999998</v>
      </c>
      <c r="F2616" s="1">
        <v>0.2</v>
      </c>
      <c r="G2616">
        <v>6899.7699999999995</v>
      </c>
      <c r="H2616" t="s">
        <v>5524</v>
      </c>
      <c r="I2616">
        <f>_xlfn.XLOOKUP(C2616, products!A:A, products!D:D)</f>
        <v>6</v>
      </c>
      <c r="J2616" t="s">
        <v>12</v>
      </c>
    </row>
    <row r="2617" spans="1:10" x14ac:dyDescent="0.2">
      <c r="A2617" s="1">
        <v>915</v>
      </c>
      <c r="B2617" s="1">
        <v>4</v>
      </c>
      <c r="C2617" s="1">
        <v>2</v>
      </c>
      <c r="D2617" s="6">
        <v>1</v>
      </c>
      <c r="E2617" s="2">
        <v>749.99</v>
      </c>
      <c r="F2617" s="1">
        <v>7.0000000000000007E-2</v>
      </c>
      <c r="G2617">
        <v>2999.89</v>
      </c>
      <c r="H2617" t="s">
        <v>5560</v>
      </c>
      <c r="I2617">
        <f>_xlfn.XLOOKUP(C2617, products!A:A, products!D:D)</f>
        <v>6</v>
      </c>
      <c r="J2617" t="s">
        <v>12</v>
      </c>
    </row>
    <row r="2618" spans="1:10" x14ac:dyDescent="0.2">
      <c r="A2618" s="1">
        <v>916</v>
      </c>
      <c r="B2618" s="1">
        <v>1</v>
      </c>
      <c r="C2618" s="1">
        <v>92</v>
      </c>
      <c r="D2618" s="6">
        <v>1</v>
      </c>
      <c r="E2618" s="2">
        <v>209.99</v>
      </c>
      <c r="F2618" s="1">
        <v>0.2</v>
      </c>
      <c r="G2618">
        <v>209.79000000000002</v>
      </c>
      <c r="H2618" t="s">
        <v>5478</v>
      </c>
      <c r="I2618">
        <f>_xlfn.XLOOKUP(C2618, products!A:A, products!D:D)</f>
        <v>1</v>
      </c>
      <c r="J2618" t="s">
        <v>17</v>
      </c>
    </row>
    <row r="2619" spans="1:10" x14ac:dyDescent="0.2">
      <c r="A2619" s="1">
        <v>917</v>
      </c>
      <c r="B2619" s="1">
        <v>1</v>
      </c>
      <c r="C2619" s="1">
        <v>41</v>
      </c>
      <c r="D2619" s="6">
        <v>1</v>
      </c>
      <c r="E2619" s="2">
        <v>1469.99</v>
      </c>
      <c r="F2619" s="1">
        <v>7.0000000000000007E-2</v>
      </c>
      <c r="G2619">
        <v>1469.92</v>
      </c>
      <c r="H2619" t="s">
        <v>5525</v>
      </c>
      <c r="I2619">
        <f>_xlfn.XLOOKUP(C2619, products!A:A, products!D:D)</f>
        <v>6</v>
      </c>
      <c r="J2619" t="s">
        <v>12</v>
      </c>
    </row>
    <row r="2620" spans="1:10" x14ac:dyDescent="0.2">
      <c r="A2620" s="1">
        <v>918</v>
      </c>
      <c r="B2620" s="1">
        <v>1</v>
      </c>
      <c r="C2620" s="1">
        <v>91</v>
      </c>
      <c r="D2620" s="6">
        <v>1</v>
      </c>
      <c r="E2620" s="2">
        <v>349.99</v>
      </c>
      <c r="F2620" s="1">
        <v>0.2</v>
      </c>
      <c r="G2620">
        <v>349.79</v>
      </c>
      <c r="H2620" t="s">
        <v>5479</v>
      </c>
      <c r="I2620">
        <f>_xlfn.XLOOKUP(C2620, products!A:A, products!D:D)</f>
        <v>1</v>
      </c>
      <c r="J2620" t="s">
        <v>17</v>
      </c>
    </row>
    <row r="2621" spans="1:10" x14ac:dyDescent="0.2">
      <c r="A2621" s="1">
        <v>918</v>
      </c>
      <c r="B2621" s="1">
        <v>2</v>
      </c>
      <c r="C2621" s="1">
        <v>31</v>
      </c>
      <c r="D2621" s="6">
        <v>1</v>
      </c>
      <c r="E2621" s="2">
        <v>1632.99</v>
      </c>
      <c r="F2621" s="1">
        <v>0.1</v>
      </c>
      <c r="G2621">
        <v>3265.88</v>
      </c>
      <c r="H2621" t="s">
        <v>5535</v>
      </c>
      <c r="I2621">
        <f>_xlfn.XLOOKUP(C2621, products!A:A, products!D:D)</f>
        <v>6</v>
      </c>
      <c r="J2621" t="s">
        <v>12</v>
      </c>
    </row>
    <row r="2622" spans="1:10" x14ac:dyDescent="0.2">
      <c r="A2622" s="1">
        <v>918</v>
      </c>
      <c r="B2622" s="1">
        <v>3</v>
      </c>
      <c r="C2622" s="1">
        <v>4</v>
      </c>
      <c r="D2622" s="6">
        <v>2</v>
      </c>
      <c r="E2622" s="2">
        <v>2899.99</v>
      </c>
      <c r="F2622" s="1">
        <v>7.0000000000000007E-2</v>
      </c>
      <c r="G2622">
        <v>8699.9</v>
      </c>
      <c r="H2622" t="s">
        <v>5558</v>
      </c>
      <c r="I2622">
        <f>_xlfn.XLOOKUP(C2622, products!A:A, products!D:D)</f>
        <v>6</v>
      </c>
      <c r="J2622" t="s">
        <v>12</v>
      </c>
    </row>
    <row r="2623" spans="1:10" x14ac:dyDescent="0.2">
      <c r="A2623" s="1">
        <v>919</v>
      </c>
      <c r="B2623" s="1">
        <v>1</v>
      </c>
      <c r="C2623" s="1">
        <v>7</v>
      </c>
      <c r="D2623" s="6">
        <v>1</v>
      </c>
      <c r="E2623" s="2">
        <v>3999.99</v>
      </c>
      <c r="F2623" s="1">
        <v>7.0000000000000007E-2</v>
      </c>
      <c r="G2623">
        <v>3999.9199999999996</v>
      </c>
      <c r="H2623" t="s">
        <v>5555</v>
      </c>
      <c r="I2623">
        <f>_xlfn.XLOOKUP(C2623, products!A:A, products!D:D)</f>
        <v>6</v>
      </c>
      <c r="J2623" t="s">
        <v>12</v>
      </c>
    </row>
    <row r="2624" spans="1:10" x14ac:dyDescent="0.2">
      <c r="A2624" s="1">
        <v>919</v>
      </c>
      <c r="B2624" s="1">
        <v>2</v>
      </c>
      <c r="C2624" s="1">
        <v>44</v>
      </c>
      <c r="D2624" s="6">
        <v>1</v>
      </c>
      <c r="E2624" s="2">
        <v>539.99</v>
      </c>
      <c r="F2624" s="1">
        <v>0.1</v>
      </c>
      <c r="G2624">
        <v>1079.8800000000001</v>
      </c>
      <c r="H2624" t="s">
        <v>5522</v>
      </c>
      <c r="I2624">
        <f>_xlfn.XLOOKUP(C2624, products!A:A, products!D:D)</f>
        <v>6</v>
      </c>
      <c r="J2624" t="s">
        <v>12</v>
      </c>
    </row>
    <row r="2625" spans="1:10" x14ac:dyDescent="0.2">
      <c r="A2625" s="1">
        <v>920</v>
      </c>
      <c r="B2625" s="1">
        <v>1</v>
      </c>
      <c r="C2625" s="1">
        <v>76</v>
      </c>
      <c r="D2625" s="6">
        <v>1</v>
      </c>
      <c r="E2625" s="2">
        <v>299.99</v>
      </c>
      <c r="F2625" s="1">
        <v>0.05</v>
      </c>
      <c r="G2625">
        <v>299.94</v>
      </c>
      <c r="H2625" t="s">
        <v>5475</v>
      </c>
      <c r="I2625">
        <f>_xlfn.XLOOKUP(C2625, products!A:A, products!D:D)</f>
        <v>3</v>
      </c>
      <c r="J2625" t="s">
        <v>15</v>
      </c>
    </row>
    <row r="2626" spans="1:10" x14ac:dyDescent="0.2">
      <c r="A2626" s="1">
        <v>920</v>
      </c>
      <c r="B2626" s="1">
        <v>2</v>
      </c>
      <c r="C2626" s="1">
        <v>39</v>
      </c>
      <c r="D2626" s="6">
        <v>2</v>
      </c>
      <c r="E2626" s="2">
        <v>1499.99</v>
      </c>
      <c r="F2626" s="1">
        <v>7.0000000000000007E-2</v>
      </c>
      <c r="G2626">
        <v>2999.91</v>
      </c>
      <c r="H2626" t="s">
        <v>5527</v>
      </c>
      <c r="I2626">
        <f>_xlfn.XLOOKUP(C2626, products!A:A, products!D:D)</f>
        <v>6</v>
      </c>
      <c r="J2626" t="s">
        <v>12</v>
      </c>
    </row>
    <row r="2627" spans="1:10" x14ac:dyDescent="0.2">
      <c r="A2627" s="1">
        <v>920</v>
      </c>
      <c r="B2627" s="1">
        <v>3</v>
      </c>
      <c r="C2627" s="1">
        <v>78</v>
      </c>
      <c r="D2627" s="6">
        <v>1</v>
      </c>
      <c r="E2627" s="2">
        <v>647.99</v>
      </c>
      <c r="F2627" s="1">
        <v>0.05</v>
      </c>
      <c r="G2627">
        <v>1943.92</v>
      </c>
      <c r="H2627" t="s">
        <v>5492</v>
      </c>
      <c r="I2627">
        <f>_xlfn.XLOOKUP(C2627, products!A:A, products!D:D)</f>
        <v>3</v>
      </c>
      <c r="J2627" t="s">
        <v>15</v>
      </c>
    </row>
    <row r="2628" spans="1:10" x14ac:dyDescent="0.2">
      <c r="A2628" s="1">
        <v>920</v>
      </c>
      <c r="B2628" s="1">
        <v>4</v>
      </c>
      <c r="C2628" s="1">
        <v>80</v>
      </c>
      <c r="D2628" s="6">
        <v>2</v>
      </c>
      <c r="E2628" s="2">
        <v>761.99</v>
      </c>
      <c r="F2628" s="1">
        <v>7.0000000000000007E-2</v>
      </c>
      <c r="G2628">
        <v>3047.89</v>
      </c>
      <c r="H2628" t="s">
        <v>5490</v>
      </c>
      <c r="I2628">
        <f>_xlfn.XLOOKUP(C2628, products!A:A, products!D:D)</f>
        <v>3</v>
      </c>
      <c r="J2628" t="s">
        <v>15</v>
      </c>
    </row>
    <row r="2629" spans="1:10" x14ac:dyDescent="0.2">
      <c r="A2629" s="1">
        <v>921</v>
      </c>
      <c r="B2629" s="1">
        <v>1</v>
      </c>
      <c r="C2629" s="1">
        <v>77</v>
      </c>
      <c r="D2629" s="6">
        <v>1</v>
      </c>
      <c r="E2629" s="2">
        <v>799.99</v>
      </c>
      <c r="F2629" s="1">
        <v>0.2</v>
      </c>
      <c r="G2629">
        <v>799.79</v>
      </c>
      <c r="H2629" t="s">
        <v>5493</v>
      </c>
      <c r="I2629">
        <f>_xlfn.XLOOKUP(C2629, products!A:A, products!D:D)</f>
        <v>3</v>
      </c>
      <c r="J2629" t="s">
        <v>15</v>
      </c>
    </row>
    <row r="2630" spans="1:10" x14ac:dyDescent="0.2">
      <c r="A2630" s="1">
        <v>921</v>
      </c>
      <c r="B2630" s="1">
        <v>2</v>
      </c>
      <c r="C2630" s="1">
        <v>75</v>
      </c>
      <c r="D2630" s="6">
        <v>2</v>
      </c>
      <c r="E2630" s="2">
        <v>599.99</v>
      </c>
      <c r="F2630" s="1">
        <v>7.0000000000000007E-2</v>
      </c>
      <c r="G2630">
        <v>1199.9100000000001</v>
      </c>
      <c r="H2630" t="s">
        <v>5494</v>
      </c>
      <c r="I2630">
        <f>_xlfn.XLOOKUP(C2630, products!A:A, products!D:D)</f>
        <v>3</v>
      </c>
      <c r="J2630" t="s">
        <v>15</v>
      </c>
    </row>
    <row r="2631" spans="1:10" x14ac:dyDescent="0.2">
      <c r="A2631" s="1">
        <v>921</v>
      </c>
      <c r="B2631" s="1">
        <v>3</v>
      </c>
      <c r="C2631" s="1">
        <v>48</v>
      </c>
      <c r="D2631" s="6">
        <v>1</v>
      </c>
      <c r="E2631" s="2">
        <v>1499.99</v>
      </c>
      <c r="F2631" s="1">
        <v>0.1</v>
      </c>
      <c r="G2631">
        <v>4499.87</v>
      </c>
      <c r="H2631" t="s">
        <v>5518</v>
      </c>
      <c r="I2631">
        <f>_xlfn.XLOOKUP(C2631, products!A:A, products!D:D)</f>
        <v>7</v>
      </c>
      <c r="J2631" t="s">
        <v>11</v>
      </c>
    </row>
    <row r="2632" spans="1:10" x14ac:dyDescent="0.2">
      <c r="A2632" s="1">
        <v>922</v>
      </c>
      <c r="B2632" s="1">
        <v>1</v>
      </c>
      <c r="C2632" s="1">
        <v>68</v>
      </c>
      <c r="D2632" s="6">
        <v>1</v>
      </c>
      <c r="E2632" s="2">
        <v>449.99</v>
      </c>
      <c r="F2632" s="1">
        <v>0.2</v>
      </c>
      <c r="G2632">
        <v>449.79</v>
      </c>
      <c r="H2632" t="s">
        <v>5464</v>
      </c>
      <c r="I2632">
        <f>_xlfn.XLOOKUP(C2632, products!A:A, products!D:D)</f>
        <v>3</v>
      </c>
      <c r="J2632" t="s">
        <v>15</v>
      </c>
    </row>
    <row r="2633" spans="1:10" x14ac:dyDescent="0.2">
      <c r="A2633" s="1">
        <v>922</v>
      </c>
      <c r="B2633" s="1">
        <v>2</v>
      </c>
      <c r="C2633" s="1">
        <v>73</v>
      </c>
      <c r="D2633" s="6">
        <v>1</v>
      </c>
      <c r="E2633" s="2">
        <v>749.99</v>
      </c>
      <c r="F2633" s="1">
        <v>0.2</v>
      </c>
      <c r="G2633">
        <v>1499.78</v>
      </c>
      <c r="H2633" t="s">
        <v>5496</v>
      </c>
      <c r="I2633">
        <f>_xlfn.XLOOKUP(C2633, products!A:A, products!D:D)</f>
        <v>3</v>
      </c>
      <c r="J2633" t="s">
        <v>15</v>
      </c>
    </row>
    <row r="2634" spans="1:10" x14ac:dyDescent="0.2">
      <c r="A2634" s="1">
        <v>922</v>
      </c>
      <c r="B2634" s="1">
        <v>3</v>
      </c>
      <c r="C2634" s="1">
        <v>86</v>
      </c>
      <c r="D2634" s="6">
        <v>1</v>
      </c>
      <c r="E2634" s="2">
        <v>149.99</v>
      </c>
      <c r="F2634" s="1">
        <v>0.1</v>
      </c>
      <c r="G2634">
        <v>449.87</v>
      </c>
      <c r="H2634" t="s">
        <v>5484</v>
      </c>
      <c r="I2634">
        <f>_xlfn.XLOOKUP(C2634, products!A:A, products!D:D)</f>
        <v>1</v>
      </c>
      <c r="J2634" t="s">
        <v>17</v>
      </c>
    </row>
    <row r="2635" spans="1:10" x14ac:dyDescent="0.2">
      <c r="A2635" s="1">
        <v>923</v>
      </c>
      <c r="B2635" s="1">
        <v>1</v>
      </c>
      <c r="C2635" s="1">
        <v>74</v>
      </c>
      <c r="D2635" s="6">
        <v>2</v>
      </c>
      <c r="E2635" s="2">
        <v>439.99</v>
      </c>
      <c r="F2635" s="1">
        <v>0.05</v>
      </c>
      <c r="G2635">
        <v>439.94</v>
      </c>
      <c r="H2635" t="s">
        <v>5495</v>
      </c>
      <c r="I2635">
        <f>_xlfn.XLOOKUP(C2635, products!A:A, products!D:D)</f>
        <v>3</v>
      </c>
      <c r="J2635" t="s">
        <v>15</v>
      </c>
    </row>
    <row r="2636" spans="1:10" x14ac:dyDescent="0.2">
      <c r="A2636" s="1">
        <v>923</v>
      </c>
      <c r="B2636" s="1">
        <v>2</v>
      </c>
      <c r="C2636" s="1">
        <v>6</v>
      </c>
      <c r="D2636" s="6">
        <v>1</v>
      </c>
      <c r="E2636" s="2">
        <v>469.99</v>
      </c>
      <c r="F2636" s="1">
        <v>0.1</v>
      </c>
      <c r="G2636">
        <v>939.88</v>
      </c>
      <c r="H2636" t="s">
        <v>5556</v>
      </c>
      <c r="I2636">
        <f>_xlfn.XLOOKUP(C2636, products!A:A, products!D:D)</f>
        <v>6</v>
      </c>
      <c r="J2636" t="s">
        <v>12</v>
      </c>
    </row>
    <row r="2637" spans="1:10" x14ac:dyDescent="0.2">
      <c r="A2637" s="1">
        <v>924</v>
      </c>
      <c r="B2637" s="1">
        <v>1</v>
      </c>
      <c r="C2637" s="1">
        <v>97</v>
      </c>
      <c r="D2637" s="6">
        <v>2</v>
      </c>
      <c r="E2637" s="2">
        <v>349.99</v>
      </c>
      <c r="F2637" s="1">
        <v>0.2</v>
      </c>
      <c r="G2637">
        <v>349.79</v>
      </c>
      <c r="H2637" t="s">
        <v>5473</v>
      </c>
      <c r="I2637">
        <f>_xlfn.XLOOKUP(C2637, products!A:A, products!D:D)</f>
        <v>1</v>
      </c>
      <c r="J2637" t="s">
        <v>17</v>
      </c>
    </row>
    <row r="2638" spans="1:10" x14ac:dyDescent="0.2">
      <c r="A2638" s="1">
        <v>924</v>
      </c>
      <c r="B2638" s="1">
        <v>2</v>
      </c>
      <c r="C2638" s="1">
        <v>36</v>
      </c>
      <c r="D2638" s="6">
        <v>1</v>
      </c>
      <c r="E2638" s="2">
        <v>832.99</v>
      </c>
      <c r="F2638" s="1">
        <v>0.2</v>
      </c>
      <c r="G2638">
        <v>1665.78</v>
      </c>
      <c r="H2638" t="s">
        <v>5530</v>
      </c>
      <c r="I2638">
        <f>_xlfn.XLOOKUP(C2638, products!A:A, products!D:D)</f>
        <v>6</v>
      </c>
      <c r="J2638" t="s">
        <v>12</v>
      </c>
    </row>
    <row r="2639" spans="1:10" x14ac:dyDescent="0.2">
      <c r="A2639" s="1">
        <v>925</v>
      </c>
      <c r="B2639" s="1">
        <v>1</v>
      </c>
      <c r="C2639" s="1">
        <v>97</v>
      </c>
      <c r="D2639" s="6">
        <v>1</v>
      </c>
      <c r="E2639" s="2">
        <v>349.99</v>
      </c>
      <c r="F2639" s="1">
        <v>7.0000000000000007E-2</v>
      </c>
      <c r="G2639">
        <v>349.92</v>
      </c>
      <c r="H2639" t="s">
        <v>5473</v>
      </c>
      <c r="I2639">
        <f>_xlfn.XLOOKUP(C2639, products!A:A, products!D:D)</f>
        <v>1</v>
      </c>
      <c r="J2639" t="s">
        <v>17</v>
      </c>
    </row>
    <row r="2640" spans="1:10" x14ac:dyDescent="0.2">
      <c r="A2640" s="1">
        <v>925</v>
      </c>
      <c r="B2640" s="1">
        <v>2</v>
      </c>
      <c r="C2640" s="1">
        <v>62</v>
      </c>
      <c r="D2640" s="6">
        <v>2</v>
      </c>
      <c r="E2640" s="2">
        <v>3499.99</v>
      </c>
      <c r="F2640" s="1">
        <v>0.2</v>
      </c>
      <c r="G2640">
        <v>6999.78</v>
      </c>
      <c r="H2640" t="s">
        <v>5504</v>
      </c>
      <c r="I2640">
        <f>_xlfn.XLOOKUP(C2640, products!A:A, products!D:D)</f>
        <v>4</v>
      </c>
      <c r="J2640" t="s">
        <v>14</v>
      </c>
    </row>
    <row r="2641" spans="1:10" x14ac:dyDescent="0.2">
      <c r="A2641" s="1">
        <v>926</v>
      </c>
      <c r="B2641" s="1">
        <v>1</v>
      </c>
      <c r="C2641" s="1">
        <v>37</v>
      </c>
      <c r="D2641" s="6">
        <v>2</v>
      </c>
      <c r="E2641" s="2">
        <v>379.99</v>
      </c>
      <c r="F2641" s="1">
        <v>0.2</v>
      </c>
      <c r="G2641">
        <v>379.79</v>
      </c>
      <c r="H2641" t="s">
        <v>5529</v>
      </c>
      <c r="I2641">
        <f>_xlfn.XLOOKUP(C2641, products!A:A, products!D:D)</f>
        <v>6</v>
      </c>
      <c r="J2641" t="s">
        <v>12</v>
      </c>
    </row>
    <row r="2642" spans="1:10" x14ac:dyDescent="0.2">
      <c r="A2642" s="1">
        <v>927</v>
      </c>
      <c r="B2642" s="1">
        <v>1</v>
      </c>
      <c r="C2642" s="1">
        <v>74</v>
      </c>
      <c r="D2642" s="6">
        <v>2</v>
      </c>
      <c r="E2642" s="2">
        <v>439.99</v>
      </c>
      <c r="F2642" s="1">
        <v>0.1</v>
      </c>
      <c r="G2642">
        <v>439.89</v>
      </c>
      <c r="H2642" t="s">
        <v>5495</v>
      </c>
      <c r="I2642">
        <f>_xlfn.XLOOKUP(C2642, products!A:A, products!D:D)</f>
        <v>3</v>
      </c>
      <c r="J2642" t="s">
        <v>15</v>
      </c>
    </row>
    <row r="2643" spans="1:10" x14ac:dyDescent="0.2">
      <c r="A2643" s="1">
        <v>927</v>
      </c>
      <c r="B2643" s="1">
        <v>2</v>
      </c>
      <c r="C2643" s="1">
        <v>16</v>
      </c>
      <c r="D2643" s="6">
        <v>2</v>
      </c>
      <c r="E2643" s="2">
        <v>599.99</v>
      </c>
      <c r="F2643" s="1">
        <v>0.2</v>
      </c>
      <c r="G2643">
        <v>1199.78</v>
      </c>
      <c r="H2643" t="s">
        <v>5540</v>
      </c>
      <c r="I2643">
        <f>_xlfn.XLOOKUP(C2643, products!A:A, products!D:D)</f>
        <v>3</v>
      </c>
      <c r="J2643" t="s">
        <v>15</v>
      </c>
    </row>
    <row r="2644" spans="1:10" x14ac:dyDescent="0.2">
      <c r="A2644" s="1">
        <v>927</v>
      </c>
      <c r="B2644" s="1">
        <v>3</v>
      </c>
      <c r="C2644" s="1">
        <v>50</v>
      </c>
      <c r="D2644" s="6">
        <v>1</v>
      </c>
      <c r="E2644" s="2">
        <v>5999.99</v>
      </c>
      <c r="F2644" s="1">
        <v>0.1</v>
      </c>
      <c r="G2644">
        <v>17999.870000000003</v>
      </c>
      <c r="H2644" t="s">
        <v>5516</v>
      </c>
      <c r="I2644">
        <f>_xlfn.XLOOKUP(C2644, products!A:A, products!D:D)</f>
        <v>7</v>
      </c>
      <c r="J2644" t="s">
        <v>11</v>
      </c>
    </row>
    <row r="2645" spans="1:10" x14ac:dyDescent="0.2">
      <c r="A2645" s="1">
        <v>927</v>
      </c>
      <c r="B2645" s="1">
        <v>4</v>
      </c>
      <c r="C2645" s="1">
        <v>3</v>
      </c>
      <c r="D2645" s="6">
        <v>1</v>
      </c>
      <c r="E2645" s="2">
        <v>999.99</v>
      </c>
      <c r="F2645" s="1">
        <v>0.1</v>
      </c>
      <c r="G2645">
        <v>3999.86</v>
      </c>
      <c r="H2645" t="s">
        <v>5559</v>
      </c>
      <c r="I2645">
        <f>_xlfn.XLOOKUP(C2645, products!A:A, products!D:D)</f>
        <v>6</v>
      </c>
      <c r="J2645" t="s">
        <v>12</v>
      </c>
    </row>
    <row r="2646" spans="1:10" x14ac:dyDescent="0.2">
      <c r="A2646" s="1">
        <v>927</v>
      </c>
      <c r="B2646" s="1">
        <v>5</v>
      </c>
      <c r="C2646" s="1">
        <v>43</v>
      </c>
      <c r="D2646" s="6">
        <v>1</v>
      </c>
      <c r="E2646" s="2">
        <v>5299.99</v>
      </c>
      <c r="F2646" s="1">
        <v>7.0000000000000007E-2</v>
      </c>
      <c r="G2646">
        <v>26499.879999999997</v>
      </c>
      <c r="H2646" t="s">
        <v>5523</v>
      </c>
      <c r="I2646">
        <f>_xlfn.XLOOKUP(C2646, products!A:A, products!D:D)</f>
        <v>6</v>
      </c>
      <c r="J2646" t="s">
        <v>12</v>
      </c>
    </row>
    <row r="2647" spans="1:10" x14ac:dyDescent="0.2">
      <c r="A2647" s="1">
        <v>928</v>
      </c>
      <c r="B2647" s="1">
        <v>1</v>
      </c>
      <c r="C2647" s="1">
        <v>71</v>
      </c>
      <c r="D2647" s="6">
        <v>2</v>
      </c>
      <c r="E2647" s="2">
        <v>416.99</v>
      </c>
      <c r="F2647" s="1">
        <v>0.05</v>
      </c>
      <c r="G2647">
        <v>416.94</v>
      </c>
      <c r="H2647" t="s">
        <v>5498</v>
      </c>
      <c r="I2647">
        <f>_xlfn.XLOOKUP(C2647, products!A:A, products!D:D)</f>
        <v>3</v>
      </c>
      <c r="J2647" t="s">
        <v>15</v>
      </c>
    </row>
    <row r="2648" spans="1:10" x14ac:dyDescent="0.2">
      <c r="A2648" s="1">
        <v>928</v>
      </c>
      <c r="B2648" s="1">
        <v>2</v>
      </c>
      <c r="C2648" s="1">
        <v>83</v>
      </c>
      <c r="D2648" s="6">
        <v>1</v>
      </c>
      <c r="E2648" s="2">
        <v>149.99</v>
      </c>
      <c r="F2648" s="1">
        <v>0.2</v>
      </c>
      <c r="G2648">
        <v>299.78000000000003</v>
      </c>
      <c r="H2648" t="s">
        <v>5487</v>
      </c>
      <c r="I2648">
        <f>_xlfn.XLOOKUP(C2648, products!A:A, products!D:D)</f>
        <v>1</v>
      </c>
      <c r="J2648" t="s">
        <v>17</v>
      </c>
    </row>
    <row r="2649" spans="1:10" x14ac:dyDescent="0.2">
      <c r="A2649" s="1">
        <v>929</v>
      </c>
      <c r="B2649" s="1">
        <v>1</v>
      </c>
      <c r="C2649" s="1">
        <v>82</v>
      </c>
      <c r="D2649" s="6">
        <v>1</v>
      </c>
      <c r="E2649" s="2">
        <v>659.99</v>
      </c>
      <c r="F2649" s="1">
        <v>0.2</v>
      </c>
      <c r="G2649">
        <v>659.79</v>
      </c>
      <c r="H2649" t="s">
        <v>5488</v>
      </c>
      <c r="I2649">
        <f>_xlfn.XLOOKUP(C2649, products!A:A, products!D:D)</f>
        <v>3</v>
      </c>
      <c r="J2649" t="s">
        <v>15</v>
      </c>
    </row>
    <row r="2650" spans="1:10" x14ac:dyDescent="0.2">
      <c r="A2650" s="1">
        <v>929</v>
      </c>
      <c r="B2650" s="1">
        <v>2</v>
      </c>
      <c r="C2650" s="1">
        <v>63</v>
      </c>
      <c r="D2650" s="6">
        <v>2</v>
      </c>
      <c r="E2650" s="2">
        <v>3499.99</v>
      </c>
      <c r="F2650" s="1">
        <v>0.1</v>
      </c>
      <c r="G2650">
        <v>6999.8799999999992</v>
      </c>
      <c r="H2650" t="s">
        <v>5503</v>
      </c>
      <c r="I2650">
        <f>_xlfn.XLOOKUP(C2650, products!A:A, products!D:D)</f>
        <v>4</v>
      </c>
      <c r="J2650" t="s">
        <v>14</v>
      </c>
    </row>
    <row r="2651" spans="1:10" x14ac:dyDescent="0.2">
      <c r="A2651" s="1">
        <v>929</v>
      </c>
      <c r="B2651" s="1">
        <v>3</v>
      </c>
      <c r="C2651" s="1">
        <v>24</v>
      </c>
      <c r="D2651" s="6">
        <v>1</v>
      </c>
      <c r="E2651" s="2">
        <v>549.99</v>
      </c>
      <c r="F2651" s="1">
        <v>0.05</v>
      </c>
      <c r="G2651">
        <v>1649.92</v>
      </c>
      <c r="H2651" t="s">
        <v>5542</v>
      </c>
      <c r="I2651">
        <f>_xlfn.XLOOKUP(C2651, products!A:A, products!D:D)</f>
        <v>2</v>
      </c>
      <c r="J2651" t="s">
        <v>16</v>
      </c>
    </row>
    <row r="2652" spans="1:10" x14ac:dyDescent="0.2">
      <c r="A2652" s="1">
        <v>930</v>
      </c>
      <c r="B2652" s="1">
        <v>1</v>
      </c>
      <c r="C2652" s="1">
        <v>56</v>
      </c>
      <c r="D2652" s="6">
        <v>2</v>
      </c>
      <c r="E2652" s="2">
        <v>5499.99</v>
      </c>
      <c r="F2652" s="1">
        <v>7.0000000000000007E-2</v>
      </c>
      <c r="G2652">
        <v>5499.92</v>
      </c>
      <c r="H2652" t="s">
        <v>5510</v>
      </c>
      <c r="I2652">
        <f>_xlfn.XLOOKUP(C2652, products!A:A, products!D:D)</f>
        <v>7</v>
      </c>
      <c r="J2652" t="s">
        <v>11</v>
      </c>
    </row>
    <row r="2653" spans="1:10" x14ac:dyDescent="0.2">
      <c r="A2653" s="1">
        <v>930</v>
      </c>
      <c r="B2653" s="1">
        <v>2</v>
      </c>
      <c r="C2653" s="1">
        <v>82</v>
      </c>
      <c r="D2653" s="6">
        <v>1</v>
      </c>
      <c r="E2653" s="2">
        <v>659.99</v>
      </c>
      <c r="F2653" s="1">
        <v>7.0000000000000007E-2</v>
      </c>
      <c r="G2653">
        <v>1319.91</v>
      </c>
      <c r="H2653" t="s">
        <v>5488</v>
      </c>
      <c r="I2653">
        <f>_xlfn.XLOOKUP(C2653, products!A:A, products!D:D)</f>
        <v>3</v>
      </c>
      <c r="J2653" t="s">
        <v>15</v>
      </c>
    </row>
    <row r="2654" spans="1:10" x14ac:dyDescent="0.2">
      <c r="A2654" s="1">
        <v>930</v>
      </c>
      <c r="B2654" s="1">
        <v>3</v>
      </c>
      <c r="C2654" s="1">
        <v>60</v>
      </c>
      <c r="D2654" s="6">
        <v>1</v>
      </c>
      <c r="E2654" s="2">
        <v>1559.99</v>
      </c>
      <c r="F2654" s="1">
        <v>0.1</v>
      </c>
      <c r="G2654">
        <v>4679.87</v>
      </c>
      <c r="H2654" t="s">
        <v>5506</v>
      </c>
      <c r="I2654">
        <f>_xlfn.XLOOKUP(C2654, products!A:A, products!D:D)</f>
        <v>5</v>
      </c>
      <c r="J2654" t="s">
        <v>13</v>
      </c>
    </row>
    <row r="2655" spans="1:10" x14ac:dyDescent="0.2">
      <c r="A2655" s="1">
        <v>930</v>
      </c>
      <c r="B2655" s="1">
        <v>4</v>
      </c>
      <c r="C2655" s="1">
        <v>65</v>
      </c>
      <c r="D2655" s="6">
        <v>2</v>
      </c>
      <c r="E2655" s="2">
        <v>346.99</v>
      </c>
      <c r="F2655" s="1">
        <v>0.05</v>
      </c>
      <c r="G2655">
        <v>1387.91</v>
      </c>
      <c r="H2655" t="s">
        <v>5502</v>
      </c>
      <c r="I2655">
        <f>_xlfn.XLOOKUP(C2655, products!A:A, products!D:D)</f>
        <v>3</v>
      </c>
      <c r="J2655" t="s">
        <v>15</v>
      </c>
    </row>
    <row r="2656" spans="1:10" x14ac:dyDescent="0.2">
      <c r="A2656" s="1">
        <v>930</v>
      </c>
      <c r="B2656" s="1">
        <v>5</v>
      </c>
      <c r="C2656" s="1">
        <v>51</v>
      </c>
      <c r="D2656" s="6">
        <v>2</v>
      </c>
      <c r="E2656" s="2">
        <v>6499.99</v>
      </c>
      <c r="F2656" s="1">
        <v>0.1</v>
      </c>
      <c r="G2656">
        <v>32499.85</v>
      </c>
      <c r="H2656" t="s">
        <v>5515</v>
      </c>
      <c r="I2656">
        <f>_xlfn.XLOOKUP(C2656, products!A:A, products!D:D)</f>
        <v>7</v>
      </c>
      <c r="J2656" t="s">
        <v>11</v>
      </c>
    </row>
    <row r="2657" spans="1:10" x14ac:dyDescent="0.2">
      <c r="A2657" s="1">
        <v>931</v>
      </c>
      <c r="B2657" s="1">
        <v>1</v>
      </c>
      <c r="C2657" s="1">
        <v>49</v>
      </c>
      <c r="D2657" s="6">
        <v>2</v>
      </c>
      <c r="E2657" s="2">
        <v>3499.99</v>
      </c>
      <c r="F2657" s="1">
        <v>7.0000000000000007E-2</v>
      </c>
      <c r="G2657">
        <v>3499.9199999999996</v>
      </c>
      <c r="H2657" t="s">
        <v>5517</v>
      </c>
      <c r="I2657">
        <f>_xlfn.XLOOKUP(C2657, products!A:A, products!D:D)</f>
        <v>7</v>
      </c>
      <c r="J2657" t="s">
        <v>11</v>
      </c>
    </row>
    <row r="2658" spans="1:10" x14ac:dyDescent="0.2">
      <c r="A2658" s="1">
        <v>931</v>
      </c>
      <c r="B2658" s="1">
        <v>2</v>
      </c>
      <c r="C2658" s="1">
        <v>76</v>
      </c>
      <c r="D2658" s="6">
        <v>1</v>
      </c>
      <c r="E2658" s="2">
        <v>299.99</v>
      </c>
      <c r="F2658" s="1">
        <v>0.2</v>
      </c>
      <c r="G2658">
        <v>599.78</v>
      </c>
      <c r="H2658" t="s">
        <v>5475</v>
      </c>
      <c r="I2658">
        <f>_xlfn.XLOOKUP(C2658, products!A:A, products!D:D)</f>
        <v>3</v>
      </c>
      <c r="J2658" t="s">
        <v>15</v>
      </c>
    </row>
    <row r="2659" spans="1:10" x14ac:dyDescent="0.2">
      <c r="A2659" s="1">
        <v>932</v>
      </c>
      <c r="B2659" s="1">
        <v>1</v>
      </c>
      <c r="C2659" s="1">
        <v>74</v>
      </c>
      <c r="D2659" s="6">
        <v>1</v>
      </c>
      <c r="E2659" s="2">
        <v>439.99</v>
      </c>
      <c r="F2659" s="1">
        <v>0.05</v>
      </c>
      <c r="G2659">
        <v>439.94</v>
      </c>
      <c r="H2659" t="s">
        <v>5495</v>
      </c>
      <c r="I2659">
        <f>_xlfn.XLOOKUP(C2659, products!A:A, products!D:D)</f>
        <v>3</v>
      </c>
      <c r="J2659" t="s">
        <v>15</v>
      </c>
    </row>
    <row r="2660" spans="1:10" x14ac:dyDescent="0.2">
      <c r="A2660" s="1">
        <v>933</v>
      </c>
      <c r="B2660" s="1">
        <v>1</v>
      </c>
      <c r="C2660" s="1">
        <v>77</v>
      </c>
      <c r="D2660" s="6">
        <v>1</v>
      </c>
      <c r="E2660" s="2">
        <v>799.99</v>
      </c>
      <c r="F2660" s="1">
        <v>7.0000000000000007E-2</v>
      </c>
      <c r="G2660">
        <v>799.92</v>
      </c>
      <c r="H2660" t="s">
        <v>5493</v>
      </c>
      <c r="I2660">
        <f>_xlfn.XLOOKUP(C2660, products!A:A, products!D:D)</f>
        <v>3</v>
      </c>
      <c r="J2660" t="s">
        <v>15</v>
      </c>
    </row>
    <row r="2661" spans="1:10" x14ac:dyDescent="0.2">
      <c r="A2661" s="1">
        <v>933</v>
      </c>
      <c r="B2661" s="1">
        <v>2</v>
      </c>
      <c r="C2661" s="1">
        <v>21</v>
      </c>
      <c r="D2661" s="6">
        <v>1</v>
      </c>
      <c r="E2661" s="2">
        <v>269.99</v>
      </c>
      <c r="F2661" s="1">
        <v>0.2</v>
      </c>
      <c r="G2661">
        <v>539.78</v>
      </c>
      <c r="H2661" t="s">
        <v>5545</v>
      </c>
      <c r="I2661">
        <f>_xlfn.XLOOKUP(C2661, products!A:A, products!D:D)</f>
        <v>1</v>
      </c>
      <c r="J2661" t="s">
        <v>17</v>
      </c>
    </row>
    <row r="2662" spans="1:10" x14ac:dyDescent="0.2">
      <c r="A2662" s="1">
        <v>933</v>
      </c>
      <c r="B2662" s="1">
        <v>3</v>
      </c>
      <c r="C2662" s="1">
        <v>75</v>
      </c>
      <c r="D2662" s="6">
        <v>2</v>
      </c>
      <c r="E2662" s="2">
        <v>599.99</v>
      </c>
      <c r="F2662" s="1">
        <v>0.05</v>
      </c>
      <c r="G2662">
        <v>1799.92</v>
      </c>
      <c r="H2662" t="s">
        <v>5494</v>
      </c>
      <c r="I2662">
        <f>_xlfn.XLOOKUP(C2662, products!A:A, products!D:D)</f>
        <v>3</v>
      </c>
      <c r="J2662" t="s">
        <v>15</v>
      </c>
    </row>
    <row r="2663" spans="1:10" x14ac:dyDescent="0.2">
      <c r="A2663" s="1">
        <v>934</v>
      </c>
      <c r="B2663" s="1">
        <v>1</v>
      </c>
      <c r="C2663" s="1">
        <v>35</v>
      </c>
      <c r="D2663" s="6">
        <v>2</v>
      </c>
      <c r="E2663" s="2">
        <v>832.99</v>
      </c>
      <c r="F2663" s="1">
        <v>0.05</v>
      </c>
      <c r="G2663">
        <v>832.94</v>
      </c>
      <c r="H2663" t="s">
        <v>5531</v>
      </c>
      <c r="I2663">
        <f>_xlfn.XLOOKUP(C2663, products!A:A, products!D:D)</f>
        <v>6</v>
      </c>
      <c r="J2663" t="s">
        <v>12</v>
      </c>
    </row>
    <row r="2664" spans="1:10" x14ac:dyDescent="0.2">
      <c r="A2664" s="1">
        <v>934</v>
      </c>
      <c r="B2664" s="1">
        <v>2</v>
      </c>
      <c r="C2664" s="1">
        <v>48</v>
      </c>
      <c r="D2664" s="6">
        <v>1</v>
      </c>
      <c r="E2664" s="2">
        <v>1499.99</v>
      </c>
      <c r="F2664" s="1">
        <v>0.05</v>
      </c>
      <c r="G2664">
        <v>2999.93</v>
      </c>
      <c r="H2664" t="s">
        <v>5518</v>
      </c>
      <c r="I2664">
        <f>_xlfn.XLOOKUP(C2664, products!A:A, products!D:D)</f>
        <v>7</v>
      </c>
      <c r="J2664" t="s">
        <v>11</v>
      </c>
    </row>
    <row r="2665" spans="1:10" x14ac:dyDescent="0.2">
      <c r="A2665" s="1">
        <v>934</v>
      </c>
      <c r="B2665" s="1">
        <v>3</v>
      </c>
      <c r="C2665" s="1">
        <v>18</v>
      </c>
      <c r="D2665" s="6">
        <v>1</v>
      </c>
      <c r="E2665" s="2">
        <v>449</v>
      </c>
      <c r="F2665" s="1">
        <v>0.1</v>
      </c>
      <c r="G2665">
        <v>1346.9</v>
      </c>
      <c r="H2665" t="s">
        <v>5548</v>
      </c>
      <c r="I2665">
        <f>_xlfn.XLOOKUP(C2665, products!A:A, products!D:D)</f>
        <v>3</v>
      </c>
      <c r="J2665" t="s">
        <v>15</v>
      </c>
    </row>
    <row r="2666" spans="1:10" x14ac:dyDescent="0.2">
      <c r="A2666" s="1">
        <v>934</v>
      </c>
      <c r="B2666" s="1">
        <v>4</v>
      </c>
      <c r="C2666" s="1">
        <v>61</v>
      </c>
      <c r="D2666" s="6">
        <v>1</v>
      </c>
      <c r="E2666" s="2">
        <v>4999.99</v>
      </c>
      <c r="F2666" s="1">
        <v>7.0000000000000007E-2</v>
      </c>
      <c r="G2666">
        <v>19999.89</v>
      </c>
      <c r="H2666" t="s">
        <v>5505</v>
      </c>
      <c r="I2666">
        <f>_xlfn.XLOOKUP(C2666, products!A:A, products!D:D)</f>
        <v>5</v>
      </c>
      <c r="J2666" t="s">
        <v>13</v>
      </c>
    </row>
    <row r="2667" spans="1:10" x14ac:dyDescent="0.2">
      <c r="A2667" s="1">
        <v>934</v>
      </c>
      <c r="B2667" s="1">
        <v>5</v>
      </c>
      <c r="C2667" s="1">
        <v>56</v>
      </c>
      <c r="D2667" s="6">
        <v>2</v>
      </c>
      <c r="E2667" s="2">
        <v>5499.99</v>
      </c>
      <c r="F2667" s="1">
        <v>0.2</v>
      </c>
      <c r="G2667">
        <v>27499.749999999996</v>
      </c>
      <c r="H2667" t="s">
        <v>5510</v>
      </c>
      <c r="I2667">
        <f>_xlfn.XLOOKUP(C2667, products!A:A, products!D:D)</f>
        <v>7</v>
      </c>
      <c r="J2667" t="s">
        <v>11</v>
      </c>
    </row>
    <row r="2668" spans="1:10" x14ac:dyDescent="0.2">
      <c r="A2668" s="1">
        <v>935</v>
      </c>
      <c r="B2668" s="1">
        <v>1</v>
      </c>
      <c r="C2668" s="1">
        <v>65</v>
      </c>
      <c r="D2668" s="6">
        <v>2</v>
      </c>
      <c r="E2668" s="2">
        <v>346.99</v>
      </c>
      <c r="F2668" s="1">
        <v>0.2</v>
      </c>
      <c r="G2668">
        <v>346.79</v>
      </c>
      <c r="H2668" t="s">
        <v>5502</v>
      </c>
      <c r="I2668">
        <f>_xlfn.XLOOKUP(C2668, products!A:A, products!D:D)</f>
        <v>3</v>
      </c>
      <c r="J2668" t="s">
        <v>15</v>
      </c>
    </row>
    <row r="2669" spans="1:10" x14ac:dyDescent="0.2">
      <c r="A2669" s="1">
        <v>935</v>
      </c>
      <c r="B2669" s="1">
        <v>2</v>
      </c>
      <c r="C2669" s="1">
        <v>76</v>
      </c>
      <c r="D2669" s="6">
        <v>2</v>
      </c>
      <c r="E2669" s="2">
        <v>299.99</v>
      </c>
      <c r="F2669" s="1">
        <v>7.0000000000000007E-2</v>
      </c>
      <c r="G2669">
        <v>599.91</v>
      </c>
      <c r="H2669" t="s">
        <v>5475</v>
      </c>
      <c r="I2669">
        <f>_xlfn.XLOOKUP(C2669, products!A:A, products!D:D)</f>
        <v>3</v>
      </c>
      <c r="J2669" t="s">
        <v>15</v>
      </c>
    </row>
    <row r="2670" spans="1:10" x14ac:dyDescent="0.2">
      <c r="A2670" s="1">
        <v>935</v>
      </c>
      <c r="B2670" s="1">
        <v>3</v>
      </c>
      <c r="C2670" s="1">
        <v>6</v>
      </c>
      <c r="D2670" s="6">
        <v>1</v>
      </c>
      <c r="E2670" s="2">
        <v>469.99</v>
      </c>
      <c r="F2670" s="1">
        <v>7.0000000000000007E-2</v>
      </c>
      <c r="G2670">
        <v>1409.9</v>
      </c>
      <c r="H2670" t="s">
        <v>5556</v>
      </c>
      <c r="I2670">
        <f>_xlfn.XLOOKUP(C2670, products!A:A, products!D:D)</f>
        <v>6</v>
      </c>
      <c r="J2670" t="s">
        <v>12</v>
      </c>
    </row>
    <row r="2671" spans="1:10" x14ac:dyDescent="0.2">
      <c r="A2671" s="1">
        <v>935</v>
      </c>
      <c r="B2671" s="1">
        <v>4</v>
      </c>
      <c r="C2671" s="1">
        <v>38</v>
      </c>
      <c r="D2671" s="6">
        <v>1</v>
      </c>
      <c r="E2671" s="2">
        <v>549.99</v>
      </c>
      <c r="F2671" s="1">
        <v>7.0000000000000007E-2</v>
      </c>
      <c r="G2671">
        <v>2199.89</v>
      </c>
      <c r="H2671" t="s">
        <v>5528</v>
      </c>
      <c r="I2671">
        <f>_xlfn.XLOOKUP(C2671, products!A:A, products!D:D)</f>
        <v>6</v>
      </c>
      <c r="J2671" t="s">
        <v>12</v>
      </c>
    </row>
    <row r="2672" spans="1:10" x14ac:dyDescent="0.2">
      <c r="A2672" s="1">
        <v>936</v>
      </c>
      <c r="B2672" s="1">
        <v>1</v>
      </c>
      <c r="C2672" s="1">
        <v>70</v>
      </c>
      <c r="D2672" s="6">
        <v>1</v>
      </c>
      <c r="E2672" s="2">
        <v>659.99</v>
      </c>
      <c r="F2672" s="1">
        <v>0.1</v>
      </c>
      <c r="G2672">
        <v>659.89</v>
      </c>
      <c r="H2672" t="s">
        <v>5499</v>
      </c>
      <c r="I2672">
        <f>_xlfn.XLOOKUP(C2672, products!A:A, products!D:D)</f>
        <v>3</v>
      </c>
      <c r="J2672" t="s">
        <v>15</v>
      </c>
    </row>
    <row r="2673" spans="1:10" x14ac:dyDescent="0.2">
      <c r="A2673" s="1">
        <v>936</v>
      </c>
      <c r="B2673" s="1">
        <v>2</v>
      </c>
      <c r="C2673" s="1">
        <v>44</v>
      </c>
      <c r="D2673" s="6">
        <v>1</v>
      </c>
      <c r="E2673" s="2">
        <v>539.99</v>
      </c>
      <c r="F2673" s="1">
        <v>7.0000000000000007E-2</v>
      </c>
      <c r="G2673">
        <v>1079.9100000000001</v>
      </c>
      <c r="H2673" t="s">
        <v>5522</v>
      </c>
      <c r="I2673">
        <f>_xlfn.XLOOKUP(C2673, products!A:A, products!D:D)</f>
        <v>6</v>
      </c>
      <c r="J2673" t="s">
        <v>12</v>
      </c>
    </row>
    <row r="2674" spans="1:10" x14ac:dyDescent="0.2">
      <c r="A2674" s="1">
        <v>937</v>
      </c>
      <c r="B2674" s="1">
        <v>1</v>
      </c>
      <c r="C2674" s="1">
        <v>108</v>
      </c>
      <c r="D2674" s="6">
        <v>2</v>
      </c>
      <c r="E2674" s="2">
        <v>449.99</v>
      </c>
      <c r="F2674" s="1">
        <v>0.1</v>
      </c>
      <c r="G2674">
        <v>449.89</v>
      </c>
      <c r="H2674" t="s">
        <v>5462</v>
      </c>
      <c r="I2674">
        <f>_xlfn.XLOOKUP(C2674, products!A:A, products!D:D)</f>
        <v>2</v>
      </c>
      <c r="J2674" t="s">
        <v>16</v>
      </c>
    </row>
    <row r="2675" spans="1:10" x14ac:dyDescent="0.2">
      <c r="A2675" s="1">
        <v>937</v>
      </c>
      <c r="B2675" s="1">
        <v>2</v>
      </c>
      <c r="C2675" s="1">
        <v>51</v>
      </c>
      <c r="D2675" s="6">
        <v>2</v>
      </c>
      <c r="E2675" s="2">
        <v>6499.99</v>
      </c>
      <c r="F2675" s="1">
        <v>7.0000000000000007E-2</v>
      </c>
      <c r="G2675">
        <v>12999.91</v>
      </c>
      <c r="H2675" t="s">
        <v>5515</v>
      </c>
      <c r="I2675">
        <f>_xlfn.XLOOKUP(C2675, products!A:A, products!D:D)</f>
        <v>7</v>
      </c>
      <c r="J2675" t="s">
        <v>11</v>
      </c>
    </row>
    <row r="2676" spans="1:10" x14ac:dyDescent="0.2">
      <c r="A2676" s="1">
        <v>937</v>
      </c>
      <c r="B2676" s="1">
        <v>3</v>
      </c>
      <c r="C2676" s="1">
        <v>58</v>
      </c>
      <c r="D2676" s="6">
        <v>2</v>
      </c>
      <c r="E2676" s="2">
        <v>4999.99</v>
      </c>
      <c r="F2676" s="1">
        <v>7.0000000000000007E-2</v>
      </c>
      <c r="G2676">
        <v>14999.9</v>
      </c>
      <c r="H2676" t="s">
        <v>5508</v>
      </c>
      <c r="I2676">
        <f>_xlfn.XLOOKUP(C2676, products!A:A, products!D:D)</f>
        <v>7</v>
      </c>
      <c r="J2676" t="s">
        <v>11</v>
      </c>
    </row>
    <row r="2677" spans="1:10" x14ac:dyDescent="0.2">
      <c r="A2677" s="1">
        <v>937</v>
      </c>
      <c r="B2677" s="1">
        <v>4</v>
      </c>
      <c r="C2677" s="1">
        <v>28</v>
      </c>
      <c r="D2677" s="6">
        <v>2</v>
      </c>
      <c r="E2677" s="2">
        <v>2499.9899999999998</v>
      </c>
      <c r="F2677" s="1">
        <v>7.0000000000000007E-2</v>
      </c>
      <c r="G2677">
        <v>9999.89</v>
      </c>
      <c r="H2677" t="s">
        <v>5538</v>
      </c>
      <c r="I2677">
        <f>_xlfn.XLOOKUP(C2677, products!A:A, products!D:D)</f>
        <v>6</v>
      </c>
      <c r="J2677" t="s">
        <v>12</v>
      </c>
    </row>
    <row r="2678" spans="1:10" x14ac:dyDescent="0.2">
      <c r="A2678" s="1">
        <v>937</v>
      </c>
      <c r="B2678" s="1">
        <v>5</v>
      </c>
      <c r="C2678" s="1">
        <v>66</v>
      </c>
      <c r="D2678" s="6">
        <v>1</v>
      </c>
      <c r="E2678" s="2">
        <v>250.99</v>
      </c>
      <c r="F2678" s="1">
        <v>0.2</v>
      </c>
      <c r="G2678">
        <v>1254.75</v>
      </c>
      <c r="H2678" t="s">
        <v>5501</v>
      </c>
      <c r="I2678">
        <f>_xlfn.XLOOKUP(C2678, products!A:A, products!D:D)</f>
        <v>3</v>
      </c>
      <c r="J2678" t="s">
        <v>15</v>
      </c>
    </row>
    <row r="2679" spans="1:10" x14ac:dyDescent="0.2">
      <c r="A2679" s="1">
        <v>938</v>
      </c>
      <c r="B2679" s="1">
        <v>1</v>
      </c>
      <c r="C2679" s="1">
        <v>4</v>
      </c>
      <c r="D2679" s="6">
        <v>1</v>
      </c>
      <c r="E2679" s="2">
        <v>2899.99</v>
      </c>
      <c r="F2679" s="1">
        <v>0.05</v>
      </c>
      <c r="G2679">
        <v>2899.9399999999996</v>
      </c>
      <c r="H2679" t="s">
        <v>5558</v>
      </c>
      <c r="I2679">
        <f>_xlfn.XLOOKUP(C2679, products!A:A, products!D:D)</f>
        <v>6</v>
      </c>
      <c r="J2679" t="s">
        <v>12</v>
      </c>
    </row>
    <row r="2680" spans="1:10" x14ac:dyDescent="0.2">
      <c r="A2680" s="1">
        <v>938</v>
      </c>
      <c r="B2680" s="1">
        <v>2</v>
      </c>
      <c r="C2680" s="1">
        <v>13</v>
      </c>
      <c r="D2680" s="6">
        <v>1</v>
      </c>
      <c r="E2680" s="2">
        <v>269.99</v>
      </c>
      <c r="F2680" s="1">
        <v>0.05</v>
      </c>
      <c r="G2680">
        <v>539.93000000000006</v>
      </c>
      <c r="H2680" t="s">
        <v>5545</v>
      </c>
      <c r="I2680">
        <f>_xlfn.XLOOKUP(C2680, products!A:A, products!D:D)</f>
        <v>3</v>
      </c>
      <c r="J2680" t="s">
        <v>15</v>
      </c>
    </row>
    <row r="2681" spans="1:10" x14ac:dyDescent="0.2">
      <c r="A2681" s="1">
        <v>939</v>
      </c>
      <c r="B2681" s="1">
        <v>1</v>
      </c>
      <c r="C2681" s="1">
        <v>5</v>
      </c>
      <c r="D2681" s="6">
        <v>1</v>
      </c>
      <c r="E2681" s="2">
        <v>1320.99</v>
      </c>
      <c r="F2681" s="1">
        <v>0.1</v>
      </c>
      <c r="G2681">
        <v>1320.89</v>
      </c>
      <c r="H2681" t="s">
        <v>5557</v>
      </c>
      <c r="I2681">
        <f>_xlfn.XLOOKUP(C2681, products!A:A, products!D:D)</f>
        <v>6</v>
      </c>
      <c r="J2681" t="s">
        <v>12</v>
      </c>
    </row>
    <row r="2682" spans="1:10" x14ac:dyDescent="0.2">
      <c r="A2682" s="1">
        <v>939</v>
      </c>
      <c r="B2682" s="1">
        <v>2</v>
      </c>
      <c r="C2682" s="1">
        <v>107</v>
      </c>
      <c r="D2682" s="6">
        <v>2</v>
      </c>
      <c r="E2682" s="2">
        <v>416.99</v>
      </c>
      <c r="F2682" s="1">
        <v>0.2</v>
      </c>
      <c r="G2682">
        <v>833.78</v>
      </c>
      <c r="H2682" t="s">
        <v>5463</v>
      </c>
      <c r="I2682">
        <f>_xlfn.XLOOKUP(C2682, products!A:A, products!D:D)</f>
        <v>2</v>
      </c>
      <c r="J2682" t="s">
        <v>16</v>
      </c>
    </row>
    <row r="2683" spans="1:10" x14ac:dyDescent="0.2">
      <c r="A2683" s="1">
        <v>940</v>
      </c>
      <c r="B2683" s="1">
        <v>1</v>
      </c>
      <c r="C2683" s="1">
        <v>75</v>
      </c>
      <c r="D2683" s="6">
        <v>2</v>
      </c>
      <c r="E2683" s="2">
        <v>599.99</v>
      </c>
      <c r="F2683" s="1">
        <v>0.2</v>
      </c>
      <c r="G2683">
        <v>599.79</v>
      </c>
      <c r="H2683" t="s">
        <v>5494</v>
      </c>
      <c r="I2683">
        <f>_xlfn.XLOOKUP(C2683, products!A:A, products!D:D)</f>
        <v>3</v>
      </c>
      <c r="J2683" t="s">
        <v>15</v>
      </c>
    </row>
    <row r="2684" spans="1:10" x14ac:dyDescent="0.2">
      <c r="A2684" s="1">
        <v>941</v>
      </c>
      <c r="B2684" s="1">
        <v>1</v>
      </c>
      <c r="C2684" s="1">
        <v>25</v>
      </c>
      <c r="D2684" s="6">
        <v>1</v>
      </c>
      <c r="E2684" s="2">
        <v>499.99</v>
      </c>
      <c r="F2684" s="1">
        <v>0.1</v>
      </c>
      <c r="G2684">
        <v>499.89</v>
      </c>
      <c r="H2684" t="s">
        <v>5541</v>
      </c>
      <c r="I2684">
        <f>_xlfn.XLOOKUP(C2684, products!A:A, products!D:D)</f>
        <v>2</v>
      </c>
      <c r="J2684" t="s">
        <v>16</v>
      </c>
    </row>
    <row r="2685" spans="1:10" x14ac:dyDescent="0.2">
      <c r="A2685" s="1">
        <v>941</v>
      </c>
      <c r="B2685" s="1">
        <v>2</v>
      </c>
      <c r="C2685" s="1">
        <v>102</v>
      </c>
      <c r="D2685" s="6">
        <v>2</v>
      </c>
      <c r="E2685" s="2">
        <v>489.99</v>
      </c>
      <c r="F2685" s="1">
        <v>0.05</v>
      </c>
      <c r="G2685">
        <v>979.93000000000006</v>
      </c>
      <c r="H2685" t="s">
        <v>5468</v>
      </c>
      <c r="I2685">
        <f>_xlfn.XLOOKUP(C2685, products!A:A, products!D:D)</f>
        <v>2</v>
      </c>
      <c r="J2685" t="s">
        <v>16</v>
      </c>
    </row>
    <row r="2686" spans="1:10" x14ac:dyDescent="0.2">
      <c r="A2686" s="1">
        <v>941</v>
      </c>
      <c r="B2686" s="1">
        <v>3</v>
      </c>
      <c r="C2686" s="1">
        <v>11</v>
      </c>
      <c r="D2686" s="6">
        <v>2</v>
      </c>
      <c r="E2686" s="2">
        <v>1680.99</v>
      </c>
      <c r="F2686" s="1">
        <v>7.0000000000000007E-2</v>
      </c>
      <c r="G2686">
        <v>5042.9000000000005</v>
      </c>
      <c r="H2686" t="s">
        <v>5551</v>
      </c>
      <c r="I2686">
        <f>_xlfn.XLOOKUP(C2686, products!A:A, products!D:D)</f>
        <v>4</v>
      </c>
      <c r="J2686" t="s">
        <v>14</v>
      </c>
    </row>
    <row r="2687" spans="1:10" x14ac:dyDescent="0.2">
      <c r="A2687" s="1">
        <v>942</v>
      </c>
      <c r="B2687" s="1">
        <v>1</v>
      </c>
      <c r="C2687" s="1">
        <v>98</v>
      </c>
      <c r="D2687" s="6">
        <v>2</v>
      </c>
      <c r="E2687" s="2">
        <v>489.99</v>
      </c>
      <c r="F2687" s="1">
        <v>0.05</v>
      </c>
      <c r="G2687">
        <v>489.94</v>
      </c>
      <c r="H2687" t="s">
        <v>5472</v>
      </c>
      <c r="I2687">
        <f>_xlfn.XLOOKUP(C2687, products!A:A, products!D:D)</f>
        <v>1</v>
      </c>
      <c r="J2687" t="s">
        <v>17</v>
      </c>
    </row>
    <row r="2688" spans="1:10" x14ac:dyDescent="0.2">
      <c r="A2688" s="1">
        <v>942</v>
      </c>
      <c r="B2688" s="1">
        <v>2</v>
      </c>
      <c r="C2688" s="1">
        <v>110</v>
      </c>
      <c r="D2688" s="6">
        <v>2</v>
      </c>
      <c r="E2688" s="2">
        <v>470.99</v>
      </c>
      <c r="F2688" s="1">
        <v>0.1</v>
      </c>
      <c r="G2688">
        <v>941.88</v>
      </c>
      <c r="H2688" t="s">
        <v>5460</v>
      </c>
      <c r="I2688">
        <f>_xlfn.XLOOKUP(C2688, products!A:A, products!D:D)</f>
        <v>2</v>
      </c>
      <c r="J2688" t="s">
        <v>16</v>
      </c>
    </row>
    <row r="2689" spans="1:10" x14ac:dyDescent="0.2">
      <c r="A2689" s="1">
        <v>942</v>
      </c>
      <c r="B2689" s="1">
        <v>3</v>
      </c>
      <c r="C2689" s="1">
        <v>35</v>
      </c>
      <c r="D2689" s="6">
        <v>2</v>
      </c>
      <c r="E2689" s="2">
        <v>832.99</v>
      </c>
      <c r="F2689" s="1">
        <v>7.0000000000000007E-2</v>
      </c>
      <c r="G2689">
        <v>2498.9</v>
      </c>
      <c r="H2689" t="s">
        <v>5531</v>
      </c>
      <c r="I2689">
        <f>_xlfn.XLOOKUP(C2689, products!A:A, products!D:D)</f>
        <v>6</v>
      </c>
      <c r="J2689" t="s">
        <v>12</v>
      </c>
    </row>
    <row r="2690" spans="1:10" x14ac:dyDescent="0.2">
      <c r="A2690" s="1">
        <v>942</v>
      </c>
      <c r="B2690" s="1">
        <v>4</v>
      </c>
      <c r="C2690" s="1">
        <v>103</v>
      </c>
      <c r="D2690" s="6">
        <v>1</v>
      </c>
      <c r="E2690" s="2">
        <v>551.99</v>
      </c>
      <c r="F2690" s="1">
        <v>0.05</v>
      </c>
      <c r="G2690">
        <v>2207.91</v>
      </c>
      <c r="H2690" t="s">
        <v>5467</v>
      </c>
      <c r="I2690">
        <f>_xlfn.XLOOKUP(C2690, products!A:A, products!D:D)</f>
        <v>2</v>
      </c>
      <c r="J2690" t="s">
        <v>16</v>
      </c>
    </row>
    <row r="2691" spans="1:10" x14ac:dyDescent="0.2">
      <c r="A2691" s="1">
        <v>942</v>
      </c>
      <c r="B2691" s="1">
        <v>5</v>
      </c>
      <c r="C2691" s="1">
        <v>100</v>
      </c>
      <c r="D2691" s="6">
        <v>1</v>
      </c>
      <c r="E2691" s="2">
        <v>489.99</v>
      </c>
      <c r="F2691" s="1">
        <v>0.05</v>
      </c>
      <c r="G2691">
        <v>2449.8999999999996</v>
      </c>
      <c r="H2691" t="s">
        <v>5470</v>
      </c>
      <c r="I2691">
        <f>_xlfn.XLOOKUP(C2691, products!A:A, products!D:D)</f>
        <v>1</v>
      </c>
      <c r="J2691" t="s">
        <v>17</v>
      </c>
    </row>
    <row r="2692" spans="1:10" x14ac:dyDescent="0.2">
      <c r="A2692" s="1">
        <v>943</v>
      </c>
      <c r="B2692" s="1">
        <v>1</v>
      </c>
      <c r="C2692" s="1">
        <v>25</v>
      </c>
      <c r="D2692" s="6">
        <v>1</v>
      </c>
      <c r="E2692" s="2">
        <v>499.99</v>
      </c>
      <c r="F2692" s="1">
        <v>0.2</v>
      </c>
      <c r="G2692">
        <v>499.79</v>
      </c>
      <c r="H2692" t="s">
        <v>5541</v>
      </c>
      <c r="I2692">
        <f>_xlfn.XLOOKUP(C2692, products!A:A, products!D:D)</f>
        <v>2</v>
      </c>
      <c r="J2692" t="s">
        <v>16</v>
      </c>
    </row>
    <row r="2693" spans="1:10" x14ac:dyDescent="0.2">
      <c r="A2693" s="1">
        <v>943</v>
      </c>
      <c r="B2693" s="1">
        <v>2</v>
      </c>
      <c r="C2693" s="1">
        <v>82</v>
      </c>
      <c r="D2693" s="6">
        <v>1</v>
      </c>
      <c r="E2693" s="2">
        <v>659.99</v>
      </c>
      <c r="F2693" s="1">
        <v>0.2</v>
      </c>
      <c r="G2693">
        <v>1319.78</v>
      </c>
      <c r="H2693" t="s">
        <v>5488</v>
      </c>
      <c r="I2693">
        <f>_xlfn.XLOOKUP(C2693, products!A:A, products!D:D)</f>
        <v>3</v>
      </c>
      <c r="J2693" t="s">
        <v>15</v>
      </c>
    </row>
    <row r="2694" spans="1:10" x14ac:dyDescent="0.2">
      <c r="A2694" s="1">
        <v>944</v>
      </c>
      <c r="B2694" s="1">
        <v>1</v>
      </c>
      <c r="C2694" s="1">
        <v>29</v>
      </c>
      <c r="D2694" s="6">
        <v>2</v>
      </c>
      <c r="E2694" s="2">
        <v>999.99</v>
      </c>
      <c r="F2694" s="1">
        <v>7.0000000000000007E-2</v>
      </c>
      <c r="G2694">
        <v>999.92</v>
      </c>
      <c r="H2694" t="s">
        <v>5537</v>
      </c>
      <c r="I2694">
        <f>_xlfn.XLOOKUP(C2694, products!A:A, products!D:D)</f>
        <v>6</v>
      </c>
      <c r="J2694" t="s">
        <v>12</v>
      </c>
    </row>
    <row r="2695" spans="1:10" x14ac:dyDescent="0.2">
      <c r="A2695" s="1">
        <v>944</v>
      </c>
      <c r="B2695" s="1">
        <v>2</v>
      </c>
      <c r="C2695" s="1">
        <v>16</v>
      </c>
      <c r="D2695" s="6">
        <v>2</v>
      </c>
      <c r="E2695" s="2">
        <v>599.99</v>
      </c>
      <c r="F2695" s="1">
        <v>0.1</v>
      </c>
      <c r="G2695">
        <v>1199.8800000000001</v>
      </c>
      <c r="H2695" t="s">
        <v>5540</v>
      </c>
      <c r="I2695">
        <f>_xlfn.XLOOKUP(C2695, products!A:A, products!D:D)</f>
        <v>3</v>
      </c>
      <c r="J2695" t="s">
        <v>15</v>
      </c>
    </row>
    <row r="2696" spans="1:10" x14ac:dyDescent="0.2">
      <c r="A2696" s="1">
        <v>944</v>
      </c>
      <c r="B2696" s="1">
        <v>3</v>
      </c>
      <c r="C2696" s="1">
        <v>70</v>
      </c>
      <c r="D2696" s="6">
        <v>2</v>
      </c>
      <c r="E2696" s="2">
        <v>659.99</v>
      </c>
      <c r="F2696" s="1">
        <v>0.2</v>
      </c>
      <c r="G2696">
        <v>1979.77</v>
      </c>
      <c r="H2696" t="s">
        <v>5499</v>
      </c>
      <c r="I2696">
        <f>_xlfn.XLOOKUP(C2696, products!A:A, products!D:D)</f>
        <v>3</v>
      </c>
      <c r="J2696" t="s">
        <v>15</v>
      </c>
    </row>
    <row r="2697" spans="1:10" x14ac:dyDescent="0.2">
      <c r="A2697" s="1">
        <v>944</v>
      </c>
      <c r="B2697" s="1">
        <v>4</v>
      </c>
      <c r="C2697" s="1">
        <v>85</v>
      </c>
      <c r="D2697" s="6">
        <v>2</v>
      </c>
      <c r="E2697" s="2">
        <v>329.99</v>
      </c>
      <c r="F2697" s="1">
        <v>0.2</v>
      </c>
      <c r="G2697">
        <v>1319.76</v>
      </c>
      <c r="H2697" t="s">
        <v>5485</v>
      </c>
      <c r="I2697">
        <f>_xlfn.XLOOKUP(C2697, products!A:A, products!D:D)</f>
        <v>1</v>
      </c>
      <c r="J2697" t="s">
        <v>17</v>
      </c>
    </row>
    <row r="2698" spans="1:10" x14ac:dyDescent="0.2">
      <c r="A2698" s="1">
        <v>944</v>
      </c>
      <c r="B2698" s="1">
        <v>5</v>
      </c>
      <c r="C2698" s="1">
        <v>69</v>
      </c>
      <c r="D2698" s="6">
        <v>2</v>
      </c>
      <c r="E2698" s="2">
        <v>416.99</v>
      </c>
      <c r="F2698" s="1">
        <v>7.0000000000000007E-2</v>
      </c>
      <c r="G2698">
        <v>2084.8799999999997</v>
      </c>
      <c r="H2698" t="s">
        <v>5463</v>
      </c>
      <c r="I2698">
        <f>_xlfn.XLOOKUP(C2698, products!A:A, products!D:D)</f>
        <v>3</v>
      </c>
      <c r="J2698" t="s">
        <v>15</v>
      </c>
    </row>
    <row r="2699" spans="1:10" x14ac:dyDescent="0.2">
      <c r="A2699" s="1">
        <v>945</v>
      </c>
      <c r="B2699" s="1">
        <v>1</v>
      </c>
      <c r="C2699" s="1">
        <v>105</v>
      </c>
      <c r="D2699" s="6">
        <v>1</v>
      </c>
      <c r="E2699" s="2">
        <v>533.99</v>
      </c>
      <c r="F2699" s="1">
        <v>0.05</v>
      </c>
      <c r="G2699">
        <v>533.94000000000005</v>
      </c>
      <c r="H2699" t="s">
        <v>5465</v>
      </c>
      <c r="I2699">
        <f>_xlfn.XLOOKUP(C2699, products!A:A, products!D:D)</f>
        <v>2</v>
      </c>
      <c r="J2699" t="s">
        <v>16</v>
      </c>
    </row>
    <row r="2700" spans="1:10" x14ac:dyDescent="0.2">
      <c r="A2700" s="1">
        <v>945</v>
      </c>
      <c r="B2700" s="1">
        <v>2</v>
      </c>
      <c r="C2700" s="1">
        <v>94</v>
      </c>
      <c r="D2700" s="6">
        <v>2</v>
      </c>
      <c r="E2700" s="2">
        <v>249.99</v>
      </c>
      <c r="F2700" s="1">
        <v>0.2</v>
      </c>
      <c r="G2700">
        <v>499.78000000000003</v>
      </c>
      <c r="H2700" t="s">
        <v>5476</v>
      </c>
      <c r="I2700">
        <f>_xlfn.XLOOKUP(C2700, products!A:A, products!D:D)</f>
        <v>1</v>
      </c>
      <c r="J2700" t="s">
        <v>17</v>
      </c>
    </row>
    <row r="2701" spans="1:10" x14ac:dyDescent="0.2">
      <c r="A2701" s="1">
        <v>945</v>
      </c>
      <c r="B2701" s="1">
        <v>3</v>
      </c>
      <c r="C2701" s="1">
        <v>34</v>
      </c>
      <c r="D2701" s="6">
        <v>2</v>
      </c>
      <c r="E2701" s="2">
        <v>469.99</v>
      </c>
      <c r="F2701" s="1">
        <v>0.05</v>
      </c>
      <c r="G2701">
        <v>1409.92</v>
      </c>
      <c r="H2701" t="s">
        <v>5532</v>
      </c>
      <c r="I2701">
        <f>_xlfn.XLOOKUP(C2701, products!A:A, products!D:D)</f>
        <v>6</v>
      </c>
      <c r="J2701" t="s">
        <v>12</v>
      </c>
    </row>
    <row r="2702" spans="1:10" x14ac:dyDescent="0.2">
      <c r="A2702" s="1">
        <v>945</v>
      </c>
      <c r="B2702" s="1">
        <v>4</v>
      </c>
      <c r="C2702" s="1">
        <v>44</v>
      </c>
      <c r="D2702" s="6">
        <v>2</v>
      </c>
      <c r="E2702" s="2">
        <v>539.99</v>
      </c>
      <c r="F2702" s="1">
        <v>0.1</v>
      </c>
      <c r="G2702">
        <v>2159.86</v>
      </c>
      <c r="H2702" t="s">
        <v>5522</v>
      </c>
      <c r="I2702">
        <f>_xlfn.XLOOKUP(C2702, products!A:A, products!D:D)</f>
        <v>6</v>
      </c>
      <c r="J2702" t="s">
        <v>12</v>
      </c>
    </row>
    <row r="2703" spans="1:10" x14ac:dyDescent="0.2">
      <c r="A2703" s="1">
        <v>945</v>
      </c>
      <c r="B2703" s="1">
        <v>5</v>
      </c>
      <c r="C2703" s="1">
        <v>50</v>
      </c>
      <c r="D2703" s="6">
        <v>2</v>
      </c>
      <c r="E2703" s="2">
        <v>5999.99</v>
      </c>
      <c r="F2703" s="1">
        <v>0.05</v>
      </c>
      <c r="G2703">
        <v>29999.899999999998</v>
      </c>
      <c r="H2703" t="s">
        <v>5516</v>
      </c>
      <c r="I2703">
        <f>_xlfn.XLOOKUP(C2703, products!A:A, products!D:D)</f>
        <v>7</v>
      </c>
      <c r="J2703" t="s">
        <v>11</v>
      </c>
    </row>
    <row r="2704" spans="1:10" x14ac:dyDescent="0.2">
      <c r="A2704" s="1">
        <v>946</v>
      </c>
      <c r="B2704" s="1">
        <v>1</v>
      </c>
      <c r="C2704" s="1">
        <v>7</v>
      </c>
      <c r="D2704" s="6">
        <v>1</v>
      </c>
      <c r="E2704" s="2">
        <v>3999.99</v>
      </c>
      <c r="F2704" s="1">
        <v>0.1</v>
      </c>
      <c r="G2704">
        <v>3999.89</v>
      </c>
      <c r="H2704" t="s">
        <v>5555</v>
      </c>
      <c r="I2704">
        <f>_xlfn.XLOOKUP(C2704, products!A:A, products!D:D)</f>
        <v>6</v>
      </c>
      <c r="J2704" t="s">
        <v>12</v>
      </c>
    </row>
    <row r="2705" spans="1:10" x14ac:dyDescent="0.2">
      <c r="A2705" s="1">
        <v>946</v>
      </c>
      <c r="B2705" s="1">
        <v>2</v>
      </c>
      <c r="C2705" s="1">
        <v>85</v>
      </c>
      <c r="D2705" s="6">
        <v>2</v>
      </c>
      <c r="E2705" s="2">
        <v>329.99</v>
      </c>
      <c r="F2705" s="1">
        <v>0.2</v>
      </c>
      <c r="G2705">
        <v>659.78</v>
      </c>
      <c r="H2705" t="s">
        <v>5485</v>
      </c>
      <c r="I2705">
        <f>_xlfn.XLOOKUP(C2705, products!A:A, products!D:D)</f>
        <v>1</v>
      </c>
      <c r="J2705" t="s">
        <v>17</v>
      </c>
    </row>
    <row r="2706" spans="1:10" x14ac:dyDescent="0.2">
      <c r="A2706" s="1">
        <v>946</v>
      </c>
      <c r="B2706" s="1">
        <v>3</v>
      </c>
      <c r="C2706" s="1">
        <v>62</v>
      </c>
      <c r="D2706" s="6">
        <v>1</v>
      </c>
      <c r="E2706" s="2">
        <v>3499.99</v>
      </c>
      <c r="F2706" s="1">
        <v>0.05</v>
      </c>
      <c r="G2706">
        <v>10499.92</v>
      </c>
      <c r="H2706" t="s">
        <v>5504</v>
      </c>
      <c r="I2706">
        <f>_xlfn.XLOOKUP(C2706, products!A:A, products!D:D)</f>
        <v>4</v>
      </c>
      <c r="J2706" t="s">
        <v>14</v>
      </c>
    </row>
    <row r="2707" spans="1:10" x14ac:dyDescent="0.2">
      <c r="A2707" s="1">
        <v>946</v>
      </c>
      <c r="B2707" s="1">
        <v>4</v>
      </c>
      <c r="C2707" s="1">
        <v>22</v>
      </c>
      <c r="D2707" s="6">
        <v>2</v>
      </c>
      <c r="E2707" s="2">
        <v>269.99</v>
      </c>
      <c r="F2707" s="1">
        <v>0.2</v>
      </c>
      <c r="G2707">
        <v>1079.76</v>
      </c>
      <c r="H2707" t="s">
        <v>5544</v>
      </c>
      <c r="I2707">
        <f>_xlfn.XLOOKUP(C2707, products!A:A, products!D:D)</f>
        <v>1</v>
      </c>
      <c r="J2707" t="s">
        <v>17</v>
      </c>
    </row>
    <row r="2708" spans="1:10" x14ac:dyDescent="0.2">
      <c r="A2708" s="1">
        <v>946</v>
      </c>
      <c r="B2708" s="1">
        <v>5</v>
      </c>
      <c r="C2708" s="1">
        <v>56</v>
      </c>
      <c r="D2708" s="6">
        <v>2</v>
      </c>
      <c r="E2708" s="2">
        <v>5499.99</v>
      </c>
      <c r="F2708" s="1">
        <v>7.0000000000000007E-2</v>
      </c>
      <c r="G2708">
        <v>27499.879999999997</v>
      </c>
      <c r="H2708" t="s">
        <v>5510</v>
      </c>
      <c r="I2708">
        <f>_xlfn.XLOOKUP(C2708, products!A:A, products!D:D)</f>
        <v>7</v>
      </c>
      <c r="J2708" t="s">
        <v>11</v>
      </c>
    </row>
    <row r="2709" spans="1:10" x14ac:dyDescent="0.2">
      <c r="A2709" s="1">
        <v>947</v>
      </c>
      <c r="B2709" s="1">
        <v>1</v>
      </c>
      <c r="C2709" s="1">
        <v>32</v>
      </c>
      <c r="D2709" s="6">
        <v>1</v>
      </c>
      <c r="E2709" s="2">
        <v>469.99</v>
      </c>
      <c r="F2709" s="1">
        <v>0.05</v>
      </c>
      <c r="G2709">
        <v>469.94</v>
      </c>
      <c r="H2709" t="s">
        <v>5534</v>
      </c>
      <c r="I2709">
        <f>_xlfn.XLOOKUP(C2709, products!A:A, products!D:D)</f>
        <v>6</v>
      </c>
      <c r="J2709" t="s">
        <v>12</v>
      </c>
    </row>
    <row r="2710" spans="1:10" x14ac:dyDescent="0.2">
      <c r="A2710" s="1">
        <v>947</v>
      </c>
      <c r="B2710" s="1">
        <v>2</v>
      </c>
      <c r="C2710" s="1">
        <v>42</v>
      </c>
      <c r="D2710" s="6">
        <v>2</v>
      </c>
      <c r="E2710" s="2">
        <v>2299.9899999999998</v>
      </c>
      <c r="F2710" s="1">
        <v>7.0000000000000007E-2</v>
      </c>
      <c r="G2710">
        <v>4599.91</v>
      </c>
      <c r="H2710" t="s">
        <v>5524</v>
      </c>
      <c r="I2710">
        <f>_xlfn.XLOOKUP(C2710, products!A:A, products!D:D)</f>
        <v>6</v>
      </c>
      <c r="J2710" t="s">
        <v>12</v>
      </c>
    </row>
    <row r="2711" spans="1:10" x14ac:dyDescent="0.2">
      <c r="A2711" s="1">
        <v>947</v>
      </c>
      <c r="B2711" s="1">
        <v>3</v>
      </c>
      <c r="C2711" s="1">
        <v>44</v>
      </c>
      <c r="D2711" s="6">
        <v>1</v>
      </c>
      <c r="E2711" s="2">
        <v>539.99</v>
      </c>
      <c r="F2711" s="1">
        <v>7.0000000000000007E-2</v>
      </c>
      <c r="G2711">
        <v>1619.9</v>
      </c>
      <c r="H2711" t="s">
        <v>5522</v>
      </c>
      <c r="I2711">
        <f>_xlfn.XLOOKUP(C2711, products!A:A, products!D:D)</f>
        <v>6</v>
      </c>
      <c r="J2711" t="s">
        <v>12</v>
      </c>
    </row>
    <row r="2712" spans="1:10" x14ac:dyDescent="0.2">
      <c r="A2712" s="1">
        <v>948</v>
      </c>
      <c r="B2712" s="1">
        <v>1</v>
      </c>
      <c r="C2712" s="1">
        <v>23</v>
      </c>
      <c r="D2712" s="6">
        <v>2</v>
      </c>
      <c r="E2712" s="2">
        <v>299.99</v>
      </c>
      <c r="F2712" s="1">
        <v>0.2</v>
      </c>
      <c r="G2712">
        <v>299.79000000000002</v>
      </c>
      <c r="H2712" t="s">
        <v>5543</v>
      </c>
      <c r="I2712">
        <f>_xlfn.XLOOKUP(C2712, products!A:A, products!D:D)</f>
        <v>1</v>
      </c>
      <c r="J2712" t="s">
        <v>17</v>
      </c>
    </row>
    <row r="2713" spans="1:10" x14ac:dyDescent="0.2">
      <c r="A2713" s="1">
        <v>948</v>
      </c>
      <c r="B2713" s="1">
        <v>2</v>
      </c>
      <c r="C2713" s="1">
        <v>20</v>
      </c>
      <c r="D2713" s="6">
        <v>2</v>
      </c>
      <c r="E2713" s="2">
        <v>599.99</v>
      </c>
      <c r="F2713" s="1">
        <v>0.1</v>
      </c>
      <c r="G2713">
        <v>1199.8800000000001</v>
      </c>
      <c r="H2713" t="s">
        <v>5546</v>
      </c>
      <c r="I2713">
        <f>_xlfn.XLOOKUP(C2713, products!A:A, products!D:D)</f>
        <v>3</v>
      </c>
      <c r="J2713" t="s">
        <v>15</v>
      </c>
    </row>
    <row r="2714" spans="1:10" x14ac:dyDescent="0.2">
      <c r="A2714" s="1">
        <v>948</v>
      </c>
      <c r="B2714" s="1">
        <v>3</v>
      </c>
      <c r="C2714" s="1">
        <v>101</v>
      </c>
      <c r="D2714" s="6">
        <v>1</v>
      </c>
      <c r="E2714" s="2">
        <v>339.99</v>
      </c>
      <c r="F2714" s="1">
        <v>0.2</v>
      </c>
      <c r="G2714">
        <v>1019.77</v>
      </c>
      <c r="H2714" t="s">
        <v>5469</v>
      </c>
      <c r="I2714">
        <f>_xlfn.XLOOKUP(C2714, products!A:A, products!D:D)</f>
        <v>1</v>
      </c>
      <c r="J2714" t="s">
        <v>17</v>
      </c>
    </row>
    <row r="2715" spans="1:10" x14ac:dyDescent="0.2">
      <c r="A2715" s="1">
        <v>948</v>
      </c>
      <c r="B2715" s="1">
        <v>4</v>
      </c>
      <c r="C2715" s="1">
        <v>92</v>
      </c>
      <c r="D2715" s="6">
        <v>2</v>
      </c>
      <c r="E2715" s="2">
        <v>209.99</v>
      </c>
      <c r="F2715" s="1">
        <v>0.2</v>
      </c>
      <c r="G2715">
        <v>839.76</v>
      </c>
      <c r="H2715" t="s">
        <v>5478</v>
      </c>
      <c r="I2715">
        <f>_xlfn.XLOOKUP(C2715, products!A:A, products!D:D)</f>
        <v>1</v>
      </c>
      <c r="J2715" t="s">
        <v>17</v>
      </c>
    </row>
    <row r="2716" spans="1:10" x14ac:dyDescent="0.2">
      <c r="A2716" s="1">
        <v>948</v>
      </c>
      <c r="B2716" s="1">
        <v>5</v>
      </c>
      <c r="C2716" s="1">
        <v>72</v>
      </c>
      <c r="D2716" s="6">
        <v>2</v>
      </c>
      <c r="E2716" s="2">
        <v>619.99</v>
      </c>
      <c r="F2716" s="1">
        <v>0.2</v>
      </c>
      <c r="G2716">
        <v>3099.75</v>
      </c>
      <c r="H2716" t="s">
        <v>5497</v>
      </c>
      <c r="I2716">
        <f>_xlfn.XLOOKUP(C2716, products!A:A, products!D:D)</f>
        <v>3</v>
      </c>
      <c r="J2716" t="s">
        <v>15</v>
      </c>
    </row>
    <row r="2717" spans="1:10" x14ac:dyDescent="0.2">
      <c r="A2717" s="1">
        <v>949</v>
      </c>
      <c r="B2717" s="1">
        <v>1</v>
      </c>
      <c r="C2717" s="1">
        <v>9</v>
      </c>
      <c r="D2717" s="6">
        <v>2</v>
      </c>
      <c r="E2717" s="2">
        <v>2999.99</v>
      </c>
      <c r="F2717" s="1">
        <v>0.1</v>
      </c>
      <c r="G2717">
        <v>2999.89</v>
      </c>
      <c r="H2717" t="s">
        <v>5553</v>
      </c>
      <c r="I2717">
        <f>_xlfn.XLOOKUP(C2717, products!A:A, products!D:D)</f>
        <v>5</v>
      </c>
      <c r="J2717" t="s">
        <v>13</v>
      </c>
    </row>
    <row r="2718" spans="1:10" x14ac:dyDescent="0.2">
      <c r="A2718" s="1">
        <v>949</v>
      </c>
      <c r="B2718" s="1">
        <v>2</v>
      </c>
      <c r="C2718" s="1">
        <v>55</v>
      </c>
      <c r="D2718" s="6">
        <v>2</v>
      </c>
      <c r="E2718" s="2">
        <v>2699.99</v>
      </c>
      <c r="F2718" s="1">
        <v>0.05</v>
      </c>
      <c r="G2718">
        <v>5399.9299999999994</v>
      </c>
      <c r="H2718" t="s">
        <v>5511</v>
      </c>
      <c r="I2718">
        <f>_xlfn.XLOOKUP(C2718, products!A:A, products!D:D)</f>
        <v>7</v>
      </c>
      <c r="J2718" t="s">
        <v>11</v>
      </c>
    </row>
    <row r="2719" spans="1:10" x14ac:dyDescent="0.2">
      <c r="A2719" s="1">
        <v>950</v>
      </c>
      <c r="B2719" s="1">
        <v>1</v>
      </c>
      <c r="C2719" s="1">
        <v>56</v>
      </c>
      <c r="D2719" s="6">
        <v>1</v>
      </c>
      <c r="E2719" s="2">
        <v>5499.99</v>
      </c>
      <c r="F2719" s="1">
        <v>0.05</v>
      </c>
      <c r="G2719">
        <v>5499.94</v>
      </c>
      <c r="H2719" t="s">
        <v>5510</v>
      </c>
      <c r="I2719">
        <f>_xlfn.XLOOKUP(C2719, products!A:A, products!D:D)</f>
        <v>7</v>
      </c>
      <c r="J2719" t="s">
        <v>11</v>
      </c>
    </row>
    <row r="2720" spans="1:10" x14ac:dyDescent="0.2">
      <c r="A2720" s="1">
        <v>951</v>
      </c>
      <c r="B2720" s="1">
        <v>1</v>
      </c>
      <c r="C2720" s="1">
        <v>59</v>
      </c>
      <c r="D2720" s="6">
        <v>1</v>
      </c>
      <c r="E2720" s="2">
        <v>2599.9899999999998</v>
      </c>
      <c r="F2720" s="1">
        <v>0.1</v>
      </c>
      <c r="G2720">
        <v>2599.89</v>
      </c>
      <c r="H2720" t="s">
        <v>5507</v>
      </c>
      <c r="I2720">
        <f>_xlfn.XLOOKUP(C2720, products!A:A, products!D:D)</f>
        <v>7</v>
      </c>
      <c r="J2720" t="s">
        <v>11</v>
      </c>
    </row>
    <row r="2721" spans="1:10" x14ac:dyDescent="0.2">
      <c r="A2721" s="1">
        <v>951</v>
      </c>
      <c r="B2721" s="1">
        <v>2</v>
      </c>
      <c r="C2721" s="1">
        <v>43</v>
      </c>
      <c r="D2721" s="6">
        <v>2</v>
      </c>
      <c r="E2721" s="2">
        <v>5299.99</v>
      </c>
      <c r="F2721" s="1">
        <v>0.1</v>
      </c>
      <c r="G2721">
        <v>10599.88</v>
      </c>
      <c r="H2721" t="s">
        <v>5523</v>
      </c>
      <c r="I2721">
        <f>_xlfn.XLOOKUP(C2721, products!A:A, products!D:D)</f>
        <v>6</v>
      </c>
      <c r="J2721" t="s">
        <v>12</v>
      </c>
    </row>
    <row r="2722" spans="1:10" x14ac:dyDescent="0.2">
      <c r="A2722" s="1">
        <v>951</v>
      </c>
      <c r="B2722" s="1">
        <v>3</v>
      </c>
      <c r="C2722" s="1">
        <v>62</v>
      </c>
      <c r="D2722" s="6">
        <v>2</v>
      </c>
      <c r="E2722" s="2">
        <v>3499.99</v>
      </c>
      <c r="F2722" s="1">
        <v>0.2</v>
      </c>
      <c r="G2722">
        <v>10499.769999999999</v>
      </c>
      <c r="H2722" t="s">
        <v>5504</v>
      </c>
      <c r="I2722">
        <f>_xlfn.XLOOKUP(C2722, products!A:A, products!D:D)</f>
        <v>4</v>
      </c>
      <c r="J2722" t="s">
        <v>14</v>
      </c>
    </row>
    <row r="2723" spans="1:10" x14ac:dyDescent="0.2">
      <c r="A2723" s="1">
        <v>952</v>
      </c>
      <c r="B2723" s="1">
        <v>1</v>
      </c>
      <c r="C2723" s="1">
        <v>20</v>
      </c>
      <c r="D2723" s="6">
        <v>2</v>
      </c>
      <c r="E2723" s="2">
        <v>599.99</v>
      </c>
      <c r="F2723" s="1">
        <v>7.0000000000000007E-2</v>
      </c>
      <c r="G2723">
        <v>599.91999999999996</v>
      </c>
      <c r="H2723" t="s">
        <v>5546</v>
      </c>
      <c r="I2723">
        <f>_xlfn.XLOOKUP(C2723, products!A:A, products!D:D)</f>
        <v>3</v>
      </c>
      <c r="J2723" t="s">
        <v>15</v>
      </c>
    </row>
    <row r="2724" spans="1:10" x14ac:dyDescent="0.2">
      <c r="A2724" s="1">
        <v>952</v>
      </c>
      <c r="B2724" s="1">
        <v>2</v>
      </c>
      <c r="C2724" s="1">
        <v>57</v>
      </c>
      <c r="D2724" s="6">
        <v>1</v>
      </c>
      <c r="E2724" s="2">
        <v>1999.99</v>
      </c>
      <c r="F2724" s="1">
        <v>0.05</v>
      </c>
      <c r="G2724">
        <v>3999.93</v>
      </c>
      <c r="H2724" t="s">
        <v>5509</v>
      </c>
      <c r="I2724">
        <f>_xlfn.XLOOKUP(C2724, products!A:A, products!D:D)</f>
        <v>7</v>
      </c>
      <c r="J2724" t="s">
        <v>11</v>
      </c>
    </row>
    <row r="2725" spans="1:10" x14ac:dyDescent="0.2">
      <c r="A2725" s="1">
        <v>953</v>
      </c>
      <c r="B2725" s="1">
        <v>1</v>
      </c>
      <c r="C2725" s="1">
        <v>23</v>
      </c>
      <c r="D2725" s="6">
        <v>2</v>
      </c>
      <c r="E2725" s="2">
        <v>299.99</v>
      </c>
      <c r="F2725" s="1">
        <v>7.0000000000000007E-2</v>
      </c>
      <c r="G2725">
        <v>299.92</v>
      </c>
      <c r="H2725" t="s">
        <v>5543</v>
      </c>
      <c r="I2725">
        <f>_xlfn.XLOOKUP(C2725, products!A:A, products!D:D)</f>
        <v>1</v>
      </c>
      <c r="J2725" t="s">
        <v>17</v>
      </c>
    </row>
    <row r="2726" spans="1:10" x14ac:dyDescent="0.2">
      <c r="A2726" s="1">
        <v>954</v>
      </c>
      <c r="B2726" s="1">
        <v>1</v>
      </c>
      <c r="C2726" s="1">
        <v>4</v>
      </c>
      <c r="D2726" s="6">
        <v>2</v>
      </c>
      <c r="E2726" s="2">
        <v>2899.99</v>
      </c>
      <c r="F2726" s="1">
        <v>0.1</v>
      </c>
      <c r="G2726">
        <v>2899.89</v>
      </c>
      <c r="H2726" t="s">
        <v>5558</v>
      </c>
      <c r="I2726">
        <f>_xlfn.XLOOKUP(C2726, products!A:A, products!D:D)</f>
        <v>6</v>
      </c>
      <c r="J2726" t="s">
        <v>12</v>
      </c>
    </row>
    <row r="2727" spans="1:10" x14ac:dyDescent="0.2">
      <c r="A2727" s="1">
        <v>955</v>
      </c>
      <c r="B2727" s="1">
        <v>1</v>
      </c>
      <c r="C2727" s="1">
        <v>43</v>
      </c>
      <c r="D2727" s="6">
        <v>1</v>
      </c>
      <c r="E2727" s="2">
        <v>5299.99</v>
      </c>
      <c r="F2727" s="1">
        <v>0.1</v>
      </c>
      <c r="G2727">
        <v>5299.8899999999994</v>
      </c>
      <c r="H2727" t="s">
        <v>5523</v>
      </c>
      <c r="I2727">
        <f>_xlfn.XLOOKUP(C2727, products!A:A, products!D:D)</f>
        <v>6</v>
      </c>
      <c r="J2727" t="s">
        <v>12</v>
      </c>
    </row>
    <row r="2728" spans="1:10" x14ac:dyDescent="0.2">
      <c r="A2728" s="1">
        <v>955</v>
      </c>
      <c r="B2728" s="1">
        <v>2</v>
      </c>
      <c r="C2728" s="1">
        <v>31</v>
      </c>
      <c r="D2728" s="6">
        <v>2</v>
      </c>
      <c r="E2728" s="2">
        <v>1632.99</v>
      </c>
      <c r="F2728" s="1">
        <v>7.0000000000000007E-2</v>
      </c>
      <c r="G2728">
        <v>3265.91</v>
      </c>
      <c r="H2728" t="s">
        <v>5535</v>
      </c>
      <c r="I2728">
        <f>_xlfn.XLOOKUP(C2728, products!A:A, products!D:D)</f>
        <v>6</v>
      </c>
      <c r="J2728" t="s">
        <v>12</v>
      </c>
    </row>
    <row r="2729" spans="1:10" x14ac:dyDescent="0.2">
      <c r="A2729" s="1">
        <v>955</v>
      </c>
      <c r="B2729" s="1">
        <v>3</v>
      </c>
      <c r="C2729" s="1">
        <v>96</v>
      </c>
      <c r="D2729" s="6">
        <v>1</v>
      </c>
      <c r="E2729" s="2">
        <v>349.99</v>
      </c>
      <c r="F2729" s="1">
        <v>0.05</v>
      </c>
      <c r="G2729">
        <v>1049.92</v>
      </c>
      <c r="H2729" t="s">
        <v>5474</v>
      </c>
      <c r="I2729">
        <f>_xlfn.XLOOKUP(C2729, products!A:A, products!D:D)</f>
        <v>1</v>
      </c>
      <c r="J2729" t="s">
        <v>17</v>
      </c>
    </row>
    <row r="2730" spans="1:10" x14ac:dyDescent="0.2">
      <c r="A2730" s="1">
        <v>955</v>
      </c>
      <c r="B2730" s="1">
        <v>4</v>
      </c>
      <c r="C2730" s="1">
        <v>63</v>
      </c>
      <c r="D2730" s="6">
        <v>1</v>
      </c>
      <c r="E2730" s="2">
        <v>3499.99</v>
      </c>
      <c r="F2730" s="1">
        <v>0.2</v>
      </c>
      <c r="G2730">
        <v>13999.759999999998</v>
      </c>
      <c r="H2730" t="s">
        <v>5503</v>
      </c>
      <c r="I2730">
        <f>_xlfn.XLOOKUP(C2730, products!A:A, products!D:D)</f>
        <v>4</v>
      </c>
      <c r="J2730" t="s">
        <v>14</v>
      </c>
    </row>
    <row r="2731" spans="1:10" x14ac:dyDescent="0.2">
      <c r="A2731" s="1">
        <v>955</v>
      </c>
      <c r="B2731" s="1">
        <v>5</v>
      </c>
      <c r="C2731" s="1">
        <v>88</v>
      </c>
      <c r="D2731" s="6">
        <v>1</v>
      </c>
      <c r="E2731" s="2">
        <v>189.99</v>
      </c>
      <c r="F2731" s="1">
        <v>0.05</v>
      </c>
      <c r="G2731">
        <v>949.90000000000009</v>
      </c>
      <c r="H2731" t="s">
        <v>5482</v>
      </c>
      <c r="I2731">
        <f>_xlfn.XLOOKUP(C2731, products!A:A, products!D:D)</f>
        <v>1</v>
      </c>
      <c r="J2731" t="s">
        <v>17</v>
      </c>
    </row>
    <row r="2732" spans="1:10" x14ac:dyDescent="0.2">
      <c r="A2732" s="1">
        <v>956</v>
      </c>
      <c r="B2732" s="1">
        <v>1</v>
      </c>
      <c r="C2732" s="1">
        <v>76</v>
      </c>
      <c r="D2732" s="6">
        <v>2</v>
      </c>
      <c r="E2732" s="2">
        <v>299.99</v>
      </c>
      <c r="F2732" s="1">
        <v>0.1</v>
      </c>
      <c r="G2732">
        <v>299.89</v>
      </c>
      <c r="H2732" t="s">
        <v>5475</v>
      </c>
      <c r="I2732">
        <f>_xlfn.XLOOKUP(C2732, products!A:A, products!D:D)</f>
        <v>3</v>
      </c>
      <c r="J2732" t="s">
        <v>15</v>
      </c>
    </row>
    <row r="2733" spans="1:10" x14ac:dyDescent="0.2">
      <c r="A2733" s="1">
        <v>956</v>
      </c>
      <c r="B2733" s="1">
        <v>2</v>
      </c>
      <c r="C2733" s="1">
        <v>23</v>
      </c>
      <c r="D2733" s="6">
        <v>1</v>
      </c>
      <c r="E2733" s="2">
        <v>299.99</v>
      </c>
      <c r="F2733" s="1">
        <v>0.2</v>
      </c>
      <c r="G2733">
        <v>599.78</v>
      </c>
      <c r="H2733" t="s">
        <v>5543</v>
      </c>
      <c r="I2733">
        <f>_xlfn.XLOOKUP(C2733, products!A:A, products!D:D)</f>
        <v>1</v>
      </c>
      <c r="J2733" t="s">
        <v>17</v>
      </c>
    </row>
    <row r="2734" spans="1:10" x14ac:dyDescent="0.2">
      <c r="A2734" s="1">
        <v>956</v>
      </c>
      <c r="B2734" s="1">
        <v>3</v>
      </c>
      <c r="C2734" s="1">
        <v>73</v>
      </c>
      <c r="D2734" s="6">
        <v>2</v>
      </c>
      <c r="E2734" s="2">
        <v>749.99</v>
      </c>
      <c r="F2734" s="1">
        <v>0.1</v>
      </c>
      <c r="G2734">
        <v>2249.8700000000003</v>
      </c>
      <c r="H2734" t="s">
        <v>5496</v>
      </c>
      <c r="I2734">
        <f>_xlfn.XLOOKUP(C2734, products!A:A, products!D:D)</f>
        <v>3</v>
      </c>
      <c r="J2734" t="s">
        <v>15</v>
      </c>
    </row>
    <row r="2735" spans="1:10" x14ac:dyDescent="0.2">
      <c r="A2735" s="1">
        <v>956</v>
      </c>
      <c r="B2735" s="1">
        <v>4</v>
      </c>
      <c r="C2735" s="1">
        <v>13</v>
      </c>
      <c r="D2735" s="6">
        <v>2</v>
      </c>
      <c r="E2735" s="2">
        <v>269.99</v>
      </c>
      <c r="F2735" s="1">
        <v>0.2</v>
      </c>
      <c r="G2735">
        <v>1079.76</v>
      </c>
      <c r="H2735" t="s">
        <v>5545</v>
      </c>
      <c r="I2735">
        <f>_xlfn.XLOOKUP(C2735, products!A:A, products!D:D)</f>
        <v>3</v>
      </c>
      <c r="J2735" t="s">
        <v>15</v>
      </c>
    </row>
    <row r="2736" spans="1:10" x14ac:dyDescent="0.2">
      <c r="A2736" s="1">
        <v>956</v>
      </c>
      <c r="B2736" s="1">
        <v>5</v>
      </c>
      <c r="C2736" s="1">
        <v>79</v>
      </c>
      <c r="D2736" s="6">
        <v>2</v>
      </c>
      <c r="E2736" s="2">
        <v>402.99</v>
      </c>
      <c r="F2736" s="1">
        <v>0.1</v>
      </c>
      <c r="G2736">
        <v>2014.8500000000001</v>
      </c>
      <c r="H2736" t="s">
        <v>5491</v>
      </c>
      <c r="I2736">
        <f>_xlfn.XLOOKUP(C2736, products!A:A, products!D:D)</f>
        <v>3</v>
      </c>
      <c r="J2736" t="s">
        <v>15</v>
      </c>
    </row>
    <row r="2737" spans="1:10" x14ac:dyDescent="0.2">
      <c r="A2737" s="1">
        <v>957</v>
      </c>
      <c r="B2737" s="1">
        <v>1</v>
      </c>
      <c r="C2737" s="1">
        <v>108</v>
      </c>
      <c r="D2737" s="6">
        <v>2</v>
      </c>
      <c r="E2737" s="2">
        <v>449.99</v>
      </c>
      <c r="F2737" s="1">
        <v>0.05</v>
      </c>
      <c r="G2737">
        <v>449.94</v>
      </c>
      <c r="H2737" t="s">
        <v>5462</v>
      </c>
      <c r="I2737">
        <f>_xlfn.XLOOKUP(C2737, products!A:A, products!D:D)</f>
        <v>2</v>
      </c>
      <c r="J2737" t="s">
        <v>16</v>
      </c>
    </row>
    <row r="2738" spans="1:10" x14ac:dyDescent="0.2">
      <c r="A2738" s="1">
        <v>957</v>
      </c>
      <c r="B2738" s="1">
        <v>2</v>
      </c>
      <c r="C2738" s="1">
        <v>14</v>
      </c>
      <c r="D2738" s="6">
        <v>2</v>
      </c>
      <c r="E2738" s="2">
        <v>269.99</v>
      </c>
      <c r="F2738" s="1">
        <v>7.0000000000000007E-2</v>
      </c>
      <c r="G2738">
        <v>539.91</v>
      </c>
      <c r="H2738" t="s">
        <v>5544</v>
      </c>
      <c r="I2738">
        <f>_xlfn.XLOOKUP(C2738, products!A:A, products!D:D)</f>
        <v>3</v>
      </c>
      <c r="J2738" t="s">
        <v>15</v>
      </c>
    </row>
    <row r="2739" spans="1:10" x14ac:dyDescent="0.2">
      <c r="A2739" s="1">
        <v>957</v>
      </c>
      <c r="B2739" s="1">
        <v>3</v>
      </c>
      <c r="C2739" s="1">
        <v>70</v>
      </c>
      <c r="D2739" s="6">
        <v>2</v>
      </c>
      <c r="E2739" s="2">
        <v>659.99</v>
      </c>
      <c r="F2739" s="1">
        <v>0.05</v>
      </c>
      <c r="G2739">
        <v>1979.92</v>
      </c>
      <c r="H2739" t="s">
        <v>5499</v>
      </c>
      <c r="I2739">
        <f>_xlfn.XLOOKUP(C2739, products!A:A, products!D:D)</f>
        <v>3</v>
      </c>
      <c r="J2739" t="s">
        <v>15</v>
      </c>
    </row>
    <row r="2740" spans="1:10" x14ac:dyDescent="0.2">
      <c r="A2740" s="1">
        <v>957</v>
      </c>
      <c r="B2740" s="1">
        <v>4</v>
      </c>
      <c r="C2740" s="1">
        <v>66</v>
      </c>
      <c r="D2740" s="6">
        <v>1</v>
      </c>
      <c r="E2740" s="2">
        <v>250.99</v>
      </c>
      <c r="F2740" s="1">
        <v>7.0000000000000007E-2</v>
      </c>
      <c r="G2740">
        <v>1003.89</v>
      </c>
      <c r="H2740" t="s">
        <v>5501</v>
      </c>
      <c r="I2740">
        <f>_xlfn.XLOOKUP(C2740, products!A:A, products!D:D)</f>
        <v>3</v>
      </c>
      <c r="J2740" t="s">
        <v>15</v>
      </c>
    </row>
    <row r="2741" spans="1:10" x14ac:dyDescent="0.2">
      <c r="A2741" s="1">
        <v>957</v>
      </c>
      <c r="B2741" s="1">
        <v>5</v>
      </c>
      <c r="C2741" s="1">
        <v>111</v>
      </c>
      <c r="D2741" s="6">
        <v>1</v>
      </c>
      <c r="E2741" s="2">
        <v>470.99</v>
      </c>
      <c r="F2741" s="1">
        <v>0.05</v>
      </c>
      <c r="G2741">
        <v>2354.8999999999996</v>
      </c>
      <c r="H2741" t="s">
        <v>5459</v>
      </c>
      <c r="I2741">
        <f>_xlfn.XLOOKUP(C2741, products!A:A, products!D:D)</f>
        <v>2</v>
      </c>
      <c r="J2741" t="s">
        <v>16</v>
      </c>
    </row>
    <row r="2742" spans="1:10" x14ac:dyDescent="0.2">
      <c r="A2742" s="1">
        <v>958</v>
      </c>
      <c r="B2742" s="1">
        <v>1</v>
      </c>
      <c r="C2742" s="1">
        <v>51</v>
      </c>
      <c r="D2742" s="6">
        <v>1</v>
      </c>
      <c r="E2742" s="2">
        <v>6499.99</v>
      </c>
      <c r="F2742" s="1">
        <v>0.1</v>
      </c>
      <c r="G2742">
        <v>6499.8899999999994</v>
      </c>
      <c r="H2742" t="s">
        <v>5515</v>
      </c>
      <c r="I2742">
        <f>_xlfn.XLOOKUP(C2742, products!A:A, products!D:D)</f>
        <v>7</v>
      </c>
      <c r="J2742" t="s">
        <v>11</v>
      </c>
    </row>
    <row r="2743" spans="1:10" x14ac:dyDescent="0.2">
      <c r="A2743" s="1">
        <v>958</v>
      </c>
      <c r="B2743" s="1">
        <v>2</v>
      </c>
      <c r="C2743" s="1">
        <v>76</v>
      </c>
      <c r="D2743" s="6">
        <v>1</v>
      </c>
      <c r="E2743" s="2">
        <v>299.99</v>
      </c>
      <c r="F2743" s="1">
        <v>0.2</v>
      </c>
      <c r="G2743">
        <v>599.78</v>
      </c>
      <c r="H2743" t="s">
        <v>5475</v>
      </c>
      <c r="I2743">
        <f>_xlfn.XLOOKUP(C2743, products!A:A, products!D:D)</f>
        <v>3</v>
      </c>
      <c r="J2743" t="s">
        <v>15</v>
      </c>
    </row>
    <row r="2744" spans="1:10" x14ac:dyDescent="0.2">
      <c r="A2744" s="1">
        <v>959</v>
      </c>
      <c r="B2744" s="1">
        <v>1</v>
      </c>
      <c r="C2744" s="1">
        <v>15</v>
      </c>
      <c r="D2744" s="6">
        <v>1</v>
      </c>
      <c r="E2744" s="2">
        <v>529.99</v>
      </c>
      <c r="F2744" s="1">
        <v>0.2</v>
      </c>
      <c r="G2744">
        <v>529.79</v>
      </c>
      <c r="H2744" t="s">
        <v>5550</v>
      </c>
      <c r="I2744">
        <f>_xlfn.XLOOKUP(C2744, products!A:A, products!D:D)</f>
        <v>3</v>
      </c>
      <c r="J2744" t="s">
        <v>15</v>
      </c>
    </row>
    <row r="2745" spans="1:10" x14ac:dyDescent="0.2">
      <c r="A2745" s="1">
        <v>959</v>
      </c>
      <c r="B2745" s="1">
        <v>2</v>
      </c>
      <c r="C2745" s="1">
        <v>72</v>
      </c>
      <c r="D2745" s="6">
        <v>1</v>
      </c>
      <c r="E2745" s="2">
        <v>619.99</v>
      </c>
      <c r="F2745" s="1">
        <v>0.1</v>
      </c>
      <c r="G2745">
        <v>1239.8800000000001</v>
      </c>
      <c r="H2745" t="s">
        <v>5497</v>
      </c>
      <c r="I2745">
        <f>_xlfn.XLOOKUP(C2745, products!A:A, products!D:D)</f>
        <v>3</v>
      </c>
      <c r="J2745" t="s">
        <v>15</v>
      </c>
    </row>
    <row r="2746" spans="1:10" x14ac:dyDescent="0.2">
      <c r="A2746" s="1">
        <v>959</v>
      </c>
      <c r="B2746" s="1">
        <v>3</v>
      </c>
      <c r="C2746" s="1">
        <v>41</v>
      </c>
      <c r="D2746" s="6">
        <v>1</v>
      </c>
      <c r="E2746" s="2">
        <v>1469.99</v>
      </c>
      <c r="F2746" s="1">
        <v>0.05</v>
      </c>
      <c r="G2746">
        <v>4409.92</v>
      </c>
      <c r="H2746" t="s">
        <v>5525</v>
      </c>
      <c r="I2746">
        <f>_xlfn.XLOOKUP(C2746, products!A:A, products!D:D)</f>
        <v>6</v>
      </c>
      <c r="J2746" t="s">
        <v>12</v>
      </c>
    </row>
    <row r="2747" spans="1:10" x14ac:dyDescent="0.2">
      <c r="A2747" s="1">
        <v>959</v>
      </c>
      <c r="B2747" s="1">
        <v>4</v>
      </c>
      <c r="C2747" s="1">
        <v>65</v>
      </c>
      <c r="D2747" s="6">
        <v>1</v>
      </c>
      <c r="E2747" s="2">
        <v>346.99</v>
      </c>
      <c r="F2747" s="1">
        <v>7.0000000000000007E-2</v>
      </c>
      <c r="G2747">
        <v>1387.89</v>
      </c>
      <c r="H2747" t="s">
        <v>5502</v>
      </c>
      <c r="I2747">
        <f>_xlfn.XLOOKUP(C2747, products!A:A, products!D:D)</f>
        <v>3</v>
      </c>
      <c r="J2747" t="s">
        <v>15</v>
      </c>
    </row>
    <row r="2748" spans="1:10" x14ac:dyDescent="0.2">
      <c r="A2748" s="1">
        <v>960</v>
      </c>
      <c r="B2748" s="1">
        <v>1</v>
      </c>
      <c r="C2748" s="1">
        <v>73</v>
      </c>
      <c r="D2748" s="6">
        <v>2</v>
      </c>
      <c r="E2748" s="2">
        <v>749.99</v>
      </c>
      <c r="F2748" s="1">
        <v>0.05</v>
      </c>
      <c r="G2748">
        <v>749.94</v>
      </c>
      <c r="H2748" t="s">
        <v>5496</v>
      </c>
      <c r="I2748">
        <f>_xlfn.XLOOKUP(C2748, products!A:A, products!D:D)</f>
        <v>3</v>
      </c>
      <c r="J2748" t="s">
        <v>15</v>
      </c>
    </row>
    <row r="2749" spans="1:10" x14ac:dyDescent="0.2">
      <c r="A2749" s="1">
        <v>960</v>
      </c>
      <c r="B2749" s="1">
        <v>2</v>
      </c>
      <c r="C2749" s="1">
        <v>52</v>
      </c>
      <c r="D2749" s="6">
        <v>1</v>
      </c>
      <c r="E2749" s="2">
        <v>875.99</v>
      </c>
      <c r="F2749" s="1">
        <v>0.1</v>
      </c>
      <c r="G2749">
        <v>1751.88</v>
      </c>
      <c r="H2749" t="s">
        <v>5514</v>
      </c>
      <c r="I2749">
        <f>_xlfn.XLOOKUP(C2749, products!A:A, products!D:D)</f>
        <v>7</v>
      </c>
      <c r="J2749" t="s">
        <v>11</v>
      </c>
    </row>
    <row r="2750" spans="1:10" x14ac:dyDescent="0.2">
      <c r="A2750" s="1">
        <v>960</v>
      </c>
      <c r="B2750" s="1">
        <v>3</v>
      </c>
      <c r="C2750" s="1">
        <v>48</v>
      </c>
      <c r="D2750" s="6">
        <v>2</v>
      </c>
      <c r="E2750" s="2">
        <v>1499.99</v>
      </c>
      <c r="F2750" s="1">
        <v>0.05</v>
      </c>
      <c r="G2750">
        <v>4499.92</v>
      </c>
      <c r="H2750" t="s">
        <v>5518</v>
      </c>
      <c r="I2750">
        <f>_xlfn.XLOOKUP(C2750, products!A:A, products!D:D)</f>
        <v>7</v>
      </c>
      <c r="J2750" t="s">
        <v>11</v>
      </c>
    </row>
    <row r="2751" spans="1:10" x14ac:dyDescent="0.2">
      <c r="A2751" s="1">
        <v>960</v>
      </c>
      <c r="B2751" s="1">
        <v>4</v>
      </c>
      <c r="C2751" s="1">
        <v>83</v>
      </c>
      <c r="D2751" s="6">
        <v>2</v>
      </c>
      <c r="E2751" s="2">
        <v>149.99</v>
      </c>
      <c r="F2751" s="1">
        <v>0.1</v>
      </c>
      <c r="G2751">
        <v>599.86</v>
      </c>
      <c r="H2751" t="s">
        <v>5487</v>
      </c>
      <c r="I2751">
        <f>_xlfn.XLOOKUP(C2751, products!A:A, products!D:D)</f>
        <v>1</v>
      </c>
      <c r="J2751" t="s">
        <v>17</v>
      </c>
    </row>
    <row r="2752" spans="1:10" x14ac:dyDescent="0.2">
      <c r="A2752" s="1">
        <v>961</v>
      </c>
      <c r="B2752" s="1">
        <v>1</v>
      </c>
      <c r="C2752" s="1">
        <v>105</v>
      </c>
      <c r="D2752" s="6">
        <v>1</v>
      </c>
      <c r="E2752" s="2">
        <v>533.99</v>
      </c>
      <c r="F2752" s="1">
        <v>0.1</v>
      </c>
      <c r="G2752">
        <v>533.89</v>
      </c>
      <c r="H2752" t="s">
        <v>5465</v>
      </c>
      <c r="I2752">
        <f>_xlfn.XLOOKUP(C2752, products!A:A, products!D:D)</f>
        <v>2</v>
      </c>
      <c r="J2752" t="s">
        <v>16</v>
      </c>
    </row>
    <row r="2753" spans="1:10" x14ac:dyDescent="0.2">
      <c r="A2753" s="1">
        <v>961</v>
      </c>
      <c r="B2753" s="1">
        <v>2</v>
      </c>
      <c r="C2753" s="1">
        <v>47</v>
      </c>
      <c r="D2753" s="6">
        <v>2</v>
      </c>
      <c r="E2753" s="2">
        <v>5299.99</v>
      </c>
      <c r="F2753" s="1">
        <v>0.2</v>
      </c>
      <c r="G2753">
        <v>10599.779999999999</v>
      </c>
      <c r="H2753" t="s">
        <v>5519</v>
      </c>
      <c r="I2753">
        <f>_xlfn.XLOOKUP(C2753, products!A:A, products!D:D)</f>
        <v>6</v>
      </c>
      <c r="J2753" t="s">
        <v>12</v>
      </c>
    </row>
    <row r="2754" spans="1:10" x14ac:dyDescent="0.2">
      <c r="A2754" s="1">
        <v>961</v>
      </c>
      <c r="B2754" s="1">
        <v>3</v>
      </c>
      <c r="C2754" s="1">
        <v>65</v>
      </c>
      <c r="D2754" s="6">
        <v>2</v>
      </c>
      <c r="E2754" s="2">
        <v>346.99</v>
      </c>
      <c r="F2754" s="1">
        <v>7.0000000000000007E-2</v>
      </c>
      <c r="G2754">
        <v>1040.9000000000001</v>
      </c>
      <c r="H2754" t="s">
        <v>5502</v>
      </c>
      <c r="I2754">
        <f>_xlfn.XLOOKUP(C2754, products!A:A, products!D:D)</f>
        <v>3</v>
      </c>
      <c r="J2754" t="s">
        <v>15</v>
      </c>
    </row>
    <row r="2755" spans="1:10" x14ac:dyDescent="0.2">
      <c r="A2755" s="1">
        <v>962</v>
      </c>
      <c r="B2755" s="1">
        <v>1</v>
      </c>
      <c r="C2755" s="1">
        <v>65</v>
      </c>
      <c r="D2755" s="6">
        <v>2</v>
      </c>
      <c r="E2755" s="2">
        <v>346.99</v>
      </c>
      <c r="F2755" s="1">
        <v>7.0000000000000007E-2</v>
      </c>
      <c r="G2755">
        <v>346.92</v>
      </c>
      <c r="H2755" t="s">
        <v>5502</v>
      </c>
      <c r="I2755">
        <f>_xlfn.XLOOKUP(C2755, products!A:A, products!D:D)</f>
        <v>3</v>
      </c>
      <c r="J2755" t="s">
        <v>15</v>
      </c>
    </row>
    <row r="2756" spans="1:10" x14ac:dyDescent="0.2">
      <c r="A2756" s="1">
        <v>962</v>
      </c>
      <c r="B2756" s="1">
        <v>2</v>
      </c>
      <c r="C2756" s="1">
        <v>64</v>
      </c>
      <c r="D2756" s="6">
        <v>2</v>
      </c>
      <c r="E2756" s="2">
        <v>489.99</v>
      </c>
      <c r="F2756" s="1">
        <v>7.0000000000000007E-2</v>
      </c>
      <c r="G2756">
        <v>979.91</v>
      </c>
      <c r="H2756" t="s">
        <v>5468</v>
      </c>
      <c r="I2756">
        <f>_xlfn.XLOOKUP(C2756, products!A:A, products!D:D)</f>
        <v>3</v>
      </c>
      <c r="J2756" t="s">
        <v>15</v>
      </c>
    </row>
    <row r="2757" spans="1:10" x14ac:dyDescent="0.2">
      <c r="A2757" s="1">
        <v>963</v>
      </c>
      <c r="B2757" s="1">
        <v>1</v>
      </c>
      <c r="C2757" s="1">
        <v>4</v>
      </c>
      <c r="D2757" s="6">
        <v>1</v>
      </c>
      <c r="E2757" s="2">
        <v>2899.99</v>
      </c>
      <c r="F2757" s="1">
        <v>7.0000000000000007E-2</v>
      </c>
      <c r="G2757">
        <v>2899.9199999999996</v>
      </c>
      <c r="H2757" t="s">
        <v>5558</v>
      </c>
      <c r="I2757">
        <f>_xlfn.XLOOKUP(C2757, products!A:A, products!D:D)</f>
        <v>6</v>
      </c>
      <c r="J2757" t="s">
        <v>12</v>
      </c>
    </row>
    <row r="2758" spans="1:10" x14ac:dyDescent="0.2">
      <c r="A2758" s="1">
        <v>964</v>
      </c>
      <c r="B2758" s="1">
        <v>1</v>
      </c>
      <c r="C2758" s="1">
        <v>90</v>
      </c>
      <c r="D2758" s="6">
        <v>1</v>
      </c>
      <c r="E2758" s="2">
        <v>209.99</v>
      </c>
      <c r="F2758" s="1">
        <v>0.2</v>
      </c>
      <c r="G2758">
        <v>209.79000000000002</v>
      </c>
      <c r="H2758" t="s">
        <v>5480</v>
      </c>
      <c r="I2758">
        <f>_xlfn.XLOOKUP(C2758, products!A:A, products!D:D)</f>
        <v>1</v>
      </c>
      <c r="J2758" t="s">
        <v>17</v>
      </c>
    </row>
    <row r="2759" spans="1:10" x14ac:dyDescent="0.2">
      <c r="A2759" s="1">
        <v>964</v>
      </c>
      <c r="B2759" s="1">
        <v>2</v>
      </c>
      <c r="C2759" s="1">
        <v>74</v>
      </c>
      <c r="D2759" s="6">
        <v>1</v>
      </c>
      <c r="E2759" s="2">
        <v>439.99</v>
      </c>
      <c r="F2759" s="1">
        <v>0.2</v>
      </c>
      <c r="G2759">
        <v>879.78</v>
      </c>
      <c r="H2759" t="s">
        <v>5495</v>
      </c>
      <c r="I2759">
        <f>_xlfn.XLOOKUP(C2759, products!A:A, products!D:D)</f>
        <v>3</v>
      </c>
      <c r="J2759" t="s">
        <v>15</v>
      </c>
    </row>
    <row r="2760" spans="1:10" x14ac:dyDescent="0.2">
      <c r="A2760" s="1">
        <v>965</v>
      </c>
      <c r="B2760" s="1">
        <v>1</v>
      </c>
      <c r="C2760" s="1">
        <v>90</v>
      </c>
      <c r="D2760" s="6">
        <v>2</v>
      </c>
      <c r="E2760" s="2">
        <v>209.99</v>
      </c>
      <c r="F2760" s="1">
        <v>0.1</v>
      </c>
      <c r="G2760">
        <v>209.89000000000001</v>
      </c>
      <c r="H2760" t="s">
        <v>5480</v>
      </c>
      <c r="I2760">
        <f>_xlfn.XLOOKUP(C2760, products!A:A, products!D:D)</f>
        <v>1</v>
      </c>
      <c r="J2760" t="s">
        <v>17</v>
      </c>
    </row>
    <row r="2761" spans="1:10" x14ac:dyDescent="0.2">
      <c r="A2761" s="1">
        <v>966</v>
      </c>
      <c r="B2761" s="1">
        <v>1</v>
      </c>
      <c r="C2761" s="1">
        <v>88</v>
      </c>
      <c r="D2761" s="6">
        <v>1</v>
      </c>
      <c r="E2761" s="2">
        <v>189.99</v>
      </c>
      <c r="F2761" s="1">
        <v>0.05</v>
      </c>
      <c r="G2761">
        <v>189.94</v>
      </c>
      <c r="H2761" t="s">
        <v>5482</v>
      </c>
      <c r="I2761">
        <f>_xlfn.XLOOKUP(C2761, products!A:A, products!D:D)</f>
        <v>1</v>
      </c>
      <c r="J2761" t="s">
        <v>17</v>
      </c>
    </row>
    <row r="2762" spans="1:10" x14ac:dyDescent="0.2">
      <c r="A2762" s="1">
        <v>966</v>
      </c>
      <c r="B2762" s="1">
        <v>2</v>
      </c>
      <c r="C2762" s="1">
        <v>73</v>
      </c>
      <c r="D2762" s="6">
        <v>1</v>
      </c>
      <c r="E2762" s="2">
        <v>749.99</v>
      </c>
      <c r="F2762" s="1">
        <v>7.0000000000000007E-2</v>
      </c>
      <c r="G2762">
        <v>1499.91</v>
      </c>
      <c r="H2762" t="s">
        <v>5496</v>
      </c>
      <c r="I2762">
        <f>_xlfn.XLOOKUP(C2762, products!A:A, products!D:D)</f>
        <v>3</v>
      </c>
      <c r="J2762" t="s">
        <v>15</v>
      </c>
    </row>
    <row r="2763" spans="1:10" x14ac:dyDescent="0.2">
      <c r="A2763" s="1">
        <v>967</v>
      </c>
      <c r="B2763" s="1">
        <v>1</v>
      </c>
      <c r="C2763" s="1">
        <v>66</v>
      </c>
      <c r="D2763" s="6">
        <v>1</v>
      </c>
      <c r="E2763" s="2">
        <v>250.99</v>
      </c>
      <c r="F2763" s="1">
        <v>0.2</v>
      </c>
      <c r="G2763">
        <v>250.79000000000002</v>
      </c>
      <c r="H2763" t="s">
        <v>5501</v>
      </c>
      <c r="I2763">
        <f>_xlfn.XLOOKUP(C2763, products!A:A, products!D:D)</f>
        <v>3</v>
      </c>
      <c r="J2763" t="s">
        <v>15</v>
      </c>
    </row>
    <row r="2764" spans="1:10" x14ac:dyDescent="0.2">
      <c r="A2764" s="1">
        <v>967</v>
      </c>
      <c r="B2764" s="1">
        <v>2</v>
      </c>
      <c r="C2764" s="1">
        <v>77</v>
      </c>
      <c r="D2764" s="6">
        <v>2</v>
      </c>
      <c r="E2764" s="2">
        <v>799.99</v>
      </c>
      <c r="F2764" s="1">
        <v>0.05</v>
      </c>
      <c r="G2764">
        <v>1599.93</v>
      </c>
      <c r="H2764" t="s">
        <v>5493</v>
      </c>
      <c r="I2764">
        <f>_xlfn.XLOOKUP(C2764, products!A:A, products!D:D)</f>
        <v>3</v>
      </c>
      <c r="J2764" t="s">
        <v>15</v>
      </c>
    </row>
    <row r="2765" spans="1:10" x14ac:dyDescent="0.2">
      <c r="A2765" s="1">
        <v>967</v>
      </c>
      <c r="B2765" s="1">
        <v>3</v>
      </c>
      <c r="C2765" s="1">
        <v>87</v>
      </c>
      <c r="D2765" s="6">
        <v>1</v>
      </c>
      <c r="E2765" s="2">
        <v>189.99</v>
      </c>
      <c r="F2765" s="1">
        <v>0.1</v>
      </c>
      <c r="G2765">
        <v>569.87</v>
      </c>
      <c r="H2765" t="s">
        <v>5483</v>
      </c>
      <c r="I2765">
        <f>_xlfn.XLOOKUP(C2765, products!A:A, products!D:D)</f>
        <v>1</v>
      </c>
      <c r="J2765" t="s">
        <v>17</v>
      </c>
    </row>
    <row r="2766" spans="1:10" x14ac:dyDescent="0.2">
      <c r="A2766" s="1">
        <v>967</v>
      </c>
      <c r="B2766" s="1">
        <v>4</v>
      </c>
      <c r="C2766" s="1">
        <v>103</v>
      </c>
      <c r="D2766" s="6">
        <v>1</v>
      </c>
      <c r="E2766" s="2">
        <v>551.99</v>
      </c>
      <c r="F2766" s="1">
        <v>0.2</v>
      </c>
      <c r="G2766">
        <v>2207.7600000000002</v>
      </c>
      <c r="H2766" t="s">
        <v>5467</v>
      </c>
      <c r="I2766">
        <f>_xlfn.XLOOKUP(C2766, products!A:A, products!D:D)</f>
        <v>2</v>
      </c>
      <c r="J2766" t="s">
        <v>16</v>
      </c>
    </row>
    <row r="2767" spans="1:10" x14ac:dyDescent="0.2">
      <c r="A2767" s="1">
        <v>968</v>
      </c>
      <c r="B2767" s="1">
        <v>1</v>
      </c>
      <c r="C2767" s="1">
        <v>87</v>
      </c>
      <c r="D2767" s="6">
        <v>1</v>
      </c>
      <c r="E2767" s="2">
        <v>189.99</v>
      </c>
      <c r="F2767" s="1">
        <v>0.2</v>
      </c>
      <c r="G2767">
        <v>189.79000000000002</v>
      </c>
      <c r="H2767" t="s">
        <v>5483</v>
      </c>
      <c r="I2767">
        <f>_xlfn.XLOOKUP(C2767, products!A:A, products!D:D)</f>
        <v>1</v>
      </c>
      <c r="J2767" t="s">
        <v>17</v>
      </c>
    </row>
    <row r="2768" spans="1:10" x14ac:dyDescent="0.2">
      <c r="A2768" s="1">
        <v>968</v>
      </c>
      <c r="B2768" s="1">
        <v>2</v>
      </c>
      <c r="C2768" s="1">
        <v>61</v>
      </c>
      <c r="D2768" s="6">
        <v>2</v>
      </c>
      <c r="E2768" s="2">
        <v>4999.99</v>
      </c>
      <c r="F2768" s="1">
        <v>0.05</v>
      </c>
      <c r="G2768">
        <v>9999.93</v>
      </c>
      <c r="H2768" t="s">
        <v>5505</v>
      </c>
      <c r="I2768">
        <f>_xlfn.XLOOKUP(C2768, products!A:A, products!D:D)</f>
        <v>5</v>
      </c>
      <c r="J2768" t="s">
        <v>13</v>
      </c>
    </row>
    <row r="2769" spans="1:10" x14ac:dyDescent="0.2">
      <c r="A2769" s="1">
        <v>968</v>
      </c>
      <c r="B2769" s="1">
        <v>3</v>
      </c>
      <c r="C2769" s="1">
        <v>10</v>
      </c>
      <c r="D2769" s="6">
        <v>2</v>
      </c>
      <c r="E2769" s="2">
        <v>1549</v>
      </c>
      <c r="F2769" s="1">
        <v>0.05</v>
      </c>
      <c r="G2769">
        <v>4646.95</v>
      </c>
      <c r="H2769" t="s">
        <v>5552</v>
      </c>
      <c r="I2769">
        <f>_xlfn.XLOOKUP(C2769, products!A:A, products!D:D)</f>
        <v>4</v>
      </c>
      <c r="J2769" t="s">
        <v>14</v>
      </c>
    </row>
    <row r="2770" spans="1:10" x14ac:dyDescent="0.2">
      <c r="A2770" s="1">
        <v>969</v>
      </c>
      <c r="B2770" s="1">
        <v>1</v>
      </c>
      <c r="C2770" s="1">
        <v>74</v>
      </c>
      <c r="D2770" s="6">
        <v>1</v>
      </c>
      <c r="E2770" s="2">
        <v>439.99</v>
      </c>
      <c r="F2770" s="1">
        <v>0.2</v>
      </c>
      <c r="G2770">
        <v>439.79</v>
      </c>
      <c r="H2770" t="s">
        <v>5495</v>
      </c>
      <c r="I2770">
        <f>_xlfn.XLOOKUP(C2770, products!A:A, products!D:D)</f>
        <v>3</v>
      </c>
      <c r="J2770" t="s">
        <v>15</v>
      </c>
    </row>
    <row r="2771" spans="1:10" x14ac:dyDescent="0.2">
      <c r="A2771" s="1">
        <v>969</v>
      </c>
      <c r="B2771" s="1">
        <v>2</v>
      </c>
      <c r="C2771" s="1">
        <v>36</v>
      </c>
      <c r="D2771" s="6">
        <v>1</v>
      </c>
      <c r="E2771" s="2">
        <v>832.99</v>
      </c>
      <c r="F2771" s="1">
        <v>0.1</v>
      </c>
      <c r="G2771">
        <v>1665.88</v>
      </c>
      <c r="H2771" t="s">
        <v>5530</v>
      </c>
      <c r="I2771">
        <f>_xlfn.XLOOKUP(C2771, products!A:A, products!D:D)</f>
        <v>6</v>
      </c>
      <c r="J2771" t="s">
        <v>12</v>
      </c>
    </row>
    <row r="2772" spans="1:10" x14ac:dyDescent="0.2">
      <c r="A2772" s="1">
        <v>970</v>
      </c>
      <c r="B2772" s="1">
        <v>1</v>
      </c>
      <c r="C2772" s="1">
        <v>85</v>
      </c>
      <c r="D2772" s="6">
        <v>1</v>
      </c>
      <c r="E2772" s="2">
        <v>329.99</v>
      </c>
      <c r="F2772" s="1">
        <v>0.1</v>
      </c>
      <c r="G2772">
        <v>329.89</v>
      </c>
      <c r="H2772" t="s">
        <v>5485</v>
      </c>
      <c r="I2772">
        <f>_xlfn.XLOOKUP(C2772, products!A:A, products!D:D)</f>
        <v>1</v>
      </c>
      <c r="J2772" t="s">
        <v>17</v>
      </c>
    </row>
    <row r="2773" spans="1:10" x14ac:dyDescent="0.2">
      <c r="A2773" s="1">
        <v>970</v>
      </c>
      <c r="B2773" s="1">
        <v>2</v>
      </c>
      <c r="C2773" s="1">
        <v>48</v>
      </c>
      <c r="D2773" s="6">
        <v>2</v>
      </c>
      <c r="E2773" s="2">
        <v>1499.99</v>
      </c>
      <c r="F2773" s="1">
        <v>0.1</v>
      </c>
      <c r="G2773">
        <v>2999.88</v>
      </c>
      <c r="H2773" t="s">
        <v>5518</v>
      </c>
      <c r="I2773">
        <f>_xlfn.XLOOKUP(C2773, products!A:A, products!D:D)</f>
        <v>7</v>
      </c>
      <c r="J2773" t="s">
        <v>11</v>
      </c>
    </row>
    <row r="2774" spans="1:10" x14ac:dyDescent="0.2">
      <c r="A2774" s="1">
        <v>970</v>
      </c>
      <c r="B2774" s="1">
        <v>3</v>
      </c>
      <c r="C2774" s="1">
        <v>54</v>
      </c>
      <c r="D2774" s="6">
        <v>2</v>
      </c>
      <c r="E2774" s="2">
        <v>3199.99</v>
      </c>
      <c r="F2774" s="1">
        <v>0.1</v>
      </c>
      <c r="G2774">
        <v>9599.869999999999</v>
      </c>
      <c r="H2774" t="s">
        <v>5512</v>
      </c>
      <c r="I2774">
        <f>_xlfn.XLOOKUP(C2774, products!A:A, products!D:D)</f>
        <v>7</v>
      </c>
      <c r="J2774" t="s">
        <v>11</v>
      </c>
    </row>
    <row r="2775" spans="1:10" x14ac:dyDescent="0.2">
      <c r="A2775" s="1">
        <v>970</v>
      </c>
      <c r="B2775" s="1">
        <v>4</v>
      </c>
      <c r="C2775" s="1">
        <v>68</v>
      </c>
      <c r="D2775" s="6">
        <v>1</v>
      </c>
      <c r="E2775" s="2">
        <v>449.99</v>
      </c>
      <c r="F2775" s="1">
        <v>0.1</v>
      </c>
      <c r="G2775">
        <v>1799.8600000000001</v>
      </c>
      <c r="H2775" t="s">
        <v>5464</v>
      </c>
      <c r="I2775">
        <f>_xlfn.XLOOKUP(C2775, products!A:A, products!D:D)</f>
        <v>3</v>
      </c>
      <c r="J2775" t="s">
        <v>15</v>
      </c>
    </row>
    <row r="2776" spans="1:10" x14ac:dyDescent="0.2">
      <c r="A2776" s="1">
        <v>971</v>
      </c>
      <c r="B2776" s="1">
        <v>1</v>
      </c>
      <c r="C2776" s="1">
        <v>70</v>
      </c>
      <c r="D2776" s="6">
        <v>2</v>
      </c>
      <c r="E2776" s="2">
        <v>659.99</v>
      </c>
      <c r="F2776" s="1">
        <v>0.05</v>
      </c>
      <c r="G2776">
        <v>659.94</v>
      </c>
      <c r="H2776" t="s">
        <v>5499</v>
      </c>
      <c r="I2776">
        <f>_xlfn.XLOOKUP(C2776, products!A:A, products!D:D)</f>
        <v>3</v>
      </c>
      <c r="J2776" t="s">
        <v>15</v>
      </c>
    </row>
    <row r="2777" spans="1:10" x14ac:dyDescent="0.2">
      <c r="A2777" s="1">
        <v>971</v>
      </c>
      <c r="B2777" s="1">
        <v>2</v>
      </c>
      <c r="C2777" s="1">
        <v>65</v>
      </c>
      <c r="D2777" s="6">
        <v>2</v>
      </c>
      <c r="E2777" s="2">
        <v>346.99</v>
      </c>
      <c r="F2777" s="1">
        <v>7.0000000000000007E-2</v>
      </c>
      <c r="G2777">
        <v>693.91</v>
      </c>
      <c r="H2777" t="s">
        <v>5502</v>
      </c>
      <c r="I2777">
        <f>_xlfn.XLOOKUP(C2777, products!A:A, products!D:D)</f>
        <v>3</v>
      </c>
      <c r="J2777" t="s">
        <v>15</v>
      </c>
    </row>
    <row r="2778" spans="1:10" x14ac:dyDescent="0.2">
      <c r="A2778" s="1">
        <v>971</v>
      </c>
      <c r="B2778" s="1">
        <v>3</v>
      </c>
      <c r="C2778" s="1">
        <v>8</v>
      </c>
      <c r="D2778" s="6">
        <v>2</v>
      </c>
      <c r="E2778" s="2">
        <v>1799.99</v>
      </c>
      <c r="F2778" s="1">
        <v>0.05</v>
      </c>
      <c r="G2778">
        <v>5399.92</v>
      </c>
      <c r="H2778" t="s">
        <v>5554</v>
      </c>
      <c r="I2778">
        <f>_xlfn.XLOOKUP(C2778, products!A:A, products!D:D)</f>
        <v>6</v>
      </c>
      <c r="J2778" t="s">
        <v>12</v>
      </c>
    </row>
    <row r="2779" spans="1:10" x14ac:dyDescent="0.2">
      <c r="A2779" s="1">
        <v>971</v>
      </c>
      <c r="B2779" s="1">
        <v>4</v>
      </c>
      <c r="C2779" s="1">
        <v>12</v>
      </c>
      <c r="D2779" s="6">
        <v>2</v>
      </c>
      <c r="E2779" s="2">
        <v>549.99</v>
      </c>
      <c r="F2779" s="1">
        <v>7.0000000000000007E-2</v>
      </c>
      <c r="G2779">
        <v>2199.89</v>
      </c>
      <c r="H2779" t="s">
        <v>5542</v>
      </c>
      <c r="I2779">
        <f>_xlfn.XLOOKUP(C2779, products!A:A, products!D:D)</f>
        <v>3</v>
      </c>
      <c r="J2779" t="s">
        <v>15</v>
      </c>
    </row>
    <row r="2780" spans="1:10" x14ac:dyDescent="0.2">
      <c r="A2780" s="1">
        <v>971</v>
      </c>
      <c r="B2780" s="1">
        <v>5</v>
      </c>
      <c r="C2780" s="1">
        <v>38</v>
      </c>
      <c r="D2780" s="6">
        <v>1</v>
      </c>
      <c r="E2780" s="2">
        <v>549.99</v>
      </c>
      <c r="F2780" s="1">
        <v>0.2</v>
      </c>
      <c r="G2780">
        <v>2749.75</v>
      </c>
      <c r="H2780" t="s">
        <v>5528</v>
      </c>
      <c r="I2780">
        <f>_xlfn.XLOOKUP(C2780, products!A:A, products!D:D)</f>
        <v>6</v>
      </c>
      <c r="J2780" t="s">
        <v>12</v>
      </c>
    </row>
    <row r="2781" spans="1:10" x14ac:dyDescent="0.2">
      <c r="A2781" s="1">
        <v>972</v>
      </c>
      <c r="B2781" s="1">
        <v>1</v>
      </c>
      <c r="C2781" s="1">
        <v>100</v>
      </c>
      <c r="D2781" s="6">
        <v>1</v>
      </c>
      <c r="E2781" s="2">
        <v>489.99</v>
      </c>
      <c r="F2781" s="1">
        <v>0.2</v>
      </c>
      <c r="G2781">
        <v>489.79</v>
      </c>
      <c r="H2781" t="s">
        <v>5470</v>
      </c>
      <c r="I2781">
        <f>_xlfn.XLOOKUP(C2781, products!A:A, products!D:D)</f>
        <v>1</v>
      </c>
      <c r="J2781" t="s">
        <v>17</v>
      </c>
    </row>
    <row r="2782" spans="1:10" x14ac:dyDescent="0.2">
      <c r="A2782" s="1">
        <v>972</v>
      </c>
      <c r="B2782" s="1">
        <v>2</v>
      </c>
      <c r="C2782" s="1">
        <v>63</v>
      </c>
      <c r="D2782" s="6">
        <v>1</v>
      </c>
      <c r="E2782" s="2">
        <v>3499.99</v>
      </c>
      <c r="F2782" s="1">
        <v>7.0000000000000007E-2</v>
      </c>
      <c r="G2782">
        <v>6999.91</v>
      </c>
      <c r="H2782" t="s">
        <v>5503</v>
      </c>
      <c r="I2782">
        <f>_xlfn.XLOOKUP(C2782, products!A:A, products!D:D)</f>
        <v>4</v>
      </c>
      <c r="J2782" t="s">
        <v>14</v>
      </c>
    </row>
    <row r="2783" spans="1:10" x14ac:dyDescent="0.2">
      <c r="A2783" s="1">
        <v>973</v>
      </c>
      <c r="B2783" s="1">
        <v>1</v>
      </c>
      <c r="C2783" s="1">
        <v>4</v>
      </c>
      <c r="D2783" s="6">
        <v>2</v>
      </c>
      <c r="E2783" s="2">
        <v>2899.99</v>
      </c>
      <c r="F2783" s="1">
        <v>0.1</v>
      </c>
      <c r="G2783">
        <v>2899.89</v>
      </c>
      <c r="H2783" t="s">
        <v>5558</v>
      </c>
      <c r="I2783">
        <f>_xlfn.XLOOKUP(C2783, products!A:A, products!D:D)</f>
        <v>6</v>
      </c>
      <c r="J2783" t="s">
        <v>12</v>
      </c>
    </row>
    <row r="2784" spans="1:10" x14ac:dyDescent="0.2">
      <c r="A2784" s="1">
        <v>973</v>
      </c>
      <c r="B2784" s="1">
        <v>2</v>
      </c>
      <c r="C2784" s="1">
        <v>28</v>
      </c>
      <c r="D2784" s="6">
        <v>2</v>
      </c>
      <c r="E2784" s="2">
        <v>2499.9899999999998</v>
      </c>
      <c r="F2784" s="1">
        <v>0.1</v>
      </c>
      <c r="G2784">
        <v>4999.8799999999992</v>
      </c>
      <c r="H2784" t="s">
        <v>5538</v>
      </c>
      <c r="I2784">
        <f>_xlfn.XLOOKUP(C2784, products!A:A, products!D:D)</f>
        <v>6</v>
      </c>
      <c r="J2784" t="s">
        <v>12</v>
      </c>
    </row>
    <row r="2785" spans="1:10" x14ac:dyDescent="0.2">
      <c r="A2785" s="1">
        <v>973</v>
      </c>
      <c r="B2785" s="1">
        <v>3</v>
      </c>
      <c r="C2785" s="1">
        <v>47</v>
      </c>
      <c r="D2785" s="6">
        <v>2</v>
      </c>
      <c r="E2785" s="2">
        <v>5299.99</v>
      </c>
      <c r="F2785" s="1">
        <v>0.05</v>
      </c>
      <c r="G2785">
        <v>15899.92</v>
      </c>
      <c r="H2785" t="s">
        <v>5519</v>
      </c>
      <c r="I2785">
        <f>_xlfn.XLOOKUP(C2785, products!A:A, products!D:D)</f>
        <v>6</v>
      </c>
      <c r="J2785" t="s">
        <v>12</v>
      </c>
    </row>
    <row r="2786" spans="1:10" x14ac:dyDescent="0.2">
      <c r="A2786" s="1">
        <v>973</v>
      </c>
      <c r="B2786" s="1">
        <v>4</v>
      </c>
      <c r="C2786" s="1">
        <v>71</v>
      </c>
      <c r="D2786" s="6">
        <v>1</v>
      </c>
      <c r="E2786" s="2">
        <v>416.99</v>
      </c>
      <c r="F2786" s="1">
        <v>7.0000000000000007E-2</v>
      </c>
      <c r="G2786">
        <v>1667.89</v>
      </c>
      <c r="H2786" t="s">
        <v>5498</v>
      </c>
      <c r="I2786">
        <f>_xlfn.XLOOKUP(C2786, products!A:A, products!D:D)</f>
        <v>3</v>
      </c>
      <c r="J2786" t="s">
        <v>15</v>
      </c>
    </row>
    <row r="2787" spans="1:10" x14ac:dyDescent="0.2">
      <c r="A2787" s="1">
        <v>974</v>
      </c>
      <c r="B2787" s="1">
        <v>1</v>
      </c>
      <c r="C2787" s="1">
        <v>33</v>
      </c>
      <c r="D2787" s="6">
        <v>2</v>
      </c>
      <c r="E2787" s="2">
        <v>469.99</v>
      </c>
      <c r="F2787" s="1">
        <v>0.1</v>
      </c>
      <c r="G2787">
        <v>469.89</v>
      </c>
      <c r="H2787" t="s">
        <v>5533</v>
      </c>
      <c r="I2787">
        <f>_xlfn.XLOOKUP(C2787, products!A:A, products!D:D)</f>
        <v>6</v>
      </c>
      <c r="J2787" t="s">
        <v>12</v>
      </c>
    </row>
    <row r="2788" spans="1:10" x14ac:dyDescent="0.2">
      <c r="A2788" s="1">
        <v>974</v>
      </c>
      <c r="B2788" s="1">
        <v>2</v>
      </c>
      <c r="C2788" s="1">
        <v>22</v>
      </c>
      <c r="D2788" s="6">
        <v>2</v>
      </c>
      <c r="E2788" s="2">
        <v>269.99</v>
      </c>
      <c r="F2788" s="1">
        <v>0.2</v>
      </c>
      <c r="G2788">
        <v>539.78</v>
      </c>
      <c r="H2788" t="s">
        <v>5544</v>
      </c>
      <c r="I2788">
        <f>_xlfn.XLOOKUP(C2788, products!A:A, products!D:D)</f>
        <v>1</v>
      </c>
      <c r="J2788" t="s">
        <v>17</v>
      </c>
    </row>
    <row r="2789" spans="1:10" x14ac:dyDescent="0.2">
      <c r="A2789" s="1">
        <v>975</v>
      </c>
      <c r="B2789" s="1">
        <v>1</v>
      </c>
      <c r="C2789" s="1">
        <v>110</v>
      </c>
      <c r="D2789" s="6">
        <v>2</v>
      </c>
      <c r="E2789" s="2">
        <v>470.99</v>
      </c>
      <c r="F2789" s="1">
        <v>0.2</v>
      </c>
      <c r="G2789">
        <v>470.79</v>
      </c>
      <c r="H2789" t="s">
        <v>5460</v>
      </c>
      <c r="I2789">
        <f>_xlfn.XLOOKUP(C2789, products!A:A, products!D:D)</f>
        <v>2</v>
      </c>
      <c r="J2789" t="s">
        <v>16</v>
      </c>
    </row>
    <row r="2790" spans="1:10" x14ac:dyDescent="0.2">
      <c r="A2790" s="1">
        <v>976</v>
      </c>
      <c r="B2790" s="1">
        <v>1</v>
      </c>
      <c r="C2790" s="1">
        <v>26</v>
      </c>
      <c r="D2790" s="6">
        <v>2</v>
      </c>
      <c r="E2790" s="2">
        <v>599.99</v>
      </c>
      <c r="F2790" s="1">
        <v>0.1</v>
      </c>
      <c r="G2790">
        <v>599.89</v>
      </c>
      <c r="H2790" t="s">
        <v>5540</v>
      </c>
      <c r="I2790">
        <f>_xlfn.XLOOKUP(C2790, products!A:A, products!D:D)</f>
        <v>2</v>
      </c>
      <c r="J2790" t="s">
        <v>16</v>
      </c>
    </row>
    <row r="2791" spans="1:10" x14ac:dyDescent="0.2">
      <c r="A2791" s="1">
        <v>976</v>
      </c>
      <c r="B2791" s="1">
        <v>2</v>
      </c>
      <c r="C2791" s="1">
        <v>39</v>
      </c>
      <c r="D2791" s="6">
        <v>1</v>
      </c>
      <c r="E2791" s="2">
        <v>1499.99</v>
      </c>
      <c r="F2791" s="1">
        <v>7.0000000000000007E-2</v>
      </c>
      <c r="G2791">
        <v>2999.91</v>
      </c>
      <c r="H2791" t="s">
        <v>5527</v>
      </c>
      <c r="I2791">
        <f>_xlfn.XLOOKUP(C2791, products!A:A, products!D:D)</f>
        <v>6</v>
      </c>
      <c r="J2791" t="s">
        <v>12</v>
      </c>
    </row>
    <row r="2792" spans="1:10" x14ac:dyDescent="0.2">
      <c r="A2792" s="1">
        <v>977</v>
      </c>
      <c r="B2792" s="1">
        <v>1</v>
      </c>
      <c r="C2792" s="1">
        <v>52</v>
      </c>
      <c r="D2792" s="6">
        <v>2</v>
      </c>
      <c r="E2792" s="2">
        <v>875.99</v>
      </c>
      <c r="F2792" s="1">
        <v>0.1</v>
      </c>
      <c r="G2792">
        <v>875.89</v>
      </c>
      <c r="H2792" t="s">
        <v>5514</v>
      </c>
      <c r="I2792">
        <f>_xlfn.XLOOKUP(C2792, products!A:A, products!D:D)</f>
        <v>7</v>
      </c>
      <c r="J2792" t="s">
        <v>11</v>
      </c>
    </row>
    <row r="2793" spans="1:10" x14ac:dyDescent="0.2">
      <c r="A2793" s="1">
        <v>977</v>
      </c>
      <c r="B2793" s="1">
        <v>2</v>
      </c>
      <c r="C2793" s="1">
        <v>69</v>
      </c>
      <c r="D2793" s="6">
        <v>2</v>
      </c>
      <c r="E2793" s="2">
        <v>416.99</v>
      </c>
      <c r="F2793" s="1">
        <v>0.05</v>
      </c>
      <c r="G2793">
        <v>833.93000000000006</v>
      </c>
      <c r="H2793" t="s">
        <v>5463</v>
      </c>
      <c r="I2793">
        <f>_xlfn.XLOOKUP(C2793, products!A:A, products!D:D)</f>
        <v>3</v>
      </c>
      <c r="J2793" t="s">
        <v>15</v>
      </c>
    </row>
    <row r="2794" spans="1:10" x14ac:dyDescent="0.2">
      <c r="A2794" s="1">
        <v>977</v>
      </c>
      <c r="B2794" s="1">
        <v>3</v>
      </c>
      <c r="C2794" s="1">
        <v>27</v>
      </c>
      <c r="D2794" s="6">
        <v>1</v>
      </c>
      <c r="E2794" s="2">
        <v>999.99</v>
      </c>
      <c r="F2794" s="1">
        <v>0.05</v>
      </c>
      <c r="G2794">
        <v>2999.92</v>
      </c>
      <c r="H2794" t="s">
        <v>5539</v>
      </c>
      <c r="I2794">
        <f>_xlfn.XLOOKUP(C2794, products!A:A, products!D:D)</f>
        <v>6</v>
      </c>
      <c r="J2794" t="s">
        <v>12</v>
      </c>
    </row>
    <row r="2795" spans="1:10" x14ac:dyDescent="0.2">
      <c r="A2795" s="1">
        <v>977</v>
      </c>
      <c r="B2795" s="1">
        <v>4</v>
      </c>
      <c r="C2795" s="1">
        <v>80</v>
      </c>
      <c r="D2795" s="6">
        <v>2</v>
      </c>
      <c r="E2795" s="2">
        <v>761.99</v>
      </c>
      <c r="F2795" s="1">
        <v>0.05</v>
      </c>
      <c r="G2795">
        <v>3047.91</v>
      </c>
      <c r="H2795" t="s">
        <v>5490</v>
      </c>
      <c r="I2795">
        <f>_xlfn.XLOOKUP(C2795, products!A:A, products!D:D)</f>
        <v>3</v>
      </c>
      <c r="J2795" t="s">
        <v>15</v>
      </c>
    </row>
    <row r="2796" spans="1:10" x14ac:dyDescent="0.2">
      <c r="A2796" s="1">
        <v>978</v>
      </c>
      <c r="B2796" s="1">
        <v>1</v>
      </c>
      <c r="C2796" s="1">
        <v>106</v>
      </c>
      <c r="D2796" s="6">
        <v>2</v>
      </c>
      <c r="E2796" s="2">
        <v>449.99</v>
      </c>
      <c r="F2796" s="1">
        <v>0.05</v>
      </c>
      <c r="G2796">
        <v>449.94</v>
      </c>
      <c r="H2796" t="s">
        <v>5464</v>
      </c>
      <c r="I2796">
        <f>_xlfn.XLOOKUP(C2796, products!A:A, products!D:D)</f>
        <v>2</v>
      </c>
      <c r="J2796" t="s">
        <v>16</v>
      </c>
    </row>
    <row r="2797" spans="1:10" x14ac:dyDescent="0.2">
      <c r="A2797" s="1">
        <v>978</v>
      </c>
      <c r="B2797" s="1">
        <v>2</v>
      </c>
      <c r="C2797" s="1">
        <v>25</v>
      </c>
      <c r="D2797" s="6">
        <v>2</v>
      </c>
      <c r="E2797" s="2">
        <v>499.99</v>
      </c>
      <c r="F2797" s="1">
        <v>0.2</v>
      </c>
      <c r="G2797">
        <v>999.78</v>
      </c>
      <c r="H2797" t="s">
        <v>5541</v>
      </c>
      <c r="I2797">
        <f>_xlfn.XLOOKUP(C2797, products!A:A, products!D:D)</f>
        <v>2</v>
      </c>
      <c r="J2797" t="s">
        <v>16</v>
      </c>
    </row>
    <row r="2798" spans="1:10" x14ac:dyDescent="0.2">
      <c r="A2798" s="1">
        <v>978</v>
      </c>
      <c r="B2798" s="1">
        <v>3</v>
      </c>
      <c r="C2798" s="1">
        <v>108</v>
      </c>
      <c r="D2798" s="6">
        <v>2</v>
      </c>
      <c r="E2798" s="2">
        <v>449.99</v>
      </c>
      <c r="F2798" s="1">
        <v>0.05</v>
      </c>
      <c r="G2798">
        <v>1349.92</v>
      </c>
      <c r="H2798" t="s">
        <v>5462</v>
      </c>
      <c r="I2798">
        <f>_xlfn.XLOOKUP(C2798, products!A:A, products!D:D)</f>
        <v>2</v>
      </c>
      <c r="J2798" t="s">
        <v>16</v>
      </c>
    </row>
    <row r="2799" spans="1:10" x14ac:dyDescent="0.2">
      <c r="A2799" s="1">
        <v>979</v>
      </c>
      <c r="B2799" s="1">
        <v>1</v>
      </c>
      <c r="C2799" s="1">
        <v>55</v>
      </c>
      <c r="D2799" s="6">
        <v>1</v>
      </c>
      <c r="E2799" s="2">
        <v>2699.99</v>
      </c>
      <c r="F2799" s="1">
        <v>0.05</v>
      </c>
      <c r="G2799">
        <v>2699.9399999999996</v>
      </c>
      <c r="H2799" t="s">
        <v>5511</v>
      </c>
      <c r="I2799">
        <f>_xlfn.XLOOKUP(C2799, products!A:A, products!D:D)</f>
        <v>7</v>
      </c>
      <c r="J2799" t="s">
        <v>11</v>
      </c>
    </row>
    <row r="2800" spans="1:10" x14ac:dyDescent="0.2">
      <c r="A2800" s="1">
        <v>979</v>
      </c>
      <c r="B2800" s="1">
        <v>2</v>
      </c>
      <c r="C2800" s="1">
        <v>71</v>
      </c>
      <c r="D2800" s="6">
        <v>2</v>
      </c>
      <c r="E2800" s="2">
        <v>416.99</v>
      </c>
      <c r="F2800" s="1">
        <v>0.2</v>
      </c>
      <c r="G2800">
        <v>833.78</v>
      </c>
      <c r="H2800" t="s">
        <v>5498</v>
      </c>
      <c r="I2800">
        <f>_xlfn.XLOOKUP(C2800, products!A:A, products!D:D)</f>
        <v>3</v>
      </c>
      <c r="J2800" t="s">
        <v>15</v>
      </c>
    </row>
    <row r="2801" spans="1:10" x14ac:dyDescent="0.2">
      <c r="A2801" s="1">
        <v>979</v>
      </c>
      <c r="B2801" s="1">
        <v>3</v>
      </c>
      <c r="C2801" s="1">
        <v>12</v>
      </c>
      <c r="D2801" s="6">
        <v>2</v>
      </c>
      <c r="E2801" s="2">
        <v>549.99</v>
      </c>
      <c r="F2801" s="1">
        <v>0.1</v>
      </c>
      <c r="G2801">
        <v>1649.8700000000001</v>
      </c>
      <c r="H2801" t="s">
        <v>5542</v>
      </c>
      <c r="I2801">
        <f>_xlfn.XLOOKUP(C2801, products!A:A, products!D:D)</f>
        <v>3</v>
      </c>
      <c r="J2801" t="s">
        <v>15</v>
      </c>
    </row>
    <row r="2802" spans="1:10" x14ac:dyDescent="0.2">
      <c r="A2802" s="1">
        <v>979</v>
      </c>
      <c r="B2802" s="1">
        <v>4</v>
      </c>
      <c r="C2802" s="1">
        <v>52</v>
      </c>
      <c r="D2802" s="6">
        <v>1</v>
      </c>
      <c r="E2802" s="2">
        <v>875.99</v>
      </c>
      <c r="F2802" s="1">
        <v>0.2</v>
      </c>
      <c r="G2802">
        <v>3503.76</v>
      </c>
      <c r="H2802" t="s">
        <v>5514</v>
      </c>
      <c r="I2802">
        <f>_xlfn.XLOOKUP(C2802, products!A:A, products!D:D)</f>
        <v>7</v>
      </c>
      <c r="J2802" t="s">
        <v>11</v>
      </c>
    </row>
    <row r="2803" spans="1:10" x14ac:dyDescent="0.2">
      <c r="A2803" s="1">
        <v>980</v>
      </c>
      <c r="B2803" s="1">
        <v>1</v>
      </c>
      <c r="C2803" s="1">
        <v>49</v>
      </c>
      <c r="D2803" s="6">
        <v>2</v>
      </c>
      <c r="E2803" s="2">
        <v>3499.99</v>
      </c>
      <c r="F2803" s="1">
        <v>0.2</v>
      </c>
      <c r="G2803">
        <v>3499.79</v>
      </c>
      <c r="H2803" t="s">
        <v>5517</v>
      </c>
      <c r="I2803">
        <f>_xlfn.XLOOKUP(C2803, products!A:A, products!D:D)</f>
        <v>7</v>
      </c>
      <c r="J2803" t="s">
        <v>11</v>
      </c>
    </row>
    <row r="2804" spans="1:10" x14ac:dyDescent="0.2">
      <c r="A2804" s="1">
        <v>980</v>
      </c>
      <c r="B2804" s="1">
        <v>2</v>
      </c>
      <c r="C2804" s="1">
        <v>9</v>
      </c>
      <c r="D2804" s="6">
        <v>1</v>
      </c>
      <c r="E2804" s="2">
        <v>2999.99</v>
      </c>
      <c r="F2804" s="1">
        <v>0.1</v>
      </c>
      <c r="G2804">
        <v>5999.8799999999992</v>
      </c>
      <c r="H2804" t="s">
        <v>5553</v>
      </c>
      <c r="I2804">
        <f>_xlfn.XLOOKUP(C2804, products!A:A, products!D:D)</f>
        <v>5</v>
      </c>
      <c r="J2804" t="s">
        <v>13</v>
      </c>
    </row>
    <row r="2805" spans="1:10" x14ac:dyDescent="0.2">
      <c r="A2805" s="1">
        <v>980</v>
      </c>
      <c r="B2805" s="1">
        <v>3</v>
      </c>
      <c r="C2805" s="1">
        <v>64</v>
      </c>
      <c r="D2805" s="6">
        <v>1</v>
      </c>
      <c r="E2805" s="2">
        <v>489.99</v>
      </c>
      <c r="F2805" s="1">
        <v>0.1</v>
      </c>
      <c r="G2805">
        <v>1469.8700000000001</v>
      </c>
      <c r="H2805" t="s">
        <v>5468</v>
      </c>
      <c r="I2805">
        <f>_xlfn.XLOOKUP(C2805, products!A:A, products!D:D)</f>
        <v>3</v>
      </c>
      <c r="J2805" t="s">
        <v>15</v>
      </c>
    </row>
    <row r="2806" spans="1:10" x14ac:dyDescent="0.2">
      <c r="A2806" s="1">
        <v>981</v>
      </c>
      <c r="B2806" s="1">
        <v>1</v>
      </c>
      <c r="C2806" s="1">
        <v>35</v>
      </c>
      <c r="D2806" s="6">
        <v>1</v>
      </c>
      <c r="E2806" s="2">
        <v>832.99</v>
      </c>
      <c r="F2806" s="1">
        <v>0.1</v>
      </c>
      <c r="G2806">
        <v>832.89</v>
      </c>
      <c r="H2806" t="s">
        <v>5531</v>
      </c>
      <c r="I2806">
        <f>_xlfn.XLOOKUP(C2806, products!A:A, products!D:D)</f>
        <v>6</v>
      </c>
      <c r="J2806" t="s">
        <v>12</v>
      </c>
    </row>
    <row r="2807" spans="1:10" x14ac:dyDescent="0.2">
      <c r="A2807" s="1">
        <v>981</v>
      </c>
      <c r="B2807" s="1">
        <v>2</v>
      </c>
      <c r="C2807" s="1">
        <v>95</v>
      </c>
      <c r="D2807" s="6">
        <v>2</v>
      </c>
      <c r="E2807" s="2">
        <v>299.99</v>
      </c>
      <c r="F2807" s="1">
        <v>0.05</v>
      </c>
      <c r="G2807">
        <v>599.93000000000006</v>
      </c>
      <c r="H2807" t="s">
        <v>5475</v>
      </c>
      <c r="I2807">
        <f>_xlfn.XLOOKUP(C2807, products!A:A, products!D:D)</f>
        <v>1</v>
      </c>
      <c r="J2807" t="s">
        <v>17</v>
      </c>
    </row>
    <row r="2808" spans="1:10" x14ac:dyDescent="0.2">
      <c r="A2808" s="1">
        <v>981</v>
      </c>
      <c r="B2808" s="1">
        <v>3</v>
      </c>
      <c r="C2808" s="1">
        <v>21</v>
      </c>
      <c r="D2808" s="6">
        <v>2</v>
      </c>
      <c r="E2808" s="2">
        <v>269.99</v>
      </c>
      <c r="F2808" s="1">
        <v>7.0000000000000007E-2</v>
      </c>
      <c r="G2808">
        <v>809.9</v>
      </c>
      <c r="H2808" t="s">
        <v>5545</v>
      </c>
      <c r="I2808">
        <f>_xlfn.XLOOKUP(C2808, products!A:A, products!D:D)</f>
        <v>1</v>
      </c>
      <c r="J2808" t="s">
        <v>17</v>
      </c>
    </row>
    <row r="2809" spans="1:10" x14ac:dyDescent="0.2">
      <c r="A2809" s="1">
        <v>981</v>
      </c>
      <c r="B2809" s="1">
        <v>4</v>
      </c>
      <c r="C2809" s="1">
        <v>36</v>
      </c>
      <c r="D2809" s="6">
        <v>2</v>
      </c>
      <c r="E2809" s="2">
        <v>832.99</v>
      </c>
      <c r="F2809" s="1">
        <v>0.1</v>
      </c>
      <c r="G2809">
        <v>3331.86</v>
      </c>
      <c r="H2809" t="s">
        <v>5530</v>
      </c>
      <c r="I2809">
        <f>_xlfn.XLOOKUP(C2809, products!A:A, products!D:D)</f>
        <v>6</v>
      </c>
      <c r="J2809" t="s">
        <v>12</v>
      </c>
    </row>
    <row r="2810" spans="1:10" x14ac:dyDescent="0.2">
      <c r="A2810" s="1">
        <v>981</v>
      </c>
      <c r="B2810" s="1">
        <v>5</v>
      </c>
      <c r="C2810" s="1">
        <v>61</v>
      </c>
      <c r="D2810" s="6">
        <v>1</v>
      </c>
      <c r="E2810" s="2">
        <v>4999.99</v>
      </c>
      <c r="F2810" s="1">
        <v>7.0000000000000007E-2</v>
      </c>
      <c r="G2810">
        <v>24999.879999999997</v>
      </c>
      <c r="H2810" t="s">
        <v>5505</v>
      </c>
      <c r="I2810">
        <f>_xlfn.XLOOKUP(C2810, products!A:A, products!D:D)</f>
        <v>5</v>
      </c>
      <c r="J2810" t="s">
        <v>13</v>
      </c>
    </row>
    <row r="2811" spans="1:10" x14ac:dyDescent="0.2">
      <c r="A2811" s="1">
        <v>982</v>
      </c>
      <c r="B2811" s="1">
        <v>1</v>
      </c>
      <c r="C2811" s="1">
        <v>22</v>
      </c>
      <c r="D2811" s="6">
        <v>2</v>
      </c>
      <c r="E2811" s="2">
        <v>269.99</v>
      </c>
      <c r="F2811" s="1">
        <v>0.1</v>
      </c>
      <c r="G2811">
        <v>269.89</v>
      </c>
      <c r="H2811" t="s">
        <v>5544</v>
      </c>
      <c r="I2811">
        <f>_xlfn.XLOOKUP(C2811, products!A:A, products!D:D)</f>
        <v>1</v>
      </c>
      <c r="J2811" t="s">
        <v>17</v>
      </c>
    </row>
    <row r="2812" spans="1:10" x14ac:dyDescent="0.2">
      <c r="A2812" s="1">
        <v>982</v>
      </c>
      <c r="B2812" s="1">
        <v>2</v>
      </c>
      <c r="C2812" s="1">
        <v>110</v>
      </c>
      <c r="D2812" s="6">
        <v>1</v>
      </c>
      <c r="E2812" s="2">
        <v>470.99</v>
      </c>
      <c r="F2812" s="1">
        <v>7.0000000000000007E-2</v>
      </c>
      <c r="G2812">
        <v>941.91</v>
      </c>
      <c r="H2812" t="s">
        <v>5460</v>
      </c>
      <c r="I2812">
        <f>_xlfn.XLOOKUP(C2812, products!A:A, products!D:D)</f>
        <v>2</v>
      </c>
      <c r="J2812" t="s">
        <v>16</v>
      </c>
    </row>
    <row r="2813" spans="1:10" x14ac:dyDescent="0.2">
      <c r="A2813" s="1">
        <v>982</v>
      </c>
      <c r="B2813" s="1">
        <v>3</v>
      </c>
      <c r="C2813" s="1">
        <v>52</v>
      </c>
      <c r="D2813" s="6">
        <v>1</v>
      </c>
      <c r="E2813" s="2">
        <v>875.99</v>
      </c>
      <c r="F2813" s="1">
        <v>7.0000000000000007E-2</v>
      </c>
      <c r="G2813">
        <v>2627.9</v>
      </c>
      <c r="H2813" t="s">
        <v>5514</v>
      </c>
      <c r="I2813">
        <f>_xlfn.XLOOKUP(C2813, products!A:A, products!D:D)</f>
        <v>7</v>
      </c>
      <c r="J2813" t="s">
        <v>11</v>
      </c>
    </row>
    <row r="2814" spans="1:10" x14ac:dyDescent="0.2">
      <c r="A2814" s="1">
        <v>982</v>
      </c>
      <c r="B2814" s="1">
        <v>4</v>
      </c>
      <c r="C2814" s="1">
        <v>40</v>
      </c>
      <c r="D2814" s="6">
        <v>2</v>
      </c>
      <c r="E2814" s="2">
        <v>4999.99</v>
      </c>
      <c r="F2814" s="1">
        <v>0.05</v>
      </c>
      <c r="G2814">
        <v>19999.91</v>
      </c>
      <c r="H2814" t="s">
        <v>5526</v>
      </c>
      <c r="I2814">
        <f>_xlfn.XLOOKUP(C2814, products!A:A, products!D:D)</f>
        <v>6</v>
      </c>
      <c r="J2814" t="s">
        <v>12</v>
      </c>
    </row>
    <row r="2815" spans="1:10" x14ac:dyDescent="0.2">
      <c r="A2815" s="1">
        <v>983</v>
      </c>
      <c r="B2815" s="1">
        <v>1</v>
      </c>
      <c r="C2815" s="1">
        <v>63</v>
      </c>
      <c r="D2815" s="6">
        <v>1</v>
      </c>
      <c r="E2815" s="2">
        <v>3499.99</v>
      </c>
      <c r="F2815" s="1">
        <v>0.1</v>
      </c>
      <c r="G2815">
        <v>3499.89</v>
      </c>
      <c r="H2815" t="s">
        <v>5503</v>
      </c>
      <c r="I2815">
        <f>_xlfn.XLOOKUP(C2815, products!A:A, products!D:D)</f>
        <v>4</v>
      </c>
      <c r="J2815" t="s">
        <v>14</v>
      </c>
    </row>
    <row r="2816" spans="1:10" x14ac:dyDescent="0.2">
      <c r="A2816" s="1">
        <v>983</v>
      </c>
      <c r="B2816" s="1">
        <v>2</v>
      </c>
      <c r="C2816" s="1">
        <v>20</v>
      </c>
      <c r="D2816" s="6">
        <v>2</v>
      </c>
      <c r="E2816" s="2">
        <v>599.99</v>
      </c>
      <c r="F2816" s="1">
        <v>0.2</v>
      </c>
      <c r="G2816">
        <v>1199.78</v>
      </c>
      <c r="H2816" t="s">
        <v>5546</v>
      </c>
      <c r="I2816">
        <f>_xlfn.XLOOKUP(C2816, products!A:A, products!D:D)</f>
        <v>3</v>
      </c>
      <c r="J2816" t="s">
        <v>15</v>
      </c>
    </row>
    <row r="2817" spans="1:10" x14ac:dyDescent="0.2">
      <c r="A2817" s="1">
        <v>983</v>
      </c>
      <c r="B2817" s="1">
        <v>3</v>
      </c>
      <c r="C2817" s="1">
        <v>68</v>
      </c>
      <c r="D2817" s="6">
        <v>1</v>
      </c>
      <c r="E2817" s="2">
        <v>449.99</v>
      </c>
      <c r="F2817" s="1">
        <v>7.0000000000000007E-2</v>
      </c>
      <c r="G2817">
        <v>1349.9</v>
      </c>
      <c r="H2817" t="s">
        <v>5464</v>
      </c>
      <c r="I2817">
        <f>_xlfn.XLOOKUP(C2817, products!A:A, products!D:D)</f>
        <v>3</v>
      </c>
      <c r="J2817" t="s">
        <v>15</v>
      </c>
    </row>
    <row r="2818" spans="1:10" x14ac:dyDescent="0.2">
      <c r="A2818" s="1">
        <v>983</v>
      </c>
      <c r="B2818" s="1">
        <v>4</v>
      </c>
      <c r="C2818" s="1">
        <v>81</v>
      </c>
      <c r="D2818" s="6">
        <v>2</v>
      </c>
      <c r="E2818" s="2">
        <v>1099.99</v>
      </c>
      <c r="F2818" s="1">
        <v>7.0000000000000007E-2</v>
      </c>
      <c r="G2818">
        <v>4399.8900000000003</v>
      </c>
      <c r="H2818" t="s">
        <v>5489</v>
      </c>
      <c r="I2818">
        <f>_xlfn.XLOOKUP(C2818, products!A:A, products!D:D)</f>
        <v>3</v>
      </c>
      <c r="J2818" t="s">
        <v>15</v>
      </c>
    </row>
    <row r="2819" spans="1:10" x14ac:dyDescent="0.2">
      <c r="A2819" s="1">
        <v>983</v>
      </c>
      <c r="B2819" s="1">
        <v>5</v>
      </c>
      <c r="C2819" s="1">
        <v>88</v>
      </c>
      <c r="D2819" s="6">
        <v>1</v>
      </c>
      <c r="E2819" s="2">
        <v>189.99</v>
      </c>
      <c r="F2819" s="1">
        <v>0.05</v>
      </c>
      <c r="G2819">
        <v>949.90000000000009</v>
      </c>
      <c r="H2819" t="s">
        <v>5482</v>
      </c>
      <c r="I2819">
        <f>_xlfn.XLOOKUP(C2819, products!A:A, products!D:D)</f>
        <v>1</v>
      </c>
      <c r="J2819" t="s">
        <v>17</v>
      </c>
    </row>
    <row r="2820" spans="1:10" x14ac:dyDescent="0.2">
      <c r="A2820" s="1">
        <v>984</v>
      </c>
      <c r="B2820" s="1">
        <v>1</v>
      </c>
      <c r="C2820" s="1">
        <v>68</v>
      </c>
      <c r="D2820" s="6">
        <v>1</v>
      </c>
      <c r="E2820" s="2">
        <v>449.99</v>
      </c>
      <c r="F2820" s="1">
        <v>0.2</v>
      </c>
      <c r="G2820">
        <v>449.79</v>
      </c>
      <c r="H2820" t="s">
        <v>5464</v>
      </c>
      <c r="I2820">
        <f>_xlfn.XLOOKUP(C2820, products!A:A, products!D:D)</f>
        <v>3</v>
      </c>
      <c r="J2820" t="s">
        <v>15</v>
      </c>
    </row>
    <row r="2821" spans="1:10" x14ac:dyDescent="0.2">
      <c r="A2821" s="1">
        <v>984</v>
      </c>
      <c r="B2821" s="1">
        <v>2</v>
      </c>
      <c r="C2821" s="1">
        <v>81</v>
      </c>
      <c r="D2821" s="6">
        <v>2</v>
      </c>
      <c r="E2821" s="2">
        <v>1099.99</v>
      </c>
      <c r="F2821" s="1">
        <v>0.2</v>
      </c>
      <c r="G2821">
        <v>2199.7800000000002</v>
      </c>
      <c r="H2821" t="s">
        <v>5489</v>
      </c>
      <c r="I2821">
        <f>_xlfn.XLOOKUP(C2821, products!A:A, products!D:D)</f>
        <v>3</v>
      </c>
      <c r="J2821" t="s">
        <v>15</v>
      </c>
    </row>
    <row r="2822" spans="1:10" x14ac:dyDescent="0.2">
      <c r="A2822" s="1">
        <v>984</v>
      </c>
      <c r="B2822" s="1">
        <v>3</v>
      </c>
      <c r="C2822" s="1">
        <v>12</v>
      </c>
      <c r="D2822" s="6">
        <v>1</v>
      </c>
      <c r="E2822" s="2">
        <v>549.99</v>
      </c>
      <c r="F2822" s="1">
        <v>0.1</v>
      </c>
      <c r="G2822">
        <v>1649.8700000000001</v>
      </c>
      <c r="H2822" t="s">
        <v>5542</v>
      </c>
      <c r="I2822">
        <f>_xlfn.XLOOKUP(C2822, products!A:A, products!D:D)</f>
        <v>3</v>
      </c>
      <c r="J2822" t="s">
        <v>15</v>
      </c>
    </row>
    <row r="2823" spans="1:10" x14ac:dyDescent="0.2">
      <c r="A2823" s="1">
        <v>984</v>
      </c>
      <c r="B2823" s="1">
        <v>4</v>
      </c>
      <c r="C2823" s="1">
        <v>111</v>
      </c>
      <c r="D2823" s="6">
        <v>1</v>
      </c>
      <c r="E2823" s="2">
        <v>470.99</v>
      </c>
      <c r="F2823" s="1">
        <v>0.2</v>
      </c>
      <c r="G2823">
        <v>1883.76</v>
      </c>
      <c r="H2823" t="s">
        <v>5459</v>
      </c>
      <c r="I2823">
        <f>_xlfn.XLOOKUP(C2823, products!A:A, products!D:D)</f>
        <v>2</v>
      </c>
      <c r="J2823" t="s">
        <v>16</v>
      </c>
    </row>
    <row r="2824" spans="1:10" x14ac:dyDescent="0.2">
      <c r="A2824" s="1">
        <v>985</v>
      </c>
      <c r="B2824" s="1">
        <v>1</v>
      </c>
      <c r="C2824" s="1">
        <v>5</v>
      </c>
      <c r="D2824" s="6">
        <v>2</v>
      </c>
      <c r="E2824" s="2">
        <v>1320.99</v>
      </c>
      <c r="F2824" s="1">
        <v>7.0000000000000007E-2</v>
      </c>
      <c r="G2824">
        <v>1320.92</v>
      </c>
      <c r="H2824" t="s">
        <v>5557</v>
      </c>
      <c r="I2824">
        <f>_xlfn.XLOOKUP(C2824, products!A:A, products!D:D)</f>
        <v>6</v>
      </c>
      <c r="J2824" t="s">
        <v>12</v>
      </c>
    </row>
    <row r="2825" spans="1:10" x14ac:dyDescent="0.2">
      <c r="A2825" s="1">
        <v>985</v>
      </c>
      <c r="B2825" s="1">
        <v>2</v>
      </c>
      <c r="C2825" s="1">
        <v>59</v>
      </c>
      <c r="D2825" s="6">
        <v>1</v>
      </c>
      <c r="E2825" s="2">
        <v>2599.9899999999998</v>
      </c>
      <c r="F2825" s="1">
        <v>0.2</v>
      </c>
      <c r="G2825">
        <v>5199.78</v>
      </c>
      <c r="H2825" t="s">
        <v>5507</v>
      </c>
      <c r="I2825">
        <f>_xlfn.XLOOKUP(C2825, products!A:A, products!D:D)</f>
        <v>7</v>
      </c>
      <c r="J2825" t="s">
        <v>11</v>
      </c>
    </row>
    <row r="2826" spans="1:10" x14ac:dyDescent="0.2">
      <c r="A2826" s="1">
        <v>985</v>
      </c>
      <c r="B2826" s="1">
        <v>3</v>
      </c>
      <c r="C2826" s="1">
        <v>78</v>
      </c>
      <c r="D2826" s="6">
        <v>2</v>
      </c>
      <c r="E2826" s="2">
        <v>647.99</v>
      </c>
      <c r="F2826" s="1">
        <v>0.05</v>
      </c>
      <c r="G2826">
        <v>1943.92</v>
      </c>
      <c r="H2826" t="s">
        <v>5492</v>
      </c>
      <c r="I2826">
        <f>_xlfn.XLOOKUP(C2826, products!A:A, products!D:D)</f>
        <v>3</v>
      </c>
      <c r="J2826" t="s">
        <v>15</v>
      </c>
    </row>
    <row r="2827" spans="1:10" x14ac:dyDescent="0.2">
      <c r="A2827" s="1">
        <v>986</v>
      </c>
      <c r="B2827" s="1">
        <v>1</v>
      </c>
      <c r="C2827" s="1">
        <v>87</v>
      </c>
      <c r="D2827" s="6">
        <v>1</v>
      </c>
      <c r="E2827" s="2">
        <v>189.99</v>
      </c>
      <c r="F2827" s="1">
        <v>0.1</v>
      </c>
      <c r="G2827">
        <v>189.89000000000001</v>
      </c>
      <c r="H2827" t="s">
        <v>5483</v>
      </c>
      <c r="I2827">
        <f>_xlfn.XLOOKUP(C2827, products!A:A, products!D:D)</f>
        <v>1</v>
      </c>
      <c r="J2827" t="s">
        <v>17</v>
      </c>
    </row>
    <row r="2828" spans="1:10" x14ac:dyDescent="0.2">
      <c r="A2828" s="1">
        <v>986</v>
      </c>
      <c r="B2828" s="1">
        <v>2</v>
      </c>
      <c r="C2828" s="1">
        <v>78</v>
      </c>
      <c r="D2828" s="6">
        <v>1</v>
      </c>
      <c r="E2828" s="2">
        <v>647.99</v>
      </c>
      <c r="F2828" s="1">
        <v>0.05</v>
      </c>
      <c r="G2828">
        <v>1295.93</v>
      </c>
      <c r="H2828" t="s">
        <v>5492</v>
      </c>
      <c r="I2828">
        <f>_xlfn.XLOOKUP(C2828, products!A:A, products!D:D)</f>
        <v>3</v>
      </c>
      <c r="J2828" t="s">
        <v>15</v>
      </c>
    </row>
    <row r="2829" spans="1:10" x14ac:dyDescent="0.2">
      <c r="A2829" s="1">
        <v>986</v>
      </c>
      <c r="B2829" s="1">
        <v>3</v>
      </c>
      <c r="C2829" s="1">
        <v>26</v>
      </c>
      <c r="D2829" s="6">
        <v>2</v>
      </c>
      <c r="E2829" s="2">
        <v>599.99</v>
      </c>
      <c r="F2829" s="1">
        <v>7.0000000000000007E-2</v>
      </c>
      <c r="G2829">
        <v>1799.9</v>
      </c>
      <c r="H2829" t="s">
        <v>5540</v>
      </c>
      <c r="I2829">
        <f>_xlfn.XLOOKUP(C2829, products!A:A, products!D:D)</f>
        <v>2</v>
      </c>
      <c r="J2829" t="s">
        <v>16</v>
      </c>
    </row>
    <row r="2830" spans="1:10" x14ac:dyDescent="0.2">
      <c r="A2830" s="1">
        <v>987</v>
      </c>
      <c r="B2830" s="1">
        <v>1</v>
      </c>
      <c r="C2830" s="1">
        <v>51</v>
      </c>
      <c r="D2830" s="6">
        <v>2</v>
      </c>
      <c r="E2830" s="2">
        <v>6499.99</v>
      </c>
      <c r="F2830" s="1">
        <v>0.1</v>
      </c>
      <c r="G2830">
        <v>6499.8899999999994</v>
      </c>
      <c r="H2830" t="s">
        <v>5515</v>
      </c>
      <c r="I2830">
        <f>_xlfn.XLOOKUP(C2830, products!A:A, products!D:D)</f>
        <v>7</v>
      </c>
      <c r="J2830" t="s">
        <v>11</v>
      </c>
    </row>
    <row r="2831" spans="1:10" x14ac:dyDescent="0.2">
      <c r="A2831" s="1">
        <v>987</v>
      </c>
      <c r="B2831" s="1">
        <v>2</v>
      </c>
      <c r="C2831" s="1">
        <v>60</v>
      </c>
      <c r="D2831" s="6">
        <v>2</v>
      </c>
      <c r="E2831" s="2">
        <v>1559.99</v>
      </c>
      <c r="F2831" s="1">
        <v>0.2</v>
      </c>
      <c r="G2831">
        <v>3119.78</v>
      </c>
      <c r="H2831" t="s">
        <v>5506</v>
      </c>
      <c r="I2831">
        <f>_xlfn.XLOOKUP(C2831, products!A:A, products!D:D)</f>
        <v>5</v>
      </c>
      <c r="J2831" t="s">
        <v>13</v>
      </c>
    </row>
    <row r="2832" spans="1:10" x14ac:dyDescent="0.2">
      <c r="A2832" s="1">
        <v>987</v>
      </c>
      <c r="B2832" s="1">
        <v>3</v>
      </c>
      <c r="C2832" s="1">
        <v>80</v>
      </c>
      <c r="D2832" s="6">
        <v>1</v>
      </c>
      <c r="E2832" s="2">
        <v>761.99</v>
      </c>
      <c r="F2832" s="1">
        <v>7.0000000000000007E-2</v>
      </c>
      <c r="G2832">
        <v>2285.9</v>
      </c>
      <c r="H2832" t="s">
        <v>5490</v>
      </c>
      <c r="I2832">
        <f>_xlfn.XLOOKUP(C2832, products!A:A, products!D:D)</f>
        <v>3</v>
      </c>
      <c r="J2832" t="s">
        <v>15</v>
      </c>
    </row>
    <row r="2833" spans="1:10" x14ac:dyDescent="0.2">
      <c r="A2833" s="1">
        <v>988</v>
      </c>
      <c r="B2833" s="1">
        <v>1</v>
      </c>
      <c r="C2833" s="1">
        <v>35</v>
      </c>
      <c r="D2833" s="6">
        <v>1</v>
      </c>
      <c r="E2833" s="2">
        <v>832.99</v>
      </c>
      <c r="F2833" s="1">
        <v>0.2</v>
      </c>
      <c r="G2833">
        <v>832.79</v>
      </c>
      <c r="H2833" t="s">
        <v>5531</v>
      </c>
      <c r="I2833">
        <f>_xlfn.XLOOKUP(C2833, products!A:A, products!D:D)</f>
        <v>6</v>
      </c>
      <c r="J2833" t="s">
        <v>12</v>
      </c>
    </row>
    <row r="2834" spans="1:10" x14ac:dyDescent="0.2">
      <c r="A2834" s="1">
        <v>988</v>
      </c>
      <c r="B2834" s="1">
        <v>2</v>
      </c>
      <c r="C2834" s="1">
        <v>38</v>
      </c>
      <c r="D2834" s="6">
        <v>1</v>
      </c>
      <c r="E2834" s="2">
        <v>549.99</v>
      </c>
      <c r="F2834" s="1">
        <v>7.0000000000000007E-2</v>
      </c>
      <c r="G2834">
        <v>1099.9100000000001</v>
      </c>
      <c r="H2834" t="s">
        <v>5528</v>
      </c>
      <c r="I2834">
        <f>_xlfn.XLOOKUP(C2834, products!A:A, products!D:D)</f>
        <v>6</v>
      </c>
      <c r="J2834" t="s">
        <v>12</v>
      </c>
    </row>
    <row r="2835" spans="1:10" x14ac:dyDescent="0.2">
      <c r="A2835" s="1">
        <v>988</v>
      </c>
      <c r="B2835" s="1">
        <v>3</v>
      </c>
      <c r="C2835" s="1">
        <v>12</v>
      </c>
      <c r="D2835" s="6">
        <v>2</v>
      </c>
      <c r="E2835" s="2">
        <v>549.99</v>
      </c>
      <c r="F2835" s="1">
        <v>7.0000000000000007E-2</v>
      </c>
      <c r="G2835">
        <v>1649.9</v>
      </c>
      <c r="H2835" t="s">
        <v>5542</v>
      </c>
      <c r="I2835">
        <f>_xlfn.XLOOKUP(C2835, products!A:A, products!D:D)</f>
        <v>3</v>
      </c>
      <c r="J2835" t="s">
        <v>15</v>
      </c>
    </row>
    <row r="2836" spans="1:10" x14ac:dyDescent="0.2">
      <c r="A2836" s="1">
        <v>989</v>
      </c>
      <c r="B2836" s="1">
        <v>1</v>
      </c>
      <c r="C2836" s="1">
        <v>99</v>
      </c>
      <c r="D2836" s="6">
        <v>1</v>
      </c>
      <c r="E2836" s="2">
        <v>299.99</v>
      </c>
      <c r="F2836" s="1">
        <v>0.05</v>
      </c>
      <c r="G2836">
        <v>299.94</v>
      </c>
      <c r="H2836" t="s">
        <v>5471</v>
      </c>
      <c r="I2836">
        <f>_xlfn.XLOOKUP(C2836, products!A:A, products!D:D)</f>
        <v>1</v>
      </c>
      <c r="J2836" t="s">
        <v>17</v>
      </c>
    </row>
    <row r="2837" spans="1:10" x14ac:dyDescent="0.2">
      <c r="A2837" s="1">
        <v>989</v>
      </c>
      <c r="B2837" s="1">
        <v>2</v>
      </c>
      <c r="C2837" s="1">
        <v>27</v>
      </c>
      <c r="D2837" s="6">
        <v>1</v>
      </c>
      <c r="E2837" s="2">
        <v>999.99</v>
      </c>
      <c r="F2837" s="1">
        <v>0.1</v>
      </c>
      <c r="G2837">
        <v>1999.88</v>
      </c>
      <c r="H2837" t="s">
        <v>5539</v>
      </c>
      <c r="I2837">
        <f>_xlfn.XLOOKUP(C2837, products!A:A, products!D:D)</f>
        <v>6</v>
      </c>
      <c r="J2837" t="s">
        <v>12</v>
      </c>
    </row>
    <row r="2838" spans="1:10" x14ac:dyDescent="0.2">
      <c r="A2838" s="1">
        <v>989</v>
      </c>
      <c r="B2838" s="1">
        <v>3</v>
      </c>
      <c r="C2838" s="1">
        <v>70</v>
      </c>
      <c r="D2838" s="6">
        <v>1</v>
      </c>
      <c r="E2838" s="2">
        <v>659.99</v>
      </c>
      <c r="F2838" s="1">
        <v>0.1</v>
      </c>
      <c r="G2838">
        <v>1979.8700000000001</v>
      </c>
      <c r="H2838" t="s">
        <v>5499</v>
      </c>
      <c r="I2838">
        <f>_xlfn.XLOOKUP(C2838, products!A:A, products!D:D)</f>
        <v>3</v>
      </c>
      <c r="J2838" t="s">
        <v>15</v>
      </c>
    </row>
    <row r="2839" spans="1:10" x14ac:dyDescent="0.2">
      <c r="A2839" s="1">
        <v>989</v>
      </c>
      <c r="B2839" s="1">
        <v>4</v>
      </c>
      <c r="C2839" s="1">
        <v>84</v>
      </c>
      <c r="D2839" s="6">
        <v>2</v>
      </c>
      <c r="E2839" s="2">
        <v>109.99</v>
      </c>
      <c r="F2839" s="1">
        <v>7.0000000000000007E-2</v>
      </c>
      <c r="G2839">
        <v>439.89</v>
      </c>
      <c r="H2839" t="s">
        <v>5486</v>
      </c>
      <c r="I2839">
        <f>_xlfn.XLOOKUP(C2839, products!A:A, products!D:D)</f>
        <v>1</v>
      </c>
      <c r="J2839" t="s">
        <v>17</v>
      </c>
    </row>
    <row r="2840" spans="1:10" x14ac:dyDescent="0.2">
      <c r="A2840" s="1">
        <v>989</v>
      </c>
      <c r="B2840" s="1">
        <v>5</v>
      </c>
      <c r="C2840" s="1">
        <v>5</v>
      </c>
      <c r="D2840" s="6">
        <v>1</v>
      </c>
      <c r="E2840" s="2">
        <v>1320.99</v>
      </c>
      <c r="F2840" s="1">
        <v>0.1</v>
      </c>
      <c r="G2840">
        <v>6604.8499999999995</v>
      </c>
      <c r="H2840" t="s">
        <v>5557</v>
      </c>
      <c r="I2840">
        <f>_xlfn.XLOOKUP(C2840, products!A:A, products!D:D)</f>
        <v>6</v>
      </c>
      <c r="J2840" t="s">
        <v>12</v>
      </c>
    </row>
    <row r="2841" spans="1:10" x14ac:dyDescent="0.2">
      <c r="A2841" s="1">
        <v>990</v>
      </c>
      <c r="B2841" s="1">
        <v>1</v>
      </c>
      <c r="C2841" s="1">
        <v>6</v>
      </c>
      <c r="D2841" s="6">
        <v>2</v>
      </c>
      <c r="E2841" s="2">
        <v>469.99</v>
      </c>
      <c r="F2841" s="1">
        <v>0.2</v>
      </c>
      <c r="G2841">
        <v>469.79</v>
      </c>
      <c r="H2841" t="s">
        <v>5556</v>
      </c>
      <c r="I2841">
        <f>_xlfn.XLOOKUP(C2841, products!A:A, products!D:D)</f>
        <v>6</v>
      </c>
      <c r="J2841" t="s">
        <v>12</v>
      </c>
    </row>
    <row r="2842" spans="1:10" x14ac:dyDescent="0.2">
      <c r="A2842" s="1">
        <v>990</v>
      </c>
      <c r="B2842" s="1">
        <v>2</v>
      </c>
      <c r="C2842" s="1">
        <v>29</v>
      </c>
      <c r="D2842" s="6">
        <v>1</v>
      </c>
      <c r="E2842" s="2">
        <v>999.99</v>
      </c>
      <c r="F2842" s="1">
        <v>0.1</v>
      </c>
      <c r="G2842">
        <v>1999.88</v>
      </c>
      <c r="H2842" t="s">
        <v>5537</v>
      </c>
      <c r="I2842">
        <f>_xlfn.XLOOKUP(C2842, products!A:A, products!D:D)</f>
        <v>6</v>
      </c>
      <c r="J2842" t="s">
        <v>12</v>
      </c>
    </row>
    <row r="2843" spans="1:10" x14ac:dyDescent="0.2">
      <c r="A2843" s="1">
        <v>990</v>
      </c>
      <c r="B2843" s="1">
        <v>3</v>
      </c>
      <c r="C2843" s="1">
        <v>91</v>
      </c>
      <c r="D2843" s="6">
        <v>1</v>
      </c>
      <c r="E2843" s="2">
        <v>349.99</v>
      </c>
      <c r="F2843" s="1">
        <v>0.1</v>
      </c>
      <c r="G2843">
        <v>1049.8700000000001</v>
      </c>
      <c r="H2843" t="s">
        <v>5479</v>
      </c>
      <c r="I2843">
        <f>_xlfn.XLOOKUP(C2843, products!A:A, products!D:D)</f>
        <v>1</v>
      </c>
      <c r="J2843" t="s">
        <v>17</v>
      </c>
    </row>
    <row r="2844" spans="1:10" x14ac:dyDescent="0.2">
      <c r="A2844" s="1">
        <v>990</v>
      </c>
      <c r="B2844" s="1">
        <v>4</v>
      </c>
      <c r="C2844" s="1">
        <v>14</v>
      </c>
      <c r="D2844" s="6">
        <v>2</v>
      </c>
      <c r="E2844" s="2">
        <v>269.99</v>
      </c>
      <c r="F2844" s="1">
        <v>0.1</v>
      </c>
      <c r="G2844">
        <v>1079.8600000000001</v>
      </c>
      <c r="H2844" t="s">
        <v>5544</v>
      </c>
      <c r="I2844">
        <f>_xlfn.XLOOKUP(C2844, products!A:A, products!D:D)</f>
        <v>3</v>
      </c>
      <c r="J2844" t="s">
        <v>15</v>
      </c>
    </row>
    <row r="2845" spans="1:10" x14ac:dyDescent="0.2">
      <c r="A2845" s="1">
        <v>991</v>
      </c>
      <c r="B2845" s="1">
        <v>1</v>
      </c>
      <c r="C2845" s="1">
        <v>9</v>
      </c>
      <c r="D2845" s="6">
        <v>2</v>
      </c>
      <c r="E2845" s="2">
        <v>2999.99</v>
      </c>
      <c r="F2845" s="1">
        <v>0.2</v>
      </c>
      <c r="G2845">
        <v>2999.79</v>
      </c>
      <c r="H2845" t="s">
        <v>5553</v>
      </c>
      <c r="I2845">
        <f>_xlfn.XLOOKUP(C2845, products!A:A, products!D:D)</f>
        <v>5</v>
      </c>
      <c r="J2845" t="s">
        <v>13</v>
      </c>
    </row>
    <row r="2846" spans="1:10" x14ac:dyDescent="0.2">
      <c r="A2846" s="1">
        <v>991</v>
      </c>
      <c r="B2846" s="1">
        <v>2</v>
      </c>
      <c r="C2846" s="1">
        <v>79</v>
      </c>
      <c r="D2846" s="6">
        <v>1</v>
      </c>
      <c r="E2846" s="2">
        <v>402.99</v>
      </c>
      <c r="F2846" s="1">
        <v>0.2</v>
      </c>
      <c r="G2846">
        <v>805.78</v>
      </c>
      <c r="H2846" t="s">
        <v>5491</v>
      </c>
      <c r="I2846">
        <f>_xlfn.XLOOKUP(C2846, products!A:A, products!D:D)</f>
        <v>3</v>
      </c>
      <c r="J2846" t="s">
        <v>15</v>
      </c>
    </row>
    <row r="2847" spans="1:10" x14ac:dyDescent="0.2">
      <c r="A2847" s="1">
        <v>991</v>
      </c>
      <c r="B2847" s="1">
        <v>3</v>
      </c>
      <c r="C2847" s="1">
        <v>34</v>
      </c>
      <c r="D2847" s="6">
        <v>1</v>
      </c>
      <c r="E2847" s="2">
        <v>469.99</v>
      </c>
      <c r="F2847" s="1">
        <v>0.2</v>
      </c>
      <c r="G2847">
        <v>1409.77</v>
      </c>
      <c r="H2847" t="s">
        <v>5532</v>
      </c>
      <c r="I2847">
        <f>_xlfn.XLOOKUP(C2847, products!A:A, products!D:D)</f>
        <v>6</v>
      </c>
      <c r="J2847" t="s">
        <v>12</v>
      </c>
    </row>
    <row r="2848" spans="1:10" x14ac:dyDescent="0.2">
      <c r="A2848" s="1">
        <v>992</v>
      </c>
      <c r="B2848" s="1">
        <v>1</v>
      </c>
      <c r="C2848" s="1">
        <v>45</v>
      </c>
      <c r="D2848" s="6">
        <v>1</v>
      </c>
      <c r="E2848" s="2">
        <v>869.99</v>
      </c>
      <c r="F2848" s="1">
        <v>7.0000000000000007E-2</v>
      </c>
      <c r="G2848">
        <v>869.92</v>
      </c>
      <c r="H2848" t="s">
        <v>5521</v>
      </c>
      <c r="I2848">
        <f>_xlfn.XLOOKUP(C2848, products!A:A, products!D:D)</f>
        <v>6</v>
      </c>
      <c r="J2848" t="s">
        <v>12</v>
      </c>
    </row>
    <row r="2849" spans="1:10" x14ac:dyDescent="0.2">
      <c r="A2849" s="1">
        <v>992</v>
      </c>
      <c r="B2849" s="1">
        <v>2</v>
      </c>
      <c r="C2849" s="1">
        <v>102</v>
      </c>
      <c r="D2849" s="6">
        <v>1</v>
      </c>
      <c r="E2849" s="2">
        <v>489.99</v>
      </c>
      <c r="F2849" s="1">
        <v>0.1</v>
      </c>
      <c r="G2849">
        <v>979.88</v>
      </c>
      <c r="H2849" t="s">
        <v>5468</v>
      </c>
      <c r="I2849">
        <f>_xlfn.XLOOKUP(C2849, products!A:A, products!D:D)</f>
        <v>2</v>
      </c>
      <c r="J2849" t="s">
        <v>16</v>
      </c>
    </row>
    <row r="2850" spans="1:10" x14ac:dyDescent="0.2">
      <c r="A2850" s="1">
        <v>992</v>
      </c>
      <c r="B2850" s="1">
        <v>3</v>
      </c>
      <c r="C2850" s="1">
        <v>20</v>
      </c>
      <c r="D2850" s="6">
        <v>1</v>
      </c>
      <c r="E2850" s="2">
        <v>599.99</v>
      </c>
      <c r="F2850" s="1">
        <v>0.2</v>
      </c>
      <c r="G2850">
        <v>1799.77</v>
      </c>
      <c r="H2850" t="s">
        <v>5546</v>
      </c>
      <c r="I2850">
        <f>_xlfn.XLOOKUP(C2850, products!A:A, products!D:D)</f>
        <v>3</v>
      </c>
      <c r="J2850" t="s">
        <v>15</v>
      </c>
    </row>
    <row r="2851" spans="1:10" x14ac:dyDescent="0.2">
      <c r="A2851" s="1">
        <v>992</v>
      </c>
      <c r="B2851" s="1">
        <v>4</v>
      </c>
      <c r="C2851" s="1">
        <v>101</v>
      </c>
      <c r="D2851" s="6">
        <v>2</v>
      </c>
      <c r="E2851" s="2">
        <v>339.99</v>
      </c>
      <c r="F2851" s="1">
        <v>0.2</v>
      </c>
      <c r="G2851">
        <v>1359.76</v>
      </c>
      <c r="H2851" t="s">
        <v>5469</v>
      </c>
      <c r="I2851">
        <f>_xlfn.XLOOKUP(C2851, products!A:A, products!D:D)</f>
        <v>1</v>
      </c>
      <c r="J2851" t="s">
        <v>17</v>
      </c>
    </row>
    <row r="2852" spans="1:10" x14ac:dyDescent="0.2">
      <c r="A2852" s="1">
        <v>992</v>
      </c>
      <c r="B2852" s="1">
        <v>5</v>
      </c>
      <c r="C2852" s="1">
        <v>7</v>
      </c>
      <c r="D2852" s="6">
        <v>1</v>
      </c>
      <c r="E2852" s="2">
        <v>3999.99</v>
      </c>
      <c r="F2852" s="1">
        <v>0.05</v>
      </c>
      <c r="G2852">
        <v>19999.899999999998</v>
      </c>
      <c r="H2852" t="s">
        <v>5555</v>
      </c>
      <c r="I2852">
        <f>_xlfn.XLOOKUP(C2852, products!A:A, products!D:D)</f>
        <v>6</v>
      </c>
      <c r="J2852" t="s">
        <v>12</v>
      </c>
    </row>
    <row r="2853" spans="1:10" x14ac:dyDescent="0.2">
      <c r="A2853" s="1">
        <v>993</v>
      </c>
      <c r="B2853" s="1">
        <v>1</v>
      </c>
      <c r="C2853" s="1">
        <v>58</v>
      </c>
      <c r="D2853" s="6">
        <v>1</v>
      </c>
      <c r="E2853" s="2">
        <v>4999.99</v>
      </c>
      <c r="F2853" s="1">
        <v>0.2</v>
      </c>
      <c r="G2853">
        <v>4999.79</v>
      </c>
      <c r="H2853" t="s">
        <v>5508</v>
      </c>
      <c r="I2853">
        <f>_xlfn.XLOOKUP(C2853, products!A:A, products!D:D)</f>
        <v>7</v>
      </c>
      <c r="J2853" t="s">
        <v>11</v>
      </c>
    </row>
    <row r="2854" spans="1:10" x14ac:dyDescent="0.2">
      <c r="A2854" s="1">
        <v>993</v>
      </c>
      <c r="B2854" s="1">
        <v>2</v>
      </c>
      <c r="C2854" s="1">
        <v>36</v>
      </c>
      <c r="D2854" s="6">
        <v>2</v>
      </c>
      <c r="E2854" s="2">
        <v>832.99</v>
      </c>
      <c r="F2854" s="1">
        <v>0.1</v>
      </c>
      <c r="G2854">
        <v>1665.88</v>
      </c>
      <c r="H2854" t="s">
        <v>5530</v>
      </c>
      <c r="I2854">
        <f>_xlfn.XLOOKUP(C2854, products!A:A, products!D:D)</f>
        <v>6</v>
      </c>
      <c r="J2854" t="s">
        <v>12</v>
      </c>
    </row>
    <row r="2855" spans="1:10" x14ac:dyDescent="0.2">
      <c r="A2855" s="1">
        <v>993</v>
      </c>
      <c r="B2855" s="1">
        <v>3</v>
      </c>
      <c r="C2855" s="1">
        <v>10</v>
      </c>
      <c r="D2855" s="6">
        <v>2</v>
      </c>
      <c r="E2855" s="2">
        <v>1549</v>
      </c>
      <c r="F2855" s="1">
        <v>0.05</v>
      </c>
      <c r="G2855">
        <v>4646.95</v>
      </c>
      <c r="H2855" t="s">
        <v>5552</v>
      </c>
      <c r="I2855">
        <f>_xlfn.XLOOKUP(C2855, products!A:A, products!D:D)</f>
        <v>4</v>
      </c>
      <c r="J2855" t="s">
        <v>14</v>
      </c>
    </row>
    <row r="2856" spans="1:10" x14ac:dyDescent="0.2">
      <c r="A2856" s="1">
        <v>993</v>
      </c>
      <c r="B2856" s="1">
        <v>4</v>
      </c>
      <c r="C2856" s="1">
        <v>99</v>
      </c>
      <c r="D2856" s="6">
        <v>2</v>
      </c>
      <c r="E2856" s="2">
        <v>299.99</v>
      </c>
      <c r="F2856" s="1">
        <v>7.0000000000000007E-2</v>
      </c>
      <c r="G2856">
        <v>1199.8900000000001</v>
      </c>
      <c r="H2856" t="s">
        <v>5471</v>
      </c>
      <c r="I2856">
        <f>_xlfn.XLOOKUP(C2856, products!A:A, products!D:D)</f>
        <v>1</v>
      </c>
      <c r="J2856" t="s">
        <v>17</v>
      </c>
    </row>
    <row r="2857" spans="1:10" x14ac:dyDescent="0.2">
      <c r="A2857" s="1">
        <v>993</v>
      </c>
      <c r="B2857" s="1">
        <v>5</v>
      </c>
      <c r="C2857" s="1">
        <v>79</v>
      </c>
      <c r="D2857" s="6">
        <v>2</v>
      </c>
      <c r="E2857" s="2">
        <v>402.99</v>
      </c>
      <c r="F2857" s="1">
        <v>0.1</v>
      </c>
      <c r="G2857">
        <v>2014.8500000000001</v>
      </c>
      <c r="H2857" t="s">
        <v>5491</v>
      </c>
      <c r="I2857">
        <f>_xlfn.XLOOKUP(C2857, products!A:A, products!D:D)</f>
        <v>3</v>
      </c>
      <c r="J2857" t="s">
        <v>15</v>
      </c>
    </row>
    <row r="2858" spans="1:10" x14ac:dyDescent="0.2">
      <c r="A2858" s="1">
        <v>994</v>
      </c>
      <c r="B2858" s="1">
        <v>1</v>
      </c>
      <c r="C2858" s="1">
        <v>37</v>
      </c>
      <c r="D2858" s="6">
        <v>2</v>
      </c>
      <c r="E2858" s="2">
        <v>379.99</v>
      </c>
      <c r="F2858" s="1">
        <v>0.1</v>
      </c>
      <c r="G2858">
        <v>379.89</v>
      </c>
      <c r="H2858" t="s">
        <v>5529</v>
      </c>
      <c r="I2858">
        <f>_xlfn.XLOOKUP(C2858, products!A:A, products!D:D)</f>
        <v>6</v>
      </c>
      <c r="J2858" t="s">
        <v>12</v>
      </c>
    </row>
    <row r="2859" spans="1:10" x14ac:dyDescent="0.2">
      <c r="A2859" s="1">
        <v>994</v>
      </c>
      <c r="B2859" s="1">
        <v>2</v>
      </c>
      <c r="C2859" s="1">
        <v>45</v>
      </c>
      <c r="D2859" s="6">
        <v>1</v>
      </c>
      <c r="E2859" s="2">
        <v>869.99</v>
      </c>
      <c r="F2859" s="1">
        <v>0.2</v>
      </c>
      <c r="G2859">
        <v>1739.78</v>
      </c>
      <c r="H2859" t="s">
        <v>5521</v>
      </c>
      <c r="I2859">
        <f>_xlfn.XLOOKUP(C2859, products!A:A, products!D:D)</f>
        <v>6</v>
      </c>
      <c r="J2859" t="s">
        <v>12</v>
      </c>
    </row>
    <row r="2860" spans="1:10" x14ac:dyDescent="0.2">
      <c r="A2860" s="1">
        <v>994</v>
      </c>
      <c r="B2860" s="1">
        <v>3</v>
      </c>
      <c r="C2860" s="1">
        <v>66</v>
      </c>
      <c r="D2860" s="6">
        <v>1</v>
      </c>
      <c r="E2860" s="2">
        <v>250.99</v>
      </c>
      <c r="F2860" s="1">
        <v>7.0000000000000007E-2</v>
      </c>
      <c r="G2860">
        <v>752.9</v>
      </c>
      <c r="H2860" t="s">
        <v>5501</v>
      </c>
      <c r="I2860">
        <f>_xlfn.XLOOKUP(C2860, products!A:A, products!D:D)</f>
        <v>3</v>
      </c>
      <c r="J2860" t="s">
        <v>15</v>
      </c>
    </row>
    <row r="2861" spans="1:10" x14ac:dyDescent="0.2">
      <c r="A2861" s="1">
        <v>995</v>
      </c>
      <c r="B2861" s="1">
        <v>1</v>
      </c>
      <c r="C2861" s="1">
        <v>16</v>
      </c>
      <c r="D2861" s="6">
        <v>2</v>
      </c>
      <c r="E2861" s="2">
        <v>599.99</v>
      </c>
      <c r="F2861" s="1">
        <v>0.1</v>
      </c>
      <c r="G2861">
        <v>599.89</v>
      </c>
      <c r="H2861" t="s">
        <v>5540</v>
      </c>
      <c r="I2861">
        <f>_xlfn.XLOOKUP(C2861, products!A:A, products!D:D)</f>
        <v>3</v>
      </c>
      <c r="J2861" t="s">
        <v>15</v>
      </c>
    </row>
    <row r="2862" spans="1:10" x14ac:dyDescent="0.2">
      <c r="A2862" s="1">
        <v>995</v>
      </c>
      <c r="B2862" s="1">
        <v>2</v>
      </c>
      <c r="C2862" s="1">
        <v>90</v>
      </c>
      <c r="D2862" s="6">
        <v>1</v>
      </c>
      <c r="E2862" s="2">
        <v>209.99</v>
      </c>
      <c r="F2862" s="1">
        <v>0.2</v>
      </c>
      <c r="G2862">
        <v>419.78000000000003</v>
      </c>
      <c r="H2862" t="s">
        <v>5480</v>
      </c>
      <c r="I2862">
        <f>_xlfn.XLOOKUP(C2862, products!A:A, products!D:D)</f>
        <v>1</v>
      </c>
      <c r="J2862" t="s">
        <v>17</v>
      </c>
    </row>
    <row r="2863" spans="1:10" x14ac:dyDescent="0.2">
      <c r="A2863" s="1">
        <v>995</v>
      </c>
      <c r="B2863" s="1">
        <v>3</v>
      </c>
      <c r="C2863" s="1">
        <v>101</v>
      </c>
      <c r="D2863" s="6">
        <v>1</v>
      </c>
      <c r="E2863" s="2">
        <v>339.99</v>
      </c>
      <c r="F2863" s="1">
        <v>0.1</v>
      </c>
      <c r="G2863">
        <v>1019.87</v>
      </c>
      <c r="H2863" t="s">
        <v>5469</v>
      </c>
      <c r="I2863">
        <f>_xlfn.XLOOKUP(C2863, products!A:A, products!D:D)</f>
        <v>1</v>
      </c>
      <c r="J2863" t="s">
        <v>17</v>
      </c>
    </row>
    <row r="2864" spans="1:10" x14ac:dyDescent="0.2">
      <c r="A2864" s="1">
        <v>996</v>
      </c>
      <c r="B2864" s="1">
        <v>1</v>
      </c>
      <c r="C2864" s="1">
        <v>68</v>
      </c>
      <c r="D2864" s="6">
        <v>2</v>
      </c>
      <c r="E2864" s="2">
        <v>449.99</v>
      </c>
      <c r="F2864" s="1">
        <v>0.05</v>
      </c>
      <c r="G2864">
        <v>449.94</v>
      </c>
      <c r="H2864" t="s">
        <v>5464</v>
      </c>
      <c r="I2864">
        <f>_xlfn.XLOOKUP(C2864, products!A:A, products!D:D)</f>
        <v>3</v>
      </c>
      <c r="J2864" t="s">
        <v>15</v>
      </c>
    </row>
    <row r="2865" spans="1:10" x14ac:dyDescent="0.2">
      <c r="A2865" s="1">
        <v>996</v>
      </c>
      <c r="B2865" s="1">
        <v>2</v>
      </c>
      <c r="C2865" s="1">
        <v>32</v>
      </c>
      <c r="D2865" s="6">
        <v>1</v>
      </c>
      <c r="E2865" s="2">
        <v>469.99</v>
      </c>
      <c r="F2865" s="1">
        <v>0.05</v>
      </c>
      <c r="G2865">
        <v>939.93000000000006</v>
      </c>
      <c r="H2865" t="s">
        <v>5534</v>
      </c>
      <c r="I2865">
        <f>_xlfn.XLOOKUP(C2865, products!A:A, products!D:D)</f>
        <v>6</v>
      </c>
      <c r="J2865" t="s">
        <v>12</v>
      </c>
    </row>
    <row r="2866" spans="1:10" x14ac:dyDescent="0.2">
      <c r="A2866" s="1">
        <v>997</v>
      </c>
      <c r="B2866" s="1">
        <v>1</v>
      </c>
      <c r="C2866" s="1">
        <v>86</v>
      </c>
      <c r="D2866" s="6">
        <v>2</v>
      </c>
      <c r="E2866" s="2">
        <v>149.99</v>
      </c>
      <c r="F2866" s="1">
        <v>7.0000000000000007E-2</v>
      </c>
      <c r="G2866">
        <v>149.92000000000002</v>
      </c>
      <c r="H2866" t="s">
        <v>5484</v>
      </c>
      <c r="I2866">
        <f>_xlfn.XLOOKUP(C2866, products!A:A, products!D:D)</f>
        <v>1</v>
      </c>
      <c r="J2866" t="s">
        <v>17</v>
      </c>
    </row>
    <row r="2867" spans="1:10" x14ac:dyDescent="0.2">
      <c r="A2867" s="1">
        <v>997</v>
      </c>
      <c r="B2867" s="1">
        <v>2</v>
      </c>
      <c r="C2867" s="1">
        <v>105</v>
      </c>
      <c r="D2867" s="6">
        <v>2</v>
      </c>
      <c r="E2867" s="2">
        <v>533.99</v>
      </c>
      <c r="F2867" s="1">
        <v>0.2</v>
      </c>
      <c r="G2867">
        <v>1067.78</v>
      </c>
      <c r="H2867" t="s">
        <v>5465</v>
      </c>
      <c r="I2867">
        <f>_xlfn.XLOOKUP(C2867, products!A:A, products!D:D)</f>
        <v>2</v>
      </c>
      <c r="J2867" t="s">
        <v>16</v>
      </c>
    </row>
    <row r="2868" spans="1:10" x14ac:dyDescent="0.2">
      <c r="A2868" s="1">
        <v>997</v>
      </c>
      <c r="B2868" s="1">
        <v>3</v>
      </c>
      <c r="C2868" s="1">
        <v>14</v>
      </c>
      <c r="D2868" s="6">
        <v>2</v>
      </c>
      <c r="E2868" s="2">
        <v>269.99</v>
      </c>
      <c r="F2868" s="1">
        <v>7.0000000000000007E-2</v>
      </c>
      <c r="G2868">
        <v>809.9</v>
      </c>
      <c r="H2868" t="s">
        <v>5544</v>
      </c>
      <c r="I2868">
        <f>_xlfn.XLOOKUP(C2868, products!A:A, products!D:D)</f>
        <v>3</v>
      </c>
      <c r="J2868" t="s">
        <v>15</v>
      </c>
    </row>
    <row r="2869" spans="1:10" x14ac:dyDescent="0.2">
      <c r="A2869" s="1">
        <v>998</v>
      </c>
      <c r="B2869" s="1">
        <v>1</v>
      </c>
      <c r="C2869" s="1">
        <v>26</v>
      </c>
      <c r="D2869" s="6">
        <v>2</v>
      </c>
      <c r="E2869" s="2">
        <v>599.99</v>
      </c>
      <c r="F2869" s="1">
        <v>0.05</v>
      </c>
      <c r="G2869">
        <v>599.94000000000005</v>
      </c>
      <c r="H2869" t="s">
        <v>5540</v>
      </c>
      <c r="I2869">
        <f>_xlfn.XLOOKUP(C2869, products!A:A, products!D:D)</f>
        <v>2</v>
      </c>
      <c r="J2869" t="s">
        <v>16</v>
      </c>
    </row>
    <row r="2870" spans="1:10" x14ac:dyDescent="0.2">
      <c r="A2870" s="1">
        <v>998</v>
      </c>
      <c r="B2870" s="1">
        <v>2</v>
      </c>
      <c r="C2870" s="1">
        <v>105</v>
      </c>
      <c r="D2870" s="6">
        <v>1</v>
      </c>
      <c r="E2870" s="2">
        <v>533.99</v>
      </c>
      <c r="F2870" s="1">
        <v>0.2</v>
      </c>
      <c r="G2870">
        <v>1067.78</v>
      </c>
      <c r="H2870" t="s">
        <v>5465</v>
      </c>
      <c r="I2870">
        <f>_xlfn.XLOOKUP(C2870, products!A:A, products!D:D)</f>
        <v>2</v>
      </c>
      <c r="J2870" t="s">
        <v>16</v>
      </c>
    </row>
    <row r="2871" spans="1:10" x14ac:dyDescent="0.2">
      <c r="A2871" s="1">
        <v>999</v>
      </c>
      <c r="B2871" s="1">
        <v>1</v>
      </c>
      <c r="C2871" s="1">
        <v>70</v>
      </c>
      <c r="D2871" s="6">
        <v>2</v>
      </c>
      <c r="E2871" s="2">
        <v>659.99</v>
      </c>
      <c r="F2871" s="1">
        <v>7.0000000000000007E-2</v>
      </c>
      <c r="G2871">
        <v>659.92</v>
      </c>
      <c r="H2871" t="s">
        <v>5499</v>
      </c>
      <c r="I2871">
        <f>_xlfn.XLOOKUP(C2871, products!A:A, products!D:D)</f>
        <v>3</v>
      </c>
      <c r="J2871" t="s">
        <v>15</v>
      </c>
    </row>
    <row r="2872" spans="1:10" x14ac:dyDescent="0.2">
      <c r="A2872" s="1">
        <v>999</v>
      </c>
      <c r="B2872" s="1">
        <v>2</v>
      </c>
      <c r="C2872" s="1">
        <v>106</v>
      </c>
      <c r="D2872" s="6">
        <v>1</v>
      </c>
      <c r="E2872" s="2">
        <v>449.99</v>
      </c>
      <c r="F2872" s="1">
        <v>0.05</v>
      </c>
      <c r="G2872">
        <v>899.93000000000006</v>
      </c>
      <c r="H2872" t="s">
        <v>5464</v>
      </c>
      <c r="I2872">
        <f>_xlfn.XLOOKUP(C2872, products!A:A, products!D:D)</f>
        <v>2</v>
      </c>
      <c r="J2872" t="s">
        <v>16</v>
      </c>
    </row>
    <row r="2873" spans="1:10" x14ac:dyDescent="0.2">
      <c r="A2873" s="1">
        <v>1000</v>
      </c>
      <c r="B2873" s="1">
        <v>1</v>
      </c>
      <c r="C2873" s="1">
        <v>65</v>
      </c>
      <c r="D2873" s="6">
        <v>2</v>
      </c>
      <c r="E2873" s="2">
        <v>346.99</v>
      </c>
      <c r="F2873" s="1">
        <v>0.05</v>
      </c>
      <c r="G2873">
        <v>346.94</v>
      </c>
      <c r="H2873" t="s">
        <v>5502</v>
      </c>
      <c r="I2873">
        <f>_xlfn.XLOOKUP(C2873, products!A:A, products!D:D)</f>
        <v>3</v>
      </c>
      <c r="J2873" t="s">
        <v>15</v>
      </c>
    </row>
    <row r="2874" spans="1:10" x14ac:dyDescent="0.2">
      <c r="A2874" s="1">
        <v>1000</v>
      </c>
      <c r="B2874" s="1">
        <v>2</v>
      </c>
      <c r="C2874" s="1">
        <v>111</v>
      </c>
      <c r="D2874" s="6">
        <v>1</v>
      </c>
      <c r="E2874" s="2">
        <v>470.99</v>
      </c>
      <c r="F2874" s="1">
        <v>0.1</v>
      </c>
      <c r="G2874">
        <v>941.88</v>
      </c>
      <c r="H2874" t="s">
        <v>5459</v>
      </c>
      <c r="I2874">
        <f>_xlfn.XLOOKUP(C2874, products!A:A, products!D:D)</f>
        <v>2</v>
      </c>
      <c r="J2874" t="s">
        <v>16</v>
      </c>
    </row>
    <row r="2875" spans="1:10" x14ac:dyDescent="0.2">
      <c r="A2875" s="1">
        <v>1000</v>
      </c>
      <c r="B2875" s="1">
        <v>3</v>
      </c>
      <c r="C2875" s="1">
        <v>19</v>
      </c>
      <c r="D2875" s="6">
        <v>2</v>
      </c>
      <c r="E2875" s="2">
        <v>449</v>
      </c>
      <c r="F2875" s="1">
        <v>7.0000000000000007E-2</v>
      </c>
      <c r="G2875">
        <v>1346.93</v>
      </c>
      <c r="H2875" t="s">
        <v>5547</v>
      </c>
      <c r="I2875">
        <f>_xlfn.XLOOKUP(C2875, products!A:A, products!D:D)</f>
        <v>3</v>
      </c>
      <c r="J2875" t="s">
        <v>15</v>
      </c>
    </row>
    <row r="2876" spans="1:10" x14ac:dyDescent="0.2">
      <c r="A2876" s="1">
        <v>1000</v>
      </c>
      <c r="B2876" s="1">
        <v>4</v>
      </c>
      <c r="C2876" s="1">
        <v>29</v>
      </c>
      <c r="D2876" s="6">
        <v>2</v>
      </c>
      <c r="E2876" s="2">
        <v>999.99</v>
      </c>
      <c r="F2876" s="1">
        <v>0.05</v>
      </c>
      <c r="G2876">
        <v>3999.91</v>
      </c>
      <c r="H2876" t="s">
        <v>5537</v>
      </c>
      <c r="I2876">
        <f>_xlfn.XLOOKUP(C2876, products!A:A, products!D:D)</f>
        <v>6</v>
      </c>
      <c r="J2876" t="s">
        <v>12</v>
      </c>
    </row>
    <row r="2877" spans="1:10" x14ac:dyDescent="0.2">
      <c r="A2877" s="1">
        <v>1001</v>
      </c>
      <c r="B2877" s="1">
        <v>1</v>
      </c>
      <c r="C2877" s="1">
        <v>72</v>
      </c>
      <c r="D2877" s="6">
        <v>1</v>
      </c>
      <c r="E2877" s="2">
        <v>619.99</v>
      </c>
      <c r="F2877" s="1">
        <v>0.05</v>
      </c>
      <c r="G2877">
        <v>619.94000000000005</v>
      </c>
      <c r="H2877" t="s">
        <v>5497</v>
      </c>
      <c r="I2877">
        <f>_xlfn.XLOOKUP(C2877, products!A:A, products!D:D)</f>
        <v>3</v>
      </c>
      <c r="J2877" t="s">
        <v>15</v>
      </c>
    </row>
    <row r="2878" spans="1:10" x14ac:dyDescent="0.2">
      <c r="A2878" s="1">
        <v>1001</v>
      </c>
      <c r="B2878" s="1">
        <v>2</v>
      </c>
      <c r="C2878" s="1">
        <v>45</v>
      </c>
      <c r="D2878" s="6">
        <v>2</v>
      </c>
      <c r="E2878" s="2">
        <v>869.99</v>
      </c>
      <c r="F2878" s="1">
        <v>0.05</v>
      </c>
      <c r="G2878">
        <v>1739.93</v>
      </c>
      <c r="H2878" t="s">
        <v>5521</v>
      </c>
      <c r="I2878">
        <f>_xlfn.XLOOKUP(C2878, products!A:A, products!D:D)</f>
        <v>6</v>
      </c>
      <c r="J2878" t="s">
        <v>12</v>
      </c>
    </row>
    <row r="2879" spans="1:10" x14ac:dyDescent="0.2">
      <c r="A2879" s="1">
        <v>1001</v>
      </c>
      <c r="B2879" s="1">
        <v>3</v>
      </c>
      <c r="C2879" s="1">
        <v>58</v>
      </c>
      <c r="D2879" s="6">
        <v>1</v>
      </c>
      <c r="E2879" s="2">
        <v>4999.99</v>
      </c>
      <c r="F2879" s="1">
        <v>0.1</v>
      </c>
      <c r="G2879">
        <v>14999.869999999999</v>
      </c>
      <c r="H2879" t="s">
        <v>5508</v>
      </c>
      <c r="I2879">
        <f>_xlfn.XLOOKUP(C2879, products!A:A, products!D:D)</f>
        <v>7</v>
      </c>
      <c r="J2879" t="s">
        <v>11</v>
      </c>
    </row>
    <row r="2880" spans="1:10" x14ac:dyDescent="0.2">
      <c r="A2880" s="1">
        <v>1001</v>
      </c>
      <c r="B2880" s="1">
        <v>4</v>
      </c>
      <c r="C2880" s="1">
        <v>111</v>
      </c>
      <c r="D2880" s="6">
        <v>1</v>
      </c>
      <c r="E2880" s="2">
        <v>470.99</v>
      </c>
      <c r="F2880" s="1">
        <v>7.0000000000000007E-2</v>
      </c>
      <c r="G2880">
        <v>1883.89</v>
      </c>
      <c r="H2880" t="s">
        <v>5459</v>
      </c>
      <c r="I2880">
        <f>_xlfn.XLOOKUP(C2880, products!A:A, products!D:D)</f>
        <v>2</v>
      </c>
      <c r="J2880" t="s">
        <v>16</v>
      </c>
    </row>
    <row r="2881" spans="1:10" x14ac:dyDescent="0.2">
      <c r="A2881" s="1">
        <v>1002</v>
      </c>
      <c r="B2881" s="1">
        <v>1</v>
      </c>
      <c r="C2881" s="1">
        <v>100</v>
      </c>
      <c r="D2881" s="6">
        <v>1</v>
      </c>
      <c r="E2881" s="2">
        <v>489.99</v>
      </c>
      <c r="F2881" s="1">
        <v>0.05</v>
      </c>
      <c r="G2881">
        <v>489.94</v>
      </c>
      <c r="H2881" t="s">
        <v>5470</v>
      </c>
      <c r="I2881">
        <f>_xlfn.XLOOKUP(C2881, products!A:A, products!D:D)</f>
        <v>1</v>
      </c>
      <c r="J2881" t="s">
        <v>17</v>
      </c>
    </row>
    <row r="2882" spans="1:10" x14ac:dyDescent="0.2">
      <c r="A2882" s="1">
        <v>1002</v>
      </c>
      <c r="B2882" s="1">
        <v>2</v>
      </c>
      <c r="C2882" s="1">
        <v>83</v>
      </c>
      <c r="D2882" s="6">
        <v>1</v>
      </c>
      <c r="E2882" s="2">
        <v>149.99</v>
      </c>
      <c r="F2882" s="1">
        <v>0.1</v>
      </c>
      <c r="G2882">
        <v>299.88</v>
      </c>
      <c r="H2882" t="s">
        <v>5487</v>
      </c>
      <c r="I2882">
        <f>_xlfn.XLOOKUP(C2882, products!A:A, products!D:D)</f>
        <v>1</v>
      </c>
      <c r="J2882" t="s">
        <v>17</v>
      </c>
    </row>
    <row r="2883" spans="1:10" x14ac:dyDescent="0.2">
      <c r="A2883" s="1">
        <v>1002</v>
      </c>
      <c r="B2883" s="1">
        <v>3</v>
      </c>
      <c r="C2883" s="1">
        <v>8</v>
      </c>
      <c r="D2883" s="6">
        <v>2</v>
      </c>
      <c r="E2883" s="2">
        <v>1799.99</v>
      </c>
      <c r="F2883" s="1">
        <v>0.1</v>
      </c>
      <c r="G2883">
        <v>5399.87</v>
      </c>
      <c r="H2883" t="s">
        <v>5554</v>
      </c>
      <c r="I2883">
        <f>_xlfn.XLOOKUP(C2883, products!A:A, products!D:D)</f>
        <v>6</v>
      </c>
      <c r="J2883" t="s">
        <v>12</v>
      </c>
    </row>
    <row r="2884" spans="1:10" x14ac:dyDescent="0.2">
      <c r="A2884" s="1">
        <v>1002</v>
      </c>
      <c r="B2884" s="1">
        <v>4</v>
      </c>
      <c r="C2884" s="1">
        <v>79</v>
      </c>
      <c r="D2884" s="6">
        <v>1</v>
      </c>
      <c r="E2884" s="2">
        <v>402.99</v>
      </c>
      <c r="F2884" s="1">
        <v>0.2</v>
      </c>
      <c r="G2884">
        <v>1611.76</v>
      </c>
      <c r="H2884" t="s">
        <v>5491</v>
      </c>
      <c r="I2884">
        <f>_xlfn.XLOOKUP(C2884, products!A:A, products!D:D)</f>
        <v>3</v>
      </c>
      <c r="J2884" t="s">
        <v>15</v>
      </c>
    </row>
    <row r="2885" spans="1:10" x14ac:dyDescent="0.2">
      <c r="A2885" s="1">
        <v>1003</v>
      </c>
      <c r="B2885" s="1">
        <v>1</v>
      </c>
      <c r="C2885" s="1">
        <v>34</v>
      </c>
      <c r="D2885" s="6">
        <v>2</v>
      </c>
      <c r="E2885" s="2">
        <v>469.99</v>
      </c>
      <c r="F2885" s="1">
        <v>0.05</v>
      </c>
      <c r="G2885">
        <v>469.94</v>
      </c>
      <c r="H2885" t="s">
        <v>5532</v>
      </c>
      <c r="I2885">
        <f>_xlfn.XLOOKUP(C2885, products!A:A, products!D:D)</f>
        <v>6</v>
      </c>
      <c r="J2885" t="s">
        <v>12</v>
      </c>
    </row>
    <row r="2886" spans="1:10" x14ac:dyDescent="0.2">
      <c r="A2886" s="1">
        <v>1003</v>
      </c>
      <c r="B2886" s="1">
        <v>2</v>
      </c>
      <c r="C2886" s="1">
        <v>51</v>
      </c>
      <c r="D2886" s="6">
        <v>2</v>
      </c>
      <c r="E2886" s="2">
        <v>6499.99</v>
      </c>
      <c r="F2886" s="1">
        <v>0.05</v>
      </c>
      <c r="G2886">
        <v>12999.93</v>
      </c>
      <c r="H2886" t="s">
        <v>5515</v>
      </c>
      <c r="I2886">
        <f>_xlfn.XLOOKUP(C2886, products!A:A, products!D:D)</f>
        <v>7</v>
      </c>
      <c r="J2886" t="s">
        <v>11</v>
      </c>
    </row>
    <row r="2887" spans="1:10" x14ac:dyDescent="0.2">
      <c r="A2887" s="1">
        <v>1004</v>
      </c>
      <c r="B2887" s="1">
        <v>1</v>
      </c>
      <c r="C2887" s="1">
        <v>36</v>
      </c>
      <c r="D2887" s="6">
        <v>2</v>
      </c>
      <c r="E2887" s="2">
        <v>832.99</v>
      </c>
      <c r="F2887" s="1">
        <v>0.1</v>
      </c>
      <c r="G2887">
        <v>832.89</v>
      </c>
      <c r="H2887" t="s">
        <v>5530</v>
      </c>
      <c r="I2887">
        <f>_xlfn.XLOOKUP(C2887, products!A:A, products!D:D)</f>
        <v>6</v>
      </c>
      <c r="J2887" t="s">
        <v>12</v>
      </c>
    </row>
    <row r="2888" spans="1:10" x14ac:dyDescent="0.2">
      <c r="A2888" s="1">
        <v>1005</v>
      </c>
      <c r="B2888" s="1">
        <v>1</v>
      </c>
      <c r="C2888" s="1">
        <v>14</v>
      </c>
      <c r="D2888" s="6">
        <v>2</v>
      </c>
      <c r="E2888" s="2">
        <v>269.99</v>
      </c>
      <c r="F2888" s="1">
        <v>0.2</v>
      </c>
      <c r="G2888">
        <v>269.79000000000002</v>
      </c>
      <c r="H2888" t="s">
        <v>5544</v>
      </c>
      <c r="I2888">
        <f>_xlfn.XLOOKUP(C2888, products!A:A, products!D:D)</f>
        <v>3</v>
      </c>
      <c r="J2888" t="s">
        <v>15</v>
      </c>
    </row>
    <row r="2889" spans="1:10" x14ac:dyDescent="0.2">
      <c r="A2889" s="1">
        <v>1005</v>
      </c>
      <c r="B2889" s="1">
        <v>2</v>
      </c>
      <c r="C2889" s="1">
        <v>81</v>
      </c>
      <c r="D2889" s="6">
        <v>2</v>
      </c>
      <c r="E2889" s="2">
        <v>1099.99</v>
      </c>
      <c r="F2889" s="1">
        <v>0.1</v>
      </c>
      <c r="G2889">
        <v>2199.88</v>
      </c>
      <c r="H2889" t="s">
        <v>5489</v>
      </c>
      <c r="I2889">
        <f>_xlfn.XLOOKUP(C2889, products!A:A, products!D:D)</f>
        <v>3</v>
      </c>
      <c r="J2889" t="s">
        <v>15</v>
      </c>
    </row>
    <row r="2890" spans="1:10" x14ac:dyDescent="0.2">
      <c r="A2890" s="1">
        <v>1005</v>
      </c>
      <c r="B2890" s="1">
        <v>3</v>
      </c>
      <c r="C2890" s="1">
        <v>99</v>
      </c>
      <c r="D2890" s="6">
        <v>1</v>
      </c>
      <c r="E2890" s="2">
        <v>299.99</v>
      </c>
      <c r="F2890" s="1">
        <v>0.1</v>
      </c>
      <c r="G2890">
        <v>899.87</v>
      </c>
      <c r="H2890" t="s">
        <v>5471</v>
      </c>
      <c r="I2890">
        <f>_xlfn.XLOOKUP(C2890, products!A:A, products!D:D)</f>
        <v>1</v>
      </c>
      <c r="J2890" t="s">
        <v>17</v>
      </c>
    </row>
    <row r="2891" spans="1:10" x14ac:dyDescent="0.2">
      <c r="A2891" s="1">
        <v>1006</v>
      </c>
      <c r="B2891" s="1">
        <v>1</v>
      </c>
      <c r="C2891" s="1">
        <v>20</v>
      </c>
      <c r="D2891" s="6">
        <v>1</v>
      </c>
      <c r="E2891" s="2">
        <v>599.99</v>
      </c>
      <c r="F2891" s="1">
        <v>7.0000000000000007E-2</v>
      </c>
      <c r="G2891">
        <v>599.91999999999996</v>
      </c>
      <c r="H2891" t="s">
        <v>5546</v>
      </c>
      <c r="I2891">
        <f>_xlfn.XLOOKUP(C2891, products!A:A, products!D:D)</f>
        <v>3</v>
      </c>
      <c r="J2891" t="s">
        <v>15</v>
      </c>
    </row>
    <row r="2892" spans="1:10" x14ac:dyDescent="0.2">
      <c r="A2892" s="1">
        <v>1006</v>
      </c>
      <c r="B2892" s="1">
        <v>2</v>
      </c>
      <c r="C2892" s="1">
        <v>68</v>
      </c>
      <c r="D2892" s="6">
        <v>1</v>
      </c>
      <c r="E2892" s="2">
        <v>449.99</v>
      </c>
      <c r="F2892" s="1">
        <v>0.1</v>
      </c>
      <c r="G2892">
        <v>899.88</v>
      </c>
      <c r="H2892" t="s">
        <v>5464</v>
      </c>
      <c r="I2892">
        <f>_xlfn.XLOOKUP(C2892, products!A:A, products!D:D)</f>
        <v>3</v>
      </c>
      <c r="J2892" t="s">
        <v>15</v>
      </c>
    </row>
    <row r="2893" spans="1:10" x14ac:dyDescent="0.2">
      <c r="A2893" s="1">
        <v>1006</v>
      </c>
      <c r="B2893" s="1">
        <v>3</v>
      </c>
      <c r="C2893" s="1">
        <v>56</v>
      </c>
      <c r="D2893" s="6">
        <v>2</v>
      </c>
      <c r="E2893" s="2">
        <v>5499.99</v>
      </c>
      <c r="F2893" s="1">
        <v>7.0000000000000007E-2</v>
      </c>
      <c r="G2893">
        <v>16499.900000000001</v>
      </c>
      <c r="H2893" t="s">
        <v>5510</v>
      </c>
      <c r="I2893">
        <f>_xlfn.XLOOKUP(C2893, products!A:A, products!D:D)</f>
        <v>7</v>
      </c>
      <c r="J2893" t="s">
        <v>11</v>
      </c>
    </row>
    <row r="2894" spans="1:10" x14ac:dyDescent="0.2">
      <c r="A2894" s="1">
        <v>1006</v>
      </c>
      <c r="B2894" s="1">
        <v>4</v>
      </c>
      <c r="C2894" s="1">
        <v>65</v>
      </c>
      <c r="D2894" s="6">
        <v>1</v>
      </c>
      <c r="E2894" s="2">
        <v>346.99</v>
      </c>
      <c r="F2894" s="1">
        <v>0.1</v>
      </c>
      <c r="G2894">
        <v>1387.8600000000001</v>
      </c>
      <c r="H2894" t="s">
        <v>5502</v>
      </c>
      <c r="I2894">
        <f>_xlfn.XLOOKUP(C2894, products!A:A, products!D:D)</f>
        <v>3</v>
      </c>
      <c r="J2894" t="s">
        <v>15</v>
      </c>
    </row>
    <row r="2895" spans="1:10" x14ac:dyDescent="0.2">
      <c r="A2895" s="1">
        <v>1006</v>
      </c>
      <c r="B2895" s="1">
        <v>5</v>
      </c>
      <c r="C2895" s="1">
        <v>46</v>
      </c>
      <c r="D2895" s="6">
        <v>1</v>
      </c>
      <c r="E2895" s="2">
        <v>1409.99</v>
      </c>
      <c r="F2895" s="1">
        <v>0.1</v>
      </c>
      <c r="G2895">
        <v>7049.8499999999995</v>
      </c>
      <c r="H2895" t="s">
        <v>5520</v>
      </c>
      <c r="I2895">
        <f>_xlfn.XLOOKUP(C2895, products!A:A, products!D:D)</f>
        <v>6</v>
      </c>
      <c r="J2895" t="s">
        <v>12</v>
      </c>
    </row>
    <row r="2896" spans="1:10" x14ac:dyDescent="0.2">
      <c r="A2896" s="1">
        <v>1007</v>
      </c>
      <c r="B2896" s="1">
        <v>1</v>
      </c>
      <c r="C2896" s="1">
        <v>26</v>
      </c>
      <c r="D2896" s="6">
        <v>1</v>
      </c>
      <c r="E2896" s="2">
        <v>599.99</v>
      </c>
      <c r="F2896" s="1">
        <v>0.2</v>
      </c>
      <c r="G2896">
        <v>599.79</v>
      </c>
      <c r="H2896" t="s">
        <v>5540</v>
      </c>
      <c r="I2896">
        <f>_xlfn.XLOOKUP(C2896, products!A:A, products!D:D)</f>
        <v>2</v>
      </c>
      <c r="J2896" t="s">
        <v>16</v>
      </c>
    </row>
    <row r="2897" spans="1:10" x14ac:dyDescent="0.2">
      <c r="A2897" s="1">
        <v>1007</v>
      </c>
      <c r="B2897" s="1">
        <v>2</v>
      </c>
      <c r="C2897" s="1">
        <v>11</v>
      </c>
      <c r="D2897" s="6">
        <v>1</v>
      </c>
      <c r="E2897" s="2">
        <v>1680.99</v>
      </c>
      <c r="F2897" s="1">
        <v>0.05</v>
      </c>
      <c r="G2897">
        <v>3361.93</v>
      </c>
      <c r="H2897" t="s">
        <v>5551</v>
      </c>
      <c r="I2897">
        <f>_xlfn.XLOOKUP(C2897, products!A:A, products!D:D)</f>
        <v>4</v>
      </c>
      <c r="J2897" t="s">
        <v>14</v>
      </c>
    </row>
    <row r="2898" spans="1:10" x14ac:dyDescent="0.2">
      <c r="A2898" s="1">
        <v>1007</v>
      </c>
      <c r="B2898" s="1">
        <v>3</v>
      </c>
      <c r="C2898" s="1">
        <v>85</v>
      </c>
      <c r="D2898" s="6">
        <v>2</v>
      </c>
      <c r="E2898" s="2">
        <v>329.99</v>
      </c>
      <c r="F2898" s="1">
        <v>0.1</v>
      </c>
      <c r="G2898">
        <v>989.87</v>
      </c>
      <c r="H2898" t="s">
        <v>5485</v>
      </c>
      <c r="I2898">
        <f>_xlfn.XLOOKUP(C2898, products!A:A, products!D:D)</f>
        <v>1</v>
      </c>
      <c r="J2898" t="s">
        <v>17</v>
      </c>
    </row>
    <row r="2899" spans="1:10" x14ac:dyDescent="0.2">
      <c r="A2899" s="1">
        <v>1007</v>
      </c>
      <c r="B2899" s="1">
        <v>4</v>
      </c>
      <c r="C2899" s="1">
        <v>76</v>
      </c>
      <c r="D2899" s="6">
        <v>1</v>
      </c>
      <c r="E2899" s="2">
        <v>299.99</v>
      </c>
      <c r="F2899" s="1">
        <v>0.2</v>
      </c>
      <c r="G2899">
        <v>1199.76</v>
      </c>
      <c r="H2899" t="s">
        <v>5475</v>
      </c>
      <c r="I2899">
        <f>_xlfn.XLOOKUP(C2899, products!A:A, products!D:D)</f>
        <v>3</v>
      </c>
      <c r="J2899" t="s">
        <v>15</v>
      </c>
    </row>
    <row r="2900" spans="1:10" x14ac:dyDescent="0.2">
      <c r="A2900" s="1">
        <v>1007</v>
      </c>
      <c r="B2900" s="1">
        <v>5</v>
      </c>
      <c r="C2900" s="1">
        <v>106</v>
      </c>
      <c r="D2900" s="6">
        <v>2</v>
      </c>
      <c r="E2900" s="2">
        <v>449.99</v>
      </c>
      <c r="F2900" s="1">
        <v>0.1</v>
      </c>
      <c r="G2900">
        <v>2249.85</v>
      </c>
      <c r="H2900" t="s">
        <v>5464</v>
      </c>
      <c r="I2900">
        <f>_xlfn.XLOOKUP(C2900, products!A:A, products!D:D)</f>
        <v>2</v>
      </c>
      <c r="J2900" t="s">
        <v>16</v>
      </c>
    </row>
    <row r="2901" spans="1:10" x14ac:dyDescent="0.2">
      <c r="A2901" s="1">
        <v>1008</v>
      </c>
      <c r="B2901" s="1">
        <v>1</v>
      </c>
      <c r="C2901" s="1">
        <v>71</v>
      </c>
      <c r="D2901" s="6">
        <v>1</v>
      </c>
      <c r="E2901" s="2">
        <v>416.99</v>
      </c>
      <c r="F2901" s="1">
        <v>0.2</v>
      </c>
      <c r="G2901">
        <v>416.79</v>
      </c>
      <c r="H2901" t="s">
        <v>5498</v>
      </c>
      <c r="I2901">
        <f>_xlfn.XLOOKUP(C2901, products!A:A, products!D:D)</f>
        <v>3</v>
      </c>
      <c r="J2901" t="s">
        <v>15</v>
      </c>
    </row>
    <row r="2902" spans="1:10" x14ac:dyDescent="0.2">
      <c r="A2902" s="1">
        <v>1008</v>
      </c>
      <c r="B2902" s="1">
        <v>2</v>
      </c>
      <c r="C2902" s="1">
        <v>2</v>
      </c>
      <c r="D2902" s="6">
        <v>1</v>
      </c>
      <c r="E2902" s="2">
        <v>749.99</v>
      </c>
      <c r="F2902" s="1">
        <v>0.1</v>
      </c>
      <c r="G2902">
        <v>1499.88</v>
      </c>
      <c r="H2902" t="s">
        <v>5560</v>
      </c>
      <c r="I2902">
        <f>_xlfn.XLOOKUP(C2902, products!A:A, products!D:D)</f>
        <v>6</v>
      </c>
      <c r="J2902" t="s">
        <v>12</v>
      </c>
    </row>
    <row r="2903" spans="1:10" x14ac:dyDescent="0.2">
      <c r="A2903" s="1">
        <v>1008</v>
      </c>
      <c r="B2903" s="1">
        <v>3</v>
      </c>
      <c r="C2903" s="1">
        <v>95</v>
      </c>
      <c r="D2903" s="6">
        <v>1</v>
      </c>
      <c r="E2903" s="2">
        <v>299.99</v>
      </c>
      <c r="F2903" s="1">
        <v>7.0000000000000007E-2</v>
      </c>
      <c r="G2903">
        <v>899.9</v>
      </c>
      <c r="H2903" t="s">
        <v>5475</v>
      </c>
      <c r="I2903">
        <f>_xlfn.XLOOKUP(C2903, products!A:A, products!D:D)</f>
        <v>1</v>
      </c>
      <c r="J2903" t="s">
        <v>17</v>
      </c>
    </row>
    <row r="2904" spans="1:10" x14ac:dyDescent="0.2">
      <c r="A2904" s="1">
        <v>1009</v>
      </c>
      <c r="B2904" s="1">
        <v>1</v>
      </c>
      <c r="C2904" s="1">
        <v>95</v>
      </c>
      <c r="D2904" s="6">
        <v>2</v>
      </c>
      <c r="E2904" s="2">
        <v>299.99</v>
      </c>
      <c r="F2904" s="1">
        <v>7.0000000000000007E-2</v>
      </c>
      <c r="G2904">
        <v>299.92</v>
      </c>
      <c r="H2904" t="s">
        <v>5475</v>
      </c>
      <c r="I2904">
        <f>_xlfn.XLOOKUP(C2904, products!A:A, products!D:D)</f>
        <v>1</v>
      </c>
      <c r="J2904" t="s">
        <v>17</v>
      </c>
    </row>
    <row r="2905" spans="1:10" x14ac:dyDescent="0.2">
      <c r="A2905" s="1">
        <v>1009</v>
      </c>
      <c r="B2905" s="1">
        <v>2</v>
      </c>
      <c r="C2905" s="1">
        <v>44</v>
      </c>
      <c r="D2905" s="6">
        <v>1</v>
      </c>
      <c r="E2905" s="2">
        <v>539.99</v>
      </c>
      <c r="F2905" s="1">
        <v>7.0000000000000007E-2</v>
      </c>
      <c r="G2905">
        <v>1079.9100000000001</v>
      </c>
      <c r="H2905" t="s">
        <v>5522</v>
      </c>
      <c r="I2905">
        <f>_xlfn.XLOOKUP(C2905, products!A:A, products!D:D)</f>
        <v>6</v>
      </c>
      <c r="J2905" t="s">
        <v>12</v>
      </c>
    </row>
    <row r="2906" spans="1:10" x14ac:dyDescent="0.2">
      <c r="A2906" s="1">
        <v>1010</v>
      </c>
      <c r="B2906" s="1">
        <v>1</v>
      </c>
      <c r="C2906" s="1">
        <v>109</v>
      </c>
      <c r="D2906" s="6">
        <v>2</v>
      </c>
      <c r="E2906" s="2">
        <v>416.99</v>
      </c>
      <c r="F2906" s="1">
        <v>0.1</v>
      </c>
      <c r="G2906">
        <v>416.89</v>
      </c>
      <c r="H2906" t="s">
        <v>5461</v>
      </c>
      <c r="I2906">
        <f>_xlfn.XLOOKUP(C2906, products!A:A, products!D:D)</f>
        <v>2</v>
      </c>
      <c r="J2906" t="s">
        <v>16</v>
      </c>
    </row>
    <row r="2907" spans="1:10" x14ac:dyDescent="0.2">
      <c r="A2907" s="1">
        <v>1011</v>
      </c>
      <c r="B2907" s="1">
        <v>1</v>
      </c>
      <c r="C2907" s="1">
        <v>88</v>
      </c>
      <c r="D2907" s="6">
        <v>1</v>
      </c>
      <c r="E2907" s="2">
        <v>189.99</v>
      </c>
      <c r="F2907" s="1">
        <v>0.2</v>
      </c>
      <c r="G2907">
        <v>189.79000000000002</v>
      </c>
      <c r="H2907" t="s">
        <v>5482</v>
      </c>
      <c r="I2907">
        <f>_xlfn.XLOOKUP(C2907, products!A:A, products!D:D)</f>
        <v>1</v>
      </c>
      <c r="J2907" t="s">
        <v>17</v>
      </c>
    </row>
    <row r="2908" spans="1:10" x14ac:dyDescent="0.2">
      <c r="A2908" s="1">
        <v>1011</v>
      </c>
      <c r="B2908" s="1">
        <v>2</v>
      </c>
      <c r="C2908" s="1">
        <v>99</v>
      </c>
      <c r="D2908" s="6">
        <v>2</v>
      </c>
      <c r="E2908" s="2">
        <v>299.99</v>
      </c>
      <c r="F2908" s="1">
        <v>0.2</v>
      </c>
      <c r="G2908">
        <v>599.78</v>
      </c>
      <c r="H2908" t="s">
        <v>5471</v>
      </c>
      <c r="I2908">
        <f>_xlfn.XLOOKUP(C2908, products!A:A, products!D:D)</f>
        <v>1</v>
      </c>
      <c r="J2908" t="s">
        <v>17</v>
      </c>
    </row>
    <row r="2909" spans="1:10" x14ac:dyDescent="0.2">
      <c r="A2909" s="1">
        <v>1011</v>
      </c>
      <c r="B2909" s="1">
        <v>3</v>
      </c>
      <c r="C2909" s="1">
        <v>16</v>
      </c>
      <c r="D2909" s="6">
        <v>2</v>
      </c>
      <c r="E2909" s="2">
        <v>599.99</v>
      </c>
      <c r="F2909" s="1">
        <v>0.2</v>
      </c>
      <c r="G2909">
        <v>1799.77</v>
      </c>
      <c r="H2909" t="s">
        <v>5540</v>
      </c>
      <c r="I2909">
        <f>_xlfn.XLOOKUP(C2909, products!A:A, products!D:D)</f>
        <v>3</v>
      </c>
      <c r="J2909" t="s">
        <v>15</v>
      </c>
    </row>
    <row r="2910" spans="1:10" x14ac:dyDescent="0.2">
      <c r="A2910" s="1">
        <v>1011</v>
      </c>
      <c r="B2910" s="1">
        <v>4</v>
      </c>
      <c r="C2910" s="1">
        <v>68</v>
      </c>
      <c r="D2910" s="6">
        <v>2</v>
      </c>
      <c r="E2910" s="2">
        <v>449.99</v>
      </c>
      <c r="F2910" s="1">
        <v>0.05</v>
      </c>
      <c r="G2910">
        <v>1799.91</v>
      </c>
      <c r="H2910" t="s">
        <v>5464</v>
      </c>
      <c r="I2910">
        <f>_xlfn.XLOOKUP(C2910, products!A:A, products!D:D)</f>
        <v>3</v>
      </c>
      <c r="J2910" t="s">
        <v>15</v>
      </c>
    </row>
    <row r="2911" spans="1:10" x14ac:dyDescent="0.2">
      <c r="A2911" s="1">
        <v>1012</v>
      </c>
      <c r="B2911" s="1">
        <v>1</v>
      </c>
      <c r="C2911" s="1">
        <v>8</v>
      </c>
      <c r="D2911" s="6">
        <v>1</v>
      </c>
      <c r="E2911" s="2">
        <v>1799.99</v>
      </c>
      <c r="F2911" s="1">
        <v>7.0000000000000007E-2</v>
      </c>
      <c r="G2911">
        <v>1799.92</v>
      </c>
      <c r="H2911" t="s">
        <v>5554</v>
      </c>
      <c r="I2911">
        <f>_xlfn.XLOOKUP(C2911, products!A:A, products!D:D)</f>
        <v>6</v>
      </c>
      <c r="J2911" t="s">
        <v>12</v>
      </c>
    </row>
    <row r="2912" spans="1:10" x14ac:dyDescent="0.2">
      <c r="A2912" s="1">
        <v>1012</v>
      </c>
      <c r="B2912" s="1">
        <v>2</v>
      </c>
      <c r="C2912" s="1">
        <v>64</v>
      </c>
      <c r="D2912" s="6">
        <v>1</v>
      </c>
      <c r="E2912" s="2">
        <v>489.99</v>
      </c>
      <c r="F2912" s="1">
        <v>0.2</v>
      </c>
      <c r="G2912">
        <v>979.78</v>
      </c>
      <c r="H2912" t="s">
        <v>5468</v>
      </c>
      <c r="I2912">
        <f>_xlfn.XLOOKUP(C2912, products!A:A, products!D:D)</f>
        <v>3</v>
      </c>
      <c r="J2912" t="s">
        <v>15</v>
      </c>
    </row>
    <row r="2913" spans="1:10" x14ac:dyDescent="0.2">
      <c r="A2913" s="1">
        <v>1013</v>
      </c>
      <c r="B2913" s="1">
        <v>1</v>
      </c>
      <c r="C2913" s="1">
        <v>60</v>
      </c>
      <c r="D2913" s="6">
        <v>2</v>
      </c>
      <c r="E2913" s="2">
        <v>1559.99</v>
      </c>
      <c r="F2913" s="1">
        <v>0.05</v>
      </c>
      <c r="G2913">
        <v>1559.94</v>
      </c>
      <c r="H2913" t="s">
        <v>5506</v>
      </c>
      <c r="I2913">
        <f>_xlfn.XLOOKUP(C2913, products!A:A, products!D:D)</f>
        <v>5</v>
      </c>
      <c r="J2913" t="s">
        <v>13</v>
      </c>
    </row>
    <row r="2914" spans="1:10" x14ac:dyDescent="0.2">
      <c r="A2914" s="1">
        <v>1014</v>
      </c>
      <c r="B2914" s="1">
        <v>1</v>
      </c>
      <c r="C2914" s="1">
        <v>97</v>
      </c>
      <c r="D2914" s="6">
        <v>1</v>
      </c>
      <c r="E2914" s="2">
        <v>349.99</v>
      </c>
      <c r="F2914" s="1">
        <v>0.2</v>
      </c>
      <c r="G2914">
        <v>349.79</v>
      </c>
      <c r="H2914" t="s">
        <v>5473</v>
      </c>
      <c r="I2914">
        <f>_xlfn.XLOOKUP(C2914, products!A:A, products!D:D)</f>
        <v>1</v>
      </c>
      <c r="J2914" t="s">
        <v>17</v>
      </c>
    </row>
    <row r="2915" spans="1:10" x14ac:dyDescent="0.2">
      <c r="A2915" s="1">
        <v>1014</v>
      </c>
      <c r="B2915" s="1">
        <v>2</v>
      </c>
      <c r="C2915" s="1">
        <v>45</v>
      </c>
      <c r="D2915" s="6">
        <v>2</v>
      </c>
      <c r="E2915" s="2">
        <v>869.99</v>
      </c>
      <c r="F2915" s="1">
        <v>0.05</v>
      </c>
      <c r="G2915">
        <v>1739.93</v>
      </c>
      <c r="H2915" t="s">
        <v>5521</v>
      </c>
      <c r="I2915">
        <f>_xlfn.XLOOKUP(C2915, products!A:A, products!D:D)</f>
        <v>6</v>
      </c>
      <c r="J2915" t="s">
        <v>12</v>
      </c>
    </row>
    <row r="2916" spans="1:10" x14ac:dyDescent="0.2">
      <c r="A2916" s="1">
        <v>1014</v>
      </c>
      <c r="B2916" s="1">
        <v>3</v>
      </c>
      <c r="C2916" s="1">
        <v>81</v>
      </c>
      <c r="D2916" s="6">
        <v>2</v>
      </c>
      <c r="E2916" s="2">
        <v>1099.99</v>
      </c>
      <c r="F2916" s="1">
        <v>0.1</v>
      </c>
      <c r="G2916">
        <v>3299.8700000000003</v>
      </c>
      <c r="H2916" t="s">
        <v>5489</v>
      </c>
      <c r="I2916">
        <f>_xlfn.XLOOKUP(C2916, products!A:A, products!D:D)</f>
        <v>3</v>
      </c>
      <c r="J2916" t="s">
        <v>15</v>
      </c>
    </row>
    <row r="2917" spans="1:10" x14ac:dyDescent="0.2">
      <c r="A2917" s="1">
        <v>1014</v>
      </c>
      <c r="B2917" s="1">
        <v>4</v>
      </c>
      <c r="C2917" s="1">
        <v>59</v>
      </c>
      <c r="D2917" s="6">
        <v>1</v>
      </c>
      <c r="E2917" s="2">
        <v>2599.9899999999998</v>
      </c>
      <c r="F2917" s="1">
        <v>0.05</v>
      </c>
      <c r="G2917">
        <v>10399.91</v>
      </c>
      <c r="H2917" t="s">
        <v>5507</v>
      </c>
      <c r="I2917">
        <f>_xlfn.XLOOKUP(C2917, products!A:A, products!D:D)</f>
        <v>7</v>
      </c>
      <c r="J2917" t="s">
        <v>11</v>
      </c>
    </row>
    <row r="2918" spans="1:10" x14ac:dyDescent="0.2">
      <c r="A2918" s="1">
        <v>1015</v>
      </c>
      <c r="B2918" s="1">
        <v>1</v>
      </c>
      <c r="C2918" s="1">
        <v>6</v>
      </c>
      <c r="D2918" s="6">
        <v>2</v>
      </c>
      <c r="E2918" s="2">
        <v>469.99</v>
      </c>
      <c r="F2918" s="1">
        <v>0.1</v>
      </c>
      <c r="G2918">
        <v>469.89</v>
      </c>
      <c r="H2918" t="s">
        <v>5556</v>
      </c>
      <c r="I2918">
        <f>_xlfn.XLOOKUP(C2918, products!A:A, products!D:D)</f>
        <v>6</v>
      </c>
      <c r="J2918" t="s">
        <v>12</v>
      </c>
    </row>
    <row r="2919" spans="1:10" x14ac:dyDescent="0.2">
      <c r="A2919" s="1">
        <v>1015</v>
      </c>
      <c r="B2919" s="1">
        <v>2</v>
      </c>
      <c r="C2919" s="1">
        <v>73</v>
      </c>
      <c r="D2919" s="6">
        <v>2</v>
      </c>
      <c r="E2919" s="2">
        <v>749.99</v>
      </c>
      <c r="F2919" s="1">
        <v>0.2</v>
      </c>
      <c r="G2919">
        <v>1499.78</v>
      </c>
      <c r="H2919" t="s">
        <v>5496</v>
      </c>
      <c r="I2919">
        <f>_xlfn.XLOOKUP(C2919, products!A:A, products!D:D)</f>
        <v>3</v>
      </c>
      <c r="J2919" t="s">
        <v>15</v>
      </c>
    </row>
    <row r="2920" spans="1:10" x14ac:dyDescent="0.2">
      <c r="A2920" s="1">
        <v>1015</v>
      </c>
      <c r="B2920" s="1">
        <v>3</v>
      </c>
      <c r="C2920" s="1">
        <v>101</v>
      </c>
      <c r="D2920" s="6">
        <v>2</v>
      </c>
      <c r="E2920" s="2">
        <v>339.99</v>
      </c>
      <c r="F2920" s="1">
        <v>0.1</v>
      </c>
      <c r="G2920">
        <v>1019.87</v>
      </c>
      <c r="H2920" t="s">
        <v>5469</v>
      </c>
      <c r="I2920">
        <f>_xlfn.XLOOKUP(C2920, products!A:A, products!D:D)</f>
        <v>1</v>
      </c>
      <c r="J2920" t="s">
        <v>17</v>
      </c>
    </row>
    <row r="2921" spans="1:10" x14ac:dyDescent="0.2">
      <c r="A2921" s="1">
        <v>1015</v>
      </c>
      <c r="B2921" s="1">
        <v>4</v>
      </c>
      <c r="C2921" s="1">
        <v>13</v>
      </c>
      <c r="D2921" s="6">
        <v>1</v>
      </c>
      <c r="E2921" s="2">
        <v>269.99</v>
      </c>
      <c r="F2921" s="1">
        <v>0.2</v>
      </c>
      <c r="G2921">
        <v>1079.76</v>
      </c>
      <c r="H2921" t="s">
        <v>5545</v>
      </c>
      <c r="I2921">
        <f>_xlfn.XLOOKUP(C2921, products!A:A, products!D:D)</f>
        <v>3</v>
      </c>
      <c r="J2921" t="s">
        <v>15</v>
      </c>
    </row>
    <row r="2922" spans="1:10" x14ac:dyDescent="0.2">
      <c r="A2922" s="1">
        <v>1016</v>
      </c>
      <c r="B2922" s="1">
        <v>1</v>
      </c>
      <c r="C2922" s="1">
        <v>76</v>
      </c>
      <c r="D2922" s="6">
        <v>2</v>
      </c>
      <c r="E2922" s="2">
        <v>299.99</v>
      </c>
      <c r="F2922" s="1">
        <v>7.0000000000000007E-2</v>
      </c>
      <c r="G2922">
        <v>299.92</v>
      </c>
      <c r="H2922" t="s">
        <v>5475</v>
      </c>
      <c r="I2922">
        <f>_xlfn.XLOOKUP(C2922, products!A:A, products!D:D)</f>
        <v>3</v>
      </c>
      <c r="J2922" t="s">
        <v>15</v>
      </c>
    </row>
    <row r="2923" spans="1:10" x14ac:dyDescent="0.2">
      <c r="A2923" s="1">
        <v>1017</v>
      </c>
      <c r="B2923" s="1">
        <v>1</v>
      </c>
      <c r="C2923" s="1">
        <v>89</v>
      </c>
      <c r="D2923" s="6">
        <v>1</v>
      </c>
      <c r="E2923" s="2">
        <v>209.99</v>
      </c>
      <c r="F2923" s="1">
        <v>7.0000000000000007E-2</v>
      </c>
      <c r="G2923">
        <v>209.92000000000002</v>
      </c>
      <c r="H2923" t="s">
        <v>5481</v>
      </c>
      <c r="I2923">
        <f>_xlfn.XLOOKUP(C2923, products!A:A, products!D:D)</f>
        <v>1</v>
      </c>
      <c r="J2923" t="s">
        <v>17</v>
      </c>
    </row>
    <row r="2924" spans="1:10" x14ac:dyDescent="0.2">
      <c r="A2924" s="1">
        <v>1017</v>
      </c>
      <c r="B2924" s="1">
        <v>2</v>
      </c>
      <c r="C2924" s="1">
        <v>82</v>
      </c>
      <c r="D2924" s="6">
        <v>2</v>
      </c>
      <c r="E2924" s="2">
        <v>659.99</v>
      </c>
      <c r="F2924" s="1">
        <v>0.2</v>
      </c>
      <c r="G2924">
        <v>1319.78</v>
      </c>
      <c r="H2924" t="s">
        <v>5488</v>
      </c>
      <c r="I2924">
        <f>_xlfn.XLOOKUP(C2924, products!A:A, products!D:D)</f>
        <v>3</v>
      </c>
      <c r="J2924" t="s">
        <v>15</v>
      </c>
    </row>
    <row r="2925" spans="1:10" x14ac:dyDescent="0.2">
      <c r="A2925" s="1">
        <v>1017</v>
      </c>
      <c r="B2925" s="1">
        <v>3</v>
      </c>
      <c r="C2925" s="1">
        <v>100</v>
      </c>
      <c r="D2925" s="6">
        <v>1</v>
      </c>
      <c r="E2925" s="2">
        <v>489.99</v>
      </c>
      <c r="F2925" s="1">
        <v>0.2</v>
      </c>
      <c r="G2925">
        <v>1469.77</v>
      </c>
      <c r="H2925" t="s">
        <v>5470</v>
      </c>
      <c r="I2925">
        <f>_xlfn.XLOOKUP(C2925, products!A:A, products!D:D)</f>
        <v>1</v>
      </c>
      <c r="J2925" t="s">
        <v>17</v>
      </c>
    </row>
    <row r="2926" spans="1:10" x14ac:dyDescent="0.2">
      <c r="A2926" s="1">
        <v>1017</v>
      </c>
      <c r="B2926" s="1">
        <v>4</v>
      </c>
      <c r="C2926" s="1">
        <v>18</v>
      </c>
      <c r="D2926" s="6">
        <v>2</v>
      </c>
      <c r="E2926" s="2">
        <v>449</v>
      </c>
      <c r="F2926" s="1">
        <v>0.2</v>
      </c>
      <c r="G2926">
        <v>1795.8</v>
      </c>
      <c r="H2926" t="s">
        <v>5548</v>
      </c>
      <c r="I2926">
        <f>_xlfn.XLOOKUP(C2926, products!A:A, products!D:D)</f>
        <v>3</v>
      </c>
      <c r="J2926" t="s">
        <v>15</v>
      </c>
    </row>
    <row r="2927" spans="1:10" x14ac:dyDescent="0.2">
      <c r="A2927" s="1">
        <v>1017</v>
      </c>
      <c r="B2927" s="1">
        <v>5</v>
      </c>
      <c r="C2927" s="1">
        <v>77</v>
      </c>
      <c r="D2927" s="6">
        <v>2</v>
      </c>
      <c r="E2927" s="2">
        <v>799.99</v>
      </c>
      <c r="F2927" s="1">
        <v>0.1</v>
      </c>
      <c r="G2927">
        <v>3999.85</v>
      </c>
      <c r="H2927" t="s">
        <v>5493</v>
      </c>
      <c r="I2927">
        <f>_xlfn.XLOOKUP(C2927, products!A:A, products!D:D)</f>
        <v>3</v>
      </c>
      <c r="J2927" t="s">
        <v>15</v>
      </c>
    </row>
    <row r="2928" spans="1:10" x14ac:dyDescent="0.2">
      <c r="A2928" s="1">
        <v>1018</v>
      </c>
      <c r="B2928" s="1">
        <v>1</v>
      </c>
      <c r="C2928" s="1">
        <v>76</v>
      </c>
      <c r="D2928" s="6">
        <v>2</v>
      </c>
      <c r="E2928" s="2">
        <v>299.99</v>
      </c>
      <c r="F2928" s="1">
        <v>7.0000000000000007E-2</v>
      </c>
      <c r="G2928">
        <v>299.92</v>
      </c>
      <c r="H2928" t="s">
        <v>5475</v>
      </c>
      <c r="I2928">
        <f>_xlfn.XLOOKUP(C2928, products!A:A, products!D:D)</f>
        <v>3</v>
      </c>
      <c r="J2928" t="s">
        <v>15</v>
      </c>
    </row>
    <row r="2929" spans="1:10" x14ac:dyDescent="0.2">
      <c r="A2929" s="1">
        <v>1018</v>
      </c>
      <c r="B2929" s="1">
        <v>2</v>
      </c>
      <c r="C2929" s="1">
        <v>97</v>
      </c>
      <c r="D2929" s="6">
        <v>2</v>
      </c>
      <c r="E2929" s="2">
        <v>349.99</v>
      </c>
      <c r="F2929" s="1">
        <v>0.1</v>
      </c>
      <c r="G2929">
        <v>699.88</v>
      </c>
      <c r="H2929" t="s">
        <v>5473</v>
      </c>
      <c r="I2929">
        <f>_xlfn.XLOOKUP(C2929, products!A:A, products!D:D)</f>
        <v>1</v>
      </c>
      <c r="J2929" t="s">
        <v>17</v>
      </c>
    </row>
    <row r="2930" spans="1:10" x14ac:dyDescent="0.2">
      <c r="A2930" s="1">
        <v>1018</v>
      </c>
      <c r="B2930" s="1">
        <v>3</v>
      </c>
      <c r="C2930" s="1">
        <v>91</v>
      </c>
      <c r="D2930" s="6">
        <v>1</v>
      </c>
      <c r="E2930" s="2">
        <v>349.99</v>
      </c>
      <c r="F2930" s="1">
        <v>0.2</v>
      </c>
      <c r="G2930">
        <v>1049.77</v>
      </c>
      <c r="H2930" t="s">
        <v>5479</v>
      </c>
      <c r="I2930">
        <f>_xlfn.XLOOKUP(C2930, products!A:A, products!D:D)</f>
        <v>1</v>
      </c>
      <c r="J2930" t="s">
        <v>17</v>
      </c>
    </row>
    <row r="2931" spans="1:10" x14ac:dyDescent="0.2">
      <c r="A2931" s="1">
        <v>1019</v>
      </c>
      <c r="B2931" s="1">
        <v>1</v>
      </c>
      <c r="C2931" s="1">
        <v>30</v>
      </c>
      <c r="D2931" s="6">
        <v>1</v>
      </c>
      <c r="E2931" s="2">
        <v>999.99</v>
      </c>
      <c r="F2931" s="1">
        <v>0.1</v>
      </c>
      <c r="G2931">
        <v>999.89</v>
      </c>
      <c r="H2931" t="s">
        <v>5536</v>
      </c>
      <c r="I2931">
        <f>_xlfn.XLOOKUP(C2931, products!A:A, products!D:D)</f>
        <v>6</v>
      </c>
      <c r="J2931" t="s">
        <v>12</v>
      </c>
    </row>
    <row r="2932" spans="1:10" x14ac:dyDescent="0.2">
      <c r="A2932" s="1">
        <v>1019</v>
      </c>
      <c r="B2932" s="1">
        <v>2</v>
      </c>
      <c r="C2932" s="1">
        <v>52</v>
      </c>
      <c r="D2932" s="6">
        <v>1</v>
      </c>
      <c r="E2932" s="2">
        <v>875.99</v>
      </c>
      <c r="F2932" s="1">
        <v>0.2</v>
      </c>
      <c r="G2932">
        <v>1751.78</v>
      </c>
      <c r="H2932" t="s">
        <v>5514</v>
      </c>
      <c r="I2932">
        <f>_xlfn.XLOOKUP(C2932, products!A:A, products!D:D)</f>
        <v>7</v>
      </c>
      <c r="J2932" t="s">
        <v>11</v>
      </c>
    </row>
    <row r="2933" spans="1:10" x14ac:dyDescent="0.2">
      <c r="A2933" s="1">
        <v>1019</v>
      </c>
      <c r="B2933" s="1">
        <v>3</v>
      </c>
      <c r="C2933" s="1">
        <v>37</v>
      </c>
      <c r="D2933" s="6">
        <v>1</v>
      </c>
      <c r="E2933" s="2">
        <v>379.99</v>
      </c>
      <c r="F2933" s="1">
        <v>0.05</v>
      </c>
      <c r="G2933">
        <v>1139.92</v>
      </c>
      <c r="H2933" t="s">
        <v>5529</v>
      </c>
      <c r="I2933">
        <f>_xlfn.XLOOKUP(C2933, products!A:A, products!D:D)</f>
        <v>6</v>
      </c>
      <c r="J2933" t="s">
        <v>12</v>
      </c>
    </row>
    <row r="2934" spans="1:10" x14ac:dyDescent="0.2">
      <c r="A2934" s="1">
        <v>1019</v>
      </c>
      <c r="B2934" s="1">
        <v>4</v>
      </c>
      <c r="C2934" s="1">
        <v>93</v>
      </c>
      <c r="D2934" s="6">
        <v>2</v>
      </c>
      <c r="E2934" s="2">
        <v>209.99</v>
      </c>
      <c r="F2934" s="1">
        <v>0.2</v>
      </c>
      <c r="G2934">
        <v>839.76</v>
      </c>
      <c r="H2934" t="s">
        <v>5477</v>
      </c>
      <c r="I2934">
        <f>_xlfn.XLOOKUP(C2934, products!A:A, products!D:D)</f>
        <v>1</v>
      </c>
      <c r="J2934" t="s">
        <v>17</v>
      </c>
    </row>
    <row r="2935" spans="1:10" x14ac:dyDescent="0.2">
      <c r="A2935" s="1">
        <v>1020</v>
      </c>
      <c r="B2935" s="1">
        <v>1</v>
      </c>
      <c r="C2935" s="1">
        <v>20</v>
      </c>
      <c r="D2935" s="6">
        <v>2</v>
      </c>
      <c r="E2935" s="2">
        <v>599.99</v>
      </c>
      <c r="F2935" s="1">
        <v>0.05</v>
      </c>
      <c r="G2935">
        <v>599.94000000000005</v>
      </c>
      <c r="H2935" t="s">
        <v>5546</v>
      </c>
      <c r="I2935">
        <f>_xlfn.XLOOKUP(C2935, products!A:A, products!D:D)</f>
        <v>3</v>
      </c>
      <c r="J2935" t="s">
        <v>15</v>
      </c>
    </row>
    <row r="2936" spans="1:10" x14ac:dyDescent="0.2">
      <c r="A2936" s="1">
        <v>1020</v>
      </c>
      <c r="B2936" s="1">
        <v>2</v>
      </c>
      <c r="C2936" s="1">
        <v>69</v>
      </c>
      <c r="D2936" s="6">
        <v>2</v>
      </c>
      <c r="E2936" s="2">
        <v>416.99</v>
      </c>
      <c r="F2936" s="1">
        <v>0.05</v>
      </c>
      <c r="G2936">
        <v>833.93000000000006</v>
      </c>
      <c r="H2936" t="s">
        <v>5463</v>
      </c>
      <c r="I2936">
        <f>_xlfn.XLOOKUP(C2936, products!A:A, products!D:D)</f>
        <v>3</v>
      </c>
      <c r="J2936" t="s">
        <v>15</v>
      </c>
    </row>
    <row r="2937" spans="1:10" x14ac:dyDescent="0.2">
      <c r="A2937" s="1">
        <v>1020</v>
      </c>
      <c r="B2937" s="1">
        <v>3</v>
      </c>
      <c r="C2937" s="1">
        <v>15</v>
      </c>
      <c r="D2937" s="6">
        <v>1</v>
      </c>
      <c r="E2937" s="2">
        <v>529.99</v>
      </c>
      <c r="F2937" s="1">
        <v>7.0000000000000007E-2</v>
      </c>
      <c r="G2937">
        <v>1589.9</v>
      </c>
      <c r="H2937" t="s">
        <v>5550</v>
      </c>
      <c r="I2937">
        <f>_xlfn.XLOOKUP(C2937, products!A:A, products!D:D)</f>
        <v>3</v>
      </c>
      <c r="J2937" t="s">
        <v>15</v>
      </c>
    </row>
    <row r="2938" spans="1:10" x14ac:dyDescent="0.2">
      <c r="A2938" s="1">
        <v>1020</v>
      </c>
      <c r="B2938" s="1">
        <v>4</v>
      </c>
      <c r="C2938" s="1">
        <v>57</v>
      </c>
      <c r="D2938" s="6">
        <v>2</v>
      </c>
      <c r="E2938" s="2">
        <v>1999.99</v>
      </c>
      <c r="F2938" s="1">
        <v>0.1</v>
      </c>
      <c r="G2938">
        <v>7999.86</v>
      </c>
      <c r="H2938" t="s">
        <v>5509</v>
      </c>
      <c r="I2938">
        <f>_xlfn.XLOOKUP(C2938, products!A:A, products!D:D)</f>
        <v>7</v>
      </c>
      <c r="J2938" t="s">
        <v>11</v>
      </c>
    </row>
    <row r="2939" spans="1:10" x14ac:dyDescent="0.2">
      <c r="A2939" s="1">
        <v>1020</v>
      </c>
      <c r="B2939" s="1">
        <v>5</v>
      </c>
      <c r="C2939" s="1">
        <v>40</v>
      </c>
      <c r="D2939" s="6">
        <v>2</v>
      </c>
      <c r="E2939" s="2">
        <v>4999.99</v>
      </c>
      <c r="F2939" s="1">
        <v>0.05</v>
      </c>
      <c r="G2939">
        <v>24999.899999999998</v>
      </c>
      <c r="H2939" t="s">
        <v>5526</v>
      </c>
      <c r="I2939">
        <f>_xlfn.XLOOKUP(C2939, products!A:A, products!D:D)</f>
        <v>6</v>
      </c>
      <c r="J2939" t="s">
        <v>12</v>
      </c>
    </row>
    <row r="2940" spans="1:10" x14ac:dyDescent="0.2">
      <c r="A2940" s="1">
        <v>1021</v>
      </c>
      <c r="B2940" s="1">
        <v>1</v>
      </c>
      <c r="C2940" s="1">
        <v>49</v>
      </c>
      <c r="D2940" s="6">
        <v>2</v>
      </c>
      <c r="E2940" s="2">
        <v>3499.99</v>
      </c>
      <c r="F2940" s="1">
        <v>7.0000000000000007E-2</v>
      </c>
      <c r="G2940">
        <v>3499.9199999999996</v>
      </c>
      <c r="H2940" t="s">
        <v>5517</v>
      </c>
      <c r="I2940">
        <f>_xlfn.XLOOKUP(C2940, products!A:A, products!D:D)</f>
        <v>7</v>
      </c>
      <c r="J2940" t="s">
        <v>11</v>
      </c>
    </row>
    <row r="2941" spans="1:10" x14ac:dyDescent="0.2">
      <c r="A2941" s="1">
        <v>1021</v>
      </c>
      <c r="B2941" s="1">
        <v>2</v>
      </c>
      <c r="C2941" s="1">
        <v>23</v>
      </c>
      <c r="D2941" s="6">
        <v>2</v>
      </c>
      <c r="E2941" s="2">
        <v>299.99</v>
      </c>
      <c r="F2941" s="1">
        <v>7.0000000000000007E-2</v>
      </c>
      <c r="G2941">
        <v>599.91</v>
      </c>
      <c r="H2941" t="s">
        <v>5543</v>
      </c>
      <c r="I2941">
        <f>_xlfn.XLOOKUP(C2941, products!A:A, products!D:D)</f>
        <v>1</v>
      </c>
      <c r="J2941" t="s">
        <v>17</v>
      </c>
    </row>
    <row r="2942" spans="1:10" x14ac:dyDescent="0.2">
      <c r="A2942" s="1">
        <v>1022</v>
      </c>
      <c r="B2942" s="1">
        <v>1</v>
      </c>
      <c r="C2942" s="1">
        <v>33</v>
      </c>
      <c r="D2942" s="6">
        <v>1</v>
      </c>
      <c r="E2942" s="2">
        <v>469.99</v>
      </c>
      <c r="F2942" s="1">
        <v>0.2</v>
      </c>
      <c r="G2942">
        <v>469.79</v>
      </c>
      <c r="H2942" t="s">
        <v>5533</v>
      </c>
      <c r="I2942">
        <f>_xlfn.XLOOKUP(C2942, products!A:A, products!D:D)</f>
        <v>6</v>
      </c>
      <c r="J2942" t="s">
        <v>12</v>
      </c>
    </row>
    <row r="2943" spans="1:10" x14ac:dyDescent="0.2">
      <c r="A2943" s="1">
        <v>1022</v>
      </c>
      <c r="B2943" s="1">
        <v>2</v>
      </c>
      <c r="C2943" s="1">
        <v>46</v>
      </c>
      <c r="D2943" s="6">
        <v>1</v>
      </c>
      <c r="E2943" s="2">
        <v>1409.99</v>
      </c>
      <c r="F2943" s="1">
        <v>0.1</v>
      </c>
      <c r="G2943">
        <v>2819.88</v>
      </c>
      <c r="H2943" t="s">
        <v>5520</v>
      </c>
      <c r="I2943">
        <f>_xlfn.XLOOKUP(C2943, products!A:A, products!D:D)</f>
        <v>6</v>
      </c>
      <c r="J2943" t="s">
        <v>12</v>
      </c>
    </row>
    <row r="2944" spans="1:10" x14ac:dyDescent="0.2">
      <c r="A2944" s="1">
        <v>1022</v>
      </c>
      <c r="B2944" s="1">
        <v>3</v>
      </c>
      <c r="C2944" s="1">
        <v>65</v>
      </c>
      <c r="D2944" s="6">
        <v>1</v>
      </c>
      <c r="E2944" s="2">
        <v>346.99</v>
      </c>
      <c r="F2944" s="1">
        <v>7.0000000000000007E-2</v>
      </c>
      <c r="G2944">
        <v>1040.9000000000001</v>
      </c>
      <c r="H2944" t="s">
        <v>5502</v>
      </c>
      <c r="I2944">
        <f>_xlfn.XLOOKUP(C2944, products!A:A, products!D:D)</f>
        <v>3</v>
      </c>
      <c r="J2944" t="s">
        <v>15</v>
      </c>
    </row>
    <row r="2945" spans="1:10" x14ac:dyDescent="0.2">
      <c r="A2945" s="1">
        <v>1022</v>
      </c>
      <c r="B2945" s="1">
        <v>4</v>
      </c>
      <c r="C2945" s="1">
        <v>5</v>
      </c>
      <c r="D2945" s="6">
        <v>1</v>
      </c>
      <c r="E2945" s="2">
        <v>1320.99</v>
      </c>
      <c r="F2945" s="1">
        <v>7.0000000000000007E-2</v>
      </c>
      <c r="G2945">
        <v>5283.89</v>
      </c>
      <c r="H2945" t="s">
        <v>5557</v>
      </c>
      <c r="I2945">
        <f>_xlfn.XLOOKUP(C2945, products!A:A, products!D:D)</f>
        <v>6</v>
      </c>
      <c r="J2945" t="s">
        <v>12</v>
      </c>
    </row>
    <row r="2946" spans="1:10" x14ac:dyDescent="0.2">
      <c r="A2946" s="1">
        <v>1023</v>
      </c>
      <c r="B2946" s="1">
        <v>1</v>
      </c>
      <c r="C2946" s="1">
        <v>91</v>
      </c>
      <c r="D2946" s="6">
        <v>1</v>
      </c>
      <c r="E2946" s="2">
        <v>349.99</v>
      </c>
      <c r="F2946" s="1">
        <v>7.0000000000000007E-2</v>
      </c>
      <c r="G2946">
        <v>349.92</v>
      </c>
      <c r="H2946" t="s">
        <v>5479</v>
      </c>
      <c r="I2946">
        <f>_xlfn.XLOOKUP(C2946, products!A:A, products!D:D)</f>
        <v>1</v>
      </c>
      <c r="J2946" t="s">
        <v>17</v>
      </c>
    </row>
    <row r="2947" spans="1:10" x14ac:dyDescent="0.2">
      <c r="A2947" s="1">
        <v>1023</v>
      </c>
      <c r="B2947" s="1">
        <v>2</v>
      </c>
      <c r="C2947" s="1">
        <v>43</v>
      </c>
      <c r="D2947" s="6">
        <v>2</v>
      </c>
      <c r="E2947" s="2">
        <v>5299.99</v>
      </c>
      <c r="F2947" s="1">
        <v>0.1</v>
      </c>
      <c r="G2947">
        <v>10599.88</v>
      </c>
      <c r="H2947" t="s">
        <v>5523</v>
      </c>
      <c r="I2947">
        <f>_xlfn.XLOOKUP(C2947, products!A:A, products!D:D)</f>
        <v>6</v>
      </c>
      <c r="J2947" t="s">
        <v>12</v>
      </c>
    </row>
    <row r="2948" spans="1:10" x14ac:dyDescent="0.2">
      <c r="A2948" s="1">
        <v>1024</v>
      </c>
      <c r="B2948" s="1">
        <v>1</v>
      </c>
      <c r="C2948" s="1">
        <v>104</v>
      </c>
      <c r="D2948" s="6">
        <v>1</v>
      </c>
      <c r="E2948" s="2">
        <v>481.99</v>
      </c>
      <c r="F2948" s="1">
        <v>0.2</v>
      </c>
      <c r="G2948">
        <v>481.79</v>
      </c>
      <c r="H2948" t="s">
        <v>5466</v>
      </c>
      <c r="I2948">
        <f>_xlfn.XLOOKUP(C2948, products!A:A, products!D:D)</f>
        <v>2</v>
      </c>
      <c r="J2948" t="s">
        <v>16</v>
      </c>
    </row>
    <row r="2949" spans="1:10" x14ac:dyDescent="0.2">
      <c r="A2949" s="1">
        <v>1024</v>
      </c>
      <c r="B2949" s="1">
        <v>2</v>
      </c>
      <c r="C2949" s="1">
        <v>28</v>
      </c>
      <c r="D2949" s="6">
        <v>2</v>
      </c>
      <c r="E2949" s="2">
        <v>2499.9899999999998</v>
      </c>
      <c r="F2949" s="1">
        <v>0.05</v>
      </c>
      <c r="G2949">
        <v>4999.9299999999994</v>
      </c>
      <c r="H2949" t="s">
        <v>5538</v>
      </c>
      <c r="I2949">
        <f>_xlfn.XLOOKUP(C2949, products!A:A, products!D:D)</f>
        <v>6</v>
      </c>
      <c r="J2949" t="s">
        <v>12</v>
      </c>
    </row>
    <row r="2950" spans="1:10" x14ac:dyDescent="0.2">
      <c r="A2950" s="1">
        <v>1024</v>
      </c>
      <c r="B2950" s="1">
        <v>3</v>
      </c>
      <c r="C2950" s="1">
        <v>98</v>
      </c>
      <c r="D2950" s="6">
        <v>2</v>
      </c>
      <c r="E2950" s="2">
        <v>489.99</v>
      </c>
      <c r="F2950" s="1">
        <v>0.2</v>
      </c>
      <c r="G2950">
        <v>1469.77</v>
      </c>
      <c r="H2950" t="s">
        <v>5472</v>
      </c>
      <c r="I2950">
        <f>_xlfn.XLOOKUP(C2950, products!A:A, products!D:D)</f>
        <v>1</v>
      </c>
      <c r="J2950" t="s">
        <v>17</v>
      </c>
    </row>
    <row r="2951" spans="1:10" x14ac:dyDescent="0.2">
      <c r="A2951" s="1">
        <v>1024</v>
      </c>
      <c r="B2951" s="1">
        <v>4</v>
      </c>
      <c r="C2951" s="1">
        <v>96</v>
      </c>
      <c r="D2951" s="6">
        <v>2</v>
      </c>
      <c r="E2951" s="2">
        <v>349.99</v>
      </c>
      <c r="F2951" s="1">
        <v>0.1</v>
      </c>
      <c r="G2951">
        <v>1399.8600000000001</v>
      </c>
      <c r="H2951" t="s">
        <v>5474</v>
      </c>
      <c r="I2951">
        <f>_xlfn.XLOOKUP(C2951, products!A:A, products!D:D)</f>
        <v>1</v>
      </c>
      <c r="J2951" t="s">
        <v>17</v>
      </c>
    </row>
    <row r="2952" spans="1:10" x14ac:dyDescent="0.2">
      <c r="A2952" s="1">
        <v>1024</v>
      </c>
      <c r="B2952" s="1">
        <v>5</v>
      </c>
      <c r="C2952" s="1">
        <v>91</v>
      </c>
      <c r="D2952" s="6">
        <v>1</v>
      </c>
      <c r="E2952" s="2">
        <v>349.99</v>
      </c>
      <c r="F2952" s="1">
        <v>0.2</v>
      </c>
      <c r="G2952">
        <v>1749.75</v>
      </c>
      <c r="H2952" t="s">
        <v>5479</v>
      </c>
      <c r="I2952">
        <f>_xlfn.XLOOKUP(C2952, products!A:A, products!D:D)</f>
        <v>1</v>
      </c>
      <c r="J2952" t="s">
        <v>17</v>
      </c>
    </row>
    <row r="2953" spans="1:10" x14ac:dyDescent="0.2">
      <c r="A2953" s="1">
        <v>1025</v>
      </c>
      <c r="B2953" s="1">
        <v>1</v>
      </c>
      <c r="C2953" s="1">
        <v>89</v>
      </c>
      <c r="D2953" s="6">
        <v>1</v>
      </c>
      <c r="E2953" s="2">
        <v>209.99</v>
      </c>
      <c r="F2953" s="1">
        <v>7.0000000000000007E-2</v>
      </c>
      <c r="G2953">
        <v>209.92000000000002</v>
      </c>
      <c r="H2953" t="s">
        <v>5481</v>
      </c>
      <c r="I2953">
        <f>_xlfn.XLOOKUP(C2953, products!A:A, products!D:D)</f>
        <v>1</v>
      </c>
      <c r="J2953" t="s">
        <v>17</v>
      </c>
    </row>
    <row r="2954" spans="1:10" x14ac:dyDescent="0.2">
      <c r="A2954" s="1">
        <v>1025</v>
      </c>
      <c r="B2954" s="1">
        <v>2</v>
      </c>
      <c r="C2954" s="1">
        <v>102</v>
      </c>
      <c r="D2954" s="6">
        <v>1</v>
      </c>
      <c r="E2954" s="2">
        <v>489.99</v>
      </c>
      <c r="F2954" s="1">
        <v>0.1</v>
      </c>
      <c r="G2954">
        <v>979.88</v>
      </c>
      <c r="H2954" t="s">
        <v>5468</v>
      </c>
      <c r="I2954">
        <f>_xlfn.XLOOKUP(C2954, products!A:A, products!D:D)</f>
        <v>2</v>
      </c>
      <c r="J2954" t="s">
        <v>16</v>
      </c>
    </row>
    <row r="2955" spans="1:10" x14ac:dyDescent="0.2">
      <c r="A2955" s="1">
        <v>1025</v>
      </c>
      <c r="B2955" s="1">
        <v>3</v>
      </c>
      <c r="C2955" s="1">
        <v>39</v>
      </c>
      <c r="D2955" s="6">
        <v>1</v>
      </c>
      <c r="E2955" s="2">
        <v>1499.99</v>
      </c>
      <c r="F2955" s="1">
        <v>0.1</v>
      </c>
      <c r="G2955">
        <v>4499.87</v>
      </c>
      <c r="H2955" t="s">
        <v>5527</v>
      </c>
      <c r="I2955">
        <f>_xlfn.XLOOKUP(C2955, products!A:A, products!D:D)</f>
        <v>6</v>
      </c>
      <c r="J2955" t="s">
        <v>12</v>
      </c>
    </row>
    <row r="2956" spans="1:10" x14ac:dyDescent="0.2">
      <c r="A2956" s="1">
        <v>1025</v>
      </c>
      <c r="B2956" s="1">
        <v>4</v>
      </c>
      <c r="C2956" s="1">
        <v>15</v>
      </c>
      <c r="D2956" s="6">
        <v>1</v>
      </c>
      <c r="E2956" s="2">
        <v>529.99</v>
      </c>
      <c r="F2956" s="1">
        <v>0.05</v>
      </c>
      <c r="G2956">
        <v>2119.91</v>
      </c>
      <c r="H2956" t="s">
        <v>5550</v>
      </c>
      <c r="I2956">
        <f>_xlfn.XLOOKUP(C2956, products!A:A, products!D:D)</f>
        <v>3</v>
      </c>
      <c r="J2956" t="s">
        <v>15</v>
      </c>
    </row>
    <row r="2957" spans="1:10" x14ac:dyDescent="0.2">
      <c r="A2957" s="1">
        <v>1025</v>
      </c>
      <c r="B2957" s="1">
        <v>5</v>
      </c>
      <c r="C2957" s="1">
        <v>66</v>
      </c>
      <c r="D2957" s="6">
        <v>2</v>
      </c>
      <c r="E2957" s="2">
        <v>250.99</v>
      </c>
      <c r="F2957" s="1">
        <v>0.05</v>
      </c>
      <c r="G2957">
        <v>1254.9000000000001</v>
      </c>
      <c r="H2957" t="s">
        <v>5501</v>
      </c>
      <c r="I2957">
        <f>_xlfn.XLOOKUP(C2957, products!A:A, products!D:D)</f>
        <v>3</v>
      </c>
      <c r="J2957" t="s">
        <v>15</v>
      </c>
    </row>
    <row r="2958" spans="1:10" x14ac:dyDescent="0.2">
      <c r="A2958" s="1">
        <v>1026</v>
      </c>
      <c r="B2958" s="1">
        <v>1</v>
      </c>
      <c r="C2958" s="1">
        <v>7</v>
      </c>
      <c r="D2958" s="6">
        <v>2</v>
      </c>
      <c r="E2958" s="2">
        <v>3999.99</v>
      </c>
      <c r="F2958" s="1">
        <v>7.0000000000000007E-2</v>
      </c>
      <c r="G2958">
        <v>3999.9199999999996</v>
      </c>
      <c r="H2958" t="s">
        <v>5555</v>
      </c>
      <c r="I2958">
        <f>_xlfn.XLOOKUP(C2958, products!A:A, products!D:D)</f>
        <v>6</v>
      </c>
      <c r="J2958" t="s">
        <v>12</v>
      </c>
    </row>
    <row r="2959" spans="1:10" x14ac:dyDescent="0.2">
      <c r="A2959" s="1">
        <v>1027</v>
      </c>
      <c r="B2959" s="1">
        <v>1</v>
      </c>
      <c r="C2959" s="1">
        <v>95</v>
      </c>
      <c r="D2959" s="6">
        <v>2</v>
      </c>
      <c r="E2959" s="2">
        <v>299.99</v>
      </c>
      <c r="F2959" s="1">
        <v>0.1</v>
      </c>
      <c r="G2959">
        <v>299.89</v>
      </c>
      <c r="H2959" t="s">
        <v>5475</v>
      </c>
      <c r="I2959">
        <f>_xlfn.XLOOKUP(C2959, products!A:A, products!D:D)</f>
        <v>1</v>
      </c>
      <c r="J2959" t="s">
        <v>17</v>
      </c>
    </row>
    <row r="2960" spans="1:10" x14ac:dyDescent="0.2">
      <c r="A2960" s="1">
        <v>1027</v>
      </c>
      <c r="B2960" s="1">
        <v>2</v>
      </c>
      <c r="C2960" s="1">
        <v>14</v>
      </c>
      <c r="D2960" s="6">
        <v>2</v>
      </c>
      <c r="E2960" s="2">
        <v>269.99</v>
      </c>
      <c r="F2960" s="1">
        <v>0.05</v>
      </c>
      <c r="G2960">
        <v>539.93000000000006</v>
      </c>
      <c r="H2960" t="s">
        <v>5544</v>
      </c>
      <c r="I2960">
        <f>_xlfn.XLOOKUP(C2960, products!A:A, products!D:D)</f>
        <v>3</v>
      </c>
      <c r="J2960" t="s">
        <v>15</v>
      </c>
    </row>
    <row r="2961" spans="1:10" x14ac:dyDescent="0.2">
      <c r="A2961" s="1">
        <v>1028</v>
      </c>
      <c r="B2961" s="1">
        <v>1</v>
      </c>
      <c r="C2961" s="1">
        <v>111</v>
      </c>
      <c r="D2961" s="6">
        <v>2</v>
      </c>
      <c r="E2961" s="2">
        <v>470.99</v>
      </c>
      <c r="F2961" s="1">
        <v>0.1</v>
      </c>
      <c r="G2961">
        <v>470.89</v>
      </c>
      <c r="H2961" t="s">
        <v>5459</v>
      </c>
      <c r="I2961">
        <f>_xlfn.XLOOKUP(C2961, products!A:A, products!D:D)</f>
        <v>2</v>
      </c>
      <c r="J2961" t="s">
        <v>16</v>
      </c>
    </row>
    <row r="2962" spans="1:10" x14ac:dyDescent="0.2">
      <c r="A2962" s="1">
        <v>1028</v>
      </c>
      <c r="B2962" s="1">
        <v>2</v>
      </c>
      <c r="C2962" s="1">
        <v>10</v>
      </c>
      <c r="D2962" s="6">
        <v>1</v>
      </c>
      <c r="E2962" s="2">
        <v>1549</v>
      </c>
      <c r="F2962" s="1">
        <v>0.2</v>
      </c>
      <c r="G2962">
        <v>3097.8</v>
      </c>
      <c r="H2962" t="s">
        <v>5552</v>
      </c>
      <c r="I2962">
        <f>_xlfn.XLOOKUP(C2962, products!A:A, products!D:D)</f>
        <v>4</v>
      </c>
      <c r="J2962" t="s">
        <v>14</v>
      </c>
    </row>
    <row r="2963" spans="1:10" x14ac:dyDescent="0.2">
      <c r="A2963" s="1">
        <v>1028</v>
      </c>
      <c r="B2963" s="1">
        <v>3</v>
      </c>
      <c r="C2963" s="1">
        <v>41</v>
      </c>
      <c r="D2963" s="6">
        <v>1</v>
      </c>
      <c r="E2963" s="2">
        <v>1469.99</v>
      </c>
      <c r="F2963" s="1">
        <v>0.2</v>
      </c>
      <c r="G2963">
        <v>4409.7700000000004</v>
      </c>
      <c r="H2963" t="s">
        <v>5525</v>
      </c>
      <c r="I2963">
        <f>_xlfn.XLOOKUP(C2963, products!A:A, products!D:D)</f>
        <v>6</v>
      </c>
      <c r="J2963" t="s">
        <v>12</v>
      </c>
    </row>
    <row r="2964" spans="1:10" x14ac:dyDescent="0.2">
      <c r="A2964" s="1">
        <v>1028</v>
      </c>
      <c r="B2964" s="1">
        <v>4</v>
      </c>
      <c r="C2964" s="1">
        <v>35</v>
      </c>
      <c r="D2964" s="6">
        <v>2</v>
      </c>
      <c r="E2964" s="2">
        <v>832.99</v>
      </c>
      <c r="F2964" s="1">
        <v>0.1</v>
      </c>
      <c r="G2964">
        <v>3331.86</v>
      </c>
      <c r="H2964" t="s">
        <v>5531</v>
      </c>
      <c r="I2964">
        <f>_xlfn.XLOOKUP(C2964, products!A:A, products!D:D)</f>
        <v>6</v>
      </c>
      <c r="J2964" t="s">
        <v>12</v>
      </c>
    </row>
    <row r="2965" spans="1:10" x14ac:dyDescent="0.2">
      <c r="A2965" s="1">
        <v>1028</v>
      </c>
      <c r="B2965" s="1">
        <v>5</v>
      </c>
      <c r="C2965" s="1">
        <v>108</v>
      </c>
      <c r="D2965" s="6">
        <v>1</v>
      </c>
      <c r="E2965" s="2">
        <v>449.99</v>
      </c>
      <c r="F2965" s="1">
        <v>0.2</v>
      </c>
      <c r="G2965">
        <v>2249.75</v>
      </c>
      <c r="H2965" t="s">
        <v>5462</v>
      </c>
      <c r="I2965">
        <f>_xlfn.XLOOKUP(C2965, products!A:A, products!D:D)</f>
        <v>2</v>
      </c>
      <c r="J2965" t="s">
        <v>16</v>
      </c>
    </row>
    <row r="2966" spans="1:10" x14ac:dyDescent="0.2">
      <c r="A2966" s="1">
        <v>1029</v>
      </c>
      <c r="B2966" s="1">
        <v>1</v>
      </c>
      <c r="C2966" s="1">
        <v>20</v>
      </c>
      <c r="D2966" s="6">
        <v>1</v>
      </c>
      <c r="E2966" s="2">
        <v>599.99</v>
      </c>
      <c r="F2966" s="1">
        <v>0.2</v>
      </c>
      <c r="G2966">
        <v>599.79</v>
      </c>
      <c r="H2966" t="s">
        <v>5546</v>
      </c>
      <c r="I2966">
        <f>_xlfn.XLOOKUP(C2966, products!A:A, products!D:D)</f>
        <v>3</v>
      </c>
      <c r="J2966" t="s">
        <v>15</v>
      </c>
    </row>
    <row r="2967" spans="1:10" x14ac:dyDescent="0.2">
      <c r="A2967" s="1">
        <v>1029</v>
      </c>
      <c r="B2967" s="1">
        <v>2</v>
      </c>
      <c r="C2967" s="1">
        <v>55</v>
      </c>
      <c r="D2967" s="6">
        <v>1</v>
      </c>
      <c r="E2967" s="2">
        <v>2699.99</v>
      </c>
      <c r="F2967" s="1">
        <v>0.1</v>
      </c>
      <c r="G2967">
        <v>5399.8799999999992</v>
      </c>
      <c r="H2967" t="s">
        <v>5511</v>
      </c>
      <c r="I2967">
        <f>_xlfn.XLOOKUP(C2967, products!A:A, products!D:D)</f>
        <v>7</v>
      </c>
      <c r="J2967" t="s">
        <v>11</v>
      </c>
    </row>
    <row r="2968" spans="1:10" x14ac:dyDescent="0.2">
      <c r="A2968" s="1">
        <v>1029</v>
      </c>
      <c r="B2968" s="1">
        <v>3</v>
      </c>
      <c r="C2968" s="1">
        <v>40</v>
      </c>
      <c r="D2968" s="6">
        <v>1</v>
      </c>
      <c r="E2968" s="2">
        <v>4999.99</v>
      </c>
      <c r="F2968" s="1">
        <v>0.2</v>
      </c>
      <c r="G2968">
        <v>14999.769999999999</v>
      </c>
      <c r="H2968" t="s">
        <v>5526</v>
      </c>
      <c r="I2968">
        <f>_xlfn.XLOOKUP(C2968, products!A:A, products!D:D)</f>
        <v>6</v>
      </c>
      <c r="J2968" t="s">
        <v>12</v>
      </c>
    </row>
    <row r="2969" spans="1:10" x14ac:dyDescent="0.2">
      <c r="A2969" s="1">
        <v>1029</v>
      </c>
      <c r="B2969" s="1">
        <v>4</v>
      </c>
      <c r="C2969" s="1">
        <v>68</v>
      </c>
      <c r="D2969" s="6">
        <v>2</v>
      </c>
      <c r="E2969" s="2">
        <v>449.99</v>
      </c>
      <c r="F2969" s="1">
        <v>0.1</v>
      </c>
      <c r="G2969">
        <v>1799.8600000000001</v>
      </c>
      <c r="H2969" t="s">
        <v>5464</v>
      </c>
      <c r="I2969">
        <f>_xlfn.XLOOKUP(C2969, products!A:A, products!D:D)</f>
        <v>3</v>
      </c>
      <c r="J2969" t="s">
        <v>15</v>
      </c>
    </row>
    <row r="2970" spans="1:10" x14ac:dyDescent="0.2">
      <c r="A2970" s="1">
        <v>1030</v>
      </c>
      <c r="B2970" s="1">
        <v>1</v>
      </c>
      <c r="C2970" s="1">
        <v>27</v>
      </c>
      <c r="D2970" s="6">
        <v>1</v>
      </c>
      <c r="E2970" s="2">
        <v>999.99</v>
      </c>
      <c r="F2970" s="1">
        <v>0.05</v>
      </c>
      <c r="G2970">
        <v>999.94</v>
      </c>
      <c r="H2970" t="s">
        <v>5539</v>
      </c>
      <c r="I2970">
        <f>_xlfn.XLOOKUP(C2970, products!A:A, products!D:D)</f>
        <v>6</v>
      </c>
      <c r="J2970" t="s">
        <v>12</v>
      </c>
    </row>
    <row r="2971" spans="1:10" x14ac:dyDescent="0.2">
      <c r="A2971" s="1">
        <v>1030</v>
      </c>
      <c r="B2971" s="1">
        <v>2</v>
      </c>
      <c r="C2971" s="1">
        <v>10</v>
      </c>
      <c r="D2971" s="6">
        <v>2</v>
      </c>
      <c r="E2971" s="2">
        <v>1549</v>
      </c>
      <c r="F2971" s="1">
        <v>0.1</v>
      </c>
      <c r="G2971">
        <v>3097.9</v>
      </c>
      <c r="H2971" t="s">
        <v>5552</v>
      </c>
      <c r="I2971">
        <f>_xlfn.XLOOKUP(C2971, products!A:A, products!D:D)</f>
        <v>4</v>
      </c>
      <c r="J2971" t="s">
        <v>14</v>
      </c>
    </row>
    <row r="2972" spans="1:10" x14ac:dyDescent="0.2">
      <c r="A2972" s="1">
        <v>1030</v>
      </c>
      <c r="B2972" s="1">
        <v>3</v>
      </c>
      <c r="C2972" s="1">
        <v>72</v>
      </c>
      <c r="D2972" s="6">
        <v>1</v>
      </c>
      <c r="E2972" s="2">
        <v>619.99</v>
      </c>
      <c r="F2972" s="1">
        <v>0.1</v>
      </c>
      <c r="G2972">
        <v>1859.8700000000001</v>
      </c>
      <c r="H2972" t="s">
        <v>5497</v>
      </c>
      <c r="I2972">
        <f>_xlfn.XLOOKUP(C2972, products!A:A, products!D:D)</f>
        <v>3</v>
      </c>
      <c r="J2972" t="s">
        <v>15</v>
      </c>
    </row>
    <row r="2973" spans="1:10" x14ac:dyDescent="0.2">
      <c r="A2973" s="1">
        <v>1031</v>
      </c>
      <c r="B2973" s="1">
        <v>1</v>
      </c>
      <c r="C2973" s="1">
        <v>27</v>
      </c>
      <c r="D2973" s="6">
        <v>2</v>
      </c>
      <c r="E2973" s="2">
        <v>999.99</v>
      </c>
      <c r="F2973" s="1">
        <v>0.2</v>
      </c>
      <c r="G2973">
        <v>999.79</v>
      </c>
      <c r="H2973" t="s">
        <v>5539</v>
      </c>
      <c r="I2973">
        <f>_xlfn.XLOOKUP(C2973, products!A:A, products!D:D)</f>
        <v>6</v>
      </c>
      <c r="J2973" t="s">
        <v>12</v>
      </c>
    </row>
    <row r="2974" spans="1:10" x14ac:dyDescent="0.2">
      <c r="A2974" s="1">
        <v>1031</v>
      </c>
      <c r="B2974" s="1">
        <v>2</v>
      </c>
      <c r="C2974" s="1">
        <v>108</v>
      </c>
      <c r="D2974" s="6">
        <v>2</v>
      </c>
      <c r="E2974" s="2">
        <v>449.99</v>
      </c>
      <c r="F2974" s="1">
        <v>0.2</v>
      </c>
      <c r="G2974">
        <v>899.78</v>
      </c>
      <c r="H2974" t="s">
        <v>5462</v>
      </c>
      <c r="I2974">
        <f>_xlfn.XLOOKUP(C2974, products!A:A, products!D:D)</f>
        <v>2</v>
      </c>
      <c r="J2974" t="s">
        <v>16</v>
      </c>
    </row>
    <row r="2975" spans="1:10" x14ac:dyDescent="0.2">
      <c r="A2975" s="1">
        <v>1032</v>
      </c>
      <c r="B2975" s="1">
        <v>1</v>
      </c>
      <c r="C2975" s="1">
        <v>60</v>
      </c>
      <c r="D2975" s="6">
        <v>2</v>
      </c>
      <c r="E2975" s="2">
        <v>1559.99</v>
      </c>
      <c r="F2975" s="1">
        <v>0.1</v>
      </c>
      <c r="G2975">
        <v>1559.89</v>
      </c>
      <c r="H2975" t="s">
        <v>5506</v>
      </c>
      <c r="I2975">
        <f>_xlfn.XLOOKUP(C2975, products!A:A, products!D:D)</f>
        <v>5</v>
      </c>
      <c r="J2975" t="s">
        <v>13</v>
      </c>
    </row>
    <row r="2976" spans="1:10" x14ac:dyDescent="0.2">
      <c r="A2976" s="1">
        <v>1032</v>
      </c>
      <c r="B2976" s="1">
        <v>2</v>
      </c>
      <c r="C2976" s="1">
        <v>17</v>
      </c>
      <c r="D2976" s="6">
        <v>1</v>
      </c>
      <c r="E2976" s="2">
        <v>429</v>
      </c>
      <c r="F2976" s="1">
        <v>0.1</v>
      </c>
      <c r="G2976">
        <v>857.9</v>
      </c>
      <c r="H2976" t="s">
        <v>5549</v>
      </c>
      <c r="I2976">
        <f>_xlfn.XLOOKUP(C2976, products!A:A, products!D:D)</f>
        <v>3</v>
      </c>
      <c r="J2976" t="s">
        <v>15</v>
      </c>
    </row>
    <row r="2977" spans="1:10" x14ac:dyDescent="0.2">
      <c r="A2977" s="1">
        <v>1033</v>
      </c>
      <c r="B2977" s="1">
        <v>1</v>
      </c>
      <c r="C2977" s="1">
        <v>26</v>
      </c>
      <c r="D2977" s="6">
        <v>1</v>
      </c>
      <c r="E2977" s="2">
        <v>599.99</v>
      </c>
      <c r="F2977" s="1">
        <v>7.0000000000000007E-2</v>
      </c>
      <c r="G2977">
        <v>599.91999999999996</v>
      </c>
      <c r="H2977" t="s">
        <v>5540</v>
      </c>
      <c r="I2977">
        <f>_xlfn.XLOOKUP(C2977, products!A:A, products!D:D)</f>
        <v>2</v>
      </c>
      <c r="J2977" t="s">
        <v>16</v>
      </c>
    </row>
    <row r="2978" spans="1:10" x14ac:dyDescent="0.2">
      <c r="A2978" s="1">
        <v>1033</v>
      </c>
      <c r="B2978" s="1">
        <v>2</v>
      </c>
      <c r="C2978" s="1">
        <v>109</v>
      </c>
      <c r="D2978" s="6">
        <v>2</v>
      </c>
      <c r="E2978" s="2">
        <v>416.99</v>
      </c>
      <c r="F2978" s="1">
        <v>0.1</v>
      </c>
      <c r="G2978">
        <v>833.88</v>
      </c>
      <c r="H2978" t="s">
        <v>5461</v>
      </c>
      <c r="I2978">
        <f>_xlfn.XLOOKUP(C2978, products!A:A, products!D:D)</f>
        <v>2</v>
      </c>
      <c r="J2978" t="s">
        <v>16</v>
      </c>
    </row>
    <row r="2979" spans="1:10" x14ac:dyDescent="0.2">
      <c r="A2979" s="1">
        <v>1033</v>
      </c>
      <c r="B2979" s="1">
        <v>3</v>
      </c>
      <c r="C2979" s="1">
        <v>27</v>
      </c>
      <c r="D2979" s="6">
        <v>2</v>
      </c>
      <c r="E2979" s="2">
        <v>999.99</v>
      </c>
      <c r="F2979" s="1">
        <v>7.0000000000000007E-2</v>
      </c>
      <c r="G2979">
        <v>2999.9</v>
      </c>
      <c r="H2979" t="s">
        <v>5539</v>
      </c>
      <c r="I2979">
        <f>_xlfn.XLOOKUP(C2979, products!A:A, products!D:D)</f>
        <v>6</v>
      </c>
      <c r="J2979" t="s">
        <v>12</v>
      </c>
    </row>
    <row r="2980" spans="1:10" x14ac:dyDescent="0.2">
      <c r="A2980" s="1">
        <v>1034</v>
      </c>
      <c r="B2980" s="1">
        <v>1</v>
      </c>
      <c r="C2980" s="1">
        <v>101</v>
      </c>
      <c r="D2980" s="6">
        <v>1</v>
      </c>
      <c r="E2980" s="2">
        <v>339.99</v>
      </c>
      <c r="F2980" s="1">
        <v>0.1</v>
      </c>
      <c r="G2980">
        <v>339.89</v>
      </c>
      <c r="H2980" t="s">
        <v>5469</v>
      </c>
      <c r="I2980">
        <f>_xlfn.XLOOKUP(C2980, products!A:A, products!D:D)</f>
        <v>1</v>
      </c>
      <c r="J2980" t="s">
        <v>17</v>
      </c>
    </row>
    <row r="2981" spans="1:10" x14ac:dyDescent="0.2">
      <c r="A2981" s="1">
        <v>1034</v>
      </c>
      <c r="B2981" s="1">
        <v>2</v>
      </c>
      <c r="C2981" s="1">
        <v>8</v>
      </c>
      <c r="D2981" s="6">
        <v>2</v>
      </c>
      <c r="E2981" s="2">
        <v>1799.99</v>
      </c>
      <c r="F2981" s="1">
        <v>0.1</v>
      </c>
      <c r="G2981">
        <v>3599.88</v>
      </c>
      <c r="H2981" t="s">
        <v>5554</v>
      </c>
      <c r="I2981">
        <f>_xlfn.XLOOKUP(C2981, products!A:A, products!D:D)</f>
        <v>6</v>
      </c>
      <c r="J2981" t="s">
        <v>12</v>
      </c>
    </row>
    <row r="2982" spans="1:10" x14ac:dyDescent="0.2">
      <c r="A2982" s="1">
        <v>1034</v>
      </c>
      <c r="B2982" s="1">
        <v>3</v>
      </c>
      <c r="C2982" s="1">
        <v>11</v>
      </c>
      <c r="D2982" s="6">
        <v>2</v>
      </c>
      <c r="E2982" s="2">
        <v>1680.99</v>
      </c>
      <c r="F2982" s="1">
        <v>7.0000000000000007E-2</v>
      </c>
      <c r="G2982">
        <v>5042.9000000000005</v>
      </c>
      <c r="H2982" t="s">
        <v>5551</v>
      </c>
      <c r="I2982">
        <f>_xlfn.XLOOKUP(C2982, products!A:A, products!D:D)</f>
        <v>4</v>
      </c>
      <c r="J2982" t="s">
        <v>14</v>
      </c>
    </row>
    <row r="2983" spans="1:10" x14ac:dyDescent="0.2">
      <c r="A2983" s="1">
        <v>1034</v>
      </c>
      <c r="B2983" s="1">
        <v>4</v>
      </c>
      <c r="C2983" s="1">
        <v>21</v>
      </c>
      <c r="D2983" s="6">
        <v>1</v>
      </c>
      <c r="E2983" s="2">
        <v>269.99</v>
      </c>
      <c r="F2983" s="1">
        <v>0.05</v>
      </c>
      <c r="G2983">
        <v>1079.9100000000001</v>
      </c>
      <c r="H2983" t="s">
        <v>5545</v>
      </c>
      <c r="I2983">
        <f>_xlfn.XLOOKUP(C2983, products!A:A, products!D:D)</f>
        <v>1</v>
      </c>
      <c r="J2983" t="s">
        <v>17</v>
      </c>
    </row>
    <row r="2984" spans="1:10" x14ac:dyDescent="0.2">
      <c r="A2984" s="1">
        <v>1035</v>
      </c>
      <c r="B2984" s="1">
        <v>1</v>
      </c>
      <c r="C2984" s="1">
        <v>96</v>
      </c>
      <c r="D2984" s="6">
        <v>1</v>
      </c>
      <c r="E2984" s="2">
        <v>349.99</v>
      </c>
      <c r="F2984" s="1">
        <v>0.2</v>
      </c>
      <c r="G2984">
        <v>349.79</v>
      </c>
      <c r="H2984" t="s">
        <v>5474</v>
      </c>
      <c r="I2984">
        <f>_xlfn.XLOOKUP(C2984, products!A:A, products!D:D)</f>
        <v>1</v>
      </c>
      <c r="J2984" t="s">
        <v>17</v>
      </c>
    </row>
    <row r="2985" spans="1:10" x14ac:dyDescent="0.2">
      <c r="A2985" s="1">
        <v>1036</v>
      </c>
      <c r="B2985" s="1">
        <v>1</v>
      </c>
      <c r="C2985" s="1">
        <v>55</v>
      </c>
      <c r="D2985" s="6">
        <v>2</v>
      </c>
      <c r="E2985" s="2">
        <v>2699.99</v>
      </c>
      <c r="F2985" s="1">
        <v>0.1</v>
      </c>
      <c r="G2985">
        <v>2699.89</v>
      </c>
      <c r="H2985" t="s">
        <v>5511</v>
      </c>
      <c r="I2985">
        <f>_xlfn.XLOOKUP(C2985, products!A:A, products!D:D)</f>
        <v>7</v>
      </c>
      <c r="J2985" t="s">
        <v>11</v>
      </c>
    </row>
    <row r="2986" spans="1:10" x14ac:dyDescent="0.2">
      <c r="A2986" s="1">
        <v>1036</v>
      </c>
      <c r="B2986" s="1">
        <v>2</v>
      </c>
      <c r="C2986" s="1">
        <v>76</v>
      </c>
      <c r="D2986" s="6">
        <v>1</v>
      </c>
      <c r="E2986" s="2">
        <v>299.99</v>
      </c>
      <c r="F2986" s="1">
        <v>7.0000000000000007E-2</v>
      </c>
      <c r="G2986">
        <v>599.91</v>
      </c>
      <c r="H2986" t="s">
        <v>5475</v>
      </c>
      <c r="I2986">
        <f>_xlfn.XLOOKUP(C2986, products!A:A, products!D:D)</f>
        <v>3</v>
      </c>
      <c r="J2986" t="s">
        <v>15</v>
      </c>
    </row>
    <row r="2987" spans="1:10" x14ac:dyDescent="0.2">
      <c r="A2987" s="1">
        <v>1036</v>
      </c>
      <c r="B2987" s="1">
        <v>3</v>
      </c>
      <c r="C2987" s="1">
        <v>18</v>
      </c>
      <c r="D2987" s="6">
        <v>2</v>
      </c>
      <c r="E2987" s="2">
        <v>449</v>
      </c>
      <c r="F2987" s="1">
        <v>0.05</v>
      </c>
      <c r="G2987">
        <v>1346.95</v>
      </c>
      <c r="H2987" t="s">
        <v>5548</v>
      </c>
      <c r="I2987">
        <f>_xlfn.XLOOKUP(C2987, products!A:A, products!D:D)</f>
        <v>3</v>
      </c>
      <c r="J2987" t="s">
        <v>15</v>
      </c>
    </row>
    <row r="2988" spans="1:10" x14ac:dyDescent="0.2">
      <c r="A2988" s="1">
        <v>1036</v>
      </c>
      <c r="B2988" s="1">
        <v>4</v>
      </c>
      <c r="C2988" s="1">
        <v>65</v>
      </c>
      <c r="D2988" s="6">
        <v>2</v>
      </c>
      <c r="E2988" s="2">
        <v>346.99</v>
      </c>
      <c r="F2988" s="1">
        <v>0.2</v>
      </c>
      <c r="G2988">
        <v>1387.76</v>
      </c>
      <c r="H2988" t="s">
        <v>5502</v>
      </c>
      <c r="I2988">
        <f>_xlfn.XLOOKUP(C2988, products!A:A, products!D:D)</f>
        <v>3</v>
      </c>
      <c r="J2988" t="s">
        <v>15</v>
      </c>
    </row>
    <row r="2989" spans="1:10" x14ac:dyDescent="0.2">
      <c r="A2989" s="1">
        <v>1036</v>
      </c>
      <c r="B2989" s="1">
        <v>5</v>
      </c>
      <c r="C2989" s="1">
        <v>12</v>
      </c>
      <c r="D2989" s="6">
        <v>1</v>
      </c>
      <c r="E2989" s="2">
        <v>549.99</v>
      </c>
      <c r="F2989" s="1">
        <v>0.2</v>
      </c>
      <c r="G2989">
        <v>2749.75</v>
      </c>
      <c r="H2989" t="s">
        <v>5542</v>
      </c>
      <c r="I2989">
        <f>_xlfn.XLOOKUP(C2989, products!A:A, products!D:D)</f>
        <v>3</v>
      </c>
      <c r="J2989" t="s">
        <v>15</v>
      </c>
    </row>
    <row r="2990" spans="1:10" x14ac:dyDescent="0.2">
      <c r="A2990" s="1">
        <v>1037</v>
      </c>
      <c r="B2990" s="1">
        <v>1</v>
      </c>
      <c r="C2990" s="1">
        <v>74</v>
      </c>
      <c r="D2990" s="6">
        <v>2</v>
      </c>
      <c r="E2990" s="2">
        <v>439.99</v>
      </c>
      <c r="F2990" s="1">
        <v>7.0000000000000007E-2</v>
      </c>
      <c r="G2990">
        <v>439.92</v>
      </c>
      <c r="H2990" t="s">
        <v>5495</v>
      </c>
      <c r="I2990">
        <f>_xlfn.XLOOKUP(C2990, products!A:A, products!D:D)</f>
        <v>3</v>
      </c>
      <c r="J2990" t="s">
        <v>15</v>
      </c>
    </row>
    <row r="2991" spans="1:10" x14ac:dyDescent="0.2">
      <c r="A2991" s="1">
        <v>1037</v>
      </c>
      <c r="B2991" s="1">
        <v>2</v>
      </c>
      <c r="C2991" s="1">
        <v>3</v>
      </c>
      <c r="D2991" s="6">
        <v>1</v>
      </c>
      <c r="E2991" s="2">
        <v>999.99</v>
      </c>
      <c r="F2991" s="1">
        <v>7.0000000000000007E-2</v>
      </c>
      <c r="G2991">
        <v>1999.91</v>
      </c>
      <c r="H2991" t="s">
        <v>5559</v>
      </c>
      <c r="I2991">
        <f>_xlfn.XLOOKUP(C2991, products!A:A, products!D:D)</f>
        <v>6</v>
      </c>
      <c r="J2991" t="s">
        <v>12</v>
      </c>
    </row>
    <row r="2992" spans="1:10" x14ac:dyDescent="0.2">
      <c r="A2992" s="1">
        <v>1037</v>
      </c>
      <c r="B2992" s="1">
        <v>3</v>
      </c>
      <c r="C2992" s="1">
        <v>65</v>
      </c>
      <c r="D2992" s="6">
        <v>2</v>
      </c>
      <c r="E2992" s="2">
        <v>346.99</v>
      </c>
      <c r="F2992" s="1">
        <v>0.2</v>
      </c>
      <c r="G2992">
        <v>1040.77</v>
      </c>
      <c r="H2992" t="s">
        <v>5502</v>
      </c>
      <c r="I2992">
        <f>_xlfn.XLOOKUP(C2992, products!A:A, products!D:D)</f>
        <v>3</v>
      </c>
      <c r="J2992" t="s">
        <v>15</v>
      </c>
    </row>
    <row r="2993" spans="1:10" x14ac:dyDescent="0.2">
      <c r="A2993" s="1">
        <v>1037</v>
      </c>
      <c r="B2993" s="1">
        <v>4</v>
      </c>
      <c r="C2993" s="1">
        <v>92</v>
      </c>
      <c r="D2993" s="6">
        <v>1</v>
      </c>
      <c r="E2993" s="2">
        <v>209.99</v>
      </c>
      <c r="F2993" s="1">
        <v>7.0000000000000007E-2</v>
      </c>
      <c r="G2993">
        <v>839.89</v>
      </c>
      <c r="H2993" t="s">
        <v>5478</v>
      </c>
      <c r="I2993">
        <f>_xlfn.XLOOKUP(C2993, products!A:A, products!D:D)</f>
        <v>1</v>
      </c>
      <c r="J2993" t="s">
        <v>17</v>
      </c>
    </row>
    <row r="2994" spans="1:10" x14ac:dyDescent="0.2">
      <c r="A2994" s="1">
        <v>1037</v>
      </c>
      <c r="B2994" s="1">
        <v>5</v>
      </c>
      <c r="C2994" s="1">
        <v>84</v>
      </c>
      <c r="D2994" s="6">
        <v>2</v>
      </c>
      <c r="E2994" s="2">
        <v>109.99</v>
      </c>
      <c r="F2994" s="1">
        <v>0.05</v>
      </c>
      <c r="G2994">
        <v>549.9</v>
      </c>
      <c r="H2994" t="s">
        <v>5486</v>
      </c>
      <c r="I2994">
        <f>_xlfn.XLOOKUP(C2994, products!A:A, products!D:D)</f>
        <v>1</v>
      </c>
      <c r="J2994" t="s">
        <v>17</v>
      </c>
    </row>
    <row r="2995" spans="1:10" x14ac:dyDescent="0.2">
      <c r="A2995" s="1">
        <v>1038</v>
      </c>
      <c r="B2995" s="1">
        <v>1</v>
      </c>
      <c r="C2995" s="1">
        <v>83</v>
      </c>
      <c r="D2995" s="6">
        <v>1</v>
      </c>
      <c r="E2995" s="2">
        <v>149.99</v>
      </c>
      <c r="F2995" s="1">
        <v>0.05</v>
      </c>
      <c r="G2995">
        <v>149.94</v>
      </c>
      <c r="H2995" t="s">
        <v>5487</v>
      </c>
      <c r="I2995">
        <f>_xlfn.XLOOKUP(C2995, products!A:A, products!D:D)</f>
        <v>1</v>
      </c>
      <c r="J2995" t="s">
        <v>17</v>
      </c>
    </row>
    <row r="2996" spans="1:10" x14ac:dyDescent="0.2">
      <c r="A2996" s="1">
        <v>1038</v>
      </c>
      <c r="B2996" s="1">
        <v>2</v>
      </c>
      <c r="C2996" s="1">
        <v>9</v>
      </c>
      <c r="D2996" s="6">
        <v>1</v>
      </c>
      <c r="E2996" s="2">
        <v>2999.99</v>
      </c>
      <c r="F2996" s="1">
        <v>7.0000000000000007E-2</v>
      </c>
      <c r="G2996">
        <v>5999.91</v>
      </c>
      <c r="H2996" t="s">
        <v>5553</v>
      </c>
      <c r="I2996">
        <f>_xlfn.XLOOKUP(C2996, products!A:A, products!D:D)</f>
        <v>5</v>
      </c>
      <c r="J2996" t="s">
        <v>13</v>
      </c>
    </row>
    <row r="2997" spans="1:10" x14ac:dyDescent="0.2">
      <c r="A2997" s="1">
        <v>1039</v>
      </c>
      <c r="B2997" s="1">
        <v>1</v>
      </c>
      <c r="C2997" s="1">
        <v>18</v>
      </c>
      <c r="D2997" s="6">
        <v>2</v>
      </c>
      <c r="E2997" s="2">
        <v>449</v>
      </c>
      <c r="F2997" s="1">
        <v>0.2</v>
      </c>
      <c r="G2997">
        <v>448.8</v>
      </c>
      <c r="H2997" t="s">
        <v>5548</v>
      </c>
      <c r="I2997">
        <f>_xlfn.XLOOKUP(C2997, products!A:A, products!D:D)</f>
        <v>3</v>
      </c>
      <c r="J2997" t="s">
        <v>15</v>
      </c>
    </row>
    <row r="2998" spans="1:10" x14ac:dyDescent="0.2">
      <c r="A2998" s="1">
        <v>1040</v>
      </c>
      <c r="B2998" s="1">
        <v>1</v>
      </c>
      <c r="C2998" s="1">
        <v>97</v>
      </c>
      <c r="D2998" s="6">
        <v>1</v>
      </c>
      <c r="E2998" s="2">
        <v>349.99</v>
      </c>
      <c r="F2998" s="1">
        <v>0.1</v>
      </c>
      <c r="G2998">
        <v>349.89</v>
      </c>
      <c r="H2998" t="s">
        <v>5473</v>
      </c>
      <c r="I2998">
        <f>_xlfn.XLOOKUP(C2998, products!A:A, products!D:D)</f>
        <v>1</v>
      </c>
      <c r="J2998" t="s">
        <v>17</v>
      </c>
    </row>
    <row r="2999" spans="1:10" x14ac:dyDescent="0.2">
      <c r="A2999" s="1">
        <v>1040</v>
      </c>
      <c r="B2999" s="1">
        <v>2</v>
      </c>
      <c r="C2999" s="1">
        <v>28</v>
      </c>
      <c r="D2999" s="6">
        <v>2</v>
      </c>
      <c r="E2999" s="2">
        <v>2499.9899999999998</v>
      </c>
      <c r="F2999" s="1">
        <v>0.2</v>
      </c>
      <c r="G2999">
        <v>4999.78</v>
      </c>
      <c r="H2999" t="s">
        <v>5538</v>
      </c>
      <c r="I2999">
        <f>_xlfn.XLOOKUP(C2999, products!A:A, products!D:D)</f>
        <v>6</v>
      </c>
      <c r="J2999" t="s">
        <v>12</v>
      </c>
    </row>
    <row r="3000" spans="1:10" x14ac:dyDescent="0.2">
      <c r="A3000" s="1">
        <v>1040</v>
      </c>
      <c r="B3000" s="1">
        <v>3</v>
      </c>
      <c r="C3000" s="1">
        <v>64</v>
      </c>
      <c r="D3000" s="6">
        <v>1</v>
      </c>
      <c r="E3000" s="2">
        <v>489.99</v>
      </c>
      <c r="F3000" s="1">
        <v>7.0000000000000007E-2</v>
      </c>
      <c r="G3000">
        <v>1469.9</v>
      </c>
      <c r="H3000" t="s">
        <v>5468</v>
      </c>
      <c r="I3000">
        <f>_xlfn.XLOOKUP(C3000, products!A:A, products!D:D)</f>
        <v>3</v>
      </c>
      <c r="J3000" t="s">
        <v>15</v>
      </c>
    </row>
    <row r="3001" spans="1:10" x14ac:dyDescent="0.2">
      <c r="A3001" s="1">
        <v>1040</v>
      </c>
      <c r="B3001" s="1">
        <v>4</v>
      </c>
      <c r="C3001" s="1">
        <v>27</v>
      </c>
      <c r="D3001" s="6">
        <v>2</v>
      </c>
      <c r="E3001" s="2">
        <v>999.99</v>
      </c>
      <c r="F3001" s="1">
        <v>7.0000000000000007E-2</v>
      </c>
      <c r="G3001">
        <v>3999.89</v>
      </c>
      <c r="H3001" t="s">
        <v>5539</v>
      </c>
      <c r="I3001">
        <f>_xlfn.XLOOKUP(C3001, products!A:A, products!D:D)</f>
        <v>6</v>
      </c>
      <c r="J3001" t="s">
        <v>12</v>
      </c>
    </row>
    <row r="3002" spans="1:10" x14ac:dyDescent="0.2">
      <c r="A3002" s="1">
        <v>1040</v>
      </c>
      <c r="B3002" s="1">
        <v>5</v>
      </c>
      <c r="C3002" s="1">
        <v>8</v>
      </c>
      <c r="D3002" s="6">
        <v>2</v>
      </c>
      <c r="E3002" s="2">
        <v>1799.99</v>
      </c>
      <c r="F3002" s="1">
        <v>0.05</v>
      </c>
      <c r="G3002">
        <v>8999.9000000000015</v>
      </c>
      <c r="H3002" t="s">
        <v>5554</v>
      </c>
      <c r="I3002">
        <f>_xlfn.XLOOKUP(C3002, products!A:A, products!D:D)</f>
        <v>6</v>
      </c>
      <c r="J3002" t="s">
        <v>12</v>
      </c>
    </row>
    <row r="3003" spans="1:10" x14ac:dyDescent="0.2">
      <c r="A3003" s="1">
        <v>1041</v>
      </c>
      <c r="B3003" s="1">
        <v>1</v>
      </c>
      <c r="C3003" s="1">
        <v>89</v>
      </c>
      <c r="D3003" s="6">
        <v>1</v>
      </c>
      <c r="E3003" s="2">
        <v>209.99</v>
      </c>
      <c r="F3003" s="1">
        <v>0.1</v>
      </c>
      <c r="G3003">
        <v>209.89000000000001</v>
      </c>
      <c r="H3003" t="s">
        <v>5481</v>
      </c>
      <c r="I3003">
        <f>_xlfn.XLOOKUP(C3003, products!A:A, products!D:D)</f>
        <v>1</v>
      </c>
      <c r="J3003" t="s">
        <v>17</v>
      </c>
    </row>
    <row r="3004" spans="1:10" x14ac:dyDescent="0.2">
      <c r="A3004" s="1">
        <v>1041</v>
      </c>
      <c r="B3004" s="1">
        <v>2</v>
      </c>
      <c r="C3004" s="1">
        <v>61</v>
      </c>
      <c r="D3004" s="6">
        <v>2</v>
      </c>
      <c r="E3004" s="2">
        <v>4999.99</v>
      </c>
      <c r="F3004" s="1">
        <v>7.0000000000000007E-2</v>
      </c>
      <c r="G3004">
        <v>9999.91</v>
      </c>
      <c r="H3004" t="s">
        <v>5505</v>
      </c>
      <c r="I3004">
        <f>_xlfn.XLOOKUP(C3004, products!A:A, products!D:D)</f>
        <v>5</v>
      </c>
      <c r="J3004" t="s">
        <v>13</v>
      </c>
    </row>
    <row r="3005" spans="1:10" x14ac:dyDescent="0.2">
      <c r="A3005" s="1">
        <v>1041</v>
      </c>
      <c r="B3005" s="1">
        <v>3</v>
      </c>
      <c r="C3005" s="1">
        <v>94</v>
      </c>
      <c r="D3005" s="6">
        <v>2</v>
      </c>
      <c r="E3005" s="2">
        <v>249.99</v>
      </c>
      <c r="F3005" s="1">
        <v>0.1</v>
      </c>
      <c r="G3005">
        <v>749.87</v>
      </c>
      <c r="H3005" t="s">
        <v>5476</v>
      </c>
      <c r="I3005">
        <f>_xlfn.XLOOKUP(C3005, products!A:A, products!D:D)</f>
        <v>1</v>
      </c>
      <c r="J3005" t="s">
        <v>17</v>
      </c>
    </row>
    <row r="3006" spans="1:10" x14ac:dyDescent="0.2">
      <c r="A3006" s="1">
        <v>1042</v>
      </c>
      <c r="B3006" s="1">
        <v>1</v>
      </c>
      <c r="C3006" s="1">
        <v>23</v>
      </c>
      <c r="D3006" s="6">
        <v>1</v>
      </c>
      <c r="E3006" s="2">
        <v>299.99</v>
      </c>
      <c r="F3006" s="1">
        <v>0.1</v>
      </c>
      <c r="G3006">
        <v>299.89</v>
      </c>
      <c r="H3006" t="s">
        <v>5543</v>
      </c>
      <c r="I3006">
        <f>_xlfn.XLOOKUP(C3006, products!A:A, products!D:D)</f>
        <v>1</v>
      </c>
      <c r="J3006" t="s">
        <v>17</v>
      </c>
    </row>
    <row r="3007" spans="1:10" x14ac:dyDescent="0.2">
      <c r="A3007" s="1">
        <v>1043</v>
      </c>
      <c r="B3007" s="1">
        <v>1</v>
      </c>
      <c r="C3007" s="1">
        <v>55</v>
      </c>
      <c r="D3007" s="6">
        <v>2</v>
      </c>
      <c r="E3007" s="2">
        <v>2699.99</v>
      </c>
      <c r="F3007" s="1">
        <v>0.1</v>
      </c>
      <c r="G3007">
        <v>2699.89</v>
      </c>
      <c r="H3007" t="s">
        <v>5511</v>
      </c>
      <c r="I3007">
        <f>_xlfn.XLOOKUP(C3007, products!A:A, products!D:D)</f>
        <v>7</v>
      </c>
      <c r="J3007" t="s">
        <v>11</v>
      </c>
    </row>
    <row r="3008" spans="1:10" x14ac:dyDescent="0.2">
      <c r="A3008" s="1">
        <v>1043</v>
      </c>
      <c r="B3008" s="1">
        <v>2</v>
      </c>
      <c r="C3008" s="1">
        <v>20</v>
      </c>
      <c r="D3008" s="6">
        <v>1</v>
      </c>
      <c r="E3008" s="2">
        <v>599.99</v>
      </c>
      <c r="F3008" s="1">
        <v>7.0000000000000007E-2</v>
      </c>
      <c r="G3008">
        <v>1199.9100000000001</v>
      </c>
      <c r="H3008" t="s">
        <v>5546</v>
      </c>
      <c r="I3008">
        <f>_xlfn.XLOOKUP(C3008, products!A:A, products!D:D)</f>
        <v>3</v>
      </c>
      <c r="J3008" t="s">
        <v>15</v>
      </c>
    </row>
    <row r="3009" spans="1:10" x14ac:dyDescent="0.2">
      <c r="A3009" s="1">
        <v>1044</v>
      </c>
      <c r="B3009" s="1">
        <v>1</v>
      </c>
      <c r="C3009" s="1">
        <v>97</v>
      </c>
      <c r="D3009" s="6">
        <v>2</v>
      </c>
      <c r="E3009" s="2">
        <v>349.99</v>
      </c>
      <c r="F3009" s="1">
        <v>0.1</v>
      </c>
      <c r="G3009">
        <v>349.89</v>
      </c>
      <c r="H3009" t="s">
        <v>5473</v>
      </c>
      <c r="I3009">
        <f>_xlfn.XLOOKUP(C3009, products!A:A, products!D:D)</f>
        <v>1</v>
      </c>
      <c r="J3009" t="s">
        <v>17</v>
      </c>
    </row>
    <row r="3010" spans="1:10" x14ac:dyDescent="0.2">
      <c r="A3010" s="1">
        <v>1045</v>
      </c>
      <c r="B3010" s="1">
        <v>1</v>
      </c>
      <c r="C3010" s="1">
        <v>28</v>
      </c>
      <c r="D3010" s="6">
        <v>1</v>
      </c>
      <c r="E3010" s="2">
        <v>2499.9899999999998</v>
      </c>
      <c r="F3010" s="1">
        <v>0.05</v>
      </c>
      <c r="G3010">
        <v>2499.9399999999996</v>
      </c>
      <c r="H3010" t="s">
        <v>5538</v>
      </c>
      <c r="I3010">
        <f>_xlfn.XLOOKUP(C3010, products!A:A, products!D:D)</f>
        <v>6</v>
      </c>
      <c r="J3010" t="s">
        <v>12</v>
      </c>
    </row>
    <row r="3011" spans="1:10" x14ac:dyDescent="0.2">
      <c r="A3011" s="1">
        <v>1045</v>
      </c>
      <c r="B3011" s="1">
        <v>2</v>
      </c>
      <c r="C3011" s="1">
        <v>104</v>
      </c>
      <c r="D3011" s="6">
        <v>2</v>
      </c>
      <c r="E3011" s="2">
        <v>481.99</v>
      </c>
      <c r="F3011" s="1">
        <v>0.05</v>
      </c>
      <c r="G3011">
        <v>963.93000000000006</v>
      </c>
      <c r="H3011" t="s">
        <v>5466</v>
      </c>
      <c r="I3011">
        <f>_xlfn.XLOOKUP(C3011, products!A:A, products!D:D)</f>
        <v>2</v>
      </c>
      <c r="J3011" t="s">
        <v>16</v>
      </c>
    </row>
    <row r="3012" spans="1:10" x14ac:dyDescent="0.2">
      <c r="A3012" s="1">
        <v>1046</v>
      </c>
      <c r="B3012" s="1">
        <v>1</v>
      </c>
      <c r="C3012" s="1">
        <v>60</v>
      </c>
      <c r="D3012" s="6">
        <v>1</v>
      </c>
      <c r="E3012" s="2">
        <v>1559.99</v>
      </c>
      <c r="F3012" s="1">
        <v>7.0000000000000007E-2</v>
      </c>
      <c r="G3012">
        <v>1559.92</v>
      </c>
      <c r="H3012" t="s">
        <v>5506</v>
      </c>
      <c r="I3012">
        <f>_xlfn.XLOOKUP(C3012, products!A:A, products!D:D)</f>
        <v>5</v>
      </c>
      <c r="J3012" t="s">
        <v>13</v>
      </c>
    </row>
    <row r="3013" spans="1:10" x14ac:dyDescent="0.2">
      <c r="A3013" s="1">
        <v>1046</v>
      </c>
      <c r="B3013" s="1">
        <v>2</v>
      </c>
      <c r="C3013" s="1">
        <v>79</v>
      </c>
      <c r="D3013" s="6">
        <v>1</v>
      </c>
      <c r="E3013" s="2">
        <v>402.99</v>
      </c>
      <c r="F3013" s="1">
        <v>7.0000000000000007E-2</v>
      </c>
      <c r="G3013">
        <v>805.91</v>
      </c>
      <c r="H3013" t="s">
        <v>5491</v>
      </c>
      <c r="I3013">
        <f>_xlfn.XLOOKUP(C3013, products!A:A, products!D:D)</f>
        <v>3</v>
      </c>
      <c r="J3013" t="s">
        <v>15</v>
      </c>
    </row>
    <row r="3014" spans="1:10" x14ac:dyDescent="0.2">
      <c r="A3014" s="1">
        <v>1046</v>
      </c>
      <c r="B3014" s="1">
        <v>3</v>
      </c>
      <c r="C3014" s="1">
        <v>32</v>
      </c>
      <c r="D3014" s="6">
        <v>1</v>
      </c>
      <c r="E3014" s="2">
        <v>469.99</v>
      </c>
      <c r="F3014" s="1">
        <v>7.0000000000000007E-2</v>
      </c>
      <c r="G3014">
        <v>1409.9</v>
      </c>
      <c r="H3014" t="s">
        <v>5534</v>
      </c>
      <c r="I3014">
        <f>_xlfn.XLOOKUP(C3014, products!A:A, products!D:D)</f>
        <v>6</v>
      </c>
      <c r="J3014" t="s">
        <v>12</v>
      </c>
    </row>
    <row r="3015" spans="1:10" x14ac:dyDescent="0.2">
      <c r="A3015" s="1">
        <v>1046</v>
      </c>
      <c r="B3015" s="1">
        <v>4</v>
      </c>
      <c r="C3015" s="1">
        <v>41</v>
      </c>
      <c r="D3015" s="6">
        <v>2</v>
      </c>
      <c r="E3015" s="2">
        <v>1469.99</v>
      </c>
      <c r="F3015" s="1">
        <v>0.1</v>
      </c>
      <c r="G3015">
        <v>5879.86</v>
      </c>
      <c r="H3015" t="s">
        <v>5525</v>
      </c>
      <c r="I3015">
        <f>_xlfn.XLOOKUP(C3015, products!A:A, products!D:D)</f>
        <v>6</v>
      </c>
      <c r="J3015" t="s">
        <v>12</v>
      </c>
    </row>
    <row r="3016" spans="1:10" x14ac:dyDescent="0.2">
      <c r="A3016" s="1">
        <v>1046</v>
      </c>
      <c r="B3016" s="1">
        <v>5</v>
      </c>
      <c r="C3016" s="1">
        <v>17</v>
      </c>
      <c r="D3016" s="6">
        <v>2</v>
      </c>
      <c r="E3016" s="2">
        <v>429</v>
      </c>
      <c r="F3016" s="1">
        <v>0.05</v>
      </c>
      <c r="G3016">
        <v>2144.9499999999998</v>
      </c>
      <c r="H3016" t="s">
        <v>5549</v>
      </c>
      <c r="I3016">
        <f>_xlfn.XLOOKUP(C3016, products!A:A, products!D:D)</f>
        <v>3</v>
      </c>
      <c r="J3016" t="s">
        <v>15</v>
      </c>
    </row>
    <row r="3017" spans="1:10" x14ac:dyDescent="0.2">
      <c r="A3017" s="1">
        <v>1047</v>
      </c>
      <c r="B3017" s="1">
        <v>1</v>
      </c>
      <c r="C3017" s="1">
        <v>28</v>
      </c>
      <c r="D3017" s="6">
        <v>2</v>
      </c>
      <c r="E3017" s="2">
        <v>2499.9899999999998</v>
      </c>
      <c r="F3017" s="1">
        <v>0.1</v>
      </c>
      <c r="G3017">
        <v>2499.89</v>
      </c>
      <c r="H3017" t="s">
        <v>5538</v>
      </c>
      <c r="I3017">
        <f>_xlfn.XLOOKUP(C3017, products!A:A, products!D:D)</f>
        <v>6</v>
      </c>
      <c r="J3017" t="s">
        <v>12</v>
      </c>
    </row>
    <row r="3018" spans="1:10" x14ac:dyDescent="0.2">
      <c r="A3018" s="1">
        <v>1047</v>
      </c>
      <c r="B3018" s="1">
        <v>2</v>
      </c>
      <c r="C3018" s="1">
        <v>78</v>
      </c>
      <c r="D3018" s="6">
        <v>1</v>
      </c>
      <c r="E3018" s="2">
        <v>647.99</v>
      </c>
      <c r="F3018" s="1">
        <v>0.2</v>
      </c>
      <c r="G3018">
        <v>1295.78</v>
      </c>
      <c r="H3018" t="s">
        <v>5492</v>
      </c>
      <c r="I3018">
        <f>_xlfn.XLOOKUP(C3018, products!A:A, products!D:D)</f>
        <v>3</v>
      </c>
      <c r="J3018" t="s">
        <v>15</v>
      </c>
    </row>
    <row r="3019" spans="1:10" x14ac:dyDescent="0.2">
      <c r="A3019" s="1">
        <v>1047</v>
      </c>
      <c r="B3019" s="1">
        <v>3</v>
      </c>
      <c r="C3019" s="1">
        <v>35</v>
      </c>
      <c r="D3019" s="6">
        <v>1</v>
      </c>
      <c r="E3019" s="2">
        <v>832.99</v>
      </c>
      <c r="F3019" s="1">
        <v>0.05</v>
      </c>
      <c r="G3019">
        <v>2498.92</v>
      </c>
      <c r="H3019" t="s">
        <v>5531</v>
      </c>
      <c r="I3019">
        <f>_xlfn.XLOOKUP(C3019, products!A:A, products!D:D)</f>
        <v>6</v>
      </c>
      <c r="J3019" t="s">
        <v>12</v>
      </c>
    </row>
    <row r="3020" spans="1:10" x14ac:dyDescent="0.2">
      <c r="A3020" s="1">
        <v>1047</v>
      </c>
      <c r="B3020" s="1">
        <v>4</v>
      </c>
      <c r="C3020" s="1">
        <v>49</v>
      </c>
      <c r="D3020" s="6">
        <v>1</v>
      </c>
      <c r="E3020" s="2">
        <v>3499.99</v>
      </c>
      <c r="F3020" s="1">
        <v>0.05</v>
      </c>
      <c r="G3020">
        <v>13999.91</v>
      </c>
      <c r="H3020" t="s">
        <v>5517</v>
      </c>
      <c r="I3020">
        <f>_xlfn.XLOOKUP(C3020, products!A:A, products!D:D)</f>
        <v>7</v>
      </c>
      <c r="J3020" t="s">
        <v>11</v>
      </c>
    </row>
    <row r="3021" spans="1:10" x14ac:dyDescent="0.2">
      <c r="A3021" s="1">
        <v>1048</v>
      </c>
      <c r="B3021" s="1">
        <v>1</v>
      </c>
      <c r="C3021" s="1">
        <v>3</v>
      </c>
      <c r="D3021" s="6">
        <v>2</v>
      </c>
      <c r="E3021" s="2">
        <v>999.99</v>
      </c>
      <c r="F3021" s="1">
        <v>0.1</v>
      </c>
      <c r="G3021">
        <v>999.89</v>
      </c>
      <c r="H3021" t="s">
        <v>5559</v>
      </c>
      <c r="I3021">
        <f>_xlfn.XLOOKUP(C3021, products!A:A, products!D:D)</f>
        <v>6</v>
      </c>
      <c r="J3021" t="s">
        <v>12</v>
      </c>
    </row>
    <row r="3022" spans="1:10" x14ac:dyDescent="0.2">
      <c r="A3022" s="1">
        <v>1048</v>
      </c>
      <c r="B3022" s="1">
        <v>2</v>
      </c>
      <c r="C3022" s="1">
        <v>37</v>
      </c>
      <c r="D3022" s="6">
        <v>1</v>
      </c>
      <c r="E3022" s="2">
        <v>379.99</v>
      </c>
      <c r="F3022" s="1">
        <v>0.1</v>
      </c>
      <c r="G3022">
        <v>759.88</v>
      </c>
      <c r="H3022" t="s">
        <v>5529</v>
      </c>
      <c r="I3022">
        <f>_xlfn.XLOOKUP(C3022, products!A:A, products!D:D)</f>
        <v>6</v>
      </c>
      <c r="J3022" t="s">
        <v>12</v>
      </c>
    </row>
    <row r="3023" spans="1:10" x14ac:dyDescent="0.2">
      <c r="A3023" s="1">
        <v>1048</v>
      </c>
      <c r="B3023" s="1">
        <v>3</v>
      </c>
      <c r="C3023" s="1">
        <v>94</v>
      </c>
      <c r="D3023" s="6">
        <v>1</v>
      </c>
      <c r="E3023" s="2">
        <v>249.99</v>
      </c>
      <c r="F3023" s="1">
        <v>0.05</v>
      </c>
      <c r="G3023">
        <v>749.92000000000007</v>
      </c>
      <c r="H3023" t="s">
        <v>5476</v>
      </c>
      <c r="I3023">
        <f>_xlfn.XLOOKUP(C3023, products!A:A, products!D:D)</f>
        <v>1</v>
      </c>
      <c r="J3023" t="s">
        <v>17</v>
      </c>
    </row>
    <row r="3024" spans="1:10" x14ac:dyDescent="0.2">
      <c r="A3024" s="1">
        <v>1049</v>
      </c>
      <c r="B3024" s="1">
        <v>1</v>
      </c>
      <c r="C3024" s="1">
        <v>9</v>
      </c>
      <c r="D3024" s="6">
        <v>1</v>
      </c>
      <c r="E3024" s="2">
        <v>2999.99</v>
      </c>
      <c r="F3024" s="1">
        <v>0.1</v>
      </c>
      <c r="G3024">
        <v>2999.89</v>
      </c>
      <c r="H3024" t="s">
        <v>5553</v>
      </c>
      <c r="I3024">
        <f>_xlfn.XLOOKUP(C3024, products!A:A, products!D:D)</f>
        <v>5</v>
      </c>
      <c r="J3024" t="s">
        <v>13</v>
      </c>
    </row>
    <row r="3025" spans="1:10" x14ac:dyDescent="0.2">
      <c r="A3025" s="1">
        <v>1049</v>
      </c>
      <c r="B3025" s="1">
        <v>2</v>
      </c>
      <c r="C3025" s="1">
        <v>36</v>
      </c>
      <c r="D3025" s="6">
        <v>2</v>
      </c>
      <c r="E3025" s="2">
        <v>832.99</v>
      </c>
      <c r="F3025" s="1">
        <v>0.05</v>
      </c>
      <c r="G3025">
        <v>1665.93</v>
      </c>
      <c r="H3025" t="s">
        <v>5530</v>
      </c>
      <c r="I3025">
        <f>_xlfn.XLOOKUP(C3025, products!A:A, products!D:D)</f>
        <v>6</v>
      </c>
      <c r="J3025" t="s">
        <v>12</v>
      </c>
    </row>
    <row r="3026" spans="1:10" x14ac:dyDescent="0.2">
      <c r="A3026" s="1">
        <v>1049</v>
      </c>
      <c r="B3026" s="1">
        <v>3</v>
      </c>
      <c r="C3026" s="1">
        <v>3</v>
      </c>
      <c r="D3026" s="6">
        <v>1</v>
      </c>
      <c r="E3026" s="2">
        <v>999.99</v>
      </c>
      <c r="F3026" s="1">
        <v>0.1</v>
      </c>
      <c r="G3026">
        <v>2999.8700000000003</v>
      </c>
      <c r="H3026" t="s">
        <v>5559</v>
      </c>
      <c r="I3026">
        <f>_xlfn.XLOOKUP(C3026, products!A:A, products!D:D)</f>
        <v>6</v>
      </c>
      <c r="J3026" t="s">
        <v>12</v>
      </c>
    </row>
    <row r="3027" spans="1:10" x14ac:dyDescent="0.2">
      <c r="A3027" s="1">
        <v>1049</v>
      </c>
      <c r="B3027" s="1">
        <v>4</v>
      </c>
      <c r="C3027" s="1">
        <v>26</v>
      </c>
      <c r="D3027" s="6">
        <v>1</v>
      </c>
      <c r="E3027" s="2">
        <v>599.99</v>
      </c>
      <c r="F3027" s="1">
        <v>7.0000000000000007E-2</v>
      </c>
      <c r="G3027">
        <v>2399.89</v>
      </c>
      <c r="H3027" t="s">
        <v>5540</v>
      </c>
      <c r="I3027">
        <f>_xlfn.XLOOKUP(C3027, products!A:A, products!D:D)</f>
        <v>2</v>
      </c>
      <c r="J3027" t="s">
        <v>16</v>
      </c>
    </row>
    <row r="3028" spans="1:10" x14ac:dyDescent="0.2">
      <c r="A3028" s="1">
        <v>1049</v>
      </c>
      <c r="B3028" s="1">
        <v>5</v>
      </c>
      <c r="C3028" s="1">
        <v>10</v>
      </c>
      <c r="D3028" s="6">
        <v>2</v>
      </c>
      <c r="E3028" s="2">
        <v>1549</v>
      </c>
      <c r="F3028" s="1">
        <v>0.05</v>
      </c>
      <c r="G3028">
        <v>7744.95</v>
      </c>
      <c r="H3028" t="s">
        <v>5552</v>
      </c>
      <c r="I3028">
        <f>_xlfn.XLOOKUP(C3028, products!A:A, products!D:D)</f>
        <v>4</v>
      </c>
      <c r="J3028" t="s">
        <v>14</v>
      </c>
    </row>
    <row r="3029" spans="1:10" x14ac:dyDescent="0.2">
      <c r="A3029" s="1">
        <v>1050</v>
      </c>
      <c r="B3029" s="1">
        <v>1</v>
      </c>
      <c r="C3029" s="1">
        <v>96</v>
      </c>
      <c r="D3029" s="6">
        <v>2</v>
      </c>
      <c r="E3029" s="2">
        <v>349.99</v>
      </c>
      <c r="F3029" s="1">
        <v>7.0000000000000007E-2</v>
      </c>
      <c r="G3029">
        <v>349.92</v>
      </c>
      <c r="H3029" t="s">
        <v>5474</v>
      </c>
      <c r="I3029">
        <f>_xlfn.XLOOKUP(C3029, products!A:A, products!D:D)</f>
        <v>1</v>
      </c>
      <c r="J3029" t="s">
        <v>17</v>
      </c>
    </row>
    <row r="3030" spans="1:10" x14ac:dyDescent="0.2">
      <c r="A3030" s="1">
        <v>1050</v>
      </c>
      <c r="B3030" s="1">
        <v>2</v>
      </c>
      <c r="C3030" s="1">
        <v>99</v>
      </c>
      <c r="D3030" s="6">
        <v>2</v>
      </c>
      <c r="E3030" s="2">
        <v>299.99</v>
      </c>
      <c r="F3030" s="1">
        <v>0.1</v>
      </c>
      <c r="G3030">
        <v>599.88</v>
      </c>
      <c r="H3030" t="s">
        <v>5471</v>
      </c>
      <c r="I3030">
        <f>_xlfn.XLOOKUP(C3030, products!A:A, products!D:D)</f>
        <v>1</v>
      </c>
      <c r="J3030" t="s">
        <v>17</v>
      </c>
    </row>
    <row r="3031" spans="1:10" x14ac:dyDescent="0.2">
      <c r="A3031" s="1">
        <v>1050</v>
      </c>
      <c r="B3031" s="1">
        <v>3</v>
      </c>
      <c r="C3031" s="1">
        <v>45</v>
      </c>
      <c r="D3031" s="6">
        <v>2</v>
      </c>
      <c r="E3031" s="2">
        <v>869.99</v>
      </c>
      <c r="F3031" s="1">
        <v>0.2</v>
      </c>
      <c r="G3031">
        <v>2609.7700000000004</v>
      </c>
      <c r="H3031" t="s">
        <v>5521</v>
      </c>
      <c r="I3031">
        <f>_xlfn.XLOOKUP(C3031, products!A:A, products!D:D)</f>
        <v>6</v>
      </c>
      <c r="J3031" t="s">
        <v>12</v>
      </c>
    </row>
    <row r="3032" spans="1:10" x14ac:dyDescent="0.2">
      <c r="A3032" s="1">
        <v>1050</v>
      </c>
      <c r="B3032" s="1">
        <v>4</v>
      </c>
      <c r="C3032" s="1">
        <v>14</v>
      </c>
      <c r="D3032" s="6">
        <v>2</v>
      </c>
      <c r="E3032" s="2">
        <v>269.99</v>
      </c>
      <c r="F3032" s="1">
        <v>0.2</v>
      </c>
      <c r="G3032">
        <v>1079.76</v>
      </c>
      <c r="H3032" t="s">
        <v>5544</v>
      </c>
      <c r="I3032">
        <f>_xlfn.XLOOKUP(C3032, products!A:A, products!D:D)</f>
        <v>3</v>
      </c>
      <c r="J3032" t="s">
        <v>15</v>
      </c>
    </row>
    <row r="3033" spans="1:10" x14ac:dyDescent="0.2">
      <c r="A3033" s="1">
        <v>1051</v>
      </c>
      <c r="B3033" s="1">
        <v>1</v>
      </c>
      <c r="C3033" s="1">
        <v>46</v>
      </c>
      <c r="D3033" s="6">
        <v>1</v>
      </c>
      <c r="E3033" s="2">
        <v>1409.99</v>
      </c>
      <c r="F3033" s="1">
        <v>0.2</v>
      </c>
      <c r="G3033">
        <v>1409.79</v>
      </c>
      <c r="H3033" t="s">
        <v>5520</v>
      </c>
      <c r="I3033">
        <f>_xlfn.XLOOKUP(C3033, products!A:A, products!D:D)</f>
        <v>6</v>
      </c>
      <c r="J3033" t="s">
        <v>12</v>
      </c>
    </row>
    <row r="3034" spans="1:10" x14ac:dyDescent="0.2">
      <c r="A3034" s="1">
        <v>1052</v>
      </c>
      <c r="B3034" s="1">
        <v>1</v>
      </c>
      <c r="C3034" s="1">
        <v>7</v>
      </c>
      <c r="D3034" s="6">
        <v>1</v>
      </c>
      <c r="E3034" s="2">
        <v>3999.99</v>
      </c>
      <c r="F3034" s="1">
        <v>0.05</v>
      </c>
      <c r="G3034">
        <v>3999.9399999999996</v>
      </c>
      <c r="H3034" t="s">
        <v>5555</v>
      </c>
      <c r="I3034">
        <f>_xlfn.XLOOKUP(C3034, products!A:A, products!D:D)</f>
        <v>6</v>
      </c>
      <c r="J3034" t="s">
        <v>12</v>
      </c>
    </row>
    <row r="3035" spans="1:10" x14ac:dyDescent="0.2">
      <c r="A3035" s="1">
        <v>1052</v>
      </c>
      <c r="B3035" s="1">
        <v>2</v>
      </c>
      <c r="C3035" s="1">
        <v>103</v>
      </c>
      <c r="D3035" s="6">
        <v>1</v>
      </c>
      <c r="E3035" s="2">
        <v>551.99</v>
      </c>
      <c r="F3035" s="1">
        <v>0.05</v>
      </c>
      <c r="G3035">
        <v>1103.93</v>
      </c>
      <c r="H3035" t="s">
        <v>5467</v>
      </c>
      <c r="I3035">
        <f>_xlfn.XLOOKUP(C3035, products!A:A, products!D:D)</f>
        <v>2</v>
      </c>
      <c r="J3035" t="s">
        <v>16</v>
      </c>
    </row>
    <row r="3036" spans="1:10" x14ac:dyDescent="0.2">
      <c r="A3036" s="1">
        <v>1052</v>
      </c>
      <c r="B3036" s="1">
        <v>3</v>
      </c>
      <c r="C3036" s="1">
        <v>26</v>
      </c>
      <c r="D3036" s="6">
        <v>2</v>
      </c>
      <c r="E3036" s="2">
        <v>599.99</v>
      </c>
      <c r="F3036" s="1">
        <v>7.0000000000000007E-2</v>
      </c>
      <c r="G3036">
        <v>1799.9</v>
      </c>
      <c r="H3036" t="s">
        <v>5540</v>
      </c>
      <c r="I3036">
        <f>_xlfn.XLOOKUP(C3036, products!A:A, products!D:D)</f>
        <v>2</v>
      </c>
      <c r="J3036" t="s">
        <v>16</v>
      </c>
    </row>
    <row r="3037" spans="1:10" x14ac:dyDescent="0.2">
      <c r="A3037" s="1">
        <v>1053</v>
      </c>
      <c r="B3037" s="1">
        <v>1</v>
      </c>
      <c r="C3037" s="1">
        <v>49</v>
      </c>
      <c r="D3037" s="6">
        <v>2</v>
      </c>
      <c r="E3037" s="2">
        <v>3499.99</v>
      </c>
      <c r="F3037" s="1">
        <v>0.05</v>
      </c>
      <c r="G3037">
        <v>3499.9399999999996</v>
      </c>
      <c r="H3037" t="s">
        <v>5517</v>
      </c>
      <c r="I3037">
        <f>_xlfn.XLOOKUP(C3037, products!A:A, products!D:D)</f>
        <v>7</v>
      </c>
      <c r="J3037" t="s">
        <v>11</v>
      </c>
    </row>
    <row r="3038" spans="1:10" x14ac:dyDescent="0.2">
      <c r="A3038" s="1">
        <v>1053</v>
      </c>
      <c r="B3038" s="1">
        <v>2</v>
      </c>
      <c r="C3038" s="1">
        <v>26</v>
      </c>
      <c r="D3038" s="6">
        <v>2</v>
      </c>
      <c r="E3038" s="2">
        <v>599.99</v>
      </c>
      <c r="F3038" s="1">
        <v>0.2</v>
      </c>
      <c r="G3038">
        <v>1199.78</v>
      </c>
      <c r="H3038" t="s">
        <v>5540</v>
      </c>
      <c r="I3038">
        <f>_xlfn.XLOOKUP(C3038, products!A:A, products!D:D)</f>
        <v>2</v>
      </c>
      <c r="J3038" t="s">
        <v>16</v>
      </c>
    </row>
    <row r="3039" spans="1:10" x14ac:dyDescent="0.2">
      <c r="A3039" s="1">
        <v>1053</v>
      </c>
      <c r="B3039" s="1">
        <v>3</v>
      </c>
      <c r="C3039" s="1">
        <v>23</v>
      </c>
      <c r="D3039" s="6">
        <v>2</v>
      </c>
      <c r="E3039" s="2">
        <v>299.99</v>
      </c>
      <c r="F3039" s="1">
        <v>0.2</v>
      </c>
      <c r="G3039">
        <v>899.77</v>
      </c>
      <c r="H3039" t="s">
        <v>5543</v>
      </c>
      <c r="I3039">
        <f>_xlfn.XLOOKUP(C3039, products!A:A, products!D:D)</f>
        <v>1</v>
      </c>
      <c r="J3039" t="s">
        <v>17</v>
      </c>
    </row>
    <row r="3040" spans="1:10" x14ac:dyDescent="0.2">
      <c r="A3040" s="1">
        <v>1053</v>
      </c>
      <c r="B3040" s="1">
        <v>4</v>
      </c>
      <c r="C3040" s="1">
        <v>68</v>
      </c>
      <c r="D3040" s="6">
        <v>1</v>
      </c>
      <c r="E3040" s="2">
        <v>449.99</v>
      </c>
      <c r="F3040" s="1">
        <v>0.1</v>
      </c>
      <c r="G3040">
        <v>1799.8600000000001</v>
      </c>
      <c r="H3040" t="s">
        <v>5464</v>
      </c>
      <c r="I3040">
        <f>_xlfn.XLOOKUP(C3040, products!A:A, products!D:D)</f>
        <v>3</v>
      </c>
      <c r="J3040" t="s">
        <v>15</v>
      </c>
    </row>
    <row r="3041" spans="1:10" x14ac:dyDescent="0.2">
      <c r="A3041" s="1">
        <v>1053</v>
      </c>
      <c r="B3041" s="1">
        <v>5</v>
      </c>
      <c r="C3041" s="1">
        <v>73</v>
      </c>
      <c r="D3041" s="6">
        <v>2</v>
      </c>
      <c r="E3041" s="2">
        <v>749.99</v>
      </c>
      <c r="F3041" s="1">
        <v>0.05</v>
      </c>
      <c r="G3041">
        <v>3749.8999999999996</v>
      </c>
      <c r="H3041" t="s">
        <v>5496</v>
      </c>
      <c r="I3041">
        <f>_xlfn.XLOOKUP(C3041, products!A:A, products!D:D)</f>
        <v>3</v>
      </c>
      <c r="J3041" t="s">
        <v>15</v>
      </c>
    </row>
    <row r="3042" spans="1:10" x14ac:dyDescent="0.2">
      <c r="A3042" s="1">
        <v>1054</v>
      </c>
      <c r="B3042" s="1">
        <v>1</v>
      </c>
      <c r="C3042" s="1">
        <v>36</v>
      </c>
      <c r="D3042" s="6">
        <v>2</v>
      </c>
      <c r="E3042" s="2">
        <v>832.99</v>
      </c>
      <c r="F3042" s="1">
        <v>0.1</v>
      </c>
      <c r="G3042">
        <v>832.89</v>
      </c>
      <c r="H3042" t="s">
        <v>5530</v>
      </c>
      <c r="I3042">
        <f>_xlfn.XLOOKUP(C3042, products!A:A, products!D:D)</f>
        <v>6</v>
      </c>
      <c r="J3042" t="s">
        <v>12</v>
      </c>
    </row>
    <row r="3043" spans="1:10" x14ac:dyDescent="0.2">
      <c r="A3043" s="1">
        <v>1054</v>
      </c>
      <c r="B3043" s="1">
        <v>2</v>
      </c>
      <c r="C3043" s="1">
        <v>16</v>
      </c>
      <c r="D3043" s="6">
        <v>1</v>
      </c>
      <c r="E3043" s="2">
        <v>599.99</v>
      </c>
      <c r="F3043" s="1">
        <v>0.05</v>
      </c>
      <c r="G3043">
        <v>1199.93</v>
      </c>
      <c r="H3043" t="s">
        <v>5540</v>
      </c>
      <c r="I3043">
        <f>_xlfn.XLOOKUP(C3043, products!A:A, products!D:D)</f>
        <v>3</v>
      </c>
      <c r="J3043" t="s">
        <v>15</v>
      </c>
    </row>
    <row r="3044" spans="1:10" x14ac:dyDescent="0.2">
      <c r="A3044" s="1">
        <v>1055</v>
      </c>
      <c r="B3044" s="1">
        <v>1</v>
      </c>
      <c r="C3044" s="1">
        <v>43</v>
      </c>
      <c r="D3044" s="6">
        <v>2</v>
      </c>
      <c r="E3044" s="2">
        <v>5299.99</v>
      </c>
      <c r="F3044" s="1">
        <v>7.0000000000000007E-2</v>
      </c>
      <c r="G3044">
        <v>5299.92</v>
      </c>
      <c r="H3044" t="s">
        <v>5523</v>
      </c>
      <c r="I3044">
        <f>_xlfn.XLOOKUP(C3044, products!A:A, products!D:D)</f>
        <v>6</v>
      </c>
      <c r="J3044" t="s">
        <v>12</v>
      </c>
    </row>
    <row r="3045" spans="1:10" x14ac:dyDescent="0.2">
      <c r="A3045" s="1">
        <v>1055</v>
      </c>
      <c r="B3045" s="1">
        <v>2</v>
      </c>
      <c r="C3045" s="1">
        <v>101</v>
      </c>
      <c r="D3045" s="6">
        <v>2</v>
      </c>
      <c r="E3045" s="2">
        <v>339.99</v>
      </c>
      <c r="F3045" s="1">
        <v>0.2</v>
      </c>
      <c r="G3045">
        <v>679.78</v>
      </c>
      <c r="H3045" t="s">
        <v>5469</v>
      </c>
      <c r="I3045">
        <f>_xlfn.XLOOKUP(C3045, products!A:A, products!D:D)</f>
        <v>1</v>
      </c>
      <c r="J3045" t="s">
        <v>17</v>
      </c>
    </row>
    <row r="3046" spans="1:10" x14ac:dyDescent="0.2">
      <c r="A3046" s="1">
        <v>1055</v>
      </c>
      <c r="B3046" s="1">
        <v>3</v>
      </c>
      <c r="C3046" s="1">
        <v>12</v>
      </c>
      <c r="D3046" s="6">
        <v>2</v>
      </c>
      <c r="E3046" s="2">
        <v>549.99</v>
      </c>
      <c r="F3046" s="1">
        <v>0.1</v>
      </c>
      <c r="G3046">
        <v>1649.8700000000001</v>
      </c>
      <c r="H3046" t="s">
        <v>5542</v>
      </c>
      <c r="I3046">
        <f>_xlfn.XLOOKUP(C3046, products!A:A, products!D:D)</f>
        <v>3</v>
      </c>
      <c r="J3046" t="s">
        <v>15</v>
      </c>
    </row>
    <row r="3047" spans="1:10" x14ac:dyDescent="0.2">
      <c r="A3047" s="1">
        <v>1055</v>
      </c>
      <c r="B3047" s="1">
        <v>4</v>
      </c>
      <c r="C3047" s="1">
        <v>83</v>
      </c>
      <c r="D3047" s="6">
        <v>2</v>
      </c>
      <c r="E3047" s="2">
        <v>149.99</v>
      </c>
      <c r="F3047" s="1">
        <v>0.1</v>
      </c>
      <c r="G3047">
        <v>599.86</v>
      </c>
      <c r="H3047" t="s">
        <v>5487</v>
      </c>
      <c r="I3047">
        <f>_xlfn.XLOOKUP(C3047, products!A:A, products!D:D)</f>
        <v>1</v>
      </c>
      <c r="J3047" t="s">
        <v>17</v>
      </c>
    </row>
    <row r="3048" spans="1:10" x14ac:dyDescent="0.2">
      <c r="A3048" s="1">
        <v>1055</v>
      </c>
      <c r="B3048" s="1">
        <v>5</v>
      </c>
      <c r="C3048" s="1">
        <v>60</v>
      </c>
      <c r="D3048" s="6">
        <v>1</v>
      </c>
      <c r="E3048" s="2">
        <v>1559.99</v>
      </c>
      <c r="F3048" s="1">
        <v>0.2</v>
      </c>
      <c r="G3048">
        <v>7799.75</v>
      </c>
      <c r="H3048" t="s">
        <v>5506</v>
      </c>
      <c r="I3048">
        <f>_xlfn.XLOOKUP(C3048, products!A:A, products!D:D)</f>
        <v>5</v>
      </c>
      <c r="J3048" t="s">
        <v>13</v>
      </c>
    </row>
    <row r="3049" spans="1:10" x14ac:dyDescent="0.2">
      <c r="A3049" s="1">
        <v>1056</v>
      </c>
      <c r="B3049" s="1">
        <v>1</v>
      </c>
      <c r="C3049" s="1">
        <v>3</v>
      </c>
      <c r="D3049" s="6">
        <v>1</v>
      </c>
      <c r="E3049" s="2">
        <v>999.99</v>
      </c>
      <c r="F3049" s="1">
        <v>0.05</v>
      </c>
      <c r="G3049">
        <v>999.94</v>
      </c>
      <c r="H3049" t="s">
        <v>5559</v>
      </c>
      <c r="I3049">
        <f>_xlfn.XLOOKUP(C3049, products!A:A, products!D:D)</f>
        <v>6</v>
      </c>
      <c r="J3049" t="s">
        <v>12</v>
      </c>
    </row>
    <row r="3050" spans="1:10" x14ac:dyDescent="0.2">
      <c r="A3050" s="1">
        <v>1057</v>
      </c>
      <c r="B3050" s="1">
        <v>1</v>
      </c>
      <c r="C3050" s="1">
        <v>105</v>
      </c>
      <c r="D3050" s="6">
        <v>1</v>
      </c>
      <c r="E3050" s="2">
        <v>533.99</v>
      </c>
      <c r="F3050" s="1">
        <v>0.2</v>
      </c>
      <c r="G3050">
        <v>533.79</v>
      </c>
      <c r="H3050" t="s">
        <v>5465</v>
      </c>
      <c r="I3050">
        <f>_xlfn.XLOOKUP(C3050, products!A:A, products!D:D)</f>
        <v>2</v>
      </c>
      <c r="J3050" t="s">
        <v>16</v>
      </c>
    </row>
    <row r="3051" spans="1:10" x14ac:dyDescent="0.2">
      <c r="A3051" s="1">
        <v>1057</v>
      </c>
      <c r="B3051" s="1">
        <v>2</v>
      </c>
      <c r="C3051" s="1">
        <v>97</v>
      </c>
      <c r="D3051" s="6">
        <v>1</v>
      </c>
      <c r="E3051" s="2">
        <v>349.99</v>
      </c>
      <c r="F3051" s="1">
        <v>0.05</v>
      </c>
      <c r="G3051">
        <v>699.93000000000006</v>
      </c>
      <c r="H3051" t="s">
        <v>5473</v>
      </c>
      <c r="I3051">
        <f>_xlfn.XLOOKUP(C3051, products!A:A, products!D:D)</f>
        <v>1</v>
      </c>
      <c r="J3051" t="s">
        <v>17</v>
      </c>
    </row>
    <row r="3052" spans="1:10" x14ac:dyDescent="0.2">
      <c r="A3052" s="1">
        <v>1057</v>
      </c>
      <c r="B3052" s="1">
        <v>3</v>
      </c>
      <c r="C3052" s="1">
        <v>98</v>
      </c>
      <c r="D3052" s="6">
        <v>2</v>
      </c>
      <c r="E3052" s="2">
        <v>489.99</v>
      </c>
      <c r="F3052" s="1">
        <v>0.05</v>
      </c>
      <c r="G3052">
        <v>1469.92</v>
      </c>
      <c r="H3052" t="s">
        <v>5472</v>
      </c>
      <c r="I3052">
        <f>_xlfn.XLOOKUP(C3052, products!A:A, products!D:D)</f>
        <v>1</v>
      </c>
      <c r="J3052" t="s">
        <v>17</v>
      </c>
    </row>
    <row r="3053" spans="1:10" x14ac:dyDescent="0.2">
      <c r="A3053" s="1">
        <v>1058</v>
      </c>
      <c r="B3053" s="1">
        <v>1</v>
      </c>
      <c r="C3053" s="1">
        <v>43</v>
      </c>
      <c r="D3053" s="6">
        <v>1</v>
      </c>
      <c r="E3053" s="2">
        <v>5299.99</v>
      </c>
      <c r="F3053" s="1">
        <v>0.1</v>
      </c>
      <c r="G3053">
        <v>5299.8899999999994</v>
      </c>
      <c r="H3053" t="s">
        <v>5523</v>
      </c>
      <c r="I3053">
        <f>_xlfn.XLOOKUP(C3053, products!A:A, products!D:D)</f>
        <v>6</v>
      </c>
      <c r="J3053" t="s">
        <v>12</v>
      </c>
    </row>
    <row r="3054" spans="1:10" x14ac:dyDescent="0.2">
      <c r="A3054" s="1">
        <v>1058</v>
      </c>
      <c r="B3054" s="1">
        <v>2</v>
      </c>
      <c r="C3054" s="1">
        <v>29</v>
      </c>
      <c r="D3054" s="6">
        <v>2</v>
      </c>
      <c r="E3054" s="2">
        <v>999.99</v>
      </c>
      <c r="F3054" s="1">
        <v>0.05</v>
      </c>
      <c r="G3054">
        <v>1999.93</v>
      </c>
      <c r="H3054" t="s">
        <v>5537</v>
      </c>
      <c r="I3054">
        <f>_xlfn.XLOOKUP(C3054, products!A:A, products!D:D)</f>
        <v>6</v>
      </c>
      <c r="J3054" t="s">
        <v>12</v>
      </c>
    </row>
    <row r="3055" spans="1:10" x14ac:dyDescent="0.2">
      <c r="A3055" s="1">
        <v>1058</v>
      </c>
      <c r="B3055" s="1">
        <v>3</v>
      </c>
      <c r="C3055" s="1">
        <v>103</v>
      </c>
      <c r="D3055" s="6">
        <v>1</v>
      </c>
      <c r="E3055" s="2">
        <v>551.99</v>
      </c>
      <c r="F3055" s="1">
        <v>7.0000000000000007E-2</v>
      </c>
      <c r="G3055">
        <v>1655.9</v>
      </c>
      <c r="H3055" t="s">
        <v>5467</v>
      </c>
      <c r="I3055">
        <f>_xlfn.XLOOKUP(C3055, products!A:A, products!D:D)</f>
        <v>2</v>
      </c>
      <c r="J3055" t="s">
        <v>16</v>
      </c>
    </row>
    <row r="3056" spans="1:10" x14ac:dyDescent="0.2">
      <c r="A3056" s="1">
        <v>1059</v>
      </c>
      <c r="B3056" s="1">
        <v>1</v>
      </c>
      <c r="C3056" s="1">
        <v>46</v>
      </c>
      <c r="D3056" s="6">
        <v>2</v>
      </c>
      <c r="E3056" s="2">
        <v>1409.99</v>
      </c>
      <c r="F3056" s="1">
        <v>0.05</v>
      </c>
      <c r="G3056">
        <v>1409.94</v>
      </c>
      <c r="H3056" t="s">
        <v>5520</v>
      </c>
      <c r="I3056">
        <f>_xlfn.XLOOKUP(C3056, products!A:A, products!D:D)</f>
        <v>6</v>
      </c>
      <c r="J3056" t="s">
        <v>12</v>
      </c>
    </row>
    <row r="3057" spans="1:10" x14ac:dyDescent="0.2">
      <c r="A3057" s="1">
        <v>1059</v>
      </c>
      <c r="B3057" s="1">
        <v>2</v>
      </c>
      <c r="C3057" s="1">
        <v>7</v>
      </c>
      <c r="D3057" s="6">
        <v>1</v>
      </c>
      <c r="E3057" s="2">
        <v>3999.99</v>
      </c>
      <c r="F3057" s="1">
        <v>0.1</v>
      </c>
      <c r="G3057">
        <v>7999.8799999999992</v>
      </c>
      <c r="H3057" t="s">
        <v>5555</v>
      </c>
      <c r="I3057">
        <f>_xlfn.XLOOKUP(C3057, products!A:A, products!D:D)</f>
        <v>6</v>
      </c>
      <c r="J3057" t="s">
        <v>12</v>
      </c>
    </row>
    <row r="3058" spans="1:10" x14ac:dyDescent="0.2">
      <c r="A3058" s="1">
        <v>1059</v>
      </c>
      <c r="B3058" s="1">
        <v>3</v>
      </c>
      <c r="C3058" s="1">
        <v>13</v>
      </c>
      <c r="D3058" s="6">
        <v>1</v>
      </c>
      <c r="E3058" s="2">
        <v>269.99</v>
      </c>
      <c r="F3058" s="1">
        <v>7.0000000000000007E-2</v>
      </c>
      <c r="G3058">
        <v>809.9</v>
      </c>
      <c r="H3058" t="s">
        <v>5545</v>
      </c>
      <c r="I3058">
        <f>_xlfn.XLOOKUP(C3058, products!A:A, products!D:D)</f>
        <v>3</v>
      </c>
      <c r="J3058" t="s">
        <v>15</v>
      </c>
    </row>
    <row r="3059" spans="1:10" x14ac:dyDescent="0.2">
      <c r="A3059" s="1">
        <v>1060</v>
      </c>
      <c r="B3059" s="1">
        <v>1</v>
      </c>
      <c r="C3059" s="1">
        <v>7</v>
      </c>
      <c r="D3059" s="6">
        <v>1</v>
      </c>
      <c r="E3059" s="2">
        <v>3999.99</v>
      </c>
      <c r="F3059" s="1">
        <v>7.0000000000000007E-2</v>
      </c>
      <c r="G3059">
        <v>3999.9199999999996</v>
      </c>
      <c r="H3059" t="s">
        <v>5555</v>
      </c>
      <c r="I3059">
        <f>_xlfn.XLOOKUP(C3059, products!A:A, products!D:D)</f>
        <v>6</v>
      </c>
      <c r="J3059" t="s">
        <v>12</v>
      </c>
    </row>
    <row r="3060" spans="1:10" x14ac:dyDescent="0.2">
      <c r="A3060" s="1">
        <v>1060</v>
      </c>
      <c r="B3060" s="1">
        <v>2</v>
      </c>
      <c r="C3060" s="1">
        <v>11</v>
      </c>
      <c r="D3060" s="6">
        <v>2</v>
      </c>
      <c r="E3060" s="2">
        <v>1680.99</v>
      </c>
      <c r="F3060" s="1">
        <v>7.0000000000000007E-2</v>
      </c>
      <c r="G3060">
        <v>3361.91</v>
      </c>
      <c r="H3060" t="s">
        <v>5551</v>
      </c>
      <c r="I3060">
        <f>_xlfn.XLOOKUP(C3060, products!A:A, products!D:D)</f>
        <v>4</v>
      </c>
      <c r="J3060" t="s">
        <v>14</v>
      </c>
    </row>
    <row r="3061" spans="1:10" x14ac:dyDescent="0.2">
      <c r="A3061" s="1">
        <v>1060</v>
      </c>
      <c r="B3061" s="1">
        <v>3</v>
      </c>
      <c r="C3061" s="1">
        <v>61</v>
      </c>
      <c r="D3061" s="6">
        <v>2</v>
      </c>
      <c r="E3061" s="2">
        <v>4999.99</v>
      </c>
      <c r="F3061" s="1">
        <v>0.1</v>
      </c>
      <c r="G3061">
        <v>14999.869999999999</v>
      </c>
      <c r="H3061" t="s">
        <v>5505</v>
      </c>
      <c r="I3061">
        <f>_xlfn.XLOOKUP(C3061, products!A:A, products!D:D)</f>
        <v>5</v>
      </c>
      <c r="J3061" t="s">
        <v>13</v>
      </c>
    </row>
    <row r="3062" spans="1:10" x14ac:dyDescent="0.2">
      <c r="A3062" s="1">
        <v>1060</v>
      </c>
      <c r="B3062" s="1">
        <v>4</v>
      </c>
      <c r="C3062" s="1">
        <v>30</v>
      </c>
      <c r="D3062" s="6">
        <v>2</v>
      </c>
      <c r="E3062" s="2">
        <v>999.99</v>
      </c>
      <c r="F3062" s="1">
        <v>0.05</v>
      </c>
      <c r="G3062">
        <v>3999.91</v>
      </c>
      <c r="H3062" t="s">
        <v>5536</v>
      </c>
      <c r="I3062">
        <f>_xlfn.XLOOKUP(C3062, products!A:A, products!D:D)</f>
        <v>6</v>
      </c>
      <c r="J3062" t="s">
        <v>12</v>
      </c>
    </row>
    <row r="3063" spans="1:10" x14ac:dyDescent="0.2">
      <c r="A3063" s="1">
        <v>1061</v>
      </c>
      <c r="B3063" s="1">
        <v>1</v>
      </c>
      <c r="C3063" s="1">
        <v>14</v>
      </c>
      <c r="D3063" s="6">
        <v>1</v>
      </c>
      <c r="E3063" s="2">
        <v>269.99</v>
      </c>
      <c r="F3063" s="1">
        <v>7.0000000000000007E-2</v>
      </c>
      <c r="G3063">
        <v>269.92</v>
      </c>
      <c r="H3063" t="s">
        <v>5544</v>
      </c>
      <c r="I3063">
        <f>_xlfn.XLOOKUP(C3063, products!A:A, products!D:D)</f>
        <v>3</v>
      </c>
      <c r="J3063" t="s">
        <v>15</v>
      </c>
    </row>
    <row r="3064" spans="1:10" x14ac:dyDescent="0.2">
      <c r="A3064" s="1">
        <v>1061</v>
      </c>
      <c r="B3064" s="1">
        <v>2</v>
      </c>
      <c r="C3064" s="1">
        <v>19</v>
      </c>
      <c r="D3064" s="6">
        <v>1</v>
      </c>
      <c r="E3064" s="2">
        <v>449</v>
      </c>
      <c r="F3064" s="1">
        <v>0.1</v>
      </c>
      <c r="G3064">
        <v>897.9</v>
      </c>
      <c r="H3064" t="s">
        <v>5547</v>
      </c>
      <c r="I3064">
        <f>_xlfn.XLOOKUP(C3064, products!A:A, products!D:D)</f>
        <v>3</v>
      </c>
      <c r="J3064" t="s">
        <v>15</v>
      </c>
    </row>
    <row r="3065" spans="1:10" x14ac:dyDescent="0.2">
      <c r="A3065" s="1">
        <v>1062</v>
      </c>
      <c r="B3065" s="1">
        <v>1</v>
      </c>
      <c r="C3065" s="1">
        <v>13</v>
      </c>
      <c r="D3065" s="6">
        <v>1</v>
      </c>
      <c r="E3065" s="2">
        <v>269.99</v>
      </c>
      <c r="F3065" s="1">
        <v>0.05</v>
      </c>
      <c r="G3065">
        <v>269.94</v>
      </c>
      <c r="H3065" t="s">
        <v>5545</v>
      </c>
      <c r="I3065">
        <f>_xlfn.XLOOKUP(C3065, products!A:A, products!D:D)</f>
        <v>3</v>
      </c>
      <c r="J3065" t="s">
        <v>15</v>
      </c>
    </row>
    <row r="3066" spans="1:10" x14ac:dyDescent="0.2">
      <c r="A3066" s="1">
        <v>1062</v>
      </c>
      <c r="B3066" s="1">
        <v>2</v>
      </c>
      <c r="C3066" s="1">
        <v>111</v>
      </c>
      <c r="D3066" s="6">
        <v>2</v>
      </c>
      <c r="E3066" s="2">
        <v>470.99</v>
      </c>
      <c r="F3066" s="1">
        <v>0.2</v>
      </c>
      <c r="G3066">
        <v>941.78</v>
      </c>
      <c r="H3066" t="s">
        <v>5459</v>
      </c>
      <c r="I3066">
        <f>_xlfn.XLOOKUP(C3066, products!A:A, products!D:D)</f>
        <v>2</v>
      </c>
      <c r="J3066" t="s">
        <v>16</v>
      </c>
    </row>
    <row r="3067" spans="1:10" x14ac:dyDescent="0.2">
      <c r="A3067" s="1">
        <v>1062</v>
      </c>
      <c r="B3067" s="1">
        <v>3</v>
      </c>
      <c r="C3067" s="1">
        <v>5</v>
      </c>
      <c r="D3067" s="6">
        <v>1</v>
      </c>
      <c r="E3067" s="2">
        <v>1320.99</v>
      </c>
      <c r="F3067" s="1">
        <v>0.05</v>
      </c>
      <c r="G3067">
        <v>3962.92</v>
      </c>
      <c r="H3067" t="s">
        <v>5557</v>
      </c>
      <c r="I3067">
        <f>_xlfn.XLOOKUP(C3067, products!A:A, products!D:D)</f>
        <v>6</v>
      </c>
      <c r="J3067" t="s">
        <v>12</v>
      </c>
    </row>
    <row r="3068" spans="1:10" x14ac:dyDescent="0.2">
      <c r="A3068" s="1">
        <v>1062</v>
      </c>
      <c r="B3068" s="1">
        <v>4</v>
      </c>
      <c r="C3068" s="1">
        <v>12</v>
      </c>
      <c r="D3068" s="6">
        <v>1</v>
      </c>
      <c r="E3068" s="2">
        <v>549.99</v>
      </c>
      <c r="F3068" s="1">
        <v>0.2</v>
      </c>
      <c r="G3068">
        <v>2199.7600000000002</v>
      </c>
      <c r="H3068" t="s">
        <v>5542</v>
      </c>
      <c r="I3068">
        <f>_xlfn.XLOOKUP(C3068, products!A:A, products!D:D)</f>
        <v>3</v>
      </c>
      <c r="J3068" t="s">
        <v>15</v>
      </c>
    </row>
    <row r="3069" spans="1:10" x14ac:dyDescent="0.2">
      <c r="A3069" s="1">
        <v>1063</v>
      </c>
      <c r="B3069" s="1">
        <v>1</v>
      </c>
      <c r="C3069" s="1">
        <v>33</v>
      </c>
      <c r="D3069" s="6">
        <v>2</v>
      </c>
      <c r="E3069" s="2">
        <v>469.99</v>
      </c>
      <c r="F3069" s="1">
        <v>0.1</v>
      </c>
      <c r="G3069">
        <v>469.89</v>
      </c>
      <c r="H3069" t="s">
        <v>5533</v>
      </c>
      <c r="I3069">
        <f>_xlfn.XLOOKUP(C3069, products!A:A, products!D:D)</f>
        <v>6</v>
      </c>
      <c r="J3069" t="s">
        <v>12</v>
      </c>
    </row>
    <row r="3070" spans="1:10" x14ac:dyDescent="0.2">
      <c r="A3070" s="1">
        <v>1063</v>
      </c>
      <c r="B3070" s="1">
        <v>2</v>
      </c>
      <c r="C3070" s="1">
        <v>100</v>
      </c>
      <c r="D3070" s="6">
        <v>2</v>
      </c>
      <c r="E3070" s="2">
        <v>489.99</v>
      </c>
      <c r="F3070" s="1">
        <v>7.0000000000000007E-2</v>
      </c>
      <c r="G3070">
        <v>979.91</v>
      </c>
      <c r="H3070" t="s">
        <v>5470</v>
      </c>
      <c r="I3070">
        <f>_xlfn.XLOOKUP(C3070, products!A:A, products!D:D)</f>
        <v>1</v>
      </c>
      <c r="J3070" t="s">
        <v>17</v>
      </c>
    </row>
    <row r="3071" spans="1:10" x14ac:dyDescent="0.2">
      <c r="A3071" s="1">
        <v>1063</v>
      </c>
      <c r="B3071" s="1">
        <v>3</v>
      </c>
      <c r="C3071" s="1">
        <v>72</v>
      </c>
      <c r="D3071" s="6">
        <v>2</v>
      </c>
      <c r="E3071" s="2">
        <v>619.99</v>
      </c>
      <c r="F3071" s="1">
        <v>0.2</v>
      </c>
      <c r="G3071">
        <v>1859.77</v>
      </c>
      <c r="H3071" t="s">
        <v>5497</v>
      </c>
      <c r="I3071">
        <f>_xlfn.XLOOKUP(C3071, products!A:A, products!D:D)</f>
        <v>3</v>
      </c>
      <c r="J3071" t="s">
        <v>15</v>
      </c>
    </row>
    <row r="3072" spans="1:10" x14ac:dyDescent="0.2">
      <c r="A3072" s="1">
        <v>1064</v>
      </c>
      <c r="B3072" s="1">
        <v>1</v>
      </c>
      <c r="C3072" s="1">
        <v>18</v>
      </c>
      <c r="D3072" s="6">
        <v>1</v>
      </c>
      <c r="E3072" s="2">
        <v>449</v>
      </c>
      <c r="F3072" s="1">
        <v>7.0000000000000007E-2</v>
      </c>
      <c r="G3072">
        <v>448.93</v>
      </c>
      <c r="H3072" t="s">
        <v>5548</v>
      </c>
      <c r="I3072">
        <f>_xlfn.XLOOKUP(C3072, products!A:A, products!D:D)</f>
        <v>3</v>
      </c>
      <c r="J3072" t="s">
        <v>15</v>
      </c>
    </row>
    <row r="3073" spans="1:10" x14ac:dyDescent="0.2">
      <c r="A3073" s="1">
        <v>1064</v>
      </c>
      <c r="B3073" s="1">
        <v>2</v>
      </c>
      <c r="C3073" s="1">
        <v>49</v>
      </c>
      <c r="D3073" s="6">
        <v>1</v>
      </c>
      <c r="E3073" s="2">
        <v>3499.99</v>
      </c>
      <c r="F3073" s="1">
        <v>0.1</v>
      </c>
      <c r="G3073">
        <v>6999.8799999999992</v>
      </c>
      <c r="H3073" t="s">
        <v>5517</v>
      </c>
      <c r="I3073">
        <f>_xlfn.XLOOKUP(C3073, products!A:A, products!D:D)</f>
        <v>7</v>
      </c>
      <c r="J3073" t="s">
        <v>11</v>
      </c>
    </row>
    <row r="3074" spans="1:10" x14ac:dyDescent="0.2">
      <c r="A3074" s="1">
        <v>1065</v>
      </c>
      <c r="B3074" s="1">
        <v>1</v>
      </c>
      <c r="C3074" s="1">
        <v>48</v>
      </c>
      <c r="D3074" s="6">
        <v>2</v>
      </c>
      <c r="E3074" s="2">
        <v>1499.99</v>
      </c>
      <c r="F3074" s="1">
        <v>7.0000000000000007E-2</v>
      </c>
      <c r="G3074">
        <v>1499.92</v>
      </c>
      <c r="H3074" t="s">
        <v>5518</v>
      </c>
      <c r="I3074">
        <f>_xlfn.XLOOKUP(C3074, products!A:A, products!D:D)</f>
        <v>7</v>
      </c>
      <c r="J3074" t="s">
        <v>11</v>
      </c>
    </row>
    <row r="3075" spans="1:10" x14ac:dyDescent="0.2">
      <c r="A3075" s="1">
        <v>1065</v>
      </c>
      <c r="B3075" s="1">
        <v>2</v>
      </c>
      <c r="C3075" s="1">
        <v>103</v>
      </c>
      <c r="D3075" s="6">
        <v>2</v>
      </c>
      <c r="E3075" s="2">
        <v>551.99</v>
      </c>
      <c r="F3075" s="1">
        <v>0.05</v>
      </c>
      <c r="G3075">
        <v>1103.93</v>
      </c>
      <c r="H3075" t="s">
        <v>5467</v>
      </c>
      <c r="I3075">
        <f>_xlfn.XLOOKUP(C3075, products!A:A, products!D:D)</f>
        <v>2</v>
      </c>
      <c r="J3075" t="s">
        <v>16</v>
      </c>
    </row>
    <row r="3076" spans="1:10" x14ac:dyDescent="0.2">
      <c r="A3076" s="1">
        <v>1065</v>
      </c>
      <c r="B3076" s="1">
        <v>3</v>
      </c>
      <c r="C3076" s="1">
        <v>63</v>
      </c>
      <c r="D3076" s="6">
        <v>1</v>
      </c>
      <c r="E3076" s="2">
        <v>3499.99</v>
      </c>
      <c r="F3076" s="1">
        <v>7.0000000000000007E-2</v>
      </c>
      <c r="G3076">
        <v>10499.9</v>
      </c>
      <c r="H3076" t="s">
        <v>5503</v>
      </c>
      <c r="I3076">
        <f>_xlfn.XLOOKUP(C3076, products!A:A, products!D:D)</f>
        <v>4</v>
      </c>
      <c r="J3076" t="s">
        <v>14</v>
      </c>
    </row>
    <row r="3077" spans="1:10" x14ac:dyDescent="0.2">
      <c r="A3077" s="1">
        <v>1066</v>
      </c>
      <c r="B3077" s="1">
        <v>1</v>
      </c>
      <c r="C3077" s="1">
        <v>15</v>
      </c>
      <c r="D3077" s="6">
        <v>2</v>
      </c>
      <c r="E3077" s="2">
        <v>529.99</v>
      </c>
      <c r="F3077" s="1">
        <v>0.05</v>
      </c>
      <c r="G3077">
        <v>529.94000000000005</v>
      </c>
      <c r="H3077" t="s">
        <v>5550</v>
      </c>
      <c r="I3077">
        <f>_xlfn.XLOOKUP(C3077, products!A:A, products!D:D)</f>
        <v>3</v>
      </c>
      <c r="J3077" t="s">
        <v>15</v>
      </c>
    </row>
    <row r="3078" spans="1:10" x14ac:dyDescent="0.2">
      <c r="A3078" s="1">
        <v>1066</v>
      </c>
      <c r="B3078" s="1">
        <v>2</v>
      </c>
      <c r="C3078" s="1">
        <v>46</v>
      </c>
      <c r="D3078" s="6">
        <v>1</v>
      </c>
      <c r="E3078" s="2">
        <v>1409.99</v>
      </c>
      <c r="F3078" s="1">
        <v>0.1</v>
      </c>
      <c r="G3078">
        <v>2819.88</v>
      </c>
      <c r="H3078" t="s">
        <v>5520</v>
      </c>
      <c r="I3078">
        <f>_xlfn.XLOOKUP(C3078, products!A:A, products!D:D)</f>
        <v>6</v>
      </c>
      <c r="J3078" t="s">
        <v>12</v>
      </c>
    </row>
    <row r="3079" spans="1:10" x14ac:dyDescent="0.2">
      <c r="A3079" s="1">
        <v>1066</v>
      </c>
      <c r="B3079" s="1">
        <v>3</v>
      </c>
      <c r="C3079" s="1">
        <v>12</v>
      </c>
      <c r="D3079" s="6">
        <v>1</v>
      </c>
      <c r="E3079" s="2">
        <v>549.99</v>
      </c>
      <c r="F3079" s="1">
        <v>0.1</v>
      </c>
      <c r="G3079">
        <v>1649.8700000000001</v>
      </c>
      <c r="H3079" t="s">
        <v>5542</v>
      </c>
      <c r="I3079">
        <f>_xlfn.XLOOKUP(C3079, products!A:A, products!D:D)</f>
        <v>3</v>
      </c>
      <c r="J3079" t="s">
        <v>15</v>
      </c>
    </row>
    <row r="3080" spans="1:10" x14ac:dyDescent="0.2">
      <c r="A3080" s="1">
        <v>1067</v>
      </c>
      <c r="B3080" s="1">
        <v>1</v>
      </c>
      <c r="C3080" s="1">
        <v>74</v>
      </c>
      <c r="D3080" s="6">
        <v>2</v>
      </c>
      <c r="E3080" s="2">
        <v>439.99</v>
      </c>
      <c r="F3080" s="1">
        <v>7.0000000000000007E-2</v>
      </c>
      <c r="G3080">
        <v>439.92</v>
      </c>
      <c r="H3080" t="s">
        <v>5495</v>
      </c>
      <c r="I3080">
        <f>_xlfn.XLOOKUP(C3080, products!A:A, products!D:D)</f>
        <v>3</v>
      </c>
      <c r="J3080" t="s">
        <v>15</v>
      </c>
    </row>
    <row r="3081" spans="1:10" x14ac:dyDescent="0.2">
      <c r="A3081" s="1">
        <v>1067</v>
      </c>
      <c r="B3081" s="1">
        <v>2</v>
      </c>
      <c r="C3081" s="1">
        <v>9</v>
      </c>
      <c r="D3081" s="6">
        <v>2</v>
      </c>
      <c r="E3081" s="2">
        <v>2999.99</v>
      </c>
      <c r="F3081" s="1">
        <v>0.2</v>
      </c>
      <c r="G3081">
        <v>5999.78</v>
      </c>
      <c r="H3081" t="s">
        <v>5553</v>
      </c>
      <c r="I3081">
        <f>_xlfn.XLOOKUP(C3081, products!A:A, products!D:D)</f>
        <v>5</v>
      </c>
      <c r="J3081" t="s">
        <v>13</v>
      </c>
    </row>
    <row r="3082" spans="1:10" x14ac:dyDescent="0.2">
      <c r="A3082" s="1">
        <v>1067</v>
      </c>
      <c r="B3082" s="1">
        <v>3</v>
      </c>
      <c r="C3082" s="1">
        <v>72</v>
      </c>
      <c r="D3082" s="6">
        <v>2</v>
      </c>
      <c r="E3082" s="2">
        <v>619.99</v>
      </c>
      <c r="F3082" s="1">
        <v>0.1</v>
      </c>
      <c r="G3082">
        <v>1859.8700000000001</v>
      </c>
      <c r="H3082" t="s">
        <v>5497</v>
      </c>
      <c r="I3082">
        <f>_xlfn.XLOOKUP(C3082, products!A:A, products!D:D)</f>
        <v>3</v>
      </c>
      <c r="J3082" t="s">
        <v>15</v>
      </c>
    </row>
    <row r="3083" spans="1:10" x14ac:dyDescent="0.2">
      <c r="A3083" s="1">
        <v>1067</v>
      </c>
      <c r="B3083" s="1">
        <v>4</v>
      </c>
      <c r="C3083" s="1">
        <v>6</v>
      </c>
      <c r="D3083" s="6">
        <v>2</v>
      </c>
      <c r="E3083" s="2">
        <v>469.99</v>
      </c>
      <c r="F3083" s="1">
        <v>0.2</v>
      </c>
      <c r="G3083">
        <v>1879.76</v>
      </c>
      <c r="H3083" t="s">
        <v>5556</v>
      </c>
      <c r="I3083">
        <f>_xlfn.XLOOKUP(C3083, products!A:A, products!D:D)</f>
        <v>6</v>
      </c>
      <c r="J3083" t="s">
        <v>12</v>
      </c>
    </row>
    <row r="3084" spans="1:10" x14ac:dyDescent="0.2">
      <c r="A3084" s="1">
        <v>1068</v>
      </c>
      <c r="B3084" s="1">
        <v>1</v>
      </c>
      <c r="C3084" s="1">
        <v>87</v>
      </c>
      <c r="D3084" s="6">
        <v>2</v>
      </c>
      <c r="E3084" s="2">
        <v>189.99</v>
      </c>
      <c r="F3084" s="1">
        <v>0.2</v>
      </c>
      <c r="G3084">
        <v>189.79000000000002</v>
      </c>
      <c r="H3084" t="s">
        <v>5483</v>
      </c>
      <c r="I3084">
        <f>_xlfn.XLOOKUP(C3084, products!A:A, products!D:D)</f>
        <v>1</v>
      </c>
      <c r="J3084" t="s">
        <v>17</v>
      </c>
    </row>
    <row r="3085" spans="1:10" x14ac:dyDescent="0.2">
      <c r="A3085" s="1">
        <v>1068</v>
      </c>
      <c r="B3085" s="1">
        <v>2</v>
      </c>
      <c r="C3085" s="1">
        <v>82</v>
      </c>
      <c r="D3085" s="6">
        <v>1</v>
      </c>
      <c r="E3085" s="2">
        <v>659.99</v>
      </c>
      <c r="F3085" s="1">
        <v>0.2</v>
      </c>
      <c r="G3085">
        <v>1319.78</v>
      </c>
      <c r="H3085" t="s">
        <v>5488</v>
      </c>
      <c r="I3085">
        <f>_xlfn.XLOOKUP(C3085, products!A:A, products!D:D)</f>
        <v>3</v>
      </c>
      <c r="J3085" t="s">
        <v>15</v>
      </c>
    </row>
    <row r="3086" spans="1:10" x14ac:dyDescent="0.2">
      <c r="A3086" s="1">
        <v>1068</v>
      </c>
      <c r="B3086" s="1">
        <v>3</v>
      </c>
      <c r="C3086" s="1">
        <v>49</v>
      </c>
      <c r="D3086" s="6">
        <v>2</v>
      </c>
      <c r="E3086" s="2">
        <v>3499.99</v>
      </c>
      <c r="F3086" s="1">
        <v>0.2</v>
      </c>
      <c r="G3086">
        <v>10499.769999999999</v>
      </c>
      <c r="H3086" t="s">
        <v>5517</v>
      </c>
      <c r="I3086">
        <f>_xlfn.XLOOKUP(C3086, products!A:A, products!D:D)</f>
        <v>7</v>
      </c>
      <c r="J3086" t="s">
        <v>11</v>
      </c>
    </row>
    <row r="3087" spans="1:10" x14ac:dyDescent="0.2">
      <c r="A3087" s="1">
        <v>1068</v>
      </c>
      <c r="B3087" s="1">
        <v>4</v>
      </c>
      <c r="C3087" s="1">
        <v>45</v>
      </c>
      <c r="D3087" s="6">
        <v>2</v>
      </c>
      <c r="E3087" s="2">
        <v>869.99</v>
      </c>
      <c r="F3087" s="1">
        <v>0.2</v>
      </c>
      <c r="G3087">
        <v>3479.76</v>
      </c>
      <c r="H3087" t="s">
        <v>5521</v>
      </c>
      <c r="I3087">
        <f>_xlfn.XLOOKUP(C3087, products!A:A, products!D:D)</f>
        <v>6</v>
      </c>
      <c r="J3087" t="s">
        <v>12</v>
      </c>
    </row>
    <row r="3088" spans="1:10" x14ac:dyDescent="0.2">
      <c r="A3088" s="1">
        <v>1069</v>
      </c>
      <c r="B3088" s="1">
        <v>1</v>
      </c>
      <c r="C3088" s="1">
        <v>109</v>
      </c>
      <c r="D3088" s="6">
        <v>1</v>
      </c>
      <c r="E3088" s="2">
        <v>416.99</v>
      </c>
      <c r="F3088" s="1">
        <v>7.0000000000000007E-2</v>
      </c>
      <c r="G3088">
        <v>416.92</v>
      </c>
      <c r="H3088" t="s">
        <v>5461</v>
      </c>
      <c r="I3088">
        <f>_xlfn.XLOOKUP(C3088, products!A:A, products!D:D)</f>
        <v>2</v>
      </c>
      <c r="J3088" t="s">
        <v>16</v>
      </c>
    </row>
    <row r="3089" spans="1:10" x14ac:dyDescent="0.2">
      <c r="A3089" s="1">
        <v>1069</v>
      </c>
      <c r="B3089" s="1">
        <v>2</v>
      </c>
      <c r="C3089" s="1">
        <v>93</v>
      </c>
      <c r="D3089" s="6">
        <v>1</v>
      </c>
      <c r="E3089" s="2">
        <v>209.99</v>
      </c>
      <c r="F3089" s="1">
        <v>0.1</v>
      </c>
      <c r="G3089">
        <v>419.88</v>
      </c>
      <c r="H3089" t="s">
        <v>5477</v>
      </c>
      <c r="I3089">
        <f>_xlfn.XLOOKUP(C3089, products!A:A, products!D:D)</f>
        <v>1</v>
      </c>
      <c r="J3089" t="s">
        <v>17</v>
      </c>
    </row>
    <row r="3090" spans="1:10" x14ac:dyDescent="0.2">
      <c r="A3090" s="1">
        <v>1070</v>
      </c>
      <c r="B3090" s="1">
        <v>1</v>
      </c>
      <c r="C3090" s="1">
        <v>110</v>
      </c>
      <c r="D3090" s="6">
        <v>1</v>
      </c>
      <c r="E3090" s="2">
        <v>470.99</v>
      </c>
      <c r="F3090" s="1">
        <v>0.2</v>
      </c>
      <c r="G3090">
        <v>470.79</v>
      </c>
      <c r="H3090" t="s">
        <v>5460</v>
      </c>
      <c r="I3090">
        <f>_xlfn.XLOOKUP(C3090, products!A:A, products!D:D)</f>
        <v>2</v>
      </c>
      <c r="J3090" t="s">
        <v>16</v>
      </c>
    </row>
    <row r="3091" spans="1:10" x14ac:dyDescent="0.2">
      <c r="A3091" s="1">
        <v>1070</v>
      </c>
      <c r="B3091" s="1">
        <v>2</v>
      </c>
      <c r="C3091" s="1">
        <v>18</v>
      </c>
      <c r="D3091" s="6">
        <v>2</v>
      </c>
      <c r="E3091" s="2">
        <v>449</v>
      </c>
      <c r="F3091" s="1">
        <v>0.1</v>
      </c>
      <c r="G3091">
        <v>897.9</v>
      </c>
      <c r="H3091" t="s">
        <v>5548</v>
      </c>
      <c r="I3091">
        <f>_xlfn.XLOOKUP(C3091, products!A:A, products!D:D)</f>
        <v>3</v>
      </c>
      <c r="J3091" t="s">
        <v>15</v>
      </c>
    </row>
    <row r="3092" spans="1:10" x14ac:dyDescent="0.2">
      <c r="A3092" s="1">
        <v>1070</v>
      </c>
      <c r="B3092" s="1">
        <v>3</v>
      </c>
      <c r="C3092" s="1">
        <v>94</v>
      </c>
      <c r="D3092" s="6">
        <v>1</v>
      </c>
      <c r="E3092" s="2">
        <v>249.99</v>
      </c>
      <c r="F3092" s="1">
        <v>0.05</v>
      </c>
      <c r="G3092">
        <v>749.92000000000007</v>
      </c>
      <c r="H3092" t="s">
        <v>5476</v>
      </c>
      <c r="I3092">
        <f>_xlfn.XLOOKUP(C3092, products!A:A, products!D:D)</f>
        <v>1</v>
      </c>
      <c r="J3092" t="s">
        <v>17</v>
      </c>
    </row>
    <row r="3093" spans="1:10" x14ac:dyDescent="0.2">
      <c r="A3093" s="1">
        <v>1071</v>
      </c>
      <c r="B3093" s="1">
        <v>1</v>
      </c>
      <c r="C3093" s="1">
        <v>25</v>
      </c>
      <c r="D3093" s="6">
        <v>2</v>
      </c>
      <c r="E3093" s="2">
        <v>499.99</v>
      </c>
      <c r="F3093" s="1">
        <v>0.2</v>
      </c>
      <c r="G3093">
        <v>499.79</v>
      </c>
      <c r="H3093" t="s">
        <v>5541</v>
      </c>
      <c r="I3093">
        <f>_xlfn.XLOOKUP(C3093, products!A:A, products!D:D)</f>
        <v>2</v>
      </c>
      <c r="J3093" t="s">
        <v>16</v>
      </c>
    </row>
    <row r="3094" spans="1:10" x14ac:dyDescent="0.2">
      <c r="A3094" s="1">
        <v>1072</v>
      </c>
      <c r="B3094" s="1">
        <v>1</v>
      </c>
      <c r="C3094" s="1">
        <v>83</v>
      </c>
      <c r="D3094" s="6">
        <v>1</v>
      </c>
      <c r="E3094" s="2">
        <v>149.99</v>
      </c>
      <c r="F3094" s="1">
        <v>0.2</v>
      </c>
      <c r="G3094">
        <v>149.79000000000002</v>
      </c>
      <c r="H3094" t="s">
        <v>5487</v>
      </c>
      <c r="I3094">
        <f>_xlfn.XLOOKUP(C3094, products!A:A, products!D:D)</f>
        <v>1</v>
      </c>
      <c r="J3094" t="s">
        <v>17</v>
      </c>
    </row>
    <row r="3095" spans="1:10" x14ac:dyDescent="0.2">
      <c r="A3095" s="1">
        <v>1072</v>
      </c>
      <c r="B3095" s="1">
        <v>2</v>
      </c>
      <c r="C3095" s="1">
        <v>89</v>
      </c>
      <c r="D3095" s="6">
        <v>2</v>
      </c>
      <c r="E3095" s="2">
        <v>209.99</v>
      </c>
      <c r="F3095" s="1">
        <v>7.0000000000000007E-2</v>
      </c>
      <c r="G3095">
        <v>419.91</v>
      </c>
      <c r="H3095" t="s">
        <v>5481</v>
      </c>
      <c r="I3095">
        <f>_xlfn.XLOOKUP(C3095, products!A:A, products!D:D)</f>
        <v>1</v>
      </c>
      <c r="J3095" t="s">
        <v>17</v>
      </c>
    </row>
    <row r="3096" spans="1:10" x14ac:dyDescent="0.2">
      <c r="A3096" s="1">
        <v>1072</v>
      </c>
      <c r="B3096" s="1">
        <v>3</v>
      </c>
      <c r="C3096" s="1">
        <v>36</v>
      </c>
      <c r="D3096" s="6">
        <v>2</v>
      </c>
      <c r="E3096" s="2">
        <v>832.99</v>
      </c>
      <c r="F3096" s="1">
        <v>7.0000000000000007E-2</v>
      </c>
      <c r="G3096">
        <v>2498.9</v>
      </c>
      <c r="H3096" t="s">
        <v>5530</v>
      </c>
      <c r="I3096">
        <f>_xlfn.XLOOKUP(C3096, products!A:A, products!D:D)</f>
        <v>6</v>
      </c>
      <c r="J3096" t="s">
        <v>12</v>
      </c>
    </row>
    <row r="3097" spans="1:10" x14ac:dyDescent="0.2">
      <c r="A3097" s="1">
        <v>1073</v>
      </c>
      <c r="B3097" s="1">
        <v>1</v>
      </c>
      <c r="C3097" s="1">
        <v>81</v>
      </c>
      <c r="D3097" s="6">
        <v>1</v>
      </c>
      <c r="E3097" s="2">
        <v>1099.99</v>
      </c>
      <c r="F3097" s="1">
        <v>0.2</v>
      </c>
      <c r="G3097">
        <v>1099.79</v>
      </c>
      <c r="H3097" t="s">
        <v>5489</v>
      </c>
      <c r="I3097">
        <f>_xlfn.XLOOKUP(C3097, products!A:A, products!D:D)</f>
        <v>3</v>
      </c>
      <c r="J3097" t="s">
        <v>15</v>
      </c>
    </row>
    <row r="3098" spans="1:10" x14ac:dyDescent="0.2">
      <c r="A3098" s="1">
        <v>1073</v>
      </c>
      <c r="B3098" s="1">
        <v>2</v>
      </c>
      <c r="C3098" s="1">
        <v>13</v>
      </c>
      <c r="D3098" s="6">
        <v>1</v>
      </c>
      <c r="E3098" s="2">
        <v>269.99</v>
      </c>
      <c r="F3098" s="1">
        <v>7.0000000000000007E-2</v>
      </c>
      <c r="G3098">
        <v>539.91</v>
      </c>
      <c r="H3098" t="s">
        <v>5545</v>
      </c>
      <c r="I3098">
        <f>_xlfn.XLOOKUP(C3098, products!A:A, products!D:D)</f>
        <v>3</v>
      </c>
      <c r="J3098" t="s">
        <v>15</v>
      </c>
    </row>
    <row r="3099" spans="1:10" x14ac:dyDescent="0.2">
      <c r="A3099" s="1">
        <v>1073</v>
      </c>
      <c r="B3099" s="1">
        <v>3</v>
      </c>
      <c r="C3099" s="1">
        <v>20</v>
      </c>
      <c r="D3099" s="6">
        <v>1</v>
      </c>
      <c r="E3099" s="2">
        <v>599.99</v>
      </c>
      <c r="F3099" s="1">
        <v>0.2</v>
      </c>
      <c r="G3099">
        <v>1799.77</v>
      </c>
      <c r="H3099" t="s">
        <v>5546</v>
      </c>
      <c r="I3099">
        <f>_xlfn.XLOOKUP(C3099, products!A:A, products!D:D)</f>
        <v>3</v>
      </c>
      <c r="J3099" t="s">
        <v>15</v>
      </c>
    </row>
    <row r="3100" spans="1:10" x14ac:dyDescent="0.2">
      <c r="A3100" s="1">
        <v>1074</v>
      </c>
      <c r="B3100" s="1">
        <v>1</v>
      </c>
      <c r="C3100" s="1">
        <v>59</v>
      </c>
      <c r="D3100" s="6">
        <v>1</v>
      </c>
      <c r="E3100" s="2">
        <v>2599.9899999999998</v>
      </c>
      <c r="F3100" s="1">
        <v>0.1</v>
      </c>
      <c r="G3100">
        <v>2599.89</v>
      </c>
      <c r="H3100" t="s">
        <v>5507</v>
      </c>
      <c r="I3100">
        <f>_xlfn.XLOOKUP(C3100, products!A:A, products!D:D)</f>
        <v>7</v>
      </c>
      <c r="J3100" t="s">
        <v>11</v>
      </c>
    </row>
    <row r="3101" spans="1:10" x14ac:dyDescent="0.2">
      <c r="A3101" s="1">
        <v>1074</v>
      </c>
      <c r="B3101" s="1">
        <v>2</v>
      </c>
      <c r="C3101" s="1">
        <v>87</v>
      </c>
      <c r="D3101" s="6">
        <v>1</v>
      </c>
      <c r="E3101" s="2">
        <v>189.99</v>
      </c>
      <c r="F3101" s="1">
        <v>7.0000000000000007E-2</v>
      </c>
      <c r="G3101">
        <v>379.91</v>
      </c>
      <c r="H3101" t="s">
        <v>5483</v>
      </c>
      <c r="I3101">
        <f>_xlfn.XLOOKUP(C3101, products!A:A, products!D:D)</f>
        <v>1</v>
      </c>
      <c r="J3101" t="s">
        <v>17</v>
      </c>
    </row>
    <row r="3102" spans="1:10" x14ac:dyDescent="0.2">
      <c r="A3102" s="1">
        <v>1074</v>
      </c>
      <c r="B3102" s="1">
        <v>3</v>
      </c>
      <c r="C3102" s="1">
        <v>89</v>
      </c>
      <c r="D3102" s="6">
        <v>2</v>
      </c>
      <c r="E3102" s="2">
        <v>209.99</v>
      </c>
      <c r="F3102" s="1">
        <v>0.1</v>
      </c>
      <c r="G3102">
        <v>629.87</v>
      </c>
      <c r="H3102" t="s">
        <v>5481</v>
      </c>
      <c r="I3102">
        <f>_xlfn.XLOOKUP(C3102, products!A:A, products!D:D)</f>
        <v>1</v>
      </c>
      <c r="J3102" t="s">
        <v>17</v>
      </c>
    </row>
    <row r="3103" spans="1:10" x14ac:dyDescent="0.2">
      <c r="A3103" s="1">
        <v>1075</v>
      </c>
      <c r="B3103" s="1">
        <v>1</v>
      </c>
      <c r="C3103" s="1">
        <v>48</v>
      </c>
      <c r="D3103" s="6">
        <v>2</v>
      </c>
      <c r="E3103" s="2">
        <v>1499.99</v>
      </c>
      <c r="F3103" s="1">
        <v>0.1</v>
      </c>
      <c r="G3103">
        <v>1499.89</v>
      </c>
      <c r="H3103" t="s">
        <v>5518</v>
      </c>
      <c r="I3103">
        <f>_xlfn.XLOOKUP(C3103, products!A:A, products!D:D)</f>
        <v>7</v>
      </c>
      <c r="J3103" t="s">
        <v>11</v>
      </c>
    </row>
    <row r="3104" spans="1:10" x14ac:dyDescent="0.2">
      <c r="A3104" s="1">
        <v>1075</v>
      </c>
      <c r="B3104" s="1">
        <v>2</v>
      </c>
      <c r="C3104" s="1">
        <v>111</v>
      </c>
      <c r="D3104" s="6">
        <v>2</v>
      </c>
      <c r="E3104" s="2">
        <v>470.99</v>
      </c>
      <c r="F3104" s="1">
        <v>0.05</v>
      </c>
      <c r="G3104">
        <v>941.93000000000006</v>
      </c>
      <c r="H3104" t="s">
        <v>5459</v>
      </c>
      <c r="I3104">
        <f>_xlfn.XLOOKUP(C3104, products!A:A, products!D:D)</f>
        <v>2</v>
      </c>
      <c r="J3104" t="s">
        <v>16</v>
      </c>
    </row>
    <row r="3105" spans="1:10" x14ac:dyDescent="0.2">
      <c r="A3105" s="1">
        <v>1076</v>
      </c>
      <c r="B3105" s="1">
        <v>1</v>
      </c>
      <c r="C3105" s="1">
        <v>95</v>
      </c>
      <c r="D3105" s="6">
        <v>1</v>
      </c>
      <c r="E3105" s="2">
        <v>299.99</v>
      </c>
      <c r="F3105" s="1">
        <v>0.1</v>
      </c>
      <c r="G3105">
        <v>299.89</v>
      </c>
      <c r="H3105" t="s">
        <v>5475</v>
      </c>
      <c r="I3105">
        <f>_xlfn.XLOOKUP(C3105, products!A:A, products!D:D)</f>
        <v>1</v>
      </c>
      <c r="J3105" t="s">
        <v>17</v>
      </c>
    </row>
    <row r="3106" spans="1:10" x14ac:dyDescent="0.2">
      <c r="A3106" s="1">
        <v>1076</v>
      </c>
      <c r="B3106" s="1">
        <v>2</v>
      </c>
      <c r="C3106" s="1">
        <v>102</v>
      </c>
      <c r="D3106" s="6">
        <v>1</v>
      </c>
      <c r="E3106" s="2">
        <v>489.99</v>
      </c>
      <c r="F3106" s="1">
        <v>7.0000000000000007E-2</v>
      </c>
      <c r="G3106">
        <v>979.91</v>
      </c>
      <c r="H3106" t="s">
        <v>5468</v>
      </c>
      <c r="I3106">
        <f>_xlfn.XLOOKUP(C3106, products!A:A, products!D:D)</f>
        <v>2</v>
      </c>
      <c r="J3106" t="s">
        <v>16</v>
      </c>
    </row>
    <row r="3107" spans="1:10" x14ac:dyDescent="0.2">
      <c r="A3107" s="1">
        <v>1076</v>
      </c>
      <c r="B3107" s="1">
        <v>3</v>
      </c>
      <c r="C3107" s="1">
        <v>73</v>
      </c>
      <c r="D3107" s="6">
        <v>2</v>
      </c>
      <c r="E3107" s="2">
        <v>749.99</v>
      </c>
      <c r="F3107" s="1">
        <v>7.0000000000000007E-2</v>
      </c>
      <c r="G3107">
        <v>2249.9</v>
      </c>
      <c r="H3107" t="s">
        <v>5496</v>
      </c>
      <c r="I3107">
        <f>_xlfn.XLOOKUP(C3107, products!A:A, products!D:D)</f>
        <v>3</v>
      </c>
      <c r="J3107" t="s">
        <v>15</v>
      </c>
    </row>
    <row r="3108" spans="1:10" x14ac:dyDescent="0.2">
      <c r="A3108" s="1">
        <v>1077</v>
      </c>
      <c r="B3108" s="1">
        <v>1</v>
      </c>
      <c r="C3108" s="1">
        <v>60</v>
      </c>
      <c r="D3108" s="6">
        <v>2</v>
      </c>
      <c r="E3108" s="2">
        <v>1559.99</v>
      </c>
      <c r="F3108" s="1">
        <v>0.05</v>
      </c>
      <c r="G3108">
        <v>1559.94</v>
      </c>
      <c r="H3108" t="s">
        <v>5506</v>
      </c>
      <c r="I3108">
        <f>_xlfn.XLOOKUP(C3108, products!A:A, products!D:D)</f>
        <v>5</v>
      </c>
      <c r="J3108" t="s">
        <v>13</v>
      </c>
    </row>
    <row r="3109" spans="1:10" x14ac:dyDescent="0.2">
      <c r="A3109" s="1">
        <v>1078</v>
      </c>
      <c r="B3109" s="1">
        <v>1</v>
      </c>
      <c r="C3109" s="1">
        <v>76</v>
      </c>
      <c r="D3109" s="6">
        <v>2</v>
      </c>
      <c r="E3109" s="2">
        <v>299.99</v>
      </c>
      <c r="F3109" s="1">
        <v>7.0000000000000007E-2</v>
      </c>
      <c r="G3109">
        <v>299.92</v>
      </c>
      <c r="H3109" t="s">
        <v>5475</v>
      </c>
      <c r="I3109">
        <f>_xlfn.XLOOKUP(C3109, products!A:A, products!D:D)</f>
        <v>3</v>
      </c>
      <c r="J3109" t="s">
        <v>15</v>
      </c>
    </row>
    <row r="3110" spans="1:10" x14ac:dyDescent="0.2">
      <c r="A3110" s="1">
        <v>1078</v>
      </c>
      <c r="B3110" s="1">
        <v>2</v>
      </c>
      <c r="C3110" s="1">
        <v>60</v>
      </c>
      <c r="D3110" s="6">
        <v>2</v>
      </c>
      <c r="E3110" s="2">
        <v>1559.99</v>
      </c>
      <c r="F3110" s="1">
        <v>0.2</v>
      </c>
      <c r="G3110">
        <v>3119.78</v>
      </c>
      <c r="H3110" t="s">
        <v>5506</v>
      </c>
      <c r="I3110">
        <f>_xlfn.XLOOKUP(C3110, products!A:A, products!D:D)</f>
        <v>5</v>
      </c>
      <c r="J3110" t="s">
        <v>13</v>
      </c>
    </row>
    <row r="3111" spans="1:10" x14ac:dyDescent="0.2">
      <c r="A3111" s="1">
        <v>1078</v>
      </c>
      <c r="B3111" s="1">
        <v>3</v>
      </c>
      <c r="C3111" s="1">
        <v>15</v>
      </c>
      <c r="D3111" s="6">
        <v>1</v>
      </c>
      <c r="E3111" s="2">
        <v>529.99</v>
      </c>
      <c r="F3111" s="1">
        <v>7.0000000000000007E-2</v>
      </c>
      <c r="G3111">
        <v>1589.9</v>
      </c>
      <c r="H3111" t="s">
        <v>5550</v>
      </c>
      <c r="I3111">
        <f>_xlfn.XLOOKUP(C3111, products!A:A, products!D:D)</f>
        <v>3</v>
      </c>
      <c r="J3111" t="s">
        <v>15</v>
      </c>
    </row>
    <row r="3112" spans="1:10" x14ac:dyDescent="0.2">
      <c r="A3112" s="1">
        <v>1078</v>
      </c>
      <c r="B3112" s="1">
        <v>4</v>
      </c>
      <c r="C3112" s="1">
        <v>10</v>
      </c>
      <c r="D3112" s="6">
        <v>2</v>
      </c>
      <c r="E3112" s="2">
        <v>1549</v>
      </c>
      <c r="F3112" s="1">
        <v>0.1</v>
      </c>
      <c r="G3112">
        <v>6195.9</v>
      </c>
      <c r="H3112" t="s">
        <v>5552</v>
      </c>
      <c r="I3112">
        <f>_xlfn.XLOOKUP(C3112, products!A:A, products!D:D)</f>
        <v>4</v>
      </c>
      <c r="J3112" t="s">
        <v>14</v>
      </c>
    </row>
    <row r="3113" spans="1:10" x14ac:dyDescent="0.2">
      <c r="A3113" s="1">
        <v>1078</v>
      </c>
      <c r="B3113" s="1">
        <v>5</v>
      </c>
      <c r="C3113" s="1">
        <v>72</v>
      </c>
      <c r="D3113" s="6">
        <v>2</v>
      </c>
      <c r="E3113" s="2">
        <v>619.99</v>
      </c>
      <c r="F3113" s="1">
        <v>0.2</v>
      </c>
      <c r="G3113">
        <v>3099.75</v>
      </c>
      <c r="H3113" t="s">
        <v>5497</v>
      </c>
      <c r="I3113">
        <f>_xlfn.XLOOKUP(C3113, products!A:A, products!D:D)</f>
        <v>3</v>
      </c>
      <c r="J3113" t="s">
        <v>15</v>
      </c>
    </row>
    <row r="3114" spans="1:10" x14ac:dyDescent="0.2">
      <c r="A3114" s="1">
        <v>1079</v>
      </c>
      <c r="B3114" s="1">
        <v>1</v>
      </c>
      <c r="C3114" s="1">
        <v>70</v>
      </c>
      <c r="D3114" s="6">
        <v>2</v>
      </c>
      <c r="E3114" s="2">
        <v>659.99</v>
      </c>
      <c r="F3114" s="1">
        <v>7.0000000000000007E-2</v>
      </c>
      <c r="G3114">
        <v>659.92</v>
      </c>
      <c r="H3114" t="s">
        <v>5499</v>
      </c>
      <c r="I3114">
        <f>_xlfn.XLOOKUP(C3114, products!A:A, products!D:D)</f>
        <v>3</v>
      </c>
      <c r="J3114" t="s">
        <v>15</v>
      </c>
    </row>
    <row r="3115" spans="1:10" x14ac:dyDescent="0.2">
      <c r="A3115" s="1">
        <v>1080</v>
      </c>
      <c r="B3115" s="1">
        <v>1</v>
      </c>
      <c r="C3115" s="1">
        <v>31</v>
      </c>
      <c r="D3115" s="6">
        <v>1</v>
      </c>
      <c r="E3115" s="2">
        <v>1632.99</v>
      </c>
      <c r="F3115" s="1">
        <v>0.2</v>
      </c>
      <c r="G3115">
        <v>1632.79</v>
      </c>
      <c r="H3115" t="s">
        <v>5535</v>
      </c>
      <c r="I3115">
        <f>_xlfn.XLOOKUP(C3115, products!A:A, products!D:D)</f>
        <v>6</v>
      </c>
      <c r="J3115" t="s">
        <v>12</v>
      </c>
    </row>
    <row r="3116" spans="1:10" x14ac:dyDescent="0.2">
      <c r="A3116" s="1">
        <v>1080</v>
      </c>
      <c r="B3116" s="1">
        <v>2</v>
      </c>
      <c r="C3116" s="1">
        <v>40</v>
      </c>
      <c r="D3116" s="6">
        <v>1</v>
      </c>
      <c r="E3116" s="2">
        <v>4999.99</v>
      </c>
      <c r="F3116" s="1">
        <v>0.1</v>
      </c>
      <c r="G3116">
        <v>9999.8799999999992</v>
      </c>
      <c r="H3116" t="s">
        <v>5526</v>
      </c>
      <c r="I3116">
        <f>_xlfn.XLOOKUP(C3116, products!A:A, products!D:D)</f>
        <v>6</v>
      </c>
      <c r="J3116" t="s">
        <v>12</v>
      </c>
    </row>
    <row r="3117" spans="1:10" x14ac:dyDescent="0.2">
      <c r="A3117" s="1">
        <v>1080</v>
      </c>
      <c r="B3117" s="1">
        <v>3</v>
      </c>
      <c r="C3117" s="1">
        <v>50</v>
      </c>
      <c r="D3117" s="6">
        <v>1</v>
      </c>
      <c r="E3117" s="2">
        <v>5999.99</v>
      </c>
      <c r="F3117" s="1">
        <v>0.05</v>
      </c>
      <c r="G3117">
        <v>17999.920000000002</v>
      </c>
      <c r="H3117" t="s">
        <v>5516</v>
      </c>
      <c r="I3117">
        <f>_xlfn.XLOOKUP(C3117, products!A:A, products!D:D)</f>
        <v>7</v>
      </c>
      <c r="J3117" t="s">
        <v>11</v>
      </c>
    </row>
    <row r="3118" spans="1:10" x14ac:dyDescent="0.2">
      <c r="A3118" s="1">
        <v>1080</v>
      </c>
      <c r="B3118" s="1">
        <v>4</v>
      </c>
      <c r="C3118" s="1">
        <v>32</v>
      </c>
      <c r="D3118" s="6">
        <v>2</v>
      </c>
      <c r="E3118" s="2">
        <v>469.99</v>
      </c>
      <c r="F3118" s="1">
        <v>0.2</v>
      </c>
      <c r="G3118">
        <v>1879.76</v>
      </c>
      <c r="H3118" t="s">
        <v>5534</v>
      </c>
      <c r="I3118">
        <f>_xlfn.XLOOKUP(C3118, products!A:A, products!D:D)</f>
        <v>6</v>
      </c>
      <c r="J3118" t="s">
        <v>12</v>
      </c>
    </row>
    <row r="3119" spans="1:10" x14ac:dyDescent="0.2">
      <c r="A3119" s="1">
        <v>1080</v>
      </c>
      <c r="B3119" s="1">
        <v>5</v>
      </c>
      <c r="C3119" s="1">
        <v>86</v>
      </c>
      <c r="D3119" s="6">
        <v>1</v>
      </c>
      <c r="E3119" s="2">
        <v>149.99</v>
      </c>
      <c r="F3119" s="1">
        <v>0.05</v>
      </c>
      <c r="G3119">
        <v>749.90000000000009</v>
      </c>
      <c r="H3119" t="s">
        <v>5484</v>
      </c>
      <c r="I3119">
        <f>_xlfn.XLOOKUP(C3119, products!A:A, products!D:D)</f>
        <v>1</v>
      </c>
      <c r="J3119" t="s">
        <v>17</v>
      </c>
    </row>
    <row r="3120" spans="1:10" x14ac:dyDescent="0.2">
      <c r="A3120" s="1">
        <v>1081</v>
      </c>
      <c r="B3120" s="1">
        <v>1</v>
      </c>
      <c r="C3120" s="1">
        <v>52</v>
      </c>
      <c r="D3120" s="6">
        <v>2</v>
      </c>
      <c r="E3120" s="2">
        <v>875.99</v>
      </c>
      <c r="F3120" s="1">
        <v>0.1</v>
      </c>
      <c r="G3120">
        <v>875.89</v>
      </c>
      <c r="H3120" t="s">
        <v>5514</v>
      </c>
      <c r="I3120">
        <f>_xlfn.XLOOKUP(C3120, products!A:A, products!D:D)</f>
        <v>7</v>
      </c>
      <c r="J3120" t="s">
        <v>11</v>
      </c>
    </row>
    <row r="3121" spans="1:10" x14ac:dyDescent="0.2">
      <c r="A3121" s="1">
        <v>1082</v>
      </c>
      <c r="B3121" s="1">
        <v>1</v>
      </c>
      <c r="C3121" s="1">
        <v>29</v>
      </c>
      <c r="D3121" s="6">
        <v>2</v>
      </c>
      <c r="E3121" s="2">
        <v>999.99</v>
      </c>
      <c r="F3121" s="1">
        <v>0.2</v>
      </c>
      <c r="G3121">
        <v>999.79</v>
      </c>
      <c r="H3121" t="s">
        <v>5537</v>
      </c>
      <c r="I3121">
        <f>_xlfn.XLOOKUP(C3121, products!A:A, products!D:D)</f>
        <v>6</v>
      </c>
      <c r="J3121" t="s">
        <v>12</v>
      </c>
    </row>
    <row r="3122" spans="1:10" x14ac:dyDescent="0.2">
      <c r="A3122" s="1">
        <v>1083</v>
      </c>
      <c r="B3122" s="1">
        <v>1</v>
      </c>
      <c r="C3122" s="1">
        <v>65</v>
      </c>
      <c r="D3122" s="6">
        <v>2</v>
      </c>
      <c r="E3122" s="2">
        <v>346.99</v>
      </c>
      <c r="F3122" s="1">
        <v>0.2</v>
      </c>
      <c r="G3122">
        <v>346.79</v>
      </c>
      <c r="H3122" t="s">
        <v>5502</v>
      </c>
      <c r="I3122">
        <f>_xlfn.XLOOKUP(C3122, products!A:A, products!D:D)</f>
        <v>3</v>
      </c>
      <c r="J3122" t="s">
        <v>15</v>
      </c>
    </row>
    <row r="3123" spans="1:10" x14ac:dyDescent="0.2">
      <c r="A3123" s="1">
        <v>1083</v>
      </c>
      <c r="B3123" s="1">
        <v>2</v>
      </c>
      <c r="C3123" s="1">
        <v>77</v>
      </c>
      <c r="D3123" s="6">
        <v>2</v>
      </c>
      <c r="E3123" s="2">
        <v>799.99</v>
      </c>
      <c r="F3123" s="1">
        <v>0.1</v>
      </c>
      <c r="G3123">
        <v>1599.88</v>
      </c>
      <c r="H3123" t="s">
        <v>5493</v>
      </c>
      <c r="I3123">
        <f>_xlfn.XLOOKUP(C3123, products!A:A, products!D:D)</f>
        <v>3</v>
      </c>
      <c r="J3123" t="s">
        <v>15</v>
      </c>
    </row>
    <row r="3124" spans="1:10" x14ac:dyDescent="0.2">
      <c r="A3124" s="1">
        <v>1083</v>
      </c>
      <c r="B3124" s="1">
        <v>3</v>
      </c>
      <c r="C3124" s="1">
        <v>61</v>
      </c>
      <c r="D3124" s="6">
        <v>1</v>
      </c>
      <c r="E3124" s="2">
        <v>4999.99</v>
      </c>
      <c r="F3124" s="1">
        <v>7.0000000000000007E-2</v>
      </c>
      <c r="G3124">
        <v>14999.9</v>
      </c>
      <c r="H3124" t="s">
        <v>5505</v>
      </c>
      <c r="I3124">
        <f>_xlfn.XLOOKUP(C3124, products!A:A, products!D:D)</f>
        <v>5</v>
      </c>
      <c r="J3124" t="s">
        <v>13</v>
      </c>
    </row>
    <row r="3125" spans="1:10" x14ac:dyDescent="0.2">
      <c r="A3125" s="1">
        <v>1083</v>
      </c>
      <c r="B3125" s="1">
        <v>4</v>
      </c>
      <c r="C3125" s="1">
        <v>33</v>
      </c>
      <c r="D3125" s="6">
        <v>1</v>
      </c>
      <c r="E3125" s="2">
        <v>469.99</v>
      </c>
      <c r="F3125" s="1">
        <v>0.2</v>
      </c>
      <c r="G3125">
        <v>1879.76</v>
      </c>
      <c r="H3125" t="s">
        <v>5533</v>
      </c>
      <c r="I3125">
        <f>_xlfn.XLOOKUP(C3125, products!A:A, products!D:D)</f>
        <v>6</v>
      </c>
      <c r="J3125" t="s">
        <v>12</v>
      </c>
    </row>
    <row r="3126" spans="1:10" x14ac:dyDescent="0.2">
      <c r="A3126" s="1">
        <v>1084</v>
      </c>
      <c r="B3126" s="1">
        <v>1</v>
      </c>
      <c r="C3126" s="1">
        <v>30</v>
      </c>
      <c r="D3126" s="6">
        <v>1</v>
      </c>
      <c r="E3126" s="2">
        <v>999.99</v>
      </c>
      <c r="F3126" s="1">
        <v>0.05</v>
      </c>
      <c r="G3126">
        <v>999.94</v>
      </c>
      <c r="H3126" t="s">
        <v>5536</v>
      </c>
      <c r="I3126">
        <f>_xlfn.XLOOKUP(C3126, products!A:A, products!D:D)</f>
        <v>6</v>
      </c>
      <c r="J3126" t="s">
        <v>12</v>
      </c>
    </row>
    <row r="3127" spans="1:10" x14ac:dyDescent="0.2">
      <c r="A3127" s="1">
        <v>1084</v>
      </c>
      <c r="B3127" s="1">
        <v>2</v>
      </c>
      <c r="C3127" s="1">
        <v>70</v>
      </c>
      <c r="D3127" s="6">
        <v>1</v>
      </c>
      <c r="E3127" s="2">
        <v>659.99</v>
      </c>
      <c r="F3127" s="1">
        <v>0.05</v>
      </c>
      <c r="G3127">
        <v>1319.93</v>
      </c>
      <c r="H3127" t="s">
        <v>5499</v>
      </c>
      <c r="I3127">
        <f>_xlfn.XLOOKUP(C3127, products!A:A, products!D:D)</f>
        <v>3</v>
      </c>
      <c r="J3127" t="s">
        <v>15</v>
      </c>
    </row>
    <row r="3128" spans="1:10" x14ac:dyDescent="0.2">
      <c r="A3128" s="1">
        <v>1084</v>
      </c>
      <c r="B3128" s="1">
        <v>3</v>
      </c>
      <c r="C3128" s="1">
        <v>98</v>
      </c>
      <c r="D3128" s="6">
        <v>2</v>
      </c>
      <c r="E3128" s="2">
        <v>489.99</v>
      </c>
      <c r="F3128" s="1">
        <v>0.2</v>
      </c>
      <c r="G3128">
        <v>1469.77</v>
      </c>
      <c r="H3128" t="s">
        <v>5472</v>
      </c>
      <c r="I3128">
        <f>_xlfn.XLOOKUP(C3128, products!A:A, products!D:D)</f>
        <v>1</v>
      </c>
      <c r="J3128" t="s">
        <v>17</v>
      </c>
    </row>
    <row r="3129" spans="1:10" x14ac:dyDescent="0.2">
      <c r="A3129" s="1">
        <v>1084</v>
      </c>
      <c r="B3129" s="1">
        <v>4</v>
      </c>
      <c r="C3129" s="1">
        <v>65</v>
      </c>
      <c r="D3129" s="6">
        <v>2</v>
      </c>
      <c r="E3129" s="2">
        <v>346.99</v>
      </c>
      <c r="F3129" s="1">
        <v>7.0000000000000007E-2</v>
      </c>
      <c r="G3129">
        <v>1387.89</v>
      </c>
      <c r="H3129" t="s">
        <v>5502</v>
      </c>
      <c r="I3129">
        <f>_xlfn.XLOOKUP(C3129, products!A:A, products!D:D)</f>
        <v>3</v>
      </c>
      <c r="J3129" t="s">
        <v>15</v>
      </c>
    </row>
    <row r="3130" spans="1:10" x14ac:dyDescent="0.2">
      <c r="A3130" s="1">
        <v>1084</v>
      </c>
      <c r="B3130" s="1">
        <v>5</v>
      </c>
      <c r="C3130" s="1">
        <v>60</v>
      </c>
      <c r="D3130" s="6">
        <v>1</v>
      </c>
      <c r="E3130" s="2">
        <v>1559.99</v>
      </c>
      <c r="F3130" s="1">
        <v>0.1</v>
      </c>
      <c r="G3130">
        <v>7799.8499999999995</v>
      </c>
      <c r="H3130" t="s">
        <v>5506</v>
      </c>
      <c r="I3130">
        <f>_xlfn.XLOOKUP(C3130, products!A:A, products!D:D)</f>
        <v>5</v>
      </c>
      <c r="J3130" t="s">
        <v>13</v>
      </c>
    </row>
    <row r="3131" spans="1:10" x14ac:dyDescent="0.2">
      <c r="A3131" s="1">
        <v>1085</v>
      </c>
      <c r="B3131" s="1">
        <v>1</v>
      </c>
      <c r="C3131" s="1">
        <v>66</v>
      </c>
      <c r="D3131" s="6">
        <v>2</v>
      </c>
      <c r="E3131" s="2">
        <v>250.99</v>
      </c>
      <c r="F3131" s="1">
        <v>0.2</v>
      </c>
      <c r="G3131">
        <v>250.79000000000002</v>
      </c>
      <c r="H3131" t="s">
        <v>5501</v>
      </c>
      <c r="I3131">
        <f>_xlfn.XLOOKUP(C3131, products!A:A, products!D:D)</f>
        <v>3</v>
      </c>
      <c r="J3131" t="s">
        <v>15</v>
      </c>
    </row>
    <row r="3132" spans="1:10" x14ac:dyDescent="0.2">
      <c r="A3132" s="1">
        <v>1085</v>
      </c>
      <c r="B3132" s="1">
        <v>2</v>
      </c>
      <c r="C3132" s="1">
        <v>64</v>
      </c>
      <c r="D3132" s="6">
        <v>1</v>
      </c>
      <c r="E3132" s="2">
        <v>489.99</v>
      </c>
      <c r="F3132" s="1">
        <v>0.1</v>
      </c>
      <c r="G3132">
        <v>979.88</v>
      </c>
      <c r="H3132" t="s">
        <v>5468</v>
      </c>
      <c r="I3132">
        <f>_xlfn.XLOOKUP(C3132, products!A:A, products!D:D)</f>
        <v>3</v>
      </c>
      <c r="J3132" t="s">
        <v>15</v>
      </c>
    </row>
    <row r="3133" spans="1:10" x14ac:dyDescent="0.2">
      <c r="A3133" s="1">
        <v>1085</v>
      </c>
      <c r="B3133" s="1">
        <v>3</v>
      </c>
      <c r="C3133" s="1">
        <v>74</v>
      </c>
      <c r="D3133" s="6">
        <v>1</v>
      </c>
      <c r="E3133" s="2">
        <v>439.99</v>
      </c>
      <c r="F3133" s="1">
        <v>0.1</v>
      </c>
      <c r="G3133">
        <v>1319.8700000000001</v>
      </c>
      <c r="H3133" t="s">
        <v>5495</v>
      </c>
      <c r="I3133">
        <f>_xlfn.XLOOKUP(C3133, products!A:A, products!D:D)</f>
        <v>3</v>
      </c>
      <c r="J3133" t="s">
        <v>15</v>
      </c>
    </row>
    <row r="3134" spans="1:10" x14ac:dyDescent="0.2">
      <c r="A3134" s="1">
        <v>1086</v>
      </c>
      <c r="B3134" s="1">
        <v>1</v>
      </c>
      <c r="C3134" s="1">
        <v>108</v>
      </c>
      <c r="D3134" s="6">
        <v>1</v>
      </c>
      <c r="E3134" s="2">
        <v>449.99</v>
      </c>
      <c r="F3134" s="1">
        <v>7.0000000000000007E-2</v>
      </c>
      <c r="G3134">
        <v>449.92</v>
      </c>
      <c r="H3134" t="s">
        <v>5462</v>
      </c>
      <c r="I3134">
        <f>_xlfn.XLOOKUP(C3134, products!A:A, products!D:D)</f>
        <v>2</v>
      </c>
      <c r="J3134" t="s">
        <v>16</v>
      </c>
    </row>
    <row r="3135" spans="1:10" x14ac:dyDescent="0.2">
      <c r="A3135" s="1">
        <v>1086</v>
      </c>
      <c r="B3135" s="1">
        <v>2</v>
      </c>
      <c r="C3135" s="1">
        <v>67</v>
      </c>
      <c r="D3135" s="6">
        <v>1</v>
      </c>
      <c r="E3135" s="2">
        <v>250.99</v>
      </c>
      <c r="F3135" s="1">
        <v>0.1</v>
      </c>
      <c r="G3135">
        <v>501.88</v>
      </c>
      <c r="H3135" t="s">
        <v>5500</v>
      </c>
      <c r="I3135">
        <f>_xlfn.XLOOKUP(C3135, products!A:A, products!D:D)</f>
        <v>3</v>
      </c>
      <c r="J3135" t="s">
        <v>15</v>
      </c>
    </row>
    <row r="3136" spans="1:10" x14ac:dyDescent="0.2">
      <c r="A3136" s="1">
        <v>1086</v>
      </c>
      <c r="B3136" s="1">
        <v>3</v>
      </c>
      <c r="C3136" s="1">
        <v>81</v>
      </c>
      <c r="D3136" s="6">
        <v>2</v>
      </c>
      <c r="E3136" s="2">
        <v>1099.99</v>
      </c>
      <c r="F3136" s="1">
        <v>0.05</v>
      </c>
      <c r="G3136">
        <v>3299.92</v>
      </c>
      <c r="H3136" t="s">
        <v>5489</v>
      </c>
      <c r="I3136">
        <f>_xlfn.XLOOKUP(C3136, products!A:A, products!D:D)</f>
        <v>3</v>
      </c>
      <c r="J3136" t="s">
        <v>15</v>
      </c>
    </row>
    <row r="3137" spans="1:10" x14ac:dyDescent="0.2">
      <c r="A3137" s="1">
        <v>1086</v>
      </c>
      <c r="B3137" s="1">
        <v>4</v>
      </c>
      <c r="C3137" s="1">
        <v>10</v>
      </c>
      <c r="D3137" s="6">
        <v>2</v>
      </c>
      <c r="E3137" s="2">
        <v>1549</v>
      </c>
      <c r="F3137" s="1">
        <v>7.0000000000000007E-2</v>
      </c>
      <c r="G3137">
        <v>6195.93</v>
      </c>
      <c r="H3137" t="s">
        <v>5552</v>
      </c>
      <c r="I3137">
        <f>_xlfn.XLOOKUP(C3137, products!A:A, products!D:D)</f>
        <v>4</v>
      </c>
      <c r="J3137" t="s">
        <v>14</v>
      </c>
    </row>
    <row r="3138" spans="1:10" x14ac:dyDescent="0.2">
      <c r="A3138" s="1">
        <v>1086</v>
      </c>
      <c r="B3138" s="1">
        <v>5</v>
      </c>
      <c r="C3138" s="1">
        <v>5</v>
      </c>
      <c r="D3138" s="6">
        <v>1</v>
      </c>
      <c r="E3138" s="2">
        <v>1320.99</v>
      </c>
      <c r="F3138" s="1">
        <v>0.2</v>
      </c>
      <c r="G3138">
        <v>6604.75</v>
      </c>
      <c r="H3138" t="s">
        <v>5557</v>
      </c>
      <c r="I3138">
        <f>_xlfn.XLOOKUP(C3138, products!A:A, products!D:D)</f>
        <v>6</v>
      </c>
      <c r="J3138" t="s">
        <v>12</v>
      </c>
    </row>
    <row r="3139" spans="1:10" x14ac:dyDescent="0.2">
      <c r="A3139" s="1">
        <v>1087</v>
      </c>
      <c r="B3139" s="1">
        <v>1</v>
      </c>
      <c r="C3139" s="1">
        <v>15</v>
      </c>
      <c r="D3139" s="6">
        <v>1</v>
      </c>
      <c r="E3139" s="2">
        <v>529.99</v>
      </c>
      <c r="F3139" s="1">
        <v>7.0000000000000007E-2</v>
      </c>
      <c r="G3139">
        <v>529.91999999999996</v>
      </c>
      <c r="H3139" t="s">
        <v>5550</v>
      </c>
      <c r="I3139">
        <f>_xlfn.XLOOKUP(C3139, products!A:A, products!D:D)</f>
        <v>3</v>
      </c>
      <c r="J3139" t="s">
        <v>15</v>
      </c>
    </row>
    <row r="3140" spans="1:10" x14ac:dyDescent="0.2">
      <c r="A3140" s="1">
        <v>1087</v>
      </c>
      <c r="B3140" s="1">
        <v>2</v>
      </c>
      <c r="C3140" s="1">
        <v>102</v>
      </c>
      <c r="D3140" s="6">
        <v>2</v>
      </c>
      <c r="E3140" s="2">
        <v>489.99</v>
      </c>
      <c r="F3140" s="1">
        <v>7.0000000000000007E-2</v>
      </c>
      <c r="G3140">
        <v>979.91</v>
      </c>
      <c r="H3140" t="s">
        <v>5468</v>
      </c>
      <c r="I3140">
        <f>_xlfn.XLOOKUP(C3140, products!A:A, products!D:D)</f>
        <v>2</v>
      </c>
      <c r="J3140" t="s">
        <v>16</v>
      </c>
    </row>
    <row r="3141" spans="1:10" x14ac:dyDescent="0.2">
      <c r="A3141" s="1">
        <v>1087</v>
      </c>
      <c r="B3141" s="1">
        <v>3</v>
      </c>
      <c r="C3141" s="1">
        <v>59</v>
      </c>
      <c r="D3141" s="6">
        <v>2</v>
      </c>
      <c r="E3141" s="2">
        <v>2599.9899999999998</v>
      </c>
      <c r="F3141" s="1">
        <v>0.1</v>
      </c>
      <c r="G3141">
        <v>7799.869999999999</v>
      </c>
      <c r="H3141" t="s">
        <v>5507</v>
      </c>
      <c r="I3141">
        <f>_xlfn.XLOOKUP(C3141, products!A:A, products!D:D)</f>
        <v>7</v>
      </c>
      <c r="J3141" t="s">
        <v>11</v>
      </c>
    </row>
    <row r="3142" spans="1:10" x14ac:dyDescent="0.2">
      <c r="A3142" s="1">
        <v>1087</v>
      </c>
      <c r="B3142" s="1">
        <v>4</v>
      </c>
      <c r="C3142" s="1">
        <v>13</v>
      </c>
      <c r="D3142" s="6">
        <v>2</v>
      </c>
      <c r="E3142" s="2">
        <v>269.99</v>
      </c>
      <c r="F3142" s="1">
        <v>7.0000000000000007E-2</v>
      </c>
      <c r="G3142">
        <v>1079.8900000000001</v>
      </c>
      <c r="H3142" t="s">
        <v>5545</v>
      </c>
      <c r="I3142">
        <f>_xlfn.XLOOKUP(C3142, products!A:A, products!D:D)</f>
        <v>3</v>
      </c>
      <c r="J3142" t="s">
        <v>15</v>
      </c>
    </row>
    <row r="3143" spans="1:10" x14ac:dyDescent="0.2">
      <c r="A3143" s="1">
        <v>1087</v>
      </c>
      <c r="B3143" s="1">
        <v>5</v>
      </c>
      <c r="C3143" s="1">
        <v>109</v>
      </c>
      <c r="D3143" s="6">
        <v>2</v>
      </c>
      <c r="E3143" s="2">
        <v>416.99</v>
      </c>
      <c r="F3143" s="1">
        <v>0.2</v>
      </c>
      <c r="G3143">
        <v>2084.75</v>
      </c>
      <c r="H3143" t="s">
        <v>5461</v>
      </c>
      <c r="I3143">
        <f>_xlfn.XLOOKUP(C3143, products!A:A, products!D:D)</f>
        <v>2</v>
      </c>
      <c r="J3143" t="s">
        <v>16</v>
      </c>
    </row>
    <row r="3144" spans="1:10" x14ac:dyDescent="0.2">
      <c r="A3144" s="1">
        <v>1088</v>
      </c>
      <c r="B3144" s="1">
        <v>1</v>
      </c>
      <c r="C3144" s="1">
        <v>64</v>
      </c>
      <c r="D3144" s="6">
        <v>1</v>
      </c>
      <c r="E3144" s="2">
        <v>489.99</v>
      </c>
      <c r="F3144" s="1">
        <v>0.1</v>
      </c>
      <c r="G3144">
        <v>489.89</v>
      </c>
      <c r="H3144" t="s">
        <v>5468</v>
      </c>
      <c r="I3144">
        <f>_xlfn.XLOOKUP(C3144, products!A:A, products!D:D)</f>
        <v>3</v>
      </c>
      <c r="J3144" t="s">
        <v>15</v>
      </c>
    </row>
    <row r="3145" spans="1:10" x14ac:dyDescent="0.2">
      <c r="A3145" s="1">
        <v>1088</v>
      </c>
      <c r="B3145" s="1">
        <v>2</v>
      </c>
      <c r="C3145" s="1">
        <v>30</v>
      </c>
      <c r="D3145" s="6">
        <v>1</v>
      </c>
      <c r="E3145" s="2">
        <v>999.99</v>
      </c>
      <c r="F3145" s="1">
        <v>0.1</v>
      </c>
      <c r="G3145">
        <v>1999.88</v>
      </c>
      <c r="H3145" t="s">
        <v>5536</v>
      </c>
      <c r="I3145">
        <f>_xlfn.XLOOKUP(C3145, products!A:A, products!D:D)</f>
        <v>6</v>
      </c>
      <c r="J3145" t="s">
        <v>12</v>
      </c>
    </row>
    <row r="3146" spans="1:10" x14ac:dyDescent="0.2">
      <c r="A3146" s="1">
        <v>1088</v>
      </c>
      <c r="B3146" s="1">
        <v>3</v>
      </c>
      <c r="C3146" s="1">
        <v>33</v>
      </c>
      <c r="D3146" s="6">
        <v>1</v>
      </c>
      <c r="E3146" s="2">
        <v>469.99</v>
      </c>
      <c r="F3146" s="1">
        <v>7.0000000000000007E-2</v>
      </c>
      <c r="G3146">
        <v>1409.9</v>
      </c>
      <c r="H3146" t="s">
        <v>5533</v>
      </c>
      <c r="I3146">
        <f>_xlfn.XLOOKUP(C3146, products!A:A, products!D:D)</f>
        <v>6</v>
      </c>
      <c r="J3146" t="s">
        <v>12</v>
      </c>
    </row>
    <row r="3147" spans="1:10" x14ac:dyDescent="0.2">
      <c r="A3147" s="1">
        <v>1088</v>
      </c>
      <c r="B3147" s="1">
        <v>4</v>
      </c>
      <c r="C3147" s="1">
        <v>36</v>
      </c>
      <c r="D3147" s="6">
        <v>2</v>
      </c>
      <c r="E3147" s="2">
        <v>832.99</v>
      </c>
      <c r="F3147" s="1">
        <v>0.2</v>
      </c>
      <c r="G3147">
        <v>3331.76</v>
      </c>
      <c r="H3147" t="s">
        <v>5530</v>
      </c>
      <c r="I3147">
        <f>_xlfn.XLOOKUP(C3147, products!A:A, products!D:D)</f>
        <v>6</v>
      </c>
      <c r="J3147" t="s">
        <v>12</v>
      </c>
    </row>
    <row r="3148" spans="1:10" x14ac:dyDescent="0.2">
      <c r="A3148" s="1">
        <v>1089</v>
      </c>
      <c r="B3148" s="1">
        <v>1</v>
      </c>
      <c r="C3148" s="1">
        <v>70</v>
      </c>
      <c r="D3148" s="6">
        <v>2</v>
      </c>
      <c r="E3148" s="2">
        <v>659.99</v>
      </c>
      <c r="F3148" s="1">
        <v>7.0000000000000007E-2</v>
      </c>
      <c r="G3148">
        <v>659.92</v>
      </c>
      <c r="H3148" t="s">
        <v>5499</v>
      </c>
      <c r="I3148">
        <f>_xlfn.XLOOKUP(C3148, products!A:A, products!D:D)</f>
        <v>3</v>
      </c>
      <c r="J3148" t="s">
        <v>15</v>
      </c>
    </row>
    <row r="3149" spans="1:10" x14ac:dyDescent="0.2">
      <c r="A3149" s="1">
        <v>1089</v>
      </c>
      <c r="B3149" s="1">
        <v>2</v>
      </c>
      <c r="C3149" s="1">
        <v>30</v>
      </c>
      <c r="D3149" s="6">
        <v>2</v>
      </c>
      <c r="E3149" s="2">
        <v>999.99</v>
      </c>
      <c r="F3149" s="1">
        <v>0.05</v>
      </c>
      <c r="G3149">
        <v>1999.93</v>
      </c>
      <c r="H3149" t="s">
        <v>5536</v>
      </c>
      <c r="I3149">
        <f>_xlfn.XLOOKUP(C3149, products!A:A, products!D:D)</f>
        <v>6</v>
      </c>
      <c r="J3149" t="s">
        <v>12</v>
      </c>
    </row>
    <row r="3150" spans="1:10" x14ac:dyDescent="0.2">
      <c r="A3150" s="1">
        <v>1090</v>
      </c>
      <c r="B3150" s="1">
        <v>1</v>
      </c>
      <c r="C3150" s="1">
        <v>74</v>
      </c>
      <c r="D3150" s="6">
        <v>1</v>
      </c>
      <c r="E3150" s="2">
        <v>439.99</v>
      </c>
      <c r="F3150" s="1">
        <v>0.2</v>
      </c>
      <c r="G3150">
        <v>439.79</v>
      </c>
      <c r="H3150" t="s">
        <v>5495</v>
      </c>
      <c r="I3150">
        <f>_xlfn.XLOOKUP(C3150, products!A:A, products!D:D)</f>
        <v>3</v>
      </c>
      <c r="J3150" t="s">
        <v>15</v>
      </c>
    </row>
    <row r="3151" spans="1:10" x14ac:dyDescent="0.2">
      <c r="A3151" s="1">
        <v>1091</v>
      </c>
      <c r="B3151" s="1">
        <v>1</v>
      </c>
      <c r="C3151" s="1">
        <v>97</v>
      </c>
      <c r="D3151" s="6">
        <v>1</v>
      </c>
      <c r="E3151" s="2">
        <v>349.99</v>
      </c>
      <c r="F3151" s="1">
        <v>0.05</v>
      </c>
      <c r="G3151">
        <v>349.94</v>
      </c>
      <c r="H3151" t="s">
        <v>5473</v>
      </c>
      <c r="I3151">
        <f>_xlfn.XLOOKUP(C3151, products!A:A, products!D:D)</f>
        <v>1</v>
      </c>
      <c r="J3151" t="s">
        <v>17</v>
      </c>
    </row>
    <row r="3152" spans="1:10" x14ac:dyDescent="0.2">
      <c r="A3152" s="1">
        <v>1091</v>
      </c>
      <c r="B3152" s="1">
        <v>2</v>
      </c>
      <c r="C3152" s="1">
        <v>56</v>
      </c>
      <c r="D3152" s="6">
        <v>1</v>
      </c>
      <c r="E3152" s="2">
        <v>5499.99</v>
      </c>
      <c r="F3152" s="1">
        <v>0.1</v>
      </c>
      <c r="G3152">
        <v>10999.88</v>
      </c>
      <c r="H3152" t="s">
        <v>5510</v>
      </c>
      <c r="I3152">
        <f>_xlfn.XLOOKUP(C3152, products!A:A, products!D:D)</f>
        <v>7</v>
      </c>
      <c r="J3152" t="s">
        <v>11</v>
      </c>
    </row>
    <row r="3153" spans="1:10" x14ac:dyDescent="0.2">
      <c r="A3153" s="1">
        <v>1091</v>
      </c>
      <c r="B3153" s="1">
        <v>3</v>
      </c>
      <c r="C3153" s="1">
        <v>19</v>
      </c>
      <c r="D3153" s="6">
        <v>1</v>
      </c>
      <c r="E3153" s="2">
        <v>449</v>
      </c>
      <c r="F3153" s="1">
        <v>0.1</v>
      </c>
      <c r="G3153">
        <v>1346.9</v>
      </c>
      <c r="H3153" t="s">
        <v>5547</v>
      </c>
      <c r="I3153">
        <f>_xlfn.XLOOKUP(C3153, products!A:A, products!D:D)</f>
        <v>3</v>
      </c>
      <c r="J3153" t="s">
        <v>15</v>
      </c>
    </row>
    <row r="3154" spans="1:10" x14ac:dyDescent="0.2">
      <c r="A3154" s="1">
        <v>1092</v>
      </c>
      <c r="B3154" s="1">
        <v>1</v>
      </c>
      <c r="C3154" s="1">
        <v>34</v>
      </c>
      <c r="D3154" s="6">
        <v>1</v>
      </c>
      <c r="E3154" s="2">
        <v>469.99</v>
      </c>
      <c r="F3154" s="1">
        <v>0.05</v>
      </c>
      <c r="G3154">
        <v>469.94</v>
      </c>
      <c r="H3154" t="s">
        <v>5532</v>
      </c>
      <c r="I3154">
        <f>_xlfn.XLOOKUP(C3154, products!A:A, products!D:D)</f>
        <v>6</v>
      </c>
      <c r="J3154" t="s">
        <v>12</v>
      </c>
    </row>
    <row r="3155" spans="1:10" x14ac:dyDescent="0.2">
      <c r="A3155" s="1">
        <v>1092</v>
      </c>
      <c r="B3155" s="1">
        <v>2</v>
      </c>
      <c r="C3155" s="1">
        <v>30</v>
      </c>
      <c r="D3155" s="6">
        <v>2</v>
      </c>
      <c r="E3155" s="2">
        <v>999.99</v>
      </c>
      <c r="F3155" s="1">
        <v>7.0000000000000007E-2</v>
      </c>
      <c r="G3155">
        <v>1999.91</v>
      </c>
      <c r="H3155" t="s">
        <v>5536</v>
      </c>
      <c r="I3155">
        <f>_xlfn.XLOOKUP(C3155, products!A:A, products!D:D)</f>
        <v>6</v>
      </c>
      <c r="J3155" t="s">
        <v>12</v>
      </c>
    </row>
    <row r="3156" spans="1:10" x14ac:dyDescent="0.2">
      <c r="A3156" s="1">
        <v>1092</v>
      </c>
      <c r="B3156" s="1">
        <v>3</v>
      </c>
      <c r="C3156" s="1">
        <v>2</v>
      </c>
      <c r="D3156" s="6">
        <v>2</v>
      </c>
      <c r="E3156" s="2">
        <v>749.99</v>
      </c>
      <c r="F3156" s="1">
        <v>0.1</v>
      </c>
      <c r="G3156">
        <v>2249.8700000000003</v>
      </c>
      <c r="H3156" t="s">
        <v>5560</v>
      </c>
      <c r="I3156">
        <f>_xlfn.XLOOKUP(C3156, products!A:A, products!D:D)</f>
        <v>6</v>
      </c>
      <c r="J3156" t="s">
        <v>12</v>
      </c>
    </row>
    <row r="3157" spans="1:10" x14ac:dyDescent="0.2">
      <c r="A3157" s="1">
        <v>1092</v>
      </c>
      <c r="B3157" s="1">
        <v>4</v>
      </c>
      <c r="C3157" s="1">
        <v>18</v>
      </c>
      <c r="D3157" s="6">
        <v>1</v>
      </c>
      <c r="E3157" s="2">
        <v>449</v>
      </c>
      <c r="F3157" s="1">
        <v>0.2</v>
      </c>
      <c r="G3157">
        <v>1795.8</v>
      </c>
      <c r="H3157" t="s">
        <v>5548</v>
      </c>
      <c r="I3157">
        <f>_xlfn.XLOOKUP(C3157, products!A:A, products!D:D)</f>
        <v>3</v>
      </c>
      <c r="J3157" t="s">
        <v>15</v>
      </c>
    </row>
    <row r="3158" spans="1:10" x14ac:dyDescent="0.2">
      <c r="A3158" s="1">
        <v>1093</v>
      </c>
      <c r="B3158" s="1">
        <v>1</v>
      </c>
      <c r="C3158" s="1">
        <v>45</v>
      </c>
      <c r="D3158" s="6">
        <v>2</v>
      </c>
      <c r="E3158" s="2">
        <v>869.99</v>
      </c>
      <c r="F3158" s="1">
        <v>7.0000000000000007E-2</v>
      </c>
      <c r="G3158">
        <v>869.92</v>
      </c>
      <c r="H3158" t="s">
        <v>5521</v>
      </c>
      <c r="I3158">
        <f>_xlfn.XLOOKUP(C3158, products!A:A, products!D:D)</f>
        <v>6</v>
      </c>
      <c r="J3158" t="s">
        <v>12</v>
      </c>
    </row>
    <row r="3159" spans="1:10" x14ac:dyDescent="0.2">
      <c r="A3159" s="1">
        <v>1093</v>
      </c>
      <c r="B3159" s="1">
        <v>2</v>
      </c>
      <c r="C3159" s="1">
        <v>17</v>
      </c>
      <c r="D3159" s="6">
        <v>2</v>
      </c>
      <c r="E3159" s="2">
        <v>429</v>
      </c>
      <c r="F3159" s="1">
        <v>0.1</v>
      </c>
      <c r="G3159">
        <v>857.9</v>
      </c>
      <c r="H3159" t="s">
        <v>5549</v>
      </c>
      <c r="I3159">
        <f>_xlfn.XLOOKUP(C3159, products!A:A, products!D:D)</f>
        <v>3</v>
      </c>
      <c r="J3159" t="s">
        <v>15</v>
      </c>
    </row>
    <row r="3160" spans="1:10" x14ac:dyDescent="0.2">
      <c r="A3160" s="1">
        <v>1093</v>
      </c>
      <c r="B3160" s="1">
        <v>3</v>
      </c>
      <c r="C3160" s="1">
        <v>90</v>
      </c>
      <c r="D3160" s="6">
        <v>2</v>
      </c>
      <c r="E3160" s="2">
        <v>209.99</v>
      </c>
      <c r="F3160" s="1">
        <v>0.1</v>
      </c>
      <c r="G3160">
        <v>629.87</v>
      </c>
      <c r="H3160" t="s">
        <v>5480</v>
      </c>
      <c r="I3160">
        <f>_xlfn.XLOOKUP(C3160, products!A:A, products!D:D)</f>
        <v>1</v>
      </c>
      <c r="J3160" t="s">
        <v>17</v>
      </c>
    </row>
    <row r="3161" spans="1:10" x14ac:dyDescent="0.2">
      <c r="A3161" s="1">
        <v>1094</v>
      </c>
      <c r="B3161" s="1">
        <v>1</v>
      </c>
      <c r="C3161" s="1">
        <v>71</v>
      </c>
      <c r="D3161" s="6">
        <v>1</v>
      </c>
      <c r="E3161" s="2">
        <v>416.99</v>
      </c>
      <c r="F3161" s="1">
        <v>0.1</v>
      </c>
      <c r="G3161">
        <v>416.89</v>
      </c>
      <c r="H3161" t="s">
        <v>5498</v>
      </c>
      <c r="I3161">
        <f>_xlfn.XLOOKUP(C3161, products!A:A, products!D:D)</f>
        <v>3</v>
      </c>
      <c r="J3161" t="s">
        <v>15</v>
      </c>
    </row>
    <row r="3162" spans="1:10" x14ac:dyDescent="0.2">
      <c r="A3162" s="1">
        <v>1094</v>
      </c>
      <c r="B3162" s="1">
        <v>2</v>
      </c>
      <c r="C3162" s="1">
        <v>11</v>
      </c>
      <c r="D3162" s="6">
        <v>1</v>
      </c>
      <c r="E3162" s="2">
        <v>1680.99</v>
      </c>
      <c r="F3162" s="1">
        <v>0.1</v>
      </c>
      <c r="G3162">
        <v>3361.88</v>
      </c>
      <c r="H3162" t="s">
        <v>5551</v>
      </c>
      <c r="I3162">
        <f>_xlfn.XLOOKUP(C3162, products!A:A, products!D:D)</f>
        <v>4</v>
      </c>
      <c r="J3162" t="s">
        <v>14</v>
      </c>
    </row>
    <row r="3163" spans="1:10" x14ac:dyDescent="0.2">
      <c r="A3163" s="1">
        <v>1094</v>
      </c>
      <c r="B3163" s="1">
        <v>3</v>
      </c>
      <c r="C3163" s="1">
        <v>24</v>
      </c>
      <c r="D3163" s="6">
        <v>1</v>
      </c>
      <c r="E3163" s="2">
        <v>549.99</v>
      </c>
      <c r="F3163" s="1">
        <v>0.1</v>
      </c>
      <c r="G3163">
        <v>1649.8700000000001</v>
      </c>
      <c r="H3163" t="s">
        <v>5542</v>
      </c>
      <c r="I3163">
        <f>_xlfn.XLOOKUP(C3163, products!A:A, products!D:D)</f>
        <v>2</v>
      </c>
      <c r="J3163" t="s">
        <v>16</v>
      </c>
    </row>
    <row r="3164" spans="1:10" x14ac:dyDescent="0.2">
      <c r="A3164" s="1">
        <v>1094</v>
      </c>
      <c r="B3164" s="1">
        <v>4</v>
      </c>
      <c r="C3164" s="1">
        <v>107</v>
      </c>
      <c r="D3164" s="6">
        <v>1</v>
      </c>
      <c r="E3164" s="2">
        <v>416.99</v>
      </c>
      <c r="F3164" s="1">
        <v>0.2</v>
      </c>
      <c r="G3164">
        <v>1667.76</v>
      </c>
      <c r="H3164" t="s">
        <v>5463</v>
      </c>
      <c r="I3164">
        <f>_xlfn.XLOOKUP(C3164, products!A:A, products!D:D)</f>
        <v>2</v>
      </c>
      <c r="J3164" t="s">
        <v>16</v>
      </c>
    </row>
    <row r="3165" spans="1:10" x14ac:dyDescent="0.2">
      <c r="A3165" s="1">
        <v>1095</v>
      </c>
      <c r="B3165" s="1">
        <v>1</v>
      </c>
      <c r="C3165" s="1">
        <v>78</v>
      </c>
      <c r="D3165" s="6">
        <v>2</v>
      </c>
      <c r="E3165" s="2">
        <v>647.99</v>
      </c>
      <c r="F3165" s="1">
        <v>0.05</v>
      </c>
      <c r="G3165">
        <v>647.94000000000005</v>
      </c>
      <c r="H3165" t="s">
        <v>5492</v>
      </c>
      <c r="I3165">
        <f>_xlfn.XLOOKUP(C3165, products!A:A, products!D:D)</f>
        <v>3</v>
      </c>
      <c r="J3165" t="s">
        <v>15</v>
      </c>
    </row>
    <row r="3166" spans="1:10" x14ac:dyDescent="0.2">
      <c r="A3166" s="1">
        <v>1095</v>
      </c>
      <c r="B3166" s="1">
        <v>2</v>
      </c>
      <c r="C3166" s="1">
        <v>3</v>
      </c>
      <c r="D3166" s="6">
        <v>2</v>
      </c>
      <c r="E3166" s="2">
        <v>999.99</v>
      </c>
      <c r="F3166" s="1">
        <v>0.2</v>
      </c>
      <c r="G3166">
        <v>1999.78</v>
      </c>
      <c r="H3166" t="s">
        <v>5559</v>
      </c>
      <c r="I3166">
        <f>_xlfn.XLOOKUP(C3166, products!A:A, products!D:D)</f>
        <v>6</v>
      </c>
      <c r="J3166" t="s">
        <v>12</v>
      </c>
    </row>
    <row r="3167" spans="1:10" x14ac:dyDescent="0.2">
      <c r="A3167" s="1">
        <v>1095</v>
      </c>
      <c r="B3167" s="1">
        <v>3</v>
      </c>
      <c r="C3167" s="1">
        <v>15</v>
      </c>
      <c r="D3167" s="6">
        <v>2</v>
      </c>
      <c r="E3167" s="2">
        <v>529.99</v>
      </c>
      <c r="F3167" s="1">
        <v>0.1</v>
      </c>
      <c r="G3167">
        <v>1589.8700000000001</v>
      </c>
      <c r="H3167" t="s">
        <v>5550</v>
      </c>
      <c r="I3167">
        <f>_xlfn.XLOOKUP(C3167, products!A:A, products!D:D)</f>
        <v>3</v>
      </c>
      <c r="J3167" t="s">
        <v>15</v>
      </c>
    </row>
    <row r="3168" spans="1:10" x14ac:dyDescent="0.2">
      <c r="A3168" s="1">
        <v>1095</v>
      </c>
      <c r="B3168" s="1">
        <v>4</v>
      </c>
      <c r="C3168" s="1">
        <v>31</v>
      </c>
      <c r="D3168" s="6">
        <v>1</v>
      </c>
      <c r="E3168" s="2">
        <v>1632.99</v>
      </c>
      <c r="F3168" s="1">
        <v>0.2</v>
      </c>
      <c r="G3168">
        <v>6531.76</v>
      </c>
      <c r="H3168" t="s">
        <v>5535</v>
      </c>
      <c r="I3168">
        <f>_xlfn.XLOOKUP(C3168, products!A:A, products!D:D)</f>
        <v>6</v>
      </c>
      <c r="J3168" t="s">
        <v>12</v>
      </c>
    </row>
    <row r="3169" spans="1:10" x14ac:dyDescent="0.2">
      <c r="A3169" s="1">
        <v>1095</v>
      </c>
      <c r="B3169" s="1">
        <v>5</v>
      </c>
      <c r="C3169" s="1">
        <v>50</v>
      </c>
      <c r="D3169" s="6">
        <v>2</v>
      </c>
      <c r="E3169" s="2">
        <v>5999.99</v>
      </c>
      <c r="F3169" s="1">
        <v>0.05</v>
      </c>
      <c r="G3169">
        <v>29999.899999999998</v>
      </c>
      <c r="H3169" t="s">
        <v>5516</v>
      </c>
      <c r="I3169">
        <f>_xlfn.XLOOKUP(C3169, products!A:A, products!D:D)</f>
        <v>7</v>
      </c>
      <c r="J3169" t="s">
        <v>11</v>
      </c>
    </row>
    <row r="3170" spans="1:10" x14ac:dyDescent="0.2">
      <c r="A3170" s="1">
        <v>1096</v>
      </c>
      <c r="B3170" s="1">
        <v>1</v>
      </c>
      <c r="C3170" s="1">
        <v>11</v>
      </c>
      <c r="D3170" s="6">
        <v>1</v>
      </c>
      <c r="E3170" s="2">
        <v>1680.99</v>
      </c>
      <c r="F3170" s="1">
        <v>0.1</v>
      </c>
      <c r="G3170">
        <v>1680.89</v>
      </c>
      <c r="H3170" t="s">
        <v>5551</v>
      </c>
      <c r="I3170">
        <f>_xlfn.XLOOKUP(C3170, products!A:A, products!D:D)</f>
        <v>4</v>
      </c>
      <c r="J3170" t="s">
        <v>14</v>
      </c>
    </row>
    <row r="3171" spans="1:10" x14ac:dyDescent="0.2">
      <c r="A3171" s="1">
        <v>1097</v>
      </c>
      <c r="B3171" s="1">
        <v>1</v>
      </c>
      <c r="C3171" s="1">
        <v>99</v>
      </c>
      <c r="D3171" s="6">
        <v>1</v>
      </c>
      <c r="E3171" s="2">
        <v>299.99</v>
      </c>
      <c r="F3171" s="1">
        <v>0.05</v>
      </c>
      <c r="G3171">
        <v>299.94</v>
      </c>
      <c r="H3171" t="s">
        <v>5471</v>
      </c>
      <c r="I3171">
        <f>_xlfn.XLOOKUP(C3171, products!A:A, products!D:D)</f>
        <v>1</v>
      </c>
      <c r="J3171" t="s">
        <v>17</v>
      </c>
    </row>
    <row r="3172" spans="1:10" x14ac:dyDescent="0.2">
      <c r="A3172" s="1">
        <v>1097</v>
      </c>
      <c r="B3172" s="1">
        <v>2</v>
      </c>
      <c r="C3172" s="1">
        <v>106</v>
      </c>
      <c r="D3172" s="6">
        <v>2</v>
      </c>
      <c r="E3172" s="2">
        <v>449.99</v>
      </c>
      <c r="F3172" s="1">
        <v>7.0000000000000007E-2</v>
      </c>
      <c r="G3172">
        <v>899.91</v>
      </c>
      <c r="H3172" t="s">
        <v>5464</v>
      </c>
      <c r="I3172">
        <f>_xlfn.XLOOKUP(C3172, products!A:A, products!D:D)</f>
        <v>2</v>
      </c>
      <c r="J3172" t="s">
        <v>16</v>
      </c>
    </row>
    <row r="3173" spans="1:10" x14ac:dyDescent="0.2">
      <c r="A3173" s="1">
        <v>1097</v>
      </c>
      <c r="B3173" s="1">
        <v>3</v>
      </c>
      <c r="C3173" s="1">
        <v>98</v>
      </c>
      <c r="D3173" s="6">
        <v>2</v>
      </c>
      <c r="E3173" s="2">
        <v>489.99</v>
      </c>
      <c r="F3173" s="1">
        <v>7.0000000000000007E-2</v>
      </c>
      <c r="G3173">
        <v>1469.9</v>
      </c>
      <c r="H3173" t="s">
        <v>5472</v>
      </c>
      <c r="I3173">
        <f>_xlfn.XLOOKUP(C3173, products!A:A, products!D:D)</f>
        <v>1</v>
      </c>
      <c r="J3173" t="s">
        <v>17</v>
      </c>
    </row>
    <row r="3174" spans="1:10" x14ac:dyDescent="0.2">
      <c r="A3174" s="1">
        <v>1097</v>
      </c>
      <c r="B3174" s="1">
        <v>4</v>
      </c>
      <c r="C3174" s="1">
        <v>19</v>
      </c>
      <c r="D3174" s="6">
        <v>1</v>
      </c>
      <c r="E3174" s="2">
        <v>449</v>
      </c>
      <c r="F3174" s="1">
        <v>0.2</v>
      </c>
      <c r="G3174">
        <v>1795.8</v>
      </c>
      <c r="H3174" t="s">
        <v>5547</v>
      </c>
      <c r="I3174">
        <f>_xlfn.XLOOKUP(C3174, products!A:A, products!D:D)</f>
        <v>3</v>
      </c>
      <c r="J3174" t="s">
        <v>15</v>
      </c>
    </row>
    <row r="3175" spans="1:10" x14ac:dyDescent="0.2">
      <c r="A3175" s="1">
        <v>1097</v>
      </c>
      <c r="B3175" s="1">
        <v>5</v>
      </c>
      <c r="C3175" s="1">
        <v>35</v>
      </c>
      <c r="D3175" s="6">
        <v>2</v>
      </c>
      <c r="E3175" s="2">
        <v>832.99</v>
      </c>
      <c r="F3175" s="1">
        <v>0.05</v>
      </c>
      <c r="G3175">
        <v>4164.8999999999996</v>
      </c>
      <c r="H3175" t="s">
        <v>5531</v>
      </c>
      <c r="I3175">
        <f>_xlfn.XLOOKUP(C3175, products!A:A, products!D:D)</f>
        <v>6</v>
      </c>
      <c r="J3175" t="s">
        <v>12</v>
      </c>
    </row>
    <row r="3176" spans="1:10" x14ac:dyDescent="0.2">
      <c r="A3176" s="1">
        <v>1098</v>
      </c>
      <c r="B3176" s="1">
        <v>1</v>
      </c>
      <c r="C3176" s="1">
        <v>88</v>
      </c>
      <c r="D3176" s="6">
        <v>1</v>
      </c>
      <c r="E3176" s="2">
        <v>189.99</v>
      </c>
      <c r="F3176" s="1">
        <v>0.1</v>
      </c>
      <c r="G3176">
        <v>189.89000000000001</v>
      </c>
      <c r="H3176" t="s">
        <v>5482</v>
      </c>
      <c r="I3176">
        <f>_xlfn.XLOOKUP(C3176, products!A:A, products!D:D)</f>
        <v>1</v>
      </c>
      <c r="J3176" t="s">
        <v>17</v>
      </c>
    </row>
    <row r="3177" spans="1:10" x14ac:dyDescent="0.2">
      <c r="A3177" s="1">
        <v>1099</v>
      </c>
      <c r="B3177" s="1">
        <v>1</v>
      </c>
      <c r="C3177" s="1">
        <v>64</v>
      </c>
      <c r="D3177" s="6">
        <v>1</v>
      </c>
      <c r="E3177" s="2">
        <v>489.99</v>
      </c>
      <c r="F3177" s="1">
        <v>0.1</v>
      </c>
      <c r="G3177">
        <v>489.89</v>
      </c>
      <c r="H3177" t="s">
        <v>5468</v>
      </c>
      <c r="I3177">
        <f>_xlfn.XLOOKUP(C3177, products!A:A, products!D:D)</f>
        <v>3</v>
      </c>
      <c r="J3177" t="s">
        <v>15</v>
      </c>
    </row>
    <row r="3178" spans="1:10" x14ac:dyDescent="0.2">
      <c r="A3178" s="1">
        <v>1099</v>
      </c>
      <c r="B3178" s="1">
        <v>2</v>
      </c>
      <c r="C3178" s="1">
        <v>13</v>
      </c>
      <c r="D3178" s="6">
        <v>2</v>
      </c>
      <c r="E3178" s="2">
        <v>269.99</v>
      </c>
      <c r="F3178" s="1">
        <v>0.05</v>
      </c>
      <c r="G3178">
        <v>539.93000000000006</v>
      </c>
      <c r="H3178" t="s">
        <v>5545</v>
      </c>
      <c r="I3178">
        <f>_xlfn.XLOOKUP(C3178, products!A:A, products!D:D)</f>
        <v>3</v>
      </c>
      <c r="J3178" t="s">
        <v>15</v>
      </c>
    </row>
    <row r="3179" spans="1:10" x14ac:dyDescent="0.2">
      <c r="A3179" s="1">
        <v>1099</v>
      </c>
      <c r="B3179" s="1">
        <v>3</v>
      </c>
      <c r="C3179" s="1">
        <v>46</v>
      </c>
      <c r="D3179" s="6">
        <v>1</v>
      </c>
      <c r="E3179" s="2">
        <v>1409.99</v>
      </c>
      <c r="F3179" s="1">
        <v>7.0000000000000007E-2</v>
      </c>
      <c r="G3179">
        <v>4229.9000000000005</v>
      </c>
      <c r="H3179" t="s">
        <v>5520</v>
      </c>
      <c r="I3179">
        <f>_xlfn.XLOOKUP(C3179, products!A:A, products!D:D)</f>
        <v>6</v>
      </c>
      <c r="J3179" t="s">
        <v>12</v>
      </c>
    </row>
    <row r="3180" spans="1:10" x14ac:dyDescent="0.2">
      <c r="A3180" s="1">
        <v>1099</v>
      </c>
      <c r="B3180" s="1">
        <v>4</v>
      </c>
      <c r="C3180" s="1">
        <v>89</v>
      </c>
      <c r="D3180" s="6">
        <v>2</v>
      </c>
      <c r="E3180" s="2">
        <v>209.99</v>
      </c>
      <c r="F3180" s="1">
        <v>0.1</v>
      </c>
      <c r="G3180">
        <v>839.86</v>
      </c>
      <c r="H3180" t="s">
        <v>5481</v>
      </c>
      <c r="I3180">
        <f>_xlfn.XLOOKUP(C3180, products!A:A, products!D:D)</f>
        <v>1</v>
      </c>
      <c r="J3180" t="s">
        <v>17</v>
      </c>
    </row>
    <row r="3181" spans="1:10" x14ac:dyDescent="0.2">
      <c r="A3181" s="1">
        <v>1100</v>
      </c>
      <c r="B3181" s="1">
        <v>1</v>
      </c>
      <c r="C3181" s="1">
        <v>12</v>
      </c>
      <c r="D3181" s="6">
        <v>1</v>
      </c>
      <c r="E3181" s="2">
        <v>549.99</v>
      </c>
      <c r="F3181" s="1">
        <v>0.05</v>
      </c>
      <c r="G3181">
        <v>549.94000000000005</v>
      </c>
      <c r="H3181" t="s">
        <v>5542</v>
      </c>
      <c r="I3181">
        <f>_xlfn.XLOOKUP(C3181, products!A:A, products!D:D)</f>
        <v>3</v>
      </c>
      <c r="J3181" t="s">
        <v>15</v>
      </c>
    </row>
    <row r="3182" spans="1:10" x14ac:dyDescent="0.2">
      <c r="A3182" s="1">
        <v>1100</v>
      </c>
      <c r="B3182" s="1">
        <v>2</v>
      </c>
      <c r="C3182" s="1">
        <v>9</v>
      </c>
      <c r="D3182" s="6">
        <v>2</v>
      </c>
      <c r="E3182" s="2">
        <v>2999.99</v>
      </c>
      <c r="F3182" s="1">
        <v>0.1</v>
      </c>
      <c r="G3182">
        <v>5999.8799999999992</v>
      </c>
      <c r="H3182" t="s">
        <v>5553</v>
      </c>
      <c r="I3182">
        <f>_xlfn.XLOOKUP(C3182, products!A:A, products!D:D)</f>
        <v>5</v>
      </c>
      <c r="J3182" t="s">
        <v>13</v>
      </c>
    </row>
    <row r="3183" spans="1:10" x14ac:dyDescent="0.2">
      <c r="A3183" s="1">
        <v>1101</v>
      </c>
      <c r="B3183" s="1">
        <v>1</v>
      </c>
      <c r="C3183" s="1">
        <v>105</v>
      </c>
      <c r="D3183" s="6">
        <v>1</v>
      </c>
      <c r="E3183" s="2">
        <v>533.99</v>
      </c>
      <c r="F3183" s="1">
        <v>7.0000000000000007E-2</v>
      </c>
      <c r="G3183">
        <v>533.91999999999996</v>
      </c>
      <c r="H3183" t="s">
        <v>5465</v>
      </c>
      <c r="I3183">
        <f>_xlfn.XLOOKUP(C3183, products!A:A, products!D:D)</f>
        <v>2</v>
      </c>
      <c r="J3183" t="s">
        <v>16</v>
      </c>
    </row>
    <row r="3184" spans="1:10" x14ac:dyDescent="0.2">
      <c r="A3184" s="1">
        <v>1101</v>
      </c>
      <c r="B3184" s="1">
        <v>2</v>
      </c>
      <c r="C3184" s="1">
        <v>51</v>
      </c>
      <c r="D3184" s="6">
        <v>1</v>
      </c>
      <c r="E3184" s="2">
        <v>6499.99</v>
      </c>
      <c r="F3184" s="1">
        <v>0.05</v>
      </c>
      <c r="G3184">
        <v>12999.93</v>
      </c>
      <c r="H3184" t="s">
        <v>5515</v>
      </c>
      <c r="I3184">
        <f>_xlfn.XLOOKUP(C3184, products!A:A, products!D:D)</f>
        <v>7</v>
      </c>
      <c r="J3184" t="s">
        <v>11</v>
      </c>
    </row>
    <row r="3185" spans="1:10" x14ac:dyDescent="0.2">
      <c r="A3185" s="1">
        <v>1102</v>
      </c>
      <c r="B3185" s="1">
        <v>1</v>
      </c>
      <c r="C3185" s="1">
        <v>91</v>
      </c>
      <c r="D3185" s="6">
        <v>1</v>
      </c>
      <c r="E3185" s="2">
        <v>349.99</v>
      </c>
      <c r="F3185" s="1">
        <v>7.0000000000000007E-2</v>
      </c>
      <c r="G3185">
        <v>349.92</v>
      </c>
      <c r="H3185" t="s">
        <v>5479</v>
      </c>
      <c r="I3185">
        <f>_xlfn.XLOOKUP(C3185, products!A:A, products!D:D)</f>
        <v>1</v>
      </c>
      <c r="J3185" t="s">
        <v>17</v>
      </c>
    </row>
    <row r="3186" spans="1:10" x14ac:dyDescent="0.2">
      <c r="A3186" s="1">
        <v>1103</v>
      </c>
      <c r="B3186" s="1">
        <v>1</v>
      </c>
      <c r="C3186" s="1">
        <v>106</v>
      </c>
      <c r="D3186" s="6">
        <v>1</v>
      </c>
      <c r="E3186" s="2">
        <v>449.99</v>
      </c>
      <c r="F3186" s="1">
        <v>0.2</v>
      </c>
      <c r="G3186">
        <v>449.79</v>
      </c>
      <c r="H3186" t="s">
        <v>5464</v>
      </c>
      <c r="I3186">
        <f>_xlfn.XLOOKUP(C3186, products!A:A, products!D:D)</f>
        <v>2</v>
      </c>
      <c r="J3186" t="s">
        <v>16</v>
      </c>
    </row>
    <row r="3187" spans="1:10" x14ac:dyDescent="0.2">
      <c r="A3187" s="1">
        <v>1103</v>
      </c>
      <c r="B3187" s="1">
        <v>2</v>
      </c>
      <c r="C3187" s="1">
        <v>46</v>
      </c>
      <c r="D3187" s="6">
        <v>2</v>
      </c>
      <c r="E3187" s="2">
        <v>1409.99</v>
      </c>
      <c r="F3187" s="1">
        <v>0.2</v>
      </c>
      <c r="G3187">
        <v>2819.78</v>
      </c>
      <c r="H3187" t="s">
        <v>5520</v>
      </c>
      <c r="I3187">
        <f>_xlfn.XLOOKUP(C3187, products!A:A, products!D:D)</f>
        <v>6</v>
      </c>
      <c r="J3187" t="s">
        <v>12</v>
      </c>
    </row>
    <row r="3188" spans="1:10" x14ac:dyDescent="0.2">
      <c r="A3188" s="1">
        <v>1104</v>
      </c>
      <c r="B3188" s="1">
        <v>1</v>
      </c>
      <c r="C3188" s="1">
        <v>17</v>
      </c>
      <c r="D3188" s="6">
        <v>1</v>
      </c>
      <c r="E3188" s="2">
        <v>429</v>
      </c>
      <c r="F3188" s="1">
        <v>0.1</v>
      </c>
      <c r="G3188">
        <v>428.9</v>
      </c>
      <c r="H3188" t="s">
        <v>5549</v>
      </c>
      <c r="I3188">
        <f>_xlfn.XLOOKUP(C3188, products!A:A, products!D:D)</f>
        <v>3</v>
      </c>
      <c r="J3188" t="s">
        <v>15</v>
      </c>
    </row>
    <row r="3189" spans="1:10" x14ac:dyDescent="0.2">
      <c r="A3189" s="1">
        <v>1104</v>
      </c>
      <c r="B3189" s="1">
        <v>2</v>
      </c>
      <c r="C3189" s="1">
        <v>70</v>
      </c>
      <c r="D3189" s="6">
        <v>2</v>
      </c>
      <c r="E3189" s="2">
        <v>659.99</v>
      </c>
      <c r="F3189" s="1">
        <v>0.1</v>
      </c>
      <c r="G3189">
        <v>1319.88</v>
      </c>
      <c r="H3189" t="s">
        <v>5499</v>
      </c>
      <c r="I3189">
        <f>_xlfn.XLOOKUP(C3189, products!A:A, products!D:D)</f>
        <v>3</v>
      </c>
      <c r="J3189" t="s">
        <v>15</v>
      </c>
    </row>
    <row r="3190" spans="1:10" x14ac:dyDescent="0.2">
      <c r="A3190" s="1">
        <v>1104</v>
      </c>
      <c r="B3190" s="1">
        <v>3</v>
      </c>
      <c r="C3190" s="1">
        <v>43</v>
      </c>
      <c r="D3190" s="6">
        <v>1</v>
      </c>
      <c r="E3190" s="2">
        <v>5299.99</v>
      </c>
      <c r="F3190" s="1">
        <v>7.0000000000000007E-2</v>
      </c>
      <c r="G3190">
        <v>15899.9</v>
      </c>
      <c r="H3190" t="s">
        <v>5523</v>
      </c>
      <c r="I3190">
        <f>_xlfn.XLOOKUP(C3190, products!A:A, products!D:D)</f>
        <v>6</v>
      </c>
      <c r="J3190" t="s">
        <v>12</v>
      </c>
    </row>
    <row r="3191" spans="1:10" x14ac:dyDescent="0.2">
      <c r="A3191" s="1">
        <v>1104</v>
      </c>
      <c r="B3191" s="1">
        <v>4</v>
      </c>
      <c r="C3191" s="1">
        <v>80</v>
      </c>
      <c r="D3191" s="6">
        <v>1</v>
      </c>
      <c r="E3191" s="2">
        <v>761.99</v>
      </c>
      <c r="F3191" s="1">
        <v>7.0000000000000007E-2</v>
      </c>
      <c r="G3191">
        <v>3047.89</v>
      </c>
      <c r="H3191" t="s">
        <v>5490</v>
      </c>
      <c r="I3191">
        <f>_xlfn.XLOOKUP(C3191, products!A:A, products!D:D)</f>
        <v>3</v>
      </c>
      <c r="J3191" t="s">
        <v>15</v>
      </c>
    </row>
    <row r="3192" spans="1:10" x14ac:dyDescent="0.2">
      <c r="A3192" s="1">
        <v>1105</v>
      </c>
      <c r="B3192" s="1">
        <v>1</v>
      </c>
      <c r="C3192" s="1">
        <v>60</v>
      </c>
      <c r="D3192" s="6">
        <v>1</v>
      </c>
      <c r="E3192" s="2">
        <v>1559.99</v>
      </c>
      <c r="F3192" s="1">
        <v>0.05</v>
      </c>
      <c r="G3192">
        <v>1559.94</v>
      </c>
      <c r="H3192" t="s">
        <v>5506</v>
      </c>
      <c r="I3192">
        <f>_xlfn.XLOOKUP(C3192, products!A:A, products!D:D)</f>
        <v>5</v>
      </c>
      <c r="J3192" t="s">
        <v>13</v>
      </c>
    </row>
    <row r="3193" spans="1:10" x14ac:dyDescent="0.2">
      <c r="A3193" s="1">
        <v>1105</v>
      </c>
      <c r="B3193" s="1">
        <v>2</v>
      </c>
      <c r="C3193" s="1">
        <v>56</v>
      </c>
      <c r="D3193" s="6">
        <v>2</v>
      </c>
      <c r="E3193" s="2">
        <v>5499.99</v>
      </c>
      <c r="F3193" s="1">
        <v>0.2</v>
      </c>
      <c r="G3193">
        <v>10999.779999999999</v>
      </c>
      <c r="H3193" t="s">
        <v>5510</v>
      </c>
      <c r="I3193">
        <f>_xlfn.XLOOKUP(C3193, products!A:A, products!D:D)</f>
        <v>7</v>
      </c>
      <c r="J3193" t="s">
        <v>11</v>
      </c>
    </row>
    <row r="3194" spans="1:10" x14ac:dyDescent="0.2">
      <c r="A3194" s="1">
        <v>1105</v>
      </c>
      <c r="B3194" s="1">
        <v>3</v>
      </c>
      <c r="C3194" s="1">
        <v>35</v>
      </c>
      <c r="D3194" s="6">
        <v>2</v>
      </c>
      <c r="E3194" s="2">
        <v>832.99</v>
      </c>
      <c r="F3194" s="1">
        <v>7.0000000000000007E-2</v>
      </c>
      <c r="G3194">
        <v>2498.9</v>
      </c>
      <c r="H3194" t="s">
        <v>5531</v>
      </c>
      <c r="I3194">
        <f>_xlfn.XLOOKUP(C3194, products!A:A, products!D:D)</f>
        <v>6</v>
      </c>
      <c r="J3194" t="s">
        <v>12</v>
      </c>
    </row>
    <row r="3195" spans="1:10" x14ac:dyDescent="0.2">
      <c r="A3195" s="1">
        <v>1106</v>
      </c>
      <c r="B3195" s="1">
        <v>1</v>
      </c>
      <c r="C3195" s="1">
        <v>96</v>
      </c>
      <c r="D3195" s="6">
        <v>1</v>
      </c>
      <c r="E3195" s="2">
        <v>349.99</v>
      </c>
      <c r="F3195" s="1">
        <v>0.1</v>
      </c>
      <c r="G3195">
        <v>349.89</v>
      </c>
      <c r="H3195" t="s">
        <v>5474</v>
      </c>
      <c r="I3195">
        <f>_xlfn.XLOOKUP(C3195, products!A:A, products!D:D)</f>
        <v>1</v>
      </c>
      <c r="J3195" t="s">
        <v>17</v>
      </c>
    </row>
    <row r="3196" spans="1:10" x14ac:dyDescent="0.2">
      <c r="A3196" s="1">
        <v>1107</v>
      </c>
      <c r="B3196" s="1">
        <v>1</v>
      </c>
      <c r="C3196" s="1">
        <v>43</v>
      </c>
      <c r="D3196" s="6">
        <v>1</v>
      </c>
      <c r="E3196" s="2">
        <v>5299.99</v>
      </c>
      <c r="F3196" s="1">
        <v>0.2</v>
      </c>
      <c r="G3196">
        <v>5299.79</v>
      </c>
      <c r="H3196" t="s">
        <v>5523</v>
      </c>
      <c r="I3196">
        <f>_xlfn.XLOOKUP(C3196, products!A:A, products!D:D)</f>
        <v>6</v>
      </c>
      <c r="J3196" t="s">
        <v>12</v>
      </c>
    </row>
    <row r="3197" spans="1:10" x14ac:dyDescent="0.2">
      <c r="A3197" s="1">
        <v>1107</v>
      </c>
      <c r="B3197" s="1">
        <v>2</v>
      </c>
      <c r="C3197" s="1">
        <v>41</v>
      </c>
      <c r="D3197" s="6">
        <v>2</v>
      </c>
      <c r="E3197" s="2">
        <v>1469.99</v>
      </c>
      <c r="F3197" s="1">
        <v>0.2</v>
      </c>
      <c r="G3197">
        <v>2939.78</v>
      </c>
      <c r="H3197" t="s">
        <v>5525</v>
      </c>
      <c r="I3197">
        <f>_xlfn.XLOOKUP(C3197, products!A:A, products!D:D)</f>
        <v>6</v>
      </c>
      <c r="J3197" t="s">
        <v>12</v>
      </c>
    </row>
    <row r="3198" spans="1:10" x14ac:dyDescent="0.2">
      <c r="A3198" s="1">
        <v>1108</v>
      </c>
      <c r="B3198" s="1">
        <v>1</v>
      </c>
      <c r="C3198" s="1">
        <v>45</v>
      </c>
      <c r="D3198" s="6">
        <v>2</v>
      </c>
      <c r="E3198" s="2">
        <v>869.99</v>
      </c>
      <c r="F3198" s="1">
        <v>0.05</v>
      </c>
      <c r="G3198">
        <v>869.94</v>
      </c>
      <c r="H3198" t="s">
        <v>5521</v>
      </c>
      <c r="I3198">
        <f>_xlfn.XLOOKUP(C3198, products!A:A, products!D:D)</f>
        <v>6</v>
      </c>
      <c r="J3198" t="s">
        <v>12</v>
      </c>
    </row>
    <row r="3199" spans="1:10" x14ac:dyDescent="0.2">
      <c r="A3199" s="1">
        <v>1108</v>
      </c>
      <c r="B3199" s="1">
        <v>2</v>
      </c>
      <c r="C3199" s="1">
        <v>100</v>
      </c>
      <c r="D3199" s="6">
        <v>1</v>
      </c>
      <c r="E3199" s="2">
        <v>489.99</v>
      </c>
      <c r="F3199" s="1">
        <v>7.0000000000000007E-2</v>
      </c>
      <c r="G3199">
        <v>979.91</v>
      </c>
      <c r="H3199" t="s">
        <v>5470</v>
      </c>
      <c r="I3199">
        <f>_xlfn.XLOOKUP(C3199, products!A:A, products!D:D)</f>
        <v>1</v>
      </c>
      <c r="J3199" t="s">
        <v>17</v>
      </c>
    </row>
    <row r="3200" spans="1:10" x14ac:dyDescent="0.2">
      <c r="A3200" s="1">
        <v>1108</v>
      </c>
      <c r="B3200" s="1">
        <v>3</v>
      </c>
      <c r="C3200" s="1">
        <v>105</v>
      </c>
      <c r="D3200" s="6">
        <v>1</v>
      </c>
      <c r="E3200" s="2">
        <v>533.99</v>
      </c>
      <c r="F3200" s="1">
        <v>7.0000000000000007E-2</v>
      </c>
      <c r="G3200">
        <v>1601.9</v>
      </c>
      <c r="H3200" t="s">
        <v>5465</v>
      </c>
      <c r="I3200">
        <f>_xlfn.XLOOKUP(C3200, products!A:A, products!D:D)</f>
        <v>2</v>
      </c>
      <c r="J3200" t="s">
        <v>16</v>
      </c>
    </row>
    <row r="3201" spans="1:10" x14ac:dyDescent="0.2">
      <c r="A3201" s="1">
        <v>1109</v>
      </c>
      <c r="B3201" s="1">
        <v>1</v>
      </c>
      <c r="C3201" s="1">
        <v>72</v>
      </c>
      <c r="D3201" s="6">
        <v>2</v>
      </c>
      <c r="E3201" s="2">
        <v>619.99</v>
      </c>
      <c r="F3201" s="1">
        <v>0.1</v>
      </c>
      <c r="G3201">
        <v>619.89</v>
      </c>
      <c r="H3201" t="s">
        <v>5497</v>
      </c>
      <c r="I3201">
        <f>_xlfn.XLOOKUP(C3201, products!A:A, products!D:D)</f>
        <v>3</v>
      </c>
      <c r="J3201" t="s">
        <v>15</v>
      </c>
    </row>
    <row r="3202" spans="1:10" x14ac:dyDescent="0.2">
      <c r="A3202" s="1">
        <v>1110</v>
      </c>
      <c r="B3202" s="1">
        <v>1</v>
      </c>
      <c r="C3202" s="1">
        <v>56</v>
      </c>
      <c r="D3202" s="6">
        <v>1</v>
      </c>
      <c r="E3202" s="2">
        <v>5499.99</v>
      </c>
      <c r="F3202" s="1">
        <v>0.1</v>
      </c>
      <c r="G3202">
        <v>5499.8899999999994</v>
      </c>
      <c r="H3202" t="s">
        <v>5510</v>
      </c>
      <c r="I3202">
        <f>_xlfn.XLOOKUP(C3202, products!A:A, products!D:D)</f>
        <v>7</v>
      </c>
      <c r="J3202" t="s">
        <v>11</v>
      </c>
    </row>
    <row r="3203" spans="1:10" x14ac:dyDescent="0.2">
      <c r="A3203" s="1">
        <v>1111</v>
      </c>
      <c r="B3203" s="1">
        <v>1</v>
      </c>
      <c r="C3203" s="1">
        <v>95</v>
      </c>
      <c r="D3203" s="6">
        <v>1</v>
      </c>
      <c r="E3203" s="2">
        <v>299.99</v>
      </c>
      <c r="F3203" s="1">
        <v>0.05</v>
      </c>
      <c r="G3203">
        <v>299.94</v>
      </c>
      <c r="H3203" t="s">
        <v>5475</v>
      </c>
      <c r="I3203">
        <f>_xlfn.XLOOKUP(C3203, products!A:A, products!D:D)</f>
        <v>1</v>
      </c>
      <c r="J3203" t="s">
        <v>17</v>
      </c>
    </row>
    <row r="3204" spans="1:10" x14ac:dyDescent="0.2">
      <c r="A3204" s="1">
        <v>1111</v>
      </c>
      <c r="B3204" s="1">
        <v>2</v>
      </c>
      <c r="C3204" s="1">
        <v>66</v>
      </c>
      <c r="D3204" s="6">
        <v>2</v>
      </c>
      <c r="E3204" s="2">
        <v>250.99</v>
      </c>
      <c r="F3204" s="1">
        <v>0.1</v>
      </c>
      <c r="G3204">
        <v>501.88</v>
      </c>
      <c r="H3204" t="s">
        <v>5501</v>
      </c>
      <c r="I3204">
        <f>_xlfn.XLOOKUP(C3204, products!A:A, products!D:D)</f>
        <v>3</v>
      </c>
      <c r="J3204" t="s">
        <v>15</v>
      </c>
    </row>
    <row r="3205" spans="1:10" x14ac:dyDescent="0.2">
      <c r="A3205" s="1">
        <v>1111</v>
      </c>
      <c r="B3205" s="1">
        <v>3</v>
      </c>
      <c r="C3205" s="1">
        <v>14</v>
      </c>
      <c r="D3205" s="6">
        <v>1</v>
      </c>
      <c r="E3205" s="2">
        <v>269.99</v>
      </c>
      <c r="F3205" s="1">
        <v>0.2</v>
      </c>
      <c r="G3205">
        <v>809.77</v>
      </c>
      <c r="H3205" t="s">
        <v>5544</v>
      </c>
      <c r="I3205">
        <f>_xlfn.XLOOKUP(C3205, products!A:A, products!D:D)</f>
        <v>3</v>
      </c>
      <c r="J3205" t="s">
        <v>15</v>
      </c>
    </row>
    <row r="3206" spans="1:10" x14ac:dyDescent="0.2">
      <c r="A3206" s="1">
        <v>1111</v>
      </c>
      <c r="B3206" s="1">
        <v>4</v>
      </c>
      <c r="C3206" s="1">
        <v>24</v>
      </c>
      <c r="D3206" s="6">
        <v>1</v>
      </c>
      <c r="E3206" s="2">
        <v>549.99</v>
      </c>
      <c r="F3206" s="1">
        <v>7.0000000000000007E-2</v>
      </c>
      <c r="G3206">
        <v>2199.89</v>
      </c>
      <c r="H3206" t="s">
        <v>5542</v>
      </c>
      <c r="I3206">
        <f>_xlfn.XLOOKUP(C3206, products!A:A, products!D:D)</f>
        <v>2</v>
      </c>
      <c r="J3206" t="s">
        <v>16</v>
      </c>
    </row>
    <row r="3207" spans="1:10" x14ac:dyDescent="0.2">
      <c r="A3207" s="1">
        <v>1112</v>
      </c>
      <c r="B3207" s="1">
        <v>1</v>
      </c>
      <c r="C3207" s="1">
        <v>71</v>
      </c>
      <c r="D3207" s="6">
        <v>2</v>
      </c>
      <c r="E3207" s="2">
        <v>416.99</v>
      </c>
      <c r="F3207" s="1">
        <v>0.05</v>
      </c>
      <c r="G3207">
        <v>416.94</v>
      </c>
      <c r="H3207" t="s">
        <v>5498</v>
      </c>
      <c r="I3207">
        <f>_xlfn.XLOOKUP(C3207, products!A:A, products!D:D)</f>
        <v>3</v>
      </c>
      <c r="J3207" t="s">
        <v>15</v>
      </c>
    </row>
    <row r="3208" spans="1:10" x14ac:dyDescent="0.2">
      <c r="A3208" s="1">
        <v>1112</v>
      </c>
      <c r="B3208" s="1">
        <v>2</v>
      </c>
      <c r="C3208" s="1">
        <v>42</v>
      </c>
      <c r="D3208" s="6">
        <v>1</v>
      </c>
      <c r="E3208" s="2">
        <v>2299.9899999999998</v>
      </c>
      <c r="F3208" s="1">
        <v>7.0000000000000007E-2</v>
      </c>
      <c r="G3208">
        <v>4599.91</v>
      </c>
      <c r="H3208" t="s">
        <v>5524</v>
      </c>
      <c r="I3208">
        <f>_xlfn.XLOOKUP(C3208, products!A:A, products!D:D)</f>
        <v>6</v>
      </c>
      <c r="J3208" t="s">
        <v>12</v>
      </c>
    </row>
    <row r="3209" spans="1:10" x14ac:dyDescent="0.2">
      <c r="A3209" s="1">
        <v>1112</v>
      </c>
      <c r="B3209" s="1">
        <v>3</v>
      </c>
      <c r="C3209" s="1">
        <v>5</v>
      </c>
      <c r="D3209" s="6">
        <v>2</v>
      </c>
      <c r="E3209" s="2">
        <v>1320.99</v>
      </c>
      <c r="F3209" s="1">
        <v>0.1</v>
      </c>
      <c r="G3209">
        <v>3962.8700000000003</v>
      </c>
      <c r="H3209" t="s">
        <v>5557</v>
      </c>
      <c r="I3209">
        <f>_xlfn.XLOOKUP(C3209, products!A:A, products!D:D)</f>
        <v>6</v>
      </c>
      <c r="J3209" t="s">
        <v>12</v>
      </c>
    </row>
    <row r="3210" spans="1:10" x14ac:dyDescent="0.2">
      <c r="A3210" s="1">
        <v>1112</v>
      </c>
      <c r="B3210" s="1">
        <v>4</v>
      </c>
      <c r="C3210" s="1">
        <v>87</v>
      </c>
      <c r="D3210" s="6">
        <v>2</v>
      </c>
      <c r="E3210" s="2">
        <v>189.99</v>
      </c>
      <c r="F3210" s="1">
        <v>7.0000000000000007E-2</v>
      </c>
      <c r="G3210">
        <v>759.89</v>
      </c>
      <c r="H3210" t="s">
        <v>5483</v>
      </c>
      <c r="I3210">
        <f>_xlfn.XLOOKUP(C3210, products!A:A, products!D:D)</f>
        <v>1</v>
      </c>
      <c r="J3210" t="s">
        <v>17</v>
      </c>
    </row>
    <row r="3211" spans="1:10" x14ac:dyDescent="0.2">
      <c r="A3211" s="1">
        <v>1112</v>
      </c>
      <c r="B3211" s="1">
        <v>5</v>
      </c>
      <c r="C3211" s="1">
        <v>9</v>
      </c>
      <c r="D3211" s="6">
        <v>2</v>
      </c>
      <c r="E3211" s="2">
        <v>2999.99</v>
      </c>
      <c r="F3211" s="1">
        <v>0.1</v>
      </c>
      <c r="G3211">
        <v>14999.849999999999</v>
      </c>
      <c r="H3211" t="s">
        <v>5553</v>
      </c>
      <c r="I3211">
        <f>_xlfn.XLOOKUP(C3211, products!A:A, products!D:D)</f>
        <v>5</v>
      </c>
      <c r="J3211" t="s">
        <v>13</v>
      </c>
    </row>
    <row r="3212" spans="1:10" x14ac:dyDescent="0.2">
      <c r="A3212" s="1">
        <v>1113</v>
      </c>
      <c r="B3212" s="1">
        <v>1</v>
      </c>
      <c r="C3212" s="1">
        <v>106</v>
      </c>
      <c r="D3212" s="6">
        <v>1</v>
      </c>
      <c r="E3212" s="2">
        <v>449.99</v>
      </c>
      <c r="F3212" s="1">
        <v>7.0000000000000007E-2</v>
      </c>
      <c r="G3212">
        <v>449.92</v>
      </c>
      <c r="H3212" t="s">
        <v>5464</v>
      </c>
      <c r="I3212">
        <f>_xlfn.XLOOKUP(C3212, products!A:A, products!D:D)</f>
        <v>2</v>
      </c>
      <c r="J3212" t="s">
        <v>16</v>
      </c>
    </row>
    <row r="3213" spans="1:10" x14ac:dyDescent="0.2">
      <c r="A3213" s="1">
        <v>1114</v>
      </c>
      <c r="B3213" s="1">
        <v>1</v>
      </c>
      <c r="C3213" s="1">
        <v>52</v>
      </c>
      <c r="D3213" s="6">
        <v>1</v>
      </c>
      <c r="E3213" s="2">
        <v>875.99</v>
      </c>
      <c r="F3213" s="1">
        <v>0.2</v>
      </c>
      <c r="G3213">
        <v>875.79</v>
      </c>
      <c r="H3213" t="s">
        <v>5514</v>
      </c>
      <c r="I3213">
        <f>_xlfn.XLOOKUP(C3213, products!A:A, products!D:D)</f>
        <v>7</v>
      </c>
      <c r="J3213" t="s">
        <v>11</v>
      </c>
    </row>
    <row r="3214" spans="1:10" x14ac:dyDescent="0.2">
      <c r="A3214" s="1">
        <v>1115</v>
      </c>
      <c r="B3214" s="1">
        <v>1</v>
      </c>
      <c r="C3214" s="1">
        <v>97</v>
      </c>
      <c r="D3214" s="6">
        <v>2</v>
      </c>
      <c r="E3214" s="2">
        <v>349.99</v>
      </c>
      <c r="F3214" s="1">
        <v>0.2</v>
      </c>
      <c r="G3214">
        <v>349.79</v>
      </c>
      <c r="H3214" t="s">
        <v>5473</v>
      </c>
      <c r="I3214">
        <f>_xlfn.XLOOKUP(C3214, products!A:A, products!D:D)</f>
        <v>1</v>
      </c>
      <c r="J3214" t="s">
        <v>17</v>
      </c>
    </row>
    <row r="3215" spans="1:10" x14ac:dyDescent="0.2">
      <c r="A3215" s="1">
        <v>1115</v>
      </c>
      <c r="B3215" s="1">
        <v>2</v>
      </c>
      <c r="C3215" s="1">
        <v>50</v>
      </c>
      <c r="D3215" s="6">
        <v>2</v>
      </c>
      <c r="E3215" s="2">
        <v>5999.99</v>
      </c>
      <c r="F3215" s="1">
        <v>7.0000000000000007E-2</v>
      </c>
      <c r="G3215">
        <v>11999.91</v>
      </c>
      <c r="H3215" t="s">
        <v>5516</v>
      </c>
      <c r="I3215">
        <f>_xlfn.XLOOKUP(C3215, products!A:A, products!D:D)</f>
        <v>7</v>
      </c>
      <c r="J3215" t="s">
        <v>11</v>
      </c>
    </row>
    <row r="3216" spans="1:10" x14ac:dyDescent="0.2">
      <c r="A3216" s="1">
        <v>1115</v>
      </c>
      <c r="B3216" s="1">
        <v>3</v>
      </c>
      <c r="C3216" s="1">
        <v>91</v>
      </c>
      <c r="D3216" s="6">
        <v>2</v>
      </c>
      <c r="E3216" s="2">
        <v>349.99</v>
      </c>
      <c r="F3216" s="1">
        <v>7.0000000000000007E-2</v>
      </c>
      <c r="G3216">
        <v>1049.9000000000001</v>
      </c>
      <c r="H3216" t="s">
        <v>5479</v>
      </c>
      <c r="I3216">
        <f>_xlfn.XLOOKUP(C3216, products!A:A, products!D:D)</f>
        <v>1</v>
      </c>
      <c r="J3216" t="s">
        <v>17</v>
      </c>
    </row>
    <row r="3217" spans="1:10" x14ac:dyDescent="0.2">
      <c r="A3217" s="1">
        <v>1115</v>
      </c>
      <c r="B3217" s="1">
        <v>4</v>
      </c>
      <c r="C3217" s="1">
        <v>49</v>
      </c>
      <c r="D3217" s="6">
        <v>2</v>
      </c>
      <c r="E3217" s="2">
        <v>3499.99</v>
      </c>
      <c r="F3217" s="1">
        <v>0.1</v>
      </c>
      <c r="G3217">
        <v>13999.859999999999</v>
      </c>
      <c r="H3217" t="s">
        <v>5517</v>
      </c>
      <c r="I3217">
        <f>_xlfn.XLOOKUP(C3217, products!A:A, products!D:D)</f>
        <v>7</v>
      </c>
      <c r="J3217" t="s">
        <v>11</v>
      </c>
    </row>
    <row r="3218" spans="1:10" x14ac:dyDescent="0.2">
      <c r="A3218" s="1">
        <v>1116</v>
      </c>
      <c r="B3218" s="1">
        <v>1</v>
      </c>
      <c r="C3218" s="1">
        <v>11</v>
      </c>
      <c r="D3218" s="6">
        <v>2</v>
      </c>
      <c r="E3218" s="2">
        <v>1680.99</v>
      </c>
      <c r="F3218" s="1">
        <v>7.0000000000000007E-2</v>
      </c>
      <c r="G3218">
        <v>1680.92</v>
      </c>
      <c r="H3218" t="s">
        <v>5551</v>
      </c>
      <c r="I3218">
        <f>_xlfn.XLOOKUP(C3218, products!A:A, products!D:D)</f>
        <v>4</v>
      </c>
      <c r="J3218" t="s">
        <v>14</v>
      </c>
    </row>
    <row r="3219" spans="1:10" x14ac:dyDescent="0.2">
      <c r="A3219" s="1">
        <v>1117</v>
      </c>
      <c r="B3219" s="1">
        <v>1</v>
      </c>
      <c r="C3219" s="1">
        <v>37</v>
      </c>
      <c r="D3219" s="6">
        <v>2</v>
      </c>
      <c r="E3219" s="2">
        <v>379.99</v>
      </c>
      <c r="F3219" s="1">
        <v>0.1</v>
      </c>
      <c r="G3219">
        <v>379.89</v>
      </c>
      <c r="H3219" t="s">
        <v>5529</v>
      </c>
      <c r="I3219">
        <f>_xlfn.XLOOKUP(C3219, products!A:A, products!D:D)</f>
        <v>6</v>
      </c>
      <c r="J3219" t="s">
        <v>12</v>
      </c>
    </row>
    <row r="3220" spans="1:10" x14ac:dyDescent="0.2">
      <c r="A3220" s="1">
        <v>1117</v>
      </c>
      <c r="B3220" s="1">
        <v>2</v>
      </c>
      <c r="C3220" s="1">
        <v>91</v>
      </c>
      <c r="D3220" s="6">
        <v>1</v>
      </c>
      <c r="E3220" s="2">
        <v>349.99</v>
      </c>
      <c r="F3220" s="1">
        <v>0.2</v>
      </c>
      <c r="G3220">
        <v>699.78</v>
      </c>
      <c r="H3220" t="s">
        <v>5479</v>
      </c>
      <c r="I3220">
        <f>_xlfn.XLOOKUP(C3220, products!A:A, products!D:D)</f>
        <v>1</v>
      </c>
      <c r="J3220" t="s">
        <v>17</v>
      </c>
    </row>
    <row r="3221" spans="1:10" x14ac:dyDescent="0.2">
      <c r="A3221" s="1">
        <v>1117</v>
      </c>
      <c r="B3221" s="1">
        <v>3</v>
      </c>
      <c r="C3221" s="1">
        <v>51</v>
      </c>
      <c r="D3221" s="6">
        <v>2</v>
      </c>
      <c r="E3221" s="2">
        <v>6499.99</v>
      </c>
      <c r="F3221" s="1">
        <v>0.1</v>
      </c>
      <c r="G3221">
        <v>19499.870000000003</v>
      </c>
      <c r="H3221" t="s">
        <v>5515</v>
      </c>
      <c r="I3221">
        <f>_xlfn.XLOOKUP(C3221, products!A:A, products!D:D)</f>
        <v>7</v>
      </c>
      <c r="J3221" t="s">
        <v>11</v>
      </c>
    </row>
    <row r="3222" spans="1:10" x14ac:dyDescent="0.2">
      <c r="A3222" s="1">
        <v>1118</v>
      </c>
      <c r="B3222" s="1">
        <v>1</v>
      </c>
      <c r="C3222" s="1">
        <v>55</v>
      </c>
      <c r="D3222" s="6">
        <v>2</v>
      </c>
      <c r="E3222" s="2">
        <v>2699.99</v>
      </c>
      <c r="F3222" s="1">
        <v>0.2</v>
      </c>
      <c r="G3222">
        <v>2699.79</v>
      </c>
      <c r="H3222" t="s">
        <v>5511</v>
      </c>
      <c r="I3222">
        <f>_xlfn.XLOOKUP(C3222, products!A:A, products!D:D)</f>
        <v>7</v>
      </c>
      <c r="J3222" t="s">
        <v>11</v>
      </c>
    </row>
    <row r="3223" spans="1:10" x14ac:dyDescent="0.2">
      <c r="A3223" s="1">
        <v>1118</v>
      </c>
      <c r="B3223" s="1">
        <v>2</v>
      </c>
      <c r="C3223" s="1">
        <v>50</v>
      </c>
      <c r="D3223" s="6">
        <v>1</v>
      </c>
      <c r="E3223" s="2">
        <v>5999.99</v>
      </c>
      <c r="F3223" s="1">
        <v>7.0000000000000007E-2</v>
      </c>
      <c r="G3223">
        <v>11999.91</v>
      </c>
      <c r="H3223" t="s">
        <v>5516</v>
      </c>
      <c r="I3223">
        <f>_xlfn.XLOOKUP(C3223, products!A:A, products!D:D)</f>
        <v>7</v>
      </c>
      <c r="J3223" t="s">
        <v>11</v>
      </c>
    </row>
    <row r="3224" spans="1:10" x14ac:dyDescent="0.2">
      <c r="A3224" s="1">
        <v>1118</v>
      </c>
      <c r="B3224" s="1">
        <v>3</v>
      </c>
      <c r="C3224" s="1">
        <v>29</v>
      </c>
      <c r="D3224" s="6">
        <v>1</v>
      </c>
      <c r="E3224" s="2">
        <v>999.99</v>
      </c>
      <c r="F3224" s="1">
        <v>0.05</v>
      </c>
      <c r="G3224">
        <v>2999.92</v>
      </c>
      <c r="H3224" t="s">
        <v>5537</v>
      </c>
      <c r="I3224">
        <f>_xlfn.XLOOKUP(C3224, products!A:A, products!D:D)</f>
        <v>6</v>
      </c>
      <c r="J3224" t="s">
        <v>12</v>
      </c>
    </row>
    <row r="3225" spans="1:10" x14ac:dyDescent="0.2">
      <c r="A3225" s="1">
        <v>1118</v>
      </c>
      <c r="B3225" s="1">
        <v>4</v>
      </c>
      <c r="C3225" s="1">
        <v>47</v>
      </c>
      <c r="D3225" s="6">
        <v>2</v>
      </c>
      <c r="E3225" s="2">
        <v>5299.99</v>
      </c>
      <c r="F3225" s="1">
        <v>0.2</v>
      </c>
      <c r="G3225">
        <v>21199.759999999998</v>
      </c>
      <c r="H3225" t="s">
        <v>5519</v>
      </c>
      <c r="I3225">
        <f>_xlfn.XLOOKUP(C3225, products!A:A, products!D:D)</f>
        <v>6</v>
      </c>
      <c r="J3225" t="s">
        <v>12</v>
      </c>
    </row>
    <row r="3226" spans="1:10" x14ac:dyDescent="0.2">
      <c r="A3226" s="1">
        <v>1119</v>
      </c>
      <c r="B3226" s="1">
        <v>1</v>
      </c>
      <c r="C3226" s="1">
        <v>93</v>
      </c>
      <c r="D3226" s="6">
        <v>2</v>
      </c>
      <c r="E3226" s="2">
        <v>209.99</v>
      </c>
      <c r="F3226" s="1">
        <v>0.1</v>
      </c>
      <c r="G3226">
        <v>209.89000000000001</v>
      </c>
      <c r="H3226" t="s">
        <v>5477</v>
      </c>
      <c r="I3226">
        <f>_xlfn.XLOOKUP(C3226, products!A:A, products!D:D)</f>
        <v>1</v>
      </c>
      <c r="J3226" t="s">
        <v>17</v>
      </c>
    </row>
    <row r="3227" spans="1:10" x14ac:dyDescent="0.2">
      <c r="A3227" s="1">
        <v>1119</v>
      </c>
      <c r="B3227" s="1">
        <v>2</v>
      </c>
      <c r="C3227" s="1">
        <v>55</v>
      </c>
      <c r="D3227" s="6">
        <v>2</v>
      </c>
      <c r="E3227" s="2">
        <v>2699.99</v>
      </c>
      <c r="F3227" s="1">
        <v>0.05</v>
      </c>
      <c r="G3227">
        <v>5399.9299999999994</v>
      </c>
      <c r="H3227" t="s">
        <v>5511</v>
      </c>
      <c r="I3227">
        <f>_xlfn.XLOOKUP(C3227, products!A:A, products!D:D)</f>
        <v>7</v>
      </c>
      <c r="J3227" t="s">
        <v>11</v>
      </c>
    </row>
    <row r="3228" spans="1:10" x14ac:dyDescent="0.2">
      <c r="A3228" s="1">
        <v>1119</v>
      </c>
      <c r="B3228" s="1">
        <v>3</v>
      </c>
      <c r="C3228" s="1">
        <v>104</v>
      </c>
      <c r="D3228" s="6">
        <v>1</v>
      </c>
      <c r="E3228" s="2">
        <v>481.99</v>
      </c>
      <c r="F3228" s="1">
        <v>0.2</v>
      </c>
      <c r="G3228">
        <v>1445.77</v>
      </c>
      <c r="H3228" t="s">
        <v>5466</v>
      </c>
      <c r="I3228">
        <f>_xlfn.XLOOKUP(C3228, products!A:A, products!D:D)</f>
        <v>2</v>
      </c>
      <c r="J3228" t="s">
        <v>16</v>
      </c>
    </row>
    <row r="3229" spans="1:10" x14ac:dyDescent="0.2">
      <c r="A3229" s="1">
        <v>1120</v>
      </c>
      <c r="B3229" s="1">
        <v>1</v>
      </c>
      <c r="C3229" s="1">
        <v>92</v>
      </c>
      <c r="D3229" s="6">
        <v>2</v>
      </c>
      <c r="E3229" s="2">
        <v>209.99</v>
      </c>
      <c r="F3229" s="1">
        <v>7.0000000000000007E-2</v>
      </c>
      <c r="G3229">
        <v>209.92000000000002</v>
      </c>
      <c r="H3229" t="s">
        <v>5478</v>
      </c>
      <c r="I3229">
        <f>_xlfn.XLOOKUP(C3229, products!A:A, products!D:D)</f>
        <v>1</v>
      </c>
      <c r="J3229" t="s">
        <v>17</v>
      </c>
    </row>
    <row r="3230" spans="1:10" x14ac:dyDescent="0.2">
      <c r="A3230" s="1">
        <v>1120</v>
      </c>
      <c r="B3230" s="1">
        <v>2</v>
      </c>
      <c r="C3230" s="1">
        <v>31</v>
      </c>
      <c r="D3230" s="6">
        <v>1</v>
      </c>
      <c r="E3230" s="2">
        <v>1632.99</v>
      </c>
      <c r="F3230" s="1">
        <v>7.0000000000000007E-2</v>
      </c>
      <c r="G3230">
        <v>3265.91</v>
      </c>
      <c r="H3230" t="s">
        <v>5535</v>
      </c>
      <c r="I3230">
        <f>_xlfn.XLOOKUP(C3230, products!A:A, products!D:D)</f>
        <v>6</v>
      </c>
      <c r="J3230" t="s">
        <v>12</v>
      </c>
    </row>
    <row r="3231" spans="1:10" x14ac:dyDescent="0.2">
      <c r="A3231" s="1">
        <v>1120</v>
      </c>
      <c r="B3231" s="1">
        <v>3</v>
      </c>
      <c r="C3231" s="1">
        <v>30</v>
      </c>
      <c r="D3231" s="6">
        <v>2</v>
      </c>
      <c r="E3231" s="2">
        <v>999.99</v>
      </c>
      <c r="F3231" s="1">
        <v>0.05</v>
      </c>
      <c r="G3231">
        <v>2999.92</v>
      </c>
      <c r="H3231" t="s">
        <v>5536</v>
      </c>
      <c r="I3231">
        <f>_xlfn.XLOOKUP(C3231, products!A:A, products!D:D)</f>
        <v>6</v>
      </c>
      <c r="J3231" t="s">
        <v>12</v>
      </c>
    </row>
    <row r="3232" spans="1:10" x14ac:dyDescent="0.2">
      <c r="A3232" s="1">
        <v>1120</v>
      </c>
      <c r="B3232" s="1">
        <v>4</v>
      </c>
      <c r="C3232" s="1">
        <v>93</v>
      </c>
      <c r="D3232" s="6">
        <v>1</v>
      </c>
      <c r="E3232" s="2">
        <v>209.99</v>
      </c>
      <c r="F3232" s="1">
        <v>7.0000000000000007E-2</v>
      </c>
      <c r="G3232">
        <v>839.89</v>
      </c>
      <c r="H3232" t="s">
        <v>5477</v>
      </c>
      <c r="I3232">
        <f>_xlfn.XLOOKUP(C3232, products!A:A, products!D:D)</f>
        <v>1</v>
      </c>
      <c r="J3232" t="s">
        <v>17</v>
      </c>
    </row>
    <row r="3233" spans="1:10" x14ac:dyDescent="0.2">
      <c r="A3233" s="1">
        <v>1120</v>
      </c>
      <c r="B3233" s="1">
        <v>5</v>
      </c>
      <c r="C3233" s="1">
        <v>94</v>
      </c>
      <c r="D3233" s="6">
        <v>1</v>
      </c>
      <c r="E3233" s="2">
        <v>249.99</v>
      </c>
      <c r="F3233" s="1">
        <v>0.2</v>
      </c>
      <c r="G3233">
        <v>1249.75</v>
      </c>
      <c r="H3233" t="s">
        <v>5476</v>
      </c>
      <c r="I3233">
        <f>_xlfn.XLOOKUP(C3233, products!A:A, products!D:D)</f>
        <v>1</v>
      </c>
      <c r="J3233" t="s">
        <v>17</v>
      </c>
    </row>
    <row r="3234" spans="1:10" x14ac:dyDescent="0.2">
      <c r="A3234" s="1">
        <v>1121</v>
      </c>
      <c r="B3234" s="1">
        <v>1</v>
      </c>
      <c r="C3234" s="1">
        <v>11</v>
      </c>
      <c r="D3234" s="6">
        <v>2</v>
      </c>
      <c r="E3234" s="2">
        <v>1680.99</v>
      </c>
      <c r="F3234" s="1">
        <v>0.1</v>
      </c>
      <c r="G3234">
        <v>1680.89</v>
      </c>
      <c r="H3234" t="s">
        <v>5551</v>
      </c>
      <c r="I3234">
        <f>_xlfn.XLOOKUP(C3234, products!A:A, products!D:D)</f>
        <v>4</v>
      </c>
      <c r="J3234" t="s">
        <v>14</v>
      </c>
    </row>
    <row r="3235" spans="1:10" x14ac:dyDescent="0.2">
      <c r="A3235" s="1">
        <v>1121</v>
      </c>
      <c r="B3235" s="1">
        <v>2</v>
      </c>
      <c r="C3235" s="1">
        <v>110</v>
      </c>
      <c r="D3235" s="6">
        <v>2</v>
      </c>
      <c r="E3235" s="2">
        <v>470.99</v>
      </c>
      <c r="F3235" s="1">
        <v>0.05</v>
      </c>
      <c r="G3235">
        <v>941.93000000000006</v>
      </c>
      <c r="H3235" t="s">
        <v>5460</v>
      </c>
      <c r="I3235">
        <f>_xlfn.XLOOKUP(C3235, products!A:A, products!D:D)</f>
        <v>2</v>
      </c>
      <c r="J3235" t="s">
        <v>16</v>
      </c>
    </row>
    <row r="3236" spans="1:10" x14ac:dyDescent="0.2">
      <c r="A3236" s="1">
        <v>1122</v>
      </c>
      <c r="B3236" s="1">
        <v>1</v>
      </c>
      <c r="C3236" s="1">
        <v>9</v>
      </c>
      <c r="D3236" s="6">
        <v>2</v>
      </c>
      <c r="E3236" s="2">
        <v>2999.99</v>
      </c>
      <c r="F3236" s="1">
        <v>7.0000000000000007E-2</v>
      </c>
      <c r="G3236">
        <v>2999.9199999999996</v>
      </c>
      <c r="H3236" t="s">
        <v>5553</v>
      </c>
      <c r="I3236">
        <f>_xlfn.XLOOKUP(C3236, products!A:A, products!D:D)</f>
        <v>5</v>
      </c>
      <c r="J3236" t="s">
        <v>13</v>
      </c>
    </row>
    <row r="3237" spans="1:10" x14ac:dyDescent="0.2">
      <c r="A3237" s="1">
        <v>1122</v>
      </c>
      <c r="B3237" s="1">
        <v>2</v>
      </c>
      <c r="C3237" s="1">
        <v>53</v>
      </c>
      <c r="D3237" s="6">
        <v>1</v>
      </c>
      <c r="E3237" s="2">
        <v>749.99</v>
      </c>
      <c r="F3237" s="1">
        <v>0.1</v>
      </c>
      <c r="G3237">
        <v>1499.88</v>
      </c>
      <c r="H3237" t="s">
        <v>5513</v>
      </c>
      <c r="I3237">
        <f>_xlfn.XLOOKUP(C3237, products!A:A, products!D:D)</f>
        <v>7</v>
      </c>
      <c r="J3237" t="s">
        <v>11</v>
      </c>
    </row>
    <row r="3238" spans="1:10" x14ac:dyDescent="0.2">
      <c r="A3238" s="1">
        <v>1122</v>
      </c>
      <c r="B3238" s="1">
        <v>3</v>
      </c>
      <c r="C3238" s="1">
        <v>49</v>
      </c>
      <c r="D3238" s="6">
        <v>2</v>
      </c>
      <c r="E3238" s="2">
        <v>3499.99</v>
      </c>
      <c r="F3238" s="1">
        <v>0.2</v>
      </c>
      <c r="G3238">
        <v>10499.769999999999</v>
      </c>
      <c r="H3238" t="s">
        <v>5517</v>
      </c>
      <c r="I3238">
        <f>_xlfn.XLOOKUP(C3238, products!A:A, products!D:D)</f>
        <v>7</v>
      </c>
      <c r="J3238" t="s">
        <v>11</v>
      </c>
    </row>
    <row r="3239" spans="1:10" x14ac:dyDescent="0.2">
      <c r="A3239" s="1">
        <v>1122</v>
      </c>
      <c r="B3239" s="1">
        <v>4</v>
      </c>
      <c r="C3239" s="1">
        <v>41</v>
      </c>
      <c r="D3239" s="6">
        <v>2</v>
      </c>
      <c r="E3239" s="2">
        <v>1469.99</v>
      </c>
      <c r="F3239" s="1">
        <v>0.05</v>
      </c>
      <c r="G3239">
        <v>5879.91</v>
      </c>
      <c r="H3239" t="s">
        <v>5525</v>
      </c>
      <c r="I3239">
        <f>_xlfn.XLOOKUP(C3239, products!A:A, products!D:D)</f>
        <v>6</v>
      </c>
      <c r="J3239" t="s">
        <v>12</v>
      </c>
    </row>
    <row r="3240" spans="1:10" x14ac:dyDescent="0.2">
      <c r="A3240" s="1">
        <v>1122</v>
      </c>
      <c r="B3240" s="1">
        <v>5</v>
      </c>
      <c r="C3240" s="1">
        <v>72</v>
      </c>
      <c r="D3240" s="6">
        <v>1</v>
      </c>
      <c r="E3240" s="2">
        <v>619.99</v>
      </c>
      <c r="F3240" s="1">
        <v>0.1</v>
      </c>
      <c r="G3240">
        <v>3099.85</v>
      </c>
      <c r="H3240" t="s">
        <v>5497</v>
      </c>
      <c r="I3240">
        <f>_xlfn.XLOOKUP(C3240, products!A:A, products!D:D)</f>
        <v>3</v>
      </c>
      <c r="J3240" t="s">
        <v>15</v>
      </c>
    </row>
    <row r="3241" spans="1:10" x14ac:dyDescent="0.2">
      <c r="A3241" s="1">
        <v>1123</v>
      </c>
      <c r="B3241" s="1">
        <v>1</v>
      </c>
      <c r="C3241" s="1">
        <v>65</v>
      </c>
      <c r="D3241" s="6">
        <v>2</v>
      </c>
      <c r="E3241" s="2">
        <v>346.99</v>
      </c>
      <c r="F3241" s="1">
        <v>7.0000000000000007E-2</v>
      </c>
      <c r="G3241">
        <v>346.92</v>
      </c>
      <c r="H3241" t="s">
        <v>5502</v>
      </c>
      <c r="I3241">
        <f>_xlfn.XLOOKUP(C3241, products!A:A, products!D:D)</f>
        <v>3</v>
      </c>
      <c r="J3241" t="s">
        <v>15</v>
      </c>
    </row>
    <row r="3242" spans="1:10" x14ac:dyDescent="0.2">
      <c r="A3242" s="1">
        <v>1123</v>
      </c>
      <c r="B3242" s="1">
        <v>2</v>
      </c>
      <c r="C3242" s="1">
        <v>61</v>
      </c>
      <c r="D3242" s="6">
        <v>2</v>
      </c>
      <c r="E3242" s="2">
        <v>4999.99</v>
      </c>
      <c r="F3242" s="1">
        <v>0.1</v>
      </c>
      <c r="G3242">
        <v>9999.8799999999992</v>
      </c>
      <c r="H3242" t="s">
        <v>5505</v>
      </c>
      <c r="I3242">
        <f>_xlfn.XLOOKUP(C3242, products!A:A, products!D:D)</f>
        <v>5</v>
      </c>
      <c r="J3242" t="s">
        <v>13</v>
      </c>
    </row>
    <row r="3243" spans="1:10" x14ac:dyDescent="0.2">
      <c r="A3243" s="1">
        <v>1124</v>
      </c>
      <c r="B3243" s="1">
        <v>1</v>
      </c>
      <c r="C3243" s="1">
        <v>7</v>
      </c>
      <c r="D3243" s="6">
        <v>2</v>
      </c>
      <c r="E3243" s="2">
        <v>3999.99</v>
      </c>
      <c r="F3243" s="1">
        <v>0.1</v>
      </c>
      <c r="G3243">
        <v>3999.89</v>
      </c>
      <c r="H3243" t="s">
        <v>5555</v>
      </c>
      <c r="I3243">
        <f>_xlfn.XLOOKUP(C3243, products!A:A, products!D:D)</f>
        <v>6</v>
      </c>
      <c r="J3243" t="s">
        <v>12</v>
      </c>
    </row>
    <row r="3244" spans="1:10" x14ac:dyDescent="0.2">
      <c r="A3244" s="1">
        <v>1124</v>
      </c>
      <c r="B3244" s="1">
        <v>2</v>
      </c>
      <c r="C3244" s="1">
        <v>6</v>
      </c>
      <c r="D3244" s="6">
        <v>1</v>
      </c>
      <c r="E3244" s="2">
        <v>469.99</v>
      </c>
      <c r="F3244" s="1">
        <v>0.1</v>
      </c>
      <c r="G3244">
        <v>939.88</v>
      </c>
      <c r="H3244" t="s">
        <v>5556</v>
      </c>
      <c r="I3244">
        <f>_xlfn.XLOOKUP(C3244, products!A:A, products!D:D)</f>
        <v>6</v>
      </c>
      <c r="J3244" t="s">
        <v>12</v>
      </c>
    </row>
    <row r="3245" spans="1:10" x14ac:dyDescent="0.2">
      <c r="A3245" s="1">
        <v>1124</v>
      </c>
      <c r="B3245" s="1">
        <v>3</v>
      </c>
      <c r="C3245" s="1">
        <v>109</v>
      </c>
      <c r="D3245" s="6">
        <v>2</v>
      </c>
      <c r="E3245" s="2">
        <v>416.99</v>
      </c>
      <c r="F3245" s="1">
        <v>7.0000000000000007E-2</v>
      </c>
      <c r="G3245">
        <v>1250.9000000000001</v>
      </c>
      <c r="H3245" t="s">
        <v>5461</v>
      </c>
      <c r="I3245">
        <f>_xlfn.XLOOKUP(C3245, products!A:A, products!D:D)</f>
        <v>2</v>
      </c>
      <c r="J3245" t="s">
        <v>16</v>
      </c>
    </row>
    <row r="3246" spans="1:10" x14ac:dyDescent="0.2">
      <c r="A3246" s="1">
        <v>1124</v>
      </c>
      <c r="B3246" s="1">
        <v>4</v>
      </c>
      <c r="C3246" s="1">
        <v>45</v>
      </c>
      <c r="D3246" s="6">
        <v>2</v>
      </c>
      <c r="E3246" s="2">
        <v>869.99</v>
      </c>
      <c r="F3246" s="1">
        <v>0.05</v>
      </c>
      <c r="G3246">
        <v>3479.91</v>
      </c>
      <c r="H3246" t="s">
        <v>5521</v>
      </c>
      <c r="I3246">
        <f>_xlfn.XLOOKUP(C3246, products!A:A, products!D:D)</f>
        <v>6</v>
      </c>
      <c r="J3246" t="s">
        <v>12</v>
      </c>
    </row>
    <row r="3247" spans="1:10" x14ac:dyDescent="0.2">
      <c r="A3247" s="1">
        <v>1124</v>
      </c>
      <c r="B3247" s="1">
        <v>5</v>
      </c>
      <c r="C3247" s="1">
        <v>2</v>
      </c>
      <c r="D3247" s="6">
        <v>2</v>
      </c>
      <c r="E3247" s="2">
        <v>749.99</v>
      </c>
      <c r="F3247" s="1">
        <v>0.05</v>
      </c>
      <c r="G3247">
        <v>3749.8999999999996</v>
      </c>
      <c r="H3247" t="s">
        <v>5560</v>
      </c>
      <c r="I3247">
        <f>_xlfn.XLOOKUP(C3247, products!A:A, products!D:D)</f>
        <v>6</v>
      </c>
      <c r="J3247" t="s">
        <v>12</v>
      </c>
    </row>
    <row r="3248" spans="1:10" x14ac:dyDescent="0.2">
      <c r="A3248" s="1">
        <v>1125</v>
      </c>
      <c r="B3248" s="1">
        <v>1</v>
      </c>
      <c r="C3248" s="1">
        <v>16</v>
      </c>
      <c r="D3248" s="6">
        <v>2</v>
      </c>
      <c r="E3248" s="2">
        <v>599.99</v>
      </c>
      <c r="F3248" s="1">
        <v>0.05</v>
      </c>
      <c r="G3248">
        <v>599.94000000000005</v>
      </c>
      <c r="H3248" t="s">
        <v>5540</v>
      </c>
      <c r="I3248">
        <f>_xlfn.XLOOKUP(C3248, products!A:A, products!D:D)</f>
        <v>3</v>
      </c>
      <c r="J3248" t="s">
        <v>15</v>
      </c>
    </row>
    <row r="3249" spans="1:10" x14ac:dyDescent="0.2">
      <c r="A3249" s="1">
        <v>1125</v>
      </c>
      <c r="B3249" s="1">
        <v>2</v>
      </c>
      <c r="C3249" s="1">
        <v>21</v>
      </c>
      <c r="D3249" s="6">
        <v>1</v>
      </c>
      <c r="E3249" s="2">
        <v>269.99</v>
      </c>
      <c r="F3249" s="1">
        <v>0.1</v>
      </c>
      <c r="G3249">
        <v>539.88</v>
      </c>
      <c r="H3249" t="s">
        <v>5545</v>
      </c>
      <c r="I3249">
        <f>_xlfn.XLOOKUP(C3249, products!A:A, products!D:D)</f>
        <v>1</v>
      </c>
      <c r="J3249" t="s">
        <v>17</v>
      </c>
    </row>
    <row r="3250" spans="1:10" x14ac:dyDescent="0.2">
      <c r="A3250" s="1">
        <v>1125</v>
      </c>
      <c r="B3250" s="1">
        <v>3</v>
      </c>
      <c r="C3250" s="1">
        <v>81</v>
      </c>
      <c r="D3250" s="6">
        <v>2</v>
      </c>
      <c r="E3250" s="2">
        <v>1099.99</v>
      </c>
      <c r="F3250" s="1">
        <v>7.0000000000000007E-2</v>
      </c>
      <c r="G3250">
        <v>3299.9</v>
      </c>
      <c r="H3250" t="s">
        <v>5489</v>
      </c>
      <c r="I3250">
        <f>_xlfn.XLOOKUP(C3250, products!A:A, products!D:D)</f>
        <v>3</v>
      </c>
      <c r="J3250" t="s">
        <v>15</v>
      </c>
    </row>
    <row r="3251" spans="1:10" x14ac:dyDescent="0.2">
      <c r="A3251" s="1">
        <v>1125</v>
      </c>
      <c r="B3251" s="1">
        <v>4</v>
      </c>
      <c r="C3251" s="1">
        <v>24</v>
      </c>
      <c r="D3251" s="6">
        <v>1</v>
      </c>
      <c r="E3251" s="2">
        <v>549.99</v>
      </c>
      <c r="F3251" s="1">
        <v>7.0000000000000007E-2</v>
      </c>
      <c r="G3251">
        <v>2199.89</v>
      </c>
      <c r="H3251" t="s">
        <v>5542</v>
      </c>
      <c r="I3251">
        <f>_xlfn.XLOOKUP(C3251, products!A:A, products!D:D)</f>
        <v>2</v>
      </c>
      <c r="J3251" t="s">
        <v>16</v>
      </c>
    </row>
    <row r="3252" spans="1:10" x14ac:dyDescent="0.2">
      <c r="A3252" s="1">
        <v>1125</v>
      </c>
      <c r="B3252" s="1">
        <v>5</v>
      </c>
      <c r="C3252" s="1">
        <v>32</v>
      </c>
      <c r="D3252" s="6">
        <v>2</v>
      </c>
      <c r="E3252" s="2">
        <v>469.99</v>
      </c>
      <c r="F3252" s="1">
        <v>7.0000000000000007E-2</v>
      </c>
      <c r="G3252">
        <v>2349.8799999999997</v>
      </c>
      <c r="H3252" t="s">
        <v>5534</v>
      </c>
      <c r="I3252">
        <f>_xlfn.XLOOKUP(C3252, products!A:A, products!D:D)</f>
        <v>6</v>
      </c>
      <c r="J3252" t="s">
        <v>12</v>
      </c>
    </row>
    <row r="3253" spans="1:10" x14ac:dyDescent="0.2">
      <c r="A3253" s="1">
        <v>1126</v>
      </c>
      <c r="B3253" s="1">
        <v>1</v>
      </c>
      <c r="C3253" s="1">
        <v>33</v>
      </c>
      <c r="D3253" s="6">
        <v>2</v>
      </c>
      <c r="E3253" s="2">
        <v>469.99</v>
      </c>
      <c r="F3253" s="1">
        <v>0.1</v>
      </c>
      <c r="G3253">
        <v>469.89</v>
      </c>
      <c r="H3253" t="s">
        <v>5533</v>
      </c>
      <c r="I3253">
        <f>_xlfn.XLOOKUP(C3253, products!A:A, products!D:D)</f>
        <v>6</v>
      </c>
      <c r="J3253" t="s">
        <v>12</v>
      </c>
    </row>
    <row r="3254" spans="1:10" x14ac:dyDescent="0.2">
      <c r="A3254" s="1">
        <v>1126</v>
      </c>
      <c r="B3254" s="1">
        <v>2</v>
      </c>
      <c r="C3254" s="1">
        <v>58</v>
      </c>
      <c r="D3254" s="6">
        <v>1</v>
      </c>
      <c r="E3254" s="2">
        <v>4999.99</v>
      </c>
      <c r="F3254" s="1">
        <v>0.2</v>
      </c>
      <c r="G3254">
        <v>9999.7799999999988</v>
      </c>
      <c r="H3254" t="s">
        <v>5508</v>
      </c>
      <c r="I3254">
        <f>_xlfn.XLOOKUP(C3254, products!A:A, products!D:D)</f>
        <v>7</v>
      </c>
      <c r="J3254" t="s">
        <v>11</v>
      </c>
    </row>
    <row r="3255" spans="1:10" x14ac:dyDescent="0.2">
      <c r="A3255" s="1">
        <v>1126</v>
      </c>
      <c r="B3255" s="1">
        <v>3</v>
      </c>
      <c r="C3255" s="1">
        <v>89</v>
      </c>
      <c r="D3255" s="6">
        <v>2</v>
      </c>
      <c r="E3255" s="2">
        <v>209.99</v>
      </c>
      <c r="F3255" s="1">
        <v>0.05</v>
      </c>
      <c r="G3255">
        <v>629.92000000000007</v>
      </c>
      <c r="H3255" t="s">
        <v>5481</v>
      </c>
      <c r="I3255">
        <f>_xlfn.XLOOKUP(C3255, products!A:A, products!D:D)</f>
        <v>1</v>
      </c>
      <c r="J3255" t="s">
        <v>17</v>
      </c>
    </row>
    <row r="3256" spans="1:10" x14ac:dyDescent="0.2">
      <c r="A3256" s="1">
        <v>1127</v>
      </c>
      <c r="B3256" s="1">
        <v>1</v>
      </c>
      <c r="C3256" s="1">
        <v>23</v>
      </c>
      <c r="D3256" s="6">
        <v>2</v>
      </c>
      <c r="E3256" s="2">
        <v>299.99</v>
      </c>
      <c r="F3256" s="1">
        <v>0.1</v>
      </c>
      <c r="G3256">
        <v>299.89</v>
      </c>
      <c r="H3256" t="s">
        <v>5543</v>
      </c>
      <c r="I3256">
        <f>_xlfn.XLOOKUP(C3256, products!A:A, products!D:D)</f>
        <v>1</v>
      </c>
      <c r="J3256" t="s">
        <v>17</v>
      </c>
    </row>
    <row r="3257" spans="1:10" x14ac:dyDescent="0.2">
      <c r="A3257" s="1">
        <v>1127</v>
      </c>
      <c r="B3257" s="1">
        <v>2</v>
      </c>
      <c r="C3257" s="1">
        <v>96</v>
      </c>
      <c r="D3257" s="6">
        <v>2</v>
      </c>
      <c r="E3257" s="2">
        <v>349.99</v>
      </c>
      <c r="F3257" s="1">
        <v>7.0000000000000007E-2</v>
      </c>
      <c r="G3257">
        <v>699.91</v>
      </c>
      <c r="H3257" t="s">
        <v>5474</v>
      </c>
      <c r="I3257">
        <f>_xlfn.XLOOKUP(C3257, products!A:A, products!D:D)</f>
        <v>1</v>
      </c>
      <c r="J3257" t="s">
        <v>17</v>
      </c>
    </row>
    <row r="3258" spans="1:10" x14ac:dyDescent="0.2">
      <c r="A3258" s="1">
        <v>1127</v>
      </c>
      <c r="B3258" s="1">
        <v>3</v>
      </c>
      <c r="C3258" s="1">
        <v>37</v>
      </c>
      <c r="D3258" s="6">
        <v>1</v>
      </c>
      <c r="E3258" s="2">
        <v>379.99</v>
      </c>
      <c r="F3258" s="1">
        <v>0.2</v>
      </c>
      <c r="G3258">
        <v>1139.77</v>
      </c>
      <c r="H3258" t="s">
        <v>5529</v>
      </c>
      <c r="I3258">
        <f>_xlfn.XLOOKUP(C3258, products!A:A, products!D:D)</f>
        <v>6</v>
      </c>
      <c r="J3258" t="s">
        <v>12</v>
      </c>
    </row>
    <row r="3259" spans="1:10" x14ac:dyDescent="0.2">
      <c r="A3259" s="1">
        <v>1128</v>
      </c>
      <c r="B3259" s="1">
        <v>1</v>
      </c>
      <c r="C3259" s="1">
        <v>44</v>
      </c>
      <c r="D3259" s="6">
        <v>1</v>
      </c>
      <c r="E3259" s="2">
        <v>539.99</v>
      </c>
      <c r="F3259" s="1">
        <v>0.05</v>
      </c>
      <c r="G3259">
        <v>539.94000000000005</v>
      </c>
      <c r="H3259" t="s">
        <v>5522</v>
      </c>
      <c r="I3259">
        <f>_xlfn.XLOOKUP(C3259, products!A:A, products!D:D)</f>
        <v>6</v>
      </c>
      <c r="J3259" t="s">
        <v>12</v>
      </c>
    </row>
    <row r="3260" spans="1:10" x14ac:dyDescent="0.2">
      <c r="A3260" s="1">
        <v>1128</v>
      </c>
      <c r="B3260" s="1">
        <v>2</v>
      </c>
      <c r="C3260" s="1">
        <v>10</v>
      </c>
      <c r="D3260" s="6">
        <v>1</v>
      </c>
      <c r="E3260" s="2">
        <v>1549</v>
      </c>
      <c r="F3260" s="1">
        <v>0.2</v>
      </c>
      <c r="G3260">
        <v>3097.8</v>
      </c>
      <c r="H3260" t="s">
        <v>5552</v>
      </c>
      <c r="I3260">
        <f>_xlfn.XLOOKUP(C3260, products!A:A, products!D:D)</f>
        <v>4</v>
      </c>
      <c r="J3260" t="s">
        <v>14</v>
      </c>
    </row>
    <row r="3261" spans="1:10" x14ac:dyDescent="0.2">
      <c r="A3261" s="1">
        <v>1128</v>
      </c>
      <c r="B3261" s="1">
        <v>3</v>
      </c>
      <c r="C3261" s="1">
        <v>65</v>
      </c>
      <c r="D3261" s="6">
        <v>2</v>
      </c>
      <c r="E3261" s="2">
        <v>346.99</v>
      </c>
      <c r="F3261" s="1">
        <v>0.05</v>
      </c>
      <c r="G3261">
        <v>1040.92</v>
      </c>
      <c r="H3261" t="s">
        <v>5502</v>
      </c>
      <c r="I3261">
        <f>_xlfn.XLOOKUP(C3261, products!A:A, products!D:D)</f>
        <v>3</v>
      </c>
      <c r="J3261" t="s">
        <v>15</v>
      </c>
    </row>
    <row r="3262" spans="1:10" x14ac:dyDescent="0.2">
      <c r="A3262" s="1">
        <v>1129</v>
      </c>
      <c r="B3262" s="1">
        <v>1</v>
      </c>
      <c r="C3262" s="1">
        <v>71</v>
      </c>
      <c r="D3262" s="6">
        <v>2</v>
      </c>
      <c r="E3262" s="2">
        <v>416.99</v>
      </c>
      <c r="F3262" s="1">
        <v>0.2</v>
      </c>
      <c r="G3262">
        <v>416.79</v>
      </c>
      <c r="H3262" t="s">
        <v>5498</v>
      </c>
      <c r="I3262">
        <f>_xlfn.XLOOKUP(C3262, products!A:A, products!D:D)</f>
        <v>3</v>
      </c>
      <c r="J3262" t="s">
        <v>15</v>
      </c>
    </row>
    <row r="3263" spans="1:10" x14ac:dyDescent="0.2">
      <c r="A3263" s="1">
        <v>1129</v>
      </c>
      <c r="B3263" s="1">
        <v>2</v>
      </c>
      <c r="C3263" s="1">
        <v>56</v>
      </c>
      <c r="D3263" s="6">
        <v>1</v>
      </c>
      <c r="E3263" s="2">
        <v>5499.99</v>
      </c>
      <c r="F3263" s="1">
        <v>0.2</v>
      </c>
      <c r="G3263">
        <v>10999.779999999999</v>
      </c>
      <c r="H3263" t="s">
        <v>5510</v>
      </c>
      <c r="I3263">
        <f>_xlfn.XLOOKUP(C3263, products!A:A, products!D:D)</f>
        <v>7</v>
      </c>
      <c r="J3263" t="s">
        <v>11</v>
      </c>
    </row>
    <row r="3264" spans="1:10" x14ac:dyDescent="0.2">
      <c r="A3264" s="1">
        <v>1129</v>
      </c>
      <c r="B3264" s="1">
        <v>3</v>
      </c>
      <c r="C3264" s="1">
        <v>61</v>
      </c>
      <c r="D3264" s="6">
        <v>2</v>
      </c>
      <c r="E3264" s="2">
        <v>4999.99</v>
      </c>
      <c r="F3264" s="1">
        <v>0.05</v>
      </c>
      <c r="G3264">
        <v>14999.92</v>
      </c>
      <c r="H3264" t="s">
        <v>5505</v>
      </c>
      <c r="I3264">
        <f>_xlfn.XLOOKUP(C3264, products!A:A, products!D:D)</f>
        <v>5</v>
      </c>
      <c r="J3264" t="s">
        <v>13</v>
      </c>
    </row>
    <row r="3265" spans="1:10" x14ac:dyDescent="0.2">
      <c r="A3265" s="1">
        <v>1130</v>
      </c>
      <c r="B3265" s="1">
        <v>1</v>
      </c>
      <c r="C3265" s="1">
        <v>54</v>
      </c>
      <c r="D3265" s="6">
        <v>2</v>
      </c>
      <c r="E3265" s="2">
        <v>3199.99</v>
      </c>
      <c r="F3265" s="1">
        <v>0.2</v>
      </c>
      <c r="G3265">
        <v>3199.79</v>
      </c>
      <c r="H3265" t="s">
        <v>5512</v>
      </c>
      <c r="I3265">
        <f>_xlfn.XLOOKUP(C3265, products!A:A, products!D:D)</f>
        <v>7</v>
      </c>
      <c r="J3265" t="s">
        <v>11</v>
      </c>
    </row>
    <row r="3266" spans="1:10" x14ac:dyDescent="0.2">
      <c r="A3266" s="1">
        <v>1131</v>
      </c>
      <c r="B3266" s="1">
        <v>1</v>
      </c>
      <c r="C3266" s="1">
        <v>60</v>
      </c>
      <c r="D3266" s="6">
        <v>2</v>
      </c>
      <c r="E3266" s="2">
        <v>1559.99</v>
      </c>
      <c r="F3266" s="1">
        <v>7.0000000000000007E-2</v>
      </c>
      <c r="G3266">
        <v>1559.92</v>
      </c>
      <c r="H3266" t="s">
        <v>5506</v>
      </c>
      <c r="I3266">
        <f>_xlfn.XLOOKUP(C3266, products!A:A, products!D:D)</f>
        <v>5</v>
      </c>
      <c r="J3266" t="s">
        <v>13</v>
      </c>
    </row>
    <row r="3267" spans="1:10" x14ac:dyDescent="0.2">
      <c r="A3267" s="1">
        <v>1131</v>
      </c>
      <c r="B3267" s="1">
        <v>2</v>
      </c>
      <c r="C3267" s="1">
        <v>103</v>
      </c>
      <c r="D3267" s="6">
        <v>2</v>
      </c>
      <c r="E3267" s="2">
        <v>551.99</v>
      </c>
      <c r="F3267" s="1">
        <v>0.05</v>
      </c>
      <c r="G3267">
        <v>1103.93</v>
      </c>
      <c r="H3267" t="s">
        <v>5467</v>
      </c>
      <c r="I3267">
        <f>_xlfn.XLOOKUP(C3267, products!A:A, products!D:D)</f>
        <v>2</v>
      </c>
      <c r="J3267" t="s">
        <v>16</v>
      </c>
    </row>
    <row r="3268" spans="1:10" x14ac:dyDescent="0.2">
      <c r="A3268" s="1">
        <v>1132</v>
      </c>
      <c r="B3268" s="1">
        <v>1</v>
      </c>
      <c r="C3268" s="1">
        <v>43</v>
      </c>
      <c r="D3268" s="6">
        <v>1</v>
      </c>
      <c r="E3268" s="2">
        <v>5299.99</v>
      </c>
      <c r="F3268" s="1">
        <v>0.05</v>
      </c>
      <c r="G3268">
        <v>5299.94</v>
      </c>
      <c r="H3268" t="s">
        <v>5523</v>
      </c>
      <c r="I3268">
        <f>_xlfn.XLOOKUP(C3268, products!A:A, products!D:D)</f>
        <v>6</v>
      </c>
      <c r="J3268" t="s">
        <v>12</v>
      </c>
    </row>
    <row r="3269" spans="1:10" x14ac:dyDescent="0.2">
      <c r="A3269" s="1">
        <v>1132</v>
      </c>
      <c r="B3269" s="1">
        <v>2</v>
      </c>
      <c r="C3269" s="1">
        <v>10</v>
      </c>
      <c r="D3269" s="6">
        <v>1</v>
      </c>
      <c r="E3269" s="2">
        <v>1549</v>
      </c>
      <c r="F3269" s="1">
        <v>0.1</v>
      </c>
      <c r="G3269">
        <v>3097.9</v>
      </c>
      <c r="H3269" t="s">
        <v>5552</v>
      </c>
      <c r="I3269">
        <f>_xlfn.XLOOKUP(C3269, products!A:A, products!D:D)</f>
        <v>4</v>
      </c>
      <c r="J3269" t="s">
        <v>14</v>
      </c>
    </row>
    <row r="3270" spans="1:10" x14ac:dyDescent="0.2">
      <c r="A3270" s="1">
        <v>1132</v>
      </c>
      <c r="B3270" s="1">
        <v>3</v>
      </c>
      <c r="C3270" s="1">
        <v>36</v>
      </c>
      <c r="D3270" s="6">
        <v>2</v>
      </c>
      <c r="E3270" s="2">
        <v>832.99</v>
      </c>
      <c r="F3270" s="1">
        <v>0.1</v>
      </c>
      <c r="G3270">
        <v>2498.8700000000003</v>
      </c>
      <c r="H3270" t="s">
        <v>5530</v>
      </c>
      <c r="I3270">
        <f>_xlfn.XLOOKUP(C3270, products!A:A, products!D:D)</f>
        <v>6</v>
      </c>
      <c r="J3270" t="s">
        <v>12</v>
      </c>
    </row>
    <row r="3271" spans="1:10" x14ac:dyDescent="0.2">
      <c r="A3271" s="1">
        <v>1132</v>
      </c>
      <c r="B3271" s="1">
        <v>4</v>
      </c>
      <c r="C3271" s="1">
        <v>16</v>
      </c>
      <c r="D3271" s="6">
        <v>1</v>
      </c>
      <c r="E3271" s="2">
        <v>599.99</v>
      </c>
      <c r="F3271" s="1">
        <v>0.05</v>
      </c>
      <c r="G3271">
        <v>2399.91</v>
      </c>
      <c r="H3271" t="s">
        <v>5540</v>
      </c>
      <c r="I3271">
        <f>_xlfn.XLOOKUP(C3271, products!A:A, products!D:D)</f>
        <v>3</v>
      </c>
      <c r="J3271" t="s">
        <v>15</v>
      </c>
    </row>
    <row r="3272" spans="1:10" x14ac:dyDescent="0.2">
      <c r="A3272" s="1">
        <v>1133</v>
      </c>
      <c r="B3272" s="1">
        <v>1</v>
      </c>
      <c r="C3272" s="1">
        <v>4</v>
      </c>
      <c r="D3272" s="6">
        <v>2</v>
      </c>
      <c r="E3272" s="2">
        <v>2899.99</v>
      </c>
      <c r="F3272" s="1">
        <v>0.05</v>
      </c>
      <c r="G3272">
        <v>2899.9399999999996</v>
      </c>
      <c r="H3272" t="s">
        <v>5558</v>
      </c>
      <c r="I3272">
        <f>_xlfn.XLOOKUP(C3272, products!A:A, products!D:D)</f>
        <v>6</v>
      </c>
      <c r="J3272" t="s">
        <v>12</v>
      </c>
    </row>
    <row r="3273" spans="1:10" x14ac:dyDescent="0.2">
      <c r="A3273" s="1">
        <v>1133</v>
      </c>
      <c r="B3273" s="1">
        <v>2</v>
      </c>
      <c r="C3273" s="1">
        <v>17</v>
      </c>
      <c r="D3273" s="6">
        <v>1</v>
      </c>
      <c r="E3273" s="2">
        <v>429</v>
      </c>
      <c r="F3273" s="1">
        <v>7.0000000000000007E-2</v>
      </c>
      <c r="G3273">
        <v>857.93</v>
      </c>
      <c r="H3273" t="s">
        <v>5549</v>
      </c>
      <c r="I3273">
        <f>_xlfn.XLOOKUP(C3273, products!A:A, products!D:D)</f>
        <v>3</v>
      </c>
      <c r="J3273" t="s">
        <v>15</v>
      </c>
    </row>
    <row r="3274" spans="1:10" x14ac:dyDescent="0.2">
      <c r="A3274" s="1">
        <v>1133</v>
      </c>
      <c r="B3274" s="1">
        <v>3</v>
      </c>
      <c r="C3274" s="1">
        <v>90</v>
      </c>
      <c r="D3274" s="6">
        <v>2</v>
      </c>
      <c r="E3274" s="2">
        <v>209.99</v>
      </c>
      <c r="F3274" s="1">
        <v>0.2</v>
      </c>
      <c r="G3274">
        <v>629.77</v>
      </c>
      <c r="H3274" t="s">
        <v>5480</v>
      </c>
      <c r="I3274">
        <f>_xlfn.XLOOKUP(C3274, products!A:A, products!D:D)</f>
        <v>1</v>
      </c>
      <c r="J3274" t="s">
        <v>17</v>
      </c>
    </row>
    <row r="3275" spans="1:10" x14ac:dyDescent="0.2">
      <c r="A3275" s="1">
        <v>1133</v>
      </c>
      <c r="B3275" s="1">
        <v>4</v>
      </c>
      <c r="C3275" s="1">
        <v>62</v>
      </c>
      <c r="D3275" s="6">
        <v>1</v>
      </c>
      <c r="E3275" s="2">
        <v>3499.99</v>
      </c>
      <c r="F3275" s="1">
        <v>0.2</v>
      </c>
      <c r="G3275">
        <v>13999.759999999998</v>
      </c>
      <c r="H3275" t="s">
        <v>5504</v>
      </c>
      <c r="I3275">
        <f>_xlfn.XLOOKUP(C3275, products!A:A, products!D:D)</f>
        <v>4</v>
      </c>
      <c r="J3275" t="s">
        <v>14</v>
      </c>
    </row>
    <row r="3276" spans="1:10" x14ac:dyDescent="0.2">
      <c r="A3276" s="1">
        <v>1134</v>
      </c>
      <c r="B3276" s="1">
        <v>1</v>
      </c>
      <c r="C3276" s="1">
        <v>97</v>
      </c>
      <c r="D3276" s="6">
        <v>1</v>
      </c>
      <c r="E3276" s="2">
        <v>349.99</v>
      </c>
      <c r="F3276" s="1">
        <v>0.1</v>
      </c>
      <c r="G3276">
        <v>349.89</v>
      </c>
      <c r="H3276" t="s">
        <v>5473</v>
      </c>
      <c r="I3276">
        <f>_xlfn.XLOOKUP(C3276, products!A:A, products!D:D)</f>
        <v>1</v>
      </c>
      <c r="J3276" t="s">
        <v>17</v>
      </c>
    </row>
    <row r="3277" spans="1:10" x14ac:dyDescent="0.2">
      <c r="A3277" s="1">
        <v>1134</v>
      </c>
      <c r="B3277" s="1">
        <v>2</v>
      </c>
      <c r="C3277" s="1">
        <v>36</v>
      </c>
      <c r="D3277" s="6">
        <v>1</v>
      </c>
      <c r="E3277" s="2">
        <v>832.99</v>
      </c>
      <c r="F3277" s="1">
        <v>0.1</v>
      </c>
      <c r="G3277">
        <v>1665.88</v>
      </c>
      <c r="H3277" t="s">
        <v>5530</v>
      </c>
      <c r="I3277">
        <f>_xlfn.XLOOKUP(C3277, products!A:A, products!D:D)</f>
        <v>6</v>
      </c>
      <c r="J3277" t="s">
        <v>12</v>
      </c>
    </row>
    <row r="3278" spans="1:10" x14ac:dyDescent="0.2">
      <c r="A3278" s="1">
        <v>1135</v>
      </c>
      <c r="B3278" s="1">
        <v>1</v>
      </c>
      <c r="C3278" s="1">
        <v>101</v>
      </c>
      <c r="D3278" s="6">
        <v>2</v>
      </c>
      <c r="E3278" s="2">
        <v>339.99</v>
      </c>
      <c r="F3278" s="1">
        <v>0.05</v>
      </c>
      <c r="G3278">
        <v>339.94</v>
      </c>
      <c r="H3278" t="s">
        <v>5469</v>
      </c>
      <c r="I3278">
        <f>_xlfn.XLOOKUP(C3278, products!A:A, products!D:D)</f>
        <v>1</v>
      </c>
      <c r="J3278" t="s">
        <v>17</v>
      </c>
    </row>
    <row r="3279" spans="1:10" x14ac:dyDescent="0.2">
      <c r="A3279" s="1">
        <v>1135</v>
      </c>
      <c r="B3279" s="1">
        <v>2</v>
      </c>
      <c r="C3279" s="1">
        <v>51</v>
      </c>
      <c r="D3279" s="6">
        <v>1</v>
      </c>
      <c r="E3279" s="2">
        <v>6499.99</v>
      </c>
      <c r="F3279" s="1">
        <v>0.1</v>
      </c>
      <c r="G3279">
        <v>12999.88</v>
      </c>
      <c r="H3279" t="s">
        <v>5515</v>
      </c>
      <c r="I3279">
        <f>_xlfn.XLOOKUP(C3279, products!A:A, products!D:D)</f>
        <v>7</v>
      </c>
      <c r="J3279" t="s">
        <v>11</v>
      </c>
    </row>
    <row r="3280" spans="1:10" x14ac:dyDescent="0.2">
      <c r="A3280" s="1">
        <v>1136</v>
      </c>
      <c r="B3280" s="1">
        <v>1</v>
      </c>
      <c r="C3280" s="1">
        <v>105</v>
      </c>
      <c r="D3280" s="6">
        <v>1</v>
      </c>
      <c r="E3280" s="2">
        <v>533.99</v>
      </c>
      <c r="F3280" s="1">
        <v>0.1</v>
      </c>
      <c r="G3280">
        <v>533.89</v>
      </c>
      <c r="H3280" t="s">
        <v>5465</v>
      </c>
      <c r="I3280">
        <f>_xlfn.XLOOKUP(C3280, products!A:A, products!D:D)</f>
        <v>2</v>
      </c>
      <c r="J3280" t="s">
        <v>16</v>
      </c>
    </row>
    <row r="3281" spans="1:10" x14ac:dyDescent="0.2">
      <c r="A3281" s="1">
        <v>1137</v>
      </c>
      <c r="B3281" s="1">
        <v>1</v>
      </c>
      <c r="C3281" s="1">
        <v>28</v>
      </c>
      <c r="D3281" s="6">
        <v>1</v>
      </c>
      <c r="E3281" s="2">
        <v>2499.9899999999998</v>
      </c>
      <c r="F3281" s="1">
        <v>0.2</v>
      </c>
      <c r="G3281">
        <v>2499.79</v>
      </c>
      <c r="H3281" t="s">
        <v>5538</v>
      </c>
      <c r="I3281">
        <f>_xlfn.XLOOKUP(C3281, products!A:A, products!D:D)</f>
        <v>6</v>
      </c>
      <c r="J3281" t="s">
        <v>12</v>
      </c>
    </row>
    <row r="3282" spans="1:10" x14ac:dyDescent="0.2">
      <c r="A3282" s="1">
        <v>1137</v>
      </c>
      <c r="B3282" s="1">
        <v>2</v>
      </c>
      <c r="C3282" s="1">
        <v>58</v>
      </c>
      <c r="D3282" s="6">
        <v>2</v>
      </c>
      <c r="E3282" s="2">
        <v>4999.99</v>
      </c>
      <c r="F3282" s="1">
        <v>0.2</v>
      </c>
      <c r="G3282">
        <v>9999.7799999999988</v>
      </c>
      <c r="H3282" t="s">
        <v>5508</v>
      </c>
      <c r="I3282">
        <f>_xlfn.XLOOKUP(C3282, products!A:A, products!D:D)</f>
        <v>7</v>
      </c>
      <c r="J3282" t="s">
        <v>11</v>
      </c>
    </row>
    <row r="3283" spans="1:10" x14ac:dyDescent="0.2">
      <c r="A3283" s="1">
        <v>1137</v>
      </c>
      <c r="B3283" s="1">
        <v>3</v>
      </c>
      <c r="C3283" s="1">
        <v>84</v>
      </c>
      <c r="D3283" s="6">
        <v>2</v>
      </c>
      <c r="E3283" s="2">
        <v>109.99</v>
      </c>
      <c r="F3283" s="1">
        <v>0.2</v>
      </c>
      <c r="G3283">
        <v>329.77</v>
      </c>
      <c r="H3283" t="s">
        <v>5486</v>
      </c>
      <c r="I3283">
        <f>_xlfn.XLOOKUP(C3283, products!A:A, products!D:D)</f>
        <v>1</v>
      </c>
      <c r="J3283" t="s">
        <v>17</v>
      </c>
    </row>
    <row r="3284" spans="1:10" x14ac:dyDescent="0.2">
      <c r="A3284" s="1">
        <v>1137</v>
      </c>
      <c r="B3284" s="1">
        <v>4</v>
      </c>
      <c r="C3284" s="1">
        <v>69</v>
      </c>
      <c r="D3284" s="6">
        <v>2</v>
      </c>
      <c r="E3284" s="2">
        <v>416.99</v>
      </c>
      <c r="F3284" s="1">
        <v>7.0000000000000007E-2</v>
      </c>
      <c r="G3284">
        <v>1667.89</v>
      </c>
      <c r="H3284" t="s">
        <v>5463</v>
      </c>
      <c r="I3284">
        <f>_xlfn.XLOOKUP(C3284, products!A:A, products!D:D)</f>
        <v>3</v>
      </c>
      <c r="J3284" t="s">
        <v>15</v>
      </c>
    </row>
    <row r="3285" spans="1:10" x14ac:dyDescent="0.2">
      <c r="A3285" s="1">
        <v>1138</v>
      </c>
      <c r="B3285" s="1">
        <v>1</v>
      </c>
      <c r="C3285" s="1">
        <v>13</v>
      </c>
      <c r="D3285" s="6">
        <v>2</v>
      </c>
      <c r="E3285" s="2">
        <v>269.99</v>
      </c>
      <c r="F3285" s="1">
        <v>0.05</v>
      </c>
      <c r="G3285">
        <v>269.94</v>
      </c>
      <c r="H3285" t="s">
        <v>5545</v>
      </c>
      <c r="I3285">
        <f>_xlfn.XLOOKUP(C3285, products!A:A, products!D:D)</f>
        <v>3</v>
      </c>
      <c r="J3285" t="s">
        <v>15</v>
      </c>
    </row>
    <row r="3286" spans="1:10" x14ac:dyDescent="0.2">
      <c r="A3286" s="1">
        <v>1138</v>
      </c>
      <c r="B3286" s="1">
        <v>2</v>
      </c>
      <c r="C3286" s="1">
        <v>105</v>
      </c>
      <c r="D3286" s="6">
        <v>2</v>
      </c>
      <c r="E3286" s="2">
        <v>533.99</v>
      </c>
      <c r="F3286" s="1">
        <v>0.05</v>
      </c>
      <c r="G3286">
        <v>1067.93</v>
      </c>
      <c r="H3286" t="s">
        <v>5465</v>
      </c>
      <c r="I3286">
        <f>_xlfn.XLOOKUP(C3286, products!A:A, products!D:D)</f>
        <v>2</v>
      </c>
      <c r="J3286" t="s">
        <v>16</v>
      </c>
    </row>
    <row r="3287" spans="1:10" x14ac:dyDescent="0.2">
      <c r="A3287" s="1">
        <v>1138</v>
      </c>
      <c r="B3287" s="1">
        <v>3</v>
      </c>
      <c r="C3287" s="1">
        <v>93</v>
      </c>
      <c r="D3287" s="6">
        <v>1</v>
      </c>
      <c r="E3287" s="2">
        <v>209.99</v>
      </c>
      <c r="F3287" s="1">
        <v>0.1</v>
      </c>
      <c r="G3287">
        <v>629.87</v>
      </c>
      <c r="H3287" t="s">
        <v>5477</v>
      </c>
      <c r="I3287">
        <f>_xlfn.XLOOKUP(C3287, products!A:A, products!D:D)</f>
        <v>1</v>
      </c>
      <c r="J3287" t="s">
        <v>17</v>
      </c>
    </row>
    <row r="3288" spans="1:10" x14ac:dyDescent="0.2">
      <c r="A3288" s="1">
        <v>1139</v>
      </c>
      <c r="B3288" s="1">
        <v>1</v>
      </c>
      <c r="C3288" s="1">
        <v>106</v>
      </c>
      <c r="D3288" s="6">
        <v>2</v>
      </c>
      <c r="E3288" s="2">
        <v>449.99</v>
      </c>
      <c r="F3288" s="1">
        <v>0.05</v>
      </c>
      <c r="G3288">
        <v>449.94</v>
      </c>
      <c r="H3288" t="s">
        <v>5464</v>
      </c>
      <c r="I3288">
        <f>_xlfn.XLOOKUP(C3288, products!A:A, products!D:D)</f>
        <v>2</v>
      </c>
      <c r="J3288" t="s">
        <v>16</v>
      </c>
    </row>
    <row r="3289" spans="1:10" x14ac:dyDescent="0.2">
      <c r="A3289" s="1">
        <v>1139</v>
      </c>
      <c r="B3289" s="1">
        <v>2</v>
      </c>
      <c r="C3289" s="1">
        <v>44</v>
      </c>
      <c r="D3289" s="6">
        <v>2</v>
      </c>
      <c r="E3289" s="2">
        <v>539.99</v>
      </c>
      <c r="F3289" s="1">
        <v>0.1</v>
      </c>
      <c r="G3289">
        <v>1079.8800000000001</v>
      </c>
      <c r="H3289" t="s">
        <v>5522</v>
      </c>
      <c r="I3289">
        <f>_xlfn.XLOOKUP(C3289, products!A:A, products!D:D)</f>
        <v>6</v>
      </c>
      <c r="J3289" t="s">
        <v>12</v>
      </c>
    </row>
    <row r="3290" spans="1:10" x14ac:dyDescent="0.2">
      <c r="A3290" s="1">
        <v>1139</v>
      </c>
      <c r="B3290" s="1">
        <v>3</v>
      </c>
      <c r="C3290" s="1">
        <v>69</v>
      </c>
      <c r="D3290" s="6">
        <v>1</v>
      </c>
      <c r="E3290" s="2">
        <v>416.99</v>
      </c>
      <c r="F3290" s="1">
        <v>0.05</v>
      </c>
      <c r="G3290">
        <v>1250.92</v>
      </c>
      <c r="H3290" t="s">
        <v>5463</v>
      </c>
      <c r="I3290">
        <f>_xlfn.XLOOKUP(C3290, products!A:A, products!D:D)</f>
        <v>3</v>
      </c>
      <c r="J3290" t="s">
        <v>15</v>
      </c>
    </row>
    <row r="3291" spans="1:10" x14ac:dyDescent="0.2">
      <c r="A3291" s="1">
        <v>1139</v>
      </c>
      <c r="B3291" s="1">
        <v>4</v>
      </c>
      <c r="C3291" s="1">
        <v>25</v>
      </c>
      <c r="D3291" s="6">
        <v>2</v>
      </c>
      <c r="E3291" s="2">
        <v>499.99</v>
      </c>
      <c r="F3291" s="1">
        <v>0.1</v>
      </c>
      <c r="G3291">
        <v>1999.8600000000001</v>
      </c>
      <c r="H3291" t="s">
        <v>5541</v>
      </c>
      <c r="I3291">
        <f>_xlfn.XLOOKUP(C3291, products!A:A, products!D:D)</f>
        <v>2</v>
      </c>
      <c r="J3291" t="s">
        <v>16</v>
      </c>
    </row>
    <row r="3292" spans="1:10" x14ac:dyDescent="0.2">
      <c r="A3292" s="1">
        <v>1139</v>
      </c>
      <c r="B3292" s="1">
        <v>5</v>
      </c>
      <c r="C3292" s="1">
        <v>7</v>
      </c>
      <c r="D3292" s="6">
        <v>1</v>
      </c>
      <c r="E3292" s="2">
        <v>3999.99</v>
      </c>
      <c r="F3292" s="1">
        <v>0.1</v>
      </c>
      <c r="G3292">
        <v>19999.849999999999</v>
      </c>
      <c r="H3292" t="s">
        <v>5555</v>
      </c>
      <c r="I3292">
        <f>_xlfn.XLOOKUP(C3292, products!A:A, products!D:D)</f>
        <v>6</v>
      </c>
      <c r="J3292" t="s">
        <v>12</v>
      </c>
    </row>
    <row r="3293" spans="1:10" x14ac:dyDescent="0.2">
      <c r="A3293" s="1">
        <v>1140</v>
      </c>
      <c r="B3293" s="1">
        <v>1</v>
      </c>
      <c r="C3293" s="1">
        <v>39</v>
      </c>
      <c r="D3293" s="6">
        <v>2</v>
      </c>
      <c r="E3293" s="2">
        <v>1499.99</v>
      </c>
      <c r="F3293" s="1">
        <v>0.1</v>
      </c>
      <c r="G3293">
        <v>1499.89</v>
      </c>
      <c r="H3293" t="s">
        <v>5527</v>
      </c>
      <c r="I3293">
        <f>_xlfn.XLOOKUP(C3293, products!A:A, products!D:D)</f>
        <v>6</v>
      </c>
      <c r="J3293" t="s">
        <v>12</v>
      </c>
    </row>
    <row r="3294" spans="1:10" x14ac:dyDescent="0.2">
      <c r="A3294" s="1">
        <v>1140</v>
      </c>
      <c r="B3294" s="1">
        <v>2</v>
      </c>
      <c r="C3294" s="1">
        <v>71</v>
      </c>
      <c r="D3294" s="6">
        <v>2</v>
      </c>
      <c r="E3294" s="2">
        <v>416.99</v>
      </c>
      <c r="F3294" s="1">
        <v>7.0000000000000007E-2</v>
      </c>
      <c r="G3294">
        <v>833.91</v>
      </c>
      <c r="H3294" t="s">
        <v>5498</v>
      </c>
      <c r="I3294">
        <f>_xlfn.XLOOKUP(C3294, products!A:A, products!D:D)</f>
        <v>3</v>
      </c>
      <c r="J3294" t="s">
        <v>15</v>
      </c>
    </row>
    <row r="3295" spans="1:10" x14ac:dyDescent="0.2">
      <c r="A3295" s="1">
        <v>1140</v>
      </c>
      <c r="B3295" s="1">
        <v>3</v>
      </c>
      <c r="C3295" s="1">
        <v>38</v>
      </c>
      <c r="D3295" s="6">
        <v>2</v>
      </c>
      <c r="E3295" s="2">
        <v>549.99</v>
      </c>
      <c r="F3295" s="1">
        <v>0.1</v>
      </c>
      <c r="G3295">
        <v>1649.8700000000001</v>
      </c>
      <c r="H3295" t="s">
        <v>5528</v>
      </c>
      <c r="I3295">
        <f>_xlfn.XLOOKUP(C3295, products!A:A, products!D:D)</f>
        <v>6</v>
      </c>
      <c r="J3295" t="s">
        <v>12</v>
      </c>
    </row>
    <row r="3296" spans="1:10" x14ac:dyDescent="0.2">
      <c r="A3296" s="1">
        <v>1140</v>
      </c>
      <c r="B3296" s="1">
        <v>4</v>
      </c>
      <c r="C3296" s="1">
        <v>40</v>
      </c>
      <c r="D3296" s="6">
        <v>2</v>
      </c>
      <c r="E3296" s="2">
        <v>4999.99</v>
      </c>
      <c r="F3296" s="1">
        <v>7.0000000000000007E-2</v>
      </c>
      <c r="G3296">
        <v>19999.89</v>
      </c>
      <c r="H3296" t="s">
        <v>5526</v>
      </c>
      <c r="I3296">
        <f>_xlfn.XLOOKUP(C3296, products!A:A, products!D:D)</f>
        <v>6</v>
      </c>
      <c r="J3296" t="s">
        <v>12</v>
      </c>
    </row>
    <row r="3297" spans="1:10" x14ac:dyDescent="0.2">
      <c r="A3297" s="1">
        <v>1141</v>
      </c>
      <c r="B3297" s="1">
        <v>1</v>
      </c>
      <c r="C3297" s="1">
        <v>8</v>
      </c>
      <c r="D3297" s="6">
        <v>1</v>
      </c>
      <c r="E3297" s="2">
        <v>1799.99</v>
      </c>
      <c r="F3297" s="1">
        <v>0.1</v>
      </c>
      <c r="G3297">
        <v>1799.89</v>
      </c>
      <c r="H3297" t="s">
        <v>5554</v>
      </c>
      <c r="I3297">
        <f>_xlfn.XLOOKUP(C3297, products!A:A, products!D:D)</f>
        <v>6</v>
      </c>
      <c r="J3297" t="s">
        <v>12</v>
      </c>
    </row>
    <row r="3298" spans="1:10" x14ac:dyDescent="0.2">
      <c r="A3298" s="1">
        <v>1142</v>
      </c>
      <c r="B3298" s="1">
        <v>1</v>
      </c>
      <c r="C3298" s="1">
        <v>20</v>
      </c>
      <c r="D3298" s="6">
        <v>2</v>
      </c>
      <c r="E3298" s="2">
        <v>599.99</v>
      </c>
      <c r="F3298" s="1">
        <v>7.0000000000000007E-2</v>
      </c>
      <c r="G3298">
        <v>599.91999999999996</v>
      </c>
      <c r="H3298" t="s">
        <v>5546</v>
      </c>
      <c r="I3298">
        <f>_xlfn.XLOOKUP(C3298, products!A:A, products!D:D)</f>
        <v>3</v>
      </c>
      <c r="J3298" t="s">
        <v>15</v>
      </c>
    </row>
    <row r="3299" spans="1:10" x14ac:dyDescent="0.2">
      <c r="A3299" s="1">
        <v>1142</v>
      </c>
      <c r="B3299" s="1">
        <v>2</v>
      </c>
      <c r="C3299" s="1">
        <v>30</v>
      </c>
      <c r="D3299" s="6">
        <v>1</v>
      </c>
      <c r="E3299" s="2">
        <v>999.99</v>
      </c>
      <c r="F3299" s="1">
        <v>0.1</v>
      </c>
      <c r="G3299">
        <v>1999.88</v>
      </c>
      <c r="H3299" t="s">
        <v>5536</v>
      </c>
      <c r="I3299">
        <f>_xlfn.XLOOKUP(C3299, products!A:A, products!D:D)</f>
        <v>6</v>
      </c>
      <c r="J3299" t="s">
        <v>12</v>
      </c>
    </row>
    <row r="3300" spans="1:10" x14ac:dyDescent="0.2">
      <c r="A3300" s="1">
        <v>1142</v>
      </c>
      <c r="B3300" s="1">
        <v>3</v>
      </c>
      <c r="C3300" s="1">
        <v>109</v>
      </c>
      <c r="D3300" s="6">
        <v>2</v>
      </c>
      <c r="E3300" s="2">
        <v>416.99</v>
      </c>
      <c r="F3300" s="1">
        <v>0.05</v>
      </c>
      <c r="G3300">
        <v>1250.92</v>
      </c>
      <c r="H3300" t="s">
        <v>5461</v>
      </c>
      <c r="I3300">
        <f>_xlfn.XLOOKUP(C3300, products!A:A, products!D:D)</f>
        <v>2</v>
      </c>
      <c r="J3300" t="s">
        <v>16</v>
      </c>
    </row>
    <row r="3301" spans="1:10" x14ac:dyDescent="0.2">
      <c r="A3301" s="1">
        <v>1142</v>
      </c>
      <c r="B3301" s="1">
        <v>4</v>
      </c>
      <c r="C3301" s="1">
        <v>108</v>
      </c>
      <c r="D3301" s="6">
        <v>2</v>
      </c>
      <c r="E3301" s="2">
        <v>449.99</v>
      </c>
      <c r="F3301" s="1">
        <v>0.2</v>
      </c>
      <c r="G3301">
        <v>1799.76</v>
      </c>
      <c r="H3301" t="s">
        <v>5462</v>
      </c>
      <c r="I3301">
        <f>_xlfn.XLOOKUP(C3301, products!A:A, products!D:D)</f>
        <v>2</v>
      </c>
      <c r="J3301" t="s">
        <v>16</v>
      </c>
    </row>
    <row r="3302" spans="1:10" x14ac:dyDescent="0.2">
      <c r="A3302" s="1">
        <v>1142</v>
      </c>
      <c r="B3302" s="1">
        <v>5</v>
      </c>
      <c r="C3302" s="1">
        <v>100</v>
      </c>
      <c r="D3302" s="6">
        <v>2</v>
      </c>
      <c r="E3302" s="2">
        <v>489.99</v>
      </c>
      <c r="F3302" s="1">
        <v>0.05</v>
      </c>
      <c r="G3302">
        <v>2449.8999999999996</v>
      </c>
      <c r="H3302" t="s">
        <v>5470</v>
      </c>
      <c r="I3302">
        <f>_xlfn.XLOOKUP(C3302, products!A:A, products!D:D)</f>
        <v>1</v>
      </c>
      <c r="J3302" t="s">
        <v>17</v>
      </c>
    </row>
    <row r="3303" spans="1:10" x14ac:dyDescent="0.2">
      <c r="A3303" s="1">
        <v>1143</v>
      </c>
      <c r="B3303" s="1">
        <v>1</v>
      </c>
      <c r="C3303" s="1">
        <v>99</v>
      </c>
      <c r="D3303" s="6">
        <v>1</v>
      </c>
      <c r="E3303" s="2">
        <v>299.99</v>
      </c>
      <c r="F3303" s="1">
        <v>0.2</v>
      </c>
      <c r="G3303">
        <v>299.79000000000002</v>
      </c>
      <c r="H3303" t="s">
        <v>5471</v>
      </c>
      <c r="I3303">
        <f>_xlfn.XLOOKUP(C3303, products!A:A, products!D:D)</f>
        <v>1</v>
      </c>
      <c r="J3303" t="s">
        <v>17</v>
      </c>
    </row>
    <row r="3304" spans="1:10" x14ac:dyDescent="0.2">
      <c r="A3304" s="1">
        <v>1143</v>
      </c>
      <c r="B3304" s="1">
        <v>2</v>
      </c>
      <c r="C3304" s="1">
        <v>48</v>
      </c>
      <c r="D3304" s="6">
        <v>1</v>
      </c>
      <c r="E3304" s="2">
        <v>1499.99</v>
      </c>
      <c r="F3304" s="1">
        <v>0.2</v>
      </c>
      <c r="G3304">
        <v>2999.78</v>
      </c>
      <c r="H3304" t="s">
        <v>5518</v>
      </c>
      <c r="I3304">
        <f>_xlfn.XLOOKUP(C3304, products!A:A, products!D:D)</f>
        <v>7</v>
      </c>
      <c r="J3304" t="s">
        <v>11</v>
      </c>
    </row>
    <row r="3305" spans="1:10" x14ac:dyDescent="0.2">
      <c r="A3305" s="1">
        <v>1143</v>
      </c>
      <c r="B3305" s="1">
        <v>3</v>
      </c>
      <c r="C3305" s="1">
        <v>69</v>
      </c>
      <c r="D3305" s="6">
        <v>2</v>
      </c>
      <c r="E3305" s="2">
        <v>416.99</v>
      </c>
      <c r="F3305" s="1">
        <v>0.1</v>
      </c>
      <c r="G3305">
        <v>1250.8700000000001</v>
      </c>
      <c r="H3305" t="s">
        <v>5463</v>
      </c>
      <c r="I3305">
        <f>_xlfn.XLOOKUP(C3305, products!A:A, products!D:D)</f>
        <v>3</v>
      </c>
      <c r="J3305" t="s">
        <v>15</v>
      </c>
    </row>
    <row r="3306" spans="1:10" x14ac:dyDescent="0.2">
      <c r="A3306" s="1">
        <v>1144</v>
      </c>
      <c r="B3306" s="1">
        <v>1</v>
      </c>
      <c r="C3306" s="1">
        <v>88</v>
      </c>
      <c r="D3306" s="6">
        <v>1</v>
      </c>
      <c r="E3306" s="2">
        <v>189.99</v>
      </c>
      <c r="F3306" s="1">
        <v>7.0000000000000007E-2</v>
      </c>
      <c r="G3306">
        <v>189.92000000000002</v>
      </c>
      <c r="H3306" t="s">
        <v>5482</v>
      </c>
      <c r="I3306">
        <f>_xlfn.XLOOKUP(C3306, products!A:A, products!D:D)</f>
        <v>1</v>
      </c>
      <c r="J3306" t="s">
        <v>17</v>
      </c>
    </row>
    <row r="3307" spans="1:10" x14ac:dyDescent="0.2">
      <c r="A3307" s="1">
        <v>1145</v>
      </c>
      <c r="B3307" s="1">
        <v>1</v>
      </c>
      <c r="C3307" s="1">
        <v>105</v>
      </c>
      <c r="D3307" s="6">
        <v>2</v>
      </c>
      <c r="E3307" s="2">
        <v>533.99</v>
      </c>
      <c r="F3307" s="1">
        <v>7.0000000000000007E-2</v>
      </c>
      <c r="G3307">
        <v>533.91999999999996</v>
      </c>
      <c r="H3307" t="s">
        <v>5465</v>
      </c>
      <c r="I3307">
        <f>_xlfn.XLOOKUP(C3307, products!A:A, products!D:D)</f>
        <v>2</v>
      </c>
      <c r="J3307" t="s">
        <v>16</v>
      </c>
    </row>
    <row r="3308" spans="1:10" x14ac:dyDescent="0.2">
      <c r="A3308" s="1">
        <v>1146</v>
      </c>
      <c r="B3308" s="1">
        <v>1</v>
      </c>
      <c r="C3308" s="1">
        <v>36</v>
      </c>
      <c r="D3308" s="6">
        <v>1</v>
      </c>
      <c r="E3308" s="2">
        <v>832.99</v>
      </c>
      <c r="F3308" s="1">
        <v>7.0000000000000007E-2</v>
      </c>
      <c r="G3308">
        <v>832.92</v>
      </c>
      <c r="H3308" t="s">
        <v>5530</v>
      </c>
      <c r="I3308">
        <f>_xlfn.XLOOKUP(C3308, products!A:A, products!D:D)</f>
        <v>6</v>
      </c>
      <c r="J3308" t="s">
        <v>12</v>
      </c>
    </row>
    <row r="3309" spans="1:10" x14ac:dyDescent="0.2">
      <c r="A3309" s="1">
        <v>1146</v>
      </c>
      <c r="B3309" s="1">
        <v>2</v>
      </c>
      <c r="C3309" s="1">
        <v>64</v>
      </c>
      <c r="D3309" s="6">
        <v>1</v>
      </c>
      <c r="E3309" s="2">
        <v>489.99</v>
      </c>
      <c r="F3309" s="1">
        <v>0.2</v>
      </c>
      <c r="G3309">
        <v>979.78</v>
      </c>
      <c r="H3309" t="s">
        <v>5468</v>
      </c>
      <c r="I3309">
        <f>_xlfn.XLOOKUP(C3309, products!A:A, products!D:D)</f>
        <v>3</v>
      </c>
      <c r="J3309" t="s">
        <v>15</v>
      </c>
    </row>
    <row r="3310" spans="1:10" x14ac:dyDescent="0.2">
      <c r="A3310" s="1">
        <v>1146</v>
      </c>
      <c r="B3310" s="1">
        <v>3</v>
      </c>
      <c r="C3310" s="1">
        <v>11</v>
      </c>
      <c r="D3310" s="6">
        <v>1</v>
      </c>
      <c r="E3310" s="2">
        <v>1680.99</v>
      </c>
      <c r="F3310" s="1">
        <v>0.2</v>
      </c>
      <c r="G3310">
        <v>5042.7700000000004</v>
      </c>
      <c r="H3310" t="s">
        <v>5551</v>
      </c>
      <c r="I3310">
        <f>_xlfn.XLOOKUP(C3310, products!A:A, products!D:D)</f>
        <v>4</v>
      </c>
      <c r="J3310" t="s">
        <v>14</v>
      </c>
    </row>
    <row r="3311" spans="1:10" x14ac:dyDescent="0.2">
      <c r="A3311" s="1">
        <v>1147</v>
      </c>
      <c r="B3311" s="1">
        <v>1</v>
      </c>
      <c r="C3311" s="1">
        <v>82</v>
      </c>
      <c r="D3311" s="6">
        <v>1</v>
      </c>
      <c r="E3311" s="2">
        <v>659.99</v>
      </c>
      <c r="F3311" s="1">
        <v>0.2</v>
      </c>
      <c r="G3311">
        <v>659.79</v>
      </c>
      <c r="H3311" t="s">
        <v>5488</v>
      </c>
      <c r="I3311">
        <f>_xlfn.XLOOKUP(C3311, products!A:A, products!D:D)</f>
        <v>3</v>
      </c>
      <c r="J3311" t="s">
        <v>15</v>
      </c>
    </row>
    <row r="3312" spans="1:10" x14ac:dyDescent="0.2">
      <c r="A3312" s="1">
        <v>1147</v>
      </c>
      <c r="B3312" s="1">
        <v>2</v>
      </c>
      <c r="C3312" s="1">
        <v>39</v>
      </c>
      <c r="D3312" s="6">
        <v>2</v>
      </c>
      <c r="E3312" s="2">
        <v>1499.99</v>
      </c>
      <c r="F3312" s="1">
        <v>0.05</v>
      </c>
      <c r="G3312">
        <v>2999.93</v>
      </c>
      <c r="H3312" t="s">
        <v>5527</v>
      </c>
      <c r="I3312">
        <f>_xlfn.XLOOKUP(C3312, products!A:A, products!D:D)</f>
        <v>6</v>
      </c>
      <c r="J3312" t="s">
        <v>12</v>
      </c>
    </row>
    <row r="3313" spans="1:10" x14ac:dyDescent="0.2">
      <c r="A3313" s="1">
        <v>1148</v>
      </c>
      <c r="B3313" s="1">
        <v>1</v>
      </c>
      <c r="C3313" s="1">
        <v>82</v>
      </c>
      <c r="D3313" s="6">
        <v>1</v>
      </c>
      <c r="E3313" s="2">
        <v>659.99</v>
      </c>
      <c r="F3313" s="1">
        <v>7.0000000000000007E-2</v>
      </c>
      <c r="G3313">
        <v>659.92</v>
      </c>
      <c r="H3313" t="s">
        <v>5488</v>
      </c>
      <c r="I3313">
        <f>_xlfn.XLOOKUP(C3313, products!A:A, products!D:D)</f>
        <v>3</v>
      </c>
      <c r="J3313" t="s">
        <v>15</v>
      </c>
    </row>
    <row r="3314" spans="1:10" x14ac:dyDescent="0.2">
      <c r="A3314" s="1">
        <v>1148</v>
      </c>
      <c r="B3314" s="1">
        <v>2</v>
      </c>
      <c r="C3314" s="1">
        <v>22</v>
      </c>
      <c r="D3314" s="6">
        <v>1</v>
      </c>
      <c r="E3314" s="2">
        <v>269.99</v>
      </c>
      <c r="F3314" s="1">
        <v>7.0000000000000007E-2</v>
      </c>
      <c r="G3314">
        <v>539.91</v>
      </c>
      <c r="H3314" t="s">
        <v>5544</v>
      </c>
      <c r="I3314">
        <f>_xlfn.XLOOKUP(C3314, products!A:A, products!D:D)</f>
        <v>1</v>
      </c>
      <c r="J3314" t="s">
        <v>17</v>
      </c>
    </row>
    <row r="3315" spans="1:10" x14ac:dyDescent="0.2">
      <c r="A3315" s="1">
        <v>1148</v>
      </c>
      <c r="B3315" s="1">
        <v>3</v>
      </c>
      <c r="C3315" s="1">
        <v>77</v>
      </c>
      <c r="D3315" s="6">
        <v>2</v>
      </c>
      <c r="E3315" s="2">
        <v>799.99</v>
      </c>
      <c r="F3315" s="1">
        <v>0.05</v>
      </c>
      <c r="G3315">
        <v>2399.92</v>
      </c>
      <c r="H3315" t="s">
        <v>5493</v>
      </c>
      <c r="I3315">
        <f>_xlfn.XLOOKUP(C3315, products!A:A, products!D:D)</f>
        <v>3</v>
      </c>
      <c r="J3315" t="s">
        <v>15</v>
      </c>
    </row>
    <row r="3316" spans="1:10" x14ac:dyDescent="0.2">
      <c r="A3316" s="1">
        <v>1148</v>
      </c>
      <c r="B3316" s="1">
        <v>4</v>
      </c>
      <c r="C3316" s="1">
        <v>94</v>
      </c>
      <c r="D3316" s="6">
        <v>2</v>
      </c>
      <c r="E3316" s="2">
        <v>249.99</v>
      </c>
      <c r="F3316" s="1">
        <v>0.1</v>
      </c>
      <c r="G3316">
        <v>999.86</v>
      </c>
      <c r="H3316" t="s">
        <v>5476</v>
      </c>
      <c r="I3316">
        <f>_xlfn.XLOOKUP(C3316, products!A:A, products!D:D)</f>
        <v>1</v>
      </c>
      <c r="J3316" t="s">
        <v>17</v>
      </c>
    </row>
    <row r="3317" spans="1:10" x14ac:dyDescent="0.2">
      <c r="A3317" s="1">
        <v>1149</v>
      </c>
      <c r="B3317" s="1">
        <v>1</v>
      </c>
      <c r="C3317" s="1">
        <v>98</v>
      </c>
      <c r="D3317" s="6">
        <v>2</v>
      </c>
      <c r="E3317" s="2">
        <v>489.99</v>
      </c>
      <c r="F3317" s="1">
        <v>7.0000000000000007E-2</v>
      </c>
      <c r="G3317">
        <v>489.92</v>
      </c>
      <c r="H3317" t="s">
        <v>5472</v>
      </c>
      <c r="I3317">
        <f>_xlfn.XLOOKUP(C3317, products!A:A, products!D:D)</f>
        <v>1</v>
      </c>
      <c r="J3317" t="s">
        <v>17</v>
      </c>
    </row>
    <row r="3318" spans="1:10" x14ac:dyDescent="0.2">
      <c r="A3318" s="1">
        <v>1149</v>
      </c>
      <c r="B3318" s="1">
        <v>2</v>
      </c>
      <c r="C3318" s="1">
        <v>48</v>
      </c>
      <c r="D3318" s="6">
        <v>1</v>
      </c>
      <c r="E3318" s="2">
        <v>1499.99</v>
      </c>
      <c r="F3318" s="1">
        <v>0.05</v>
      </c>
      <c r="G3318">
        <v>2999.93</v>
      </c>
      <c r="H3318" t="s">
        <v>5518</v>
      </c>
      <c r="I3318">
        <f>_xlfn.XLOOKUP(C3318, products!A:A, products!D:D)</f>
        <v>7</v>
      </c>
      <c r="J3318" t="s">
        <v>11</v>
      </c>
    </row>
    <row r="3319" spans="1:10" x14ac:dyDescent="0.2">
      <c r="A3319" s="1">
        <v>1149</v>
      </c>
      <c r="B3319" s="1">
        <v>3</v>
      </c>
      <c r="C3319" s="1">
        <v>58</v>
      </c>
      <c r="D3319" s="6">
        <v>1</v>
      </c>
      <c r="E3319" s="2">
        <v>4999.99</v>
      </c>
      <c r="F3319" s="1">
        <v>0.05</v>
      </c>
      <c r="G3319">
        <v>14999.92</v>
      </c>
      <c r="H3319" t="s">
        <v>5508</v>
      </c>
      <c r="I3319">
        <f>_xlfn.XLOOKUP(C3319, products!A:A, products!D:D)</f>
        <v>7</v>
      </c>
      <c r="J3319" t="s">
        <v>11</v>
      </c>
    </row>
    <row r="3320" spans="1:10" x14ac:dyDescent="0.2">
      <c r="A3320" s="1">
        <v>1149</v>
      </c>
      <c r="B3320" s="1">
        <v>4</v>
      </c>
      <c r="C3320" s="1">
        <v>85</v>
      </c>
      <c r="D3320" s="6">
        <v>1</v>
      </c>
      <c r="E3320" s="2">
        <v>329.99</v>
      </c>
      <c r="F3320" s="1">
        <v>0.2</v>
      </c>
      <c r="G3320">
        <v>1319.76</v>
      </c>
      <c r="H3320" t="s">
        <v>5485</v>
      </c>
      <c r="I3320">
        <f>_xlfn.XLOOKUP(C3320, products!A:A, products!D:D)</f>
        <v>1</v>
      </c>
      <c r="J3320" t="s">
        <v>17</v>
      </c>
    </row>
    <row r="3321" spans="1:10" x14ac:dyDescent="0.2">
      <c r="A3321" s="1">
        <v>1149</v>
      </c>
      <c r="B3321" s="1">
        <v>5</v>
      </c>
      <c r="C3321" s="1">
        <v>94</v>
      </c>
      <c r="D3321" s="6">
        <v>1</v>
      </c>
      <c r="E3321" s="2">
        <v>249.99</v>
      </c>
      <c r="F3321" s="1">
        <v>0.1</v>
      </c>
      <c r="G3321">
        <v>1249.8500000000001</v>
      </c>
      <c r="H3321" t="s">
        <v>5476</v>
      </c>
      <c r="I3321">
        <f>_xlfn.XLOOKUP(C3321, products!A:A, products!D:D)</f>
        <v>1</v>
      </c>
      <c r="J3321" t="s">
        <v>17</v>
      </c>
    </row>
    <row r="3322" spans="1:10" x14ac:dyDescent="0.2">
      <c r="A3322" s="1">
        <v>1150</v>
      </c>
      <c r="B3322" s="1">
        <v>1</v>
      </c>
      <c r="C3322" s="1">
        <v>29</v>
      </c>
      <c r="D3322" s="6">
        <v>1</v>
      </c>
      <c r="E3322" s="2">
        <v>999.99</v>
      </c>
      <c r="F3322" s="1">
        <v>0.05</v>
      </c>
      <c r="G3322">
        <v>999.94</v>
      </c>
      <c r="H3322" t="s">
        <v>5537</v>
      </c>
      <c r="I3322">
        <f>_xlfn.XLOOKUP(C3322, products!A:A, products!D:D)</f>
        <v>6</v>
      </c>
      <c r="J3322" t="s">
        <v>12</v>
      </c>
    </row>
    <row r="3323" spans="1:10" x14ac:dyDescent="0.2">
      <c r="A3323" s="1">
        <v>1150</v>
      </c>
      <c r="B3323" s="1">
        <v>2</v>
      </c>
      <c r="C3323" s="1">
        <v>91</v>
      </c>
      <c r="D3323" s="6">
        <v>1</v>
      </c>
      <c r="E3323" s="2">
        <v>349.99</v>
      </c>
      <c r="F3323" s="1">
        <v>0.05</v>
      </c>
      <c r="G3323">
        <v>699.93000000000006</v>
      </c>
      <c r="H3323" t="s">
        <v>5479</v>
      </c>
      <c r="I3323">
        <f>_xlfn.XLOOKUP(C3323, products!A:A, products!D:D)</f>
        <v>1</v>
      </c>
      <c r="J3323" t="s">
        <v>17</v>
      </c>
    </row>
    <row r="3324" spans="1:10" x14ac:dyDescent="0.2">
      <c r="A3324" s="1">
        <v>1150</v>
      </c>
      <c r="B3324" s="1">
        <v>3</v>
      </c>
      <c r="C3324" s="1">
        <v>104</v>
      </c>
      <c r="D3324" s="6">
        <v>2</v>
      </c>
      <c r="E3324" s="2">
        <v>481.99</v>
      </c>
      <c r="F3324" s="1">
        <v>7.0000000000000007E-2</v>
      </c>
      <c r="G3324">
        <v>1445.9</v>
      </c>
      <c r="H3324" t="s">
        <v>5466</v>
      </c>
      <c r="I3324">
        <f>_xlfn.XLOOKUP(C3324, products!A:A, products!D:D)</f>
        <v>2</v>
      </c>
      <c r="J3324" t="s">
        <v>16</v>
      </c>
    </row>
    <row r="3325" spans="1:10" x14ac:dyDescent="0.2">
      <c r="A3325" s="1">
        <v>1150</v>
      </c>
      <c r="B3325" s="1">
        <v>4</v>
      </c>
      <c r="C3325" s="1">
        <v>21</v>
      </c>
      <c r="D3325" s="6">
        <v>2</v>
      </c>
      <c r="E3325" s="2">
        <v>269.99</v>
      </c>
      <c r="F3325" s="1">
        <v>0.1</v>
      </c>
      <c r="G3325">
        <v>1079.8600000000001</v>
      </c>
      <c r="H3325" t="s">
        <v>5545</v>
      </c>
      <c r="I3325">
        <f>_xlfn.XLOOKUP(C3325, products!A:A, products!D:D)</f>
        <v>1</v>
      </c>
      <c r="J3325" t="s">
        <v>17</v>
      </c>
    </row>
    <row r="3326" spans="1:10" x14ac:dyDescent="0.2">
      <c r="A3326" s="1">
        <v>1151</v>
      </c>
      <c r="B3326" s="1">
        <v>1</v>
      </c>
      <c r="C3326" s="1">
        <v>30</v>
      </c>
      <c r="D3326" s="6">
        <v>2</v>
      </c>
      <c r="E3326" s="2">
        <v>999.99</v>
      </c>
      <c r="F3326" s="1">
        <v>0.05</v>
      </c>
      <c r="G3326">
        <v>999.94</v>
      </c>
      <c r="H3326" t="s">
        <v>5536</v>
      </c>
      <c r="I3326">
        <f>_xlfn.XLOOKUP(C3326, products!A:A, products!D:D)</f>
        <v>6</v>
      </c>
      <c r="J3326" t="s">
        <v>12</v>
      </c>
    </row>
    <row r="3327" spans="1:10" x14ac:dyDescent="0.2">
      <c r="A3327" s="1">
        <v>1152</v>
      </c>
      <c r="B3327" s="1">
        <v>1</v>
      </c>
      <c r="C3327" s="1">
        <v>58</v>
      </c>
      <c r="D3327" s="6">
        <v>1</v>
      </c>
      <c r="E3327" s="2">
        <v>4999.99</v>
      </c>
      <c r="F3327" s="1">
        <v>7.0000000000000007E-2</v>
      </c>
      <c r="G3327">
        <v>4999.92</v>
      </c>
      <c r="H3327" t="s">
        <v>5508</v>
      </c>
      <c r="I3327">
        <f>_xlfn.XLOOKUP(C3327, products!A:A, products!D:D)</f>
        <v>7</v>
      </c>
      <c r="J3327" t="s">
        <v>11</v>
      </c>
    </row>
    <row r="3328" spans="1:10" x14ac:dyDescent="0.2">
      <c r="A3328" s="1">
        <v>1152</v>
      </c>
      <c r="B3328" s="1">
        <v>2</v>
      </c>
      <c r="C3328" s="1">
        <v>91</v>
      </c>
      <c r="D3328" s="6">
        <v>2</v>
      </c>
      <c r="E3328" s="2">
        <v>349.99</v>
      </c>
      <c r="F3328" s="1">
        <v>0.2</v>
      </c>
      <c r="G3328">
        <v>699.78</v>
      </c>
      <c r="H3328" t="s">
        <v>5479</v>
      </c>
      <c r="I3328">
        <f>_xlfn.XLOOKUP(C3328, products!A:A, products!D:D)</f>
        <v>1</v>
      </c>
      <c r="J3328" t="s">
        <v>17</v>
      </c>
    </row>
    <row r="3329" spans="1:10" x14ac:dyDescent="0.2">
      <c r="A3329" s="1">
        <v>1152</v>
      </c>
      <c r="B3329" s="1">
        <v>3</v>
      </c>
      <c r="C3329" s="1">
        <v>24</v>
      </c>
      <c r="D3329" s="6">
        <v>1</v>
      </c>
      <c r="E3329" s="2">
        <v>549.99</v>
      </c>
      <c r="F3329" s="1">
        <v>0.05</v>
      </c>
      <c r="G3329">
        <v>1649.92</v>
      </c>
      <c r="H3329" t="s">
        <v>5542</v>
      </c>
      <c r="I3329">
        <f>_xlfn.XLOOKUP(C3329, products!A:A, products!D:D)</f>
        <v>2</v>
      </c>
      <c r="J3329" t="s">
        <v>16</v>
      </c>
    </row>
    <row r="3330" spans="1:10" x14ac:dyDescent="0.2">
      <c r="A3330" s="1">
        <v>1153</v>
      </c>
      <c r="B3330" s="1">
        <v>1</v>
      </c>
      <c r="C3330" s="1">
        <v>103</v>
      </c>
      <c r="D3330" s="6">
        <v>1</v>
      </c>
      <c r="E3330" s="2">
        <v>551.99</v>
      </c>
      <c r="F3330" s="1">
        <v>0.1</v>
      </c>
      <c r="G3330">
        <v>551.89</v>
      </c>
      <c r="H3330" t="s">
        <v>5467</v>
      </c>
      <c r="I3330">
        <f>_xlfn.XLOOKUP(C3330, products!A:A, products!D:D)</f>
        <v>2</v>
      </c>
      <c r="J3330" t="s">
        <v>16</v>
      </c>
    </row>
    <row r="3331" spans="1:10" x14ac:dyDescent="0.2">
      <c r="A3331" s="1">
        <v>1153</v>
      </c>
      <c r="B3331" s="1">
        <v>2</v>
      </c>
      <c r="C3331" s="1">
        <v>6</v>
      </c>
      <c r="D3331" s="6">
        <v>2</v>
      </c>
      <c r="E3331" s="2">
        <v>469.99</v>
      </c>
      <c r="F3331" s="1">
        <v>0.05</v>
      </c>
      <c r="G3331">
        <v>939.93000000000006</v>
      </c>
      <c r="H3331" t="s">
        <v>5556</v>
      </c>
      <c r="I3331">
        <f>_xlfn.XLOOKUP(C3331, products!A:A, products!D:D)</f>
        <v>6</v>
      </c>
      <c r="J3331" t="s">
        <v>12</v>
      </c>
    </row>
    <row r="3332" spans="1:10" x14ac:dyDescent="0.2">
      <c r="A3332" s="1">
        <v>1154</v>
      </c>
      <c r="B3332" s="1">
        <v>1</v>
      </c>
      <c r="C3332" s="1">
        <v>17</v>
      </c>
      <c r="D3332" s="6">
        <v>1</v>
      </c>
      <c r="E3332" s="2">
        <v>429</v>
      </c>
      <c r="F3332" s="1">
        <v>0.2</v>
      </c>
      <c r="G3332">
        <v>428.8</v>
      </c>
      <c r="H3332" t="s">
        <v>5549</v>
      </c>
      <c r="I3332">
        <f>_xlfn.XLOOKUP(C3332, products!A:A, products!D:D)</f>
        <v>3</v>
      </c>
      <c r="J3332" t="s">
        <v>15</v>
      </c>
    </row>
    <row r="3333" spans="1:10" x14ac:dyDescent="0.2">
      <c r="A3333" s="1">
        <v>1154</v>
      </c>
      <c r="B3333" s="1">
        <v>2</v>
      </c>
      <c r="C3333" s="1">
        <v>60</v>
      </c>
      <c r="D3333" s="6">
        <v>1</v>
      </c>
      <c r="E3333" s="2">
        <v>1559.99</v>
      </c>
      <c r="F3333" s="1">
        <v>7.0000000000000007E-2</v>
      </c>
      <c r="G3333">
        <v>3119.91</v>
      </c>
      <c r="H3333" t="s">
        <v>5506</v>
      </c>
      <c r="I3333">
        <f>_xlfn.XLOOKUP(C3333, products!A:A, products!D:D)</f>
        <v>5</v>
      </c>
      <c r="J3333" t="s">
        <v>13</v>
      </c>
    </row>
    <row r="3334" spans="1:10" x14ac:dyDescent="0.2">
      <c r="A3334" s="1">
        <v>1154</v>
      </c>
      <c r="B3334" s="1">
        <v>3</v>
      </c>
      <c r="C3334" s="1">
        <v>67</v>
      </c>
      <c r="D3334" s="6">
        <v>2</v>
      </c>
      <c r="E3334" s="2">
        <v>250.99</v>
      </c>
      <c r="F3334" s="1">
        <v>0.2</v>
      </c>
      <c r="G3334">
        <v>752.77</v>
      </c>
      <c r="H3334" t="s">
        <v>5500</v>
      </c>
      <c r="I3334">
        <f>_xlfn.XLOOKUP(C3334, products!A:A, products!D:D)</f>
        <v>3</v>
      </c>
      <c r="J3334" t="s">
        <v>15</v>
      </c>
    </row>
    <row r="3335" spans="1:10" x14ac:dyDescent="0.2">
      <c r="A3335" s="1">
        <v>1155</v>
      </c>
      <c r="B3335" s="1">
        <v>1</v>
      </c>
      <c r="C3335" s="1">
        <v>68</v>
      </c>
      <c r="D3335" s="6">
        <v>2</v>
      </c>
      <c r="E3335" s="2">
        <v>449.99</v>
      </c>
      <c r="F3335" s="1">
        <v>0.05</v>
      </c>
      <c r="G3335">
        <v>449.94</v>
      </c>
      <c r="H3335" t="s">
        <v>5464</v>
      </c>
      <c r="I3335">
        <f>_xlfn.XLOOKUP(C3335, products!A:A, products!D:D)</f>
        <v>3</v>
      </c>
      <c r="J3335" t="s">
        <v>15</v>
      </c>
    </row>
    <row r="3336" spans="1:10" x14ac:dyDescent="0.2">
      <c r="A3336" s="1">
        <v>1155</v>
      </c>
      <c r="B3336" s="1">
        <v>2</v>
      </c>
      <c r="C3336" s="1">
        <v>6</v>
      </c>
      <c r="D3336" s="6">
        <v>2</v>
      </c>
      <c r="E3336" s="2">
        <v>469.99</v>
      </c>
      <c r="F3336" s="1">
        <v>0.1</v>
      </c>
      <c r="G3336">
        <v>939.88</v>
      </c>
      <c r="H3336" t="s">
        <v>5556</v>
      </c>
      <c r="I3336">
        <f>_xlfn.XLOOKUP(C3336, products!A:A, products!D:D)</f>
        <v>6</v>
      </c>
      <c r="J3336" t="s">
        <v>12</v>
      </c>
    </row>
    <row r="3337" spans="1:10" x14ac:dyDescent="0.2">
      <c r="A3337" s="1">
        <v>1155</v>
      </c>
      <c r="B3337" s="1">
        <v>3</v>
      </c>
      <c r="C3337" s="1">
        <v>35</v>
      </c>
      <c r="D3337" s="6">
        <v>1</v>
      </c>
      <c r="E3337" s="2">
        <v>832.99</v>
      </c>
      <c r="F3337" s="1">
        <v>7.0000000000000007E-2</v>
      </c>
      <c r="G3337">
        <v>2498.9</v>
      </c>
      <c r="H3337" t="s">
        <v>5531</v>
      </c>
      <c r="I3337">
        <f>_xlfn.XLOOKUP(C3337, products!A:A, products!D:D)</f>
        <v>6</v>
      </c>
      <c r="J3337" t="s">
        <v>12</v>
      </c>
    </row>
    <row r="3338" spans="1:10" x14ac:dyDescent="0.2">
      <c r="A3338" s="1">
        <v>1155</v>
      </c>
      <c r="B3338" s="1">
        <v>4</v>
      </c>
      <c r="C3338" s="1">
        <v>77</v>
      </c>
      <c r="D3338" s="6">
        <v>2</v>
      </c>
      <c r="E3338" s="2">
        <v>799.99</v>
      </c>
      <c r="F3338" s="1">
        <v>0.05</v>
      </c>
      <c r="G3338">
        <v>3199.91</v>
      </c>
      <c r="H3338" t="s">
        <v>5493</v>
      </c>
      <c r="I3338">
        <f>_xlfn.XLOOKUP(C3338, products!A:A, products!D:D)</f>
        <v>3</v>
      </c>
      <c r="J3338" t="s">
        <v>15</v>
      </c>
    </row>
    <row r="3339" spans="1:10" x14ac:dyDescent="0.2">
      <c r="A3339" s="1">
        <v>1156</v>
      </c>
      <c r="B3339" s="1">
        <v>1</v>
      </c>
      <c r="C3339" s="1">
        <v>111</v>
      </c>
      <c r="D3339" s="6">
        <v>2</v>
      </c>
      <c r="E3339" s="2">
        <v>470.99</v>
      </c>
      <c r="F3339" s="1">
        <v>0.05</v>
      </c>
      <c r="G3339">
        <v>470.94</v>
      </c>
      <c r="H3339" t="s">
        <v>5459</v>
      </c>
      <c r="I3339">
        <f>_xlfn.XLOOKUP(C3339, products!A:A, products!D:D)</f>
        <v>2</v>
      </c>
      <c r="J3339" t="s">
        <v>16</v>
      </c>
    </row>
    <row r="3340" spans="1:10" x14ac:dyDescent="0.2">
      <c r="A3340" s="1">
        <v>1156</v>
      </c>
      <c r="B3340" s="1">
        <v>2</v>
      </c>
      <c r="C3340" s="1">
        <v>86</v>
      </c>
      <c r="D3340" s="6">
        <v>1</v>
      </c>
      <c r="E3340" s="2">
        <v>149.99</v>
      </c>
      <c r="F3340" s="1">
        <v>0.05</v>
      </c>
      <c r="G3340">
        <v>299.93</v>
      </c>
      <c r="H3340" t="s">
        <v>5484</v>
      </c>
      <c r="I3340">
        <f>_xlfn.XLOOKUP(C3340, products!A:A, products!D:D)</f>
        <v>1</v>
      </c>
      <c r="J3340" t="s">
        <v>17</v>
      </c>
    </row>
    <row r="3341" spans="1:10" x14ac:dyDescent="0.2">
      <c r="A3341" s="1">
        <v>1157</v>
      </c>
      <c r="B3341" s="1">
        <v>1</v>
      </c>
      <c r="C3341" s="1">
        <v>20</v>
      </c>
      <c r="D3341" s="6">
        <v>1</v>
      </c>
      <c r="E3341" s="2">
        <v>599.99</v>
      </c>
      <c r="F3341" s="1">
        <v>0.1</v>
      </c>
      <c r="G3341">
        <v>599.89</v>
      </c>
      <c r="H3341" t="s">
        <v>5546</v>
      </c>
      <c r="I3341">
        <f>_xlfn.XLOOKUP(C3341, products!A:A, products!D:D)</f>
        <v>3</v>
      </c>
      <c r="J3341" t="s">
        <v>15</v>
      </c>
    </row>
    <row r="3342" spans="1:10" x14ac:dyDescent="0.2">
      <c r="A3342" s="1">
        <v>1157</v>
      </c>
      <c r="B3342" s="1">
        <v>2</v>
      </c>
      <c r="C3342" s="1">
        <v>31</v>
      </c>
      <c r="D3342" s="6">
        <v>2</v>
      </c>
      <c r="E3342" s="2">
        <v>1632.99</v>
      </c>
      <c r="F3342" s="1">
        <v>0.1</v>
      </c>
      <c r="G3342">
        <v>3265.88</v>
      </c>
      <c r="H3342" t="s">
        <v>5535</v>
      </c>
      <c r="I3342">
        <f>_xlfn.XLOOKUP(C3342, products!A:A, products!D:D)</f>
        <v>6</v>
      </c>
      <c r="J3342" t="s">
        <v>12</v>
      </c>
    </row>
    <row r="3343" spans="1:10" x14ac:dyDescent="0.2">
      <c r="A3343" s="1">
        <v>1157</v>
      </c>
      <c r="B3343" s="1">
        <v>3</v>
      </c>
      <c r="C3343" s="1">
        <v>37</v>
      </c>
      <c r="D3343" s="6">
        <v>2</v>
      </c>
      <c r="E3343" s="2">
        <v>379.99</v>
      </c>
      <c r="F3343" s="1">
        <v>0.2</v>
      </c>
      <c r="G3343">
        <v>1139.77</v>
      </c>
      <c r="H3343" t="s">
        <v>5529</v>
      </c>
      <c r="I3343">
        <f>_xlfn.XLOOKUP(C3343, products!A:A, products!D:D)</f>
        <v>6</v>
      </c>
      <c r="J3343" t="s">
        <v>12</v>
      </c>
    </row>
    <row r="3344" spans="1:10" x14ac:dyDescent="0.2">
      <c r="A3344" s="1">
        <v>1157</v>
      </c>
      <c r="B3344" s="1">
        <v>4</v>
      </c>
      <c r="C3344" s="1">
        <v>41</v>
      </c>
      <c r="D3344" s="6">
        <v>1</v>
      </c>
      <c r="E3344" s="2">
        <v>1469.99</v>
      </c>
      <c r="F3344" s="1">
        <v>7.0000000000000007E-2</v>
      </c>
      <c r="G3344">
        <v>5879.89</v>
      </c>
      <c r="H3344" t="s">
        <v>5525</v>
      </c>
      <c r="I3344">
        <f>_xlfn.XLOOKUP(C3344, products!A:A, products!D:D)</f>
        <v>6</v>
      </c>
      <c r="J3344" t="s">
        <v>12</v>
      </c>
    </row>
    <row r="3345" spans="1:10" x14ac:dyDescent="0.2">
      <c r="A3345" s="1">
        <v>1158</v>
      </c>
      <c r="B3345" s="1">
        <v>1</v>
      </c>
      <c r="C3345" s="1">
        <v>95</v>
      </c>
      <c r="D3345" s="6">
        <v>2</v>
      </c>
      <c r="E3345" s="2">
        <v>299.99</v>
      </c>
      <c r="F3345" s="1">
        <v>0.1</v>
      </c>
      <c r="G3345">
        <v>299.89</v>
      </c>
      <c r="H3345" t="s">
        <v>5475</v>
      </c>
      <c r="I3345">
        <f>_xlfn.XLOOKUP(C3345, products!A:A, products!D:D)</f>
        <v>1</v>
      </c>
      <c r="J3345" t="s">
        <v>17</v>
      </c>
    </row>
    <row r="3346" spans="1:10" x14ac:dyDescent="0.2">
      <c r="A3346" s="1">
        <v>1158</v>
      </c>
      <c r="B3346" s="1">
        <v>2</v>
      </c>
      <c r="C3346" s="1">
        <v>74</v>
      </c>
      <c r="D3346" s="6">
        <v>1</v>
      </c>
      <c r="E3346" s="2">
        <v>439.99</v>
      </c>
      <c r="F3346" s="1">
        <v>7.0000000000000007E-2</v>
      </c>
      <c r="G3346">
        <v>879.91</v>
      </c>
      <c r="H3346" t="s">
        <v>5495</v>
      </c>
      <c r="I3346">
        <f>_xlfn.XLOOKUP(C3346, products!A:A, products!D:D)</f>
        <v>3</v>
      </c>
      <c r="J3346" t="s">
        <v>15</v>
      </c>
    </row>
    <row r="3347" spans="1:10" x14ac:dyDescent="0.2">
      <c r="A3347" s="1">
        <v>1159</v>
      </c>
      <c r="B3347" s="1">
        <v>1</v>
      </c>
      <c r="C3347" s="1">
        <v>12</v>
      </c>
      <c r="D3347" s="6">
        <v>2</v>
      </c>
      <c r="E3347" s="2">
        <v>549.99</v>
      </c>
      <c r="F3347" s="1">
        <v>0.1</v>
      </c>
      <c r="G3347">
        <v>549.89</v>
      </c>
      <c r="H3347" t="s">
        <v>5542</v>
      </c>
      <c r="I3347">
        <f>_xlfn.XLOOKUP(C3347, products!A:A, products!D:D)</f>
        <v>3</v>
      </c>
      <c r="J3347" t="s">
        <v>15</v>
      </c>
    </row>
    <row r="3348" spans="1:10" x14ac:dyDescent="0.2">
      <c r="A3348" s="1">
        <v>1160</v>
      </c>
      <c r="B3348" s="1">
        <v>1</v>
      </c>
      <c r="C3348" s="1">
        <v>41</v>
      </c>
      <c r="D3348" s="6">
        <v>1</v>
      </c>
      <c r="E3348" s="2">
        <v>1469.99</v>
      </c>
      <c r="F3348" s="1">
        <v>0.1</v>
      </c>
      <c r="G3348">
        <v>1469.89</v>
      </c>
      <c r="H3348" t="s">
        <v>5525</v>
      </c>
      <c r="I3348">
        <f>_xlfn.XLOOKUP(C3348, products!A:A, products!D:D)</f>
        <v>6</v>
      </c>
      <c r="J3348" t="s">
        <v>12</v>
      </c>
    </row>
    <row r="3349" spans="1:10" x14ac:dyDescent="0.2">
      <c r="A3349" s="1">
        <v>1160</v>
      </c>
      <c r="B3349" s="1">
        <v>2</v>
      </c>
      <c r="C3349" s="1">
        <v>9</v>
      </c>
      <c r="D3349" s="6">
        <v>1</v>
      </c>
      <c r="E3349" s="2">
        <v>2999.99</v>
      </c>
      <c r="F3349" s="1">
        <v>0.2</v>
      </c>
      <c r="G3349">
        <v>5999.78</v>
      </c>
      <c r="H3349" t="s">
        <v>5553</v>
      </c>
      <c r="I3349">
        <f>_xlfn.XLOOKUP(C3349, products!A:A, products!D:D)</f>
        <v>5</v>
      </c>
      <c r="J3349" t="s">
        <v>13</v>
      </c>
    </row>
    <row r="3350" spans="1:10" x14ac:dyDescent="0.2">
      <c r="A3350" s="1">
        <v>1161</v>
      </c>
      <c r="B3350" s="1">
        <v>1</v>
      </c>
      <c r="C3350" s="1">
        <v>71</v>
      </c>
      <c r="D3350" s="6">
        <v>2</v>
      </c>
      <c r="E3350" s="2">
        <v>416.99</v>
      </c>
      <c r="F3350" s="1">
        <v>0.1</v>
      </c>
      <c r="G3350">
        <v>416.89</v>
      </c>
      <c r="H3350" t="s">
        <v>5498</v>
      </c>
      <c r="I3350">
        <f>_xlfn.XLOOKUP(C3350, products!A:A, products!D:D)</f>
        <v>3</v>
      </c>
      <c r="J3350" t="s">
        <v>15</v>
      </c>
    </row>
    <row r="3351" spans="1:10" x14ac:dyDescent="0.2">
      <c r="A3351" s="1">
        <v>1161</v>
      </c>
      <c r="B3351" s="1">
        <v>2</v>
      </c>
      <c r="C3351" s="1">
        <v>38</v>
      </c>
      <c r="D3351" s="6">
        <v>1</v>
      </c>
      <c r="E3351" s="2">
        <v>549.99</v>
      </c>
      <c r="F3351" s="1">
        <v>7.0000000000000007E-2</v>
      </c>
      <c r="G3351">
        <v>1099.9100000000001</v>
      </c>
      <c r="H3351" t="s">
        <v>5528</v>
      </c>
      <c r="I3351">
        <f>_xlfn.XLOOKUP(C3351, products!A:A, products!D:D)</f>
        <v>6</v>
      </c>
      <c r="J3351" t="s">
        <v>12</v>
      </c>
    </row>
    <row r="3352" spans="1:10" x14ac:dyDescent="0.2">
      <c r="A3352" s="1">
        <v>1161</v>
      </c>
      <c r="B3352" s="1">
        <v>3</v>
      </c>
      <c r="C3352" s="1">
        <v>22</v>
      </c>
      <c r="D3352" s="6">
        <v>1</v>
      </c>
      <c r="E3352" s="2">
        <v>269.99</v>
      </c>
      <c r="F3352" s="1">
        <v>0.2</v>
      </c>
      <c r="G3352">
        <v>809.77</v>
      </c>
      <c r="H3352" t="s">
        <v>5544</v>
      </c>
      <c r="I3352">
        <f>_xlfn.XLOOKUP(C3352, products!A:A, products!D:D)</f>
        <v>1</v>
      </c>
      <c r="J3352" t="s">
        <v>17</v>
      </c>
    </row>
    <row r="3353" spans="1:10" x14ac:dyDescent="0.2">
      <c r="A3353" s="1">
        <v>1161</v>
      </c>
      <c r="B3353" s="1">
        <v>4</v>
      </c>
      <c r="C3353" s="1">
        <v>29</v>
      </c>
      <c r="D3353" s="6">
        <v>2</v>
      </c>
      <c r="E3353" s="2">
        <v>999.99</v>
      </c>
      <c r="F3353" s="1">
        <v>0.1</v>
      </c>
      <c r="G3353">
        <v>3999.86</v>
      </c>
      <c r="H3353" t="s">
        <v>5537</v>
      </c>
      <c r="I3353">
        <f>_xlfn.XLOOKUP(C3353, products!A:A, products!D:D)</f>
        <v>6</v>
      </c>
      <c r="J3353" t="s">
        <v>12</v>
      </c>
    </row>
    <row r="3354" spans="1:10" x14ac:dyDescent="0.2">
      <c r="A3354" s="1">
        <v>1162</v>
      </c>
      <c r="B3354" s="1">
        <v>1</v>
      </c>
      <c r="C3354" s="1">
        <v>88</v>
      </c>
      <c r="D3354" s="6">
        <v>1</v>
      </c>
      <c r="E3354" s="2">
        <v>189.99</v>
      </c>
      <c r="F3354" s="1">
        <v>0.2</v>
      </c>
      <c r="G3354">
        <v>189.79000000000002</v>
      </c>
      <c r="H3354" t="s">
        <v>5482</v>
      </c>
      <c r="I3354">
        <f>_xlfn.XLOOKUP(C3354, products!A:A, products!D:D)</f>
        <v>1</v>
      </c>
      <c r="J3354" t="s">
        <v>17</v>
      </c>
    </row>
    <row r="3355" spans="1:10" x14ac:dyDescent="0.2">
      <c r="A3355" s="1">
        <v>1162</v>
      </c>
      <c r="B3355" s="1">
        <v>2</v>
      </c>
      <c r="C3355" s="1">
        <v>40</v>
      </c>
      <c r="D3355" s="6">
        <v>2</v>
      </c>
      <c r="E3355" s="2">
        <v>4999.99</v>
      </c>
      <c r="F3355" s="1">
        <v>0.2</v>
      </c>
      <c r="G3355">
        <v>9999.7799999999988</v>
      </c>
      <c r="H3355" t="s">
        <v>5526</v>
      </c>
      <c r="I3355">
        <f>_xlfn.XLOOKUP(C3355, products!A:A, products!D:D)</f>
        <v>6</v>
      </c>
      <c r="J3355" t="s">
        <v>12</v>
      </c>
    </row>
    <row r="3356" spans="1:10" x14ac:dyDescent="0.2">
      <c r="A3356" s="1">
        <v>1162</v>
      </c>
      <c r="B3356" s="1">
        <v>3</v>
      </c>
      <c r="C3356" s="1">
        <v>86</v>
      </c>
      <c r="D3356" s="6">
        <v>1</v>
      </c>
      <c r="E3356" s="2">
        <v>149.99</v>
      </c>
      <c r="F3356" s="1">
        <v>0.1</v>
      </c>
      <c r="G3356">
        <v>449.87</v>
      </c>
      <c r="H3356" t="s">
        <v>5484</v>
      </c>
      <c r="I3356">
        <f>_xlfn.XLOOKUP(C3356, products!A:A, products!D:D)</f>
        <v>1</v>
      </c>
      <c r="J3356" t="s">
        <v>17</v>
      </c>
    </row>
    <row r="3357" spans="1:10" x14ac:dyDescent="0.2">
      <c r="A3357" s="1">
        <v>1162</v>
      </c>
      <c r="B3357" s="1">
        <v>4</v>
      </c>
      <c r="C3357" s="1">
        <v>41</v>
      </c>
      <c r="D3357" s="6">
        <v>1</v>
      </c>
      <c r="E3357" s="2">
        <v>1469.99</v>
      </c>
      <c r="F3357" s="1">
        <v>0.05</v>
      </c>
      <c r="G3357">
        <v>5879.91</v>
      </c>
      <c r="H3357" t="s">
        <v>5525</v>
      </c>
      <c r="I3357">
        <f>_xlfn.XLOOKUP(C3357, products!A:A, products!D:D)</f>
        <v>6</v>
      </c>
      <c r="J3357" t="s">
        <v>12</v>
      </c>
    </row>
    <row r="3358" spans="1:10" x14ac:dyDescent="0.2">
      <c r="A3358" s="1">
        <v>1162</v>
      </c>
      <c r="B3358" s="1">
        <v>5</v>
      </c>
      <c r="C3358" s="1">
        <v>12</v>
      </c>
      <c r="D3358" s="6">
        <v>2</v>
      </c>
      <c r="E3358" s="2">
        <v>549.99</v>
      </c>
      <c r="F3358" s="1">
        <v>0.05</v>
      </c>
      <c r="G3358">
        <v>2749.8999999999996</v>
      </c>
      <c r="H3358" t="s">
        <v>5542</v>
      </c>
      <c r="I3358">
        <f>_xlfn.XLOOKUP(C3358, products!A:A, products!D:D)</f>
        <v>3</v>
      </c>
      <c r="J3358" t="s">
        <v>15</v>
      </c>
    </row>
    <row r="3359" spans="1:10" x14ac:dyDescent="0.2">
      <c r="A3359" s="1">
        <v>1163</v>
      </c>
      <c r="B3359" s="1">
        <v>1</v>
      </c>
      <c r="C3359" s="1">
        <v>63</v>
      </c>
      <c r="D3359" s="6">
        <v>2</v>
      </c>
      <c r="E3359" s="2">
        <v>3499.99</v>
      </c>
      <c r="F3359" s="1">
        <v>0.05</v>
      </c>
      <c r="G3359">
        <v>3499.9399999999996</v>
      </c>
      <c r="H3359" t="s">
        <v>5503</v>
      </c>
      <c r="I3359">
        <f>_xlfn.XLOOKUP(C3359, products!A:A, products!D:D)</f>
        <v>4</v>
      </c>
      <c r="J3359" t="s">
        <v>14</v>
      </c>
    </row>
    <row r="3360" spans="1:10" x14ac:dyDescent="0.2">
      <c r="A3360" s="1">
        <v>1163</v>
      </c>
      <c r="B3360" s="1">
        <v>2</v>
      </c>
      <c r="C3360" s="1">
        <v>53</v>
      </c>
      <c r="D3360" s="6">
        <v>2</v>
      </c>
      <c r="E3360" s="2">
        <v>749.99</v>
      </c>
      <c r="F3360" s="1">
        <v>0.1</v>
      </c>
      <c r="G3360">
        <v>1499.88</v>
      </c>
      <c r="H3360" t="s">
        <v>5513</v>
      </c>
      <c r="I3360">
        <f>_xlfn.XLOOKUP(C3360, products!A:A, products!D:D)</f>
        <v>7</v>
      </c>
      <c r="J3360" t="s">
        <v>11</v>
      </c>
    </row>
    <row r="3361" spans="1:10" x14ac:dyDescent="0.2">
      <c r="A3361" s="1">
        <v>1164</v>
      </c>
      <c r="B3361" s="1">
        <v>1</v>
      </c>
      <c r="C3361" s="1">
        <v>8</v>
      </c>
      <c r="D3361" s="6">
        <v>1</v>
      </c>
      <c r="E3361" s="2">
        <v>1799.99</v>
      </c>
      <c r="F3361" s="1">
        <v>0.2</v>
      </c>
      <c r="G3361">
        <v>1799.79</v>
      </c>
      <c r="H3361" t="s">
        <v>5554</v>
      </c>
      <c r="I3361">
        <f>_xlfn.XLOOKUP(C3361, products!A:A, products!D:D)</f>
        <v>6</v>
      </c>
      <c r="J3361" t="s">
        <v>12</v>
      </c>
    </row>
    <row r="3362" spans="1:10" x14ac:dyDescent="0.2">
      <c r="A3362" s="1">
        <v>1164</v>
      </c>
      <c r="B3362" s="1">
        <v>2</v>
      </c>
      <c r="C3362" s="1">
        <v>78</v>
      </c>
      <c r="D3362" s="6">
        <v>1</v>
      </c>
      <c r="E3362" s="2">
        <v>647.99</v>
      </c>
      <c r="F3362" s="1">
        <v>0.05</v>
      </c>
      <c r="G3362">
        <v>1295.93</v>
      </c>
      <c r="H3362" t="s">
        <v>5492</v>
      </c>
      <c r="I3362">
        <f>_xlfn.XLOOKUP(C3362, products!A:A, products!D:D)</f>
        <v>3</v>
      </c>
      <c r="J3362" t="s">
        <v>15</v>
      </c>
    </row>
    <row r="3363" spans="1:10" x14ac:dyDescent="0.2">
      <c r="A3363" s="1">
        <v>1164</v>
      </c>
      <c r="B3363" s="1">
        <v>3</v>
      </c>
      <c r="C3363" s="1">
        <v>103</v>
      </c>
      <c r="D3363" s="6">
        <v>2</v>
      </c>
      <c r="E3363" s="2">
        <v>551.99</v>
      </c>
      <c r="F3363" s="1">
        <v>0.05</v>
      </c>
      <c r="G3363">
        <v>1655.92</v>
      </c>
      <c r="H3363" t="s">
        <v>5467</v>
      </c>
      <c r="I3363">
        <f>_xlfn.XLOOKUP(C3363, products!A:A, products!D:D)</f>
        <v>2</v>
      </c>
      <c r="J3363" t="s">
        <v>16</v>
      </c>
    </row>
    <row r="3364" spans="1:10" x14ac:dyDescent="0.2">
      <c r="A3364" s="1">
        <v>1164</v>
      </c>
      <c r="B3364" s="1">
        <v>4</v>
      </c>
      <c r="C3364" s="1">
        <v>44</v>
      </c>
      <c r="D3364" s="6">
        <v>2</v>
      </c>
      <c r="E3364" s="2">
        <v>539.99</v>
      </c>
      <c r="F3364" s="1">
        <v>0.05</v>
      </c>
      <c r="G3364">
        <v>2159.91</v>
      </c>
      <c r="H3364" t="s">
        <v>5522</v>
      </c>
      <c r="I3364">
        <f>_xlfn.XLOOKUP(C3364, products!A:A, products!D:D)</f>
        <v>6</v>
      </c>
      <c r="J3364" t="s">
        <v>12</v>
      </c>
    </row>
    <row r="3365" spans="1:10" x14ac:dyDescent="0.2">
      <c r="A3365" s="1">
        <v>1165</v>
      </c>
      <c r="B3365" s="1">
        <v>1</v>
      </c>
      <c r="C3365" s="1">
        <v>65</v>
      </c>
      <c r="D3365" s="6">
        <v>2</v>
      </c>
      <c r="E3365" s="2">
        <v>346.99</v>
      </c>
      <c r="F3365" s="1">
        <v>7.0000000000000007E-2</v>
      </c>
      <c r="G3365">
        <v>346.92</v>
      </c>
      <c r="H3365" t="s">
        <v>5502</v>
      </c>
      <c r="I3365">
        <f>_xlfn.XLOOKUP(C3365, products!A:A, products!D:D)</f>
        <v>3</v>
      </c>
      <c r="J3365" t="s">
        <v>15</v>
      </c>
    </row>
    <row r="3366" spans="1:10" x14ac:dyDescent="0.2">
      <c r="A3366" s="1">
        <v>1165</v>
      </c>
      <c r="B3366" s="1">
        <v>2</v>
      </c>
      <c r="C3366" s="1">
        <v>68</v>
      </c>
      <c r="D3366" s="6">
        <v>1</v>
      </c>
      <c r="E3366" s="2">
        <v>449.99</v>
      </c>
      <c r="F3366" s="1">
        <v>7.0000000000000007E-2</v>
      </c>
      <c r="G3366">
        <v>899.91</v>
      </c>
      <c r="H3366" t="s">
        <v>5464</v>
      </c>
      <c r="I3366">
        <f>_xlfn.XLOOKUP(C3366, products!A:A, products!D:D)</f>
        <v>3</v>
      </c>
      <c r="J3366" t="s">
        <v>15</v>
      </c>
    </row>
    <row r="3367" spans="1:10" x14ac:dyDescent="0.2">
      <c r="A3367" s="1">
        <v>1166</v>
      </c>
      <c r="B3367" s="1">
        <v>1</v>
      </c>
      <c r="C3367" s="1">
        <v>103</v>
      </c>
      <c r="D3367" s="6">
        <v>2</v>
      </c>
      <c r="E3367" s="2">
        <v>551.99</v>
      </c>
      <c r="F3367" s="1">
        <v>7.0000000000000007E-2</v>
      </c>
      <c r="G3367">
        <v>551.91999999999996</v>
      </c>
      <c r="H3367" t="s">
        <v>5467</v>
      </c>
      <c r="I3367">
        <f>_xlfn.XLOOKUP(C3367, products!A:A, products!D:D)</f>
        <v>2</v>
      </c>
      <c r="J3367" t="s">
        <v>16</v>
      </c>
    </row>
    <row r="3368" spans="1:10" x14ac:dyDescent="0.2">
      <c r="A3368" s="1">
        <v>1167</v>
      </c>
      <c r="B3368" s="1">
        <v>1</v>
      </c>
      <c r="C3368" s="1">
        <v>29</v>
      </c>
      <c r="D3368" s="6">
        <v>2</v>
      </c>
      <c r="E3368" s="2">
        <v>999.99</v>
      </c>
      <c r="F3368" s="1">
        <v>0.05</v>
      </c>
      <c r="G3368">
        <v>999.94</v>
      </c>
      <c r="H3368" t="s">
        <v>5537</v>
      </c>
      <c r="I3368">
        <f>_xlfn.XLOOKUP(C3368, products!A:A, products!D:D)</f>
        <v>6</v>
      </c>
      <c r="J3368" t="s">
        <v>12</v>
      </c>
    </row>
    <row r="3369" spans="1:10" x14ac:dyDescent="0.2">
      <c r="A3369" s="1">
        <v>1167</v>
      </c>
      <c r="B3369" s="1">
        <v>2</v>
      </c>
      <c r="C3369" s="1">
        <v>81</v>
      </c>
      <c r="D3369" s="6">
        <v>2</v>
      </c>
      <c r="E3369" s="2">
        <v>1099.99</v>
      </c>
      <c r="F3369" s="1">
        <v>0.1</v>
      </c>
      <c r="G3369">
        <v>2199.88</v>
      </c>
      <c r="H3369" t="s">
        <v>5489</v>
      </c>
      <c r="I3369">
        <f>_xlfn.XLOOKUP(C3369, products!A:A, products!D:D)</f>
        <v>3</v>
      </c>
      <c r="J3369" t="s">
        <v>15</v>
      </c>
    </row>
    <row r="3370" spans="1:10" x14ac:dyDescent="0.2">
      <c r="A3370" s="1">
        <v>1167</v>
      </c>
      <c r="B3370" s="1">
        <v>3</v>
      </c>
      <c r="C3370" s="1">
        <v>68</v>
      </c>
      <c r="D3370" s="6">
        <v>1</v>
      </c>
      <c r="E3370" s="2">
        <v>449.99</v>
      </c>
      <c r="F3370" s="1">
        <v>7.0000000000000007E-2</v>
      </c>
      <c r="G3370">
        <v>1349.9</v>
      </c>
      <c r="H3370" t="s">
        <v>5464</v>
      </c>
      <c r="I3370">
        <f>_xlfn.XLOOKUP(C3370, products!A:A, products!D:D)</f>
        <v>3</v>
      </c>
      <c r="J3370" t="s">
        <v>15</v>
      </c>
    </row>
    <row r="3371" spans="1:10" x14ac:dyDescent="0.2">
      <c r="A3371" s="1">
        <v>1168</v>
      </c>
      <c r="B3371" s="1">
        <v>1</v>
      </c>
      <c r="C3371" s="1">
        <v>23</v>
      </c>
      <c r="D3371" s="6">
        <v>2</v>
      </c>
      <c r="E3371" s="2">
        <v>299.99</v>
      </c>
      <c r="F3371" s="1">
        <v>0.1</v>
      </c>
      <c r="G3371">
        <v>299.89</v>
      </c>
      <c r="H3371" t="s">
        <v>5543</v>
      </c>
      <c r="I3371">
        <f>_xlfn.XLOOKUP(C3371, products!A:A, products!D:D)</f>
        <v>1</v>
      </c>
      <c r="J3371" t="s">
        <v>17</v>
      </c>
    </row>
    <row r="3372" spans="1:10" x14ac:dyDescent="0.2">
      <c r="A3372" s="1">
        <v>1168</v>
      </c>
      <c r="B3372" s="1">
        <v>2</v>
      </c>
      <c r="C3372" s="1">
        <v>82</v>
      </c>
      <c r="D3372" s="6">
        <v>1</v>
      </c>
      <c r="E3372" s="2">
        <v>659.99</v>
      </c>
      <c r="F3372" s="1">
        <v>0.2</v>
      </c>
      <c r="G3372">
        <v>1319.78</v>
      </c>
      <c r="H3372" t="s">
        <v>5488</v>
      </c>
      <c r="I3372">
        <f>_xlfn.XLOOKUP(C3372, products!A:A, products!D:D)</f>
        <v>3</v>
      </c>
      <c r="J3372" t="s">
        <v>15</v>
      </c>
    </row>
    <row r="3373" spans="1:10" x14ac:dyDescent="0.2">
      <c r="A3373" s="1">
        <v>1168</v>
      </c>
      <c r="B3373" s="1">
        <v>3</v>
      </c>
      <c r="C3373" s="1">
        <v>51</v>
      </c>
      <c r="D3373" s="6">
        <v>1</v>
      </c>
      <c r="E3373" s="2">
        <v>6499.99</v>
      </c>
      <c r="F3373" s="1">
        <v>7.0000000000000007E-2</v>
      </c>
      <c r="G3373">
        <v>19499.900000000001</v>
      </c>
      <c r="H3373" t="s">
        <v>5515</v>
      </c>
      <c r="I3373">
        <f>_xlfn.XLOOKUP(C3373, products!A:A, products!D:D)</f>
        <v>7</v>
      </c>
      <c r="J3373" t="s">
        <v>11</v>
      </c>
    </row>
    <row r="3374" spans="1:10" x14ac:dyDescent="0.2">
      <c r="A3374" s="1">
        <v>1168</v>
      </c>
      <c r="B3374" s="1">
        <v>4</v>
      </c>
      <c r="C3374" s="1">
        <v>107</v>
      </c>
      <c r="D3374" s="6">
        <v>2</v>
      </c>
      <c r="E3374" s="2">
        <v>416.99</v>
      </c>
      <c r="F3374" s="1">
        <v>0.2</v>
      </c>
      <c r="G3374">
        <v>1667.76</v>
      </c>
      <c r="H3374" t="s">
        <v>5463</v>
      </c>
      <c r="I3374">
        <f>_xlfn.XLOOKUP(C3374, products!A:A, products!D:D)</f>
        <v>2</v>
      </c>
      <c r="J3374" t="s">
        <v>16</v>
      </c>
    </row>
    <row r="3375" spans="1:10" x14ac:dyDescent="0.2">
      <c r="A3375" s="1">
        <v>1168</v>
      </c>
      <c r="B3375" s="1">
        <v>5</v>
      </c>
      <c r="C3375" s="1">
        <v>15</v>
      </c>
      <c r="D3375" s="6">
        <v>2</v>
      </c>
      <c r="E3375" s="2">
        <v>529.99</v>
      </c>
      <c r="F3375" s="1">
        <v>0.05</v>
      </c>
      <c r="G3375">
        <v>2649.8999999999996</v>
      </c>
      <c r="H3375" t="s">
        <v>5550</v>
      </c>
      <c r="I3375">
        <f>_xlfn.XLOOKUP(C3375, products!A:A, products!D:D)</f>
        <v>3</v>
      </c>
      <c r="J3375" t="s">
        <v>15</v>
      </c>
    </row>
    <row r="3376" spans="1:10" x14ac:dyDescent="0.2">
      <c r="A3376" s="1">
        <v>1169</v>
      </c>
      <c r="B3376" s="1">
        <v>1</v>
      </c>
      <c r="C3376" s="1">
        <v>91</v>
      </c>
      <c r="D3376" s="6">
        <v>2</v>
      </c>
      <c r="E3376" s="2">
        <v>349.99</v>
      </c>
      <c r="F3376" s="1">
        <v>0.2</v>
      </c>
      <c r="G3376">
        <v>349.79</v>
      </c>
      <c r="H3376" t="s">
        <v>5479</v>
      </c>
      <c r="I3376">
        <f>_xlfn.XLOOKUP(C3376, products!A:A, products!D:D)</f>
        <v>1</v>
      </c>
      <c r="J3376" t="s">
        <v>17</v>
      </c>
    </row>
    <row r="3377" spans="1:10" x14ac:dyDescent="0.2">
      <c r="A3377" s="1">
        <v>1169</v>
      </c>
      <c r="B3377" s="1">
        <v>2</v>
      </c>
      <c r="C3377" s="1">
        <v>51</v>
      </c>
      <c r="D3377" s="6">
        <v>1</v>
      </c>
      <c r="E3377" s="2">
        <v>6499.99</v>
      </c>
      <c r="F3377" s="1">
        <v>0.05</v>
      </c>
      <c r="G3377">
        <v>12999.93</v>
      </c>
      <c r="H3377" t="s">
        <v>5515</v>
      </c>
      <c r="I3377">
        <f>_xlfn.XLOOKUP(C3377, products!A:A, products!D:D)</f>
        <v>7</v>
      </c>
      <c r="J3377" t="s">
        <v>11</v>
      </c>
    </row>
    <row r="3378" spans="1:10" x14ac:dyDescent="0.2">
      <c r="A3378" s="1">
        <v>1169</v>
      </c>
      <c r="B3378" s="1">
        <v>3</v>
      </c>
      <c r="C3378" s="1">
        <v>58</v>
      </c>
      <c r="D3378" s="6">
        <v>2</v>
      </c>
      <c r="E3378" s="2">
        <v>4999.99</v>
      </c>
      <c r="F3378" s="1">
        <v>0.1</v>
      </c>
      <c r="G3378">
        <v>14999.869999999999</v>
      </c>
      <c r="H3378" t="s">
        <v>5508</v>
      </c>
      <c r="I3378">
        <f>_xlfn.XLOOKUP(C3378, products!A:A, products!D:D)</f>
        <v>7</v>
      </c>
      <c r="J3378" t="s">
        <v>11</v>
      </c>
    </row>
    <row r="3379" spans="1:10" x14ac:dyDescent="0.2">
      <c r="A3379" s="1">
        <v>1169</v>
      </c>
      <c r="B3379" s="1">
        <v>4</v>
      </c>
      <c r="C3379" s="1">
        <v>81</v>
      </c>
      <c r="D3379" s="6">
        <v>2</v>
      </c>
      <c r="E3379" s="2">
        <v>1099.99</v>
      </c>
      <c r="F3379" s="1">
        <v>0.2</v>
      </c>
      <c r="G3379">
        <v>4399.76</v>
      </c>
      <c r="H3379" t="s">
        <v>5489</v>
      </c>
      <c r="I3379">
        <f>_xlfn.XLOOKUP(C3379, products!A:A, products!D:D)</f>
        <v>3</v>
      </c>
      <c r="J3379" t="s">
        <v>15</v>
      </c>
    </row>
    <row r="3380" spans="1:10" x14ac:dyDescent="0.2">
      <c r="A3380" s="1">
        <v>1170</v>
      </c>
      <c r="B3380" s="1">
        <v>1</v>
      </c>
      <c r="C3380" s="1">
        <v>15</v>
      </c>
      <c r="D3380" s="6">
        <v>1</v>
      </c>
      <c r="E3380" s="2">
        <v>529.99</v>
      </c>
      <c r="F3380" s="1">
        <v>0.1</v>
      </c>
      <c r="G3380">
        <v>529.89</v>
      </c>
      <c r="H3380" t="s">
        <v>5550</v>
      </c>
      <c r="I3380">
        <f>_xlfn.XLOOKUP(C3380, products!A:A, products!D:D)</f>
        <v>3</v>
      </c>
      <c r="J3380" t="s">
        <v>15</v>
      </c>
    </row>
    <row r="3381" spans="1:10" x14ac:dyDescent="0.2">
      <c r="A3381" s="1">
        <v>1170</v>
      </c>
      <c r="B3381" s="1">
        <v>2</v>
      </c>
      <c r="C3381" s="1">
        <v>47</v>
      </c>
      <c r="D3381" s="6">
        <v>2</v>
      </c>
      <c r="E3381" s="2">
        <v>5299.99</v>
      </c>
      <c r="F3381" s="1">
        <v>0.05</v>
      </c>
      <c r="G3381">
        <v>10599.93</v>
      </c>
      <c r="H3381" t="s">
        <v>5519</v>
      </c>
      <c r="I3381">
        <f>_xlfn.XLOOKUP(C3381, products!A:A, products!D:D)</f>
        <v>6</v>
      </c>
      <c r="J3381" t="s">
        <v>12</v>
      </c>
    </row>
    <row r="3382" spans="1:10" x14ac:dyDescent="0.2">
      <c r="A3382" s="1">
        <v>1170</v>
      </c>
      <c r="B3382" s="1">
        <v>3</v>
      </c>
      <c r="C3382" s="1">
        <v>62</v>
      </c>
      <c r="D3382" s="6">
        <v>2</v>
      </c>
      <c r="E3382" s="2">
        <v>3499.99</v>
      </c>
      <c r="F3382" s="1">
        <v>0.1</v>
      </c>
      <c r="G3382">
        <v>10499.869999999999</v>
      </c>
      <c r="H3382" t="s">
        <v>5504</v>
      </c>
      <c r="I3382">
        <f>_xlfn.XLOOKUP(C3382, products!A:A, products!D:D)</f>
        <v>4</v>
      </c>
      <c r="J3382" t="s">
        <v>14</v>
      </c>
    </row>
    <row r="3383" spans="1:10" x14ac:dyDescent="0.2">
      <c r="A3383" s="1">
        <v>1171</v>
      </c>
      <c r="B3383" s="1">
        <v>1</v>
      </c>
      <c r="C3383" s="1">
        <v>94</v>
      </c>
      <c r="D3383" s="6">
        <v>2</v>
      </c>
      <c r="E3383" s="2">
        <v>249.99</v>
      </c>
      <c r="F3383" s="1">
        <v>0.2</v>
      </c>
      <c r="G3383">
        <v>249.79000000000002</v>
      </c>
      <c r="H3383" t="s">
        <v>5476</v>
      </c>
      <c r="I3383">
        <f>_xlfn.XLOOKUP(C3383, products!A:A, products!D:D)</f>
        <v>1</v>
      </c>
      <c r="J3383" t="s">
        <v>17</v>
      </c>
    </row>
    <row r="3384" spans="1:10" x14ac:dyDescent="0.2">
      <c r="A3384" s="1">
        <v>1171</v>
      </c>
      <c r="B3384" s="1">
        <v>2</v>
      </c>
      <c r="C3384" s="1">
        <v>92</v>
      </c>
      <c r="D3384" s="6">
        <v>2</v>
      </c>
      <c r="E3384" s="2">
        <v>209.99</v>
      </c>
      <c r="F3384" s="1">
        <v>7.0000000000000007E-2</v>
      </c>
      <c r="G3384">
        <v>419.91</v>
      </c>
      <c r="H3384" t="s">
        <v>5478</v>
      </c>
      <c r="I3384">
        <f>_xlfn.XLOOKUP(C3384, products!A:A, products!D:D)</f>
        <v>1</v>
      </c>
      <c r="J3384" t="s">
        <v>17</v>
      </c>
    </row>
    <row r="3385" spans="1:10" x14ac:dyDescent="0.2">
      <c r="A3385" s="1">
        <v>1171</v>
      </c>
      <c r="B3385" s="1">
        <v>3</v>
      </c>
      <c r="C3385" s="1">
        <v>10</v>
      </c>
      <c r="D3385" s="6">
        <v>2</v>
      </c>
      <c r="E3385" s="2">
        <v>1549</v>
      </c>
      <c r="F3385" s="1">
        <v>7.0000000000000007E-2</v>
      </c>
      <c r="G3385">
        <v>4646.93</v>
      </c>
      <c r="H3385" t="s">
        <v>5552</v>
      </c>
      <c r="I3385">
        <f>_xlfn.XLOOKUP(C3385, products!A:A, products!D:D)</f>
        <v>4</v>
      </c>
      <c r="J3385" t="s">
        <v>14</v>
      </c>
    </row>
    <row r="3386" spans="1:10" x14ac:dyDescent="0.2">
      <c r="A3386" s="1">
        <v>1172</v>
      </c>
      <c r="B3386" s="1">
        <v>1</v>
      </c>
      <c r="C3386" s="1">
        <v>78</v>
      </c>
      <c r="D3386" s="6">
        <v>2</v>
      </c>
      <c r="E3386" s="2">
        <v>647.99</v>
      </c>
      <c r="F3386" s="1">
        <v>7.0000000000000007E-2</v>
      </c>
      <c r="G3386">
        <v>647.91999999999996</v>
      </c>
      <c r="H3386" t="s">
        <v>5492</v>
      </c>
      <c r="I3386">
        <f>_xlfn.XLOOKUP(C3386, products!A:A, products!D:D)</f>
        <v>3</v>
      </c>
      <c r="J3386" t="s">
        <v>15</v>
      </c>
    </row>
    <row r="3387" spans="1:10" x14ac:dyDescent="0.2">
      <c r="A3387" s="1">
        <v>1172</v>
      </c>
      <c r="B3387" s="1">
        <v>2</v>
      </c>
      <c r="C3387" s="1">
        <v>104</v>
      </c>
      <c r="D3387" s="6">
        <v>1</v>
      </c>
      <c r="E3387" s="2">
        <v>481.99</v>
      </c>
      <c r="F3387" s="1">
        <v>0.2</v>
      </c>
      <c r="G3387">
        <v>963.78</v>
      </c>
      <c r="H3387" t="s">
        <v>5466</v>
      </c>
      <c r="I3387">
        <f>_xlfn.XLOOKUP(C3387, products!A:A, products!D:D)</f>
        <v>2</v>
      </c>
      <c r="J3387" t="s">
        <v>16</v>
      </c>
    </row>
    <row r="3388" spans="1:10" x14ac:dyDescent="0.2">
      <c r="A3388" s="1">
        <v>1173</v>
      </c>
      <c r="B3388" s="1">
        <v>1</v>
      </c>
      <c r="C3388" s="1">
        <v>95</v>
      </c>
      <c r="D3388" s="6">
        <v>1</v>
      </c>
      <c r="E3388" s="2">
        <v>299.99</v>
      </c>
      <c r="F3388" s="1">
        <v>0.2</v>
      </c>
      <c r="G3388">
        <v>299.79000000000002</v>
      </c>
      <c r="H3388" t="s">
        <v>5475</v>
      </c>
      <c r="I3388">
        <f>_xlfn.XLOOKUP(C3388, products!A:A, products!D:D)</f>
        <v>1</v>
      </c>
      <c r="J3388" t="s">
        <v>17</v>
      </c>
    </row>
    <row r="3389" spans="1:10" x14ac:dyDescent="0.2">
      <c r="A3389" s="1">
        <v>1173</v>
      </c>
      <c r="B3389" s="1">
        <v>2</v>
      </c>
      <c r="C3389" s="1">
        <v>17</v>
      </c>
      <c r="D3389" s="6">
        <v>1</v>
      </c>
      <c r="E3389" s="2">
        <v>429</v>
      </c>
      <c r="F3389" s="1">
        <v>7.0000000000000007E-2</v>
      </c>
      <c r="G3389">
        <v>857.93</v>
      </c>
      <c r="H3389" t="s">
        <v>5549</v>
      </c>
      <c r="I3389">
        <f>_xlfn.XLOOKUP(C3389, products!A:A, products!D:D)</f>
        <v>3</v>
      </c>
      <c r="J3389" t="s">
        <v>15</v>
      </c>
    </row>
    <row r="3390" spans="1:10" x14ac:dyDescent="0.2">
      <c r="A3390" s="1">
        <v>1173</v>
      </c>
      <c r="B3390" s="1">
        <v>3</v>
      </c>
      <c r="C3390" s="1">
        <v>68</v>
      </c>
      <c r="D3390" s="6">
        <v>1</v>
      </c>
      <c r="E3390" s="2">
        <v>449.99</v>
      </c>
      <c r="F3390" s="1">
        <v>0.05</v>
      </c>
      <c r="G3390">
        <v>1349.92</v>
      </c>
      <c r="H3390" t="s">
        <v>5464</v>
      </c>
      <c r="I3390">
        <f>_xlfn.XLOOKUP(C3390, products!A:A, products!D:D)</f>
        <v>3</v>
      </c>
      <c r="J3390" t="s">
        <v>15</v>
      </c>
    </row>
    <row r="3391" spans="1:10" x14ac:dyDescent="0.2">
      <c r="A3391" s="1">
        <v>1173</v>
      </c>
      <c r="B3391" s="1">
        <v>4</v>
      </c>
      <c r="C3391" s="1">
        <v>103</v>
      </c>
      <c r="D3391" s="6">
        <v>2</v>
      </c>
      <c r="E3391" s="2">
        <v>551.99</v>
      </c>
      <c r="F3391" s="1">
        <v>0.2</v>
      </c>
      <c r="G3391">
        <v>2207.7600000000002</v>
      </c>
      <c r="H3391" t="s">
        <v>5467</v>
      </c>
      <c r="I3391">
        <f>_xlfn.XLOOKUP(C3391, products!A:A, products!D:D)</f>
        <v>2</v>
      </c>
      <c r="J3391" t="s">
        <v>16</v>
      </c>
    </row>
    <row r="3392" spans="1:10" x14ac:dyDescent="0.2">
      <c r="A3392" s="1">
        <v>1174</v>
      </c>
      <c r="B3392" s="1">
        <v>1</v>
      </c>
      <c r="C3392" s="1">
        <v>110</v>
      </c>
      <c r="D3392" s="6">
        <v>2</v>
      </c>
      <c r="E3392" s="2">
        <v>470.99</v>
      </c>
      <c r="F3392" s="1">
        <v>0.2</v>
      </c>
      <c r="G3392">
        <v>470.79</v>
      </c>
      <c r="H3392" t="s">
        <v>5460</v>
      </c>
      <c r="I3392">
        <f>_xlfn.XLOOKUP(C3392, products!A:A, products!D:D)</f>
        <v>2</v>
      </c>
      <c r="J3392" t="s">
        <v>16</v>
      </c>
    </row>
    <row r="3393" spans="1:10" x14ac:dyDescent="0.2">
      <c r="A3393" s="1">
        <v>1174</v>
      </c>
      <c r="B3393" s="1">
        <v>2</v>
      </c>
      <c r="C3393" s="1">
        <v>6</v>
      </c>
      <c r="D3393" s="6">
        <v>1</v>
      </c>
      <c r="E3393" s="2">
        <v>469.99</v>
      </c>
      <c r="F3393" s="1">
        <v>7.0000000000000007E-2</v>
      </c>
      <c r="G3393">
        <v>939.91</v>
      </c>
      <c r="H3393" t="s">
        <v>5556</v>
      </c>
      <c r="I3393">
        <f>_xlfn.XLOOKUP(C3393, products!A:A, products!D:D)</f>
        <v>6</v>
      </c>
      <c r="J3393" t="s">
        <v>12</v>
      </c>
    </row>
    <row r="3394" spans="1:10" x14ac:dyDescent="0.2">
      <c r="A3394" s="1">
        <v>1174</v>
      </c>
      <c r="B3394" s="1">
        <v>3</v>
      </c>
      <c r="C3394" s="1">
        <v>106</v>
      </c>
      <c r="D3394" s="6">
        <v>1</v>
      </c>
      <c r="E3394" s="2">
        <v>449.99</v>
      </c>
      <c r="F3394" s="1">
        <v>0.1</v>
      </c>
      <c r="G3394">
        <v>1349.8700000000001</v>
      </c>
      <c r="H3394" t="s">
        <v>5464</v>
      </c>
      <c r="I3394">
        <f>_xlfn.XLOOKUP(C3394, products!A:A, products!D:D)</f>
        <v>2</v>
      </c>
      <c r="J3394" t="s">
        <v>16</v>
      </c>
    </row>
    <row r="3395" spans="1:10" x14ac:dyDescent="0.2">
      <c r="A3395" s="1">
        <v>1175</v>
      </c>
      <c r="B3395" s="1">
        <v>1</v>
      </c>
      <c r="C3395" s="1">
        <v>58</v>
      </c>
      <c r="D3395" s="6">
        <v>2</v>
      </c>
      <c r="E3395" s="2">
        <v>4999.99</v>
      </c>
      <c r="F3395" s="1">
        <v>7.0000000000000007E-2</v>
      </c>
      <c r="G3395">
        <v>4999.92</v>
      </c>
      <c r="H3395" t="s">
        <v>5508</v>
      </c>
      <c r="I3395">
        <f>_xlfn.XLOOKUP(C3395, products!A:A, products!D:D)</f>
        <v>7</v>
      </c>
      <c r="J3395" t="s">
        <v>11</v>
      </c>
    </row>
    <row r="3396" spans="1:10" x14ac:dyDescent="0.2">
      <c r="A3396" s="1">
        <v>1175</v>
      </c>
      <c r="B3396" s="1">
        <v>2</v>
      </c>
      <c r="C3396" s="1">
        <v>65</v>
      </c>
      <c r="D3396" s="6">
        <v>1</v>
      </c>
      <c r="E3396" s="2">
        <v>346.99</v>
      </c>
      <c r="F3396" s="1">
        <v>0.2</v>
      </c>
      <c r="G3396">
        <v>693.78</v>
      </c>
      <c r="H3396" t="s">
        <v>5502</v>
      </c>
      <c r="I3396">
        <f>_xlfn.XLOOKUP(C3396, products!A:A, products!D:D)</f>
        <v>3</v>
      </c>
      <c r="J3396" t="s">
        <v>15</v>
      </c>
    </row>
    <row r="3397" spans="1:10" x14ac:dyDescent="0.2">
      <c r="A3397" s="1">
        <v>1175</v>
      </c>
      <c r="B3397" s="1">
        <v>3</v>
      </c>
      <c r="C3397" s="1">
        <v>20</v>
      </c>
      <c r="D3397" s="6">
        <v>1</v>
      </c>
      <c r="E3397" s="2">
        <v>599.99</v>
      </c>
      <c r="F3397" s="1">
        <v>0.05</v>
      </c>
      <c r="G3397">
        <v>1799.92</v>
      </c>
      <c r="H3397" t="s">
        <v>5546</v>
      </c>
      <c r="I3397">
        <f>_xlfn.XLOOKUP(C3397, products!A:A, products!D:D)</f>
        <v>3</v>
      </c>
      <c r="J3397" t="s">
        <v>15</v>
      </c>
    </row>
    <row r="3398" spans="1:10" x14ac:dyDescent="0.2">
      <c r="A3398" s="1">
        <v>1175</v>
      </c>
      <c r="B3398" s="1">
        <v>4</v>
      </c>
      <c r="C3398" s="1">
        <v>3</v>
      </c>
      <c r="D3398" s="6">
        <v>1</v>
      </c>
      <c r="E3398" s="2">
        <v>999.99</v>
      </c>
      <c r="F3398" s="1">
        <v>0.05</v>
      </c>
      <c r="G3398">
        <v>3999.91</v>
      </c>
      <c r="H3398" t="s">
        <v>5559</v>
      </c>
      <c r="I3398">
        <f>_xlfn.XLOOKUP(C3398, products!A:A, products!D:D)</f>
        <v>6</v>
      </c>
      <c r="J3398" t="s">
        <v>12</v>
      </c>
    </row>
    <row r="3399" spans="1:10" x14ac:dyDescent="0.2">
      <c r="A3399" s="1">
        <v>1175</v>
      </c>
      <c r="B3399" s="1">
        <v>5</v>
      </c>
      <c r="C3399" s="1">
        <v>9</v>
      </c>
      <c r="D3399" s="6">
        <v>1</v>
      </c>
      <c r="E3399" s="2">
        <v>2999.99</v>
      </c>
      <c r="F3399" s="1">
        <v>0.05</v>
      </c>
      <c r="G3399">
        <v>14999.9</v>
      </c>
      <c r="H3399" t="s">
        <v>5553</v>
      </c>
      <c r="I3399">
        <f>_xlfn.XLOOKUP(C3399, products!A:A, products!D:D)</f>
        <v>5</v>
      </c>
      <c r="J3399" t="s">
        <v>13</v>
      </c>
    </row>
    <row r="3400" spans="1:10" x14ac:dyDescent="0.2">
      <c r="A3400" s="1">
        <v>1176</v>
      </c>
      <c r="B3400" s="1">
        <v>1</v>
      </c>
      <c r="C3400" s="1">
        <v>87</v>
      </c>
      <c r="D3400" s="6">
        <v>1</v>
      </c>
      <c r="E3400" s="2">
        <v>189.99</v>
      </c>
      <c r="F3400" s="1">
        <v>0.1</v>
      </c>
      <c r="G3400">
        <v>189.89000000000001</v>
      </c>
      <c r="H3400" t="s">
        <v>5483</v>
      </c>
      <c r="I3400">
        <f>_xlfn.XLOOKUP(C3400, products!A:A, products!D:D)</f>
        <v>1</v>
      </c>
      <c r="J3400" t="s">
        <v>17</v>
      </c>
    </row>
    <row r="3401" spans="1:10" x14ac:dyDescent="0.2">
      <c r="A3401" s="1">
        <v>1177</v>
      </c>
      <c r="B3401" s="1">
        <v>1</v>
      </c>
      <c r="C3401" s="1">
        <v>62</v>
      </c>
      <c r="D3401" s="6">
        <v>2</v>
      </c>
      <c r="E3401" s="2">
        <v>3499.99</v>
      </c>
      <c r="F3401" s="1">
        <v>7.0000000000000007E-2</v>
      </c>
      <c r="G3401">
        <v>3499.9199999999996</v>
      </c>
      <c r="H3401" t="s">
        <v>5504</v>
      </c>
      <c r="I3401">
        <f>_xlfn.XLOOKUP(C3401, products!A:A, products!D:D)</f>
        <v>4</v>
      </c>
      <c r="J3401" t="s">
        <v>14</v>
      </c>
    </row>
    <row r="3402" spans="1:10" x14ac:dyDescent="0.2">
      <c r="A3402" s="1">
        <v>1177</v>
      </c>
      <c r="B3402" s="1">
        <v>2</v>
      </c>
      <c r="C3402" s="1">
        <v>74</v>
      </c>
      <c r="D3402" s="6">
        <v>1</v>
      </c>
      <c r="E3402" s="2">
        <v>439.99</v>
      </c>
      <c r="F3402" s="1">
        <v>0.1</v>
      </c>
      <c r="G3402">
        <v>879.88</v>
      </c>
      <c r="H3402" t="s">
        <v>5495</v>
      </c>
      <c r="I3402">
        <f>_xlfn.XLOOKUP(C3402, products!A:A, products!D:D)</f>
        <v>3</v>
      </c>
      <c r="J3402" t="s">
        <v>15</v>
      </c>
    </row>
    <row r="3403" spans="1:10" x14ac:dyDescent="0.2">
      <c r="A3403" s="1">
        <v>1178</v>
      </c>
      <c r="B3403" s="1">
        <v>1</v>
      </c>
      <c r="C3403" s="1">
        <v>46</v>
      </c>
      <c r="D3403" s="6">
        <v>1</v>
      </c>
      <c r="E3403" s="2">
        <v>1409.99</v>
      </c>
      <c r="F3403" s="1">
        <v>7.0000000000000007E-2</v>
      </c>
      <c r="G3403">
        <v>1409.92</v>
      </c>
      <c r="H3403" t="s">
        <v>5520</v>
      </c>
      <c r="I3403">
        <f>_xlfn.XLOOKUP(C3403, products!A:A, products!D:D)</f>
        <v>6</v>
      </c>
      <c r="J3403" t="s">
        <v>12</v>
      </c>
    </row>
    <row r="3404" spans="1:10" x14ac:dyDescent="0.2">
      <c r="A3404" s="1">
        <v>1178</v>
      </c>
      <c r="B3404" s="1">
        <v>2</v>
      </c>
      <c r="C3404" s="1">
        <v>77</v>
      </c>
      <c r="D3404" s="6">
        <v>1</v>
      </c>
      <c r="E3404" s="2">
        <v>799.99</v>
      </c>
      <c r="F3404" s="1">
        <v>0.2</v>
      </c>
      <c r="G3404">
        <v>1599.78</v>
      </c>
      <c r="H3404" t="s">
        <v>5493</v>
      </c>
      <c r="I3404">
        <f>_xlfn.XLOOKUP(C3404, products!A:A, products!D:D)</f>
        <v>3</v>
      </c>
      <c r="J3404" t="s">
        <v>15</v>
      </c>
    </row>
    <row r="3405" spans="1:10" x14ac:dyDescent="0.2">
      <c r="A3405" s="1">
        <v>1178</v>
      </c>
      <c r="B3405" s="1">
        <v>3</v>
      </c>
      <c r="C3405" s="1">
        <v>108</v>
      </c>
      <c r="D3405" s="6">
        <v>1</v>
      </c>
      <c r="E3405" s="2">
        <v>449.99</v>
      </c>
      <c r="F3405" s="1">
        <v>0.05</v>
      </c>
      <c r="G3405">
        <v>1349.92</v>
      </c>
      <c r="H3405" t="s">
        <v>5462</v>
      </c>
      <c r="I3405">
        <f>_xlfn.XLOOKUP(C3405, products!A:A, products!D:D)</f>
        <v>2</v>
      </c>
      <c r="J3405" t="s">
        <v>16</v>
      </c>
    </row>
    <row r="3406" spans="1:10" x14ac:dyDescent="0.2">
      <c r="A3406" s="1">
        <v>1178</v>
      </c>
      <c r="B3406" s="1">
        <v>4</v>
      </c>
      <c r="C3406" s="1">
        <v>13</v>
      </c>
      <c r="D3406" s="6">
        <v>2</v>
      </c>
      <c r="E3406" s="2">
        <v>269.99</v>
      </c>
      <c r="F3406" s="1">
        <v>0.05</v>
      </c>
      <c r="G3406">
        <v>1079.9100000000001</v>
      </c>
      <c r="H3406" t="s">
        <v>5545</v>
      </c>
      <c r="I3406">
        <f>_xlfn.XLOOKUP(C3406, products!A:A, products!D:D)</f>
        <v>3</v>
      </c>
      <c r="J3406" t="s">
        <v>15</v>
      </c>
    </row>
    <row r="3407" spans="1:10" x14ac:dyDescent="0.2">
      <c r="A3407" s="1">
        <v>1179</v>
      </c>
      <c r="B3407" s="1">
        <v>1</v>
      </c>
      <c r="C3407" s="1">
        <v>93</v>
      </c>
      <c r="D3407" s="6">
        <v>2</v>
      </c>
      <c r="E3407" s="2">
        <v>209.99</v>
      </c>
      <c r="F3407" s="1">
        <v>0.05</v>
      </c>
      <c r="G3407">
        <v>209.94</v>
      </c>
      <c r="H3407" t="s">
        <v>5477</v>
      </c>
      <c r="I3407">
        <f>_xlfn.XLOOKUP(C3407, products!A:A, products!D:D)</f>
        <v>1</v>
      </c>
      <c r="J3407" t="s">
        <v>17</v>
      </c>
    </row>
    <row r="3408" spans="1:10" x14ac:dyDescent="0.2">
      <c r="A3408" s="1">
        <v>1179</v>
      </c>
      <c r="B3408" s="1">
        <v>2</v>
      </c>
      <c r="C3408" s="1">
        <v>88</v>
      </c>
      <c r="D3408" s="6">
        <v>2</v>
      </c>
      <c r="E3408" s="2">
        <v>189.99</v>
      </c>
      <c r="F3408" s="1">
        <v>0.05</v>
      </c>
      <c r="G3408">
        <v>379.93</v>
      </c>
      <c r="H3408" t="s">
        <v>5482</v>
      </c>
      <c r="I3408">
        <f>_xlfn.XLOOKUP(C3408, products!A:A, products!D:D)</f>
        <v>1</v>
      </c>
      <c r="J3408" t="s">
        <v>17</v>
      </c>
    </row>
    <row r="3409" spans="1:10" x14ac:dyDescent="0.2">
      <c r="A3409" s="1">
        <v>1179</v>
      </c>
      <c r="B3409" s="1">
        <v>3</v>
      </c>
      <c r="C3409" s="1">
        <v>33</v>
      </c>
      <c r="D3409" s="6">
        <v>2</v>
      </c>
      <c r="E3409" s="2">
        <v>469.99</v>
      </c>
      <c r="F3409" s="1">
        <v>0.2</v>
      </c>
      <c r="G3409">
        <v>1409.77</v>
      </c>
      <c r="H3409" t="s">
        <v>5533</v>
      </c>
      <c r="I3409">
        <f>_xlfn.XLOOKUP(C3409, products!A:A, products!D:D)</f>
        <v>6</v>
      </c>
      <c r="J3409" t="s">
        <v>12</v>
      </c>
    </row>
    <row r="3410" spans="1:10" x14ac:dyDescent="0.2">
      <c r="A3410" s="1">
        <v>1179</v>
      </c>
      <c r="B3410" s="1">
        <v>4</v>
      </c>
      <c r="C3410" s="1">
        <v>50</v>
      </c>
      <c r="D3410" s="6">
        <v>1</v>
      </c>
      <c r="E3410" s="2">
        <v>5999.99</v>
      </c>
      <c r="F3410" s="1">
        <v>7.0000000000000007E-2</v>
      </c>
      <c r="G3410">
        <v>23999.89</v>
      </c>
      <c r="H3410" t="s">
        <v>5516</v>
      </c>
      <c r="I3410">
        <f>_xlfn.XLOOKUP(C3410, products!A:A, products!D:D)</f>
        <v>7</v>
      </c>
      <c r="J3410" t="s">
        <v>11</v>
      </c>
    </row>
    <row r="3411" spans="1:10" x14ac:dyDescent="0.2">
      <c r="A3411" s="1">
        <v>1180</v>
      </c>
      <c r="B3411" s="1">
        <v>1</v>
      </c>
      <c r="C3411" s="1">
        <v>66</v>
      </c>
      <c r="D3411" s="6">
        <v>2</v>
      </c>
      <c r="E3411" s="2">
        <v>250.99</v>
      </c>
      <c r="F3411" s="1">
        <v>7.0000000000000007E-2</v>
      </c>
      <c r="G3411">
        <v>250.92000000000002</v>
      </c>
      <c r="H3411" t="s">
        <v>5501</v>
      </c>
      <c r="I3411">
        <f>_xlfn.XLOOKUP(C3411, products!A:A, products!D:D)</f>
        <v>3</v>
      </c>
      <c r="J3411" t="s">
        <v>15</v>
      </c>
    </row>
    <row r="3412" spans="1:10" x14ac:dyDescent="0.2">
      <c r="A3412" s="1">
        <v>1181</v>
      </c>
      <c r="B3412" s="1">
        <v>1</v>
      </c>
      <c r="C3412" s="1">
        <v>98</v>
      </c>
      <c r="D3412" s="6">
        <v>1</v>
      </c>
      <c r="E3412" s="2">
        <v>489.99</v>
      </c>
      <c r="F3412" s="1">
        <v>0.1</v>
      </c>
      <c r="G3412">
        <v>489.89</v>
      </c>
      <c r="H3412" t="s">
        <v>5472</v>
      </c>
      <c r="I3412">
        <f>_xlfn.XLOOKUP(C3412, products!A:A, products!D:D)</f>
        <v>1</v>
      </c>
      <c r="J3412" t="s">
        <v>17</v>
      </c>
    </row>
    <row r="3413" spans="1:10" x14ac:dyDescent="0.2">
      <c r="A3413" s="1">
        <v>1182</v>
      </c>
      <c r="B3413" s="1">
        <v>1</v>
      </c>
      <c r="C3413" s="1">
        <v>35</v>
      </c>
      <c r="D3413" s="6">
        <v>1</v>
      </c>
      <c r="E3413" s="2">
        <v>832.99</v>
      </c>
      <c r="F3413" s="1">
        <v>0.1</v>
      </c>
      <c r="G3413">
        <v>832.89</v>
      </c>
      <c r="H3413" t="s">
        <v>5531</v>
      </c>
      <c r="I3413">
        <f>_xlfn.XLOOKUP(C3413, products!A:A, products!D:D)</f>
        <v>6</v>
      </c>
      <c r="J3413" t="s">
        <v>12</v>
      </c>
    </row>
    <row r="3414" spans="1:10" x14ac:dyDescent="0.2">
      <c r="A3414" s="1">
        <v>1182</v>
      </c>
      <c r="B3414" s="1">
        <v>2</v>
      </c>
      <c r="C3414" s="1">
        <v>49</v>
      </c>
      <c r="D3414" s="6">
        <v>2</v>
      </c>
      <c r="E3414" s="2">
        <v>3499.99</v>
      </c>
      <c r="F3414" s="1">
        <v>0.1</v>
      </c>
      <c r="G3414">
        <v>6999.8799999999992</v>
      </c>
      <c r="H3414" t="s">
        <v>5517</v>
      </c>
      <c r="I3414">
        <f>_xlfn.XLOOKUP(C3414, products!A:A, products!D:D)</f>
        <v>7</v>
      </c>
      <c r="J3414" t="s">
        <v>11</v>
      </c>
    </row>
    <row r="3415" spans="1:10" x14ac:dyDescent="0.2">
      <c r="A3415" s="1">
        <v>1183</v>
      </c>
      <c r="B3415" s="1">
        <v>1</v>
      </c>
      <c r="C3415" s="1">
        <v>63</v>
      </c>
      <c r="D3415" s="6">
        <v>1</v>
      </c>
      <c r="E3415" s="2">
        <v>3499.99</v>
      </c>
      <c r="F3415" s="1">
        <v>0.2</v>
      </c>
      <c r="G3415">
        <v>3499.79</v>
      </c>
      <c r="H3415" t="s">
        <v>5503</v>
      </c>
      <c r="I3415">
        <f>_xlfn.XLOOKUP(C3415, products!A:A, products!D:D)</f>
        <v>4</v>
      </c>
      <c r="J3415" t="s">
        <v>14</v>
      </c>
    </row>
    <row r="3416" spans="1:10" x14ac:dyDescent="0.2">
      <c r="A3416" s="1">
        <v>1183</v>
      </c>
      <c r="B3416" s="1">
        <v>2</v>
      </c>
      <c r="C3416" s="1">
        <v>80</v>
      </c>
      <c r="D3416" s="6">
        <v>2</v>
      </c>
      <c r="E3416" s="2">
        <v>761.99</v>
      </c>
      <c r="F3416" s="1">
        <v>0.2</v>
      </c>
      <c r="G3416">
        <v>1523.78</v>
      </c>
      <c r="H3416" t="s">
        <v>5490</v>
      </c>
      <c r="I3416">
        <f>_xlfn.XLOOKUP(C3416, products!A:A, products!D:D)</f>
        <v>3</v>
      </c>
      <c r="J3416" t="s">
        <v>15</v>
      </c>
    </row>
    <row r="3417" spans="1:10" x14ac:dyDescent="0.2">
      <c r="A3417" s="1">
        <v>1183</v>
      </c>
      <c r="B3417" s="1">
        <v>3</v>
      </c>
      <c r="C3417" s="1">
        <v>6</v>
      </c>
      <c r="D3417" s="6">
        <v>2</v>
      </c>
      <c r="E3417" s="2">
        <v>469.99</v>
      </c>
      <c r="F3417" s="1">
        <v>0.05</v>
      </c>
      <c r="G3417">
        <v>1409.92</v>
      </c>
      <c r="H3417" t="s">
        <v>5556</v>
      </c>
      <c r="I3417">
        <f>_xlfn.XLOOKUP(C3417, products!A:A, products!D:D)</f>
        <v>6</v>
      </c>
      <c r="J3417" t="s">
        <v>12</v>
      </c>
    </row>
    <row r="3418" spans="1:10" x14ac:dyDescent="0.2">
      <c r="A3418" s="1">
        <v>1184</v>
      </c>
      <c r="B3418" s="1">
        <v>1</v>
      </c>
      <c r="C3418" s="1">
        <v>16</v>
      </c>
      <c r="D3418" s="6">
        <v>2</v>
      </c>
      <c r="E3418" s="2">
        <v>599.99</v>
      </c>
      <c r="F3418" s="1">
        <v>0.05</v>
      </c>
      <c r="G3418">
        <v>599.94000000000005</v>
      </c>
      <c r="H3418" t="s">
        <v>5540</v>
      </c>
      <c r="I3418">
        <f>_xlfn.XLOOKUP(C3418, products!A:A, products!D:D)</f>
        <v>3</v>
      </c>
      <c r="J3418" t="s">
        <v>15</v>
      </c>
    </row>
    <row r="3419" spans="1:10" x14ac:dyDescent="0.2">
      <c r="A3419" s="1">
        <v>1184</v>
      </c>
      <c r="B3419" s="1">
        <v>2</v>
      </c>
      <c r="C3419" s="1">
        <v>71</v>
      </c>
      <c r="D3419" s="6">
        <v>1</v>
      </c>
      <c r="E3419" s="2">
        <v>416.99</v>
      </c>
      <c r="F3419" s="1">
        <v>0.05</v>
      </c>
      <c r="G3419">
        <v>833.93000000000006</v>
      </c>
      <c r="H3419" t="s">
        <v>5498</v>
      </c>
      <c r="I3419">
        <f>_xlfn.XLOOKUP(C3419, products!A:A, products!D:D)</f>
        <v>3</v>
      </c>
      <c r="J3419" t="s">
        <v>15</v>
      </c>
    </row>
    <row r="3420" spans="1:10" x14ac:dyDescent="0.2">
      <c r="A3420" s="1">
        <v>1185</v>
      </c>
      <c r="B3420" s="1">
        <v>1</v>
      </c>
      <c r="C3420" s="1">
        <v>19</v>
      </c>
      <c r="D3420" s="6">
        <v>2</v>
      </c>
      <c r="E3420" s="2">
        <v>449</v>
      </c>
      <c r="F3420" s="1">
        <v>7.0000000000000007E-2</v>
      </c>
      <c r="G3420">
        <v>448.93</v>
      </c>
      <c r="H3420" t="s">
        <v>5547</v>
      </c>
      <c r="I3420">
        <f>_xlfn.XLOOKUP(C3420, products!A:A, products!D:D)</f>
        <v>3</v>
      </c>
      <c r="J3420" t="s">
        <v>15</v>
      </c>
    </row>
    <row r="3421" spans="1:10" x14ac:dyDescent="0.2">
      <c r="A3421" s="1">
        <v>1185</v>
      </c>
      <c r="B3421" s="1">
        <v>2</v>
      </c>
      <c r="C3421" s="1">
        <v>21</v>
      </c>
      <c r="D3421" s="6">
        <v>1</v>
      </c>
      <c r="E3421" s="2">
        <v>269.99</v>
      </c>
      <c r="F3421" s="1">
        <v>7.0000000000000007E-2</v>
      </c>
      <c r="G3421">
        <v>539.91</v>
      </c>
      <c r="H3421" t="s">
        <v>5545</v>
      </c>
      <c r="I3421">
        <f>_xlfn.XLOOKUP(C3421, products!A:A, products!D:D)</f>
        <v>1</v>
      </c>
      <c r="J3421" t="s">
        <v>17</v>
      </c>
    </row>
    <row r="3422" spans="1:10" x14ac:dyDescent="0.2">
      <c r="A3422" s="1">
        <v>1185</v>
      </c>
      <c r="B3422" s="1">
        <v>3</v>
      </c>
      <c r="C3422" s="1">
        <v>63</v>
      </c>
      <c r="D3422" s="6">
        <v>2</v>
      </c>
      <c r="E3422" s="2">
        <v>3499.99</v>
      </c>
      <c r="F3422" s="1">
        <v>0.1</v>
      </c>
      <c r="G3422">
        <v>10499.869999999999</v>
      </c>
      <c r="H3422" t="s">
        <v>5503</v>
      </c>
      <c r="I3422">
        <f>_xlfn.XLOOKUP(C3422, products!A:A, products!D:D)</f>
        <v>4</v>
      </c>
      <c r="J3422" t="s">
        <v>14</v>
      </c>
    </row>
    <row r="3423" spans="1:10" x14ac:dyDescent="0.2">
      <c r="A3423" s="1">
        <v>1185</v>
      </c>
      <c r="B3423" s="1">
        <v>4</v>
      </c>
      <c r="C3423" s="1">
        <v>80</v>
      </c>
      <c r="D3423" s="6">
        <v>1</v>
      </c>
      <c r="E3423" s="2">
        <v>761.99</v>
      </c>
      <c r="F3423" s="1">
        <v>0.2</v>
      </c>
      <c r="G3423">
        <v>3047.76</v>
      </c>
      <c r="H3423" t="s">
        <v>5490</v>
      </c>
      <c r="I3423">
        <f>_xlfn.XLOOKUP(C3423, products!A:A, products!D:D)</f>
        <v>3</v>
      </c>
      <c r="J3423" t="s">
        <v>15</v>
      </c>
    </row>
    <row r="3424" spans="1:10" x14ac:dyDescent="0.2">
      <c r="A3424" s="1">
        <v>1186</v>
      </c>
      <c r="B3424" s="1">
        <v>1</v>
      </c>
      <c r="C3424" s="1">
        <v>48</v>
      </c>
      <c r="D3424" s="6">
        <v>2</v>
      </c>
      <c r="E3424" s="2">
        <v>1499.99</v>
      </c>
      <c r="F3424" s="1">
        <v>0.1</v>
      </c>
      <c r="G3424">
        <v>1499.89</v>
      </c>
      <c r="H3424" t="s">
        <v>5518</v>
      </c>
      <c r="I3424">
        <f>_xlfn.XLOOKUP(C3424, products!A:A, products!D:D)</f>
        <v>7</v>
      </c>
      <c r="J3424" t="s">
        <v>11</v>
      </c>
    </row>
    <row r="3425" spans="1:10" x14ac:dyDescent="0.2">
      <c r="A3425" s="1">
        <v>1186</v>
      </c>
      <c r="B3425" s="1">
        <v>2</v>
      </c>
      <c r="C3425" s="1">
        <v>49</v>
      </c>
      <c r="D3425" s="6">
        <v>1</v>
      </c>
      <c r="E3425" s="2">
        <v>3499.99</v>
      </c>
      <c r="F3425" s="1">
        <v>7.0000000000000007E-2</v>
      </c>
      <c r="G3425">
        <v>6999.91</v>
      </c>
      <c r="H3425" t="s">
        <v>5517</v>
      </c>
      <c r="I3425">
        <f>_xlfn.XLOOKUP(C3425, products!A:A, products!D:D)</f>
        <v>7</v>
      </c>
      <c r="J3425" t="s">
        <v>11</v>
      </c>
    </row>
    <row r="3426" spans="1:10" x14ac:dyDescent="0.2">
      <c r="A3426" s="1">
        <v>1186</v>
      </c>
      <c r="B3426" s="1">
        <v>3</v>
      </c>
      <c r="C3426" s="1">
        <v>106</v>
      </c>
      <c r="D3426" s="6">
        <v>1</v>
      </c>
      <c r="E3426" s="2">
        <v>449.99</v>
      </c>
      <c r="F3426" s="1">
        <v>0.1</v>
      </c>
      <c r="G3426">
        <v>1349.8700000000001</v>
      </c>
      <c r="H3426" t="s">
        <v>5464</v>
      </c>
      <c r="I3426">
        <f>_xlfn.XLOOKUP(C3426, products!A:A, products!D:D)</f>
        <v>2</v>
      </c>
      <c r="J3426" t="s">
        <v>16</v>
      </c>
    </row>
    <row r="3427" spans="1:10" x14ac:dyDescent="0.2">
      <c r="A3427" s="1">
        <v>1186</v>
      </c>
      <c r="B3427" s="1">
        <v>4</v>
      </c>
      <c r="C3427" s="1">
        <v>27</v>
      </c>
      <c r="D3427" s="6">
        <v>1</v>
      </c>
      <c r="E3427" s="2">
        <v>999.99</v>
      </c>
      <c r="F3427" s="1">
        <v>0.2</v>
      </c>
      <c r="G3427">
        <v>3999.76</v>
      </c>
      <c r="H3427" t="s">
        <v>5539</v>
      </c>
      <c r="I3427">
        <f>_xlfn.XLOOKUP(C3427, products!A:A, products!D:D)</f>
        <v>6</v>
      </c>
      <c r="J3427" t="s">
        <v>12</v>
      </c>
    </row>
    <row r="3428" spans="1:10" x14ac:dyDescent="0.2">
      <c r="A3428" s="1">
        <v>1187</v>
      </c>
      <c r="B3428" s="1">
        <v>1</v>
      </c>
      <c r="C3428" s="1">
        <v>36</v>
      </c>
      <c r="D3428" s="6">
        <v>2</v>
      </c>
      <c r="E3428" s="2">
        <v>832.99</v>
      </c>
      <c r="F3428" s="1">
        <v>0.1</v>
      </c>
      <c r="G3428">
        <v>832.89</v>
      </c>
      <c r="H3428" t="s">
        <v>5530</v>
      </c>
      <c r="I3428">
        <f>_xlfn.XLOOKUP(C3428, products!A:A, products!D:D)</f>
        <v>6</v>
      </c>
      <c r="J3428" t="s">
        <v>12</v>
      </c>
    </row>
    <row r="3429" spans="1:10" x14ac:dyDescent="0.2">
      <c r="A3429" s="1">
        <v>1187</v>
      </c>
      <c r="B3429" s="1">
        <v>2</v>
      </c>
      <c r="C3429" s="1">
        <v>79</v>
      </c>
      <c r="D3429" s="6">
        <v>1</v>
      </c>
      <c r="E3429" s="2">
        <v>402.99</v>
      </c>
      <c r="F3429" s="1">
        <v>7.0000000000000007E-2</v>
      </c>
      <c r="G3429">
        <v>805.91</v>
      </c>
      <c r="H3429" t="s">
        <v>5491</v>
      </c>
      <c r="I3429">
        <f>_xlfn.XLOOKUP(C3429, products!A:A, products!D:D)</f>
        <v>3</v>
      </c>
      <c r="J3429" t="s">
        <v>15</v>
      </c>
    </row>
    <row r="3430" spans="1:10" x14ac:dyDescent="0.2">
      <c r="A3430" s="1">
        <v>1187</v>
      </c>
      <c r="B3430" s="1">
        <v>3</v>
      </c>
      <c r="C3430" s="1">
        <v>4</v>
      </c>
      <c r="D3430" s="6">
        <v>1</v>
      </c>
      <c r="E3430" s="2">
        <v>2899.99</v>
      </c>
      <c r="F3430" s="1">
        <v>0.1</v>
      </c>
      <c r="G3430">
        <v>8699.869999999999</v>
      </c>
      <c r="H3430" t="s">
        <v>5558</v>
      </c>
      <c r="I3430">
        <f>_xlfn.XLOOKUP(C3430, products!A:A, products!D:D)</f>
        <v>6</v>
      </c>
      <c r="J3430" t="s">
        <v>12</v>
      </c>
    </row>
    <row r="3431" spans="1:10" x14ac:dyDescent="0.2">
      <c r="A3431" s="1">
        <v>1187</v>
      </c>
      <c r="B3431" s="1">
        <v>4</v>
      </c>
      <c r="C3431" s="1">
        <v>53</v>
      </c>
      <c r="D3431" s="6">
        <v>2</v>
      </c>
      <c r="E3431" s="2">
        <v>749.99</v>
      </c>
      <c r="F3431" s="1">
        <v>0.1</v>
      </c>
      <c r="G3431">
        <v>2999.86</v>
      </c>
      <c r="H3431" t="s">
        <v>5513</v>
      </c>
      <c r="I3431">
        <f>_xlfn.XLOOKUP(C3431, products!A:A, products!D:D)</f>
        <v>7</v>
      </c>
      <c r="J3431" t="s">
        <v>11</v>
      </c>
    </row>
    <row r="3432" spans="1:10" x14ac:dyDescent="0.2">
      <c r="A3432" s="1">
        <v>1188</v>
      </c>
      <c r="B3432" s="1">
        <v>1</v>
      </c>
      <c r="C3432" s="1">
        <v>66</v>
      </c>
      <c r="D3432" s="6">
        <v>2</v>
      </c>
      <c r="E3432" s="2">
        <v>250.99</v>
      </c>
      <c r="F3432" s="1">
        <v>0.1</v>
      </c>
      <c r="G3432">
        <v>250.89000000000001</v>
      </c>
      <c r="H3432" t="s">
        <v>5501</v>
      </c>
      <c r="I3432">
        <f>_xlfn.XLOOKUP(C3432, products!A:A, products!D:D)</f>
        <v>3</v>
      </c>
      <c r="J3432" t="s">
        <v>15</v>
      </c>
    </row>
    <row r="3433" spans="1:10" x14ac:dyDescent="0.2">
      <c r="A3433" s="1">
        <v>1188</v>
      </c>
      <c r="B3433" s="1">
        <v>2</v>
      </c>
      <c r="C3433" s="1">
        <v>91</v>
      </c>
      <c r="D3433" s="6">
        <v>2</v>
      </c>
      <c r="E3433" s="2">
        <v>349.99</v>
      </c>
      <c r="F3433" s="1">
        <v>0.2</v>
      </c>
      <c r="G3433">
        <v>699.78</v>
      </c>
      <c r="H3433" t="s">
        <v>5479</v>
      </c>
      <c r="I3433">
        <f>_xlfn.XLOOKUP(C3433, products!A:A, products!D:D)</f>
        <v>1</v>
      </c>
      <c r="J3433" t="s">
        <v>17</v>
      </c>
    </row>
    <row r="3434" spans="1:10" x14ac:dyDescent="0.2">
      <c r="A3434" s="1">
        <v>1188</v>
      </c>
      <c r="B3434" s="1">
        <v>3</v>
      </c>
      <c r="C3434" s="1">
        <v>87</v>
      </c>
      <c r="D3434" s="6">
        <v>2</v>
      </c>
      <c r="E3434" s="2">
        <v>189.99</v>
      </c>
      <c r="F3434" s="1">
        <v>0.1</v>
      </c>
      <c r="G3434">
        <v>569.87</v>
      </c>
      <c r="H3434" t="s">
        <v>5483</v>
      </c>
      <c r="I3434">
        <f>_xlfn.XLOOKUP(C3434, products!A:A, products!D:D)</f>
        <v>1</v>
      </c>
      <c r="J3434" t="s">
        <v>17</v>
      </c>
    </row>
    <row r="3435" spans="1:10" x14ac:dyDescent="0.2">
      <c r="A3435" s="1">
        <v>1189</v>
      </c>
      <c r="B3435" s="1">
        <v>1</v>
      </c>
      <c r="C3435" s="1">
        <v>55</v>
      </c>
      <c r="D3435" s="6">
        <v>1</v>
      </c>
      <c r="E3435" s="2">
        <v>2699.99</v>
      </c>
      <c r="F3435" s="1">
        <v>7.0000000000000007E-2</v>
      </c>
      <c r="G3435">
        <v>2699.9199999999996</v>
      </c>
      <c r="H3435" t="s">
        <v>5511</v>
      </c>
      <c r="I3435">
        <f>_xlfn.XLOOKUP(C3435, products!A:A, products!D:D)</f>
        <v>7</v>
      </c>
      <c r="J3435" t="s">
        <v>11</v>
      </c>
    </row>
    <row r="3436" spans="1:10" x14ac:dyDescent="0.2">
      <c r="A3436" s="1">
        <v>1189</v>
      </c>
      <c r="B3436" s="1">
        <v>2</v>
      </c>
      <c r="C3436" s="1">
        <v>102</v>
      </c>
      <c r="D3436" s="6">
        <v>2</v>
      </c>
      <c r="E3436" s="2">
        <v>489.99</v>
      </c>
      <c r="F3436" s="1">
        <v>0.1</v>
      </c>
      <c r="G3436">
        <v>979.88</v>
      </c>
      <c r="H3436" t="s">
        <v>5468</v>
      </c>
      <c r="I3436">
        <f>_xlfn.XLOOKUP(C3436, products!A:A, products!D:D)</f>
        <v>2</v>
      </c>
      <c r="J3436" t="s">
        <v>16</v>
      </c>
    </row>
    <row r="3437" spans="1:10" x14ac:dyDescent="0.2">
      <c r="A3437" s="1">
        <v>1189</v>
      </c>
      <c r="B3437" s="1">
        <v>3</v>
      </c>
      <c r="C3437" s="1">
        <v>40</v>
      </c>
      <c r="D3437" s="6">
        <v>2</v>
      </c>
      <c r="E3437" s="2">
        <v>4999.99</v>
      </c>
      <c r="F3437" s="1">
        <v>0.1</v>
      </c>
      <c r="G3437">
        <v>14999.869999999999</v>
      </c>
      <c r="H3437" t="s">
        <v>5526</v>
      </c>
      <c r="I3437">
        <f>_xlfn.XLOOKUP(C3437, products!A:A, products!D:D)</f>
        <v>6</v>
      </c>
      <c r="J3437" t="s">
        <v>12</v>
      </c>
    </row>
    <row r="3438" spans="1:10" x14ac:dyDescent="0.2">
      <c r="A3438" s="1">
        <v>1190</v>
      </c>
      <c r="B3438" s="1">
        <v>1</v>
      </c>
      <c r="C3438" s="1">
        <v>71</v>
      </c>
      <c r="D3438" s="6">
        <v>1</v>
      </c>
      <c r="E3438" s="2">
        <v>416.99</v>
      </c>
      <c r="F3438" s="1">
        <v>7.0000000000000007E-2</v>
      </c>
      <c r="G3438">
        <v>416.92</v>
      </c>
      <c r="H3438" t="s">
        <v>5498</v>
      </c>
      <c r="I3438">
        <f>_xlfn.XLOOKUP(C3438, products!A:A, products!D:D)</f>
        <v>3</v>
      </c>
      <c r="J3438" t="s">
        <v>15</v>
      </c>
    </row>
    <row r="3439" spans="1:10" x14ac:dyDescent="0.2">
      <c r="A3439" s="1">
        <v>1191</v>
      </c>
      <c r="B3439" s="1">
        <v>1</v>
      </c>
      <c r="C3439" s="1">
        <v>40</v>
      </c>
      <c r="D3439" s="6">
        <v>2</v>
      </c>
      <c r="E3439" s="2">
        <v>4999.99</v>
      </c>
      <c r="F3439" s="1">
        <v>0.1</v>
      </c>
      <c r="G3439">
        <v>4999.8899999999994</v>
      </c>
      <c r="H3439" t="s">
        <v>5526</v>
      </c>
      <c r="I3439">
        <f>_xlfn.XLOOKUP(C3439, products!A:A, products!D:D)</f>
        <v>6</v>
      </c>
      <c r="J3439" t="s">
        <v>12</v>
      </c>
    </row>
    <row r="3440" spans="1:10" x14ac:dyDescent="0.2">
      <c r="A3440" s="1">
        <v>1191</v>
      </c>
      <c r="B3440" s="1">
        <v>2</v>
      </c>
      <c r="C3440" s="1">
        <v>89</v>
      </c>
      <c r="D3440" s="6">
        <v>2</v>
      </c>
      <c r="E3440" s="2">
        <v>209.99</v>
      </c>
      <c r="F3440" s="1">
        <v>0.1</v>
      </c>
      <c r="G3440">
        <v>419.88</v>
      </c>
      <c r="H3440" t="s">
        <v>5481</v>
      </c>
      <c r="I3440">
        <f>_xlfn.XLOOKUP(C3440, products!A:A, products!D:D)</f>
        <v>1</v>
      </c>
      <c r="J3440" t="s">
        <v>17</v>
      </c>
    </row>
    <row r="3441" spans="1:10" x14ac:dyDescent="0.2">
      <c r="A3441" s="1">
        <v>1191</v>
      </c>
      <c r="B3441" s="1">
        <v>3</v>
      </c>
      <c r="C3441" s="1">
        <v>100</v>
      </c>
      <c r="D3441" s="6">
        <v>1</v>
      </c>
      <c r="E3441" s="2">
        <v>489.99</v>
      </c>
      <c r="F3441" s="1">
        <v>7.0000000000000007E-2</v>
      </c>
      <c r="G3441">
        <v>1469.9</v>
      </c>
      <c r="H3441" t="s">
        <v>5470</v>
      </c>
      <c r="I3441">
        <f>_xlfn.XLOOKUP(C3441, products!A:A, products!D:D)</f>
        <v>1</v>
      </c>
      <c r="J3441" t="s">
        <v>17</v>
      </c>
    </row>
    <row r="3442" spans="1:10" x14ac:dyDescent="0.2">
      <c r="A3442" s="1">
        <v>1192</v>
      </c>
      <c r="B3442" s="1">
        <v>1</v>
      </c>
      <c r="C3442" s="1">
        <v>24</v>
      </c>
      <c r="D3442" s="6">
        <v>2</v>
      </c>
      <c r="E3442" s="2">
        <v>549.99</v>
      </c>
      <c r="F3442" s="1">
        <v>0.1</v>
      </c>
      <c r="G3442">
        <v>549.89</v>
      </c>
      <c r="H3442" t="s">
        <v>5542</v>
      </c>
      <c r="I3442">
        <f>_xlfn.XLOOKUP(C3442, products!A:A, products!D:D)</f>
        <v>2</v>
      </c>
      <c r="J3442" t="s">
        <v>16</v>
      </c>
    </row>
    <row r="3443" spans="1:10" x14ac:dyDescent="0.2">
      <c r="A3443" s="1">
        <v>1192</v>
      </c>
      <c r="B3443" s="1">
        <v>2</v>
      </c>
      <c r="C3443" s="1">
        <v>88</v>
      </c>
      <c r="D3443" s="6">
        <v>2</v>
      </c>
      <c r="E3443" s="2">
        <v>189.99</v>
      </c>
      <c r="F3443" s="1">
        <v>7.0000000000000007E-2</v>
      </c>
      <c r="G3443">
        <v>379.91</v>
      </c>
      <c r="H3443" t="s">
        <v>5482</v>
      </c>
      <c r="I3443">
        <f>_xlfn.XLOOKUP(C3443, products!A:A, products!D:D)</f>
        <v>1</v>
      </c>
      <c r="J3443" t="s">
        <v>17</v>
      </c>
    </row>
    <row r="3444" spans="1:10" x14ac:dyDescent="0.2">
      <c r="A3444" s="1">
        <v>1192</v>
      </c>
      <c r="B3444" s="1">
        <v>3</v>
      </c>
      <c r="C3444" s="1">
        <v>37</v>
      </c>
      <c r="D3444" s="6">
        <v>2</v>
      </c>
      <c r="E3444" s="2">
        <v>379.99</v>
      </c>
      <c r="F3444" s="1">
        <v>0.2</v>
      </c>
      <c r="G3444">
        <v>1139.77</v>
      </c>
      <c r="H3444" t="s">
        <v>5529</v>
      </c>
      <c r="I3444">
        <f>_xlfn.XLOOKUP(C3444, products!A:A, products!D:D)</f>
        <v>6</v>
      </c>
      <c r="J3444" t="s">
        <v>12</v>
      </c>
    </row>
    <row r="3445" spans="1:10" x14ac:dyDescent="0.2">
      <c r="A3445" s="1">
        <v>1193</v>
      </c>
      <c r="B3445" s="1">
        <v>1</v>
      </c>
      <c r="C3445" s="1">
        <v>83</v>
      </c>
      <c r="D3445" s="6">
        <v>2</v>
      </c>
      <c r="E3445" s="2">
        <v>149.99</v>
      </c>
      <c r="F3445" s="1">
        <v>0.05</v>
      </c>
      <c r="G3445">
        <v>149.94</v>
      </c>
      <c r="H3445" t="s">
        <v>5487</v>
      </c>
      <c r="I3445">
        <f>_xlfn.XLOOKUP(C3445, products!A:A, products!D:D)</f>
        <v>1</v>
      </c>
      <c r="J3445" t="s">
        <v>17</v>
      </c>
    </row>
    <row r="3446" spans="1:10" x14ac:dyDescent="0.2">
      <c r="A3446" s="1">
        <v>1193</v>
      </c>
      <c r="B3446" s="1">
        <v>2</v>
      </c>
      <c r="C3446" s="1">
        <v>27</v>
      </c>
      <c r="D3446" s="6">
        <v>1</v>
      </c>
      <c r="E3446" s="2">
        <v>999.99</v>
      </c>
      <c r="F3446" s="1">
        <v>0.05</v>
      </c>
      <c r="G3446">
        <v>1999.93</v>
      </c>
      <c r="H3446" t="s">
        <v>5539</v>
      </c>
      <c r="I3446">
        <f>_xlfn.XLOOKUP(C3446, products!A:A, products!D:D)</f>
        <v>6</v>
      </c>
      <c r="J3446" t="s">
        <v>12</v>
      </c>
    </row>
    <row r="3447" spans="1:10" x14ac:dyDescent="0.2">
      <c r="A3447" s="1">
        <v>1194</v>
      </c>
      <c r="B3447" s="1">
        <v>1</v>
      </c>
      <c r="C3447" s="1">
        <v>71</v>
      </c>
      <c r="D3447" s="6">
        <v>1</v>
      </c>
      <c r="E3447" s="2">
        <v>416.99</v>
      </c>
      <c r="F3447" s="1">
        <v>0.05</v>
      </c>
      <c r="G3447">
        <v>416.94</v>
      </c>
      <c r="H3447" t="s">
        <v>5498</v>
      </c>
      <c r="I3447">
        <f>_xlfn.XLOOKUP(C3447, products!A:A, products!D:D)</f>
        <v>3</v>
      </c>
      <c r="J3447" t="s">
        <v>15</v>
      </c>
    </row>
    <row r="3448" spans="1:10" x14ac:dyDescent="0.2">
      <c r="A3448" s="1">
        <v>1194</v>
      </c>
      <c r="B3448" s="1">
        <v>2</v>
      </c>
      <c r="C3448" s="1">
        <v>7</v>
      </c>
      <c r="D3448" s="6">
        <v>2</v>
      </c>
      <c r="E3448" s="2">
        <v>3999.99</v>
      </c>
      <c r="F3448" s="1">
        <v>7.0000000000000007E-2</v>
      </c>
      <c r="G3448">
        <v>7999.91</v>
      </c>
      <c r="H3448" t="s">
        <v>5555</v>
      </c>
      <c r="I3448">
        <f>_xlfn.XLOOKUP(C3448, products!A:A, products!D:D)</f>
        <v>6</v>
      </c>
      <c r="J3448" t="s">
        <v>12</v>
      </c>
    </row>
    <row r="3449" spans="1:10" x14ac:dyDescent="0.2">
      <c r="A3449" s="1">
        <v>1194</v>
      </c>
      <c r="B3449" s="1">
        <v>3</v>
      </c>
      <c r="C3449" s="1">
        <v>105</v>
      </c>
      <c r="D3449" s="6">
        <v>2</v>
      </c>
      <c r="E3449" s="2">
        <v>533.99</v>
      </c>
      <c r="F3449" s="1">
        <v>0.1</v>
      </c>
      <c r="G3449">
        <v>1601.8700000000001</v>
      </c>
      <c r="H3449" t="s">
        <v>5465</v>
      </c>
      <c r="I3449">
        <f>_xlfn.XLOOKUP(C3449, products!A:A, products!D:D)</f>
        <v>2</v>
      </c>
      <c r="J3449" t="s">
        <v>16</v>
      </c>
    </row>
    <row r="3450" spans="1:10" x14ac:dyDescent="0.2">
      <c r="A3450" s="1">
        <v>1194</v>
      </c>
      <c r="B3450" s="1">
        <v>4</v>
      </c>
      <c r="C3450" s="1">
        <v>84</v>
      </c>
      <c r="D3450" s="6">
        <v>1</v>
      </c>
      <c r="E3450" s="2">
        <v>109.99</v>
      </c>
      <c r="F3450" s="1">
        <v>0.05</v>
      </c>
      <c r="G3450">
        <v>439.90999999999997</v>
      </c>
      <c r="H3450" t="s">
        <v>5486</v>
      </c>
      <c r="I3450">
        <f>_xlfn.XLOOKUP(C3450, products!A:A, products!D:D)</f>
        <v>1</v>
      </c>
      <c r="J3450" t="s">
        <v>17</v>
      </c>
    </row>
    <row r="3451" spans="1:10" x14ac:dyDescent="0.2">
      <c r="A3451" s="1">
        <v>1195</v>
      </c>
      <c r="B3451" s="1">
        <v>1</v>
      </c>
      <c r="C3451" s="1">
        <v>52</v>
      </c>
      <c r="D3451" s="6">
        <v>1</v>
      </c>
      <c r="E3451" s="2">
        <v>875.99</v>
      </c>
      <c r="F3451" s="1">
        <v>7.0000000000000007E-2</v>
      </c>
      <c r="G3451">
        <v>875.92</v>
      </c>
      <c r="H3451" t="s">
        <v>5514</v>
      </c>
      <c r="I3451">
        <f>_xlfn.XLOOKUP(C3451, products!A:A, products!D:D)</f>
        <v>7</v>
      </c>
      <c r="J3451" t="s">
        <v>11</v>
      </c>
    </row>
    <row r="3452" spans="1:10" x14ac:dyDescent="0.2">
      <c r="A3452" s="1">
        <v>1196</v>
      </c>
      <c r="B3452" s="1">
        <v>1</v>
      </c>
      <c r="C3452" s="1">
        <v>53</v>
      </c>
      <c r="D3452" s="6">
        <v>1</v>
      </c>
      <c r="E3452" s="2">
        <v>749.99</v>
      </c>
      <c r="F3452" s="1">
        <v>7.0000000000000007E-2</v>
      </c>
      <c r="G3452">
        <v>749.92</v>
      </c>
      <c r="H3452" t="s">
        <v>5513</v>
      </c>
      <c r="I3452">
        <f>_xlfn.XLOOKUP(C3452, products!A:A, products!D:D)</f>
        <v>7</v>
      </c>
      <c r="J3452" t="s">
        <v>11</v>
      </c>
    </row>
    <row r="3453" spans="1:10" x14ac:dyDescent="0.2">
      <c r="A3453" s="1">
        <v>1197</v>
      </c>
      <c r="B3453" s="1">
        <v>1</v>
      </c>
      <c r="C3453" s="1">
        <v>13</v>
      </c>
      <c r="D3453" s="6">
        <v>1</v>
      </c>
      <c r="E3453" s="2">
        <v>269.99</v>
      </c>
      <c r="F3453" s="1">
        <v>7.0000000000000007E-2</v>
      </c>
      <c r="G3453">
        <v>269.92</v>
      </c>
      <c r="H3453" t="s">
        <v>5545</v>
      </c>
      <c r="I3453">
        <f>_xlfn.XLOOKUP(C3453, products!A:A, products!D:D)</f>
        <v>3</v>
      </c>
      <c r="J3453" t="s">
        <v>15</v>
      </c>
    </row>
    <row r="3454" spans="1:10" x14ac:dyDescent="0.2">
      <c r="A3454" s="1">
        <v>1197</v>
      </c>
      <c r="B3454" s="1">
        <v>2</v>
      </c>
      <c r="C3454" s="1">
        <v>108</v>
      </c>
      <c r="D3454" s="6">
        <v>2</v>
      </c>
      <c r="E3454" s="2">
        <v>449.99</v>
      </c>
      <c r="F3454" s="1">
        <v>0.05</v>
      </c>
      <c r="G3454">
        <v>899.93000000000006</v>
      </c>
      <c r="H3454" t="s">
        <v>5462</v>
      </c>
      <c r="I3454">
        <f>_xlfn.XLOOKUP(C3454, products!A:A, products!D:D)</f>
        <v>2</v>
      </c>
      <c r="J3454" t="s">
        <v>16</v>
      </c>
    </row>
    <row r="3455" spans="1:10" x14ac:dyDescent="0.2">
      <c r="A3455" s="1">
        <v>1197</v>
      </c>
      <c r="B3455" s="1">
        <v>3</v>
      </c>
      <c r="C3455" s="1">
        <v>9</v>
      </c>
      <c r="D3455" s="6">
        <v>2</v>
      </c>
      <c r="E3455" s="2">
        <v>2999.99</v>
      </c>
      <c r="F3455" s="1">
        <v>0.05</v>
      </c>
      <c r="G3455">
        <v>8999.92</v>
      </c>
      <c r="H3455" t="s">
        <v>5553</v>
      </c>
      <c r="I3455">
        <f>_xlfn.XLOOKUP(C3455, products!A:A, products!D:D)</f>
        <v>5</v>
      </c>
      <c r="J3455" t="s">
        <v>13</v>
      </c>
    </row>
    <row r="3456" spans="1:10" x14ac:dyDescent="0.2">
      <c r="A3456" s="1">
        <v>1197</v>
      </c>
      <c r="B3456" s="1">
        <v>4</v>
      </c>
      <c r="C3456" s="1">
        <v>106</v>
      </c>
      <c r="D3456" s="6">
        <v>2</v>
      </c>
      <c r="E3456" s="2">
        <v>449.99</v>
      </c>
      <c r="F3456" s="1">
        <v>0.2</v>
      </c>
      <c r="G3456">
        <v>1799.76</v>
      </c>
      <c r="H3456" t="s">
        <v>5464</v>
      </c>
      <c r="I3456">
        <f>_xlfn.XLOOKUP(C3456, products!A:A, products!D:D)</f>
        <v>2</v>
      </c>
      <c r="J3456" t="s">
        <v>16</v>
      </c>
    </row>
    <row r="3457" spans="1:10" x14ac:dyDescent="0.2">
      <c r="A3457" s="1">
        <v>1198</v>
      </c>
      <c r="B3457" s="1">
        <v>1</v>
      </c>
      <c r="C3457" s="1">
        <v>105</v>
      </c>
      <c r="D3457" s="6">
        <v>1</v>
      </c>
      <c r="E3457" s="2">
        <v>533.99</v>
      </c>
      <c r="F3457" s="1">
        <v>0.05</v>
      </c>
      <c r="G3457">
        <v>533.94000000000005</v>
      </c>
      <c r="H3457" t="s">
        <v>5465</v>
      </c>
      <c r="I3457">
        <f>_xlfn.XLOOKUP(C3457, products!A:A, products!D:D)</f>
        <v>2</v>
      </c>
      <c r="J3457" t="s">
        <v>16</v>
      </c>
    </row>
    <row r="3458" spans="1:10" x14ac:dyDescent="0.2">
      <c r="A3458" s="1">
        <v>1199</v>
      </c>
      <c r="B3458" s="1">
        <v>1</v>
      </c>
      <c r="C3458" s="1">
        <v>32</v>
      </c>
      <c r="D3458" s="6">
        <v>1</v>
      </c>
      <c r="E3458" s="2">
        <v>469.99</v>
      </c>
      <c r="F3458" s="1">
        <v>0.05</v>
      </c>
      <c r="G3458">
        <v>469.94</v>
      </c>
      <c r="H3458" t="s">
        <v>5534</v>
      </c>
      <c r="I3458">
        <f>_xlfn.XLOOKUP(C3458, products!A:A, products!D:D)</f>
        <v>6</v>
      </c>
      <c r="J3458" t="s">
        <v>12</v>
      </c>
    </row>
    <row r="3459" spans="1:10" x14ac:dyDescent="0.2">
      <c r="A3459" s="1">
        <v>1199</v>
      </c>
      <c r="B3459" s="1">
        <v>2</v>
      </c>
      <c r="C3459" s="1">
        <v>94</v>
      </c>
      <c r="D3459" s="6">
        <v>2</v>
      </c>
      <c r="E3459" s="2">
        <v>249.99</v>
      </c>
      <c r="F3459" s="1">
        <v>7.0000000000000007E-2</v>
      </c>
      <c r="G3459">
        <v>499.91</v>
      </c>
      <c r="H3459" t="s">
        <v>5476</v>
      </c>
      <c r="I3459">
        <f>_xlfn.XLOOKUP(C3459, products!A:A, products!D:D)</f>
        <v>1</v>
      </c>
      <c r="J3459" t="s">
        <v>17</v>
      </c>
    </row>
    <row r="3460" spans="1:10" x14ac:dyDescent="0.2">
      <c r="A3460" s="1">
        <v>1199</v>
      </c>
      <c r="B3460" s="1">
        <v>3</v>
      </c>
      <c r="C3460" s="1">
        <v>109</v>
      </c>
      <c r="D3460" s="6">
        <v>2</v>
      </c>
      <c r="E3460" s="2">
        <v>416.99</v>
      </c>
      <c r="F3460" s="1">
        <v>0.1</v>
      </c>
      <c r="G3460">
        <v>1250.8700000000001</v>
      </c>
      <c r="H3460" t="s">
        <v>5461</v>
      </c>
      <c r="I3460">
        <f>_xlfn.XLOOKUP(C3460, products!A:A, products!D:D)</f>
        <v>2</v>
      </c>
      <c r="J3460" t="s">
        <v>16</v>
      </c>
    </row>
    <row r="3461" spans="1:10" x14ac:dyDescent="0.2">
      <c r="A3461" s="1">
        <v>1200</v>
      </c>
      <c r="B3461" s="1">
        <v>1</v>
      </c>
      <c r="C3461" s="1">
        <v>42</v>
      </c>
      <c r="D3461" s="6">
        <v>2</v>
      </c>
      <c r="E3461" s="2">
        <v>2299.9899999999998</v>
      </c>
      <c r="F3461" s="1">
        <v>0.2</v>
      </c>
      <c r="G3461">
        <v>2299.79</v>
      </c>
      <c r="H3461" t="s">
        <v>5524</v>
      </c>
      <c r="I3461">
        <f>_xlfn.XLOOKUP(C3461, products!A:A, products!D:D)</f>
        <v>6</v>
      </c>
      <c r="J3461" t="s">
        <v>12</v>
      </c>
    </row>
    <row r="3462" spans="1:10" x14ac:dyDescent="0.2">
      <c r="A3462" s="1">
        <v>1201</v>
      </c>
      <c r="B3462" s="1">
        <v>1</v>
      </c>
      <c r="C3462" s="1">
        <v>95</v>
      </c>
      <c r="D3462" s="6">
        <v>1</v>
      </c>
      <c r="E3462" s="2">
        <v>299.99</v>
      </c>
      <c r="F3462" s="1">
        <v>7.0000000000000007E-2</v>
      </c>
      <c r="G3462">
        <v>299.92</v>
      </c>
      <c r="H3462" t="s">
        <v>5475</v>
      </c>
      <c r="I3462">
        <f>_xlfn.XLOOKUP(C3462, products!A:A, products!D:D)</f>
        <v>1</v>
      </c>
      <c r="J3462" t="s">
        <v>17</v>
      </c>
    </row>
    <row r="3463" spans="1:10" x14ac:dyDescent="0.2">
      <c r="A3463" s="1">
        <v>1201</v>
      </c>
      <c r="B3463" s="1">
        <v>2</v>
      </c>
      <c r="C3463" s="1">
        <v>13</v>
      </c>
      <c r="D3463" s="6">
        <v>1</v>
      </c>
      <c r="E3463" s="2">
        <v>269.99</v>
      </c>
      <c r="F3463" s="1">
        <v>0.05</v>
      </c>
      <c r="G3463">
        <v>539.93000000000006</v>
      </c>
      <c r="H3463" t="s">
        <v>5545</v>
      </c>
      <c r="I3463">
        <f>_xlfn.XLOOKUP(C3463, products!A:A, products!D:D)</f>
        <v>3</v>
      </c>
      <c r="J3463" t="s">
        <v>15</v>
      </c>
    </row>
    <row r="3464" spans="1:10" x14ac:dyDescent="0.2">
      <c r="A3464" s="1">
        <v>1201</v>
      </c>
      <c r="B3464" s="1">
        <v>3</v>
      </c>
      <c r="C3464" s="1">
        <v>26</v>
      </c>
      <c r="D3464" s="6">
        <v>1</v>
      </c>
      <c r="E3464" s="2">
        <v>599.99</v>
      </c>
      <c r="F3464" s="1">
        <v>0.2</v>
      </c>
      <c r="G3464">
        <v>1799.77</v>
      </c>
      <c r="H3464" t="s">
        <v>5540</v>
      </c>
      <c r="I3464">
        <f>_xlfn.XLOOKUP(C3464, products!A:A, products!D:D)</f>
        <v>2</v>
      </c>
      <c r="J3464" t="s">
        <v>16</v>
      </c>
    </row>
    <row r="3465" spans="1:10" x14ac:dyDescent="0.2">
      <c r="A3465" s="1">
        <v>1201</v>
      </c>
      <c r="B3465" s="1">
        <v>4</v>
      </c>
      <c r="C3465" s="1">
        <v>17</v>
      </c>
      <c r="D3465" s="6">
        <v>2</v>
      </c>
      <c r="E3465" s="2">
        <v>429</v>
      </c>
      <c r="F3465" s="1">
        <v>0.05</v>
      </c>
      <c r="G3465">
        <v>1715.95</v>
      </c>
      <c r="H3465" t="s">
        <v>5549</v>
      </c>
      <c r="I3465">
        <f>_xlfn.XLOOKUP(C3465, products!A:A, products!D:D)</f>
        <v>3</v>
      </c>
      <c r="J3465" t="s">
        <v>15</v>
      </c>
    </row>
    <row r="3466" spans="1:10" x14ac:dyDescent="0.2">
      <c r="A3466" s="1">
        <v>1201</v>
      </c>
      <c r="B3466" s="1">
        <v>5</v>
      </c>
      <c r="C3466" s="1">
        <v>19</v>
      </c>
      <c r="D3466" s="6">
        <v>2</v>
      </c>
      <c r="E3466" s="2">
        <v>449</v>
      </c>
      <c r="F3466" s="1">
        <v>0.2</v>
      </c>
      <c r="G3466">
        <v>2244.8000000000002</v>
      </c>
      <c r="H3466" t="s">
        <v>5547</v>
      </c>
      <c r="I3466">
        <f>_xlfn.XLOOKUP(C3466, products!A:A, products!D:D)</f>
        <v>3</v>
      </c>
      <c r="J3466" t="s">
        <v>15</v>
      </c>
    </row>
    <row r="3467" spans="1:10" x14ac:dyDescent="0.2">
      <c r="A3467" s="1">
        <v>1202</v>
      </c>
      <c r="B3467" s="1">
        <v>1</v>
      </c>
      <c r="C3467" s="1">
        <v>84</v>
      </c>
      <c r="D3467" s="6">
        <v>2</v>
      </c>
      <c r="E3467" s="2">
        <v>109.99</v>
      </c>
      <c r="F3467" s="1">
        <v>0.05</v>
      </c>
      <c r="G3467">
        <v>109.94</v>
      </c>
      <c r="H3467" t="s">
        <v>5486</v>
      </c>
      <c r="I3467">
        <f>_xlfn.XLOOKUP(C3467, products!A:A, products!D:D)</f>
        <v>1</v>
      </c>
      <c r="J3467" t="s">
        <v>17</v>
      </c>
    </row>
    <row r="3468" spans="1:10" x14ac:dyDescent="0.2">
      <c r="A3468" s="1">
        <v>1203</v>
      </c>
      <c r="B3468" s="1">
        <v>1</v>
      </c>
      <c r="C3468" s="1">
        <v>6</v>
      </c>
      <c r="D3468" s="6">
        <v>2</v>
      </c>
      <c r="E3468" s="2">
        <v>469.99</v>
      </c>
      <c r="F3468" s="1">
        <v>7.0000000000000007E-2</v>
      </c>
      <c r="G3468">
        <v>469.92</v>
      </c>
      <c r="H3468" t="s">
        <v>5556</v>
      </c>
      <c r="I3468">
        <f>_xlfn.XLOOKUP(C3468, products!A:A, products!D:D)</f>
        <v>6</v>
      </c>
      <c r="J3468" t="s">
        <v>12</v>
      </c>
    </row>
    <row r="3469" spans="1:10" x14ac:dyDescent="0.2">
      <c r="A3469" s="1">
        <v>1203</v>
      </c>
      <c r="B3469" s="1">
        <v>2</v>
      </c>
      <c r="C3469" s="1">
        <v>55</v>
      </c>
      <c r="D3469" s="6">
        <v>1</v>
      </c>
      <c r="E3469" s="2">
        <v>2699.99</v>
      </c>
      <c r="F3469" s="1">
        <v>0.05</v>
      </c>
      <c r="G3469">
        <v>5399.9299999999994</v>
      </c>
      <c r="H3469" t="s">
        <v>5511</v>
      </c>
      <c r="I3469">
        <f>_xlfn.XLOOKUP(C3469, products!A:A, products!D:D)</f>
        <v>7</v>
      </c>
      <c r="J3469" t="s">
        <v>11</v>
      </c>
    </row>
    <row r="3470" spans="1:10" x14ac:dyDescent="0.2">
      <c r="A3470" s="1">
        <v>1204</v>
      </c>
      <c r="B3470" s="1">
        <v>1</v>
      </c>
      <c r="C3470" s="1">
        <v>37</v>
      </c>
      <c r="D3470" s="6">
        <v>2</v>
      </c>
      <c r="E3470" s="2">
        <v>379.99</v>
      </c>
      <c r="F3470" s="1">
        <v>7.0000000000000007E-2</v>
      </c>
      <c r="G3470">
        <v>379.92</v>
      </c>
      <c r="H3470" t="s">
        <v>5529</v>
      </c>
      <c r="I3470">
        <f>_xlfn.XLOOKUP(C3470, products!A:A, products!D:D)</f>
        <v>6</v>
      </c>
      <c r="J3470" t="s">
        <v>12</v>
      </c>
    </row>
    <row r="3471" spans="1:10" x14ac:dyDescent="0.2">
      <c r="A3471" s="1">
        <v>1205</v>
      </c>
      <c r="B3471" s="1">
        <v>1</v>
      </c>
      <c r="C3471" s="1">
        <v>105</v>
      </c>
      <c r="D3471" s="6">
        <v>2</v>
      </c>
      <c r="E3471" s="2">
        <v>533.99</v>
      </c>
      <c r="F3471" s="1">
        <v>0.2</v>
      </c>
      <c r="G3471">
        <v>533.79</v>
      </c>
      <c r="H3471" t="s">
        <v>5465</v>
      </c>
      <c r="I3471">
        <f>_xlfn.XLOOKUP(C3471, products!A:A, products!D:D)</f>
        <v>2</v>
      </c>
      <c r="J3471" t="s">
        <v>16</v>
      </c>
    </row>
    <row r="3472" spans="1:10" x14ac:dyDescent="0.2">
      <c r="A3472" s="1">
        <v>1205</v>
      </c>
      <c r="B3472" s="1">
        <v>2</v>
      </c>
      <c r="C3472" s="1">
        <v>46</v>
      </c>
      <c r="D3472" s="6">
        <v>2</v>
      </c>
      <c r="E3472" s="2">
        <v>1409.99</v>
      </c>
      <c r="F3472" s="1">
        <v>0.2</v>
      </c>
      <c r="G3472">
        <v>2819.78</v>
      </c>
      <c r="H3472" t="s">
        <v>5520</v>
      </c>
      <c r="I3472">
        <f>_xlfn.XLOOKUP(C3472, products!A:A, products!D:D)</f>
        <v>6</v>
      </c>
      <c r="J3472" t="s">
        <v>12</v>
      </c>
    </row>
    <row r="3473" spans="1:10" x14ac:dyDescent="0.2">
      <c r="A3473" s="1">
        <v>1205</v>
      </c>
      <c r="B3473" s="1">
        <v>3</v>
      </c>
      <c r="C3473" s="1">
        <v>71</v>
      </c>
      <c r="D3473" s="6">
        <v>1</v>
      </c>
      <c r="E3473" s="2">
        <v>416.99</v>
      </c>
      <c r="F3473" s="1">
        <v>0.05</v>
      </c>
      <c r="G3473">
        <v>1250.92</v>
      </c>
      <c r="H3473" t="s">
        <v>5498</v>
      </c>
      <c r="I3473">
        <f>_xlfn.XLOOKUP(C3473, products!A:A, products!D:D)</f>
        <v>3</v>
      </c>
      <c r="J3473" t="s">
        <v>15</v>
      </c>
    </row>
    <row r="3474" spans="1:10" x14ac:dyDescent="0.2">
      <c r="A3474" s="1">
        <v>1205</v>
      </c>
      <c r="B3474" s="1">
        <v>4</v>
      </c>
      <c r="C3474" s="1">
        <v>79</v>
      </c>
      <c r="D3474" s="6">
        <v>2</v>
      </c>
      <c r="E3474" s="2">
        <v>402.99</v>
      </c>
      <c r="F3474" s="1">
        <v>7.0000000000000007E-2</v>
      </c>
      <c r="G3474">
        <v>1611.89</v>
      </c>
      <c r="H3474" t="s">
        <v>5491</v>
      </c>
      <c r="I3474">
        <f>_xlfn.XLOOKUP(C3474, products!A:A, products!D:D)</f>
        <v>3</v>
      </c>
      <c r="J3474" t="s">
        <v>15</v>
      </c>
    </row>
    <row r="3475" spans="1:10" x14ac:dyDescent="0.2">
      <c r="A3475" s="1">
        <v>1205</v>
      </c>
      <c r="B3475" s="1">
        <v>5</v>
      </c>
      <c r="C3475" s="1">
        <v>92</v>
      </c>
      <c r="D3475" s="6">
        <v>1</v>
      </c>
      <c r="E3475" s="2">
        <v>209.99</v>
      </c>
      <c r="F3475" s="1">
        <v>0.1</v>
      </c>
      <c r="G3475">
        <v>1049.8500000000001</v>
      </c>
      <c r="H3475" t="s">
        <v>5478</v>
      </c>
      <c r="I3475">
        <f>_xlfn.XLOOKUP(C3475, products!A:A, products!D:D)</f>
        <v>1</v>
      </c>
      <c r="J3475" t="s">
        <v>17</v>
      </c>
    </row>
    <row r="3476" spans="1:10" x14ac:dyDescent="0.2">
      <c r="A3476" s="1">
        <v>1206</v>
      </c>
      <c r="B3476" s="1">
        <v>1</v>
      </c>
      <c r="C3476" s="1">
        <v>73</v>
      </c>
      <c r="D3476" s="6">
        <v>1</v>
      </c>
      <c r="E3476" s="2">
        <v>749.99</v>
      </c>
      <c r="F3476" s="1">
        <v>7.0000000000000007E-2</v>
      </c>
      <c r="G3476">
        <v>749.92</v>
      </c>
      <c r="H3476" t="s">
        <v>5496</v>
      </c>
      <c r="I3476">
        <f>_xlfn.XLOOKUP(C3476, products!A:A, products!D:D)</f>
        <v>3</v>
      </c>
      <c r="J3476" t="s">
        <v>15</v>
      </c>
    </row>
    <row r="3477" spans="1:10" x14ac:dyDescent="0.2">
      <c r="A3477" s="1">
        <v>1206</v>
      </c>
      <c r="B3477" s="1">
        <v>2</v>
      </c>
      <c r="C3477" s="1">
        <v>29</v>
      </c>
      <c r="D3477" s="6">
        <v>1</v>
      </c>
      <c r="E3477" s="2">
        <v>999.99</v>
      </c>
      <c r="F3477" s="1">
        <v>0.2</v>
      </c>
      <c r="G3477">
        <v>1999.78</v>
      </c>
      <c r="H3477" t="s">
        <v>5537</v>
      </c>
      <c r="I3477">
        <f>_xlfn.XLOOKUP(C3477, products!A:A, products!D:D)</f>
        <v>6</v>
      </c>
      <c r="J3477" t="s">
        <v>12</v>
      </c>
    </row>
    <row r="3478" spans="1:10" x14ac:dyDescent="0.2">
      <c r="A3478" s="1">
        <v>1207</v>
      </c>
      <c r="B3478" s="1">
        <v>1</v>
      </c>
      <c r="C3478" s="1">
        <v>104</v>
      </c>
      <c r="D3478" s="6">
        <v>1</v>
      </c>
      <c r="E3478" s="2">
        <v>481.99</v>
      </c>
      <c r="F3478" s="1">
        <v>0.05</v>
      </c>
      <c r="G3478">
        <v>481.94</v>
      </c>
      <c r="H3478" t="s">
        <v>5466</v>
      </c>
      <c r="I3478">
        <f>_xlfn.XLOOKUP(C3478, products!A:A, products!D:D)</f>
        <v>2</v>
      </c>
      <c r="J3478" t="s">
        <v>16</v>
      </c>
    </row>
    <row r="3479" spans="1:10" x14ac:dyDescent="0.2">
      <c r="A3479" s="1">
        <v>1207</v>
      </c>
      <c r="B3479" s="1">
        <v>2</v>
      </c>
      <c r="C3479" s="1">
        <v>103</v>
      </c>
      <c r="D3479" s="6">
        <v>1</v>
      </c>
      <c r="E3479" s="2">
        <v>551.99</v>
      </c>
      <c r="F3479" s="1">
        <v>0.1</v>
      </c>
      <c r="G3479">
        <v>1103.8800000000001</v>
      </c>
      <c r="H3479" t="s">
        <v>5467</v>
      </c>
      <c r="I3479">
        <f>_xlfn.XLOOKUP(C3479, products!A:A, products!D:D)</f>
        <v>2</v>
      </c>
      <c r="J3479" t="s">
        <v>16</v>
      </c>
    </row>
    <row r="3480" spans="1:10" x14ac:dyDescent="0.2">
      <c r="A3480" s="1">
        <v>1207</v>
      </c>
      <c r="B3480" s="1">
        <v>3</v>
      </c>
      <c r="C3480" s="1">
        <v>23</v>
      </c>
      <c r="D3480" s="6">
        <v>1</v>
      </c>
      <c r="E3480" s="2">
        <v>299.99</v>
      </c>
      <c r="F3480" s="1">
        <v>7.0000000000000007E-2</v>
      </c>
      <c r="G3480">
        <v>899.9</v>
      </c>
      <c r="H3480" t="s">
        <v>5543</v>
      </c>
      <c r="I3480">
        <f>_xlfn.XLOOKUP(C3480, products!A:A, products!D:D)</f>
        <v>1</v>
      </c>
      <c r="J3480" t="s">
        <v>17</v>
      </c>
    </row>
    <row r="3481" spans="1:10" x14ac:dyDescent="0.2">
      <c r="A3481" s="1">
        <v>1208</v>
      </c>
      <c r="B3481" s="1">
        <v>1</v>
      </c>
      <c r="C3481" s="1">
        <v>12</v>
      </c>
      <c r="D3481" s="6">
        <v>1</v>
      </c>
      <c r="E3481" s="2">
        <v>549.99</v>
      </c>
      <c r="F3481" s="1">
        <v>0.2</v>
      </c>
      <c r="G3481">
        <v>549.79</v>
      </c>
      <c r="H3481" t="s">
        <v>5542</v>
      </c>
      <c r="I3481">
        <f>_xlfn.XLOOKUP(C3481, products!A:A, products!D:D)</f>
        <v>3</v>
      </c>
      <c r="J3481" t="s">
        <v>15</v>
      </c>
    </row>
    <row r="3482" spans="1:10" x14ac:dyDescent="0.2">
      <c r="A3482" s="1">
        <v>1208</v>
      </c>
      <c r="B3482" s="1">
        <v>2</v>
      </c>
      <c r="C3482" s="1">
        <v>65</v>
      </c>
      <c r="D3482" s="6">
        <v>2</v>
      </c>
      <c r="E3482" s="2">
        <v>346.99</v>
      </c>
      <c r="F3482" s="1">
        <v>7.0000000000000007E-2</v>
      </c>
      <c r="G3482">
        <v>693.91</v>
      </c>
      <c r="H3482" t="s">
        <v>5502</v>
      </c>
      <c r="I3482">
        <f>_xlfn.XLOOKUP(C3482, products!A:A, products!D:D)</f>
        <v>3</v>
      </c>
      <c r="J3482" t="s">
        <v>15</v>
      </c>
    </row>
    <row r="3483" spans="1:10" x14ac:dyDescent="0.2">
      <c r="A3483" s="1">
        <v>1208</v>
      </c>
      <c r="B3483" s="1">
        <v>3</v>
      </c>
      <c r="C3483" s="1">
        <v>86</v>
      </c>
      <c r="D3483" s="6">
        <v>2</v>
      </c>
      <c r="E3483" s="2">
        <v>149.99</v>
      </c>
      <c r="F3483" s="1">
        <v>0.2</v>
      </c>
      <c r="G3483">
        <v>449.77000000000004</v>
      </c>
      <c r="H3483" t="s">
        <v>5484</v>
      </c>
      <c r="I3483">
        <f>_xlfn.XLOOKUP(C3483, products!A:A, products!D:D)</f>
        <v>1</v>
      </c>
      <c r="J3483" t="s">
        <v>17</v>
      </c>
    </row>
    <row r="3484" spans="1:10" x14ac:dyDescent="0.2">
      <c r="A3484" s="1">
        <v>1208</v>
      </c>
      <c r="B3484" s="1">
        <v>4</v>
      </c>
      <c r="C3484" s="1">
        <v>13</v>
      </c>
      <c r="D3484" s="6">
        <v>2</v>
      </c>
      <c r="E3484" s="2">
        <v>269.99</v>
      </c>
      <c r="F3484" s="1">
        <v>0.1</v>
      </c>
      <c r="G3484">
        <v>1079.8600000000001</v>
      </c>
      <c r="H3484" t="s">
        <v>5545</v>
      </c>
      <c r="I3484">
        <f>_xlfn.XLOOKUP(C3484, products!A:A, products!D:D)</f>
        <v>3</v>
      </c>
      <c r="J3484" t="s">
        <v>15</v>
      </c>
    </row>
    <row r="3485" spans="1:10" x14ac:dyDescent="0.2">
      <c r="A3485" s="1">
        <v>1208</v>
      </c>
      <c r="B3485" s="1">
        <v>5</v>
      </c>
      <c r="C3485" s="1">
        <v>87</v>
      </c>
      <c r="D3485" s="6">
        <v>1</v>
      </c>
      <c r="E3485" s="2">
        <v>189.99</v>
      </c>
      <c r="F3485" s="1">
        <v>7.0000000000000007E-2</v>
      </c>
      <c r="G3485">
        <v>949.88</v>
      </c>
      <c r="H3485" t="s">
        <v>5483</v>
      </c>
      <c r="I3485">
        <f>_xlfn.XLOOKUP(C3485, products!A:A, products!D:D)</f>
        <v>1</v>
      </c>
      <c r="J3485" t="s">
        <v>17</v>
      </c>
    </row>
    <row r="3486" spans="1:10" x14ac:dyDescent="0.2">
      <c r="A3486" s="1">
        <v>1209</v>
      </c>
      <c r="B3486" s="1">
        <v>1</v>
      </c>
      <c r="C3486" s="1">
        <v>89</v>
      </c>
      <c r="D3486" s="6">
        <v>1</v>
      </c>
      <c r="E3486" s="2">
        <v>209.99</v>
      </c>
      <c r="F3486" s="1">
        <v>7.0000000000000007E-2</v>
      </c>
      <c r="G3486">
        <v>209.92000000000002</v>
      </c>
      <c r="H3486" t="s">
        <v>5481</v>
      </c>
      <c r="I3486">
        <f>_xlfn.XLOOKUP(C3486, products!A:A, products!D:D)</f>
        <v>1</v>
      </c>
      <c r="J3486" t="s">
        <v>17</v>
      </c>
    </row>
    <row r="3487" spans="1:10" x14ac:dyDescent="0.2">
      <c r="A3487" s="1">
        <v>1209</v>
      </c>
      <c r="B3487" s="1">
        <v>2</v>
      </c>
      <c r="C3487" s="1">
        <v>97</v>
      </c>
      <c r="D3487" s="6">
        <v>1</v>
      </c>
      <c r="E3487" s="2">
        <v>349.99</v>
      </c>
      <c r="F3487" s="1">
        <v>0.05</v>
      </c>
      <c r="G3487">
        <v>699.93000000000006</v>
      </c>
      <c r="H3487" t="s">
        <v>5473</v>
      </c>
      <c r="I3487">
        <f>_xlfn.XLOOKUP(C3487, products!A:A, products!D:D)</f>
        <v>1</v>
      </c>
      <c r="J3487" t="s">
        <v>17</v>
      </c>
    </row>
    <row r="3488" spans="1:10" x14ac:dyDescent="0.2">
      <c r="A3488" s="1">
        <v>1210</v>
      </c>
      <c r="B3488" s="1">
        <v>1</v>
      </c>
      <c r="C3488" s="1">
        <v>26</v>
      </c>
      <c r="D3488" s="6">
        <v>1</v>
      </c>
      <c r="E3488" s="2">
        <v>599.99</v>
      </c>
      <c r="F3488" s="1">
        <v>0.1</v>
      </c>
      <c r="G3488">
        <v>599.89</v>
      </c>
      <c r="H3488" t="s">
        <v>5540</v>
      </c>
      <c r="I3488">
        <f>_xlfn.XLOOKUP(C3488, products!A:A, products!D:D)</f>
        <v>2</v>
      </c>
      <c r="J3488" t="s">
        <v>16</v>
      </c>
    </row>
    <row r="3489" spans="1:10" x14ac:dyDescent="0.2">
      <c r="A3489" s="1">
        <v>1210</v>
      </c>
      <c r="B3489" s="1">
        <v>2</v>
      </c>
      <c r="C3489" s="1">
        <v>6</v>
      </c>
      <c r="D3489" s="6">
        <v>2</v>
      </c>
      <c r="E3489" s="2">
        <v>469.99</v>
      </c>
      <c r="F3489" s="1">
        <v>7.0000000000000007E-2</v>
      </c>
      <c r="G3489">
        <v>939.91</v>
      </c>
      <c r="H3489" t="s">
        <v>5556</v>
      </c>
      <c r="I3489">
        <f>_xlfn.XLOOKUP(C3489, products!A:A, products!D:D)</f>
        <v>6</v>
      </c>
      <c r="J3489" t="s">
        <v>12</v>
      </c>
    </row>
    <row r="3490" spans="1:10" x14ac:dyDescent="0.2">
      <c r="A3490" s="1">
        <v>1210</v>
      </c>
      <c r="B3490" s="1">
        <v>3</v>
      </c>
      <c r="C3490" s="1">
        <v>78</v>
      </c>
      <c r="D3490" s="6">
        <v>2</v>
      </c>
      <c r="E3490" s="2">
        <v>647.99</v>
      </c>
      <c r="F3490" s="1">
        <v>0.05</v>
      </c>
      <c r="G3490">
        <v>1943.92</v>
      </c>
      <c r="H3490" t="s">
        <v>5492</v>
      </c>
      <c r="I3490">
        <f>_xlfn.XLOOKUP(C3490, products!A:A, products!D:D)</f>
        <v>3</v>
      </c>
      <c r="J3490" t="s">
        <v>15</v>
      </c>
    </row>
    <row r="3491" spans="1:10" x14ac:dyDescent="0.2">
      <c r="A3491" s="1">
        <v>1210</v>
      </c>
      <c r="B3491" s="1">
        <v>4</v>
      </c>
      <c r="C3491" s="1">
        <v>84</v>
      </c>
      <c r="D3491" s="6">
        <v>1</v>
      </c>
      <c r="E3491" s="2">
        <v>109.99</v>
      </c>
      <c r="F3491" s="1">
        <v>0.1</v>
      </c>
      <c r="G3491">
        <v>439.85999999999996</v>
      </c>
      <c r="H3491" t="s">
        <v>5486</v>
      </c>
      <c r="I3491">
        <f>_xlfn.XLOOKUP(C3491, products!A:A, products!D:D)</f>
        <v>1</v>
      </c>
      <c r="J3491" t="s">
        <v>17</v>
      </c>
    </row>
    <row r="3492" spans="1:10" x14ac:dyDescent="0.2">
      <c r="A3492" s="1">
        <v>1210</v>
      </c>
      <c r="B3492" s="1">
        <v>5</v>
      </c>
      <c r="C3492" s="1">
        <v>35</v>
      </c>
      <c r="D3492" s="6">
        <v>2</v>
      </c>
      <c r="E3492" s="2">
        <v>832.99</v>
      </c>
      <c r="F3492" s="1">
        <v>0.05</v>
      </c>
      <c r="G3492">
        <v>4164.8999999999996</v>
      </c>
      <c r="H3492" t="s">
        <v>5531</v>
      </c>
      <c r="I3492">
        <f>_xlfn.XLOOKUP(C3492, products!A:A, products!D:D)</f>
        <v>6</v>
      </c>
      <c r="J3492" t="s">
        <v>12</v>
      </c>
    </row>
    <row r="3493" spans="1:10" x14ac:dyDescent="0.2">
      <c r="A3493" s="1">
        <v>1211</v>
      </c>
      <c r="B3493" s="1">
        <v>1</v>
      </c>
      <c r="C3493" s="1">
        <v>15</v>
      </c>
      <c r="D3493" s="6">
        <v>2</v>
      </c>
      <c r="E3493" s="2">
        <v>529.99</v>
      </c>
      <c r="F3493" s="1">
        <v>0.2</v>
      </c>
      <c r="G3493">
        <v>529.79</v>
      </c>
      <c r="H3493" t="s">
        <v>5550</v>
      </c>
      <c r="I3493">
        <f>_xlfn.XLOOKUP(C3493, products!A:A, products!D:D)</f>
        <v>3</v>
      </c>
      <c r="J3493" t="s">
        <v>15</v>
      </c>
    </row>
    <row r="3494" spans="1:10" x14ac:dyDescent="0.2">
      <c r="A3494" s="1">
        <v>1211</v>
      </c>
      <c r="B3494" s="1">
        <v>2</v>
      </c>
      <c r="C3494" s="1">
        <v>59</v>
      </c>
      <c r="D3494" s="6">
        <v>1</v>
      </c>
      <c r="E3494" s="2">
        <v>2599.9899999999998</v>
      </c>
      <c r="F3494" s="1">
        <v>0.05</v>
      </c>
      <c r="G3494">
        <v>5199.9299999999994</v>
      </c>
      <c r="H3494" t="s">
        <v>5507</v>
      </c>
      <c r="I3494">
        <f>_xlfn.XLOOKUP(C3494, products!A:A, products!D:D)</f>
        <v>7</v>
      </c>
      <c r="J3494" t="s">
        <v>11</v>
      </c>
    </row>
    <row r="3495" spans="1:10" x14ac:dyDescent="0.2">
      <c r="A3495" s="1">
        <v>1211</v>
      </c>
      <c r="B3495" s="1">
        <v>3</v>
      </c>
      <c r="C3495" s="1">
        <v>92</v>
      </c>
      <c r="D3495" s="6">
        <v>1</v>
      </c>
      <c r="E3495" s="2">
        <v>209.99</v>
      </c>
      <c r="F3495" s="1">
        <v>0.2</v>
      </c>
      <c r="G3495">
        <v>629.77</v>
      </c>
      <c r="H3495" t="s">
        <v>5478</v>
      </c>
      <c r="I3495">
        <f>_xlfn.XLOOKUP(C3495, products!A:A, products!D:D)</f>
        <v>1</v>
      </c>
      <c r="J3495" t="s">
        <v>17</v>
      </c>
    </row>
    <row r="3496" spans="1:10" x14ac:dyDescent="0.2">
      <c r="A3496" s="1">
        <v>1211</v>
      </c>
      <c r="B3496" s="1">
        <v>4</v>
      </c>
      <c r="C3496" s="1">
        <v>93</v>
      </c>
      <c r="D3496" s="6">
        <v>1</v>
      </c>
      <c r="E3496" s="2">
        <v>209.99</v>
      </c>
      <c r="F3496" s="1">
        <v>0.1</v>
      </c>
      <c r="G3496">
        <v>839.86</v>
      </c>
      <c r="H3496" t="s">
        <v>5477</v>
      </c>
      <c r="I3496">
        <f>_xlfn.XLOOKUP(C3496, products!A:A, products!D:D)</f>
        <v>1</v>
      </c>
      <c r="J3496" t="s">
        <v>17</v>
      </c>
    </row>
    <row r="3497" spans="1:10" x14ac:dyDescent="0.2">
      <c r="A3497" s="1">
        <v>1211</v>
      </c>
      <c r="B3497" s="1">
        <v>5</v>
      </c>
      <c r="C3497" s="1">
        <v>108</v>
      </c>
      <c r="D3497" s="6">
        <v>2</v>
      </c>
      <c r="E3497" s="2">
        <v>449.99</v>
      </c>
      <c r="F3497" s="1">
        <v>0.2</v>
      </c>
      <c r="G3497">
        <v>2249.75</v>
      </c>
      <c r="H3497" t="s">
        <v>5462</v>
      </c>
      <c r="I3497">
        <f>_xlfn.XLOOKUP(C3497, products!A:A, products!D:D)</f>
        <v>2</v>
      </c>
      <c r="J3497" t="s">
        <v>16</v>
      </c>
    </row>
    <row r="3498" spans="1:10" x14ac:dyDescent="0.2">
      <c r="A3498" s="1">
        <v>1212</v>
      </c>
      <c r="B3498" s="1">
        <v>1</v>
      </c>
      <c r="C3498" s="1">
        <v>74</v>
      </c>
      <c r="D3498" s="6">
        <v>1</v>
      </c>
      <c r="E3498" s="2">
        <v>439.99</v>
      </c>
      <c r="F3498" s="1">
        <v>0.1</v>
      </c>
      <c r="G3498">
        <v>439.89</v>
      </c>
      <c r="H3498" t="s">
        <v>5495</v>
      </c>
      <c r="I3498">
        <f>_xlfn.XLOOKUP(C3498, products!A:A, products!D:D)</f>
        <v>3</v>
      </c>
      <c r="J3498" t="s">
        <v>15</v>
      </c>
    </row>
    <row r="3499" spans="1:10" x14ac:dyDescent="0.2">
      <c r="A3499" s="1">
        <v>1212</v>
      </c>
      <c r="B3499" s="1">
        <v>2</v>
      </c>
      <c r="C3499" s="1">
        <v>37</v>
      </c>
      <c r="D3499" s="6">
        <v>2</v>
      </c>
      <c r="E3499" s="2">
        <v>379.99</v>
      </c>
      <c r="F3499" s="1">
        <v>7.0000000000000007E-2</v>
      </c>
      <c r="G3499">
        <v>759.91</v>
      </c>
      <c r="H3499" t="s">
        <v>5529</v>
      </c>
      <c r="I3499">
        <f>_xlfn.XLOOKUP(C3499, products!A:A, products!D:D)</f>
        <v>6</v>
      </c>
      <c r="J3499" t="s">
        <v>12</v>
      </c>
    </row>
    <row r="3500" spans="1:10" x14ac:dyDescent="0.2">
      <c r="A3500" s="1">
        <v>1212</v>
      </c>
      <c r="B3500" s="1">
        <v>3</v>
      </c>
      <c r="C3500" s="1">
        <v>39</v>
      </c>
      <c r="D3500" s="6">
        <v>2</v>
      </c>
      <c r="E3500" s="2">
        <v>1499.99</v>
      </c>
      <c r="F3500" s="1">
        <v>0.05</v>
      </c>
      <c r="G3500">
        <v>4499.92</v>
      </c>
      <c r="H3500" t="s">
        <v>5527</v>
      </c>
      <c r="I3500">
        <f>_xlfn.XLOOKUP(C3500, products!A:A, products!D:D)</f>
        <v>6</v>
      </c>
      <c r="J3500" t="s">
        <v>12</v>
      </c>
    </row>
    <row r="3501" spans="1:10" x14ac:dyDescent="0.2">
      <c r="A3501" s="1">
        <v>1212</v>
      </c>
      <c r="B3501" s="1">
        <v>4</v>
      </c>
      <c r="C3501" s="1">
        <v>68</v>
      </c>
      <c r="D3501" s="6">
        <v>2</v>
      </c>
      <c r="E3501" s="2">
        <v>449.99</v>
      </c>
      <c r="F3501" s="1">
        <v>7.0000000000000007E-2</v>
      </c>
      <c r="G3501">
        <v>1799.89</v>
      </c>
      <c r="H3501" t="s">
        <v>5464</v>
      </c>
      <c r="I3501">
        <f>_xlfn.XLOOKUP(C3501, products!A:A, products!D:D)</f>
        <v>3</v>
      </c>
      <c r="J3501" t="s">
        <v>15</v>
      </c>
    </row>
    <row r="3502" spans="1:10" x14ac:dyDescent="0.2">
      <c r="A3502" s="1">
        <v>1213</v>
      </c>
      <c r="B3502" s="1">
        <v>1</v>
      </c>
      <c r="C3502" s="1">
        <v>64</v>
      </c>
      <c r="D3502" s="6">
        <v>2</v>
      </c>
      <c r="E3502" s="2">
        <v>489.99</v>
      </c>
      <c r="F3502" s="1">
        <v>7.0000000000000007E-2</v>
      </c>
      <c r="G3502">
        <v>489.92</v>
      </c>
      <c r="H3502" t="s">
        <v>5468</v>
      </c>
      <c r="I3502">
        <f>_xlfn.XLOOKUP(C3502, products!A:A, products!D:D)</f>
        <v>3</v>
      </c>
      <c r="J3502" t="s">
        <v>15</v>
      </c>
    </row>
    <row r="3503" spans="1:10" x14ac:dyDescent="0.2">
      <c r="A3503" s="1">
        <v>1213</v>
      </c>
      <c r="B3503" s="1">
        <v>2</v>
      </c>
      <c r="C3503" s="1">
        <v>78</v>
      </c>
      <c r="D3503" s="6">
        <v>1</v>
      </c>
      <c r="E3503" s="2">
        <v>647.99</v>
      </c>
      <c r="F3503" s="1">
        <v>7.0000000000000007E-2</v>
      </c>
      <c r="G3503">
        <v>1295.9100000000001</v>
      </c>
      <c r="H3503" t="s">
        <v>5492</v>
      </c>
      <c r="I3503">
        <f>_xlfn.XLOOKUP(C3503, products!A:A, products!D:D)</f>
        <v>3</v>
      </c>
      <c r="J3503" t="s">
        <v>15</v>
      </c>
    </row>
    <row r="3504" spans="1:10" x14ac:dyDescent="0.2">
      <c r="A3504" s="1">
        <v>1213</v>
      </c>
      <c r="B3504" s="1">
        <v>3</v>
      </c>
      <c r="C3504" s="1">
        <v>102</v>
      </c>
      <c r="D3504" s="6">
        <v>2</v>
      </c>
      <c r="E3504" s="2">
        <v>489.99</v>
      </c>
      <c r="F3504" s="1">
        <v>0.1</v>
      </c>
      <c r="G3504">
        <v>1469.8700000000001</v>
      </c>
      <c r="H3504" t="s">
        <v>5468</v>
      </c>
      <c r="I3504">
        <f>_xlfn.XLOOKUP(C3504, products!A:A, products!D:D)</f>
        <v>2</v>
      </c>
      <c r="J3504" t="s">
        <v>16</v>
      </c>
    </row>
    <row r="3505" spans="1:10" x14ac:dyDescent="0.2">
      <c r="A3505" s="1">
        <v>1213</v>
      </c>
      <c r="B3505" s="1">
        <v>4</v>
      </c>
      <c r="C3505" s="1">
        <v>15</v>
      </c>
      <c r="D3505" s="6">
        <v>1</v>
      </c>
      <c r="E3505" s="2">
        <v>529.99</v>
      </c>
      <c r="F3505" s="1">
        <v>0.05</v>
      </c>
      <c r="G3505">
        <v>2119.91</v>
      </c>
      <c r="H3505" t="s">
        <v>5550</v>
      </c>
      <c r="I3505">
        <f>_xlfn.XLOOKUP(C3505, products!A:A, products!D:D)</f>
        <v>3</v>
      </c>
      <c r="J3505" t="s">
        <v>15</v>
      </c>
    </row>
    <row r="3506" spans="1:10" x14ac:dyDescent="0.2">
      <c r="A3506" s="1">
        <v>1214</v>
      </c>
      <c r="B3506" s="1">
        <v>1</v>
      </c>
      <c r="C3506" s="1">
        <v>9</v>
      </c>
      <c r="D3506" s="6">
        <v>2</v>
      </c>
      <c r="E3506" s="2">
        <v>2999.99</v>
      </c>
      <c r="F3506" s="1">
        <v>0.05</v>
      </c>
      <c r="G3506">
        <v>2999.9399999999996</v>
      </c>
      <c r="H3506" t="s">
        <v>5553</v>
      </c>
      <c r="I3506">
        <f>_xlfn.XLOOKUP(C3506, products!A:A, products!D:D)</f>
        <v>5</v>
      </c>
      <c r="J3506" t="s">
        <v>13</v>
      </c>
    </row>
    <row r="3507" spans="1:10" x14ac:dyDescent="0.2">
      <c r="A3507" s="1">
        <v>1214</v>
      </c>
      <c r="B3507" s="1">
        <v>2</v>
      </c>
      <c r="C3507" s="1">
        <v>7</v>
      </c>
      <c r="D3507" s="6">
        <v>1</v>
      </c>
      <c r="E3507" s="2">
        <v>3999.99</v>
      </c>
      <c r="F3507" s="1">
        <v>0.2</v>
      </c>
      <c r="G3507">
        <v>7999.78</v>
      </c>
      <c r="H3507" t="s">
        <v>5555</v>
      </c>
      <c r="I3507">
        <f>_xlfn.XLOOKUP(C3507, products!A:A, products!D:D)</f>
        <v>6</v>
      </c>
      <c r="J3507" t="s">
        <v>12</v>
      </c>
    </row>
    <row r="3508" spans="1:10" x14ac:dyDescent="0.2">
      <c r="A3508" s="1">
        <v>1214</v>
      </c>
      <c r="B3508" s="1">
        <v>3</v>
      </c>
      <c r="C3508" s="1">
        <v>22</v>
      </c>
      <c r="D3508" s="6">
        <v>1</v>
      </c>
      <c r="E3508" s="2">
        <v>269.99</v>
      </c>
      <c r="F3508" s="1">
        <v>0.05</v>
      </c>
      <c r="G3508">
        <v>809.92000000000007</v>
      </c>
      <c r="H3508" t="s">
        <v>5544</v>
      </c>
      <c r="I3508">
        <f>_xlfn.XLOOKUP(C3508, products!A:A, products!D:D)</f>
        <v>1</v>
      </c>
      <c r="J3508" t="s">
        <v>17</v>
      </c>
    </row>
    <row r="3509" spans="1:10" x14ac:dyDescent="0.2">
      <c r="A3509" s="1">
        <v>1214</v>
      </c>
      <c r="B3509" s="1">
        <v>4</v>
      </c>
      <c r="C3509" s="1">
        <v>77</v>
      </c>
      <c r="D3509" s="6">
        <v>2</v>
      </c>
      <c r="E3509" s="2">
        <v>799.99</v>
      </c>
      <c r="F3509" s="1">
        <v>0.1</v>
      </c>
      <c r="G3509">
        <v>3199.86</v>
      </c>
      <c r="H3509" t="s">
        <v>5493</v>
      </c>
      <c r="I3509">
        <f>_xlfn.XLOOKUP(C3509, products!A:A, products!D:D)</f>
        <v>3</v>
      </c>
      <c r="J3509" t="s">
        <v>15</v>
      </c>
    </row>
    <row r="3510" spans="1:10" x14ac:dyDescent="0.2">
      <c r="A3510" s="1">
        <v>1214</v>
      </c>
      <c r="B3510" s="1">
        <v>5</v>
      </c>
      <c r="C3510" s="1">
        <v>67</v>
      </c>
      <c r="D3510" s="6">
        <v>2</v>
      </c>
      <c r="E3510" s="2">
        <v>250.99</v>
      </c>
      <c r="F3510" s="1">
        <v>0.2</v>
      </c>
      <c r="G3510">
        <v>1254.75</v>
      </c>
      <c r="H3510" t="s">
        <v>5500</v>
      </c>
      <c r="I3510">
        <f>_xlfn.XLOOKUP(C3510, products!A:A, products!D:D)</f>
        <v>3</v>
      </c>
      <c r="J3510" t="s">
        <v>15</v>
      </c>
    </row>
    <row r="3511" spans="1:10" x14ac:dyDescent="0.2">
      <c r="A3511" s="1">
        <v>1215</v>
      </c>
      <c r="B3511" s="1">
        <v>1</v>
      </c>
      <c r="C3511" s="1">
        <v>73</v>
      </c>
      <c r="D3511" s="6">
        <v>2</v>
      </c>
      <c r="E3511" s="2">
        <v>749.99</v>
      </c>
      <c r="F3511" s="1">
        <v>0.1</v>
      </c>
      <c r="G3511">
        <v>749.89</v>
      </c>
      <c r="H3511" t="s">
        <v>5496</v>
      </c>
      <c r="I3511">
        <f>_xlfn.XLOOKUP(C3511, products!A:A, products!D:D)</f>
        <v>3</v>
      </c>
      <c r="J3511" t="s">
        <v>15</v>
      </c>
    </row>
    <row r="3512" spans="1:10" x14ac:dyDescent="0.2">
      <c r="A3512" s="1">
        <v>1215</v>
      </c>
      <c r="B3512" s="1">
        <v>2</v>
      </c>
      <c r="C3512" s="1">
        <v>10</v>
      </c>
      <c r="D3512" s="6">
        <v>2</v>
      </c>
      <c r="E3512" s="2">
        <v>1549</v>
      </c>
      <c r="F3512" s="1">
        <v>7.0000000000000007E-2</v>
      </c>
      <c r="G3512">
        <v>3097.93</v>
      </c>
      <c r="H3512" t="s">
        <v>5552</v>
      </c>
      <c r="I3512">
        <f>_xlfn.XLOOKUP(C3512, products!A:A, products!D:D)</f>
        <v>4</v>
      </c>
      <c r="J3512" t="s">
        <v>14</v>
      </c>
    </row>
    <row r="3513" spans="1:10" x14ac:dyDescent="0.2">
      <c r="A3513" s="1">
        <v>1216</v>
      </c>
      <c r="B3513" s="1">
        <v>1</v>
      </c>
      <c r="C3513" s="1">
        <v>64</v>
      </c>
      <c r="D3513" s="6">
        <v>2</v>
      </c>
      <c r="E3513" s="2">
        <v>489.99</v>
      </c>
      <c r="F3513" s="1">
        <v>0.1</v>
      </c>
      <c r="G3513">
        <v>489.89</v>
      </c>
      <c r="H3513" t="s">
        <v>5468</v>
      </c>
      <c r="I3513">
        <f>_xlfn.XLOOKUP(C3513, products!A:A, products!D:D)</f>
        <v>3</v>
      </c>
      <c r="J3513" t="s">
        <v>15</v>
      </c>
    </row>
    <row r="3514" spans="1:10" x14ac:dyDescent="0.2">
      <c r="A3514" s="1">
        <v>1216</v>
      </c>
      <c r="B3514" s="1">
        <v>2</v>
      </c>
      <c r="C3514" s="1">
        <v>54</v>
      </c>
      <c r="D3514" s="6">
        <v>1</v>
      </c>
      <c r="E3514" s="2">
        <v>3199.99</v>
      </c>
      <c r="F3514" s="1">
        <v>0.05</v>
      </c>
      <c r="G3514">
        <v>6399.9299999999994</v>
      </c>
      <c r="H3514" t="s">
        <v>5512</v>
      </c>
      <c r="I3514">
        <f>_xlfn.XLOOKUP(C3514, products!A:A, products!D:D)</f>
        <v>7</v>
      </c>
      <c r="J3514" t="s">
        <v>11</v>
      </c>
    </row>
    <row r="3515" spans="1:10" x14ac:dyDescent="0.2">
      <c r="A3515" s="1">
        <v>1216</v>
      </c>
      <c r="B3515" s="1">
        <v>3</v>
      </c>
      <c r="C3515" s="1">
        <v>19</v>
      </c>
      <c r="D3515" s="6">
        <v>1</v>
      </c>
      <c r="E3515" s="2">
        <v>449</v>
      </c>
      <c r="F3515" s="1">
        <v>0.2</v>
      </c>
      <c r="G3515">
        <v>1346.8</v>
      </c>
      <c r="H3515" t="s">
        <v>5547</v>
      </c>
      <c r="I3515">
        <f>_xlfn.XLOOKUP(C3515, products!A:A, products!D:D)</f>
        <v>3</v>
      </c>
      <c r="J3515" t="s">
        <v>15</v>
      </c>
    </row>
    <row r="3516" spans="1:10" x14ac:dyDescent="0.2">
      <c r="A3516" s="1">
        <v>1216</v>
      </c>
      <c r="B3516" s="1">
        <v>4</v>
      </c>
      <c r="C3516" s="1">
        <v>110</v>
      </c>
      <c r="D3516" s="6">
        <v>2</v>
      </c>
      <c r="E3516" s="2">
        <v>470.99</v>
      </c>
      <c r="F3516" s="1">
        <v>7.0000000000000007E-2</v>
      </c>
      <c r="G3516">
        <v>1883.89</v>
      </c>
      <c r="H3516" t="s">
        <v>5460</v>
      </c>
      <c r="I3516">
        <f>_xlfn.XLOOKUP(C3516, products!A:A, products!D:D)</f>
        <v>2</v>
      </c>
      <c r="J3516" t="s">
        <v>16</v>
      </c>
    </row>
    <row r="3517" spans="1:10" x14ac:dyDescent="0.2">
      <c r="A3517" s="1">
        <v>1216</v>
      </c>
      <c r="B3517" s="1">
        <v>5</v>
      </c>
      <c r="C3517" s="1">
        <v>43</v>
      </c>
      <c r="D3517" s="6">
        <v>1</v>
      </c>
      <c r="E3517" s="2">
        <v>5299.99</v>
      </c>
      <c r="F3517" s="1">
        <v>0.1</v>
      </c>
      <c r="G3517">
        <v>26499.85</v>
      </c>
      <c r="H3517" t="s">
        <v>5523</v>
      </c>
      <c r="I3517">
        <f>_xlfn.XLOOKUP(C3517, products!A:A, products!D:D)</f>
        <v>6</v>
      </c>
      <c r="J3517" t="s">
        <v>12</v>
      </c>
    </row>
    <row r="3518" spans="1:10" x14ac:dyDescent="0.2">
      <c r="A3518" s="1">
        <v>1217</v>
      </c>
      <c r="B3518" s="1">
        <v>1</v>
      </c>
      <c r="C3518" s="1">
        <v>73</v>
      </c>
      <c r="D3518" s="6">
        <v>1</v>
      </c>
      <c r="E3518" s="2">
        <v>749.99</v>
      </c>
      <c r="F3518" s="1">
        <v>0.05</v>
      </c>
      <c r="G3518">
        <v>749.94</v>
      </c>
      <c r="H3518" t="s">
        <v>5496</v>
      </c>
      <c r="I3518">
        <f>_xlfn.XLOOKUP(C3518, products!A:A, products!D:D)</f>
        <v>3</v>
      </c>
      <c r="J3518" t="s">
        <v>15</v>
      </c>
    </row>
    <row r="3519" spans="1:10" x14ac:dyDescent="0.2">
      <c r="A3519" s="1">
        <v>1217</v>
      </c>
      <c r="B3519" s="1">
        <v>2</v>
      </c>
      <c r="C3519" s="1">
        <v>106</v>
      </c>
      <c r="D3519" s="6">
        <v>2</v>
      </c>
      <c r="E3519" s="2">
        <v>449.99</v>
      </c>
      <c r="F3519" s="1">
        <v>0.05</v>
      </c>
      <c r="G3519">
        <v>899.93000000000006</v>
      </c>
      <c r="H3519" t="s">
        <v>5464</v>
      </c>
      <c r="I3519">
        <f>_xlfn.XLOOKUP(C3519, products!A:A, products!D:D)</f>
        <v>2</v>
      </c>
      <c r="J3519" t="s">
        <v>16</v>
      </c>
    </row>
    <row r="3520" spans="1:10" x14ac:dyDescent="0.2">
      <c r="A3520" s="1">
        <v>1218</v>
      </c>
      <c r="B3520" s="1">
        <v>1</v>
      </c>
      <c r="C3520" s="1">
        <v>32</v>
      </c>
      <c r="D3520" s="6">
        <v>1</v>
      </c>
      <c r="E3520" s="2">
        <v>469.99</v>
      </c>
      <c r="F3520" s="1">
        <v>7.0000000000000007E-2</v>
      </c>
      <c r="G3520">
        <v>469.92</v>
      </c>
      <c r="H3520" t="s">
        <v>5534</v>
      </c>
      <c r="I3520">
        <f>_xlfn.XLOOKUP(C3520, products!A:A, products!D:D)</f>
        <v>6</v>
      </c>
      <c r="J3520" t="s">
        <v>12</v>
      </c>
    </row>
    <row r="3521" spans="1:10" x14ac:dyDescent="0.2">
      <c r="A3521" s="1">
        <v>1218</v>
      </c>
      <c r="B3521" s="1">
        <v>2</v>
      </c>
      <c r="C3521" s="1">
        <v>102</v>
      </c>
      <c r="D3521" s="6">
        <v>2</v>
      </c>
      <c r="E3521" s="2">
        <v>489.99</v>
      </c>
      <c r="F3521" s="1">
        <v>0.05</v>
      </c>
      <c r="G3521">
        <v>979.93000000000006</v>
      </c>
      <c r="H3521" t="s">
        <v>5468</v>
      </c>
      <c r="I3521">
        <f>_xlfn.XLOOKUP(C3521, products!A:A, products!D:D)</f>
        <v>2</v>
      </c>
      <c r="J3521" t="s">
        <v>16</v>
      </c>
    </row>
    <row r="3522" spans="1:10" x14ac:dyDescent="0.2">
      <c r="A3522" s="1">
        <v>1219</v>
      </c>
      <c r="B3522" s="1">
        <v>1</v>
      </c>
      <c r="C3522" s="1">
        <v>17</v>
      </c>
      <c r="D3522" s="6">
        <v>2</v>
      </c>
      <c r="E3522" s="2">
        <v>429</v>
      </c>
      <c r="F3522" s="1">
        <v>7.0000000000000007E-2</v>
      </c>
      <c r="G3522">
        <v>428.93</v>
      </c>
      <c r="H3522" t="s">
        <v>5549</v>
      </c>
      <c r="I3522">
        <f>_xlfn.XLOOKUP(C3522, products!A:A, products!D:D)</f>
        <v>3</v>
      </c>
      <c r="J3522" t="s">
        <v>15</v>
      </c>
    </row>
    <row r="3523" spans="1:10" x14ac:dyDescent="0.2">
      <c r="A3523" s="1">
        <v>1219</v>
      </c>
      <c r="B3523" s="1">
        <v>2</v>
      </c>
      <c r="C3523" s="1">
        <v>62</v>
      </c>
      <c r="D3523" s="6">
        <v>2</v>
      </c>
      <c r="E3523" s="2">
        <v>3499.99</v>
      </c>
      <c r="F3523" s="1">
        <v>0.1</v>
      </c>
      <c r="G3523">
        <v>6999.8799999999992</v>
      </c>
      <c r="H3523" t="s">
        <v>5504</v>
      </c>
      <c r="I3523">
        <f>_xlfn.XLOOKUP(C3523, products!A:A, products!D:D)</f>
        <v>4</v>
      </c>
      <c r="J3523" t="s">
        <v>14</v>
      </c>
    </row>
    <row r="3524" spans="1:10" x14ac:dyDescent="0.2">
      <c r="A3524" s="1">
        <v>1219</v>
      </c>
      <c r="B3524" s="1">
        <v>3</v>
      </c>
      <c r="C3524" s="1">
        <v>40</v>
      </c>
      <c r="D3524" s="6">
        <v>2</v>
      </c>
      <c r="E3524" s="2">
        <v>4999.99</v>
      </c>
      <c r="F3524" s="1">
        <v>0.2</v>
      </c>
      <c r="G3524">
        <v>14999.769999999999</v>
      </c>
      <c r="H3524" t="s">
        <v>5526</v>
      </c>
      <c r="I3524">
        <f>_xlfn.XLOOKUP(C3524, products!A:A, products!D:D)</f>
        <v>6</v>
      </c>
      <c r="J3524" t="s">
        <v>12</v>
      </c>
    </row>
    <row r="3525" spans="1:10" x14ac:dyDescent="0.2">
      <c r="A3525" s="1">
        <v>1220</v>
      </c>
      <c r="B3525" s="1">
        <v>1</v>
      </c>
      <c r="C3525" s="1">
        <v>47</v>
      </c>
      <c r="D3525" s="6">
        <v>2</v>
      </c>
      <c r="E3525" s="2">
        <v>5299.99</v>
      </c>
      <c r="F3525" s="1">
        <v>0.1</v>
      </c>
      <c r="G3525">
        <v>5299.8899999999994</v>
      </c>
      <c r="H3525" t="s">
        <v>5519</v>
      </c>
      <c r="I3525">
        <f>_xlfn.XLOOKUP(C3525, products!A:A, products!D:D)</f>
        <v>6</v>
      </c>
      <c r="J3525" t="s">
        <v>12</v>
      </c>
    </row>
    <row r="3526" spans="1:10" x14ac:dyDescent="0.2">
      <c r="A3526" s="1">
        <v>1220</v>
      </c>
      <c r="B3526" s="1">
        <v>2</v>
      </c>
      <c r="C3526" s="1">
        <v>49</v>
      </c>
      <c r="D3526" s="6">
        <v>1</v>
      </c>
      <c r="E3526" s="2">
        <v>3499.99</v>
      </c>
      <c r="F3526" s="1">
        <v>0.2</v>
      </c>
      <c r="G3526">
        <v>6999.78</v>
      </c>
      <c r="H3526" t="s">
        <v>5517</v>
      </c>
      <c r="I3526">
        <f>_xlfn.XLOOKUP(C3526, products!A:A, products!D:D)</f>
        <v>7</v>
      </c>
      <c r="J3526" t="s">
        <v>11</v>
      </c>
    </row>
    <row r="3527" spans="1:10" x14ac:dyDescent="0.2">
      <c r="A3527" s="1">
        <v>1220</v>
      </c>
      <c r="B3527" s="1">
        <v>3</v>
      </c>
      <c r="C3527" s="1">
        <v>85</v>
      </c>
      <c r="D3527" s="6">
        <v>2</v>
      </c>
      <c r="E3527" s="2">
        <v>329.99</v>
      </c>
      <c r="F3527" s="1">
        <v>0.2</v>
      </c>
      <c r="G3527">
        <v>989.77</v>
      </c>
      <c r="H3527" t="s">
        <v>5485</v>
      </c>
      <c r="I3527">
        <f>_xlfn.XLOOKUP(C3527, products!A:A, products!D:D)</f>
        <v>1</v>
      </c>
      <c r="J3527" t="s">
        <v>17</v>
      </c>
    </row>
    <row r="3528" spans="1:10" x14ac:dyDescent="0.2">
      <c r="A3528" s="1">
        <v>1221</v>
      </c>
      <c r="B3528" s="1">
        <v>1</v>
      </c>
      <c r="C3528" s="1">
        <v>100</v>
      </c>
      <c r="D3528" s="6">
        <v>1</v>
      </c>
      <c r="E3528" s="2">
        <v>489.99</v>
      </c>
      <c r="F3528" s="1">
        <v>0.05</v>
      </c>
      <c r="G3528">
        <v>489.94</v>
      </c>
      <c r="H3528" t="s">
        <v>5470</v>
      </c>
      <c r="I3528">
        <f>_xlfn.XLOOKUP(C3528, products!A:A, products!D:D)</f>
        <v>1</v>
      </c>
      <c r="J3528" t="s">
        <v>17</v>
      </c>
    </row>
    <row r="3529" spans="1:10" x14ac:dyDescent="0.2">
      <c r="A3529" s="1">
        <v>1221</v>
      </c>
      <c r="B3529" s="1">
        <v>2</v>
      </c>
      <c r="C3529" s="1">
        <v>81</v>
      </c>
      <c r="D3529" s="6">
        <v>2</v>
      </c>
      <c r="E3529" s="2">
        <v>1099.99</v>
      </c>
      <c r="F3529" s="1">
        <v>0.05</v>
      </c>
      <c r="G3529">
        <v>2199.9299999999998</v>
      </c>
      <c r="H3529" t="s">
        <v>5489</v>
      </c>
      <c r="I3529">
        <f>_xlfn.XLOOKUP(C3529, products!A:A, products!D:D)</f>
        <v>3</v>
      </c>
      <c r="J3529" t="s">
        <v>15</v>
      </c>
    </row>
    <row r="3530" spans="1:10" x14ac:dyDescent="0.2">
      <c r="A3530" s="1">
        <v>1221</v>
      </c>
      <c r="B3530" s="1">
        <v>3</v>
      </c>
      <c r="C3530" s="1">
        <v>42</v>
      </c>
      <c r="D3530" s="6">
        <v>2</v>
      </c>
      <c r="E3530" s="2">
        <v>2299.9899999999998</v>
      </c>
      <c r="F3530" s="1">
        <v>0.1</v>
      </c>
      <c r="G3530">
        <v>6899.869999999999</v>
      </c>
      <c r="H3530" t="s">
        <v>5524</v>
      </c>
      <c r="I3530">
        <f>_xlfn.XLOOKUP(C3530, products!A:A, products!D:D)</f>
        <v>6</v>
      </c>
      <c r="J3530" t="s">
        <v>12</v>
      </c>
    </row>
    <row r="3531" spans="1:10" x14ac:dyDescent="0.2">
      <c r="A3531" s="1">
        <v>1221</v>
      </c>
      <c r="B3531" s="1">
        <v>4</v>
      </c>
      <c r="C3531" s="1">
        <v>38</v>
      </c>
      <c r="D3531" s="6">
        <v>2</v>
      </c>
      <c r="E3531" s="2">
        <v>549.99</v>
      </c>
      <c r="F3531" s="1">
        <v>0.1</v>
      </c>
      <c r="G3531">
        <v>2199.86</v>
      </c>
      <c r="H3531" t="s">
        <v>5528</v>
      </c>
      <c r="I3531">
        <f>_xlfn.XLOOKUP(C3531, products!A:A, products!D:D)</f>
        <v>6</v>
      </c>
      <c r="J3531" t="s">
        <v>12</v>
      </c>
    </row>
    <row r="3532" spans="1:10" x14ac:dyDescent="0.2">
      <c r="A3532" s="1">
        <v>1221</v>
      </c>
      <c r="B3532" s="1">
        <v>5</v>
      </c>
      <c r="C3532" s="1">
        <v>97</v>
      </c>
      <c r="D3532" s="6">
        <v>2</v>
      </c>
      <c r="E3532" s="2">
        <v>349.99</v>
      </c>
      <c r="F3532" s="1">
        <v>7.0000000000000007E-2</v>
      </c>
      <c r="G3532">
        <v>1749.88</v>
      </c>
      <c r="H3532" t="s">
        <v>5473</v>
      </c>
      <c r="I3532">
        <f>_xlfn.XLOOKUP(C3532, products!A:A, products!D:D)</f>
        <v>1</v>
      </c>
      <c r="J3532" t="s">
        <v>17</v>
      </c>
    </row>
    <row r="3533" spans="1:10" x14ac:dyDescent="0.2">
      <c r="A3533" s="1">
        <v>1222</v>
      </c>
      <c r="B3533" s="1">
        <v>1</v>
      </c>
      <c r="C3533" s="1">
        <v>97</v>
      </c>
      <c r="D3533" s="6">
        <v>1</v>
      </c>
      <c r="E3533" s="2">
        <v>349.99</v>
      </c>
      <c r="F3533" s="1">
        <v>0.2</v>
      </c>
      <c r="G3533">
        <v>349.79</v>
      </c>
      <c r="H3533" t="s">
        <v>5473</v>
      </c>
      <c r="I3533">
        <f>_xlfn.XLOOKUP(C3533, products!A:A, products!D:D)</f>
        <v>1</v>
      </c>
      <c r="J3533" t="s">
        <v>17</v>
      </c>
    </row>
    <row r="3534" spans="1:10" x14ac:dyDescent="0.2">
      <c r="A3534" s="1">
        <v>1223</v>
      </c>
      <c r="B3534" s="1">
        <v>1</v>
      </c>
      <c r="C3534" s="1">
        <v>103</v>
      </c>
      <c r="D3534" s="6">
        <v>1</v>
      </c>
      <c r="E3534" s="2">
        <v>551.99</v>
      </c>
      <c r="F3534" s="1">
        <v>0.05</v>
      </c>
      <c r="G3534">
        <v>551.94000000000005</v>
      </c>
      <c r="H3534" t="s">
        <v>5467</v>
      </c>
      <c r="I3534">
        <f>_xlfn.XLOOKUP(C3534, products!A:A, products!D:D)</f>
        <v>2</v>
      </c>
      <c r="J3534" t="s">
        <v>16</v>
      </c>
    </row>
    <row r="3535" spans="1:10" x14ac:dyDescent="0.2">
      <c r="A3535" s="1">
        <v>1224</v>
      </c>
      <c r="B3535" s="1">
        <v>1</v>
      </c>
      <c r="C3535" s="1">
        <v>62</v>
      </c>
      <c r="D3535" s="6">
        <v>1</v>
      </c>
      <c r="E3535" s="2">
        <v>3499.99</v>
      </c>
      <c r="F3535" s="1">
        <v>7.0000000000000007E-2</v>
      </c>
      <c r="G3535">
        <v>3499.9199999999996</v>
      </c>
      <c r="H3535" t="s">
        <v>5504</v>
      </c>
      <c r="I3535">
        <f>_xlfn.XLOOKUP(C3535, products!A:A, products!D:D)</f>
        <v>4</v>
      </c>
      <c r="J3535" t="s">
        <v>14</v>
      </c>
    </row>
    <row r="3536" spans="1:10" x14ac:dyDescent="0.2">
      <c r="A3536" s="1">
        <v>1224</v>
      </c>
      <c r="B3536" s="1">
        <v>2</v>
      </c>
      <c r="C3536" s="1">
        <v>51</v>
      </c>
      <c r="D3536" s="6">
        <v>1</v>
      </c>
      <c r="E3536" s="2">
        <v>6499.99</v>
      </c>
      <c r="F3536" s="1">
        <v>0.1</v>
      </c>
      <c r="G3536">
        <v>12999.88</v>
      </c>
      <c r="H3536" t="s">
        <v>5515</v>
      </c>
      <c r="I3536">
        <f>_xlfn.XLOOKUP(C3536, products!A:A, products!D:D)</f>
        <v>7</v>
      </c>
      <c r="J3536" t="s">
        <v>11</v>
      </c>
    </row>
    <row r="3537" spans="1:10" x14ac:dyDescent="0.2">
      <c r="A3537" s="1">
        <v>1224</v>
      </c>
      <c r="B3537" s="1">
        <v>3</v>
      </c>
      <c r="C3537" s="1">
        <v>108</v>
      </c>
      <c r="D3537" s="6">
        <v>1</v>
      </c>
      <c r="E3537" s="2">
        <v>449.99</v>
      </c>
      <c r="F3537" s="1">
        <v>0.05</v>
      </c>
      <c r="G3537">
        <v>1349.92</v>
      </c>
      <c r="H3537" t="s">
        <v>5462</v>
      </c>
      <c r="I3537">
        <f>_xlfn.XLOOKUP(C3537, products!A:A, products!D:D)</f>
        <v>2</v>
      </c>
      <c r="J3537" t="s">
        <v>16</v>
      </c>
    </row>
    <row r="3538" spans="1:10" x14ac:dyDescent="0.2">
      <c r="A3538" s="1">
        <v>1224</v>
      </c>
      <c r="B3538" s="1">
        <v>4</v>
      </c>
      <c r="C3538" s="1">
        <v>32</v>
      </c>
      <c r="D3538" s="6">
        <v>1</v>
      </c>
      <c r="E3538" s="2">
        <v>469.99</v>
      </c>
      <c r="F3538" s="1">
        <v>0.2</v>
      </c>
      <c r="G3538">
        <v>1879.76</v>
      </c>
      <c r="H3538" t="s">
        <v>5534</v>
      </c>
      <c r="I3538">
        <f>_xlfn.XLOOKUP(C3538, products!A:A, products!D:D)</f>
        <v>6</v>
      </c>
      <c r="J3538" t="s">
        <v>12</v>
      </c>
    </row>
    <row r="3539" spans="1:10" x14ac:dyDescent="0.2">
      <c r="A3539" s="1">
        <v>1225</v>
      </c>
      <c r="B3539" s="1">
        <v>1</v>
      </c>
      <c r="C3539" s="1">
        <v>81</v>
      </c>
      <c r="D3539" s="6">
        <v>1</v>
      </c>
      <c r="E3539" s="2">
        <v>1099.99</v>
      </c>
      <c r="F3539" s="1">
        <v>0.1</v>
      </c>
      <c r="G3539">
        <v>1099.8900000000001</v>
      </c>
      <c r="H3539" t="s">
        <v>5489</v>
      </c>
      <c r="I3539">
        <f>_xlfn.XLOOKUP(C3539, products!A:A, products!D:D)</f>
        <v>3</v>
      </c>
      <c r="J3539" t="s">
        <v>15</v>
      </c>
    </row>
    <row r="3540" spans="1:10" x14ac:dyDescent="0.2">
      <c r="A3540" s="1">
        <v>1225</v>
      </c>
      <c r="B3540" s="1">
        <v>2</v>
      </c>
      <c r="C3540" s="1">
        <v>59</v>
      </c>
      <c r="D3540" s="6">
        <v>2</v>
      </c>
      <c r="E3540" s="2">
        <v>2599.9899999999998</v>
      </c>
      <c r="F3540" s="1">
        <v>0.1</v>
      </c>
      <c r="G3540">
        <v>5199.8799999999992</v>
      </c>
      <c r="H3540" t="s">
        <v>5507</v>
      </c>
      <c r="I3540">
        <f>_xlfn.XLOOKUP(C3540, products!A:A, products!D:D)</f>
        <v>7</v>
      </c>
      <c r="J3540" t="s">
        <v>11</v>
      </c>
    </row>
    <row r="3541" spans="1:10" x14ac:dyDescent="0.2">
      <c r="A3541" s="1">
        <v>1225</v>
      </c>
      <c r="B3541" s="1">
        <v>3</v>
      </c>
      <c r="C3541" s="1">
        <v>6</v>
      </c>
      <c r="D3541" s="6">
        <v>2</v>
      </c>
      <c r="E3541" s="2">
        <v>469.99</v>
      </c>
      <c r="F3541" s="1">
        <v>0.1</v>
      </c>
      <c r="G3541">
        <v>1409.8700000000001</v>
      </c>
      <c r="H3541" t="s">
        <v>5556</v>
      </c>
      <c r="I3541">
        <f>_xlfn.XLOOKUP(C3541, products!A:A, products!D:D)</f>
        <v>6</v>
      </c>
      <c r="J3541" t="s">
        <v>12</v>
      </c>
    </row>
    <row r="3542" spans="1:10" x14ac:dyDescent="0.2">
      <c r="A3542" s="1">
        <v>1226</v>
      </c>
      <c r="B3542" s="1">
        <v>1</v>
      </c>
      <c r="C3542" s="1">
        <v>77</v>
      </c>
      <c r="D3542" s="6">
        <v>2</v>
      </c>
      <c r="E3542" s="2">
        <v>799.99</v>
      </c>
      <c r="F3542" s="1">
        <v>0.05</v>
      </c>
      <c r="G3542">
        <v>799.94</v>
      </c>
      <c r="H3542" t="s">
        <v>5493</v>
      </c>
      <c r="I3542">
        <f>_xlfn.XLOOKUP(C3542, products!A:A, products!D:D)</f>
        <v>3</v>
      </c>
      <c r="J3542" t="s">
        <v>15</v>
      </c>
    </row>
    <row r="3543" spans="1:10" x14ac:dyDescent="0.2">
      <c r="A3543" s="1">
        <v>1226</v>
      </c>
      <c r="B3543" s="1">
        <v>2</v>
      </c>
      <c r="C3543" s="1">
        <v>101</v>
      </c>
      <c r="D3543" s="6">
        <v>1</v>
      </c>
      <c r="E3543" s="2">
        <v>339.99</v>
      </c>
      <c r="F3543" s="1">
        <v>0.2</v>
      </c>
      <c r="G3543">
        <v>679.78</v>
      </c>
      <c r="H3543" t="s">
        <v>5469</v>
      </c>
      <c r="I3543">
        <f>_xlfn.XLOOKUP(C3543, products!A:A, products!D:D)</f>
        <v>1</v>
      </c>
      <c r="J3543" t="s">
        <v>17</v>
      </c>
    </row>
    <row r="3544" spans="1:10" x14ac:dyDescent="0.2">
      <c r="A3544" s="1">
        <v>1226</v>
      </c>
      <c r="B3544" s="1">
        <v>3</v>
      </c>
      <c r="C3544" s="1">
        <v>11</v>
      </c>
      <c r="D3544" s="6">
        <v>2</v>
      </c>
      <c r="E3544" s="2">
        <v>1680.99</v>
      </c>
      <c r="F3544" s="1">
        <v>7.0000000000000007E-2</v>
      </c>
      <c r="G3544">
        <v>5042.9000000000005</v>
      </c>
      <c r="H3544" t="s">
        <v>5551</v>
      </c>
      <c r="I3544">
        <f>_xlfn.XLOOKUP(C3544, products!A:A, products!D:D)</f>
        <v>4</v>
      </c>
      <c r="J3544" t="s">
        <v>14</v>
      </c>
    </row>
    <row r="3545" spans="1:10" x14ac:dyDescent="0.2">
      <c r="A3545" s="1">
        <v>1226</v>
      </c>
      <c r="B3545" s="1">
        <v>4</v>
      </c>
      <c r="C3545" s="1">
        <v>51</v>
      </c>
      <c r="D3545" s="6">
        <v>1</v>
      </c>
      <c r="E3545" s="2">
        <v>6499.99</v>
      </c>
      <c r="F3545" s="1">
        <v>7.0000000000000007E-2</v>
      </c>
      <c r="G3545">
        <v>25999.89</v>
      </c>
      <c r="H3545" t="s">
        <v>5515</v>
      </c>
      <c r="I3545">
        <f>_xlfn.XLOOKUP(C3545, products!A:A, products!D:D)</f>
        <v>7</v>
      </c>
      <c r="J3545" t="s">
        <v>11</v>
      </c>
    </row>
    <row r="3546" spans="1:10" x14ac:dyDescent="0.2">
      <c r="A3546" s="1">
        <v>1226</v>
      </c>
      <c r="B3546" s="1">
        <v>5</v>
      </c>
      <c r="C3546" s="1">
        <v>42</v>
      </c>
      <c r="D3546" s="6">
        <v>1</v>
      </c>
      <c r="E3546" s="2">
        <v>2299.9899999999998</v>
      </c>
      <c r="F3546" s="1">
        <v>0.1</v>
      </c>
      <c r="G3546">
        <v>11499.849999999999</v>
      </c>
      <c r="H3546" t="s">
        <v>5524</v>
      </c>
      <c r="I3546">
        <f>_xlfn.XLOOKUP(C3546, products!A:A, products!D:D)</f>
        <v>6</v>
      </c>
      <c r="J3546" t="s">
        <v>12</v>
      </c>
    </row>
    <row r="3547" spans="1:10" x14ac:dyDescent="0.2">
      <c r="A3547" s="1">
        <v>1227</v>
      </c>
      <c r="B3547" s="1">
        <v>1</v>
      </c>
      <c r="C3547" s="1">
        <v>90</v>
      </c>
      <c r="D3547" s="6">
        <v>2</v>
      </c>
      <c r="E3547" s="2">
        <v>209.99</v>
      </c>
      <c r="F3547" s="1">
        <v>0.2</v>
      </c>
      <c r="G3547">
        <v>209.79000000000002</v>
      </c>
      <c r="H3547" t="s">
        <v>5480</v>
      </c>
      <c r="I3547">
        <f>_xlfn.XLOOKUP(C3547, products!A:A, products!D:D)</f>
        <v>1</v>
      </c>
      <c r="J3547" t="s">
        <v>17</v>
      </c>
    </row>
    <row r="3548" spans="1:10" x14ac:dyDescent="0.2">
      <c r="A3548" s="1">
        <v>1227</v>
      </c>
      <c r="B3548" s="1">
        <v>2</v>
      </c>
      <c r="C3548" s="1">
        <v>44</v>
      </c>
      <c r="D3548" s="6">
        <v>1</v>
      </c>
      <c r="E3548" s="2">
        <v>539.99</v>
      </c>
      <c r="F3548" s="1">
        <v>7.0000000000000007E-2</v>
      </c>
      <c r="G3548">
        <v>1079.9100000000001</v>
      </c>
      <c r="H3548" t="s">
        <v>5522</v>
      </c>
      <c r="I3548">
        <f>_xlfn.XLOOKUP(C3548, products!A:A, products!D:D)</f>
        <v>6</v>
      </c>
      <c r="J3548" t="s">
        <v>12</v>
      </c>
    </row>
    <row r="3549" spans="1:10" x14ac:dyDescent="0.2">
      <c r="A3549" s="1">
        <v>1227</v>
      </c>
      <c r="B3549" s="1">
        <v>3</v>
      </c>
      <c r="C3549" s="1">
        <v>26</v>
      </c>
      <c r="D3549" s="6">
        <v>1</v>
      </c>
      <c r="E3549" s="2">
        <v>599.99</v>
      </c>
      <c r="F3549" s="1">
        <v>0.05</v>
      </c>
      <c r="G3549">
        <v>1799.92</v>
      </c>
      <c r="H3549" t="s">
        <v>5540</v>
      </c>
      <c r="I3549">
        <f>_xlfn.XLOOKUP(C3549, products!A:A, products!D:D)</f>
        <v>2</v>
      </c>
      <c r="J3549" t="s">
        <v>16</v>
      </c>
    </row>
    <row r="3550" spans="1:10" x14ac:dyDescent="0.2">
      <c r="A3550" s="1">
        <v>1227</v>
      </c>
      <c r="B3550" s="1">
        <v>4</v>
      </c>
      <c r="C3550" s="1">
        <v>8</v>
      </c>
      <c r="D3550" s="6">
        <v>1</v>
      </c>
      <c r="E3550" s="2">
        <v>1799.99</v>
      </c>
      <c r="F3550" s="1">
        <v>7.0000000000000007E-2</v>
      </c>
      <c r="G3550">
        <v>7199.89</v>
      </c>
      <c r="H3550" t="s">
        <v>5554</v>
      </c>
      <c r="I3550">
        <f>_xlfn.XLOOKUP(C3550, products!A:A, products!D:D)</f>
        <v>6</v>
      </c>
      <c r="J3550" t="s">
        <v>12</v>
      </c>
    </row>
    <row r="3551" spans="1:10" x14ac:dyDescent="0.2">
      <c r="A3551" s="1">
        <v>1227</v>
      </c>
      <c r="B3551" s="1">
        <v>5</v>
      </c>
      <c r="C3551" s="1">
        <v>42</v>
      </c>
      <c r="D3551" s="6">
        <v>2</v>
      </c>
      <c r="E3551" s="2">
        <v>2299.9899999999998</v>
      </c>
      <c r="F3551" s="1">
        <v>0.2</v>
      </c>
      <c r="G3551">
        <v>11499.749999999998</v>
      </c>
      <c r="H3551" t="s">
        <v>5524</v>
      </c>
      <c r="I3551">
        <f>_xlfn.XLOOKUP(C3551, products!A:A, products!D:D)</f>
        <v>6</v>
      </c>
      <c r="J3551" t="s">
        <v>12</v>
      </c>
    </row>
    <row r="3552" spans="1:10" x14ac:dyDescent="0.2">
      <c r="A3552" s="1">
        <v>1228</v>
      </c>
      <c r="B3552" s="1">
        <v>1</v>
      </c>
      <c r="C3552" s="1">
        <v>92</v>
      </c>
      <c r="D3552" s="6">
        <v>1</v>
      </c>
      <c r="E3552" s="2">
        <v>209.99</v>
      </c>
      <c r="F3552" s="1">
        <v>0.2</v>
      </c>
      <c r="G3552">
        <v>209.79000000000002</v>
      </c>
      <c r="H3552" t="s">
        <v>5478</v>
      </c>
      <c r="I3552">
        <f>_xlfn.XLOOKUP(C3552, products!A:A, products!D:D)</f>
        <v>1</v>
      </c>
      <c r="J3552" t="s">
        <v>17</v>
      </c>
    </row>
    <row r="3553" spans="1:10" x14ac:dyDescent="0.2">
      <c r="A3553" s="1">
        <v>1228</v>
      </c>
      <c r="B3553" s="1">
        <v>2</v>
      </c>
      <c r="C3553" s="1">
        <v>55</v>
      </c>
      <c r="D3553" s="6">
        <v>2</v>
      </c>
      <c r="E3553" s="2">
        <v>2699.99</v>
      </c>
      <c r="F3553" s="1">
        <v>0.2</v>
      </c>
      <c r="G3553">
        <v>5399.78</v>
      </c>
      <c r="H3553" t="s">
        <v>5511</v>
      </c>
      <c r="I3553">
        <f>_xlfn.XLOOKUP(C3553, products!A:A, products!D:D)</f>
        <v>7</v>
      </c>
      <c r="J3553" t="s">
        <v>11</v>
      </c>
    </row>
    <row r="3554" spans="1:10" x14ac:dyDescent="0.2">
      <c r="A3554" s="1">
        <v>1228</v>
      </c>
      <c r="B3554" s="1">
        <v>3</v>
      </c>
      <c r="C3554" s="1">
        <v>20</v>
      </c>
      <c r="D3554" s="6">
        <v>2</v>
      </c>
      <c r="E3554" s="2">
        <v>599.99</v>
      </c>
      <c r="F3554" s="1">
        <v>0.05</v>
      </c>
      <c r="G3554">
        <v>1799.92</v>
      </c>
      <c r="H3554" t="s">
        <v>5546</v>
      </c>
      <c r="I3554">
        <f>_xlfn.XLOOKUP(C3554, products!A:A, products!D:D)</f>
        <v>3</v>
      </c>
      <c r="J3554" t="s">
        <v>15</v>
      </c>
    </row>
    <row r="3555" spans="1:10" x14ac:dyDescent="0.2">
      <c r="A3555" s="1">
        <v>1229</v>
      </c>
      <c r="B3555" s="1">
        <v>1</v>
      </c>
      <c r="C3555" s="1">
        <v>36</v>
      </c>
      <c r="D3555" s="6">
        <v>2</v>
      </c>
      <c r="E3555" s="2">
        <v>832.99</v>
      </c>
      <c r="F3555" s="1">
        <v>7.0000000000000007E-2</v>
      </c>
      <c r="G3555">
        <v>832.92</v>
      </c>
      <c r="H3555" t="s">
        <v>5530</v>
      </c>
      <c r="I3555">
        <f>_xlfn.XLOOKUP(C3555, products!A:A, products!D:D)</f>
        <v>6</v>
      </c>
      <c r="J3555" t="s">
        <v>12</v>
      </c>
    </row>
    <row r="3556" spans="1:10" x14ac:dyDescent="0.2">
      <c r="A3556" s="1">
        <v>1229</v>
      </c>
      <c r="B3556" s="1">
        <v>2</v>
      </c>
      <c r="C3556" s="1">
        <v>61</v>
      </c>
      <c r="D3556" s="6">
        <v>2</v>
      </c>
      <c r="E3556" s="2">
        <v>4999.99</v>
      </c>
      <c r="F3556" s="1">
        <v>0.1</v>
      </c>
      <c r="G3556">
        <v>9999.8799999999992</v>
      </c>
      <c r="H3556" t="s">
        <v>5505</v>
      </c>
      <c r="I3556">
        <f>_xlfn.XLOOKUP(C3556, products!A:A, products!D:D)</f>
        <v>5</v>
      </c>
      <c r="J3556" t="s">
        <v>13</v>
      </c>
    </row>
    <row r="3557" spans="1:10" x14ac:dyDescent="0.2">
      <c r="A3557" s="1">
        <v>1230</v>
      </c>
      <c r="B3557" s="1">
        <v>1</v>
      </c>
      <c r="C3557" s="1">
        <v>32</v>
      </c>
      <c r="D3557" s="6">
        <v>2</v>
      </c>
      <c r="E3557" s="2">
        <v>469.99</v>
      </c>
      <c r="F3557" s="1">
        <v>0.1</v>
      </c>
      <c r="G3557">
        <v>469.89</v>
      </c>
      <c r="H3557" t="s">
        <v>5534</v>
      </c>
      <c r="I3557">
        <f>_xlfn.XLOOKUP(C3557, products!A:A, products!D:D)</f>
        <v>6</v>
      </c>
      <c r="J3557" t="s">
        <v>12</v>
      </c>
    </row>
    <row r="3558" spans="1:10" x14ac:dyDescent="0.2">
      <c r="A3558" s="1">
        <v>1230</v>
      </c>
      <c r="B3558" s="1">
        <v>2</v>
      </c>
      <c r="C3558" s="1">
        <v>38</v>
      </c>
      <c r="D3558" s="6">
        <v>2</v>
      </c>
      <c r="E3558" s="2">
        <v>549.99</v>
      </c>
      <c r="F3558" s="1">
        <v>7.0000000000000007E-2</v>
      </c>
      <c r="G3558">
        <v>1099.9100000000001</v>
      </c>
      <c r="H3558" t="s">
        <v>5528</v>
      </c>
      <c r="I3558">
        <f>_xlfn.XLOOKUP(C3558, products!A:A, products!D:D)</f>
        <v>6</v>
      </c>
      <c r="J3558" t="s">
        <v>12</v>
      </c>
    </row>
    <row r="3559" spans="1:10" x14ac:dyDescent="0.2">
      <c r="A3559" s="1">
        <v>1231</v>
      </c>
      <c r="B3559" s="1">
        <v>1</v>
      </c>
      <c r="C3559" s="1">
        <v>75</v>
      </c>
      <c r="D3559" s="6">
        <v>2</v>
      </c>
      <c r="E3559" s="2">
        <v>599.99</v>
      </c>
      <c r="F3559" s="1">
        <v>0.05</v>
      </c>
      <c r="G3559">
        <v>599.94000000000005</v>
      </c>
      <c r="H3559" t="s">
        <v>5494</v>
      </c>
      <c r="I3559">
        <f>_xlfn.XLOOKUP(C3559, products!A:A, products!D:D)</f>
        <v>3</v>
      </c>
      <c r="J3559" t="s">
        <v>15</v>
      </c>
    </row>
    <row r="3560" spans="1:10" x14ac:dyDescent="0.2">
      <c r="A3560" s="1">
        <v>1231</v>
      </c>
      <c r="B3560" s="1">
        <v>2</v>
      </c>
      <c r="C3560" s="1">
        <v>70</v>
      </c>
      <c r="D3560" s="6">
        <v>1</v>
      </c>
      <c r="E3560" s="2">
        <v>659.99</v>
      </c>
      <c r="F3560" s="1">
        <v>7.0000000000000007E-2</v>
      </c>
      <c r="G3560">
        <v>1319.91</v>
      </c>
      <c r="H3560" t="s">
        <v>5499</v>
      </c>
      <c r="I3560">
        <f>_xlfn.XLOOKUP(C3560, products!A:A, products!D:D)</f>
        <v>3</v>
      </c>
      <c r="J3560" t="s">
        <v>15</v>
      </c>
    </row>
    <row r="3561" spans="1:10" x14ac:dyDescent="0.2">
      <c r="A3561" s="1">
        <v>1232</v>
      </c>
      <c r="B3561" s="1">
        <v>1</v>
      </c>
      <c r="C3561" s="1">
        <v>4</v>
      </c>
      <c r="D3561" s="6">
        <v>2</v>
      </c>
      <c r="E3561" s="2">
        <v>2899.99</v>
      </c>
      <c r="F3561" s="1">
        <v>7.0000000000000007E-2</v>
      </c>
      <c r="G3561">
        <v>2899.9199999999996</v>
      </c>
      <c r="H3561" t="s">
        <v>5558</v>
      </c>
      <c r="I3561">
        <f>_xlfn.XLOOKUP(C3561, products!A:A, products!D:D)</f>
        <v>6</v>
      </c>
      <c r="J3561" t="s">
        <v>12</v>
      </c>
    </row>
    <row r="3562" spans="1:10" x14ac:dyDescent="0.2">
      <c r="A3562" s="1">
        <v>1232</v>
      </c>
      <c r="B3562" s="1">
        <v>2</v>
      </c>
      <c r="C3562" s="1">
        <v>110</v>
      </c>
      <c r="D3562" s="6">
        <v>2</v>
      </c>
      <c r="E3562" s="2">
        <v>470.99</v>
      </c>
      <c r="F3562" s="1">
        <v>0.05</v>
      </c>
      <c r="G3562">
        <v>941.93000000000006</v>
      </c>
      <c r="H3562" t="s">
        <v>5460</v>
      </c>
      <c r="I3562">
        <f>_xlfn.XLOOKUP(C3562, products!A:A, products!D:D)</f>
        <v>2</v>
      </c>
      <c r="J3562" t="s">
        <v>16</v>
      </c>
    </row>
    <row r="3563" spans="1:10" x14ac:dyDescent="0.2">
      <c r="A3563" s="1">
        <v>1232</v>
      </c>
      <c r="B3563" s="1">
        <v>3</v>
      </c>
      <c r="C3563" s="1">
        <v>6</v>
      </c>
      <c r="D3563" s="6">
        <v>2</v>
      </c>
      <c r="E3563" s="2">
        <v>469.99</v>
      </c>
      <c r="F3563" s="1">
        <v>0.2</v>
      </c>
      <c r="G3563">
        <v>1409.77</v>
      </c>
      <c r="H3563" t="s">
        <v>5556</v>
      </c>
      <c r="I3563">
        <f>_xlfn.XLOOKUP(C3563, products!A:A, products!D:D)</f>
        <v>6</v>
      </c>
      <c r="J3563" t="s">
        <v>12</v>
      </c>
    </row>
    <row r="3564" spans="1:10" x14ac:dyDescent="0.2">
      <c r="A3564" s="1">
        <v>1233</v>
      </c>
      <c r="B3564" s="1">
        <v>1</v>
      </c>
      <c r="C3564" s="1">
        <v>87</v>
      </c>
      <c r="D3564" s="6">
        <v>2</v>
      </c>
      <c r="E3564" s="2">
        <v>189.99</v>
      </c>
      <c r="F3564" s="1">
        <v>0.2</v>
      </c>
      <c r="G3564">
        <v>189.79000000000002</v>
      </c>
      <c r="H3564" t="s">
        <v>5483</v>
      </c>
      <c r="I3564">
        <f>_xlfn.XLOOKUP(C3564, products!A:A, products!D:D)</f>
        <v>1</v>
      </c>
      <c r="J3564" t="s">
        <v>17</v>
      </c>
    </row>
    <row r="3565" spans="1:10" x14ac:dyDescent="0.2">
      <c r="A3565" s="1">
        <v>1233</v>
      </c>
      <c r="B3565" s="1">
        <v>2</v>
      </c>
      <c r="C3565" s="1">
        <v>61</v>
      </c>
      <c r="D3565" s="6">
        <v>2</v>
      </c>
      <c r="E3565" s="2">
        <v>4999.99</v>
      </c>
      <c r="F3565" s="1">
        <v>0.1</v>
      </c>
      <c r="G3565">
        <v>9999.8799999999992</v>
      </c>
      <c r="H3565" t="s">
        <v>5505</v>
      </c>
      <c r="I3565">
        <f>_xlfn.XLOOKUP(C3565, products!A:A, products!D:D)</f>
        <v>5</v>
      </c>
      <c r="J3565" t="s">
        <v>13</v>
      </c>
    </row>
    <row r="3566" spans="1:10" x14ac:dyDescent="0.2">
      <c r="A3566" s="1">
        <v>1233</v>
      </c>
      <c r="B3566" s="1">
        <v>3</v>
      </c>
      <c r="C3566" s="1">
        <v>55</v>
      </c>
      <c r="D3566" s="6">
        <v>1</v>
      </c>
      <c r="E3566" s="2">
        <v>2699.99</v>
      </c>
      <c r="F3566" s="1">
        <v>0.2</v>
      </c>
      <c r="G3566">
        <v>8099.7699999999995</v>
      </c>
      <c r="H3566" t="s">
        <v>5511</v>
      </c>
      <c r="I3566">
        <f>_xlfn.XLOOKUP(C3566, products!A:A, products!D:D)</f>
        <v>7</v>
      </c>
      <c r="J3566" t="s">
        <v>11</v>
      </c>
    </row>
    <row r="3567" spans="1:10" x14ac:dyDescent="0.2">
      <c r="A3567" s="1">
        <v>1234</v>
      </c>
      <c r="B3567" s="1">
        <v>1</v>
      </c>
      <c r="C3567" s="1">
        <v>56</v>
      </c>
      <c r="D3567" s="6">
        <v>2</v>
      </c>
      <c r="E3567" s="2">
        <v>5499.99</v>
      </c>
      <c r="F3567" s="1">
        <v>7.0000000000000007E-2</v>
      </c>
      <c r="G3567">
        <v>5499.92</v>
      </c>
      <c r="H3567" t="s">
        <v>5510</v>
      </c>
      <c r="I3567">
        <f>_xlfn.XLOOKUP(C3567, products!A:A, products!D:D)</f>
        <v>7</v>
      </c>
      <c r="J3567" t="s">
        <v>11</v>
      </c>
    </row>
    <row r="3568" spans="1:10" x14ac:dyDescent="0.2">
      <c r="A3568" s="1">
        <v>1234</v>
      </c>
      <c r="B3568" s="1">
        <v>2</v>
      </c>
      <c r="C3568" s="1">
        <v>71</v>
      </c>
      <c r="D3568" s="6">
        <v>2</v>
      </c>
      <c r="E3568" s="2">
        <v>416.99</v>
      </c>
      <c r="F3568" s="1">
        <v>7.0000000000000007E-2</v>
      </c>
      <c r="G3568">
        <v>833.91</v>
      </c>
      <c r="H3568" t="s">
        <v>5498</v>
      </c>
      <c r="I3568">
        <f>_xlfn.XLOOKUP(C3568, products!A:A, products!D:D)</f>
        <v>3</v>
      </c>
      <c r="J3568" t="s">
        <v>15</v>
      </c>
    </row>
    <row r="3569" spans="1:10" x14ac:dyDescent="0.2">
      <c r="A3569" s="1">
        <v>1235</v>
      </c>
      <c r="B3569" s="1">
        <v>1</v>
      </c>
      <c r="C3569" s="1">
        <v>7</v>
      </c>
      <c r="D3569" s="6">
        <v>1</v>
      </c>
      <c r="E3569" s="2">
        <v>3999.99</v>
      </c>
      <c r="F3569" s="1">
        <v>0.1</v>
      </c>
      <c r="G3569">
        <v>3999.89</v>
      </c>
      <c r="H3569" t="s">
        <v>5555</v>
      </c>
      <c r="I3569">
        <f>_xlfn.XLOOKUP(C3569, products!A:A, products!D:D)</f>
        <v>6</v>
      </c>
      <c r="J3569" t="s">
        <v>12</v>
      </c>
    </row>
    <row r="3570" spans="1:10" x14ac:dyDescent="0.2">
      <c r="A3570" s="1">
        <v>1236</v>
      </c>
      <c r="B3570" s="1">
        <v>1</v>
      </c>
      <c r="C3570" s="1">
        <v>60</v>
      </c>
      <c r="D3570" s="6">
        <v>1</v>
      </c>
      <c r="E3570" s="2">
        <v>1559.99</v>
      </c>
      <c r="F3570" s="1">
        <v>7.0000000000000007E-2</v>
      </c>
      <c r="G3570">
        <v>1559.92</v>
      </c>
      <c r="H3570" t="s">
        <v>5506</v>
      </c>
      <c r="I3570">
        <f>_xlfn.XLOOKUP(C3570, products!A:A, products!D:D)</f>
        <v>5</v>
      </c>
      <c r="J3570" t="s">
        <v>13</v>
      </c>
    </row>
    <row r="3571" spans="1:10" x14ac:dyDescent="0.2">
      <c r="A3571" s="1">
        <v>1236</v>
      </c>
      <c r="B3571" s="1">
        <v>2</v>
      </c>
      <c r="C3571" s="1">
        <v>32</v>
      </c>
      <c r="D3571" s="6">
        <v>2</v>
      </c>
      <c r="E3571" s="2">
        <v>469.99</v>
      </c>
      <c r="F3571" s="1">
        <v>0.05</v>
      </c>
      <c r="G3571">
        <v>939.93000000000006</v>
      </c>
      <c r="H3571" t="s">
        <v>5534</v>
      </c>
      <c r="I3571">
        <f>_xlfn.XLOOKUP(C3571, products!A:A, products!D:D)</f>
        <v>6</v>
      </c>
      <c r="J3571" t="s">
        <v>12</v>
      </c>
    </row>
    <row r="3572" spans="1:10" x14ac:dyDescent="0.2">
      <c r="A3572" s="1">
        <v>1236</v>
      </c>
      <c r="B3572" s="1">
        <v>3</v>
      </c>
      <c r="C3572" s="1">
        <v>91</v>
      </c>
      <c r="D3572" s="6">
        <v>1</v>
      </c>
      <c r="E3572" s="2">
        <v>349.99</v>
      </c>
      <c r="F3572" s="1">
        <v>0.1</v>
      </c>
      <c r="G3572">
        <v>1049.8700000000001</v>
      </c>
      <c r="H3572" t="s">
        <v>5479</v>
      </c>
      <c r="I3572">
        <f>_xlfn.XLOOKUP(C3572, products!A:A, products!D:D)</f>
        <v>1</v>
      </c>
      <c r="J3572" t="s">
        <v>17</v>
      </c>
    </row>
    <row r="3573" spans="1:10" x14ac:dyDescent="0.2">
      <c r="A3573" s="1">
        <v>1237</v>
      </c>
      <c r="B3573" s="1">
        <v>1</v>
      </c>
      <c r="C3573" s="1">
        <v>23</v>
      </c>
      <c r="D3573" s="6">
        <v>1</v>
      </c>
      <c r="E3573" s="2">
        <v>299.99</v>
      </c>
      <c r="F3573" s="1">
        <v>0.1</v>
      </c>
      <c r="G3573">
        <v>299.89</v>
      </c>
      <c r="H3573" t="s">
        <v>5543</v>
      </c>
      <c r="I3573">
        <f>_xlfn.XLOOKUP(C3573, products!A:A, products!D:D)</f>
        <v>1</v>
      </c>
      <c r="J3573" t="s">
        <v>17</v>
      </c>
    </row>
    <row r="3574" spans="1:10" x14ac:dyDescent="0.2">
      <c r="A3574" s="1">
        <v>1237</v>
      </c>
      <c r="B3574" s="1">
        <v>2</v>
      </c>
      <c r="C3574" s="1">
        <v>87</v>
      </c>
      <c r="D3574" s="6">
        <v>2</v>
      </c>
      <c r="E3574" s="2">
        <v>189.99</v>
      </c>
      <c r="F3574" s="1">
        <v>0.1</v>
      </c>
      <c r="G3574">
        <v>379.88</v>
      </c>
      <c r="H3574" t="s">
        <v>5483</v>
      </c>
      <c r="I3574">
        <f>_xlfn.XLOOKUP(C3574, products!A:A, products!D:D)</f>
        <v>1</v>
      </c>
      <c r="J3574" t="s">
        <v>17</v>
      </c>
    </row>
    <row r="3575" spans="1:10" x14ac:dyDescent="0.2">
      <c r="A3575" s="1">
        <v>1237</v>
      </c>
      <c r="B3575" s="1">
        <v>3</v>
      </c>
      <c r="C3575" s="1">
        <v>95</v>
      </c>
      <c r="D3575" s="6">
        <v>2</v>
      </c>
      <c r="E3575" s="2">
        <v>299.99</v>
      </c>
      <c r="F3575" s="1">
        <v>0.2</v>
      </c>
      <c r="G3575">
        <v>899.77</v>
      </c>
      <c r="H3575" t="s">
        <v>5475</v>
      </c>
      <c r="I3575">
        <f>_xlfn.XLOOKUP(C3575, products!A:A, products!D:D)</f>
        <v>1</v>
      </c>
      <c r="J3575" t="s">
        <v>17</v>
      </c>
    </row>
    <row r="3576" spans="1:10" x14ac:dyDescent="0.2">
      <c r="A3576" s="1">
        <v>1237</v>
      </c>
      <c r="B3576" s="1">
        <v>4</v>
      </c>
      <c r="C3576" s="1">
        <v>55</v>
      </c>
      <c r="D3576" s="6">
        <v>2</v>
      </c>
      <c r="E3576" s="2">
        <v>2699.99</v>
      </c>
      <c r="F3576" s="1">
        <v>7.0000000000000007E-2</v>
      </c>
      <c r="G3576">
        <v>10799.89</v>
      </c>
      <c r="H3576" t="s">
        <v>5511</v>
      </c>
      <c r="I3576">
        <f>_xlfn.XLOOKUP(C3576, products!A:A, products!D:D)</f>
        <v>7</v>
      </c>
      <c r="J3576" t="s">
        <v>11</v>
      </c>
    </row>
    <row r="3577" spans="1:10" x14ac:dyDescent="0.2">
      <c r="A3577" s="1">
        <v>1237</v>
      </c>
      <c r="B3577" s="1">
        <v>5</v>
      </c>
      <c r="C3577" s="1">
        <v>25</v>
      </c>
      <c r="D3577" s="6">
        <v>1</v>
      </c>
      <c r="E3577" s="2">
        <v>499.99</v>
      </c>
      <c r="F3577" s="1">
        <v>7.0000000000000007E-2</v>
      </c>
      <c r="G3577">
        <v>2499.8799999999997</v>
      </c>
      <c r="H3577" t="s">
        <v>5541</v>
      </c>
      <c r="I3577">
        <f>_xlfn.XLOOKUP(C3577, products!A:A, products!D:D)</f>
        <v>2</v>
      </c>
      <c r="J3577" t="s">
        <v>16</v>
      </c>
    </row>
    <row r="3578" spans="1:10" x14ac:dyDescent="0.2">
      <c r="A3578" s="1">
        <v>1238</v>
      </c>
      <c r="B3578" s="1">
        <v>1</v>
      </c>
      <c r="C3578" s="1">
        <v>40</v>
      </c>
      <c r="D3578" s="6">
        <v>1</v>
      </c>
      <c r="E3578" s="2">
        <v>4999.99</v>
      </c>
      <c r="F3578" s="1">
        <v>0.1</v>
      </c>
      <c r="G3578">
        <v>4999.8899999999994</v>
      </c>
      <c r="H3578" t="s">
        <v>5526</v>
      </c>
      <c r="I3578">
        <f>_xlfn.XLOOKUP(C3578, products!A:A, products!D:D)</f>
        <v>6</v>
      </c>
      <c r="J3578" t="s">
        <v>12</v>
      </c>
    </row>
    <row r="3579" spans="1:10" x14ac:dyDescent="0.2">
      <c r="A3579" s="1">
        <v>1238</v>
      </c>
      <c r="B3579" s="1">
        <v>2</v>
      </c>
      <c r="C3579" s="1">
        <v>14</v>
      </c>
      <c r="D3579" s="6">
        <v>1</v>
      </c>
      <c r="E3579" s="2">
        <v>269.99</v>
      </c>
      <c r="F3579" s="1">
        <v>0.1</v>
      </c>
      <c r="G3579">
        <v>539.88</v>
      </c>
      <c r="H3579" t="s">
        <v>5544</v>
      </c>
      <c r="I3579">
        <f>_xlfn.XLOOKUP(C3579, products!A:A, products!D:D)</f>
        <v>3</v>
      </c>
      <c r="J3579" t="s">
        <v>15</v>
      </c>
    </row>
    <row r="3580" spans="1:10" x14ac:dyDescent="0.2">
      <c r="A3580" s="1">
        <v>1238</v>
      </c>
      <c r="B3580" s="1">
        <v>3</v>
      </c>
      <c r="C3580" s="1">
        <v>99</v>
      </c>
      <c r="D3580" s="6">
        <v>2</v>
      </c>
      <c r="E3580" s="2">
        <v>299.99</v>
      </c>
      <c r="F3580" s="1">
        <v>0.2</v>
      </c>
      <c r="G3580">
        <v>899.77</v>
      </c>
      <c r="H3580" t="s">
        <v>5471</v>
      </c>
      <c r="I3580">
        <f>_xlfn.XLOOKUP(C3580, products!A:A, products!D:D)</f>
        <v>1</v>
      </c>
      <c r="J3580" t="s">
        <v>17</v>
      </c>
    </row>
    <row r="3581" spans="1:10" x14ac:dyDescent="0.2">
      <c r="A3581" s="1">
        <v>1238</v>
      </c>
      <c r="B3581" s="1">
        <v>4</v>
      </c>
      <c r="C3581" s="1">
        <v>101</v>
      </c>
      <c r="D3581" s="6">
        <v>1</v>
      </c>
      <c r="E3581" s="2">
        <v>339.99</v>
      </c>
      <c r="F3581" s="1">
        <v>0.1</v>
      </c>
      <c r="G3581">
        <v>1359.8600000000001</v>
      </c>
      <c r="H3581" t="s">
        <v>5469</v>
      </c>
      <c r="I3581">
        <f>_xlfn.XLOOKUP(C3581, products!A:A, products!D:D)</f>
        <v>1</v>
      </c>
      <c r="J3581" t="s">
        <v>17</v>
      </c>
    </row>
    <row r="3582" spans="1:10" x14ac:dyDescent="0.2">
      <c r="A3582" s="1">
        <v>1239</v>
      </c>
      <c r="B3582" s="1">
        <v>1</v>
      </c>
      <c r="C3582" s="1">
        <v>15</v>
      </c>
      <c r="D3582" s="6">
        <v>2</v>
      </c>
      <c r="E3582" s="2">
        <v>529.99</v>
      </c>
      <c r="F3582" s="1">
        <v>0.2</v>
      </c>
      <c r="G3582">
        <v>529.79</v>
      </c>
      <c r="H3582" t="s">
        <v>5550</v>
      </c>
      <c r="I3582">
        <f>_xlfn.XLOOKUP(C3582, products!A:A, products!D:D)</f>
        <v>3</v>
      </c>
      <c r="J3582" t="s">
        <v>15</v>
      </c>
    </row>
    <row r="3583" spans="1:10" x14ac:dyDescent="0.2">
      <c r="A3583" s="1">
        <v>1239</v>
      </c>
      <c r="B3583" s="1">
        <v>2</v>
      </c>
      <c r="C3583" s="1">
        <v>91</v>
      </c>
      <c r="D3583" s="6">
        <v>1</v>
      </c>
      <c r="E3583" s="2">
        <v>349.99</v>
      </c>
      <c r="F3583" s="1">
        <v>0.1</v>
      </c>
      <c r="G3583">
        <v>699.88</v>
      </c>
      <c r="H3583" t="s">
        <v>5479</v>
      </c>
      <c r="I3583">
        <f>_xlfn.XLOOKUP(C3583, products!A:A, products!D:D)</f>
        <v>1</v>
      </c>
      <c r="J3583" t="s">
        <v>17</v>
      </c>
    </row>
    <row r="3584" spans="1:10" x14ac:dyDescent="0.2">
      <c r="A3584" s="1">
        <v>1239</v>
      </c>
      <c r="B3584" s="1">
        <v>3</v>
      </c>
      <c r="C3584" s="1">
        <v>34</v>
      </c>
      <c r="D3584" s="6">
        <v>2</v>
      </c>
      <c r="E3584" s="2">
        <v>469.99</v>
      </c>
      <c r="F3584" s="1">
        <v>0.1</v>
      </c>
      <c r="G3584">
        <v>1409.8700000000001</v>
      </c>
      <c r="H3584" t="s">
        <v>5532</v>
      </c>
      <c r="I3584">
        <f>_xlfn.XLOOKUP(C3584, products!A:A, products!D:D)</f>
        <v>6</v>
      </c>
      <c r="J3584" t="s">
        <v>12</v>
      </c>
    </row>
    <row r="3585" spans="1:10" x14ac:dyDescent="0.2">
      <c r="A3585" s="1">
        <v>1239</v>
      </c>
      <c r="B3585" s="1">
        <v>4</v>
      </c>
      <c r="C3585" s="1">
        <v>36</v>
      </c>
      <c r="D3585" s="6">
        <v>1</v>
      </c>
      <c r="E3585" s="2">
        <v>832.99</v>
      </c>
      <c r="F3585" s="1">
        <v>0.05</v>
      </c>
      <c r="G3585">
        <v>3331.91</v>
      </c>
      <c r="H3585" t="s">
        <v>5530</v>
      </c>
      <c r="I3585">
        <f>_xlfn.XLOOKUP(C3585, products!A:A, products!D:D)</f>
        <v>6</v>
      </c>
      <c r="J3585" t="s">
        <v>12</v>
      </c>
    </row>
    <row r="3586" spans="1:10" x14ac:dyDescent="0.2">
      <c r="A3586" s="1">
        <v>1240</v>
      </c>
      <c r="B3586" s="1">
        <v>1</v>
      </c>
      <c r="C3586" s="1">
        <v>107</v>
      </c>
      <c r="D3586" s="6">
        <v>2</v>
      </c>
      <c r="E3586" s="2">
        <v>416.99</v>
      </c>
      <c r="F3586" s="1">
        <v>0.1</v>
      </c>
      <c r="G3586">
        <v>416.89</v>
      </c>
      <c r="H3586" t="s">
        <v>5463</v>
      </c>
      <c r="I3586">
        <f>_xlfn.XLOOKUP(C3586, products!A:A, products!D:D)</f>
        <v>2</v>
      </c>
      <c r="J3586" t="s">
        <v>16</v>
      </c>
    </row>
    <row r="3587" spans="1:10" x14ac:dyDescent="0.2">
      <c r="A3587" s="1">
        <v>1240</v>
      </c>
      <c r="B3587" s="1">
        <v>2</v>
      </c>
      <c r="C3587" s="1">
        <v>23</v>
      </c>
      <c r="D3587" s="6">
        <v>2</v>
      </c>
      <c r="E3587" s="2">
        <v>299.99</v>
      </c>
      <c r="F3587" s="1">
        <v>0.05</v>
      </c>
      <c r="G3587">
        <v>599.93000000000006</v>
      </c>
      <c r="H3587" t="s">
        <v>5543</v>
      </c>
      <c r="I3587">
        <f>_xlfn.XLOOKUP(C3587, products!A:A, products!D:D)</f>
        <v>1</v>
      </c>
      <c r="J3587" t="s">
        <v>17</v>
      </c>
    </row>
    <row r="3588" spans="1:10" x14ac:dyDescent="0.2">
      <c r="A3588" s="1">
        <v>1240</v>
      </c>
      <c r="B3588" s="1">
        <v>3</v>
      </c>
      <c r="C3588" s="1">
        <v>15</v>
      </c>
      <c r="D3588" s="6">
        <v>2</v>
      </c>
      <c r="E3588" s="2">
        <v>529.99</v>
      </c>
      <c r="F3588" s="1">
        <v>0.2</v>
      </c>
      <c r="G3588">
        <v>1589.77</v>
      </c>
      <c r="H3588" t="s">
        <v>5550</v>
      </c>
      <c r="I3588">
        <f>_xlfn.XLOOKUP(C3588, products!A:A, products!D:D)</f>
        <v>3</v>
      </c>
      <c r="J3588" t="s">
        <v>15</v>
      </c>
    </row>
    <row r="3589" spans="1:10" x14ac:dyDescent="0.2">
      <c r="A3589" s="1">
        <v>1240</v>
      </c>
      <c r="B3589" s="1">
        <v>4</v>
      </c>
      <c r="C3589" s="1">
        <v>77</v>
      </c>
      <c r="D3589" s="6">
        <v>2</v>
      </c>
      <c r="E3589" s="2">
        <v>799.99</v>
      </c>
      <c r="F3589" s="1">
        <v>0.05</v>
      </c>
      <c r="G3589">
        <v>3199.91</v>
      </c>
      <c r="H3589" t="s">
        <v>5493</v>
      </c>
      <c r="I3589">
        <f>_xlfn.XLOOKUP(C3589, products!A:A, products!D:D)</f>
        <v>3</v>
      </c>
      <c r="J3589" t="s">
        <v>15</v>
      </c>
    </row>
    <row r="3590" spans="1:10" x14ac:dyDescent="0.2">
      <c r="A3590" s="1">
        <v>1240</v>
      </c>
      <c r="B3590" s="1">
        <v>5</v>
      </c>
      <c r="C3590" s="1">
        <v>57</v>
      </c>
      <c r="D3590" s="6">
        <v>1</v>
      </c>
      <c r="E3590" s="2">
        <v>1999.99</v>
      </c>
      <c r="F3590" s="1">
        <v>0.05</v>
      </c>
      <c r="G3590">
        <v>9999.9000000000015</v>
      </c>
      <c r="H3590" t="s">
        <v>5509</v>
      </c>
      <c r="I3590">
        <f>_xlfn.XLOOKUP(C3590, products!A:A, products!D:D)</f>
        <v>7</v>
      </c>
      <c r="J3590" t="s">
        <v>11</v>
      </c>
    </row>
    <row r="3591" spans="1:10" x14ac:dyDescent="0.2">
      <c r="A3591" s="1">
        <v>1241</v>
      </c>
      <c r="B3591" s="1">
        <v>1</v>
      </c>
      <c r="C3591" s="1">
        <v>74</v>
      </c>
      <c r="D3591" s="6">
        <v>1</v>
      </c>
      <c r="E3591" s="2">
        <v>439.99</v>
      </c>
      <c r="F3591" s="1">
        <v>0.05</v>
      </c>
      <c r="G3591">
        <v>439.94</v>
      </c>
      <c r="H3591" t="s">
        <v>5495</v>
      </c>
      <c r="I3591">
        <f>_xlfn.XLOOKUP(C3591, products!A:A, products!D:D)</f>
        <v>3</v>
      </c>
      <c r="J3591" t="s">
        <v>15</v>
      </c>
    </row>
    <row r="3592" spans="1:10" x14ac:dyDescent="0.2">
      <c r="A3592" s="1">
        <v>1241</v>
      </c>
      <c r="B3592" s="1">
        <v>2</v>
      </c>
      <c r="C3592" s="1">
        <v>71</v>
      </c>
      <c r="D3592" s="6">
        <v>2</v>
      </c>
      <c r="E3592" s="2">
        <v>416.99</v>
      </c>
      <c r="F3592" s="1">
        <v>0.05</v>
      </c>
      <c r="G3592">
        <v>833.93000000000006</v>
      </c>
      <c r="H3592" t="s">
        <v>5498</v>
      </c>
      <c r="I3592">
        <f>_xlfn.XLOOKUP(C3592, products!A:A, products!D:D)</f>
        <v>3</v>
      </c>
      <c r="J3592" t="s">
        <v>15</v>
      </c>
    </row>
    <row r="3593" spans="1:10" x14ac:dyDescent="0.2">
      <c r="A3593" s="1">
        <v>1242</v>
      </c>
      <c r="B3593" s="1">
        <v>1</v>
      </c>
      <c r="C3593" s="1">
        <v>94</v>
      </c>
      <c r="D3593" s="6">
        <v>1</v>
      </c>
      <c r="E3593" s="2">
        <v>249.99</v>
      </c>
      <c r="F3593" s="1">
        <v>0.05</v>
      </c>
      <c r="G3593">
        <v>249.94</v>
      </c>
      <c r="H3593" t="s">
        <v>5476</v>
      </c>
      <c r="I3593">
        <f>_xlfn.XLOOKUP(C3593, products!A:A, products!D:D)</f>
        <v>1</v>
      </c>
      <c r="J3593" t="s">
        <v>17</v>
      </c>
    </row>
    <row r="3594" spans="1:10" x14ac:dyDescent="0.2">
      <c r="A3594" s="1">
        <v>1242</v>
      </c>
      <c r="B3594" s="1">
        <v>2</v>
      </c>
      <c r="C3594" s="1">
        <v>27</v>
      </c>
      <c r="D3594" s="6">
        <v>1</v>
      </c>
      <c r="E3594" s="2">
        <v>999.99</v>
      </c>
      <c r="F3594" s="1">
        <v>7.0000000000000007E-2</v>
      </c>
      <c r="G3594">
        <v>1999.91</v>
      </c>
      <c r="H3594" t="s">
        <v>5539</v>
      </c>
      <c r="I3594">
        <f>_xlfn.XLOOKUP(C3594, products!A:A, products!D:D)</f>
        <v>6</v>
      </c>
      <c r="J3594" t="s">
        <v>12</v>
      </c>
    </row>
    <row r="3595" spans="1:10" x14ac:dyDescent="0.2">
      <c r="A3595" s="1">
        <v>1242</v>
      </c>
      <c r="B3595" s="1">
        <v>3</v>
      </c>
      <c r="C3595" s="1">
        <v>10</v>
      </c>
      <c r="D3595" s="6">
        <v>1</v>
      </c>
      <c r="E3595" s="2">
        <v>1549</v>
      </c>
      <c r="F3595" s="1">
        <v>7.0000000000000007E-2</v>
      </c>
      <c r="G3595">
        <v>4646.93</v>
      </c>
      <c r="H3595" t="s">
        <v>5552</v>
      </c>
      <c r="I3595">
        <f>_xlfn.XLOOKUP(C3595, products!A:A, products!D:D)</f>
        <v>4</v>
      </c>
      <c r="J3595" t="s">
        <v>14</v>
      </c>
    </row>
    <row r="3596" spans="1:10" x14ac:dyDescent="0.2">
      <c r="A3596" s="1">
        <v>1242</v>
      </c>
      <c r="B3596" s="1">
        <v>4</v>
      </c>
      <c r="C3596" s="1">
        <v>70</v>
      </c>
      <c r="D3596" s="6">
        <v>1</v>
      </c>
      <c r="E3596" s="2">
        <v>659.99</v>
      </c>
      <c r="F3596" s="1">
        <v>0.2</v>
      </c>
      <c r="G3596">
        <v>2639.76</v>
      </c>
      <c r="H3596" t="s">
        <v>5499</v>
      </c>
      <c r="I3596">
        <f>_xlfn.XLOOKUP(C3596, products!A:A, products!D:D)</f>
        <v>3</v>
      </c>
      <c r="J3596" t="s">
        <v>15</v>
      </c>
    </row>
    <row r="3597" spans="1:10" x14ac:dyDescent="0.2">
      <c r="A3597" s="1">
        <v>1243</v>
      </c>
      <c r="B3597" s="1">
        <v>1</v>
      </c>
      <c r="C3597" s="1">
        <v>44</v>
      </c>
      <c r="D3597" s="6">
        <v>1</v>
      </c>
      <c r="E3597" s="2">
        <v>539.99</v>
      </c>
      <c r="F3597" s="1">
        <v>7.0000000000000007E-2</v>
      </c>
      <c r="G3597">
        <v>539.91999999999996</v>
      </c>
      <c r="H3597" t="s">
        <v>5522</v>
      </c>
      <c r="I3597">
        <f>_xlfn.XLOOKUP(C3597, products!A:A, products!D:D)</f>
        <v>6</v>
      </c>
      <c r="J3597" t="s">
        <v>12</v>
      </c>
    </row>
    <row r="3598" spans="1:10" x14ac:dyDescent="0.2">
      <c r="A3598" s="1">
        <v>1244</v>
      </c>
      <c r="B3598" s="1">
        <v>1</v>
      </c>
      <c r="C3598" s="1">
        <v>45</v>
      </c>
      <c r="D3598" s="6">
        <v>1</v>
      </c>
      <c r="E3598" s="2">
        <v>869.99</v>
      </c>
      <c r="F3598" s="1">
        <v>0.2</v>
      </c>
      <c r="G3598">
        <v>869.79</v>
      </c>
      <c r="H3598" t="s">
        <v>5521</v>
      </c>
      <c r="I3598">
        <f>_xlfn.XLOOKUP(C3598, products!A:A, products!D:D)</f>
        <v>6</v>
      </c>
      <c r="J3598" t="s">
        <v>12</v>
      </c>
    </row>
    <row r="3599" spans="1:10" x14ac:dyDescent="0.2">
      <c r="A3599" s="1">
        <v>1244</v>
      </c>
      <c r="B3599" s="1">
        <v>2</v>
      </c>
      <c r="C3599" s="1">
        <v>38</v>
      </c>
      <c r="D3599" s="6">
        <v>2</v>
      </c>
      <c r="E3599" s="2">
        <v>549.99</v>
      </c>
      <c r="F3599" s="1">
        <v>7.0000000000000007E-2</v>
      </c>
      <c r="G3599">
        <v>1099.9100000000001</v>
      </c>
      <c r="H3599" t="s">
        <v>5528</v>
      </c>
      <c r="I3599">
        <f>_xlfn.XLOOKUP(C3599, products!A:A, products!D:D)</f>
        <v>6</v>
      </c>
      <c r="J3599" t="s">
        <v>12</v>
      </c>
    </row>
    <row r="3600" spans="1:10" x14ac:dyDescent="0.2">
      <c r="A3600" s="1">
        <v>1244</v>
      </c>
      <c r="B3600" s="1">
        <v>3</v>
      </c>
      <c r="C3600" s="1">
        <v>33</v>
      </c>
      <c r="D3600" s="6">
        <v>1</v>
      </c>
      <c r="E3600" s="2">
        <v>469.99</v>
      </c>
      <c r="F3600" s="1">
        <v>7.0000000000000007E-2</v>
      </c>
      <c r="G3600">
        <v>1409.9</v>
      </c>
      <c r="H3600" t="s">
        <v>5533</v>
      </c>
      <c r="I3600">
        <f>_xlfn.XLOOKUP(C3600, products!A:A, products!D:D)</f>
        <v>6</v>
      </c>
      <c r="J3600" t="s">
        <v>12</v>
      </c>
    </row>
    <row r="3601" spans="1:10" x14ac:dyDescent="0.2">
      <c r="A3601" s="1">
        <v>1244</v>
      </c>
      <c r="B3601" s="1">
        <v>4</v>
      </c>
      <c r="C3601" s="1">
        <v>37</v>
      </c>
      <c r="D3601" s="6">
        <v>2</v>
      </c>
      <c r="E3601" s="2">
        <v>379.99</v>
      </c>
      <c r="F3601" s="1">
        <v>0.1</v>
      </c>
      <c r="G3601">
        <v>1519.8600000000001</v>
      </c>
      <c r="H3601" t="s">
        <v>5529</v>
      </c>
      <c r="I3601">
        <f>_xlfn.XLOOKUP(C3601, products!A:A, products!D:D)</f>
        <v>6</v>
      </c>
      <c r="J3601" t="s">
        <v>12</v>
      </c>
    </row>
    <row r="3602" spans="1:10" x14ac:dyDescent="0.2">
      <c r="A3602" s="1">
        <v>1245</v>
      </c>
      <c r="B3602" s="1">
        <v>1</v>
      </c>
      <c r="C3602" s="1">
        <v>13</v>
      </c>
      <c r="D3602" s="6">
        <v>1</v>
      </c>
      <c r="E3602" s="2">
        <v>269.99</v>
      </c>
      <c r="F3602" s="1">
        <v>0.1</v>
      </c>
      <c r="G3602">
        <v>269.89</v>
      </c>
      <c r="H3602" t="s">
        <v>5545</v>
      </c>
      <c r="I3602">
        <f>_xlfn.XLOOKUP(C3602, products!A:A, products!D:D)</f>
        <v>3</v>
      </c>
      <c r="J3602" t="s">
        <v>15</v>
      </c>
    </row>
    <row r="3603" spans="1:10" x14ac:dyDescent="0.2">
      <c r="A3603" s="1">
        <v>1246</v>
      </c>
      <c r="B3603" s="1">
        <v>1</v>
      </c>
      <c r="C3603" s="1">
        <v>78</v>
      </c>
      <c r="D3603" s="6">
        <v>2</v>
      </c>
      <c r="E3603" s="2">
        <v>647.99</v>
      </c>
      <c r="F3603" s="1">
        <v>0.2</v>
      </c>
      <c r="G3603">
        <v>647.79</v>
      </c>
      <c r="H3603" t="s">
        <v>5492</v>
      </c>
      <c r="I3603">
        <f>_xlfn.XLOOKUP(C3603, products!A:A, products!D:D)</f>
        <v>3</v>
      </c>
      <c r="J3603" t="s">
        <v>15</v>
      </c>
    </row>
    <row r="3604" spans="1:10" x14ac:dyDescent="0.2">
      <c r="A3604" s="1">
        <v>1246</v>
      </c>
      <c r="B3604" s="1">
        <v>2</v>
      </c>
      <c r="C3604" s="1">
        <v>46</v>
      </c>
      <c r="D3604" s="6">
        <v>1</v>
      </c>
      <c r="E3604" s="2">
        <v>1409.99</v>
      </c>
      <c r="F3604" s="1">
        <v>0.05</v>
      </c>
      <c r="G3604">
        <v>2819.93</v>
      </c>
      <c r="H3604" t="s">
        <v>5520</v>
      </c>
      <c r="I3604">
        <f>_xlfn.XLOOKUP(C3604, products!A:A, products!D:D)</f>
        <v>6</v>
      </c>
      <c r="J3604" t="s">
        <v>12</v>
      </c>
    </row>
    <row r="3605" spans="1:10" x14ac:dyDescent="0.2">
      <c r="A3605" s="1">
        <v>1246</v>
      </c>
      <c r="B3605" s="1">
        <v>3</v>
      </c>
      <c r="C3605" s="1">
        <v>45</v>
      </c>
      <c r="D3605" s="6">
        <v>2</v>
      </c>
      <c r="E3605" s="2">
        <v>869.99</v>
      </c>
      <c r="F3605" s="1">
        <v>7.0000000000000007E-2</v>
      </c>
      <c r="G3605">
        <v>2609.9</v>
      </c>
      <c r="H3605" t="s">
        <v>5521</v>
      </c>
      <c r="I3605">
        <f>_xlfn.XLOOKUP(C3605, products!A:A, products!D:D)</f>
        <v>6</v>
      </c>
      <c r="J3605" t="s">
        <v>12</v>
      </c>
    </row>
    <row r="3606" spans="1:10" x14ac:dyDescent="0.2">
      <c r="A3606" s="1">
        <v>1247</v>
      </c>
      <c r="B3606" s="1">
        <v>1</v>
      </c>
      <c r="C3606" s="1">
        <v>15</v>
      </c>
      <c r="D3606" s="6">
        <v>2</v>
      </c>
      <c r="E3606" s="2">
        <v>529.99</v>
      </c>
      <c r="F3606" s="1">
        <v>0.1</v>
      </c>
      <c r="G3606">
        <v>529.89</v>
      </c>
      <c r="H3606" t="s">
        <v>5550</v>
      </c>
      <c r="I3606">
        <f>_xlfn.XLOOKUP(C3606, products!A:A, products!D:D)</f>
        <v>3</v>
      </c>
      <c r="J3606" t="s">
        <v>15</v>
      </c>
    </row>
    <row r="3607" spans="1:10" x14ac:dyDescent="0.2">
      <c r="A3607" s="1">
        <v>1247</v>
      </c>
      <c r="B3607" s="1">
        <v>2</v>
      </c>
      <c r="C3607" s="1">
        <v>28</v>
      </c>
      <c r="D3607" s="6">
        <v>2</v>
      </c>
      <c r="E3607" s="2">
        <v>2499.9899999999998</v>
      </c>
      <c r="F3607" s="1">
        <v>0.1</v>
      </c>
      <c r="G3607">
        <v>4999.8799999999992</v>
      </c>
      <c r="H3607" t="s">
        <v>5538</v>
      </c>
      <c r="I3607">
        <f>_xlfn.XLOOKUP(C3607, products!A:A, products!D:D)</f>
        <v>6</v>
      </c>
      <c r="J3607" t="s">
        <v>12</v>
      </c>
    </row>
    <row r="3608" spans="1:10" x14ac:dyDescent="0.2">
      <c r="A3608" s="1">
        <v>1247</v>
      </c>
      <c r="B3608" s="1">
        <v>3</v>
      </c>
      <c r="C3608" s="1">
        <v>26</v>
      </c>
      <c r="D3608" s="6">
        <v>1</v>
      </c>
      <c r="E3608" s="2">
        <v>599.99</v>
      </c>
      <c r="F3608" s="1">
        <v>0.05</v>
      </c>
      <c r="G3608">
        <v>1799.92</v>
      </c>
      <c r="H3608" t="s">
        <v>5540</v>
      </c>
      <c r="I3608">
        <f>_xlfn.XLOOKUP(C3608, products!A:A, products!D:D)</f>
        <v>2</v>
      </c>
      <c r="J3608" t="s">
        <v>16</v>
      </c>
    </row>
    <row r="3609" spans="1:10" x14ac:dyDescent="0.2">
      <c r="A3609" s="1">
        <v>1248</v>
      </c>
      <c r="B3609" s="1">
        <v>1</v>
      </c>
      <c r="C3609" s="1">
        <v>94</v>
      </c>
      <c r="D3609" s="6">
        <v>2</v>
      </c>
      <c r="E3609" s="2">
        <v>249.99</v>
      </c>
      <c r="F3609" s="1">
        <v>0.05</v>
      </c>
      <c r="G3609">
        <v>249.94</v>
      </c>
      <c r="H3609" t="s">
        <v>5476</v>
      </c>
      <c r="I3609">
        <f>_xlfn.XLOOKUP(C3609, products!A:A, products!D:D)</f>
        <v>1</v>
      </c>
      <c r="J3609" t="s">
        <v>17</v>
      </c>
    </row>
    <row r="3610" spans="1:10" x14ac:dyDescent="0.2">
      <c r="A3610" s="1">
        <v>1248</v>
      </c>
      <c r="B3610" s="1">
        <v>2</v>
      </c>
      <c r="C3610" s="1">
        <v>33</v>
      </c>
      <c r="D3610" s="6">
        <v>2</v>
      </c>
      <c r="E3610" s="2">
        <v>469.99</v>
      </c>
      <c r="F3610" s="1">
        <v>0.1</v>
      </c>
      <c r="G3610">
        <v>939.88</v>
      </c>
      <c r="H3610" t="s">
        <v>5533</v>
      </c>
      <c r="I3610">
        <f>_xlfn.XLOOKUP(C3610, products!A:A, products!D:D)</f>
        <v>6</v>
      </c>
      <c r="J3610" t="s">
        <v>12</v>
      </c>
    </row>
    <row r="3611" spans="1:10" x14ac:dyDescent="0.2">
      <c r="A3611" s="1">
        <v>1248</v>
      </c>
      <c r="B3611" s="1">
        <v>3</v>
      </c>
      <c r="C3611" s="1">
        <v>92</v>
      </c>
      <c r="D3611" s="6">
        <v>1</v>
      </c>
      <c r="E3611" s="2">
        <v>209.99</v>
      </c>
      <c r="F3611" s="1">
        <v>0.1</v>
      </c>
      <c r="G3611">
        <v>629.87</v>
      </c>
      <c r="H3611" t="s">
        <v>5478</v>
      </c>
      <c r="I3611">
        <f>_xlfn.XLOOKUP(C3611, products!A:A, products!D:D)</f>
        <v>1</v>
      </c>
      <c r="J3611" t="s">
        <v>17</v>
      </c>
    </row>
    <row r="3612" spans="1:10" x14ac:dyDescent="0.2">
      <c r="A3612" s="1">
        <v>1248</v>
      </c>
      <c r="B3612" s="1">
        <v>4</v>
      </c>
      <c r="C3612" s="1">
        <v>12</v>
      </c>
      <c r="D3612" s="6">
        <v>1</v>
      </c>
      <c r="E3612" s="2">
        <v>549.99</v>
      </c>
      <c r="F3612" s="1">
        <v>0.05</v>
      </c>
      <c r="G3612">
        <v>2199.91</v>
      </c>
      <c r="H3612" t="s">
        <v>5542</v>
      </c>
      <c r="I3612">
        <f>_xlfn.XLOOKUP(C3612, products!A:A, products!D:D)</f>
        <v>3</v>
      </c>
      <c r="J3612" t="s">
        <v>15</v>
      </c>
    </row>
    <row r="3613" spans="1:10" x14ac:dyDescent="0.2">
      <c r="A3613" s="1">
        <v>1249</v>
      </c>
      <c r="B3613" s="1">
        <v>1</v>
      </c>
      <c r="C3613" s="1">
        <v>62</v>
      </c>
      <c r="D3613" s="6">
        <v>1</v>
      </c>
      <c r="E3613" s="2">
        <v>3499.99</v>
      </c>
      <c r="F3613" s="1">
        <v>0.05</v>
      </c>
      <c r="G3613">
        <v>3499.9399999999996</v>
      </c>
      <c r="H3613" t="s">
        <v>5504</v>
      </c>
      <c r="I3613">
        <f>_xlfn.XLOOKUP(C3613, products!A:A, products!D:D)</f>
        <v>4</v>
      </c>
      <c r="J3613" t="s">
        <v>14</v>
      </c>
    </row>
    <row r="3614" spans="1:10" x14ac:dyDescent="0.2">
      <c r="A3614" s="1">
        <v>1249</v>
      </c>
      <c r="B3614" s="1">
        <v>2</v>
      </c>
      <c r="C3614" s="1">
        <v>104</v>
      </c>
      <c r="D3614" s="6">
        <v>1</v>
      </c>
      <c r="E3614" s="2">
        <v>481.99</v>
      </c>
      <c r="F3614" s="1">
        <v>0.05</v>
      </c>
      <c r="G3614">
        <v>963.93000000000006</v>
      </c>
      <c r="H3614" t="s">
        <v>5466</v>
      </c>
      <c r="I3614">
        <f>_xlfn.XLOOKUP(C3614, products!A:A, products!D:D)</f>
        <v>2</v>
      </c>
      <c r="J3614" t="s">
        <v>16</v>
      </c>
    </row>
    <row r="3615" spans="1:10" x14ac:dyDescent="0.2">
      <c r="A3615" s="1">
        <v>1249</v>
      </c>
      <c r="B3615" s="1">
        <v>3</v>
      </c>
      <c r="C3615" s="1">
        <v>61</v>
      </c>
      <c r="D3615" s="6">
        <v>1</v>
      </c>
      <c r="E3615" s="2">
        <v>4999.99</v>
      </c>
      <c r="F3615" s="1">
        <v>0.2</v>
      </c>
      <c r="G3615">
        <v>14999.769999999999</v>
      </c>
      <c r="H3615" t="s">
        <v>5505</v>
      </c>
      <c r="I3615">
        <f>_xlfn.XLOOKUP(C3615, products!A:A, products!D:D)</f>
        <v>5</v>
      </c>
      <c r="J3615" t="s">
        <v>13</v>
      </c>
    </row>
    <row r="3616" spans="1:10" x14ac:dyDescent="0.2">
      <c r="A3616" s="1">
        <v>1250</v>
      </c>
      <c r="B3616" s="1">
        <v>1</v>
      </c>
      <c r="C3616" s="1">
        <v>78</v>
      </c>
      <c r="D3616" s="6">
        <v>2</v>
      </c>
      <c r="E3616" s="2">
        <v>647.99</v>
      </c>
      <c r="F3616" s="1">
        <v>0.05</v>
      </c>
      <c r="G3616">
        <v>647.94000000000005</v>
      </c>
      <c r="H3616" t="s">
        <v>5492</v>
      </c>
      <c r="I3616">
        <f>_xlfn.XLOOKUP(C3616, products!A:A, products!D:D)</f>
        <v>3</v>
      </c>
      <c r="J3616" t="s">
        <v>15</v>
      </c>
    </row>
    <row r="3617" spans="1:10" x14ac:dyDescent="0.2">
      <c r="A3617" s="1">
        <v>1250</v>
      </c>
      <c r="B3617" s="1">
        <v>2</v>
      </c>
      <c r="C3617" s="1">
        <v>66</v>
      </c>
      <c r="D3617" s="6">
        <v>2</v>
      </c>
      <c r="E3617" s="2">
        <v>250.99</v>
      </c>
      <c r="F3617" s="1">
        <v>0.1</v>
      </c>
      <c r="G3617">
        <v>501.88</v>
      </c>
      <c r="H3617" t="s">
        <v>5501</v>
      </c>
      <c r="I3617">
        <f>_xlfn.XLOOKUP(C3617, products!A:A, products!D:D)</f>
        <v>3</v>
      </c>
      <c r="J3617" t="s">
        <v>15</v>
      </c>
    </row>
    <row r="3618" spans="1:10" x14ac:dyDescent="0.2">
      <c r="A3618" s="1">
        <v>1250</v>
      </c>
      <c r="B3618" s="1">
        <v>3</v>
      </c>
      <c r="C3618" s="1">
        <v>20</v>
      </c>
      <c r="D3618" s="6">
        <v>2</v>
      </c>
      <c r="E3618" s="2">
        <v>599.99</v>
      </c>
      <c r="F3618" s="1">
        <v>0.05</v>
      </c>
      <c r="G3618">
        <v>1799.92</v>
      </c>
      <c r="H3618" t="s">
        <v>5546</v>
      </c>
      <c r="I3618">
        <f>_xlfn.XLOOKUP(C3618, products!A:A, products!D:D)</f>
        <v>3</v>
      </c>
      <c r="J3618" t="s">
        <v>15</v>
      </c>
    </row>
    <row r="3619" spans="1:10" x14ac:dyDescent="0.2">
      <c r="A3619" s="1">
        <v>1250</v>
      </c>
      <c r="B3619" s="1">
        <v>4</v>
      </c>
      <c r="C3619" s="1">
        <v>6</v>
      </c>
      <c r="D3619" s="6">
        <v>2</v>
      </c>
      <c r="E3619" s="2">
        <v>469.99</v>
      </c>
      <c r="F3619" s="1">
        <v>0.1</v>
      </c>
      <c r="G3619">
        <v>1879.8600000000001</v>
      </c>
      <c r="H3619" t="s">
        <v>5556</v>
      </c>
      <c r="I3619">
        <f>_xlfn.XLOOKUP(C3619, products!A:A, products!D:D)</f>
        <v>6</v>
      </c>
      <c r="J3619" t="s">
        <v>12</v>
      </c>
    </row>
    <row r="3620" spans="1:10" x14ac:dyDescent="0.2">
      <c r="A3620" s="1">
        <v>1251</v>
      </c>
      <c r="B3620" s="1">
        <v>1</v>
      </c>
      <c r="C3620" s="1">
        <v>40</v>
      </c>
      <c r="D3620" s="6">
        <v>2</v>
      </c>
      <c r="E3620" s="2">
        <v>4999.99</v>
      </c>
      <c r="F3620" s="1">
        <v>0.1</v>
      </c>
      <c r="G3620">
        <v>4999.8899999999994</v>
      </c>
      <c r="H3620" t="s">
        <v>5526</v>
      </c>
      <c r="I3620">
        <f>_xlfn.XLOOKUP(C3620, products!A:A, products!D:D)</f>
        <v>6</v>
      </c>
      <c r="J3620" t="s">
        <v>12</v>
      </c>
    </row>
    <row r="3621" spans="1:10" x14ac:dyDescent="0.2">
      <c r="A3621" s="1">
        <v>1251</v>
      </c>
      <c r="B3621" s="1">
        <v>2</v>
      </c>
      <c r="C3621" s="1">
        <v>56</v>
      </c>
      <c r="D3621" s="6">
        <v>1</v>
      </c>
      <c r="E3621" s="2">
        <v>5499.99</v>
      </c>
      <c r="F3621" s="1">
        <v>7.0000000000000007E-2</v>
      </c>
      <c r="G3621">
        <v>10999.91</v>
      </c>
      <c r="H3621" t="s">
        <v>5510</v>
      </c>
      <c r="I3621">
        <f>_xlfn.XLOOKUP(C3621, products!A:A, products!D:D)</f>
        <v>7</v>
      </c>
      <c r="J3621" t="s">
        <v>11</v>
      </c>
    </row>
    <row r="3622" spans="1:10" x14ac:dyDescent="0.2">
      <c r="A3622" s="1">
        <v>1251</v>
      </c>
      <c r="B3622" s="1">
        <v>3</v>
      </c>
      <c r="C3622" s="1">
        <v>7</v>
      </c>
      <c r="D3622" s="6">
        <v>1</v>
      </c>
      <c r="E3622" s="2">
        <v>3999.99</v>
      </c>
      <c r="F3622" s="1">
        <v>7.0000000000000007E-2</v>
      </c>
      <c r="G3622">
        <v>11999.9</v>
      </c>
      <c r="H3622" t="s">
        <v>5555</v>
      </c>
      <c r="I3622">
        <f>_xlfn.XLOOKUP(C3622, products!A:A, products!D:D)</f>
        <v>6</v>
      </c>
      <c r="J3622" t="s">
        <v>12</v>
      </c>
    </row>
    <row r="3623" spans="1:10" x14ac:dyDescent="0.2">
      <c r="A3623" s="1">
        <v>1252</v>
      </c>
      <c r="B3623" s="1">
        <v>1</v>
      </c>
      <c r="C3623" s="1">
        <v>79</v>
      </c>
      <c r="D3623" s="6">
        <v>1</v>
      </c>
      <c r="E3623" s="2">
        <v>402.99</v>
      </c>
      <c r="F3623" s="1">
        <v>0.2</v>
      </c>
      <c r="G3623">
        <v>402.79</v>
      </c>
      <c r="H3623" t="s">
        <v>5491</v>
      </c>
      <c r="I3623">
        <f>_xlfn.XLOOKUP(C3623, products!A:A, products!D:D)</f>
        <v>3</v>
      </c>
      <c r="J3623" t="s">
        <v>15</v>
      </c>
    </row>
    <row r="3624" spans="1:10" x14ac:dyDescent="0.2">
      <c r="A3624" s="1">
        <v>1252</v>
      </c>
      <c r="B3624" s="1">
        <v>2</v>
      </c>
      <c r="C3624" s="1">
        <v>84</v>
      </c>
      <c r="D3624" s="6">
        <v>1</v>
      </c>
      <c r="E3624" s="2">
        <v>109.99</v>
      </c>
      <c r="F3624" s="1">
        <v>0.2</v>
      </c>
      <c r="G3624">
        <v>219.78</v>
      </c>
      <c r="H3624" t="s">
        <v>5486</v>
      </c>
      <c r="I3624">
        <f>_xlfn.XLOOKUP(C3624, products!A:A, products!D:D)</f>
        <v>1</v>
      </c>
      <c r="J3624" t="s">
        <v>17</v>
      </c>
    </row>
    <row r="3625" spans="1:10" x14ac:dyDescent="0.2">
      <c r="A3625" s="1">
        <v>1252</v>
      </c>
      <c r="B3625" s="1">
        <v>3</v>
      </c>
      <c r="C3625" s="1">
        <v>57</v>
      </c>
      <c r="D3625" s="6">
        <v>2</v>
      </c>
      <c r="E3625" s="2">
        <v>1999.99</v>
      </c>
      <c r="F3625" s="1">
        <v>0.05</v>
      </c>
      <c r="G3625">
        <v>5999.92</v>
      </c>
      <c r="H3625" t="s">
        <v>5509</v>
      </c>
      <c r="I3625">
        <f>_xlfn.XLOOKUP(C3625, products!A:A, products!D:D)</f>
        <v>7</v>
      </c>
      <c r="J3625" t="s">
        <v>11</v>
      </c>
    </row>
    <row r="3626" spans="1:10" x14ac:dyDescent="0.2">
      <c r="A3626" s="1">
        <v>1253</v>
      </c>
      <c r="B3626" s="1">
        <v>1</v>
      </c>
      <c r="C3626" s="1">
        <v>25</v>
      </c>
      <c r="D3626" s="6">
        <v>2</v>
      </c>
      <c r="E3626" s="2">
        <v>499.99</v>
      </c>
      <c r="F3626" s="1">
        <v>0.1</v>
      </c>
      <c r="G3626">
        <v>499.89</v>
      </c>
      <c r="H3626" t="s">
        <v>5541</v>
      </c>
      <c r="I3626">
        <f>_xlfn.XLOOKUP(C3626, products!A:A, products!D:D)</f>
        <v>2</v>
      </c>
      <c r="J3626" t="s">
        <v>16</v>
      </c>
    </row>
    <row r="3627" spans="1:10" x14ac:dyDescent="0.2">
      <c r="A3627" s="1">
        <v>1253</v>
      </c>
      <c r="B3627" s="1">
        <v>2</v>
      </c>
      <c r="C3627" s="1">
        <v>21</v>
      </c>
      <c r="D3627" s="6">
        <v>1</v>
      </c>
      <c r="E3627" s="2">
        <v>269.99</v>
      </c>
      <c r="F3627" s="1">
        <v>7.0000000000000007E-2</v>
      </c>
      <c r="G3627">
        <v>539.91</v>
      </c>
      <c r="H3627" t="s">
        <v>5545</v>
      </c>
      <c r="I3627">
        <f>_xlfn.XLOOKUP(C3627, products!A:A, products!D:D)</f>
        <v>1</v>
      </c>
      <c r="J3627" t="s">
        <v>17</v>
      </c>
    </row>
    <row r="3628" spans="1:10" x14ac:dyDescent="0.2">
      <c r="A3628" s="1">
        <v>1253</v>
      </c>
      <c r="B3628" s="1">
        <v>3</v>
      </c>
      <c r="C3628" s="1">
        <v>88</v>
      </c>
      <c r="D3628" s="6">
        <v>1</v>
      </c>
      <c r="E3628" s="2">
        <v>189.99</v>
      </c>
      <c r="F3628" s="1">
        <v>0.2</v>
      </c>
      <c r="G3628">
        <v>569.77</v>
      </c>
      <c r="H3628" t="s">
        <v>5482</v>
      </c>
      <c r="I3628">
        <f>_xlfn.XLOOKUP(C3628, products!A:A, products!D:D)</f>
        <v>1</v>
      </c>
      <c r="J3628" t="s">
        <v>17</v>
      </c>
    </row>
    <row r="3629" spans="1:10" x14ac:dyDescent="0.2">
      <c r="A3629" s="1">
        <v>1254</v>
      </c>
      <c r="B3629" s="1">
        <v>1</v>
      </c>
      <c r="C3629" s="1">
        <v>80</v>
      </c>
      <c r="D3629" s="6">
        <v>1</v>
      </c>
      <c r="E3629" s="2">
        <v>761.99</v>
      </c>
      <c r="F3629" s="1">
        <v>0.2</v>
      </c>
      <c r="G3629">
        <v>761.79</v>
      </c>
      <c r="H3629" t="s">
        <v>5490</v>
      </c>
      <c r="I3629">
        <f>_xlfn.XLOOKUP(C3629, products!A:A, products!D:D)</f>
        <v>3</v>
      </c>
      <c r="J3629" t="s">
        <v>15</v>
      </c>
    </row>
    <row r="3630" spans="1:10" x14ac:dyDescent="0.2">
      <c r="A3630" s="1">
        <v>1254</v>
      </c>
      <c r="B3630" s="1">
        <v>2</v>
      </c>
      <c r="C3630" s="1">
        <v>91</v>
      </c>
      <c r="D3630" s="6">
        <v>1</v>
      </c>
      <c r="E3630" s="2">
        <v>349.99</v>
      </c>
      <c r="F3630" s="1">
        <v>0.2</v>
      </c>
      <c r="G3630">
        <v>699.78</v>
      </c>
      <c r="H3630" t="s">
        <v>5479</v>
      </c>
      <c r="I3630">
        <f>_xlfn.XLOOKUP(C3630, products!A:A, products!D:D)</f>
        <v>1</v>
      </c>
      <c r="J3630" t="s">
        <v>17</v>
      </c>
    </row>
    <row r="3631" spans="1:10" x14ac:dyDescent="0.2">
      <c r="A3631" s="1">
        <v>1255</v>
      </c>
      <c r="B3631" s="1">
        <v>1</v>
      </c>
      <c r="C3631" s="1">
        <v>43</v>
      </c>
      <c r="D3631" s="6">
        <v>2</v>
      </c>
      <c r="E3631" s="2">
        <v>5299.99</v>
      </c>
      <c r="F3631" s="1">
        <v>0.2</v>
      </c>
      <c r="G3631">
        <v>5299.79</v>
      </c>
      <c r="H3631" t="s">
        <v>5523</v>
      </c>
      <c r="I3631">
        <f>_xlfn.XLOOKUP(C3631, products!A:A, products!D:D)</f>
        <v>6</v>
      </c>
      <c r="J3631" t="s">
        <v>12</v>
      </c>
    </row>
    <row r="3632" spans="1:10" x14ac:dyDescent="0.2">
      <c r="A3632" s="1">
        <v>1255</v>
      </c>
      <c r="B3632" s="1">
        <v>2</v>
      </c>
      <c r="C3632" s="1">
        <v>53</v>
      </c>
      <c r="D3632" s="6">
        <v>1</v>
      </c>
      <c r="E3632" s="2">
        <v>749.99</v>
      </c>
      <c r="F3632" s="1">
        <v>0.05</v>
      </c>
      <c r="G3632">
        <v>1499.93</v>
      </c>
      <c r="H3632" t="s">
        <v>5513</v>
      </c>
      <c r="I3632">
        <f>_xlfn.XLOOKUP(C3632, products!A:A, products!D:D)</f>
        <v>7</v>
      </c>
      <c r="J3632" t="s">
        <v>11</v>
      </c>
    </row>
    <row r="3633" spans="1:10" x14ac:dyDescent="0.2">
      <c r="A3633" s="1">
        <v>1255</v>
      </c>
      <c r="B3633" s="1">
        <v>3</v>
      </c>
      <c r="C3633" s="1">
        <v>14</v>
      </c>
      <c r="D3633" s="6">
        <v>2</v>
      </c>
      <c r="E3633" s="2">
        <v>269.99</v>
      </c>
      <c r="F3633" s="1">
        <v>0.2</v>
      </c>
      <c r="G3633">
        <v>809.77</v>
      </c>
      <c r="H3633" t="s">
        <v>5544</v>
      </c>
      <c r="I3633">
        <f>_xlfn.XLOOKUP(C3633, products!A:A, products!D:D)</f>
        <v>3</v>
      </c>
      <c r="J3633" t="s">
        <v>15</v>
      </c>
    </row>
    <row r="3634" spans="1:10" x14ac:dyDescent="0.2">
      <c r="A3634" s="1">
        <v>1255</v>
      </c>
      <c r="B3634" s="1">
        <v>4</v>
      </c>
      <c r="C3634" s="1">
        <v>26</v>
      </c>
      <c r="D3634" s="6">
        <v>2</v>
      </c>
      <c r="E3634" s="2">
        <v>599.99</v>
      </c>
      <c r="F3634" s="1">
        <v>0.05</v>
      </c>
      <c r="G3634">
        <v>2399.91</v>
      </c>
      <c r="H3634" t="s">
        <v>5540</v>
      </c>
      <c r="I3634">
        <f>_xlfn.XLOOKUP(C3634, products!A:A, products!D:D)</f>
        <v>2</v>
      </c>
      <c r="J3634" t="s">
        <v>16</v>
      </c>
    </row>
    <row r="3635" spans="1:10" x14ac:dyDescent="0.2">
      <c r="A3635" s="1">
        <v>1255</v>
      </c>
      <c r="B3635" s="1">
        <v>5</v>
      </c>
      <c r="C3635" s="1">
        <v>82</v>
      </c>
      <c r="D3635" s="6">
        <v>1</v>
      </c>
      <c r="E3635" s="2">
        <v>659.99</v>
      </c>
      <c r="F3635" s="1">
        <v>0.05</v>
      </c>
      <c r="G3635">
        <v>3299.8999999999996</v>
      </c>
      <c r="H3635" t="s">
        <v>5488</v>
      </c>
      <c r="I3635">
        <f>_xlfn.XLOOKUP(C3635, products!A:A, products!D:D)</f>
        <v>3</v>
      </c>
      <c r="J3635" t="s">
        <v>15</v>
      </c>
    </row>
    <row r="3636" spans="1:10" x14ac:dyDescent="0.2">
      <c r="A3636" s="1">
        <v>1256</v>
      </c>
      <c r="B3636" s="1">
        <v>1</v>
      </c>
      <c r="C3636" s="1">
        <v>44</v>
      </c>
      <c r="D3636" s="6">
        <v>2</v>
      </c>
      <c r="E3636" s="2">
        <v>539.99</v>
      </c>
      <c r="F3636" s="1">
        <v>0.2</v>
      </c>
      <c r="G3636">
        <v>539.79</v>
      </c>
      <c r="H3636" t="s">
        <v>5522</v>
      </c>
      <c r="I3636">
        <f>_xlfn.XLOOKUP(C3636, products!A:A, products!D:D)</f>
        <v>6</v>
      </c>
      <c r="J3636" t="s">
        <v>12</v>
      </c>
    </row>
    <row r="3637" spans="1:10" x14ac:dyDescent="0.2">
      <c r="A3637" s="1">
        <v>1256</v>
      </c>
      <c r="B3637" s="1">
        <v>2</v>
      </c>
      <c r="C3637" s="1">
        <v>100</v>
      </c>
      <c r="D3637" s="6">
        <v>1</v>
      </c>
      <c r="E3637" s="2">
        <v>489.99</v>
      </c>
      <c r="F3637" s="1">
        <v>0.1</v>
      </c>
      <c r="G3637">
        <v>979.88</v>
      </c>
      <c r="H3637" t="s">
        <v>5470</v>
      </c>
      <c r="I3637">
        <f>_xlfn.XLOOKUP(C3637, products!A:A, products!D:D)</f>
        <v>1</v>
      </c>
      <c r="J3637" t="s">
        <v>17</v>
      </c>
    </row>
    <row r="3638" spans="1:10" x14ac:dyDescent="0.2">
      <c r="A3638" s="1">
        <v>1257</v>
      </c>
      <c r="B3638" s="1">
        <v>1</v>
      </c>
      <c r="C3638" s="1">
        <v>30</v>
      </c>
      <c r="D3638" s="6">
        <v>2</v>
      </c>
      <c r="E3638" s="2">
        <v>999.99</v>
      </c>
      <c r="F3638" s="1">
        <v>0.05</v>
      </c>
      <c r="G3638">
        <v>999.94</v>
      </c>
      <c r="H3638" t="s">
        <v>5536</v>
      </c>
      <c r="I3638">
        <f>_xlfn.XLOOKUP(C3638, products!A:A, products!D:D)</f>
        <v>6</v>
      </c>
      <c r="J3638" t="s">
        <v>12</v>
      </c>
    </row>
    <row r="3639" spans="1:10" x14ac:dyDescent="0.2">
      <c r="A3639" s="1">
        <v>1257</v>
      </c>
      <c r="B3639" s="1">
        <v>2</v>
      </c>
      <c r="C3639" s="1">
        <v>61</v>
      </c>
      <c r="D3639" s="6">
        <v>1</v>
      </c>
      <c r="E3639" s="2">
        <v>4999.99</v>
      </c>
      <c r="F3639" s="1">
        <v>0.05</v>
      </c>
      <c r="G3639">
        <v>9999.93</v>
      </c>
      <c r="H3639" t="s">
        <v>5505</v>
      </c>
      <c r="I3639">
        <f>_xlfn.XLOOKUP(C3639, products!A:A, products!D:D)</f>
        <v>5</v>
      </c>
      <c r="J3639" t="s">
        <v>13</v>
      </c>
    </row>
    <row r="3640" spans="1:10" x14ac:dyDescent="0.2">
      <c r="A3640" s="1">
        <v>1257</v>
      </c>
      <c r="B3640" s="1">
        <v>3</v>
      </c>
      <c r="C3640" s="1">
        <v>17</v>
      </c>
      <c r="D3640" s="6">
        <v>2</v>
      </c>
      <c r="E3640" s="2">
        <v>429</v>
      </c>
      <c r="F3640" s="1">
        <v>0.1</v>
      </c>
      <c r="G3640">
        <v>1286.9000000000001</v>
      </c>
      <c r="H3640" t="s">
        <v>5549</v>
      </c>
      <c r="I3640">
        <f>_xlfn.XLOOKUP(C3640, products!A:A, products!D:D)</f>
        <v>3</v>
      </c>
      <c r="J3640" t="s">
        <v>15</v>
      </c>
    </row>
    <row r="3641" spans="1:10" x14ac:dyDescent="0.2">
      <c r="A3641" s="1">
        <v>1257</v>
      </c>
      <c r="B3641" s="1">
        <v>4</v>
      </c>
      <c r="C3641" s="1">
        <v>41</v>
      </c>
      <c r="D3641" s="6">
        <v>1</v>
      </c>
      <c r="E3641" s="2">
        <v>1469.99</v>
      </c>
      <c r="F3641" s="1">
        <v>0.05</v>
      </c>
      <c r="G3641">
        <v>5879.91</v>
      </c>
      <c r="H3641" t="s">
        <v>5525</v>
      </c>
      <c r="I3641">
        <f>_xlfn.XLOOKUP(C3641, products!A:A, products!D:D)</f>
        <v>6</v>
      </c>
      <c r="J3641" t="s">
        <v>12</v>
      </c>
    </row>
    <row r="3642" spans="1:10" x14ac:dyDescent="0.2">
      <c r="A3642" s="1">
        <v>1257</v>
      </c>
      <c r="B3642" s="1">
        <v>5</v>
      </c>
      <c r="C3642" s="1">
        <v>4</v>
      </c>
      <c r="D3642" s="6">
        <v>1</v>
      </c>
      <c r="E3642" s="2">
        <v>2899.99</v>
      </c>
      <c r="F3642" s="1">
        <v>0.1</v>
      </c>
      <c r="G3642">
        <v>14499.849999999999</v>
      </c>
      <c r="H3642" t="s">
        <v>5558</v>
      </c>
      <c r="I3642">
        <f>_xlfn.XLOOKUP(C3642, products!A:A, products!D:D)</f>
        <v>6</v>
      </c>
      <c r="J3642" t="s">
        <v>12</v>
      </c>
    </row>
    <row r="3643" spans="1:10" x14ac:dyDescent="0.2">
      <c r="A3643" s="1">
        <v>1258</v>
      </c>
      <c r="B3643" s="1">
        <v>1</v>
      </c>
      <c r="C3643" s="1">
        <v>94</v>
      </c>
      <c r="D3643" s="6">
        <v>2</v>
      </c>
      <c r="E3643" s="2">
        <v>249.99</v>
      </c>
      <c r="F3643" s="1">
        <v>0.1</v>
      </c>
      <c r="G3643">
        <v>249.89000000000001</v>
      </c>
      <c r="H3643" t="s">
        <v>5476</v>
      </c>
      <c r="I3643">
        <f>_xlfn.XLOOKUP(C3643, products!A:A, products!D:D)</f>
        <v>1</v>
      </c>
      <c r="J3643" t="s">
        <v>17</v>
      </c>
    </row>
    <row r="3644" spans="1:10" x14ac:dyDescent="0.2">
      <c r="A3644" s="1">
        <v>1258</v>
      </c>
      <c r="B3644" s="1">
        <v>2</v>
      </c>
      <c r="C3644" s="1">
        <v>99</v>
      </c>
      <c r="D3644" s="6">
        <v>2</v>
      </c>
      <c r="E3644" s="2">
        <v>299.99</v>
      </c>
      <c r="F3644" s="1">
        <v>0.05</v>
      </c>
      <c r="G3644">
        <v>599.93000000000006</v>
      </c>
      <c r="H3644" t="s">
        <v>5471</v>
      </c>
      <c r="I3644">
        <f>_xlfn.XLOOKUP(C3644, products!A:A, products!D:D)</f>
        <v>1</v>
      </c>
      <c r="J3644" t="s">
        <v>17</v>
      </c>
    </row>
    <row r="3645" spans="1:10" x14ac:dyDescent="0.2">
      <c r="A3645" s="1">
        <v>1259</v>
      </c>
      <c r="B3645" s="1">
        <v>1</v>
      </c>
      <c r="C3645" s="1">
        <v>60</v>
      </c>
      <c r="D3645" s="6">
        <v>1</v>
      </c>
      <c r="E3645" s="2">
        <v>1559.99</v>
      </c>
      <c r="F3645" s="1">
        <v>0.1</v>
      </c>
      <c r="G3645">
        <v>1559.89</v>
      </c>
      <c r="H3645" t="s">
        <v>5506</v>
      </c>
      <c r="I3645">
        <f>_xlfn.XLOOKUP(C3645, products!A:A, products!D:D)</f>
        <v>5</v>
      </c>
      <c r="J3645" t="s">
        <v>13</v>
      </c>
    </row>
    <row r="3646" spans="1:10" x14ac:dyDescent="0.2">
      <c r="A3646" s="1">
        <v>1259</v>
      </c>
      <c r="B3646" s="1">
        <v>2</v>
      </c>
      <c r="C3646" s="1">
        <v>19</v>
      </c>
      <c r="D3646" s="6">
        <v>1</v>
      </c>
      <c r="E3646" s="2">
        <v>449</v>
      </c>
      <c r="F3646" s="1">
        <v>0.2</v>
      </c>
      <c r="G3646">
        <v>897.8</v>
      </c>
      <c r="H3646" t="s">
        <v>5547</v>
      </c>
      <c r="I3646">
        <f>_xlfn.XLOOKUP(C3646, products!A:A, products!D:D)</f>
        <v>3</v>
      </c>
      <c r="J3646" t="s">
        <v>15</v>
      </c>
    </row>
    <row r="3647" spans="1:10" x14ac:dyDescent="0.2">
      <c r="A3647" s="1">
        <v>1260</v>
      </c>
      <c r="B3647" s="1">
        <v>1</v>
      </c>
      <c r="C3647" s="1">
        <v>8</v>
      </c>
      <c r="D3647" s="6">
        <v>1</v>
      </c>
      <c r="E3647" s="2">
        <v>1799.99</v>
      </c>
      <c r="F3647" s="1">
        <v>0.1</v>
      </c>
      <c r="G3647">
        <v>1799.89</v>
      </c>
      <c r="H3647" t="s">
        <v>5554</v>
      </c>
      <c r="I3647">
        <f>_xlfn.XLOOKUP(C3647, products!A:A, products!D:D)</f>
        <v>6</v>
      </c>
      <c r="J3647" t="s">
        <v>12</v>
      </c>
    </row>
    <row r="3648" spans="1:10" x14ac:dyDescent="0.2">
      <c r="A3648" s="1">
        <v>1260</v>
      </c>
      <c r="B3648" s="1">
        <v>2</v>
      </c>
      <c r="C3648" s="1">
        <v>66</v>
      </c>
      <c r="D3648" s="6">
        <v>1</v>
      </c>
      <c r="E3648" s="2">
        <v>250.99</v>
      </c>
      <c r="F3648" s="1">
        <v>0.1</v>
      </c>
      <c r="G3648">
        <v>501.88</v>
      </c>
      <c r="H3648" t="s">
        <v>5501</v>
      </c>
      <c r="I3648">
        <f>_xlfn.XLOOKUP(C3648, products!A:A, products!D:D)</f>
        <v>3</v>
      </c>
      <c r="J3648" t="s">
        <v>15</v>
      </c>
    </row>
    <row r="3649" spans="1:10" x14ac:dyDescent="0.2">
      <c r="A3649" s="1">
        <v>1261</v>
      </c>
      <c r="B3649" s="1">
        <v>1</v>
      </c>
      <c r="C3649" s="1">
        <v>73</v>
      </c>
      <c r="D3649" s="6">
        <v>1</v>
      </c>
      <c r="E3649" s="2">
        <v>749.99</v>
      </c>
      <c r="F3649" s="1">
        <v>0.2</v>
      </c>
      <c r="G3649">
        <v>749.79</v>
      </c>
      <c r="H3649" t="s">
        <v>5496</v>
      </c>
      <c r="I3649">
        <f>_xlfn.XLOOKUP(C3649, products!A:A, products!D:D)</f>
        <v>3</v>
      </c>
      <c r="J3649" t="s">
        <v>15</v>
      </c>
    </row>
    <row r="3650" spans="1:10" x14ac:dyDescent="0.2">
      <c r="A3650" s="1">
        <v>1261</v>
      </c>
      <c r="B3650" s="1">
        <v>2</v>
      </c>
      <c r="C3650" s="1">
        <v>88</v>
      </c>
      <c r="D3650" s="6">
        <v>2</v>
      </c>
      <c r="E3650" s="2">
        <v>189.99</v>
      </c>
      <c r="F3650" s="1">
        <v>0.2</v>
      </c>
      <c r="G3650">
        <v>379.78000000000003</v>
      </c>
      <c r="H3650" t="s">
        <v>5482</v>
      </c>
      <c r="I3650">
        <f>_xlfn.XLOOKUP(C3650, products!A:A, products!D:D)</f>
        <v>1</v>
      </c>
      <c r="J3650" t="s">
        <v>17</v>
      </c>
    </row>
    <row r="3651" spans="1:10" x14ac:dyDescent="0.2">
      <c r="A3651" s="1">
        <v>1261</v>
      </c>
      <c r="B3651" s="1">
        <v>3</v>
      </c>
      <c r="C3651" s="1">
        <v>100</v>
      </c>
      <c r="D3651" s="6">
        <v>1</v>
      </c>
      <c r="E3651" s="2">
        <v>489.99</v>
      </c>
      <c r="F3651" s="1">
        <v>0.05</v>
      </c>
      <c r="G3651">
        <v>1469.92</v>
      </c>
      <c r="H3651" t="s">
        <v>5470</v>
      </c>
      <c r="I3651">
        <f>_xlfn.XLOOKUP(C3651, products!A:A, products!D:D)</f>
        <v>1</v>
      </c>
      <c r="J3651" t="s">
        <v>17</v>
      </c>
    </row>
    <row r="3652" spans="1:10" x14ac:dyDescent="0.2">
      <c r="A3652" s="1">
        <v>1261</v>
      </c>
      <c r="B3652" s="1">
        <v>4</v>
      </c>
      <c r="C3652" s="1">
        <v>42</v>
      </c>
      <c r="D3652" s="6">
        <v>1</v>
      </c>
      <c r="E3652" s="2">
        <v>2299.9899999999998</v>
      </c>
      <c r="F3652" s="1">
        <v>0.1</v>
      </c>
      <c r="G3652">
        <v>9199.8599999999988</v>
      </c>
      <c r="H3652" t="s">
        <v>5524</v>
      </c>
      <c r="I3652">
        <f>_xlfn.XLOOKUP(C3652, products!A:A, products!D:D)</f>
        <v>6</v>
      </c>
      <c r="J3652" t="s">
        <v>12</v>
      </c>
    </row>
    <row r="3653" spans="1:10" x14ac:dyDescent="0.2">
      <c r="A3653" s="1">
        <v>1262</v>
      </c>
      <c r="B3653" s="1">
        <v>1</v>
      </c>
      <c r="C3653" s="1">
        <v>37</v>
      </c>
      <c r="D3653" s="6">
        <v>1</v>
      </c>
      <c r="E3653" s="2">
        <v>379.99</v>
      </c>
      <c r="F3653" s="1">
        <v>7.0000000000000007E-2</v>
      </c>
      <c r="G3653">
        <v>379.92</v>
      </c>
      <c r="H3653" t="s">
        <v>5529</v>
      </c>
      <c r="I3653">
        <f>_xlfn.XLOOKUP(C3653, products!A:A, products!D:D)</f>
        <v>6</v>
      </c>
      <c r="J3653" t="s">
        <v>12</v>
      </c>
    </row>
    <row r="3654" spans="1:10" x14ac:dyDescent="0.2">
      <c r="A3654" s="1">
        <v>1262</v>
      </c>
      <c r="B3654" s="1">
        <v>2</v>
      </c>
      <c r="C3654" s="1">
        <v>52</v>
      </c>
      <c r="D3654" s="6">
        <v>1</v>
      </c>
      <c r="E3654" s="2">
        <v>875.99</v>
      </c>
      <c r="F3654" s="1">
        <v>0.05</v>
      </c>
      <c r="G3654">
        <v>1751.93</v>
      </c>
      <c r="H3654" t="s">
        <v>5514</v>
      </c>
      <c r="I3654">
        <f>_xlfn.XLOOKUP(C3654, products!A:A, products!D:D)</f>
        <v>7</v>
      </c>
      <c r="J3654" t="s">
        <v>11</v>
      </c>
    </row>
    <row r="3655" spans="1:10" x14ac:dyDescent="0.2">
      <c r="A3655" s="1">
        <v>1262</v>
      </c>
      <c r="B3655" s="1">
        <v>3</v>
      </c>
      <c r="C3655" s="1">
        <v>43</v>
      </c>
      <c r="D3655" s="6">
        <v>2</v>
      </c>
      <c r="E3655" s="2">
        <v>5299.99</v>
      </c>
      <c r="F3655" s="1">
        <v>7.0000000000000007E-2</v>
      </c>
      <c r="G3655">
        <v>15899.9</v>
      </c>
      <c r="H3655" t="s">
        <v>5523</v>
      </c>
      <c r="I3655">
        <f>_xlfn.XLOOKUP(C3655, products!A:A, products!D:D)</f>
        <v>6</v>
      </c>
      <c r="J3655" t="s">
        <v>12</v>
      </c>
    </row>
    <row r="3656" spans="1:10" x14ac:dyDescent="0.2">
      <c r="A3656" s="1">
        <v>1262</v>
      </c>
      <c r="B3656" s="1">
        <v>4</v>
      </c>
      <c r="C3656" s="1">
        <v>77</v>
      </c>
      <c r="D3656" s="6">
        <v>1</v>
      </c>
      <c r="E3656" s="2">
        <v>799.99</v>
      </c>
      <c r="F3656" s="1">
        <v>7.0000000000000007E-2</v>
      </c>
      <c r="G3656">
        <v>3199.89</v>
      </c>
      <c r="H3656" t="s">
        <v>5493</v>
      </c>
      <c r="I3656">
        <f>_xlfn.XLOOKUP(C3656, products!A:A, products!D:D)</f>
        <v>3</v>
      </c>
      <c r="J3656" t="s">
        <v>15</v>
      </c>
    </row>
    <row r="3657" spans="1:10" x14ac:dyDescent="0.2">
      <c r="A3657" s="1">
        <v>1263</v>
      </c>
      <c r="B3657" s="1">
        <v>1</v>
      </c>
      <c r="C3657" s="1">
        <v>45</v>
      </c>
      <c r="D3657" s="6">
        <v>1</v>
      </c>
      <c r="E3657" s="2">
        <v>869.99</v>
      </c>
      <c r="F3657" s="1">
        <v>0.2</v>
      </c>
      <c r="G3657">
        <v>869.79</v>
      </c>
      <c r="H3657" t="s">
        <v>5521</v>
      </c>
      <c r="I3657">
        <f>_xlfn.XLOOKUP(C3657, products!A:A, products!D:D)</f>
        <v>6</v>
      </c>
      <c r="J3657" t="s">
        <v>12</v>
      </c>
    </row>
    <row r="3658" spans="1:10" x14ac:dyDescent="0.2">
      <c r="A3658" s="1">
        <v>1263</v>
      </c>
      <c r="B3658" s="1">
        <v>2</v>
      </c>
      <c r="C3658" s="1">
        <v>62</v>
      </c>
      <c r="D3658" s="6">
        <v>1</v>
      </c>
      <c r="E3658" s="2">
        <v>3499.99</v>
      </c>
      <c r="F3658" s="1">
        <v>0.05</v>
      </c>
      <c r="G3658">
        <v>6999.9299999999994</v>
      </c>
      <c r="H3658" t="s">
        <v>5504</v>
      </c>
      <c r="I3658">
        <f>_xlfn.XLOOKUP(C3658, products!A:A, products!D:D)</f>
        <v>4</v>
      </c>
      <c r="J3658" t="s">
        <v>14</v>
      </c>
    </row>
    <row r="3659" spans="1:10" x14ac:dyDescent="0.2">
      <c r="A3659" s="1">
        <v>1263</v>
      </c>
      <c r="B3659" s="1">
        <v>3</v>
      </c>
      <c r="C3659" s="1">
        <v>19</v>
      </c>
      <c r="D3659" s="6">
        <v>2</v>
      </c>
      <c r="E3659" s="2">
        <v>449</v>
      </c>
      <c r="F3659" s="1">
        <v>0.1</v>
      </c>
      <c r="G3659">
        <v>1346.9</v>
      </c>
      <c r="H3659" t="s">
        <v>5547</v>
      </c>
      <c r="I3659">
        <f>_xlfn.XLOOKUP(C3659, products!A:A, products!D:D)</f>
        <v>3</v>
      </c>
      <c r="J3659" t="s">
        <v>15</v>
      </c>
    </row>
    <row r="3660" spans="1:10" x14ac:dyDescent="0.2">
      <c r="A3660" s="1">
        <v>1264</v>
      </c>
      <c r="B3660" s="1">
        <v>1</v>
      </c>
      <c r="C3660" s="1">
        <v>101</v>
      </c>
      <c r="D3660" s="6">
        <v>1</v>
      </c>
      <c r="E3660" s="2">
        <v>339.99</v>
      </c>
      <c r="F3660" s="1">
        <v>7.0000000000000007E-2</v>
      </c>
      <c r="G3660">
        <v>339.92</v>
      </c>
      <c r="H3660" t="s">
        <v>5469</v>
      </c>
      <c r="I3660">
        <f>_xlfn.XLOOKUP(C3660, products!A:A, products!D:D)</f>
        <v>1</v>
      </c>
      <c r="J3660" t="s">
        <v>17</v>
      </c>
    </row>
    <row r="3661" spans="1:10" x14ac:dyDescent="0.2">
      <c r="A3661" s="1">
        <v>1264</v>
      </c>
      <c r="B3661" s="1">
        <v>2</v>
      </c>
      <c r="C3661" s="1">
        <v>77</v>
      </c>
      <c r="D3661" s="6">
        <v>2</v>
      </c>
      <c r="E3661" s="2">
        <v>799.99</v>
      </c>
      <c r="F3661" s="1">
        <v>7.0000000000000007E-2</v>
      </c>
      <c r="G3661">
        <v>1599.91</v>
      </c>
      <c r="H3661" t="s">
        <v>5493</v>
      </c>
      <c r="I3661">
        <f>_xlfn.XLOOKUP(C3661, products!A:A, products!D:D)</f>
        <v>3</v>
      </c>
      <c r="J3661" t="s">
        <v>15</v>
      </c>
    </row>
    <row r="3662" spans="1:10" x14ac:dyDescent="0.2">
      <c r="A3662" s="1">
        <v>1264</v>
      </c>
      <c r="B3662" s="1">
        <v>3</v>
      </c>
      <c r="C3662" s="1">
        <v>29</v>
      </c>
      <c r="D3662" s="6">
        <v>2</v>
      </c>
      <c r="E3662" s="2">
        <v>999.99</v>
      </c>
      <c r="F3662" s="1">
        <v>0.2</v>
      </c>
      <c r="G3662">
        <v>2999.7700000000004</v>
      </c>
      <c r="H3662" t="s">
        <v>5537</v>
      </c>
      <c r="I3662">
        <f>_xlfn.XLOOKUP(C3662, products!A:A, products!D:D)</f>
        <v>6</v>
      </c>
      <c r="J3662" t="s">
        <v>12</v>
      </c>
    </row>
    <row r="3663" spans="1:10" x14ac:dyDescent="0.2">
      <c r="A3663" s="1">
        <v>1264</v>
      </c>
      <c r="B3663" s="1">
        <v>4</v>
      </c>
      <c r="C3663" s="1">
        <v>52</v>
      </c>
      <c r="D3663" s="6">
        <v>1</v>
      </c>
      <c r="E3663" s="2">
        <v>875.99</v>
      </c>
      <c r="F3663" s="1">
        <v>0.05</v>
      </c>
      <c r="G3663">
        <v>3503.91</v>
      </c>
      <c r="H3663" t="s">
        <v>5514</v>
      </c>
      <c r="I3663">
        <f>_xlfn.XLOOKUP(C3663, products!A:A, products!D:D)</f>
        <v>7</v>
      </c>
      <c r="J3663" t="s">
        <v>11</v>
      </c>
    </row>
    <row r="3664" spans="1:10" x14ac:dyDescent="0.2">
      <c r="A3664" s="1">
        <v>1265</v>
      </c>
      <c r="B3664" s="1">
        <v>1</v>
      </c>
      <c r="C3664" s="1">
        <v>41</v>
      </c>
      <c r="D3664" s="6">
        <v>2</v>
      </c>
      <c r="E3664" s="2">
        <v>1469.99</v>
      </c>
      <c r="F3664" s="1">
        <v>0.1</v>
      </c>
      <c r="G3664">
        <v>1469.89</v>
      </c>
      <c r="H3664" t="s">
        <v>5525</v>
      </c>
      <c r="I3664">
        <f>_xlfn.XLOOKUP(C3664, products!A:A, products!D:D)</f>
        <v>6</v>
      </c>
      <c r="J3664" t="s">
        <v>12</v>
      </c>
    </row>
    <row r="3665" spans="1:10" x14ac:dyDescent="0.2">
      <c r="A3665" s="1">
        <v>1265</v>
      </c>
      <c r="B3665" s="1">
        <v>2</v>
      </c>
      <c r="C3665" s="1">
        <v>72</v>
      </c>
      <c r="D3665" s="6">
        <v>2</v>
      </c>
      <c r="E3665" s="2">
        <v>619.99</v>
      </c>
      <c r="F3665" s="1">
        <v>7.0000000000000007E-2</v>
      </c>
      <c r="G3665">
        <v>1239.9100000000001</v>
      </c>
      <c r="H3665" t="s">
        <v>5497</v>
      </c>
      <c r="I3665">
        <f>_xlfn.XLOOKUP(C3665, products!A:A, products!D:D)</f>
        <v>3</v>
      </c>
      <c r="J3665" t="s">
        <v>15</v>
      </c>
    </row>
    <row r="3666" spans="1:10" x14ac:dyDescent="0.2">
      <c r="A3666" s="1">
        <v>1266</v>
      </c>
      <c r="B3666" s="1">
        <v>1</v>
      </c>
      <c r="C3666" s="1">
        <v>90</v>
      </c>
      <c r="D3666" s="6">
        <v>1</v>
      </c>
      <c r="E3666" s="2">
        <v>209.99</v>
      </c>
      <c r="F3666" s="1">
        <v>0.2</v>
      </c>
      <c r="G3666">
        <v>209.79000000000002</v>
      </c>
      <c r="H3666" t="s">
        <v>5480</v>
      </c>
      <c r="I3666">
        <f>_xlfn.XLOOKUP(C3666, products!A:A, products!D:D)</f>
        <v>1</v>
      </c>
      <c r="J3666" t="s">
        <v>17</v>
      </c>
    </row>
    <row r="3667" spans="1:10" x14ac:dyDescent="0.2">
      <c r="A3667" s="1">
        <v>1266</v>
      </c>
      <c r="B3667" s="1">
        <v>2</v>
      </c>
      <c r="C3667" s="1">
        <v>48</v>
      </c>
      <c r="D3667" s="6">
        <v>1</v>
      </c>
      <c r="E3667" s="2">
        <v>1499.99</v>
      </c>
      <c r="F3667" s="1">
        <v>0.2</v>
      </c>
      <c r="G3667">
        <v>2999.78</v>
      </c>
      <c r="H3667" t="s">
        <v>5518</v>
      </c>
      <c r="I3667">
        <f>_xlfn.XLOOKUP(C3667, products!A:A, products!D:D)</f>
        <v>7</v>
      </c>
      <c r="J3667" t="s">
        <v>11</v>
      </c>
    </row>
    <row r="3668" spans="1:10" x14ac:dyDescent="0.2">
      <c r="A3668" s="1">
        <v>1267</v>
      </c>
      <c r="B3668" s="1">
        <v>1</v>
      </c>
      <c r="C3668" s="1">
        <v>45</v>
      </c>
      <c r="D3668" s="6">
        <v>1</v>
      </c>
      <c r="E3668" s="2">
        <v>869.99</v>
      </c>
      <c r="F3668" s="1">
        <v>0.1</v>
      </c>
      <c r="G3668">
        <v>869.89</v>
      </c>
      <c r="H3668" t="s">
        <v>5521</v>
      </c>
      <c r="I3668">
        <f>_xlfn.XLOOKUP(C3668, products!A:A, products!D:D)</f>
        <v>6</v>
      </c>
      <c r="J3668" t="s">
        <v>12</v>
      </c>
    </row>
    <row r="3669" spans="1:10" x14ac:dyDescent="0.2">
      <c r="A3669" s="1">
        <v>1267</v>
      </c>
      <c r="B3669" s="1">
        <v>2</v>
      </c>
      <c r="C3669" s="1">
        <v>27</v>
      </c>
      <c r="D3669" s="6">
        <v>1</v>
      </c>
      <c r="E3669" s="2">
        <v>999.99</v>
      </c>
      <c r="F3669" s="1">
        <v>7.0000000000000007E-2</v>
      </c>
      <c r="G3669">
        <v>1999.91</v>
      </c>
      <c r="H3669" t="s">
        <v>5539</v>
      </c>
      <c r="I3669">
        <f>_xlfn.XLOOKUP(C3669, products!A:A, products!D:D)</f>
        <v>6</v>
      </c>
      <c r="J3669" t="s">
        <v>12</v>
      </c>
    </row>
    <row r="3670" spans="1:10" x14ac:dyDescent="0.2">
      <c r="A3670" s="1">
        <v>1267</v>
      </c>
      <c r="B3670" s="1">
        <v>3</v>
      </c>
      <c r="C3670" s="1">
        <v>108</v>
      </c>
      <c r="D3670" s="6">
        <v>1</v>
      </c>
      <c r="E3670" s="2">
        <v>449.99</v>
      </c>
      <c r="F3670" s="1">
        <v>0.2</v>
      </c>
      <c r="G3670">
        <v>1349.77</v>
      </c>
      <c r="H3670" t="s">
        <v>5462</v>
      </c>
      <c r="I3670">
        <f>_xlfn.XLOOKUP(C3670, products!A:A, products!D:D)</f>
        <v>2</v>
      </c>
      <c r="J3670" t="s">
        <v>16</v>
      </c>
    </row>
    <row r="3671" spans="1:10" x14ac:dyDescent="0.2">
      <c r="A3671" s="1">
        <v>1267</v>
      </c>
      <c r="B3671" s="1">
        <v>4</v>
      </c>
      <c r="C3671" s="1">
        <v>95</v>
      </c>
      <c r="D3671" s="6">
        <v>1</v>
      </c>
      <c r="E3671" s="2">
        <v>299.99</v>
      </c>
      <c r="F3671" s="1">
        <v>0.05</v>
      </c>
      <c r="G3671">
        <v>1199.9100000000001</v>
      </c>
      <c r="H3671" t="s">
        <v>5475</v>
      </c>
      <c r="I3671">
        <f>_xlfn.XLOOKUP(C3671, products!A:A, products!D:D)</f>
        <v>1</v>
      </c>
      <c r="J3671" t="s">
        <v>17</v>
      </c>
    </row>
    <row r="3672" spans="1:10" x14ac:dyDescent="0.2">
      <c r="A3672" s="1">
        <v>1268</v>
      </c>
      <c r="B3672" s="1">
        <v>1</v>
      </c>
      <c r="C3672" s="1">
        <v>68</v>
      </c>
      <c r="D3672" s="6">
        <v>2</v>
      </c>
      <c r="E3672" s="2">
        <v>449.99</v>
      </c>
      <c r="F3672" s="1">
        <v>7.0000000000000007E-2</v>
      </c>
      <c r="G3672">
        <v>449.92</v>
      </c>
      <c r="H3672" t="s">
        <v>5464</v>
      </c>
      <c r="I3672">
        <f>_xlfn.XLOOKUP(C3672, products!A:A, products!D:D)</f>
        <v>3</v>
      </c>
      <c r="J3672" t="s">
        <v>15</v>
      </c>
    </row>
    <row r="3673" spans="1:10" x14ac:dyDescent="0.2">
      <c r="A3673" s="1">
        <v>1268</v>
      </c>
      <c r="B3673" s="1">
        <v>2</v>
      </c>
      <c r="C3673" s="1">
        <v>87</v>
      </c>
      <c r="D3673" s="6">
        <v>2</v>
      </c>
      <c r="E3673" s="2">
        <v>189.99</v>
      </c>
      <c r="F3673" s="1">
        <v>7.0000000000000007E-2</v>
      </c>
      <c r="G3673">
        <v>379.91</v>
      </c>
      <c r="H3673" t="s">
        <v>5483</v>
      </c>
      <c r="I3673">
        <f>_xlfn.XLOOKUP(C3673, products!A:A, products!D:D)</f>
        <v>1</v>
      </c>
      <c r="J3673" t="s">
        <v>17</v>
      </c>
    </row>
    <row r="3674" spans="1:10" x14ac:dyDescent="0.2">
      <c r="A3674" s="1">
        <v>1268</v>
      </c>
      <c r="B3674" s="1">
        <v>3</v>
      </c>
      <c r="C3674" s="1">
        <v>59</v>
      </c>
      <c r="D3674" s="6">
        <v>2</v>
      </c>
      <c r="E3674" s="2">
        <v>2599.9899999999998</v>
      </c>
      <c r="F3674" s="1">
        <v>0.2</v>
      </c>
      <c r="G3674">
        <v>7799.7699999999995</v>
      </c>
      <c r="H3674" t="s">
        <v>5507</v>
      </c>
      <c r="I3674">
        <f>_xlfn.XLOOKUP(C3674, products!A:A, products!D:D)</f>
        <v>7</v>
      </c>
      <c r="J3674" t="s">
        <v>11</v>
      </c>
    </row>
    <row r="3675" spans="1:10" x14ac:dyDescent="0.2">
      <c r="A3675" s="1">
        <v>1268</v>
      </c>
      <c r="B3675" s="1">
        <v>4</v>
      </c>
      <c r="C3675" s="1">
        <v>100</v>
      </c>
      <c r="D3675" s="6">
        <v>1</v>
      </c>
      <c r="E3675" s="2">
        <v>489.99</v>
      </c>
      <c r="F3675" s="1">
        <v>7.0000000000000007E-2</v>
      </c>
      <c r="G3675">
        <v>1959.89</v>
      </c>
      <c r="H3675" t="s">
        <v>5470</v>
      </c>
      <c r="I3675">
        <f>_xlfn.XLOOKUP(C3675, products!A:A, products!D:D)</f>
        <v>1</v>
      </c>
      <c r="J3675" t="s">
        <v>17</v>
      </c>
    </row>
    <row r="3676" spans="1:10" x14ac:dyDescent="0.2">
      <c r="A3676" s="1">
        <v>1269</v>
      </c>
      <c r="B3676" s="1">
        <v>1</v>
      </c>
      <c r="C3676" s="1">
        <v>4</v>
      </c>
      <c r="D3676" s="6">
        <v>2</v>
      </c>
      <c r="E3676" s="2">
        <v>2899.99</v>
      </c>
      <c r="F3676" s="1">
        <v>0.2</v>
      </c>
      <c r="G3676">
        <v>2899.79</v>
      </c>
      <c r="H3676" t="s">
        <v>5558</v>
      </c>
      <c r="I3676">
        <f>_xlfn.XLOOKUP(C3676, products!A:A, products!D:D)</f>
        <v>6</v>
      </c>
      <c r="J3676" t="s">
        <v>12</v>
      </c>
    </row>
    <row r="3677" spans="1:10" x14ac:dyDescent="0.2">
      <c r="A3677" s="1">
        <v>1269</v>
      </c>
      <c r="B3677" s="1">
        <v>2</v>
      </c>
      <c r="C3677" s="1">
        <v>7</v>
      </c>
      <c r="D3677" s="6">
        <v>1</v>
      </c>
      <c r="E3677" s="2">
        <v>3999.99</v>
      </c>
      <c r="F3677" s="1">
        <v>0.2</v>
      </c>
      <c r="G3677">
        <v>7999.78</v>
      </c>
      <c r="H3677" t="s">
        <v>5555</v>
      </c>
      <c r="I3677">
        <f>_xlfn.XLOOKUP(C3677, products!A:A, products!D:D)</f>
        <v>6</v>
      </c>
      <c r="J3677" t="s">
        <v>12</v>
      </c>
    </row>
    <row r="3678" spans="1:10" x14ac:dyDescent="0.2">
      <c r="A3678" s="1">
        <v>1269</v>
      </c>
      <c r="B3678" s="1">
        <v>3</v>
      </c>
      <c r="C3678" s="1">
        <v>111</v>
      </c>
      <c r="D3678" s="6">
        <v>1</v>
      </c>
      <c r="E3678" s="2">
        <v>470.99</v>
      </c>
      <c r="F3678" s="1">
        <v>0.1</v>
      </c>
      <c r="G3678">
        <v>1412.8700000000001</v>
      </c>
      <c r="H3678" t="s">
        <v>5459</v>
      </c>
      <c r="I3678">
        <f>_xlfn.XLOOKUP(C3678, products!A:A, products!D:D)</f>
        <v>2</v>
      </c>
      <c r="J3678" t="s">
        <v>16</v>
      </c>
    </row>
    <row r="3679" spans="1:10" x14ac:dyDescent="0.2">
      <c r="A3679" s="1">
        <v>1270</v>
      </c>
      <c r="B3679" s="1">
        <v>1</v>
      </c>
      <c r="C3679" s="1">
        <v>54</v>
      </c>
      <c r="D3679" s="6">
        <v>1</v>
      </c>
      <c r="E3679" s="2">
        <v>3199.99</v>
      </c>
      <c r="F3679" s="1">
        <v>0.2</v>
      </c>
      <c r="G3679">
        <v>3199.79</v>
      </c>
      <c r="H3679" t="s">
        <v>5512</v>
      </c>
      <c r="I3679">
        <f>_xlfn.XLOOKUP(C3679, products!A:A, products!D:D)</f>
        <v>7</v>
      </c>
      <c r="J3679" t="s">
        <v>11</v>
      </c>
    </row>
    <row r="3680" spans="1:10" x14ac:dyDescent="0.2">
      <c r="A3680" s="1">
        <v>1271</v>
      </c>
      <c r="B3680" s="1">
        <v>1</v>
      </c>
      <c r="C3680" s="1">
        <v>25</v>
      </c>
      <c r="D3680" s="6">
        <v>2</v>
      </c>
      <c r="E3680" s="2">
        <v>499.99</v>
      </c>
      <c r="F3680" s="1">
        <v>0.1</v>
      </c>
      <c r="G3680">
        <v>499.89</v>
      </c>
      <c r="H3680" t="s">
        <v>5541</v>
      </c>
      <c r="I3680">
        <f>_xlfn.XLOOKUP(C3680, products!A:A, products!D:D)</f>
        <v>2</v>
      </c>
      <c r="J3680" t="s">
        <v>16</v>
      </c>
    </row>
    <row r="3681" spans="1:10" x14ac:dyDescent="0.2">
      <c r="A3681" s="1">
        <v>1271</v>
      </c>
      <c r="B3681" s="1">
        <v>2</v>
      </c>
      <c r="C3681" s="1">
        <v>50</v>
      </c>
      <c r="D3681" s="6">
        <v>2</v>
      </c>
      <c r="E3681" s="2">
        <v>5999.99</v>
      </c>
      <c r="F3681" s="1">
        <v>7.0000000000000007E-2</v>
      </c>
      <c r="G3681">
        <v>11999.91</v>
      </c>
      <c r="H3681" t="s">
        <v>5516</v>
      </c>
      <c r="I3681">
        <f>_xlfn.XLOOKUP(C3681, products!A:A, products!D:D)</f>
        <v>7</v>
      </c>
      <c r="J3681" t="s">
        <v>11</v>
      </c>
    </row>
    <row r="3682" spans="1:10" x14ac:dyDescent="0.2">
      <c r="A3682" s="1">
        <v>1271</v>
      </c>
      <c r="B3682" s="1">
        <v>3</v>
      </c>
      <c r="C3682" s="1">
        <v>87</v>
      </c>
      <c r="D3682" s="6">
        <v>2</v>
      </c>
      <c r="E3682" s="2">
        <v>189.99</v>
      </c>
      <c r="F3682" s="1">
        <v>7.0000000000000007E-2</v>
      </c>
      <c r="G3682">
        <v>569.9</v>
      </c>
      <c r="H3682" t="s">
        <v>5483</v>
      </c>
      <c r="I3682">
        <f>_xlfn.XLOOKUP(C3682, products!A:A, products!D:D)</f>
        <v>1</v>
      </c>
      <c r="J3682" t="s">
        <v>17</v>
      </c>
    </row>
    <row r="3683" spans="1:10" x14ac:dyDescent="0.2">
      <c r="A3683" s="1">
        <v>1271</v>
      </c>
      <c r="B3683" s="1">
        <v>4</v>
      </c>
      <c r="C3683" s="1">
        <v>32</v>
      </c>
      <c r="D3683" s="6">
        <v>2</v>
      </c>
      <c r="E3683" s="2">
        <v>469.99</v>
      </c>
      <c r="F3683" s="1">
        <v>7.0000000000000007E-2</v>
      </c>
      <c r="G3683">
        <v>1879.89</v>
      </c>
      <c r="H3683" t="s">
        <v>5534</v>
      </c>
      <c r="I3683">
        <f>_xlfn.XLOOKUP(C3683, products!A:A, products!D:D)</f>
        <v>6</v>
      </c>
      <c r="J3683" t="s">
        <v>12</v>
      </c>
    </row>
    <row r="3684" spans="1:10" x14ac:dyDescent="0.2">
      <c r="A3684" s="1">
        <v>1272</v>
      </c>
      <c r="B3684" s="1">
        <v>1</v>
      </c>
      <c r="C3684" s="1">
        <v>16</v>
      </c>
      <c r="D3684" s="6">
        <v>2</v>
      </c>
      <c r="E3684" s="2">
        <v>599.99</v>
      </c>
      <c r="F3684" s="1">
        <v>0.2</v>
      </c>
      <c r="G3684">
        <v>599.79</v>
      </c>
      <c r="H3684" t="s">
        <v>5540</v>
      </c>
      <c r="I3684">
        <f>_xlfn.XLOOKUP(C3684, products!A:A, products!D:D)</f>
        <v>3</v>
      </c>
      <c r="J3684" t="s">
        <v>15</v>
      </c>
    </row>
    <row r="3685" spans="1:10" x14ac:dyDescent="0.2">
      <c r="A3685" s="1">
        <v>1272</v>
      </c>
      <c r="B3685" s="1">
        <v>2</v>
      </c>
      <c r="C3685" s="1">
        <v>71</v>
      </c>
      <c r="D3685" s="6">
        <v>2</v>
      </c>
      <c r="E3685" s="2">
        <v>416.99</v>
      </c>
      <c r="F3685" s="1">
        <v>0.1</v>
      </c>
      <c r="G3685">
        <v>833.88</v>
      </c>
      <c r="H3685" t="s">
        <v>5498</v>
      </c>
      <c r="I3685">
        <f>_xlfn.XLOOKUP(C3685, products!A:A, products!D:D)</f>
        <v>3</v>
      </c>
      <c r="J3685" t="s">
        <v>15</v>
      </c>
    </row>
    <row r="3686" spans="1:10" x14ac:dyDescent="0.2">
      <c r="A3686" s="1">
        <v>1272</v>
      </c>
      <c r="B3686" s="1">
        <v>3</v>
      </c>
      <c r="C3686" s="1">
        <v>86</v>
      </c>
      <c r="D3686" s="6">
        <v>1</v>
      </c>
      <c r="E3686" s="2">
        <v>149.99</v>
      </c>
      <c r="F3686" s="1">
        <v>7.0000000000000007E-2</v>
      </c>
      <c r="G3686">
        <v>449.90000000000003</v>
      </c>
      <c r="H3686" t="s">
        <v>5484</v>
      </c>
      <c r="I3686">
        <f>_xlfn.XLOOKUP(C3686, products!A:A, products!D:D)</f>
        <v>1</v>
      </c>
      <c r="J3686" t="s">
        <v>17</v>
      </c>
    </row>
    <row r="3687" spans="1:10" x14ac:dyDescent="0.2">
      <c r="A3687" s="1">
        <v>1273</v>
      </c>
      <c r="B3687" s="1">
        <v>1</v>
      </c>
      <c r="C3687" s="1">
        <v>95</v>
      </c>
      <c r="D3687" s="6">
        <v>2</v>
      </c>
      <c r="E3687" s="2">
        <v>299.99</v>
      </c>
      <c r="F3687" s="1">
        <v>7.0000000000000007E-2</v>
      </c>
      <c r="G3687">
        <v>299.92</v>
      </c>
      <c r="H3687" t="s">
        <v>5475</v>
      </c>
      <c r="I3687">
        <f>_xlfn.XLOOKUP(C3687, products!A:A, products!D:D)</f>
        <v>1</v>
      </c>
      <c r="J3687" t="s">
        <v>17</v>
      </c>
    </row>
    <row r="3688" spans="1:10" x14ac:dyDescent="0.2">
      <c r="A3688" s="1">
        <v>1273</v>
      </c>
      <c r="B3688" s="1">
        <v>2</v>
      </c>
      <c r="C3688" s="1">
        <v>20</v>
      </c>
      <c r="D3688" s="6">
        <v>1</v>
      </c>
      <c r="E3688" s="2">
        <v>599.99</v>
      </c>
      <c r="F3688" s="1">
        <v>7.0000000000000007E-2</v>
      </c>
      <c r="G3688">
        <v>1199.9100000000001</v>
      </c>
      <c r="H3688" t="s">
        <v>5546</v>
      </c>
      <c r="I3688">
        <f>_xlfn.XLOOKUP(C3688, products!A:A, products!D:D)</f>
        <v>3</v>
      </c>
      <c r="J3688" t="s">
        <v>15</v>
      </c>
    </row>
    <row r="3689" spans="1:10" x14ac:dyDescent="0.2">
      <c r="A3689" s="1">
        <v>1273</v>
      </c>
      <c r="B3689" s="1">
        <v>3</v>
      </c>
      <c r="C3689" s="1">
        <v>58</v>
      </c>
      <c r="D3689" s="6">
        <v>1</v>
      </c>
      <c r="E3689" s="2">
        <v>4999.99</v>
      </c>
      <c r="F3689" s="1">
        <v>0.2</v>
      </c>
      <c r="G3689">
        <v>14999.769999999999</v>
      </c>
      <c r="H3689" t="s">
        <v>5508</v>
      </c>
      <c r="I3689">
        <f>_xlfn.XLOOKUP(C3689, products!A:A, products!D:D)</f>
        <v>7</v>
      </c>
      <c r="J3689" t="s">
        <v>11</v>
      </c>
    </row>
    <row r="3690" spans="1:10" x14ac:dyDescent="0.2">
      <c r="A3690" s="1">
        <v>1274</v>
      </c>
      <c r="B3690" s="1">
        <v>1</v>
      </c>
      <c r="C3690" s="1">
        <v>81</v>
      </c>
      <c r="D3690" s="6">
        <v>1</v>
      </c>
      <c r="E3690" s="2">
        <v>1099.99</v>
      </c>
      <c r="F3690" s="1">
        <v>0.1</v>
      </c>
      <c r="G3690">
        <v>1099.8900000000001</v>
      </c>
      <c r="H3690" t="s">
        <v>5489</v>
      </c>
      <c r="I3690">
        <f>_xlfn.XLOOKUP(C3690, products!A:A, products!D:D)</f>
        <v>3</v>
      </c>
      <c r="J3690" t="s">
        <v>15</v>
      </c>
    </row>
    <row r="3691" spans="1:10" x14ac:dyDescent="0.2">
      <c r="A3691" s="1">
        <v>1275</v>
      </c>
      <c r="B3691" s="1">
        <v>1</v>
      </c>
      <c r="C3691" s="1">
        <v>58</v>
      </c>
      <c r="D3691" s="6">
        <v>1</v>
      </c>
      <c r="E3691" s="2">
        <v>4999.99</v>
      </c>
      <c r="F3691" s="1">
        <v>7.0000000000000007E-2</v>
      </c>
      <c r="G3691">
        <v>4999.92</v>
      </c>
      <c r="H3691" t="s">
        <v>5508</v>
      </c>
      <c r="I3691">
        <f>_xlfn.XLOOKUP(C3691, products!A:A, products!D:D)</f>
        <v>7</v>
      </c>
      <c r="J3691" t="s">
        <v>11</v>
      </c>
    </row>
    <row r="3692" spans="1:10" x14ac:dyDescent="0.2">
      <c r="A3692" s="1">
        <v>1275</v>
      </c>
      <c r="B3692" s="1">
        <v>2</v>
      </c>
      <c r="C3692" s="1">
        <v>30</v>
      </c>
      <c r="D3692" s="6">
        <v>1</v>
      </c>
      <c r="E3692" s="2">
        <v>999.99</v>
      </c>
      <c r="F3692" s="1">
        <v>0.1</v>
      </c>
      <c r="G3692">
        <v>1999.88</v>
      </c>
      <c r="H3692" t="s">
        <v>5536</v>
      </c>
      <c r="I3692">
        <f>_xlfn.XLOOKUP(C3692, products!A:A, products!D:D)</f>
        <v>6</v>
      </c>
      <c r="J3692" t="s">
        <v>12</v>
      </c>
    </row>
    <row r="3693" spans="1:10" x14ac:dyDescent="0.2">
      <c r="A3693" s="1">
        <v>1276</v>
      </c>
      <c r="B3693" s="1">
        <v>1</v>
      </c>
      <c r="C3693" s="1">
        <v>18</v>
      </c>
      <c r="D3693" s="6">
        <v>2</v>
      </c>
      <c r="E3693" s="2">
        <v>449</v>
      </c>
      <c r="F3693" s="1">
        <v>0.2</v>
      </c>
      <c r="G3693">
        <v>448.8</v>
      </c>
      <c r="H3693" t="s">
        <v>5548</v>
      </c>
      <c r="I3693">
        <f>_xlfn.XLOOKUP(C3693, products!A:A, products!D:D)</f>
        <v>3</v>
      </c>
      <c r="J3693" t="s">
        <v>15</v>
      </c>
    </row>
    <row r="3694" spans="1:10" x14ac:dyDescent="0.2">
      <c r="A3694" s="1">
        <v>1276</v>
      </c>
      <c r="B3694" s="1">
        <v>2</v>
      </c>
      <c r="C3694" s="1">
        <v>58</v>
      </c>
      <c r="D3694" s="6">
        <v>1</v>
      </c>
      <c r="E3694" s="2">
        <v>4999.99</v>
      </c>
      <c r="F3694" s="1">
        <v>0.2</v>
      </c>
      <c r="G3694">
        <v>9999.7799999999988</v>
      </c>
      <c r="H3694" t="s">
        <v>5508</v>
      </c>
      <c r="I3694">
        <f>_xlfn.XLOOKUP(C3694, products!A:A, products!D:D)</f>
        <v>7</v>
      </c>
      <c r="J3694" t="s">
        <v>11</v>
      </c>
    </row>
    <row r="3695" spans="1:10" x14ac:dyDescent="0.2">
      <c r="A3695" s="1">
        <v>1276</v>
      </c>
      <c r="B3695" s="1">
        <v>3</v>
      </c>
      <c r="C3695" s="1">
        <v>42</v>
      </c>
      <c r="D3695" s="6">
        <v>1</v>
      </c>
      <c r="E3695" s="2">
        <v>2299.9899999999998</v>
      </c>
      <c r="F3695" s="1">
        <v>0.05</v>
      </c>
      <c r="G3695">
        <v>6899.9199999999992</v>
      </c>
      <c r="H3695" t="s">
        <v>5524</v>
      </c>
      <c r="I3695">
        <f>_xlfn.XLOOKUP(C3695, products!A:A, products!D:D)</f>
        <v>6</v>
      </c>
      <c r="J3695" t="s">
        <v>12</v>
      </c>
    </row>
    <row r="3696" spans="1:10" x14ac:dyDescent="0.2">
      <c r="A3696" s="1">
        <v>1276</v>
      </c>
      <c r="B3696" s="1">
        <v>4</v>
      </c>
      <c r="C3696" s="1">
        <v>24</v>
      </c>
      <c r="D3696" s="6">
        <v>2</v>
      </c>
      <c r="E3696" s="2">
        <v>549.99</v>
      </c>
      <c r="F3696" s="1">
        <v>0.2</v>
      </c>
      <c r="G3696">
        <v>2199.7600000000002</v>
      </c>
      <c r="H3696" t="s">
        <v>5542</v>
      </c>
      <c r="I3696">
        <f>_xlfn.XLOOKUP(C3696, products!A:A, products!D:D)</f>
        <v>2</v>
      </c>
      <c r="J3696" t="s">
        <v>16</v>
      </c>
    </row>
    <row r="3697" spans="1:10" x14ac:dyDescent="0.2">
      <c r="A3697" s="1">
        <v>1276</v>
      </c>
      <c r="B3697" s="1">
        <v>5</v>
      </c>
      <c r="C3697" s="1">
        <v>78</v>
      </c>
      <c r="D3697" s="6">
        <v>2</v>
      </c>
      <c r="E3697" s="2">
        <v>647.99</v>
      </c>
      <c r="F3697" s="1">
        <v>0.2</v>
      </c>
      <c r="G3697">
        <v>3239.75</v>
      </c>
      <c r="H3697" t="s">
        <v>5492</v>
      </c>
      <c r="I3697">
        <f>_xlfn.XLOOKUP(C3697, products!A:A, products!D:D)</f>
        <v>3</v>
      </c>
      <c r="J3697" t="s">
        <v>15</v>
      </c>
    </row>
    <row r="3698" spans="1:10" x14ac:dyDescent="0.2">
      <c r="A3698" s="1">
        <v>1277</v>
      </c>
      <c r="B3698" s="1">
        <v>1</v>
      </c>
      <c r="C3698" s="1">
        <v>56</v>
      </c>
      <c r="D3698" s="6">
        <v>2</v>
      </c>
      <c r="E3698" s="2">
        <v>5499.99</v>
      </c>
      <c r="F3698" s="1">
        <v>0.2</v>
      </c>
      <c r="G3698">
        <v>5499.79</v>
      </c>
      <c r="H3698" t="s">
        <v>5510</v>
      </c>
      <c r="I3698">
        <f>_xlfn.XLOOKUP(C3698, products!A:A, products!D:D)</f>
        <v>7</v>
      </c>
      <c r="J3698" t="s">
        <v>11</v>
      </c>
    </row>
    <row r="3699" spans="1:10" x14ac:dyDescent="0.2">
      <c r="A3699" s="1">
        <v>1277</v>
      </c>
      <c r="B3699" s="1">
        <v>2</v>
      </c>
      <c r="C3699" s="1">
        <v>93</v>
      </c>
      <c r="D3699" s="6">
        <v>2</v>
      </c>
      <c r="E3699" s="2">
        <v>209.99</v>
      </c>
      <c r="F3699" s="1">
        <v>0.05</v>
      </c>
      <c r="G3699">
        <v>419.93</v>
      </c>
      <c r="H3699" t="s">
        <v>5477</v>
      </c>
      <c r="I3699">
        <f>_xlfn.XLOOKUP(C3699, products!A:A, products!D:D)</f>
        <v>1</v>
      </c>
      <c r="J3699" t="s">
        <v>17</v>
      </c>
    </row>
    <row r="3700" spans="1:10" x14ac:dyDescent="0.2">
      <c r="A3700" s="1">
        <v>1277</v>
      </c>
      <c r="B3700" s="1">
        <v>3</v>
      </c>
      <c r="C3700" s="1">
        <v>9</v>
      </c>
      <c r="D3700" s="6">
        <v>2</v>
      </c>
      <c r="E3700" s="2">
        <v>2999.99</v>
      </c>
      <c r="F3700" s="1">
        <v>0.1</v>
      </c>
      <c r="G3700">
        <v>8999.869999999999</v>
      </c>
      <c r="H3700" t="s">
        <v>5553</v>
      </c>
      <c r="I3700">
        <f>_xlfn.XLOOKUP(C3700, products!A:A, products!D:D)</f>
        <v>5</v>
      </c>
      <c r="J3700" t="s">
        <v>13</v>
      </c>
    </row>
    <row r="3701" spans="1:10" x14ac:dyDescent="0.2">
      <c r="A3701" s="1">
        <v>1277</v>
      </c>
      <c r="B3701" s="1">
        <v>4</v>
      </c>
      <c r="C3701" s="1">
        <v>4</v>
      </c>
      <c r="D3701" s="6">
        <v>1</v>
      </c>
      <c r="E3701" s="2">
        <v>2899.99</v>
      </c>
      <c r="F3701" s="1">
        <v>0.1</v>
      </c>
      <c r="G3701">
        <v>11599.859999999999</v>
      </c>
      <c r="H3701" t="s">
        <v>5558</v>
      </c>
      <c r="I3701">
        <f>_xlfn.XLOOKUP(C3701, products!A:A, products!D:D)</f>
        <v>6</v>
      </c>
      <c r="J3701" t="s">
        <v>12</v>
      </c>
    </row>
    <row r="3702" spans="1:10" x14ac:dyDescent="0.2">
      <c r="A3702" s="1">
        <v>1277</v>
      </c>
      <c r="B3702" s="1">
        <v>5</v>
      </c>
      <c r="C3702" s="1">
        <v>11</v>
      </c>
      <c r="D3702" s="6">
        <v>1</v>
      </c>
      <c r="E3702" s="2">
        <v>1680.99</v>
      </c>
      <c r="F3702" s="1">
        <v>0.2</v>
      </c>
      <c r="G3702">
        <v>8404.75</v>
      </c>
      <c r="H3702" t="s">
        <v>5551</v>
      </c>
      <c r="I3702">
        <f>_xlfn.XLOOKUP(C3702, products!A:A, products!D:D)</f>
        <v>4</v>
      </c>
      <c r="J3702" t="s">
        <v>14</v>
      </c>
    </row>
    <row r="3703" spans="1:10" x14ac:dyDescent="0.2">
      <c r="A3703" s="1">
        <v>1278</v>
      </c>
      <c r="B3703" s="1">
        <v>1</v>
      </c>
      <c r="C3703" s="1">
        <v>103</v>
      </c>
      <c r="D3703" s="6">
        <v>2</v>
      </c>
      <c r="E3703" s="2">
        <v>551.99</v>
      </c>
      <c r="F3703" s="1">
        <v>0.1</v>
      </c>
      <c r="G3703">
        <v>551.89</v>
      </c>
      <c r="H3703" t="s">
        <v>5467</v>
      </c>
      <c r="I3703">
        <f>_xlfn.XLOOKUP(C3703, products!A:A, products!D:D)</f>
        <v>2</v>
      </c>
      <c r="J3703" t="s">
        <v>16</v>
      </c>
    </row>
    <row r="3704" spans="1:10" x14ac:dyDescent="0.2">
      <c r="A3704" s="1">
        <v>1278</v>
      </c>
      <c r="B3704" s="1">
        <v>2</v>
      </c>
      <c r="C3704" s="1">
        <v>32</v>
      </c>
      <c r="D3704" s="6">
        <v>1</v>
      </c>
      <c r="E3704" s="2">
        <v>469.99</v>
      </c>
      <c r="F3704" s="1">
        <v>0.1</v>
      </c>
      <c r="G3704">
        <v>939.88</v>
      </c>
      <c r="H3704" t="s">
        <v>5534</v>
      </c>
      <c r="I3704">
        <f>_xlfn.XLOOKUP(C3704, products!A:A, products!D:D)</f>
        <v>6</v>
      </c>
      <c r="J3704" t="s">
        <v>12</v>
      </c>
    </row>
    <row r="3705" spans="1:10" x14ac:dyDescent="0.2">
      <c r="A3705" s="1">
        <v>1279</v>
      </c>
      <c r="B3705" s="1">
        <v>1</v>
      </c>
      <c r="C3705" s="1">
        <v>9</v>
      </c>
      <c r="D3705" s="6">
        <v>2</v>
      </c>
      <c r="E3705" s="2">
        <v>2999.99</v>
      </c>
      <c r="F3705" s="1">
        <v>0.05</v>
      </c>
      <c r="G3705">
        <v>2999.9399999999996</v>
      </c>
      <c r="H3705" t="s">
        <v>5553</v>
      </c>
      <c r="I3705">
        <f>_xlfn.XLOOKUP(C3705, products!A:A, products!D:D)</f>
        <v>5</v>
      </c>
      <c r="J3705" t="s">
        <v>13</v>
      </c>
    </row>
    <row r="3706" spans="1:10" x14ac:dyDescent="0.2">
      <c r="A3706" s="1">
        <v>1280</v>
      </c>
      <c r="B3706" s="1">
        <v>1</v>
      </c>
      <c r="C3706" s="1">
        <v>72</v>
      </c>
      <c r="D3706" s="6">
        <v>2</v>
      </c>
      <c r="E3706" s="2">
        <v>619.99</v>
      </c>
      <c r="F3706" s="1">
        <v>7.0000000000000007E-2</v>
      </c>
      <c r="G3706">
        <v>619.91999999999996</v>
      </c>
      <c r="H3706" t="s">
        <v>5497</v>
      </c>
      <c r="I3706">
        <f>_xlfn.XLOOKUP(C3706, products!A:A, products!D:D)</f>
        <v>3</v>
      </c>
      <c r="J3706" t="s">
        <v>15</v>
      </c>
    </row>
    <row r="3707" spans="1:10" x14ac:dyDescent="0.2">
      <c r="A3707" s="1">
        <v>1280</v>
      </c>
      <c r="B3707" s="1">
        <v>2</v>
      </c>
      <c r="C3707" s="1">
        <v>74</v>
      </c>
      <c r="D3707" s="6">
        <v>1</v>
      </c>
      <c r="E3707" s="2">
        <v>439.99</v>
      </c>
      <c r="F3707" s="1">
        <v>0.05</v>
      </c>
      <c r="G3707">
        <v>879.93000000000006</v>
      </c>
      <c r="H3707" t="s">
        <v>5495</v>
      </c>
      <c r="I3707">
        <f>_xlfn.XLOOKUP(C3707, products!A:A, products!D:D)</f>
        <v>3</v>
      </c>
      <c r="J3707" t="s">
        <v>15</v>
      </c>
    </row>
    <row r="3708" spans="1:10" x14ac:dyDescent="0.2">
      <c r="A3708" s="1">
        <v>1280</v>
      </c>
      <c r="B3708" s="1">
        <v>3</v>
      </c>
      <c r="C3708" s="1">
        <v>52</v>
      </c>
      <c r="D3708" s="6">
        <v>1</v>
      </c>
      <c r="E3708" s="2">
        <v>875.99</v>
      </c>
      <c r="F3708" s="1">
        <v>7.0000000000000007E-2</v>
      </c>
      <c r="G3708">
        <v>2627.9</v>
      </c>
      <c r="H3708" t="s">
        <v>5514</v>
      </c>
      <c r="I3708">
        <f>_xlfn.XLOOKUP(C3708, products!A:A, products!D:D)</f>
        <v>7</v>
      </c>
      <c r="J3708" t="s">
        <v>11</v>
      </c>
    </row>
    <row r="3709" spans="1:10" x14ac:dyDescent="0.2">
      <c r="A3709" s="1">
        <v>1280</v>
      </c>
      <c r="B3709" s="1">
        <v>4</v>
      </c>
      <c r="C3709" s="1">
        <v>63</v>
      </c>
      <c r="D3709" s="6">
        <v>1</v>
      </c>
      <c r="E3709" s="2">
        <v>3499.99</v>
      </c>
      <c r="F3709" s="1">
        <v>0.2</v>
      </c>
      <c r="G3709">
        <v>13999.759999999998</v>
      </c>
      <c r="H3709" t="s">
        <v>5503</v>
      </c>
      <c r="I3709">
        <f>_xlfn.XLOOKUP(C3709, products!A:A, products!D:D)</f>
        <v>4</v>
      </c>
      <c r="J3709" t="s">
        <v>14</v>
      </c>
    </row>
    <row r="3710" spans="1:10" x14ac:dyDescent="0.2">
      <c r="A3710" s="1">
        <v>1281</v>
      </c>
      <c r="B3710" s="1">
        <v>1</v>
      </c>
      <c r="C3710" s="1">
        <v>36</v>
      </c>
      <c r="D3710" s="6">
        <v>1</v>
      </c>
      <c r="E3710" s="2">
        <v>832.99</v>
      </c>
      <c r="F3710" s="1">
        <v>0.05</v>
      </c>
      <c r="G3710">
        <v>832.94</v>
      </c>
      <c r="H3710" t="s">
        <v>5530</v>
      </c>
      <c r="I3710">
        <f>_xlfn.XLOOKUP(C3710, products!A:A, products!D:D)</f>
        <v>6</v>
      </c>
      <c r="J3710" t="s">
        <v>12</v>
      </c>
    </row>
    <row r="3711" spans="1:10" x14ac:dyDescent="0.2">
      <c r="A3711" s="1">
        <v>1281</v>
      </c>
      <c r="B3711" s="1">
        <v>2</v>
      </c>
      <c r="C3711" s="1">
        <v>49</v>
      </c>
      <c r="D3711" s="6">
        <v>2</v>
      </c>
      <c r="E3711" s="2">
        <v>3499.99</v>
      </c>
      <c r="F3711" s="1">
        <v>0.05</v>
      </c>
      <c r="G3711">
        <v>6999.9299999999994</v>
      </c>
      <c r="H3711" t="s">
        <v>5517</v>
      </c>
      <c r="I3711">
        <f>_xlfn.XLOOKUP(C3711, products!A:A, products!D:D)</f>
        <v>7</v>
      </c>
      <c r="J3711" t="s">
        <v>11</v>
      </c>
    </row>
    <row r="3712" spans="1:10" x14ac:dyDescent="0.2">
      <c r="A3712" s="1">
        <v>1281</v>
      </c>
      <c r="B3712" s="1">
        <v>3</v>
      </c>
      <c r="C3712" s="1">
        <v>75</v>
      </c>
      <c r="D3712" s="6">
        <v>1</v>
      </c>
      <c r="E3712" s="2">
        <v>599.99</v>
      </c>
      <c r="F3712" s="1">
        <v>0.05</v>
      </c>
      <c r="G3712">
        <v>1799.92</v>
      </c>
      <c r="H3712" t="s">
        <v>5494</v>
      </c>
      <c r="I3712">
        <f>_xlfn.XLOOKUP(C3712, products!A:A, products!D:D)</f>
        <v>3</v>
      </c>
      <c r="J3712" t="s">
        <v>15</v>
      </c>
    </row>
    <row r="3713" spans="1:10" x14ac:dyDescent="0.2">
      <c r="A3713" s="1">
        <v>1282</v>
      </c>
      <c r="B3713" s="1">
        <v>1</v>
      </c>
      <c r="C3713" s="1">
        <v>111</v>
      </c>
      <c r="D3713" s="6">
        <v>1</v>
      </c>
      <c r="E3713" s="2">
        <v>470.99</v>
      </c>
      <c r="F3713" s="1">
        <v>0.05</v>
      </c>
      <c r="G3713">
        <v>470.94</v>
      </c>
      <c r="H3713" t="s">
        <v>5459</v>
      </c>
      <c r="I3713">
        <f>_xlfn.XLOOKUP(C3713, products!A:A, products!D:D)</f>
        <v>2</v>
      </c>
      <c r="J3713" t="s">
        <v>16</v>
      </c>
    </row>
    <row r="3714" spans="1:10" x14ac:dyDescent="0.2">
      <c r="A3714" s="1">
        <v>1282</v>
      </c>
      <c r="B3714" s="1">
        <v>2</v>
      </c>
      <c r="C3714" s="1">
        <v>50</v>
      </c>
      <c r="D3714" s="6">
        <v>2</v>
      </c>
      <c r="E3714" s="2">
        <v>5999.99</v>
      </c>
      <c r="F3714" s="1">
        <v>0.2</v>
      </c>
      <c r="G3714">
        <v>11999.779999999999</v>
      </c>
      <c r="H3714" t="s">
        <v>5516</v>
      </c>
      <c r="I3714">
        <f>_xlfn.XLOOKUP(C3714, products!A:A, products!D:D)</f>
        <v>7</v>
      </c>
      <c r="J3714" t="s">
        <v>11</v>
      </c>
    </row>
    <row r="3715" spans="1:10" x14ac:dyDescent="0.2">
      <c r="A3715" s="1">
        <v>1283</v>
      </c>
      <c r="B3715" s="1">
        <v>1</v>
      </c>
      <c r="C3715" s="1">
        <v>61</v>
      </c>
      <c r="D3715" s="6">
        <v>2</v>
      </c>
      <c r="E3715" s="2">
        <v>4999.99</v>
      </c>
      <c r="F3715" s="1">
        <v>0.05</v>
      </c>
      <c r="G3715">
        <v>4999.9399999999996</v>
      </c>
      <c r="H3715" t="s">
        <v>5505</v>
      </c>
      <c r="I3715">
        <f>_xlfn.XLOOKUP(C3715, products!A:A, products!D:D)</f>
        <v>5</v>
      </c>
      <c r="J3715" t="s">
        <v>13</v>
      </c>
    </row>
    <row r="3716" spans="1:10" x14ac:dyDescent="0.2">
      <c r="A3716" s="1">
        <v>1283</v>
      </c>
      <c r="B3716" s="1">
        <v>2</v>
      </c>
      <c r="C3716" s="1">
        <v>81</v>
      </c>
      <c r="D3716" s="6">
        <v>1</v>
      </c>
      <c r="E3716" s="2">
        <v>1099.99</v>
      </c>
      <c r="F3716" s="1">
        <v>0.2</v>
      </c>
      <c r="G3716">
        <v>2199.7800000000002</v>
      </c>
      <c r="H3716" t="s">
        <v>5489</v>
      </c>
      <c r="I3716">
        <f>_xlfn.XLOOKUP(C3716, products!A:A, products!D:D)</f>
        <v>3</v>
      </c>
      <c r="J3716" t="s">
        <v>15</v>
      </c>
    </row>
    <row r="3717" spans="1:10" x14ac:dyDescent="0.2">
      <c r="A3717" s="1">
        <v>1283</v>
      </c>
      <c r="B3717" s="1">
        <v>3</v>
      </c>
      <c r="C3717" s="1">
        <v>7</v>
      </c>
      <c r="D3717" s="6">
        <v>1</v>
      </c>
      <c r="E3717" s="2">
        <v>3999.99</v>
      </c>
      <c r="F3717" s="1">
        <v>0.1</v>
      </c>
      <c r="G3717">
        <v>11999.869999999999</v>
      </c>
      <c r="H3717" t="s">
        <v>5555</v>
      </c>
      <c r="I3717">
        <f>_xlfn.XLOOKUP(C3717, products!A:A, products!D:D)</f>
        <v>6</v>
      </c>
      <c r="J3717" t="s">
        <v>12</v>
      </c>
    </row>
    <row r="3718" spans="1:10" x14ac:dyDescent="0.2">
      <c r="A3718" s="1">
        <v>1283</v>
      </c>
      <c r="B3718" s="1">
        <v>4</v>
      </c>
      <c r="C3718" s="1">
        <v>32</v>
      </c>
      <c r="D3718" s="6">
        <v>1</v>
      </c>
      <c r="E3718" s="2">
        <v>469.99</v>
      </c>
      <c r="F3718" s="1">
        <v>0.1</v>
      </c>
      <c r="G3718">
        <v>1879.8600000000001</v>
      </c>
      <c r="H3718" t="s">
        <v>5534</v>
      </c>
      <c r="I3718">
        <f>_xlfn.XLOOKUP(C3718, products!A:A, products!D:D)</f>
        <v>6</v>
      </c>
      <c r="J3718" t="s">
        <v>12</v>
      </c>
    </row>
    <row r="3719" spans="1:10" x14ac:dyDescent="0.2">
      <c r="A3719" s="1">
        <v>1283</v>
      </c>
      <c r="B3719" s="1">
        <v>5</v>
      </c>
      <c r="C3719" s="1">
        <v>11</v>
      </c>
      <c r="D3719" s="6">
        <v>1</v>
      </c>
      <c r="E3719" s="2">
        <v>1680.99</v>
      </c>
      <c r="F3719" s="1">
        <v>0.2</v>
      </c>
      <c r="G3719">
        <v>8404.75</v>
      </c>
      <c r="H3719" t="s">
        <v>5551</v>
      </c>
      <c r="I3719">
        <f>_xlfn.XLOOKUP(C3719, products!A:A, products!D:D)</f>
        <v>4</v>
      </c>
      <c r="J3719" t="s">
        <v>14</v>
      </c>
    </row>
    <row r="3720" spans="1:10" x14ac:dyDescent="0.2">
      <c r="A3720" s="1">
        <v>1284</v>
      </c>
      <c r="B3720" s="1">
        <v>1</v>
      </c>
      <c r="C3720" s="1">
        <v>101</v>
      </c>
      <c r="D3720" s="6">
        <v>1</v>
      </c>
      <c r="E3720" s="2">
        <v>339.99</v>
      </c>
      <c r="F3720" s="1">
        <v>7.0000000000000007E-2</v>
      </c>
      <c r="G3720">
        <v>339.92</v>
      </c>
      <c r="H3720" t="s">
        <v>5469</v>
      </c>
      <c r="I3720">
        <f>_xlfn.XLOOKUP(C3720, products!A:A, products!D:D)</f>
        <v>1</v>
      </c>
      <c r="J3720" t="s">
        <v>17</v>
      </c>
    </row>
    <row r="3721" spans="1:10" x14ac:dyDescent="0.2">
      <c r="A3721" s="1">
        <v>1284</v>
      </c>
      <c r="B3721" s="1">
        <v>2</v>
      </c>
      <c r="C3721" s="1">
        <v>8</v>
      </c>
      <c r="D3721" s="6">
        <v>1</v>
      </c>
      <c r="E3721" s="2">
        <v>1799.99</v>
      </c>
      <c r="F3721" s="1">
        <v>0.05</v>
      </c>
      <c r="G3721">
        <v>3599.93</v>
      </c>
      <c r="H3721" t="s">
        <v>5554</v>
      </c>
      <c r="I3721">
        <f>_xlfn.XLOOKUP(C3721, products!A:A, products!D:D)</f>
        <v>6</v>
      </c>
      <c r="J3721" t="s">
        <v>12</v>
      </c>
    </row>
    <row r="3722" spans="1:10" x14ac:dyDescent="0.2">
      <c r="A3722" s="1">
        <v>1284</v>
      </c>
      <c r="B3722" s="1">
        <v>3</v>
      </c>
      <c r="C3722" s="1">
        <v>4</v>
      </c>
      <c r="D3722" s="6">
        <v>2</v>
      </c>
      <c r="E3722" s="2">
        <v>2899.99</v>
      </c>
      <c r="F3722" s="1">
        <v>0.05</v>
      </c>
      <c r="G3722">
        <v>8699.92</v>
      </c>
      <c r="H3722" t="s">
        <v>5558</v>
      </c>
      <c r="I3722">
        <f>_xlfn.XLOOKUP(C3722, products!A:A, products!D:D)</f>
        <v>6</v>
      </c>
      <c r="J3722" t="s">
        <v>12</v>
      </c>
    </row>
    <row r="3723" spans="1:10" x14ac:dyDescent="0.2">
      <c r="A3723" s="1">
        <v>1285</v>
      </c>
      <c r="B3723" s="1">
        <v>1</v>
      </c>
      <c r="C3723" s="1">
        <v>78</v>
      </c>
      <c r="D3723" s="6">
        <v>2</v>
      </c>
      <c r="E3723" s="2">
        <v>647.99</v>
      </c>
      <c r="F3723" s="1">
        <v>7.0000000000000007E-2</v>
      </c>
      <c r="G3723">
        <v>647.91999999999996</v>
      </c>
      <c r="H3723" t="s">
        <v>5492</v>
      </c>
      <c r="I3723">
        <f>_xlfn.XLOOKUP(C3723, products!A:A, products!D:D)</f>
        <v>3</v>
      </c>
      <c r="J3723" t="s">
        <v>15</v>
      </c>
    </row>
    <row r="3724" spans="1:10" x14ac:dyDescent="0.2">
      <c r="A3724" s="1">
        <v>1285</v>
      </c>
      <c r="B3724" s="1">
        <v>2</v>
      </c>
      <c r="C3724" s="1">
        <v>93</v>
      </c>
      <c r="D3724" s="6">
        <v>1</v>
      </c>
      <c r="E3724" s="2">
        <v>209.99</v>
      </c>
      <c r="F3724" s="1">
        <v>0.1</v>
      </c>
      <c r="G3724">
        <v>419.88</v>
      </c>
      <c r="H3724" t="s">
        <v>5477</v>
      </c>
      <c r="I3724">
        <f>_xlfn.XLOOKUP(C3724, products!A:A, products!D:D)</f>
        <v>1</v>
      </c>
      <c r="J3724" t="s">
        <v>17</v>
      </c>
    </row>
    <row r="3725" spans="1:10" x14ac:dyDescent="0.2">
      <c r="A3725" s="1">
        <v>1285</v>
      </c>
      <c r="B3725" s="1">
        <v>3</v>
      </c>
      <c r="C3725" s="1">
        <v>69</v>
      </c>
      <c r="D3725" s="6">
        <v>2</v>
      </c>
      <c r="E3725" s="2">
        <v>416.99</v>
      </c>
      <c r="F3725" s="1">
        <v>0.2</v>
      </c>
      <c r="G3725">
        <v>1250.77</v>
      </c>
      <c r="H3725" t="s">
        <v>5463</v>
      </c>
      <c r="I3725">
        <f>_xlfn.XLOOKUP(C3725, products!A:A, products!D:D)</f>
        <v>3</v>
      </c>
      <c r="J3725" t="s">
        <v>15</v>
      </c>
    </row>
    <row r="3726" spans="1:10" x14ac:dyDescent="0.2">
      <c r="A3726" s="1">
        <v>1285</v>
      </c>
      <c r="B3726" s="1">
        <v>4</v>
      </c>
      <c r="C3726" s="1">
        <v>6</v>
      </c>
      <c r="D3726" s="6">
        <v>1</v>
      </c>
      <c r="E3726" s="2">
        <v>469.99</v>
      </c>
      <c r="F3726" s="1">
        <v>0.1</v>
      </c>
      <c r="G3726">
        <v>1879.8600000000001</v>
      </c>
      <c r="H3726" t="s">
        <v>5556</v>
      </c>
      <c r="I3726">
        <f>_xlfn.XLOOKUP(C3726, products!A:A, products!D:D)</f>
        <v>6</v>
      </c>
      <c r="J3726" t="s">
        <v>12</v>
      </c>
    </row>
    <row r="3727" spans="1:10" x14ac:dyDescent="0.2">
      <c r="A3727" s="1">
        <v>1286</v>
      </c>
      <c r="B3727" s="1">
        <v>1</v>
      </c>
      <c r="C3727" s="1">
        <v>109</v>
      </c>
      <c r="D3727" s="6">
        <v>2</v>
      </c>
      <c r="E3727" s="2">
        <v>416.99</v>
      </c>
      <c r="F3727" s="1">
        <v>0.2</v>
      </c>
      <c r="G3727">
        <v>416.79</v>
      </c>
      <c r="H3727" t="s">
        <v>5461</v>
      </c>
      <c r="I3727">
        <f>_xlfn.XLOOKUP(C3727, products!A:A, products!D:D)</f>
        <v>2</v>
      </c>
      <c r="J3727" t="s">
        <v>16</v>
      </c>
    </row>
    <row r="3728" spans="1:10" x14ac:dyDescent="0.2">
      <c r="A3728" s="1">
        <v>1286</v>
      </c>
      <c r="B3728" s="1">
        <v>2</v>
      </c>
      <c r="C3728" s="1">
        <v>81</v>
      </c>
      <c r="D3728" s="6">
        <v>2</v>
      </c>
      <c r="E3728" s="2">
        <v>1099.99</v>
      </c>
      <c r="F3728" s="1">
        <v>7.0000000000000007E-2</v>
      </c>
      <c r="G3728">
        <v>2199.91</v>
      </c>
      <c r="H3728" t="s">
        <v>5489</v>
      </c>
      <c r="I3728">
        <f>_xlfn.XLOOKUP(C3728, products!A:A, products!D:D)</f>
        <v>3</v>
      </c>
      <c r="J3728" t="s">
        <v>15</v>
      </c>
    </row>
    <row r="3729" spans="1:10" x14ac:dyDescent="0.2">
      <c r="A3729" s="1">
        <v>1286</v>
      </c>
      <c r="B3729" s="1">
        <v>3</v>
      </c>
      <c r="C3729" s="1">
        <v>87</v>
      </c>
      <c r="D3729" s="6">
        <v>1</v>
      </c>
      <c r="E3729" s="2">
        <v>189.99</v>
      </c>
      <c r="F3729" s="1">
        <v>7.0000000000000007E-2</v>
      </c>
      <c r="G3729">
        <v>569.9</v>
      </c>
      <c r="H3729" t="s">
        <v>5483</v>
      </c>
      <c r="I3729">
        <f>_xlfn.XLOOKUP(C3729, products!A:A, products!D:D)</f>
        <v>1</v>
      </c>
      <c r="J3729" t="s">
        <v>17</v>
      </c>
    </row>
    <row r="3730" spans="1:10" x14ac:dyDescent="0.2">
      <c r="A3730" s="1">
        <v>1287</v>
      </c>
      <c r="B3730" s="1">
        <v>1</v>
      </c>
      <c r="C3730" s="1">
        <v>27</v>
      </c>
      <c r="D3730" s="6">
        <v>2</v>
      </c>
      <c r="E3730" s="2">
        <v>999.99</v>
      </c>
      <c r="F3730" s="1">
        <v>0.2</v>
      </c>
      <c r="G3730">
        <v>999.79</v>
      </c>
      <c r="H3730" t="s">
        <v>5539</v>
      </c>
      <c r="I3730">
        <f>_xlfn.XLOOKUP(C3730, products!A:A, products!D:D)</f>
        <v>6</v>
      </c>
      <c r="J3730" t="s">
        <v>12</v>
      </c>
    </row>
    <row r="3731" spans="1:10" x14ac:dyDescent="0.2">
      <c r="A3731" s="1">
        <v>1287</v>
      </c>
      <c r="B3731" s="1">
        <v>2</v>
      </c>
      <c r="C3731" s="1">
        <v>62</v>
      </c>
      <c r="D3731" s="6">
        <v>2</v>
      </c>
      <c r="E3731" s="2">
        <v>3499.99</v>
      </c>
      <c r="F3731" s="1">
        <v>0.1</v>
      </c>
      <c r="G3731">
        <v>6999.8799999999992</v>
      </c>
      <c r="H3731" t="s">
        <v>5504</v>
      </c>
      <c r="I3731">
        <f>_xlfn.XLOOKUP(C3731, products!A:A, products!D:D)</f>
        <v>4</v>
      </c>
      <c r="J3731" t="s">
        <v>14</v>
      </c>
    </row>
    <row r="3732" spans="1:10" x14ac:dyDescent="0.2">
      <c r="A3732" s="1">
        <v>1287</v>
      </c>
      <c r="B3732" s="1">
        <v>3</v>
      </c>
      <c r="C3732" s="1">
        <v>103</v>
      </c>
      <c r="D3732" s="6">
        <v>1</v>
      </c>
      <c r="E3732" s="2">
        <v>551.99</v>
      </c>
      <c r="F3732" s="1">
        <v>0.1</v>
      </c>
      <c r="G3732">
        <v>1655.8700000000001</v>
      </c>
      <c r="H3732" t="s">
        <v>5467</v>
      </c>
      <c r="I3732">
        <f>_xlfn.XLOOKUP(C3732, products!A:A, products!D:D)</f>
        <v>2</v>
      </c>
      <c r="J3732" t="s">
        <v>16</v>
      </c>
    </row>
    <row r="3733" spans="1:10" x14ac:dyDescent="0.2">
      <c r="A3733" s="1">
        <v>1287</v>
      </c>
      <c r="B3733" s="1">
        <v>4</v>
      </c>
      <c r="C3733" s="1">
        <v>100</v>
      </c>
      <c r="D3733" s="6">
        <v>2</v>
      </c>
      <c r="E3733" s="2">
        <v>489.99</v>
      </c>
      <c r="F3733" s="1">
        <v>0.05</v>
      </c>
      <c r="G3733">
        <v>1959.91</v>
      </c>
      <c r="H3733" t="s">
        <v>5470</v>
      </c>
      <c r="I3733">
        <f>_xlfn.XLOOKUP(C3733, products!A:A, products!D:D)</f>
        <v>1</v>
      </c>
      <c r="J3733" t="s">
        <v>17</v>
      </c>
    </row>
    <row r="3734" spans="1:10" x14ac:dyDescent="0.2">
      <c r="A3734" s="1">
        <v>1288</v>
      </c>
      <c r="B3734" s="1">
        <v>1</v>
      </c>
      <c r="C3734" s="1">
        <v>73</v>
      </c>
      <c r="D3734" s="6">
        <v>1</v>
      </c>
      <c r="E3734" s="2">
        <v>749.99</v>
      </c>
      <c r="F3734" s="1">
        <v>0.2</v>
      </c>
      <c r="G3734">
        <v>749.79</v>
      </c>
      <c r="H3734" t="s">
        <v>5496</v>
      </c>
      <c r="I3734">
        <f>_xlfn.XLOOKUP(C3734, products!A:A, products!D:D)</f>
        <v>3</v>
      </c>
      <c r="J3734" t="s">
        <v>15</v>
      </c>
    </row>
    <row r="3735" spans="1:10" x14ac:dyDescent="0.2">
      <c r="A3735" s="1">
        <v>1288</v>
      </c>
      <c r="B3735" s="1">
        <v>2</v>
      </c>
      <c r="C3735" s="1">
        <v>64</v>
      </c>
      <c r="D3735" s="6">
        <v>2</v>
      </c>
      <c r="E3735" s="2">
        <v>489.99</v>
      </c>
      <c r="F3735" s="1">
        <v>0.2</v>
      </c>
      <c r="G3735">
        <v>979.78</v>
      </c>
      <c r="H3735" t="s">
        <v>5468</v>
      </c>
      <c r="I3735">
        <f>_xlfn.XLOOKUP(C3735, products!A:A, products!D:D)</f>
        <v>3</v>
      </c>
      <c r="J3735" t="s">
        <v>15</v>
      </c>
    </row>
    <row r="3736" spans="1:10" x14ac:dyDescent="0.2">
      <c r="A3736" s="1">
        <v>1288</v>
      </c>
      <c r="B3736" s="1">
        <v>3</v>
      </c>
      <c r="C3736" s="1">
        <v>62</v>
      </c>
      <c r="D3736" s="6">
        <v>2</v>
      </c>
      <c r="E3736" s="2">
        <v>3499.99</v>
      </c>
      <c r="F3736" s="1">
        <v>0.1</v>
      </c>
      <c r="G3736">
        <v>10499.869999999999</v>
      </c>
      <c r="H3736" t="s">
        <v>5504</v>
      </c>
      <c r="I3736">
        <f>_xlfn.XLOOKUP(C3736, products!A:A, products!D:D)</f>
        <v>4</v>
      </c>
      <c r="J3736" t="s">
        <v>14</v>
      </c>
    </row>
    <row r="3737" spans="1:10" x14ac:dyDescent="0.2">
      <c r="A3737" s="1">
        <v>1288</v>
      </c>
      <c r="B3737" s="1">
        <v>4</v>
      </c>
      <c r="C3737" s="1">
        <v>17</v>
      </c>
      <c r="D3737" s="6">
        <v>2</v>
      </c>
      <c r="E3737" s="2">
        <v>429</v>
      </c>
      <c r="F3737" s="1">
        <v>7.0000000000000007E-2</v>
      </c>
      <c r="G3737">
        <v>1715.93</v>
      </c>
      <c r="H3737" t="s">
        <v>5549</v>
      </c>
      <c r="I3737">
        <f>_xlfn.XLOOKUP(C3737, products!A:A, products!D:D)</f>
        <v>3</v>
      </c>
      <c r="J3737" t="s">
        <v>15</v>
      </c>
    </row>
    <row r="3738" spans="1:10" x14ac:dyDescent="0.2">
      <c r="A3738" s="1">
        <v>1289</v>
      </c>
      <c r="B3738" s="1">
        <v>1</v>
      </c>
      <c r="C3738" s="1">
        <v>89</v>
      </c>
      <c r="D3738" s="6">
        <v>1</v>
      </c>
      <c r="E3738" s="2">
        <v>209.99</v>
      </c>
      <c r="F3738" s="1">
        <v>0.05</v>
      </c>
      <c r="G3738">
        <v>209.94</v>
      </c>
      <c r="H3738" t="s">
        <v>5481</v>
      </c>
      <c r="I3738">
        <f>_xlfn.XLOOKUP(C3738, products!A:A, products!D:D)</f>
        <v>1</v>
      </c>
      <c r="J3738" t="s">
        <v>17</v>
      </c>
    </row>
    <row r="3739" spans="1:10" x14ac:dyDescent="0.2">
      <c r="A3739" s="1">
        <v>1289</v>
      </c>
      <c r="B3739" s="1">
        <v>2</v>
      </c>
      <c r="C3739" s="1">
        <v>3</v>
      </c>
      <c r="D3739" s="6">
        <v>1</v>
      </c>
      <c r="E3739" s="2">
        <v>999.99</v>
      </c>
      <c r="F3739" s="1">
        <v>0.1</v>
      </c>
      <c r="G3739">
        <v>1999.88</v>
      </c>
      <c r="H3739" t="s">
        <v>5559</v>
      </c>
      <c r="I3739">
        <f>_xlfn.XLOOKUP(C3739, products!A:A, products!D:D)</f>
        <v>6</v>
      </c>
      <c r="J3739" t="s">
        <v>12</v>
      </c>
    </row>
    <row r="3740" spans="1:10" x14ac:dyDescent="0.2">
      <c r="A3740" s="1">
        <v>1290</v>
      </c>
      <c r="B3740" s="1">
        <v>1</v>
      </c>
      <c r="C3740" s="1">
        <v>75</v>
      </c>
      <c r="D3740" s="6">
        <v>2</v>
      </c>
      <c r="E3740" s="2">
        <v>599.99</v>
      </c>
      <c r="F3740" s="1">
        <v>0.05</v>
      </c>
      <c r="G3740">
        <v>599.94000000000005</v>
      </c>
      <c r="H3740" t="s">
        <v>5494</v>
      </c>
      <c r="I3740">
        <f>_xlfn.XLOOKUP(C3740, products!A:A, products!D:D)</f>
        <v>3</v>
      </c>
      <c r="J3740" t="s">
        <v>15</v>
      </c>
    </row>
    <row r="3741" spans="1:10" x14ac:dyDescent="0.2">
      <c r="A3741" s="1">
        <v>1290</v>
      </c>
      <c r="B3741" s="1">
        <v>2</v>
      </c>
      <c r="C3741" s="1">
        <v>36</v>
      </c>
      <c r="D3741" s="6">
        <v>1</v>
      </c>
      <c r="E3741" s="2">
        <v>832.99</v>
      </c>
      <c r="F3741" s="1">
        <v>0.05</v>
      </c>
      <c r="G3741">
        <v>1665.93</v>
      </c>
      <c r="H3741" t="s">
        <v>5530</v>
      </c>
      <c r="I3741">
        <f>_xlfn.XLOOKUP(C3741, products!A:A, products!D:D)</f>
        <v>6</v>
      </c>
      <c r="J3741" t="s">
        <v>12</v>
      </c>
    </row>
    <row r="3742" spans="1:10" x14ac:dyDescent="0.2">
      <c r="A3742" s="1">
        <v>1290</v>
      </c>
      <c r="B3742" s="1">
        <v>3</v>
      </c>
      <c r="C3742" s="1">
        <v>92</v>
      </c>
      <c r="D3742" s="6">
        <v>2</v>
      </c>
      <c r="E3742" s="2">
        <v>209.99</v>
      </c>
      <c r="F3742" s="1">
        <v>0.1</v>
      </c>
      <c r="G3742">
        <v>629.87</v>
      </c>
      <c r="H3742" t="s">
        <v>5478</v>
      </c>
      <c r="I3742">
        <f>_xlfn.XLOOKUP(C3742, products!A:A, products!D:D)</f>
        <v>1</v>
      </c>
      <c r="J3742" t="s">
        <v>17</v>
      </c>
    </row>
    <row r="3743" spans="1:10" x14ac:dyDescent="0.2">
      <c r="A3743" s="1">
        <v>1291</v>
      </c>
      <c r="B3743" s="1">
        <v>1</v>
      </c>
      <c r="C3743" s="1">
        <v>57</v>
      </c>
      <c r="D3743" s="6">
        <v>1</v>
      </c>
      <c r="E3743" s="2">
        <v>1999.99</v>
      </c>
      <c r="F3743" s="1">
        <v>0.1</v>
      </c>
      <c r="G3743">
        <v>1999.89</v>
      </c>
      <c r="H3743" t="s">
        <v>5509</v>
      </c>
      <c r="I3743">
        <f>_xlfn.XLOOKUP(C3743, products!A:A, products!D:D)</f>
        <v>7</v>
      </c>
      <c r="J3743" t="s">
        <v>11</v>
      </c>
    </row>
    <row r="3744" spans="1:10" x14ac:dyDescent="0.2">
      <c r="A3744" s="1">
        <v>1291</v>
      </c>
      <c r="B3744" s="1">
        <v>2</v>
      </c>
      <c r="C3744" s="1">
        <v>58</v>
      </c>
      <c r="D3744" s="6">
        <v>2</v>
      </c>
      <c r="E3744" s="2">
        <v>4999.99</v>
      </c>
      <c r="F3744" s="1">
        <v>0.05</v>
      </c>
      <c r="G3744">
        <v>9999.93</v>
      </c>
      <c r="H3744" t="s">
        <v>5508</v>
      </c>
      <c r="I3744">
        <f>_xlfn.XLOOKUP(C3744, products!A:A, products!D:D)</f>
        <v>7</v>
      </c>
      <c r="J3744" t="s">
        <v>11</v>
      </c>
    </row>
    <row r="3745" spans="1:10" x14ac:dyDescent="0.2">
      <c r="A3745" s="1">
        <v>1292</v>
      </c>
      <c r="B3745" s="1">
        <v>1</v>
      </c>
      <c r="C3745" s="1">
        <v>70</v>
      </c>
      <c r="D3745" s="6">
        <v>1</v>
      </c>
      <c r="E3745" s="2">
        <v>659.99</v>
      </c>
      <c r="F3745" s="1">
        <v>7.0000000000000007E-2</v>
      </c>
      <c r="G3745">
        <v>659.92</v>
      </c>
      <c r="H3745" t="s">
        <v>5499</v>
      </c>
      <c r="I3745">
        <f>_xlfn.XLOOKUP(C3745, products!A:A, products!D:D)</f>
        <v>3</v>
      </c>
      <c r="J3745" t="s">
        <v>15</v>
      </c>
    </row>
    <row r="3746" spans="1:10" x14ac:dyDescent="0.2">
      <c r="A3746" s="1">
        <v>1293</v>
      </c>
      <c r="B3746" s="1">
        <v>1</v>
      </c>
      <c r="C3746" s="1">
        <v>88</v>
      </c>
      <c r="D3746" s="6">
        <v>2</v>
      </c>
      <c r="E3746" s="2">
        <v>189.99</v>
      </c>
      <c r="F3746" s="1">
        <v>0.1</v>
      </c>
      <c r="G3746">
        <v>189.89000000000001</v>
      </c>
      <c r="H3746" t="s">
        <v>5482</v>
      </c>
      <c r="I3746">
        <f>_xlfn.XLOOKUP(C3746, products!A:A, products!D:D)</f>
        <v>1</v>
      </c>
      <c r="J3746" t="s">
        <v>17</v>
      </c>
    </row>
    <row r="3747" spans="1:10" x14ac:dyDescent="0.2">
      <c r="A3747" s="1">
        <v>1293</v>
      </c>
      <c r="B3747" s="1">
        <v>2</v>
      </c>
      <c r="C3747" s="1">
        <v>74</v>
      </c>
      <c r="D3747" s="6">
        <v>2</v>
      </c>
      <c r="E3747" s="2">
        <v>439.99</v>
      </c>
      <c r="F3747" s="1">
        <v>0.05</v>
      </c>
      <c r="G3747">
        <v>879.93000000000006</v>
      </c>
      <c r="H3747" t="s">
        <v>5495</v>
      </c>
      <c r="I3747">
        <f>_xlfn.XLOOKUP(C3747, products!A:A, products!D:D)</f>
        <v>3</v>
      </c>
      <c r="J3747" t="s">
        <v>15</v>
      </c>
    </row>
    <row r="3748" spans="1:10" x14ac:dyDescent="0.2">
      <c r="A3748" s="1">
        <v>1293</v>
      </c>
      <c r="B3748" s="1">
        <v>3</v>
      </c>
      <c r="C3748" s="1">
        <v>38</v>
      </c>
      <c r="D3748" s="6">
        <v>2</v>
      </c>
      <c r="E3748" s="2">
        <v>549.99</v>
      </c>
      <c r="F3748" s="1">
        <v>7.0000000000000007E-2</v>
      </c>
      <c r="G3748">
        <v>1649.9</v>
      </c>
      <c r="H3748" t="s">
        <v>5528</v>
      </c>
      <c r="I3748">
        <f>_xlfn.XLOOKUP(C3748, products!A:A, products!D:D)</f>
        <v>6</v>
      </c>
      <c r="J3748" t="s">
        <v>12</v>
      </c>
    </row>
    <row r="3749" spans="1:10" x14ac:dyDescent="0.2">
      <c r="A3749" s="1">
        <v>1294</v>
      </c>
      <c r="B3749" s="1">
        <v>1</v>
      </c>
      <c r="C3749" s="1">
        <v>95</v>
      </c>
      <c r="D3749" s="6">
        <v>2</v>
      </c>
      <c r="E3749" s="2">
        <v>299.99</v>
      </c>
      <c r="F3749" s="1">
        <v>0.05</v>
      </c>
      <c r="G3749">
        <v>299.94</v>
      </c>
      <c r="H3749" t="s">
        <v>5475</v>
      </c>
      <c r="I3749">
        <f>_xlfn.XLOOKUP(C3749, products!A:A, products!D:D)</f>
        <v>1</v>
      </c>
      <c r="J3749" t="s">
        <v>17</v>
      </c>
    </row>
    <row r="3750" spans="1:10" x14ac:dyDescent="0.2">
      <c r="A3750" s="1">
        <v>1294</v>
      </c>
      <c r="B3750" s="1">
        <v>2</v>
      </c>
      <c r="C3750" s="1">
        <v>44</v>
      </c>
      <c r="D3750" s="6">
        <v>1</v>
      </c>
      <c r="E3750" s="2">
        <v>539.99</v>
      </c>
      <c r="F3750" s="1">
        <v>0.05</v>
      </c>
      <c r="G3750">
        <v>1079.93</v>
      </c>
      <c r="H3750" t="s">
        <v>5522</v>
      </c>
      <c r="I3750">
        <f>_xlfn.XLOOKUP(C3750, products!A:A, products!D:D)</f>
        <v>6</v>
      </c>
      <c r="J3750" t="s">
        <v>12</v>
      </c>
    </row>
    <row r="3751" spans="1:10" x14ac:dyDescent="0.2">
      <c r="A3751" s="1">
        <v>1295</v>
      </c>
      <c r="B3751" s="1">
        <v>1</v>
      </c>
      <c r="C3751" s="1">
        <v>5</v>
      </c>
      <c r="D3751" s="6">
        <v>2</v>
      </c>
      <c r="E3751" s="2">
        <v>1320.99</v>
      </c>
      <c r="F3751" s="1">
        <v>0.2</v>
      </c>
      <c r="G3751">
        <v>1320.79</v>
      </c>
      <c r="H3751" t="s">
        <v>5557</v>
      </c>
      <c r="I3751">
        <f>_xlfn.XLOOKUP(C3751, products!A:A, products!D:D)</f>
        <v>6</v>
      </c>
      <c r="J3751" t="s">
        <v>12</v>
      </c>
    </row>
    <row r="3752" spans="1:10" x14ac:dyDescent="0.2">
      <c r="A3752" s="1">
        <v>1295</v>
      </c>
      <c r="B3752" s="1">
        <v>2</v>
      </c>
      <c r="C3752" s="1">
        <v>61</v>
      </c>
      <c r="D3752" s="6">
        <v>1</v>
      </c>
      <c r="E3752" s="2">
        <v>4999.99</v>
      </c>
      <c r="F3752" s="1">
        <v>0.2</v>
      </c>
      <c r="G3752">
        <v>9999.7799999999988</v>
      </c>
      <c r="H3752" t="s">
        <v>5505</v>
      </c>
      <c r="I3752">
        <f>_xlfn.XLOOKUP(C3752, products!A:A, products!D:D)</f>
        <v>5</v>
      </c>
      <c r="J3752" t="s">
        <v>13</v>
      </c>
    </row>
    <row r="3753" spans="1:10" x14ac:dyDescent="0.2">
      <c r="A3753" s="1">
        <v>1295</v>
      </c>
      <c r="B3753" s="1">
        <v>3</v>
      </c>
      <c r="C3753" s="1">
        <v>52</v>
      </c>
      <c r="D3753" s="6">
        <v>1</v>
      </c>
      <c r="E3753" s="2">
        <v>875.99</v>
      </c>
      <c r="F3753" s="1">
        <v>0.05</v>
      </c>
      <c r="G3753">
        <v>2627.92</v>
      </c>
      <c r="H3753" t="s">
        <v>5514</v>
      </c>
      <c r="I3753">
        <f>_xlfn.XLOOKUP(C3753, products!A:A, products!D:D)</f>
        <v>7</v>
      </c>
      <c r="J3753" t="s">
        <v>11</v>
      </c>
    </row>
    <row r="3754" spans="1:10" x14ac:dyDescent="0.2">
      <c r="A3754" s="1">
        <v>1296</v>
      </c>
      <c r="B3754" s="1">
        <v>1</v>
      </c>
      <c r="C3754" s="1">
        <v>25</v>
      </c>
      <c r="D3754" s="6">
        <v>2</v>
      </c>
      <c r="E3754" s="2">
        <v>499.99</v>
      </c>
      <c r="F3754" s="1">
        <v>0.05</v>
      </c>
      <c r="G3754">
        <v>499.94</v>
      </c>
      <c r="H3754" t="s">
        <v>5541</v>
      </c>
      <c r="I3754">
        <f>_xlfn.XLOOKUP(C3754, products!A:A, products!D:D)</f>
        <v>2</v>
      </c>
      <c r="J3754" t="s">
        <v>16</v>
      </c>
    </row>
    <row r="3755" spans="1:10" x14ac:dyDescent="0.2">
      <c r="A3755" s="1">
        <v>1296</v>
      </c>
      <c r="B3755" s="1">
        <v>2</v>
      </c>
      <c r="C3755" s="1">
        <v>90</v>
      </c>
      <c r="D3755" s="6">
        <v>1</v>
      </c>
      <c r="E3755" s="2">
        <v>209.99</v>
      </c>
      <c r="F3755" s="1">
        <v>0.1</v>
      </c>
      <c r="G3755">
        <v>419.88</v>
      </c>
      <c r="H3755" t="s">
        <v>5480</v>
      </c>
      <c r="I3755">
        <f>_xlfn.XLOOKUP(C3755, products!A:A, products!D:D)</f>
        <v>1</v>
      </c>
      <c r="J3755" t="s">
        <v>17</v>
      </c>
    </row>
    <row r="3756" spans="1:10" x14ac:dyDescent="0.2">
      <c r="A3756" s="1">
        <v>1296</v>
      </c>
      <c r="B3756" s="1">
        <v>3</v>
      </c>
      <c r="C3756" s="1">
        <v>16</v>
      </c>
      <c r="D3756" s="6">
        <v>1</v>
      </c>
      <c r="E3756" s="2">
        <v>599.99</v>
      </c>
      <c r="F3756" s="1">
        <v>0.05</v>
      </c>
      <c r="G3756">
        <v>1799.92</v>
      </c>
      <c r="H3756" t="s">
        <v>5540</v>
      </c>
      <c r="I3756">
        <f>_xlfn.XLOOKUP(C3756, products!A:A, products!D:D)</f>
        <v>3</v>
      </c>
      <c r="J3756" t="s">
        <v>15</v>
      </c>
    </row>
    <row r="3757" spans="1:10" x14ac:dyDescent="0.2">
      <c r="A3757" s="1">
        <v>1296</v>
      </c>
      <c r="B3757" s="1">
        <v>4</v>
      </c>
      <c r="C3757" s="1">
        <v>2</v>
      </c>
      <c r="D3757" s="6">
        <v>2</v>
      </c>
      <c r="E3757" s="2">
        <v>749.99</v>
      </c>
      <c r="F3757" s="1">
        <v>0.1</v>
      </c>
      <c r="G3757">
        <v>2999.86</v>
      </c>
      <c r="H3757" t="s">
        <v>5560</v>
      </c>
      <c r="I3757">
        <f>_xlfn.XLOOKUP(C3757, products!A:A, products!D:D)</f>
        <v>6</v>
      </c>
      <c r="J3757" t="s">
        <v>12</v>
      </c>
    </row>
    <row r="3758" spans="1:10" x14ac:dyDescent="0.2">
      <c r="A3758" s="1">
        <v>1297</v>
      </c>
      <c r="B3758" s="1">
        <v>1</v>
      </c>
      <c r="C3758" s="1">
        <v>104</v>
      </c>
      <c r="D3758" s="6">
        <v>2</v>
      </c>
      <c r="E3758" s="2">
        <v>481.99</v>
      </c>
      <c r="F3758" s="1">
        <v>7.0000000000000007E-2</v>
      </c>
      <c r="G3758">
        <v>481.92</v>
      </c>
      <c r="H3758" t="s">
        <v>5466</v>
      </c>
      <c r="I3758">
        <f>_xlfn.XLOOKUP(C3758, products!A:A, products!D:D)</f>
        <v>2</v>
      </c>
      <c r="J3758" t="s">
        <v>16</v>
      </c>
    </row>
    <row r="3759" spans="1:10" x14ac:dyDescent="0.2">
      <c r="A3759" s="1">
        <v>1297</v>
      </c>
      <c r="B3759" s="1">
        <v>2</v>
      </c>
      <c r="C3759" s="1">
        <v>43</v>
      </c>
      <c r="D3759" s="6">
        <v>1</v>
      </c>
      <c r="E3759" s="2">
        <v>5299.99</v>
      </c>
      <c r="F3759" s="1">
        <v>0.05</v>
      </c>
      <c r="G3759">
        <v>10599.93</v>
      </c>
      <c r="H3759" t="s">
        <v>5523</v>
      </c>
      <c r="I3759">
        <f>_xlfn.XLOOKUP(C3759, products!A:A, products!D:D)</f>
        <v>6</v>
      </c>
      <c r="J3759" t="s">
        <v>12</v>
      </c>
    </row>
    <row r="3760" spans="1:10" x14ac:dyDescent="0.2">
      <c r="A3760" s="1">
        <v>1297</v>
      </c>
      <c r="B3760" s="1">
        <v>3</v>
      </c>
      <c r="C3760" s="1">
        <v>51</v>
      </c>
      <c r="D3760" s="6">
        <v>2</v>
      </c>
      <c r="E3760" s="2">
        <v>6499.99</v>
      </c>
      <c r="F3760" s="1">
        <v>0.05</v>
      </c>
      <c r="G3760">
        <v>19499.920000000002</v>
      </c>
      <c r="H3760" t="s">
        <v>5515</v>
      </c>
      <c r="I3760">
        <f>_xlfn.XLOOKUP(C3760, products!A:A, products!D:D)</f>
        <v>7</v>
      </c>
      <c r="J3760" t="s">
        <v>11</v>
      </c>
    </row>
    <row r="3761" spans="1:10" x14ac:dyDescent="0.2">
      <c r="A3761" s="1">
        <v>1298</v>
      </c>
      <c r="B3761" s="1">
        <v>1</v>
      </c>
      <c r="C3761" s="1">
        <v>59</v>
      </c>
      <c r="D3761" s="6">
        <v>1</v>
      </c>
      <c r="E3761" s="2">
        <v>2599.9899999999998</v>
      </c>
      <c r="F3761" s="1">
        <v>0.05</v>
      </c>
      <c r="G3761">
        <v>2599.9399999999996</v>
      </c>
      <c r="H3761" t="s">
        <v>5507</v>
      </c>
      <c r="I3761">
        <f>_xlfn.XLOOKUP(C3761, products!A:A, products!D:D)</f>
        <v>7</v>
      </c>
      <c r="J3761" t="s">
        <v>11</v>
      </c>
    </row>
    <row r="3762" spans="1:10" x14ac:dyDescent="0.2">
      <c r="A3762" s="1">
        <v>1298</v>
      </c>
      <c r="B3762" s="1">
        <v>2</v>
      </c>
      <c r="C3762" s="1">
        <v>110</v>
      </c>
      <c r="D3762" s="6">
        <v>2</v>
      </c>
      <c r="E3762" s="2">
        <v>470.99</v>
      </c>
      <c r="F3762" s="1">
        <v>7.0000000000000007E-2</v>
      </c>
      <c r="G3762">
        <v>941.91</v>
      </c>
      <c r="H3762" t="s">
        <v>5460</v>
      </c>
      <c r="I3762">
        <f>_xlfn.XLOOKUP(C3762, products!A:A, products!D:D)</f>
        <v>2</v>
      </c>
      <c r="J3762" t="s">
        <v>16</v>
      </c>
    </row>
    <row r="3763" spans="1:10" x14ac:dyDescent="0.2">
      <c r="A3763" s="1">
        <v>1299</v>
      </c>
      <c r="B3763" s="1">
        <v>1</v>
      </c>
      <c r="C3763" s="1">
        <v>14</v>
      </c>
      <c r="D3763" s="6">
        <v>2</v>
      </c>
      <c r="E3763" s="2">
        <v>269.99</v>
      </c>
      <c r="F3763" s="1">
        <v>0.1</v>
      </c>
      <c r="G3763">
        <v>269.89</v>
      </c>
      <c r="H3763" t="s">
        <v>5544</v>
      </c>
      <c r="I3763">
        <f>_xlfn.XLOOKUP(C3763, products!A:A, products!D:D)</f>
        <v>3</v>
      </c>
      <c r="J3763" t="s">
        <v>15</v>
      </c>
    </row>
    <row r="3764" spans="1:10" x14ac:dyDescent="0.2">
      <c r="A3764" s="1">
        <v>1299</v>
      </c>
      <c r="B3764" s="1">
        <v>2</v>
      </c>
      <c r="C3764" s="1">
        <v>101</v>
      </c>
      <c r="D3764" s="6">
        <v>1</v>
      </c>
      <c r="E3764" s="2">
        <v>339.99</v>
      </c>
      <c r="F3764" s="1">
        <v>0.05</v>
      </c>
      <c r="G3764">
        <v>679.93000000000006</v>
      </c>
      <c r="H3764" t="s">
        <v>5469</v>
      </c>
      <c r="I3764">
        <f>_xlfn.XLOOKUP(C3764, products!A:A, products!D:D)</f>
        <v>1</v>
      </c>
      <c r="J3764" t="s">
        <v>17</v>
      </c>
    </row>
    <row r="3765" spans="1:10" x14ac:dyDescent="0.2">
      <c r="A3765" s="1">
        <v>1299</v>
      </c>
      <c r="B3765" s="1">
        <v>3</v>
      </c>
      <c r="C3765" s="1">
        <v>75</v>
      </c>
      <c r="D3765" s="6">
        <v>1</v>
      </c>
      <c r="E3765" s="2">
        <v>599.99</v>
      </c>
      <c r="F3765" s="1">
        <v>0.05</v>
      </c>
      <c r="G3765">
        <v>1799.92</v>
      </c>
      <c r="H3765" t="s">
        <v>5494</v>
      </c>
      <c r="I3765">
        <f>_xlfn.XLOOKUP(C3765, products!A:A, products!D:D)</f>
        <v>3</v>
      </c>
      <c r="J3765" t="s">
        <v>15</v>
      </c>
    </row>
    <row r="3766" spans="1:10" x14ac:dyDescent="0.2">
      <c r="A3766" s="1">
        <v>1299</v>
      </c>
      <c r="B3766" s="1">
        <v>4</v>
      </c>
      <c r="C3766" s="1">
        <v>52</v>
      </c>
      <c r="D3766" s="6">
        <v>2</v>
      </c>
      <c r="E3766" s="2">
        <v>875.99</v>
      </c>
      <c r="F3766" s="1">
        <v>0.2</v>
      </c>
      <c r="G3766">
        <v>3503.76</v>
      </c>
      <c r="H3766" t="s">
        <v>5514</v>
      </c>
      <c r="I3766">
        <f>_xlfn.XLOOKUP(C3766, products!A:A, products!D:D)</f>
        <v>7</v>
      </c>
      <c r="J3766" t="s">
        <v>11</v>
      </c>
    </row>
    <row r="3767" spans="1:10" x14ac:dyDescent="0.2">
      <c r="A3767" s="1">
        <v>1300</v>
      </c>
      <c r="B3767" s="1">
        <v>1</v>
      </c>
      <c r="C3767" s="1">
        <v>101</v>
      </c>
      <c r="D3767" s="6">
        <v>2</v>
      </c>
      <c r="E3767" s="2">
        <v>339.99</v>
      </c>
      <c r="F3767" s="1">
        <v>7.0000000000000007E-2</v>
      </c>
      <c r="G3767">
        <v>339.92</v>
      </c>
      <c r="H3767" t="s">
        <v>5469</v>
      </c>
      <c r="I3767">
        <f>_xlfn.XLOOKUP(C3767, products!A:A, products!D:D)</f>
        <v>1</v>
      </c>
      <c r="J3767" t="s">
        <v>17</v>
      </c>
    </row>
    <row r="3768" spans="1:10" x14ac:dyDescent="0.2">
      <c r="A3768" s="1">
        <v>1300</v>
      </c>
      <c r="B3768" s="1">
        <v>2</v>
      </c>
      <c r="C3768" s="1">
        <v>58</v>
      </c>
      <c r="D3768" s="6">
        <v>2</v>
      </c>
      <c r="E3768" s="2">
        <v>4999.99</v>
      </c>
      <c r="F3768" s="1">
        <v>0.05</v>
      </c>
      <c r="G3768">
        <v>9999.93</v>
      </c>
      <c r="H3768" t="s">
        <v>5508</v>
      </c>
      <c r="I3768">
        <f>_xlfn.XLOOKUP(C3768, products!A:A, products!D:D)</f>
        <v>7</v>
      </c>
      <c r="J3768" t="s">
        <v>11</v>
      </c>
    </row>
    <row r="3769" spans="1:10" x14ac:dyDescent="0.2">
      <c r="A3769" s="1">
        <v>1301</v>
      </c>
      <c r="B3769" s="1">
        <v>1</v>
      </c>
      <c r="C3769" s="1">
        <v>45</v>
      </c>
      <c r="D3769" s="6">
        <v>2</v>
      </c>
      <c r="E3769" s="2">
        <v>869.99</v>
      </c>
      <c r="F3769" s="1">
        <v>0.2</v>
      </c>
      <c r="G3769">
        <v>869.79</v>
      </c>
      <c r="H3769" t="s">
        <v>5521</v>
      </c>
      <c r="I3769">
        <f>_xlfn.XLOOKUP(C3769, products!A:A, products!D:D)</f>
        <v>6</v>
      </c>
      <c r="J3769" t="s">
        <v>12</v>
      </c>
    </row>
    <row r="3770" spans="1:10" x14ac:dyDescent="0.2">
      <c r="A3770" s="1">
        <v>1301</v>
      </c>
      <c r="B3770" s="1">
        <v>2</v>
      </c>
      <c r="C3770" s="1">
        <v>105</v>
      </c>
      <c r="D3770" s="6">
        <v>2</v>
      </c>
      <c r="E3770" s="2">
        <v>533.99</v>
      </c>
      <c r="F3770" s="1">
        <v>0.1</v>
      </c>
      <c r="G3770">
        <v>1067.8800000000001</v>
      </c>
      <c r="H3770" t="s">
        <v>5465</v>
      </c>
      <c r="I3770">
        <f>_xlfn.XLOOKUP(C3770, products!A:A, products!D:D)</f>
        <v>2</v>
      </c>
      <c r="J3770" t="s">
        <v>16</v>
      </c>
    </row>
    <row r="3771" spans="1:10" x14ac:dyDescent="0.2">
      <c r="A3771" s="1">
        <v>1301</v>
      </c>
      <c r="B3771" s="1">
        <v>3</v>
      </c>
      <c r="C3771" s="1">
        <v>8</v>
      </c>
      <c r="D3771" s="6">
        <v>1</v>
      </c>
      <c r="E3771" s="2">
        <v>1799.99</v>
      </c>
      <c r="F3771" s="1">
        <v>0.2</v>
      </c>
      <c r="G3771">
        <v>5399.77</v>
      </c>
      <c r="H3771" t="s">
        <v>5554</v>
      </c>
      <c r="I3771">
        <f>_xlfn.XLOOKUP(C3771, products!A:A, products!D:D)</f>
        <v>6</v>
      </c>
      <c r="J3771" t="s">
        <v>12</v>
      </c>
    </row>
    <row r="3772" spans="1:10" x14ac:dyDescent="0.2">
      <c r="A3772" s="1">
        <v>1302</v>
      </c>
      <c r="B3772" s="1">
        <v>1</v>
      </c>
      <c r="C3772" s="1">
        <v>38</v>
      </c>
      <c r="D3772" s="6">
        <v>1</v>
      </c>
      <c r="E3772" s="2">
        <v>549.99</v>
      </c>
      <c r="F3772" s="1">
        <v>0.05</v>
      </c>
      <c r="G3772">
        <v>549.94000000000005</v>
      </c>
      <c r="H3772" t="s">
        <v>5528</v>
      </c>
      <c r="I3772">
        <f>_xlfn.XLOOKUP(C3772, products!A:A, products!D:D)</f>
        <v>6</v>
      </c>
      <c r="J3772" t="s">
        <v>12</v>
      </c>
    </row>
    <row r="3773" spans="1:10" x14ac:dyDescent="0.2">
      <c r="A3773" s="1">
        <v>1302</v>
      </c>
      <c r="B3773" s="1">
        <v>2</v>
      </c>
      <c r="C3773" s="1">
        <v>20</v>
      </c>
      <c r="D3773" s="6">
        <v>2</v>
      </c>
      <c r="E3773" s="2">
        <v>599.99</v>
      </c>
      <c r="F3773" s="1">
        <v>0.1</v>
      </c>
      <c r="G3773">
        <v>1199.8800000000001</v>
      </c>
      <c r="H3773" t="s">
        <v>5546</v>
      </c>
      <c r="I3773">
        <f>_xlfn.XLOOKUP(C3773, products!A:A, products!D:D)</f>
        <v>3</v>
      </c>
      <c r="J3773" t="s">
        <v>15</v>
      </c>
    </row>
    <row r="3774" spans="1:10" x14ac:dyDescent="0.2">
      <c r="A3774" s="1">
        <v>1302</v>
      </c>
      <c r="B3774" s="1">
        <v>3</v>
      </c>
      <c r="C3774" s="1">
        <v>56</v>
      </c>
      <c r="D3774" s="6">
        <v>2</v>
      </c>
      <c r="E3774" s="2">
        <v>5499.99</v>
      </c>
      <c r="F3774" s="1">
        <v>7.0000000000000007E-2</v>
      </c>
      <c r="G3774">
        <v>16499.900000000001</v>
      </c>
      <c r="H3774" t="s">
        <v>5510</v>
      </c>
      <c r="I3774">
        <f>_xlfn.XLOOKUP(C3774, products!A:A, products!D:D)</f>
        <v>7</v>
      </c>
      <c r="J3774" t="s">
        <v>11</v>
      </c>
    </row>
    <row r="3775" spans="1:10" x14ac:dyDescent="0.2">
      <c r="A3775" s="1">
        <v>1303</v>
      </c>
      <c r="B3775" s="1">
        <v>1</v>
      </c>
      <c r="C3775" s="1">
        <v>96</v>
      </c>
      <c r="D3775" s="6">
        <v>1</v>
      </c>
      <c r="E3775" s="2">
        <v>349.99</v>
      </c>
      <c r="F3775" s="1">
        <v>0.1</v>
      </c>
      <c r="G3775">
        <v>349.89</v>
      </c>
      <c r="H3775" t="s">
        <v>5474</v>
      </c>
      <c r="I3775">
        <f>_xlfn.XLOOKUP(C3775, products!A:A, products!D:D)</f>
        <v>1</v>
      </c>
      <c r="J3775" t="s">
        <v>17</v>
      </c>
    </row>
    <row r="3776" spans="1:10" x14ac:dyDescent="0.2">
      <c r="A3776" s="1">
        <v>1303</v>
      </c>
      <c r="B3776" s="1">
        <v>2</v>
      </c>
      <c r="C3776" s="1">
        <v>63</v>
      </c>
      <c r="D3776" s="6">
        <v>2</v>
      </c>
      <c r="E3776" s="2">
        <v>3499.99</v>
      </c>
      <c r="F3776" s="1">
        <v>0.2</v>
      </c>
      <c r="G3776">
        <v>6999.78</v>
      </c>
      <c r="H3776" t="s">
        <v>5503</v>
      </c>
      <c r="I3776">
        <f>_xlfn.XLOOKUP(C3776, products!A:A, products!D:D)</f>
        <v>4</v>
      </c>
      <c r="J3776" t="s">
        <v>14</v>
      </c>
    </row>
    <row r="3777" spans="1:10" x14ac:dyDescent="0.2">
      <c r="A3777" s="1">
        <v>1303</v>
      </c>
      <c r="B3777" s="1">
        <v>3</v>
      </c>
      <c r="C3777" s="1">
        <v>108</v>
      </c>
      <c r="D3777" s="6">
        <v>1</v>
      </c>
      <c r="E3777" s="2">
        <v>449.99</v>
      </c>
      <c r="F3777" s="1">
        <v>0.1</v>
      </c>
      <c r="G3777">
        <v>1349.8700000000001</v>
      </c>
      <c r="H3777" t="s">
        <v>5462</v>
      </c>
      <c r="I3777">
        <f>_xlfn.XLOOKUP(C3777, products!A:A, products!D:D)</f>
        <v>2</v>
      </c>
      <c r="J3777" t="s">
        <v>16</v>
      </c>
    </row>
    <row r="3778" spans="1:10" x14ac:dyDescent="0.2">
      <c r="A3778" s="1">
        <v>1303</v>
      </c>
      <c r="B3778" s="1">
        <v>4</v>
      </c>
      <c r="C3778" s="1">
        <v>73</v>
      </c>
      <c r="D3778" s="6">
        <v>1</v>
      </c>
      <c r="E3778" s="2">
        <v>749.99</v>
      </c>
      <c r="F3778" s="1">
        <v>0.1</v>
      </c>
      <c r="G3778">
        <v>2999.86</v>
      </c>
      <c r="H3778" t="s">
        <v>5496</v>
      </c>
      <c r="I3778">
        <f>_xlfn.XLOOKUP(C3778, products!A:A, products!D:D)</f>
        <v>3</v>
      </c>
      <c r="J3778" t="s">
        <v>15</v>
      </c>
    </row>
    <row r="3779" spans="1:10" x14ac:dyDescent="0.2">
      <c r="A3779" s="1">
        <v>1303</v>
      </c>
      <c r="B3779" s="1">
        <v>5</v>
      </c>
      <c r="C3779" s="1">
        <v>24</v>
      </c>
      <c r="D3779" s="6">
        <v>2</v>
      </c>
      <c r="E3779" s="2">
        <v>549.99</v>
      </c>
      <c r="F3779" s="1">
        <v>0.1</v>
      </c>
      <c r="G3779">
        <v>2749.85</v>
      </c>
      <c r="H3779" t="s">
        <v>5542</v>
      </c>
      <c r="I3779">
        <f>_xlfn.XLOOKUP(C3779, products!A:A, products!D:D)</f>
        <v>2</v>
      </c>
      <c r="J3779" t="s">
        <v>16</v>
      </c>
    </row>
    <row r="3780" spans="1:10" x14ac:dyDescent="0.2">
      <c r="A3780" s="1">
        <v>1304</v>
      </c>
      <c r="B3780" s="1">
        <v>1</v>
      </c>
      <c r="C3780" s="1">
        <v>80</v>
      </c>
      <c r="D3780" s="6">
        <v>1</v>
      </c>
      <c r="E3780" s="2">
        <v>761.99</v>
      </c>
      <c r="F3780" s="1">
        <v>0.05</v>
      </c>
      <c r="G3780">
        <v>761.94</v>
      </c>
      <c r="H3780" t="s">
        <v>5490</v>
      </c>
      <c r="I3780">
        <f>_xlfn.XLOOKUP(C3780, products!A:A, products!D:D)</f>
        <v>3</v>
      </c>
      <c r="J3780" t="s">
        <v>15</v>
      </c>
    </row>
    <row r="3781" spans="1:10" x14ac:dyDescent="0.2">
      <c r="A3781" s="1">
        <v>1304</v>
      </c>
      <c r="B3781" s="1">
        <v>2</v>
      </c>
      <c r="C3781" s="1">
        <v>99</v>
      </c>
      <c r="D3781" s="6">
        <v>2</v>
      </c>
      <c r="E3781" s="2">
        <v>299.99</v>
      </c>
      <c r="F3781" s="1">
        <v>0.05</v>
      </c>
      <c r="G3781">
        <v>599.93000000000006</v>
      </c>
      <c r="H3781" t="s">
        <v>5471</v>
      </c>
      <c r="I3781">
        <f>_xlfn.XLOOKUP(C3781, products!A:A, products!D:D)</f>
        <v>1</v>
      </c>
      <c r="J3781" t="s">
        <v>17</v>
      </c>
    </row>
    <row r="3782" spans="1:10" x14ac:dyDescent="0.2">
      <c r="A3782" s="1">
        <v>1304</v>
      </c>
      <c r="B3782" s="1">
        <v>3</v>
      </c>
      <c r="C3782" s="1">
        <v>102</v>
      </c>
      <c r="D3782" s="6">
        <v>1</v>
      </c>
      <c r="E3782" s="2">
        <v>489.99</v>
      </c>
      <c r="F3782" s="1">
        <v>0.2</v>
      </c>
      <c r="G3782">
        <v>1469.77</v>
      </c>
      <c r="H3782" t="s">
        <v>5468</v>
      </c>
      <c r="I3782">
        <f>_xlfn.XLOOKUP(C3782, products!A:A, products!D:D)</f>
        <v>2</v>
      </c>
      <c r="J3782" t="s">
        <v>16</v>
      </c>
    </row>
    <row r="3783" spans="1:10" x14ac:dyDescent="0.2">
      <c r="A3783" s="1">
        <v>1304</v>
      </c>
      <c r="B3783" s="1">
        <v>4</v>
      </c>
      <c r="C3783" s="1">
        <v>17</v>
      </c>
      <c r="D3783" s="6">
        <v>1</v>
      </c>
      <c r="E3783" s="2">
        <v>429</v>
      </c>
      <c r="F3783" s="1">
        <v>0.05</v>
      </c>
      <c r="G3783">
        <v>1715.95</v>
      </c>
      <c r="H3783" t="s">
        <v>5549</v>
      </c>
      <c r="I3783">
        <f>_xlfn.XLOOKUP(C3783, products!A:A, products!D:D)</f>
        <v>3</v>
      </c>
      <c r="J3783" t="s">
        <v>15</v>
      </c>
    </row>
    <row r="3784" spans="1:10" x14ac:dyDescent="0.2">
      <c r="A3784" s="1">
        <v>1305</v>
      </c>
      <c r="B3784" s="1">
        <v>1</v>
      </c>
      <c r="C3784" s="1">
        <v>85</v>
      </c>
      <c r="D3784" s="6">
        <v>1</v>
      </c>
      <c r="E3784" s="2">
        <v>329.99</v>
      </c>
      <c r="F3784" s="1">
        <v>0.2</v>
      </c>
      <c r="G3784">
        <v>329.79</v>
      </c>
      <c r="H3784" t="s">
        <v>5485</v>
      </c>
      <c r="I3784">
        <f>_xlfn.XLOOKUP(C3784, products!A:A, products!D:D)</f>
        <v>1</v>
      </c>
      <c r="J3784" t="s">
        <v>17</v>
      </c>
    </row>
    <row r="3785" spans="1:10" x14ac:dyDescent="0.2">
      <c r="A3785" s="1">
        <v>1305</v>
      </c>
      <c r="B3785" s="1">
        <v>2</v>
      </c>
      <c r="C3785" s="1">
        <v>9</v>
      </c>
      <c r="D3785" s="6">
        <v>1</v>
      </c>
      <c r="E3785" s="2">
        <v>2999.99</v>
      </c>
      <c r="F3785" s="1">
        <v>7.0000000000000007E-2</v>
      </c>
      <c r="G3785">
        <v>5999.91</v>
      </c>
      <c r="H3785" t="s">
        <v>5553</v>
      </c>
      <c r="I3785">
        <f>_xlfn.XLOOKUP(C3785, products!A:A, products!D:D)</f>
        <v>5</v>
      </c>
      <c r="J3785" t="s">
        <v>13</v>
      </c>
    </row>
    <row r="3786" spans="1:10" x14ac:dyDescent="0.2">
      <c r="A3786" s="1">
        <v>1305</v>
      </c>
      <c r="B3786" s="1">
        <v>3</v>
      </c>
      <c r="C3786" s="1">
        <v>11</v>
      </c>
      <c r="D3786" s="6">
        <v>1</v>
      </c>
      <c r="E3786" s="2">
        <v>1680.99</v>
      </c>
      <c r="F3786" s="1">
        <v>0.05</v>
      </c>
      <c r="G3786">
        <v>5042.92</v>
      </c>
      <c r="H3786" t="s">
        <v>5551</v>
      </c>
      <c r="I3786">
        <f>_xlfn.XLOOKUP(C3786, products!A:A, products!D:D)</f>
        <v>4</v>
      </c>
      <c r="J3786" t="s">
        <v>14</v>
      </c>
    </row>
    <row r="3787" spans="1:10" x14ac:dyDescent="0.2">
      <c r="A3787" s="1">
        <v>1305</v>
      </c>
      <c r="B3787" s="1">
        <v>4</v>
      </c>
      <c r="C3787" s="1">
        <v>91</v>
      </c>
      <c r="D3787" s="6">
        <v>2</v>
      </c>
      <c r="E3787" s="2">
        <v>349.99</v>
      </c>
      <c r="F3787" s="1">
        <v>0.05</v>
      </c>
      <c r="G3787">
        <v>1399.91</v>
      </c>
      <c r="H3787" t="s">
        <v>5479</v>
      </c>
      <c r="I3787">
        <f>_xlfn.XLOOKUP(C3787, products!A:A, products!D:D)</f>
        <v>1</v>
      </c>
      <c r="J3787" t="s">
        <v>17</v>
      </c>
    </row>
    <row r="3788" spans="1:10" x14ac:dyDescent="0.2">
      <c r="A3788" s="1">
        <v>1306</v>
      </c>
      <c r="B3788" s="1">
        <v>1</v>
      </c>
      <c r="C3788" s="1">
        <v>103</v>
      </c>
      <c r="D3788" s="6">
        <v>2</v>
      </c>
      <c r="E3788" s="2">
        <v>551.99</v>
      </c>
      <c r="F3788" s="1">
        <v>0.05</v>
      </c>
      <c r="G3788">
        <v>551.94000000000005</v>
      </c>
      <c r="H3788" t="s">
        <v>5467</v>
      </c>
      <c r="I3788">
        <f>_xlfn.XLOOKUP(C3788, products!A:A, products!D:D)</f>
        <v>2</v>
      </c>
      <c r="J3788" t="s">
        <v>16</v>
      </c>
    </row>
    <row r="3789" spans="1:10" x14ac:dyDescent="0.2">
      <c r="A3789" s="1">
        <v>1306</v>
      </c>
      <c r="B3789" s="1">
        <v>2</v>
      </c>
      <c r="C3789" s="1">
        <v>81</v>
      </c>
      <c r="D3789" s="6">
        <v>2</v>
      </c>
      <c r="E3789" s="2">
        <v>1099.99</v>
      </c>
      <c r="F3789" s="1">
        <v>7.0000000000000007E-2</v>
      </c>
      <c r="G3789">
        <v>2199.91</v>
      </c>
      <c r="H3789" t="s">
        <v>5489</v>
      </c>
      <c r="I3789">
        <f>_xlfn.XLOOKUP(C3789, products!A:A, products!D:D)</f>
        <v>3</v>
      </c>
      <c r="J3789" t="s">
        <v>15</v>
      </c>
    </row>
    <row r="3790" spans="1:10" x14ac:dyDescent="0.2">
      <c r="A3790" s="1">
        <v>1306</v>
      </c>
      <c r="B3790" s="1">
        <v>3</v>
      </c>
      <c r="C3790" s="1">
        <v>45</v>
      </c>
      <c r="D3790" s="6">
        <v>1</v>
      </c>
      <c r="E3790" s="2">
        <v>869.99</v>
      </c>
      <c r="F3790" s="1">
        <v>0.2</v>
      </c>
      <c r="G3790">
        <v>2609.7700000000004</v>
      </c>
      <c r="H3790" t="s">
        <v>5521</v>
      </c>
      <c r="I3790">
        <f>_xlfn.XLOOKUP(C3790, products!A:A, products!D:D)</f>
        <v>6</v>
      </c>
      <c r="J3790" t="s">
        <v>12</v>
      </c>
    </row>
    <row r="3791" spans="1:10" x14ac:dyDescent="0.2">
      <c r="A3791" s="1">
        <v>1306</v>
      </c>
      <c r="B3791" s="1">
        <v>4</v>
      </c>
      <c r="C3791" s="1">
        <v>42</v>
      </c>
      <c r="D3791" s="6">
        <v>1</v>
      </c>
      <c r="E3791" s="2">
        <v>2299.9899999999998</v>
      </c>
      <c r="F3791" s="1">
        <v>0.2</v>
      </c>
      <c r="G3791">
        <v>9199.7599999999984</v>
      </c>
      <c r="H3791" t="s">
        <v>5524</v>
      </c>
      <c r="I3791">
        <f>_xlfn.XLOOKUP(C3791, products!A:A, products!D:D)</f>
        <v>6</v>
      </c>
      <c r="J3791" t="s">
        <v>12</v>
      </c>
    </row>
    <row r="3792" spans="1:10" x14ac:dyDescent="0.2">
      <c r="A3792" s="1">
        <v>1306</v>
      </c>
      <c r="B3792" s="1">
        <v>5</v>
      </c>
      <c r="C3792" s="1">
        <v>9</v>
      </c>
      <c r="D3792" s="6">
        <v>2</v>
      </c>
      <c r="E3792" s="2">
        <v>2999.99</v>
      </c>
      <c r="F3792" s="1">
        <v>7.0000000000000007E-2</v>
      </c>
      <c r="G3792">
        <v>14999.88</v>
      </c>
      <c r="H3792" t="s">
        <v>5553</v>
      </c>
      <c r="I3792">
        <f>_xlfn.XLOOKUP(C3792, products!A:A, products!D:D)</f>
        <v>5</v>
      </c>
      <c r="J3792" t="s">
        <v>13</v>
      </c>
    </row>
    <row r="3793" spans="1:10" x14ac:dyDescent="0.2">
      <c r="A3793" s="1">
        <v>1307</v>
      </c>
      <c r="B3793" s="1">
        <v>1</v>
      </c>
      <c r="C3793" s="1">
        <v>96</v>
      </c>
      <c r="D3793" s="6">
        <v>2</v>
      </c>
      <c r="E3793" s="2">
        <v>349.99</v>
      </c>
      <c r="F3793" s="1">
        <v>7.0000000000000007E-2</v>
      </c>
      <c r="G3793">
        <v>349.92</v>
      </c>
      <c r="H3793" t="s">
        <v>5474</v>
      </c>
      <c r="I3793">
        <f>_xlfn.XLOOKUP(C3793, products!A:A, products!D:D)</f>
        <v>1</v>
      </c>
      <c r="J3793" t="s">
        <v>17</v>
      </c>
    </row>
    <row r="3794" spans="1:10" x14ac:dyDescent="0.2">
      <c r="A3794" s="1">
        <v>1307</v>
      </c>
      <c r="B3794" s="1">
        <v>2</v>
      </c>
      <c r="C3794" s="1">
        <v>53</v>
      </c>
      <c r="D3794" s="6">
        <v>2</v>
      </c>
      <c r="E3794" s="2">
        <v>749.99</v>
      </c>
      <c r="F3794" s="1">
        <v>0.2</v>
      </c>
      <c r="G3794">
        <v>1499.78</v>
      </c>
      <c r="H3794" t="s">
        <v>5513</v>
      </c>
      <c r="I3794">
        <f>_xlfn.XLOOKUP(C3794, products!A:A, products!D:D)</f>
        <v>7</v>
      </c>
      <c r="J3794" t="s">
        <v>11</v>
      </c>
    </row>
    <row r="3795" spans="1:10" x14ac:dyDescent="0.2">
      <c r="A3795" s="1">
        <v>1307</v>
      </c>
      <c r="B3795" s="1">
        <v>3</v>
      </c>
      <c r="C3795" s="1">
        <v>69</v>
      </c>
      <c r="D3795" s="6">
        <v>2</v>
      </c>
      <c r="E3795" s="2">
        <v>416.99</v>
      </c>
      <c r="F3795" s="1">
        <v>0.2</v>
      </c>
      <c r="G3795">
        <v>1250.77</v>
      </c>
      <c r="H3795" t="s">
        <v>5463</v>
      </c>
      <c r="I3795">
        <f>_xlfn.XLOOKUP(C3795, products!A:A, products!D:D)</f>
        <v>3</v>
      </c>
      <c r="J3795" t="s">
        <v>15</v>
      </c>
    </row>
    <row r="3796" spans="1:10" x14ac:dyDescent="0.2">
      <c r="A3796" s="1">
        <v>1308</v>
      </c>
      <c r="B3796" s="1">
        <v>1</v>
      </c>
      <c r="C3796" s="1">
        <v>54</v>
      </c>
      <c r="D3796" s="6">
        <v>1</v>
      </c>
      <c r="E3796" s="2">
        <v>3199.99</v>
      </c>
      <c r="F3796" s="1">
        <v>0.05</v>
      </c>
      <c r="G3796">
        <v>3199.9399999999996</v>
      </c>
      <c r="H3796" t="s">
        <v>5512</v>
      </c>
      <c r="I3796">
        <f>_xlfn.XLOOKUP(C3796, products!A:A, products!D:D)</f>
        <v>7</v>
      </c>
      <c r="J3796" t="s">
        <v>11</v>
      </c>
    </row>
    <row r="3797" spans="1:10" x14ac:dyDescent="0.2">
      <c r="A3797" s="1">
        <v>1308</v>
      </c>
      <c r="B3797" s="1">
        <v>2</v>
      </c>
      <c r="C3797" s="1">
        <v>69</v>
      </c>
      <c r="D3797" s="6">
        <v>1</v>
      </c>
      <c r="E3797" s="2">
        <v>416.99</v>
      </c>
      <c r="F3797" s="1">
        <v>0.2</v>
      </c>
      <c r="G3797">
        <v>833.78</v>
      </c>
      <c r="H3797" t="s">
        <v>5463</v>
      </c>
      <c r="I3797">
        <f>_xlfn.XLOOKUP(C3797, products!A:A, products!D:D)</f>
        <v>3</v>
      </c>
      <c r="J3797" t="s">
        <v>15</v>
      </c>
    </row>
    <row r="3798" spans="1:10" x14ac:dyDescent="0.2">
      <c r="A3798" s="1">
        <v>1308</v>
      </c>
      <c r="B3798" s="1">
        <v>3</v>
      </c>
      <c r="C3798" s="1">
        <v>14</v>
      </c>
      <c r="D3798" s="6">
        <v>2</v>
      </c>
      <c r="E3798" s="2">
        <v>269.99</v>
      </c>
      <c r="F3798" s="1">
        <v>7.0000000000000007E-2</v>
      </c>
      <c r="G3798">
        <v>809.9</v>
      </c>
      <c r="H3798" t="s">
        <v>5544</v>
      </c>
      <c r="I3798">
        <f>_xlfn.XLOOKUP(C3798, products!A:A, products!D:D)</f>
        <v>3</v>
      </c>
      <c r="J3798" t="s">
        <v>15</v>
      </c>
    </row>
    <row r="3799" spans="1:10" x14ac:dyDescent="0.2">
      <c r="A3799" s="1">
        <v>1308</v>
      </c>
      <c r="B3799" s="1">
        <v>4</v>
      </c>
      <c r="C3799" s="1">
        <v>56</v>
      </c>
      <c r="D3799" s="6">
        <v>1</v>
      </c>
      <c r="E3799" s="2">
        <v>5499.99</v>
      </c>
      <c r="F3799" s="1">
        <v>0.2</v>
      </c>
      <c r="G3799">
        <v>21999.759999999998</v>
      </c>
      <c r="H3799" t="s">
        <v>5510</v>
      </c>
      <c r="I3799">
        <f>_xlfn.XLOOKUP(C3799, products!A:A, products!D:D)</f>
        <v>7</v>
      </c>
      <c r="J3799" t="s">
        <v>11</v>
      </c>
    </row>
    <row r="3800" spans="1:10" x14ac:dyDescent="0.2">
      <c r="A3800" s="1">
        <v>1308</v>
      </c>
      <c r="B3800" s="1">
        <v>5</v>
      </c>
      <c r="C3800" s="1">
        <v>32</v>
      </c>
      <c r="D3800" s="6">
        <v>1</v>
      </c>
      <c r="E3800" s="2">
        <v>469.99</v>
      </c>
      <c r="F3800" s="1">
        <v>7.0000000000000007E-2</v>
      </c>
      <c r="G3800">
        <v>2349.8799999999997</v>
      </c>
      <c r="H3800" t="s">
        <v>5534</v>
      </c>
      <c r="I3800">
        <f>_xlfn.XLOOKUP(C3800, products!A:A, products!D:D)</f>
        <v>6</v>
      </c>
      <c r="J3800" t="s">
        <v>12</v>
      </c>
    </row>
    <row r="3801" spans="1:10" x14ac:dyDescent="0.2">
      <c r="A3801" s="1">
        <v>1309</v>
      </c>
      <c r="B3801" s="1">
        <v>1</v>
      </c>
      <c r="C3801" s="1">
        <v>65</v>
      </c>
      <c r="D3801" s="6">
        <v>1</v>
      </c>
      <c r="E3801" s="2">
        <v>346.99</v>
      </c>
      <c r="F3801" s="1">
        <v>0.05</v>
      </c>
      <c r="G3801">
        <v>346.94</v>
      </c>
      <c r="H3801" t="s">
        <v>5502</v>
      </c>
      <c r="I3801">
        <f>_xlfn.XLOOKUP(C3801, products!A:A, products!D:D)</f>
        <v>3</v>
      </c>
      <c r="J3801" t="s">
        <v>15</v>
      </c>
    </row>
    <row r="3802" spans="1:10" x14ac:dyDescent="0.2">
      <c r="A3802" s="1">
        <v>1309</v>
      </c>
      <c r="B3802" s="1">
        <v>2</v>
      </c>
      <c r="C3802" s="1">
        <v>87</v>
      </c>
      <c r="D3802" s="6">
        <v>2</v>
      </c>
      <c r="E3802" s="2">
        <v>189.99</v>
      </c>
      <c r="F3802" s="1">
        <v>0.2</v>
      </c>
      <c r="G3802">
        <v>379.78000000000003</v>
      </c>
      <c r="H3802" t="s">
        <v>5483</v>
      </c>
      <c r="I3802">
        <f>_xlfn.XLOOKUP(C3802, products!A:A, products!D:D)</f>
        <v>1</v>
      </c>
      <c r="J3802" t="s">
        <v>17</v>
      </c>
    </row>
    <row r="3803" spans="1:10" x14ac:dyDescent="0.2">
      <c r="A3803" s="1">
        <v>1310</v>
      </c>
      <c r="B3803" s="1">
        <v>1</v>
      </c>
      <c r="C3803" s="1">
        <v>59</v>
      </c>
      <c r="D3803" s="6">
        <v>1</v>
      </c>
      <c r="E3803" s="2">
        <v>2599.9899999999998</v>
      </c>
      <c r="F3803" s="1">
        <v>0.2</v>
      </c>
      <c r="G3803">
        <v>2599.79</v>
      </c>
      <c r="H3803" t="s">
        <v>5507</v>
      </c>
      <c r="I3803">
        <f>_xlfn.XLOOKUP(C3803, products!A:A, products!D:D)</f>
        <v>7</v>
      </c>
      <c r="J3803" t="s">
        <v>11</v>
      </c>
    </row>
    <row r="3804" spans="1:10" x14ac:dyDescent="0.2">
      <c r="A3804" s="1">
        <v>1310</v>
      </c>
      <c r="B3804" s="1">
        <v>2</v>
      </c>
      <c r="C3804" s="1">
        <v>77</v>
      </c>
      <c r="D3804" s="6">
        <v>2</v>
      </c>
      <c r="E3804" s="2">
        <v>799.99</v>
      </c>
      <c r="F3804" s="1">
        <v>0.2</v>
      </c>
      <c r="G3804">
        <v>1599.78</v>
      </c>
      <c r="H3804" t="s">
        <v>5493</v>
      </c>
      <c r="I3804">
        <f>_xlfn.XLOOKUP(C3804, products!A:A, products!D:D)</f>
        <v>3</v>
      </c>
      <c r="J3804" t="s">
        <v>15</v>
      </c>
    </row>
    <row r="3805" spans="1:10" x14ac:dyDescent="0.2">
      <c r="A3805" s="1">
        <v>1310</v>
      </c>
      <c r="B3805" s="1">
        <v>3</v>
      </c>
      <c r="C3805" s="1">
        <v>11</v>
      </c>
      <c r="D3805" s="6">
        <v>2</v>
      </c>
      <c r="E3805" s="2">
        <v>1680.99</v>
      </c>
      <c r="F3805" s="1">
        <v>0.1</v>
      </c>
      <c r="G3805">
        <v>5042.87</v>
      </c>
      <c r="H3805" t="s">
        <v>5551</v>
      </c>
      <c r="I3805">
        <f>_xlfn.XLOOKUP(C3805, products!A:A, products!D:D)</f>
        <v>4</v>
      </c>
      <c r="J3805" t="s">
        <v>14</v>
      </c>
    </row>
    <row r="3806" spans="1:10" x14ac:dyDescent="0.2">
      <c r="A3806" s="1">
        <v>1310</v>
      </c>
      <c r="B3806" s="1">
        <v>4</v>
      </c>
      <c r="C3806" s="1">
        <v>54</v>
      </c>
      <c r="D3806" s="6">
        <v>1</v>
      </c>
      <c r="E3806" s="2">
        <v>3199.99</v>
      </c>
      <c r="F3806" s="1">
        <v>0.2</v>
      </c>
      <c r="G3806">
        <v>12799.759999999998</v>
      </c>
      <c r="H3806" t="s">
        <v>5512</v>
      </c>
      <c r="I3806">
        <f>_xlfn.XLOOKUP(C3806, products!A:A, products!D:D)</f>
        <v>7</v>
      </c>
      <c r="J3806" t="s">
        <v>11</v>
      </c>
    </row>
    <row r="3807" spans="1:10" x14ac:dyDescent="0.2">
      <c r="A3807" s="1">
        <v>1311</v>
      </c>
      <c r="B3807" s="1">
        <v>1</v>
      </c>
      <c r="C3807" s="1">
        <v>69</v>
      </c>
      <c r="D3807" s="6">
        <v>1</v>
      </c>
      <c r="E3807" s="2">
        <v>416.99</v>
      </c>
      <c r="F3807" s="1">
        <v>0.1</v>
      </c>
      <c r="G3807">
        <v>416.89</v>
      </c>
      <c r="H3807" t="s">
        <v>5463</v>
      </c>
      <c r="I3807">
        <f>_xlfn.XLOOKUP(C3807, products!A:A, products!D:D)</f>
        <v>3</v>
      </c>
      <c r="J3807" t="s">
        <v>15</v>
      </c>
    </row>
    <row r="3808" spans="1:10" x14ac:dyDescent="0.2">
      <c r="A3808" s="1">
        <v>1311</v>
      </c>
      <c r="B3808" s="1">
        <v>2</v>
      </c>
      <c r="C3808" s="1">
        <v>45</v>
      </c>
      <c r="D3808" s="6">
        <v>2</v>
      </c>
      <c r="E3808" s="2">
        <v>869.99</v>
      </c>
      <c r="F3808" s="1">
        <v>7.0000000000000007E-2</v>
      </c>
      <c r="G3808">
        <v>1739.91</v>
      </c>
      <c r="H3808" t="s">
        <v>5521</v>
      </c>
      <c r="I3808">
        <f>_xlfn.XLOOKUP(C3808, products!A:A, products!D:D)</f>
        <v>6</v>
      </c>
      <c r="J3808" t="s">
        <v>12</v>
      </c>
    </row>
    <row r="3809" spans="1:10" x14ac:dyDescent="0.2">
      <c r="A3809" s="1">
        <v>1311</v>
      </c>
      <c r="B3809" s="1">
        <v>3</v>
      </c>
      <c r="C3809" s="1">
        <v>27</v>
      </c>
      <c r="D3809" s="6">
        <v>2</v>
      </c>
      <c r="E3809" s="2">
        <v>999.99</v>
      </c>
      <c r="F3809" s="1">
        <v>0.1</v>
      </c>
      <c r="G3809">
        <v>2999.8700000000003</v>
      </c>
      <c r="H3809" t="s">
        <v>5539</v>
      </c>
      <c r="I3809">
        <f>_xlfn.XLOOKUP(C3809, products!A:A, products!D:D)</f>
        <v>6</v>
      </c>
      <c r="J3809" t="s">
        <v>12</v>
      </c>
    </row>
    <row r="3810" spans="1:10" x14ac:dyDescent="0.2">
      <c r="A3810" s="1">
        <v>1311</v>
      </c>
      <c r="B3810" s="1">
        <v>4</v>
      </c>
      <c r="C3810" s="1">
        <v>42</v>
      </c>
      <c r="D3810" s="6">
        <v>1</v>
      </c>
      <c r="E3810" s="2">
        <v>2299.9899999999998</v>
      </c>
      <c r="F3810" s="1">
        <v>0.1</v>
      </c>
      <c r="G3810">
        <v>9199.8599999999988</v>
      </c>
      <c r="H3810" t="s">
        <v>5524</v>
      </c>
      <c r="I3810">
        <f>_xlfn.XLOOKUP(C3810, products!A:A, products!D:D)</f>
        <v>6</v>
      </c>
      <c r="J3810" t="s">
        <v>12</v>
      </c>
    </row>
    <row r="3811" spans="1:10" x14ac:dyDescent="0.2">
      <c r="A3811" s="1">
        <v>1312</v>
      </c>
      <c r="B3811" s="1">
        <v>1</v>
      </c>
      <c r="C3811" s="1">
        <v>67</v>
      </c>
      <c r="D3811" s="6">
        <v>2</v>
      </c>
      <c r="E3811" s="2">
        <v>250.99</v>
      </c>
      <c r="F3811" s="1">
        <v>0.05</v>
      </c>
      <c r="G3811">
        <v>250.94</v>
      </c>
      <c r="H3811" t="s">
        <v>5500</v>
      </c>
      <c r="I3811">
        <f>_xlfn.XLOOKUP(C3811, products!A:A, products!D:D)</f>
        <v>3</v>
      </c>
      <c r="J3811" t="s">
        <v>15</v>
      </c>
    </row>
    <row r="3812" spans="1:10" x14ac:dyDescent="0.2">
      <c r="A3812" s="1">
        <v>1312</v>
      </c>
      <c r="B3812" s="1">
        <v>2</v>
      </c>
      <c r="C3812" s="1">
        <v>14</v>
      </c>
      <c r="D3812" s="6">
        <v>1</v>
      </c>
      <c r="E3812" s="2">
        <v>269.99</v>
      </c>
      <c r="F3812" s="1">
        <v>0.2</v>
      </c>
      <c r="G3812">
        <v>539.78</v>
      </c>
      <c r="H3812" t="s">
        <v>5544</v>
      </c>
      <c r="I3812">
        <f>_xlfn.XLOOKUP(C3812, products!A:A, products!D:D)</f>
        <v>3</v>
      </c>
      <c r="J3812" t="s">
        <v>15</v>
      </c>
    </row>
    <row r="3813" spans="1:10" x14ac:dyDescent="0.2">
      <c r="A3813" s="1">
        <v>1312</v>
      </c>
      <c r="B3813" s="1">
        <v>3</v>
      </c>
      <c r="C3813" s="1">
        <v>20</v>
      </c>
      <c r="D3813" s="6">
        <v>1</v>
      </c>
      <c r="E3813" s="2">
        <v>599.99</v>
      </c>
      <c r="F3813" s="1">
        <v>7.0000000000000007E-2</v>
      </c>
      <c r="G3813">
        <v>1799.9</v>
      </c>
      <c r="H3813" t="s">
        <v>5546</v>
      </c>
      <c r="I3813">
        <f>_xlfn.XLOOKUP(C3813, products!A:A, products!D:D)</f>
        <v>3</v>
      </c>
      <c r="J3813" t="s">
        <v>15</v>
      </c>
    </row>
    <row r="3814" spans="1:10" x14ac:dyDescent="0.2">
      <c r="A3814" s="1">
        <v>1313</v>
      </c>
      <c r="B3814" s="1">
        <v>1</v>
      </c>
      <c r="C3814" s="1">
        <v>75</v>
      </c>
      <c r="D3814" s="6">
        <v>1</v>
      </c>
      <c r="E3814" s="2">
        <v>599.99</v>
      </c>
      <c r="F3814" s="1">
        <v>0.2</v>
      </c>
      <c r="G3814">
        <v>599.79</v>
      </c>
      <c r="H3814" t="s">
        <v>5494</v>
      </c>
      <c r="I3814">
        <f>_xlfn.XLOOKUP(C3814, products!A:A, products!D:D)</f>
        <v>3</v>
      </c>
      <c r="J3814" t="s">
        <v>15</v>
      </c>
    </row>
    <row r="3815" spans="1:10" x14ac:dyDescent="0.2">
      <c r="A3815" s="1">
        <v>1313</v>
      </c>
      <c r="B3815" s="1">
        <v>2</v>
      </c>
      <c r="C3815" s="1">
        <v>33</v>
      </c>
      <c r="D3815" s="6">
        <v>1</v>
      </c>
      <c r="E3815" s="2">
        <v>469.99</v>
      </c>
      <c r="F3815" s="1">
        <v>0.2</v>
      </c>
      <c r="G3815">
        <v>939.78</v>
      </c>
      <c r="H3815" t="s">
        <v>5533</v>
      </c>
      <c r="I3815">
        <f>_xlfn.XLOOKUP(C3815, products!A:A, products!D:D)</f>
        <v>6</v>
      </c>
      <c r="J3815" t="s">
        <v>12</v>
      </c>
    </row>
    <row r="3816" spans="1:10" x14ac:dyDescent="0.2">
      <c r="A3816" s="1">
        <v>1313</v>
      </c>
      <c r="B3816" s="1">
        <v>3</v>
      </c>
      <c r="C3816" s="1">
        <v>69</v>
      </c>
      <c r="D3816" s="6">
        <v>1</v>
      </c>
      <c r="E3816" s="2">
        <v>416.99</v>
      </c>
      <c r="F3816" s="1">
        <v>7.0000000000000007E-2</v>
      </c>
      <c r="G3816">
        <v>1250.9000000000001</v>
      </c>
      <c r="H3816" t="s">
        <v>5463</v>
      </c>
      <c r="I3816">
        <f>_xlfn.XLOOKUP(C3816, products!A:A, products!D:D)</f>
        <v>3</v>
      </c>
      <c r="J3816" t="s">
        <v>15</v>
      </c>
    </row>
    <row r="3817" spans="1:10" x14ac:dyDescent="0.2">
      <c r="A3817" s="1">
        <v>1314</v>
      </c>
      <c r="B3817" s="1">
        <v>1</v>
      </c>
      <c r="C3817" s="1">
        <v>52</v>
      </c>
      <c r="D3817" s="6">
        <v>1</v>
      </c>
      <c r="E3817" s="2">
        <v>875.99</v>
      </c>
      <c r="F3817" s="1">
        <v>7.0000000000000007E-2</v>
      </c>
      <c r="G3817">
        <v>875.92</v>
      </c>
      <c r="H3817" t="s">
        <v>5514</v>
      </c>
      <c r="I3817">
        <f>_xlfn.XLOOKUP(C3817, products!A:A, products!D:D)</f>
        <v>7</v>
      </c>
      <c r="J3817" t="s">
        <v>11</v>
      </c>
    </row>
    <row r="3818" spans="1:10" x14ac:dyDescent="0.2">
      <c r="A3818" s="1">
        <v>1314</v>
      </c>
      <c r="B3818" s="1">
        <v>2</v>
      </c>
      <c r="C3818" s="1">
        <v>72</v>
      </c>
      <c r="D3818" s="6">
        <v>2</v>
      </c>
      <c r="E3818" s="2">
        <v>619.99</v>
      </c>
      <c r="F3818" s="1">
        <v>0.05</v>
      </c>
      <c r="G3818">
        <v>1239.93</v>
      </c>
      <c r="H3818" t="s">
        <v>5497</v>
      </c>
      <c r="I3818">
        <f>_xlfn.XLOOKUP(C3818, products!A:A, products!D:D)</f>
        <v>3</v>
      </c>
      <c r="J3818" t="s">
        <v>15</v>
      </c>
    </row>
    <row r="3819" spans="1:10" x14ac:dyDescent="0.2">
      <c r="A3819" s="1">
        <v>1314</v>
      </c>
      <c r="B3819" s="1">
        <v>3</v>
      </c>
      <c r="C3819" s="1">
        <v>94</v>
      </c>
      <c r="D3819" s="6">
        <v>1</v>
      </c>
      <c r="E3819" s="2">
        <v>249.99</v>
      </c>
      <c r="F3819" s="1">
        <v>0.1</v>
      </c>
      <c r="G3819">
        <v>749.87</v>
      </c>
      <c r="H3819" t="s">
        <v>5476</v>
      </c>
      <c r="I3819">
        <f>_xlfn.XLOOKUP(C3819, products!A:A, products!D:D)</f>
        <v>1</v>
      </c>
      <c r="J3819" t="s">
        <v>17</v>
      </c>
    </row>
    <row r="3820" spans="1:10" x14ac:dyDescent="0.2">
      <c r="A3820" s="1">
        <v>1315</v>
      </c>
      <c r="B3820" s="1">
        <v>1</v>
      </c>
      <c r="C3820" s="1">
        <v>104</v>
      </c>
      <c r="D3820" s="6">
        <v>2</v>
      </c>
      <c r="E3820" s="2">
        <v>481.99</v>
      </c>
      <c r="F3820" s="1">
        <v>7.0000000000000007E-2</v>
      </c>
      <c r="G3820">
        <v>481.92</v>
      </c>
      <c r="H3820" t="s">
        <v>5466</v>
      </c>
      <c r="I3820">
        <f>_xlfn.XLOOKUP(C3820, products!A:A, products!D:D)</f>
        <v>2</v>
      </c>
      <c r="J3820" t="s">
        <v>16</v>
      </c>
    </row>
    <row r="3821" spans="1:10" x14ac:dyDescent="0.2">
      <c r="A3821" s="1">
        <v>1315</v>
      </c>
      <c r="B3821" s="1">
        <v>2</v>
      </c>
      <c r="C3821" s="1">
        <v>41</v>
      </c>
      <c r="D3821" s="6">
        <v>1</v>
      </c>
      <c r="E3821" s="2">
        <v>1469.99</v>
      </c>
      <c r="F3821" s="1">
        <v>0.05</v>
      </c>
      <c r="G3821">
        <v>2939.93</v>
      </c>
      <c r="H3821" t="s">
        <v>5525</v>
      </c>
      <c r="I3821">
        <f>_xlfn.XLOOKUP(C3821, products!A:A, products!D:D)</f>
        <v>6</v>
      </c>
      <c r="J3821" t="s">
        <v>12</v>
      </c>
    </row>
    <row r="3822" spans="1:10" x14ac:dyDescent="0.2">
      <c r="A3822" s="1">
        <v>1315</v>
      </c>
      <c r="B3822" s="1">
        <v>3</v>
      </c>
      <c r="C3822" s="1">
        <v>24</v>
      </c>
      <c r="D3822" s="6">
        <v>1</v>
      </c>
      <c r="E3822" s="2">
        <v>549.99</v>
      </c>
      <c r="F3822" s="1">
        <v>0.1</v>
      </c>
      <c r="G3822">
        <v>1649.8700000000001</v>
      </c>
      <c r="H3822" t="s">
        <v>5542</v>
      </c>
      <c r="I3822">
        <f>_xlfn.XLOOKUP(C3822, products!A:A, products!D:D)</f>
        <v>2</v>
      </c>
      <c r="J3822" t="s">
        <v>16</v>
      </c>
    </row>
    <row r="3823" spans="1:10" x14ac:dyDescent="0.2">
      <c r="A3823" s="1">
        <v>1315</v>
      </c>
      <c r="B3823" s="1">
        <v>4</v>
      </c>
      <c r="C3823" s="1">
        <v>26</v>
      </c>
      <c r="D3823" s="6">
        <v>1</v>
      </c>
      <c r="E3823" s="2">
        <v>599.99</v>
      </c>
      <c r="F3823" s="1">
        <v>7.0000000000000007E-2</v>
      </c>
      <c r="G3823">
        <v>2399.89</v>
      </c>
      <c r="H3823" t="s">
        <v>5540</v>
      </c>
      <c r="I3823">
        <f>_xlfn.XLOOKUP(C3823, products!A:A, products!D:D)</f>
        <v>2</v>
      </c>
      <c r="J3823" t="s">
        <v>16</v>
      </c>
    </row>
    <row r="3824" spans="1:10" x14ac:dyDescent="0.2">
      <c r="A3824" s="1">
        <v>1315</v>
      </c>
      <c r="B3824" s="1">
        <v>5</v>
      </c>
      <c r="C3824" s="1">
        <v>16</v>
      </c>
      <c r="D3824" s="6">
        <v>2</v>
      </c>
      <c r="E3824" s="2">
        <v>599.99</v>
      </c>
      <c r="F3824" s="1">
        <v>0.2</v>
      </c>
      <c r="G3824">
        <v>2999.75</v>
      </c>
      <c r="H3824" t="s">
        <v>5540</v>
      </c>
      <c r="I3824">
        <f>_xlfn.XLOOKUP(C3824, products!A:A, products!D:D)</f>
        <v>3</v>
      </c>
      <c r="J3824" t="s">
        <v>15</v>
      </c>
    </row>
    <row r="3825" spans="1:10" x14ac:dyDescent="0.2">
      <c r="A3825" s="1">
        <v>1316</v>
      </c>
      <c r="B3825" s="1">
        <v>1</v>
      </c>
      <c r="C3825" s="1">
        <v>76</v>
      </c>
      <c r="D3825" s="6">
        <v>2</v>
      </c>
      <c r="E3825" s="2">
        <v>299.99</v>
      </c>
      <c r="F3825" s="1">
        <v>0.1</v>
      </c>
      <c r="G3825">
        <v>299.89</v>
      </c>
      <c r="H3825" t="s">
        <v>5475</v>
      </c>
      <c r="I3825">
        <f>_xlfn.XLOOKUP(C3825, products!A:A, products!D:D)</f>
        <v>3</v>
      </c>
      <c r="J3825" t="s">
        <v>15</v>
      </c>
    </row>
    <row r="3826" spans="1:10" x14ac:dyDescent="0.2">
      <c r="A3826" s="1">
        <v>1316</v>
      </c>
      <c r="B3826" s="1">
        <v>2</v>
      </c>
      <c r="C3826" s="1">
        <v>90</v>
      </c>
      <c r="D3826" s="6">
        <v>1</v>
      </c>
      <c r="E3826" s="2">
        <v>209.99</v>
      </c>
      <c r="F3826" s="1">
        <v>0.1</v>
      </c>
      <c r="G3826">
        <v>419.88</v>
      </c>
      <c r="H3826" t="s">
        <v>5480</v>
      </c>
      <c r="I3826">
        <f>_xlfn.XLOOKUP(C3826, products!A:A, products!D:D)</f>
        <v>1</v>
      </c>
      <c r="J3826" t="s">
        <v>17</v>
      </c>
    </row>
    <row r="3827" spans="1:10" x14ac:dyDescent="0.2">
      <c r="A3827" s="1">
        <v>1317</v>
      </c>
      <c r="B3827" s="1">
        <v>1</v>
      </c>
      <c r="C3827" s="1">
        <v>82</v>
      </c>
      <c r="D3827" s="6">
        <v>1</v>
      </c>
      <c r="E3827" s="2">
        <v>659.99</v>
      </c>
      <c r="F3827" s="1">
        <v>0.1</v>
      </c>
      <c r="G3827">
        <v>659.89</v>
      </c>
      <c r="H3827" t="s">
        <v>5488</v>
      </c>
      <c r="I3827">
        <f>_xlfn.XLOOKUP(C3827, products!A:A, products!D:D)</f>
        <v>3</v>
      </c>
      <c r="J3827" t="s">
        <v>15</v>
      </c>
    </row>
    <row r="3828" spans="1:10" x14ac:dyDescent="0.2">
      <c r="A3828" s="1">
        <v>1318</v>
      </c>
      <c r="B3828" s="1">
        <v>1</v>
      </c>
      <c r="C3828" s="1">
        <v>82</v>
      </c>
      <c r="D3828" s="6">
        <v>2</v>
      </c>
      <c r="E3828" s="2">
        <v>659.99</v>
      </c>
      <c r="F3828" s="1">
        <v>0.2</v>
      </c>
      <c r="G3828">
        <v>659.79</v>
      </c>
      <c r="H3828" t="s">
        <v>5488</v>
      </c>
      <c r="I3828">
        <f>_xlfn.XLOOKUP(C3828, products!A:A, products!D:D)</f>
        <v>3</v>
      </c>
      <c r="J3828" t="s">
        <v>15</v>
      </c>
    </row>
    <row r="3829" spans="1:10" x14ac:dyDescent="0.2">
      <c r="A3829" s="1">
        <v>1318</v>
      </c>
      <c r="B3829" s="1">
        <v>2</v>
      </c>
      <c r="C3829" s="1">
        <v>62</v>
      </c>
      <c r="D3829" s="6">
        <v>2</v>
      </c>
      <c r="E3829" s="2">
        <v>3499.99</v>
      </c>
      <c r="F3829" s="1">
        <v>0.2</v>
      </c>
      <c r="G3829">
        <v>6999.78</v>
      </c>
      <c r="H3829" t="s">
        <v>5504</v>
      </c>
      <c r="I3829">
        <f>_xlfn.XLOOKUP(C3829, products!A:A, products!D:D)</f>
        <v>4</v>
      </c>
      <c r="J3829" t="s">
        <v>14</v>
      </c>
    </row>
    <row r="3830" spans="1:10" x14ac:dyDescent="0.2">
      <c r="A3830" s="1">
        <v>1318</v>
      </c>
      <c r="B3830" s="1">
        <v>3</v>
      </c>
      <c r="C3830" s="1">
        <v>111</v>
      </c>
      <c r="D3830" s="6">
        <v>1</v>
      </c>
      <c r="E3830" s="2">
        <v>470.99</v>
      </c>
      <c r="F3830" s="1">
        <v>0.2</v>
      </c>
      <c r="G3830">
        <v>1412.77</v>
      </c>
      <c r="H3830" t="s">
        <v>5459</v>
      </c>
      <c r="I3830">
        <f>_xlfn.XLOOKUP(C3830, products!A:A, products!D:D)</f>
        <v>2</v>
      </c>
      <c r="J3830" t="s">
        <v>16</v>
      </c>
    </row>
    <row r="3831" spans="1:10" x14ac:dyDescent="0.2">
      <c r="A3831" s="1">
        <v>1318</v>
      </c>
      <c r="B3831" s="1">
        <v>4</v>
      </c>
      <c r="C3831" s="1">
        <v>92</v>
      </c>
      <c r="D3831" s="6">
        <v>1</v>
      </c>
      <c r="E3831" s="2">
        <v>209.99</v>
      </c>
      <c r="F3831" s="1">
        <v>7.0000000000000007E-2</v>
      </c>
      <c r="G3831">
        <v>839.89</v>
      </c>
      <c r="H3831" t="s">
        <v>5478</v>
      </c>
      <c r="I3831">
        <f>_xlfn.XLOOKUP(C3831, products!A:A, products!D:D)</f>
        <v>1</v>
      </c>
      <c r="J3831" t="s">
        <v>17</v>
      </c>
    </row>
    <row r="3832" spans="1:10" x14ac:dyDescent="0.2">
      <c r="A3832" s="1">
        <v>1319</v>
      </c>
      <c r="B3832" s="1">
        <v>1</v>
      </c>
      <c r="C3832" s="1">
        <v>75</v>
      </c>
      <c r="D3832" s="6">
        <v>1</v>
      </c>
      <c r="E3832" s="2">
        <v>599.99</v>
      </c>
      <c r="F3832" s="1">
        <v>7.0000000000000007E-2</v>
      </c>
      <c r="G3832">
        <v>599.91999999999996</v>
      </c>
      <c r="H3832" t="s">
        <v>5494</v>
      </c>
      <c r="I3832">
        <f>_xlfn.XLOOKUP(C3832, products!A:A, products!D:D)</f>
        <v>3</v>
      </c>
      <c r="J3832" t="s">
        <v>15</v>
      </c>
    </row>
    <row r="3833" spans="1:10" x14ac:dyDescent="0.2">
      <c r="A3833" s="1">
        <v>1319</v>
      </c>
      <c r="B3833" s="1">
        <v>2</v>
      </c>
      <c r="C3833" s="1">
        <v>91</v>
      </c>
      <c r="D3833" s="6">
        <v>1</v>
      </c>
      <c r="E3833" s="2">
        <v>349.99</v>
      </c>
      <c r="F3833" s="1">
        <v>0.2</v>
      </c>
      <c r="G3833">
        <v>699.78</v>
      </c>
      <c r="H3833" t="s">
        <v>5479</v>
      </c>
      <c r="I3833">
        <f>_xlfn.XLOOKUP(C3833, products!A:A, products!D:D)</f>
        <v>1</v>
      </c>
      <c r="J3833" t="s">
        <v>17</v>
      </c>
    </row>
    <row r="3834" spans="1:10" x14ac:dyDescent="0.2">
      <c r="A3834" s="1">
        <v>1320</v>
      </c>
      <c r="B3834" s="1">
        <v>1</v>
      </c>
      <c r="C3834" s="1">
        <v>104</v>
      </c>
      <c r="D3834" s="6">
        <v>1</v>
      </c>
      <c r="E3834" s="2">
        <v>481.99</v>
      </c>
      <c r="F3834" s="1">
        <v>0.1</v>
      </c>
      <c r="G3834">
        <v>481.89</v>
      </c>
      <c r="H3834" t="s">
        <v>5466</v>
      </c>
      <c r="I3834">
        <f>_xlfn.XLOOKUP(C3834, products!A:A, products!D:D)</f>
        <v>2</v>
      </c>
      <c r="J3834" t="s">
        <v>16</v>
      </c>
    </row>
    <row r="3835" spans="1:10" x14ac:dyDescent="0.2">
      <c r="A3835" s="1">
        <v>1320</v>
      </c>
      <c r="B3835" s="1">
        <v>2</v>
      </c>
      <c r="C3835" s="1">
        <v>93</v>
      </c>
      <c r="D3835" s="6">
        <v>1</v>
      </c>
      <c r="E3835" s="2">
        <v>209.99</v>
      </c>
      <c r="F3835" s="1">
        <v>0.05</v>
      </c>
      <c r="G3835">
        <v>419.93</v>
      </c>
      <c r="H3835" t="s">
        <v>5477</v>
      </c>
      <c r="I3835">
        <f>_xlfn.XLOOKUP(C3835, products!A:A, products!D:D)</f>
        <v>1</v>
      </c>
      <c r="J3835" t="s">
        <v>17</v>
      </c>
    </row>
    <row r="3836" spans="1:10" x14ac:dyDescent="0.2">
      <c r="A3836" s="1">
        <v>1320</v>
      </c>
      <c r="B3836" s="1">
        <v>3</v>
      </c>
      <c r="C3836" s="1">
        <v>99</v>
      </c>
      <c r="D3836" s="6">
        <v>2</v>
      </c>
      <c r="E3836" s="2">
        <v>299.99</v>
      </c>
      <c r="F3836" s="1">
        <v>0.2</v>
      </c>
      <c r="G3836">
        <v>899.77</v>
      </c>
      <c r="H3836" t="s">
        <v>5471</v>
      </c>
      <c r="I3836">
        <f>_xlfn.XLOOKUP(C3836, products!A:A, products!D:D)</f>
        <v>1</v>
      </c>
      <c r="J3836" t="s">
        <v>17</v>
      </c>
    </row>
    <row r="3837" spans="1:10" x14ac:dyDescent="0.2">
      <c r="A3837" s="1">
        <v>1321</v>
      </c>
      <c r="B3837" s="1">
        <v>1</v>
      </c>
      <c r="C3837" s="1">
        <v>34</v>
      </c>
      <c r="D3837" s="6">
        <v>1</v>
      </c>
      <c r="E3837" s="2">
        <v>469.99</v>
      </c>
      <c r="F3837" s="1">
        <v>0.1</v>
      </c>
      <c r="G3837">
        <v>469.89</v>
      </c>
      <c r="H3837" t="s">
        <v>5532</v>
      </c>
      <c r="I3837">
        <f>_xlfn.XLOOKUP(C3837, products!A:A, products!D:D)</f>
        <v>6</v>
      </c>
      <c r="J3837" t="s">
        <v>12</v>
      </c>
    </row>
    <row r="3838" spans="1:10" x14ac:dyDescent="0.2">
      <c r="A3838" s="1">
        <v>1321</v>
      </c>
      <c r="B3838" s="1">
        <v>2</v>
      </c>
      <c r="C3838" s="1">
        <v>107</v>
      </c>
      <c r="D3838" s="6">
        <v>1</v>
      </c>
      <c r="E3838" s="2">
        <v>416.99</v>
      </c>
      <c r="F3838" s="1">
        <v>0.1</v>
      </c>
      <c r="G3838">
        <v>833.88</v>
      </c>
      <c r="H3838" t="s">
        <v>5463</v>
      </c>
      <c r="I3838">
        <f>_xlfn.XLOOKUP(C3838, products!A:A, products!D:D)</f>
        <v>2</v>
      </c>
      <c r="J3838" t="s">
        <v>16</v>
      </c>
    </row>
    <row r="3839" spans="1:10" x14ac:dyDescent="0.2">
      <c r="A3839" s="1">
        <v>1321</v>
      </c>
      <c r="B3839" s="1">
        <v>3</v>
      </c>
      <c r="C3839" s="1">
        <v>11</v>
      </c>
      <c r="D3839" s="6">
        <v>2</v>
      </c>
      <c r="E3839" s="2">
        <v>1680.99</v>
      </c>
      <c r="F3839" s="1">
        <v>0.1</v>
      </c>
      <c r="G3839">
        <v>5042.87</v>
      </c>
      <c r="H3839" t="s">
        <v>5551</v>
      </c>
      <c r="I3839">
        <f>_xlfn.XLOOKUP(C3839, products!A:A, products!D:D)</f>
        <v>4</v>
      </c>
      <c r="J3839" t="s">
        <v>14</v>
      </c>
    </row>
    <row r="3840" spans="1:10" x14ac:dyDescent="0.2">
      <c r="A3840" s="1">
        <v>1322</v>
      </c>
      <c r="B3840" s="1">
        <v>1</v>
      </c>
      <c r="C3840" s="1">
        <v>28</v>
      </c>
      <c r="D3840" s="6">
        <v>2</v>
      </c>
      <c r="E3840" s="2">
        <v>2499.9899999999998</v>
      </c>
      <c r="F3840" s="1">
        <v>0.05</v>
      </c>
      <c r="G3840">
        <v>2499.9399999999996</v>
      </c>
      <c r="H3840" t="s">
        <v>5538</v>
      </c>
      <c r="I3840">
        <f>_xlfn.XLOOKUP(C3840, products!A:A, products!D:D)</f>
        <v>6</v>
      </c>
      <c r="J3840" t="s">
        <v>12</v>
      </c>
    </row>
    <row r="3841" spans="1:10" x14ac:dyDescent="0.2">
      <c r="A3841" s="1">
        <v>1322</v>
      </c>
      <c r="B3841" s="1">
        <v>2</v>
      </c>
      <c r="C3841" s="1">
        <v>104</v>
      </c>
      <c r="D3841" s="6">
        <v>2</v>
      </c>
      <c r="E3841" s="2">
        <v>481.99</v>
      </c>
      <c r="F3841" s="1">
        <v>0.05</v>
      </c>
      <c r="G3841">
        <v>963.93000000000006</v>
      </c>
      <c r="H3841" t="s">
        <v>5466</v>
      </c>
      <c r="I3841">
        <f>_xlfn.XLOOKUP(C3841, products!A:A, products!D:D)</f>
        <v>2</v>
      </c>
      <c r="J3841" t="s">
        <v>16</v>
      </c>
    </row>
    <row r="3842" spans="1:10" x14ac:dyDescent="0.2">
      <c r="A3842" s="1">
        <v>1323</v>
      </c>
      <c r="B3842" s="1">
        <v>1</v>
      </c>
      <c r="C3842" s="1">
        <v>27</v>
      </c>
      <c r="D3842" s="6">
        <v>2</v>
      </c>
      <c r="E3842" s="2">
        <v>999.99</v>
      </c>
      <c r="F3842" s="1">
        <v>7.0000000000000007E-2</v>
      </c>
      <c r="G3842">
        <v>999.92</v>
      </c>
      <c r="H3842" t="s">
        <v>5539</v>
      </c>
      <c r="I3842">
        <f>_xlfn.XLOOKUP(C3842, products!A:A, products!D:D)</f>
        <v>6</v>
      </c>
      <c r="J3842" t="s">
        <v>12</v>
      </c>
    </row>
    <row r="3843" spans="1:10" x14ac:dyDescent="0.2">
      <c r="A3843" s="1">
        <v>1323</v>
      </c>
      <c r="B3843" s="1">
        <v>2</v>
      </c>
      <c r="C3843" s="1">
        <v>20</v>
      </c>
      <c r="D3843" s="6">
        <v>1</v>
      </c>
      <c r="E3843" s="2">
        <v>599.99</v>
      </c>
      <c r="F3843" s="1">
        <v>0.05</v>
      </c>
      <c r="G3843">
        <v>1199.93</v>
      </c>
      <c r="H3843" t="s">
        <v>5546</v>
      </c>
      <c r="I3843">
        <f>_xlfn.XLOOKUP(C3843, products!A:A, products!D:D)</f>
        <v>3</v>
      </c>
      <c r="J3843" t="s">
        <v>15</v>
      </c>
    </row>
    <row r="3844" spans="1:10" x14ac:dyDescent="0.2">
      <c r="A3844" s="1">
        <v>1323</v>
      </c>
      <c r="B3844" s="1">
        <v>3</v>
      </c>
      <c r="C3844" s="1">
        <v>70</v>
      </c>
      <c r="D3844" s="6">
        <v>1</v>
      </c>
      <c r="E3844" s="2">
        <v>659.99</v>
      </c>
      <c r="F3844" s="1">
        <v>0.05</v>
      </c>
      <c r="G3844">
        <v>1979.92</v>
      </c>
      <c r="H3844" t="s">
        <v>5499</v>
      </c>
      <c r="I3844">
        <f>_xlfn.XLOOKUP(C3844, products!A:A, products!D:D)</f>
        <v>3</v>
      </c>
      <c r="J3844" t="s">
        <v>15</v>
      </c>
    </row>
    <row r="3845" spans="1:10" x14ac:dyDescent="0.2">
      <c r="A3845" s="1">
        <v>1324</v>
      </c>
      <c r="B3845" s="1">
        <v>1</v>
      </c>
      <c r="C3845" s="1">
        <v>66</v>
      </c>
      <c r="D3845" s="6">
        <v>1</v>
      </c>
      <c r="E3845" s="2">
        <v>250.99</v>
      </c>
      <c r="F3845" s="1">
        <v>0.1</v>
      </c>
      <c r="G3845">
        <v>250.89000000000001</v>
      </c>
      <c r="H3845" t="s">
        <v>5501</v>
      </c>
      <c r="I3845">
        <f>_xlfn.XLOOKUP(C3845, products!A:A, products!D:D)</f>
        <v>3</v>
      </c>
      <c r="J3845" t="s">
        <v>15</v>
      </c>
    </row>
    <row r="3846" spans="1:10" x14ac:dyDescent="0.2">
      <c r="A3846" s="1">
        <v>1324</v>
      </c>
      <c r="B3846" s="1">
        <v>2</v>
      </c>
      <c r="C3846" s="1">
        <v>120</v>
      </c>
      <c r="D3846" s="6">
        <v>2</v>
      </c>
      <c r="E3846" s="2">
        <v>2499.9899999999998</v>
      </c>
      <c r="F3846" s="1">
        <v>0.2</v>
      </c>
      <c r="G3846">
        <v>4999.78</v>
      </c>
      <c r="H3846" t="s">
        <v>5450</v>
      </c>
      <c r="I3846">
        <f>_xlfn.XLOOKUP(C3846, products!A:A, products!D:D)</f>
        <v>6</v>
      </c>
      <c r="J3846" t="s">
        <v>12</v>
      </c>
    </row>
    <row r="3847" spans="1:10" x14ac:dyDescent="0.2">
      <c r="A3847" s="1">
        <v>1324</v>
      </c>
      <c r="B3847" s="1">
        <v>3</v>
      </c>
      <c r="C3847" s="1">
        <v>235</v>
      </c>
      <c r="D3847" s="6">
        <v>1</v>
      </c>
      <c r="E3847" s="2">
        <v>899.99</v>
      </c>
      <c r="F3847" s="1">
        <v>0.1</v>
      </c>
      <c r="G3847">
        <v>2699.8700000000003</v>
      </c>
      <c r="H3847" t="s">
        <v>5344</v>
      </c>
      <c r="I3847">
        <f>_xlfn.XLOOKUP(C3847, products!A:A, products!D:D)</f>
        <v>3</v>
      </c>
      <c r="J3847" t="s">
        <v>15</v>
      </c>
    </row>
    <row r="3848" spans="1:10" x14ac:dyDescent="0.2">
      <c r="A3848" s="1">
        <v>1324</v>
      </c>
      <c r="B3848" s="1">
        <v>4</v>
      </c>
      <c r="C3848" s="1">
        <v>3</v>
      </c>
      <c r="D3848" s="6">
        <v>1</v>
      </c>
      <c r="E3848" s="2">
        <v>999.99</v>
      </c>
      <c r="F3848" s="1">
        <v>0.2</v>
      </c>
      <c r="G3848">
        <v>3999.76</v>
      </c>
      <c r="H3848" t="s">
        <v>5559</v>
      </c>
      <c r="I3848">
        <f>_xlfn.XLOOKUP(C3848, products!A:A, products!D:D)</f>
        <v>6</v>
      </c>
      <c r="J3848" t="s">
        <v>12</v>
      </c>
    </row>
    <row r="3849" spans="1:10" x14ac:dyDescent="0.2">
      <c r="A3849" s="1">
        <v>1325</v>
      </c>
      <c r="B3849" s="1">
        <v>1</v>
      </c>
      <c r="C3849" s="1">
        <v>139</v>
      </c>
      <c r="D3849" s="6">
        <v>1</v>
      </c>
      <c r="E3849" s="2">
        <v>2999.99</v>
      </c>
      <c r="F3849" s="1">
        <v>0.05</v>
      </c>
      <c r="G3849">
        <v>2999.9399999999996</v>
      </c>
      <c r="H3849" t="s">
        <v>5431</v>
      </c>
      <c r="I3849">
        <f>_xlfn.XLOOKUP(C3849, products!A:A, products!D:D)</f>
        <v>6</v>
      </c>
      <c r="J3849" t="s">
        <v>12</v>
      </c>
    </row>
    <row r="3850" spans="1:10" x14ac:dyDescent="0.2">
      <c r="A3850" s="1">
        <v>1325</v>
      </c>
      <c r="B3850" s="1">
        <v>2</v>
      </c>
      <c r="C3850" s="1">
        <v>257</v>
      </c>
      <c r="D3850" s="6">
        <v>1</v>
      </c>
      <c r="E3850" s="2">
        <v>899.99</v>
      </c>
      <c r="F3850" s="1">
        <v>0.05</v>
      </c>
      <c r="G3850">
        <v>1799.93</v>
      </c>
      <c r="H3850" t="s">
        <v>5333</v>
      </c>
      <c r="I3850">
        <f>_xlfn.XLOOKUP(C3850, products!A:A, products!D:D)</f>
        <v>3</v>
      </c>
      <c r="J3850" t="s">
        <v>15</v>
      </c>
    </row>
    <row r="3851" spans="1:10" x14ac:dyDescent="0.2">
      <c r="A3851" s="1">
        <v>1325</v>
      </c>
      <c r="B3851" s="1">
        <v>3</v>
      </c>
      <c r="C3851" s="1">
        <v>209</v>
      </c>
      <c r="D3851" s="6">
        <v>1</v>
      </c>
      <c r="E3851" s="2">
        <v>2999.99</v>
      </c>
      <c r="F3851" s="1">
        <v>0.1</v>
      </c>
      <c r="G3851">
        <v>8999.869999999999</v>
      </c>
      <c r="H3851" t="s">
        <v>5367</v>
      </c>
      <c r="I3851">
        <f>_xlfn.XLOOKUP(C3851, products!A:A, products!D:D)</f>
        <v>4</v>
      </c>
      <c r="J3851" t="s">
        <v>14</v>
      </c>
    </row>
    <row r="3852" spans="1:10" x14ac:dyDescent="0.2">
      <c r="A3852" s="1">
        <v>1325</v>
      </c>
      <c r="B3852" s="1">
        <v>4</v>
      </c>
      <c r="C3852" s="1">
        <v>28</v>
      </c>
      <c r="D3852" s="6">
        <v>1</v>
      </c>
      <c r="E3852" s="2">
        <v>2499.9899999999998</v>
      </c>
      <c r="F3852" s="1">
        <v>7.0000000000000007E-2</v>
      </c>
      <c r="G3852">
        <v>9999.89</v>
      </c>
      <c r="H3852" t="s">
        <v>5538</v>
      </c>
      <c r="I3852">
        <f>_xlfn.XLOOKUP(C3852, products!A:A, products!D:D)</f>
        <v>6</v>
      </c>
      <c r="J3852" t="s">
        <v>12</v>
      </c>
    </row>
    <row r="3853" spans="1:10" x14ac:dyDescent="0.2">
      <c r="A3853" s="1">
        <v>1326</v>
      </c>
      <c r="B3853" s="1">
        <v>1</v>
      </c>
      <c r="C3853" s="1">
        <v>190</v>
      </c>
      <c r="D3853" s="6">
        <v>2</v>
      </c>
      <c r="E3853" s="2">
        <v>2799.99</v>
      </c>
      <c r="F3853" s="1">
        <v>7.0000000000000007E-2</v>
      </c>
      <c r="G3853">
        <v>2799.9199999999996</v>
      </c>
      <c r="H3853" t="s">
        <v>5382</v>
      </c>
      <c r="I3853">
        <f>_xlfn.XLOOKUP(C3853, products!A:A, products!D:D)</f>
        <v>5</v>
      </c>
      <c r="J3853" t="s">
        <v>13</v>
      </c>
    </row>
    <row r="3854" spans="1:10" x14ac:dyDescent="0.2">
      <c r="A3854" s="1">
        <v>1326</v>
      </c>
      <c r="B3854" s="1">
        <v>2</v>
      </c>
      <c r="C3854" s="1">
        <v>269</v>
      </c>
      <c r="D3854" s="6">
        <v>2</v>
      </c>
      <c r="E3854" s="2">
        <v>199.99</v>
      </c>
      <c r="F3854" s="1">
        <v>7.0000000000000007E-2</v>
      </c>
      <c r="G3854">
        <v>399.91</v>
      </c>
      <c r="H3854" t="s">
        <v>5323</v>
      </c>
      <c r="I3854">
        <f>_xlfn.XLOOKUP(C3854, products!A:A, products!D:D)</f>
        <v>1</v>
      </c>
      <c r="J3854" t="s">
        <v>17</v>
      </c>
    </row>
    <row r="3855" spans="1:10" x14ac:dyDescent="0.2">
      <c r="A3855" s="1">
        <v>1327</v>
      </c>
      <c r="B3855" s="1">
        <v>1</v>
      </c>
      <c r="C3855" s="1">
        <v>151</v>
      </c>
      <c r="D3855" s="6">
        <v>2</v>
      </c>
      <c r="E3855" s="2">
        <v>1549.99</v>
      </c>
      <c r="F3855" s="1">
        <v>7.0000000000000007E-2</v>
      </c>
      <c r="G3855">
        <v>1549.92</v>
      </c>
      <c r="H3855" t="s">
        <v>5419</v>
      </c>
      <c r="I3855">
        <f>_xlfn.XLOOKUP(C3855, products!A:A, products!D:D)</f>
        <v>7</v>
      </c>
      <c r="J3855" t="s">
        <v>11</v>
      </c>
    </row>
    <row r="3856" spans="1:10" x14ac:dyDescent="0.2">
      <c r="A3856" s="1">
        <v>1327</v>
      </c>
      <c r="B3856" s="1">
        <v>2</v>
      </c>
      <c r="C3856" s="1">
        <v>235</v>
      </c>
      <c r="D3856" s="6">
        <v>2</v>
      </c>
      <c r="E3856" s="2">
        <v>899.99</v>
      </c>
      <c r="F3856" s="1">
        <v>0.1</v>
      </c>
      <c r="G3856">
        <v>1799.88</v>
      </c>
      <c r="H3856" t="s">
        <v>5344</v>
      </c>
      <c r="I3856">
        <f>_xlfn.XLOOKUP(C3856, products!A:A, products!D:D)</f>
        <v>3</v>
      </c>
      <c r="J3856" t="s">
        <v>15</v>
      </c>
    </row>
    <row r="3857" spans="1:10" x14ac:dyDescent="0.2">
      <c r="A3857" s="1">
        <v>1327</v>
      </c>
      <c r="B3857" s="1">
        <v>3</v>
      </c>
      <c r="C3857" s="1">
        <v>48</v>
      </c>
      <c r="D3857" s="6">
        <v>2</v>
      </c>
      <c r="E3857" s="2">
        <v>1499.99</v>
      </c>
      <c r="F3857" s="1">
        <v>0.1</v>
      </c>
      <c r="G3857">
        <v>4499.87</v>
      </c>
      <c r="H3857" t="s">
        <v>5518</v>
      </c>
      <c r="I3857">
        <f>_xlfn.XLOOKUP(C3857, products!A:A, products!D:D)</f>
        <v>7</v>
      </c>
      <c r="J3857" t="s">
        <v>11</v>
      </c>
    </row>
    <row r="3858" spans="1:10" x14ac:dyDescent="0.2">
      <c r="A3858" s="1">
        <v>1327</v>
      </c>
      <c r="B3858" s="1">
        <v>4</v>
      </c>
      <c r="C3858" s="1">
        <v>180</v>
      </c>
      <c r="D3858" s="6">
        <v>1</v>
      </c>
      <c r="E3858" s="2">
        <v>919.99</v>
      </c>
      <c r="F3858" s="1">
        <v>0.2</v>
      </c>
      <c r="G3858">
        <v>3679.76</v>
      </c>
      <c r="H3858" t="s">
        <v>5392</v>
      </c>
      <c r="I3858">
        <f>_xlfn.XLOOKUP(C3858, products!A:A, products!D:D)</f>
        <v>7</v>
      </c>
      <c r="J3858" t="s">
        <v>11</v>
      </c>
    </row>
    <row r="3859" spans="1:10" x14ac:dyDescent="0.2">
      <c r="A3859" s="1">
        <v>1328</v>
      </c>
      <c r="B3859" s="1">
        <v>1</v>
      </c>
      <c r="C3859" s="1">
        <v>241</v>
      </c>
      <c r="D3859" s="6">
        <v>1</v>
      </c>
      <c r="E3859" s="2">
        <v>749.99</v>
      </c>
      <c r="F3859" s="1">
        <v>7.0000000000000007E-2</v>
      </c>
      <c r="G3859">
        <v>749.92</v>
      </c>
      <c r="H3859" t="s">
        <v>5281</v>
      </c>
      <c r="I3859">
        <f>_xlfn.XLOOKUP(C3859, products!A:A, products!D:D)</f>
        <v>3</v>
      </c>
      <c r="J3859" t="s">
        <v>15</v>
      </c>
    </row>
    <row r="3860" spans="1:10" x14ac:dyDescent="0.2">
      <c r="A3860" s="1">
        <v>1328</v>
      </c>
      <c r="B3860" s="1">
        <v>2</v>
      </c>
      <c r="C3860" s="1">
        <v>129</v>
      </c>
      <c r="D3860" s="6">
        <v>2</v>
      </c>
      <c r="E3860" s="2">
        <v>919.99</v>
      </c>
      <c r="F3860" s="1">
        <v>0.1</v>
      </c>
      <c r="G3860">
        <v>1839.88</v>
      </c>
      <c r="H3860" t="s">
        <v>5441</v>
      </c>
      <c r="I3860">
        <f>_xlfn.XLOOKUP(C3860, products!A:A, products!D:D)</f>
        <v>6</v>
      </c>
      <c r="J3860" t="s">
        <v>12</v>
      </c>
    </row>
    <row r="3861" spans="1:10" x14ac:dyDescent="0.2">
      <c r="A3861" s="1">
        <v>1328</v>
      </c>
      <c r="B3861" s="1">
        <v>3</v>
      </c>
      <c r="C3861" s="1">
        <v>228</v>
      </c>
      <c r="D3861" s="6">
        <v>1</v>
      </c>
      <c r="E3861" s="2">
        <v>319.99</v>
      </c>
      <c r="F3861" s="1">
        <v>7.0000000000000007E-2</v>
      </c>
      <c r="G3861">
        <v>959.9</v>
      </c>
      <c r="H3861" t="s">
        <v>5351</v>
      </c>
      <c r="I3861">
        <f>_xlfn.XLOOKUP(C3861, products!A:A, products!D:D)</f>
        <v>3</v>
      </c>
      <c r="J3861" t="s">
        <v>15</v>
      </c>
    </row>
    <row r="3862" spans="1:10" x14ac:dyDescent="0.2">
      <c r="A3862" s="1">
        <v>1328</v>
      </c>
      <c r="B3862" s="1">
        <v>4</v>
      </c>
      <c r="C3862" s="1">
        <v>311</v>
      </c>
      <c r="D3862" s="6">
        <v>1</v>
      </c>
      <c r="E3862" s="2">
        <v>749.99</v>
      </c>
      <c r="F3862" s="1">
        <v>0.1</v>
      </c>
      <c r="G3862">
        <v>2999.86</v>
      </c>
      <c r="H3862" t="s">
        <v>5281</v>
      </c>
      <c r="I3862">
        <f>_xlfn.XLOOKUP(C3862, products!A:A, products!D:D)</f>
        <v>2</v>
      </c>
      <c r="J3862" t="s">
        <v>16</v>
      </c>
    </row>
    <row r="3863" spans="1:10" x14ac:dyDescent="0.2">
      <c r="A3863" s="1">
        <v>1328</v>
      </c>
      <c r="B3863" s="1">
        <v>5</v>
      </c>
      <c r="C3863" s="1">
        <v>247</v>
      </c>
      <c r="D3863" s="6">
        <v>1</v>
      </c>
      <c r="E3863" s="2">
        <v>599.99</v>
      </c>
      <c r="F3863" s="1">
        <v>0.1</v>
      </c>
      <c r="G3863">
        <v>2999.85</v>
      </c>
      <c r="H3863" t="s">
        <v>5339</v>
      </c>
      <c r="I3863">
        <f>_xlfn.XLOOKUP(C3863, products!A:A, products!D:D)</f>
        <v>3</v>
      </c>
      <c r="J3863" t="s">
        <v>15</v>
      </c>
    </row>
    <row r="3864" spans="1:10" x14ac:dyDescent="0.2">
      <c r="A3864" s="1">
        <v>1329</v>
      </c>
      <c r="B3864" s="1">
        <v>1</v>
      </c>
      <c r="C3864" s="1">
        <v>143</v>
      </c>
      <c r="D3864" s="6">
        <v>1</v>
      </c>
      <c r="E3864" s="2">
        <v>1099.99</v>
      </c>
      <c r="F3864" s="1">
        <v>7.0000000000000007E-2</v>
      </c>
      <c r="G3864">
        <v>1099.92</v>
      </c>
      <c r="H3864" t="s">
        <v>5427</v>
      </c>
      <c r="I3864">
        <f>_xlfn.XLOOKUP(C3864, products!A:A, products!D:D)</f>
        <v>7</v>
      </c>
      <c r="J3864" t="s">
        <v>11</v>
      </c>
    </row>
    <row r="3865" spans="1:10" x14ac:dyDescent="0.2">
      <c r="A3865" s="1">
        <v>1329</v>
      </c>
      <c r="B3865" s="1">
        <v>2</v>
      </c>
      <c r="C3865" s="1">
        <v>107</v>
      </c>
      <c r="D3865" s="6">
        <v>1</v>
      </c>
      <c r="E3865" s="2">
        <v>416.99</v>
      </c>
      <c r="F3865" s="1">
        <v>0.05</v>
      </c>
      <c r="G3865">
        <v>833.93000000000006</v>
      </c>
      <c r="H3865" t="s">
        <v>5463</v>
      </c>
      <c r="I3865">
        <f>_xlfn.XLOOKUP(C3865, products!A:A, products!D:D)</f>
        <v>2</v>
      </c>
      <c r="J3865" t="s">
        <v>16</v>
      </c>
    </row>
    <row r="3866" spans="1:10" x14ac:dyDescent="0.2">
      <c r="A3866" s="1">
        <v>1329</v>
      </c>
      <c r="B3866" s="1">
        <v>3</v>
      </c>
      <c r="C3866" s="1">
        <v>55</v>
      </c>
      <c r="D3866" s="6">
        <v>1</v>
      </c>
      <c r="E3866" s="2">
        <v>2699.99</v>
      </c>
      <c r="F3866" s="1">
        <v>7.0000000000000007E-2</v>
      </c>
      <c r="G3866">
        <v>8099.9</v>
      </c>
      <c r="H3866" t="s">
        <v>5511</v>
      </c>
      <c r="I3866">
        <f>_xlfn.XLOOKUP(C3866, products!A:A, products!D:D)</f>
        <v>7</v>
      </c>
      <c r="J3866" t="s">
        <v>11</v>
      </c>
    </row>
    <row r="3867" spans="1:10" x14ac:dyDescent="0.2">
      <c r="A3867" s="1">
        <v>1329</v>
      </c>
      <c r="B3867" s="1">
        <v>4</v>
      </c>
      <c r="C3867" s="1">
        <v>283</v>
      </c>
      <c r="D3867" s="6">
        <v>2</v>
      </c>
      <c r="E3867" s="2">
        <v>319.99</v>
      </c>
      <c r="F3867" s="1">
        <v>0.2</v>
      </c>
      <c r="G3867">
        <v>1279.76</v>
      </c>
      <c r="H3867" t="s">
        <v>5309</v>
      </c>
      <c r="I3867">
        <f>_xlfn.XLOOKUP(C3867, products!A:A, products!D:D)</f>
        <v>1</v>
      </c>
      <c r="J3867" t="s">
        <v>17</v>
      </c>
    </row>
    <row r="3868" spans="1:10" x14ac:dyDescent="0.2">
      <c r="A3868" s="1">
        <v>1329</v>
      </c>
      <c r="B3868" s="1">
        <v>5</v>
      </c>
      <c r="C3868" s="1">
        <v>13</v>
      </c>
      <c r="D3868" s="6">
        <v>1</v>
      </c>
      <c r="E3868" s="2">
        <v>269.99</v>
      </c>
      <c r="F3868" s="1">
        <v>0.1</v>
      </c>
      <c r="G3868">
        <v>1349.8500000000001</v>
      </c>
      <c r="H3868" t="s">
        <v>5545</v>
      </c>
      <c r="I3868">
        <f>_xlfn.XLOOKUP(C3868, products!A:A, products!D:D)</f>
        <v>3</v>
      </c>
      <c r="J3868" t="s">
        <v>15</v>
      </c>
    </row>
    <row r="3869" spans="1:10" x14ac:dyDescent="0.2">
      <c r="A3869" s="1">
        <v>1330</v>
      </c>
      <c r="B3869" s="1">
        <v>1</v>
      </c>
      <c r="C3869" s="1">
        <v>232</v>
      </c>
      <c r="D3869" s="6">
        <v>1</v>
      </c>
      <c r="E3869" s="2">
        <v>479.99</v>
      </c>
      <c r="F3869" s="1">
        <v>0.2</v>
      </c>
      <c r="G3869">
        <v>479.79</v>
      </c>
      <c r="H3869" t="s">
        <v>5347</v>
      </c>
      <c r="I3869">
        <f>_xlfn.XLOOKUP(C3869, products!A:A, products!D:D)</f>
        <v>3</v>
      </c>
      <c r="J3869" t="s">
        <v>15</v>
      </c>
    </row>
    <row r="3870" spans="1:10" x14ac:dyDescent="0.2">
      <c r="A3870" s="1">
        <v>1330</v>
      </c>
      <c r="B3870" s="1">
        <v>2</v>
      </c>
      <c r="C3870" s="1">
        <v>243</v>
      </c>
      <c r="D3870" s="6">
        <v>2</v>
      </c>
      <c r="E3870" s="2">
        <v>679.99</v>
      </c>
      <c r="F3870" s="1">
        <v>0.05</v>
      </c>
      <c r="G3870">
        <v>1359.93</v>
      </c>
      <c r="H3870" t="s">
        <v>5278</v>
      </c>
      <c r="I3870">
        <f>_xlfn.XLOOKUP(C3870, products!A:A, products!D:D)</f>
        <v>3</v>
      </c>
      <c r="J3870" t="s">
        <v>15</v>
      </c>
    </row>
    <row r="3871" spans="1:10" x14ac:dyDescent="0.2">
      <c r="A3871" s="1">
        <v>1330</v>
      </c>
      <c r="B3871" s="1">
        <v>3</v>
      </c>
      <c r="C3871" s="1">
        <v>230</v>
      </c>
      <c r="D3871" s="6">
        <v>2</v>
      </c>
      <c r="E3871" s="2">
        <v>429.99</v>
      </c>
      <c r="F3871" s="1">
        <v>0.2</v>
      </c>
      <c r="G3871">
        <v>1289.77</v>
      </c>
      <c r="H3871" t="s">
        <v>5349</v>
      </c>
      <c r="I3871">
        <f>_xlfn.XLOOKUP(C3871, products!A:A, products!D:D)</f>
        <v>3</v>
      </c>
      <c r="J3871" t="s">
        <v>15</v>
      </c>
    </row>
    <row r="3872" spans="1:10" x14ac:dyDescent="0.2">
      <c r="A3872" s="1">
        <v>1330</v>
      </c>
      <c r="B3872" s="1">
        <v>4</v>
      </c>
      <c r="C3872" s="1">
        <v>102</v>
      </c>
      <c r="D3872" s="6">
        <v>2</v>
      </c>
      <c r="E3872" s="2">
        <v>489.99</v>
      </c>
      <c r="F3872" s="1">
        <v>0.05</v>
      </c>
      <c r="G3872">
        <v>1959.91</v>
      </c>
      <c r="H3872" t="s">
        <v>5468</v>
      </c>
      <c r="I3872">
        <f>_xlfn.XLOOKUP(C3872, products!A:A, products!D:D)</f>
        <v>2</v>
      </c>
      <c r="J3872" t="s">
        <v>16</v>
      </c>
    </row>
    <row r="3873" spans="1:10" x14ac:dyDescent="0.2">
      <c r="A3873" s="1">
        <v>1330</v>
      </c>
      <c r="B3873" s="1">
        <v>5</v>
      </c>
      <c r="C3873" s="1">
        <v>282</v>
      </c>
      <c r="D3873" s="6">
        <v>1</v>
      </c>
      <c r="E3873" s="2">
        <v>279.99</v>
      </c>
      <c r="F3873" s="1">
        <v>0.1</v>
      </c>
      <c r="G3873">
        <v>1399.8500000000001</v>
      </c>
      <c r="H3873" t="s">
        <v>5310</v>
      </c>
      <c r="I3873">
        <f>_xlfn.XLOOKUP(C3873, products!A:A, products!D:D)</f>
        <v>1</v>
      </c>
      <c r="J3873" t="s">
        <v>17</v>
      </c>
    </row>
    <row r="3874" spans="1:10" x14ac:dyDescent="0.2">
      <c r="A3874" s="1">
        <v>1331</v>
      </c>
      <c r="B3874" s="1">
        <v>1</v>
      </c>
      <c r="C3874" s="1">
        <v>253</v>
      </c>
      <c r="D3874" s="6">
        <v>1</v>
      </c>
      <c r="E3874" s="2">
        <v>2599.9899999999998</v>
      </c>
      <c r="F3874" s="1">
        <v>0.05</v>
      </c>
      <c r="G3874">
        <v>2599.9399999999996</v>
      </c>
      <c r="H3874" t="s">
        <v>5334</v>
      </c>
      <c r="I3874">
        <f>_xlfn.XLOOKUP(C3874, products!A:A, products!D:D)</f>
        <v>3</v>
      </c>
      <c r="J3874" t="s">
        <v>15</v>
      </c>
    </row>
    <row r="3875" spans="1:10" x14ac:dyDescent="0.2">
      <c r="A3875" s="1">
        <v>1331</v>
      </c>
      <c r="B3875" s="1">
        <v>2</v>
      </c>
      <c r="C3875" s="1">
        <v>290</v>
      </c>
      <c r="D3875" s="6">
        <v>1</v>
      </c>
      <c r="E3875" s="2">
        <v>369.99</v>
      </c>
      <c r="F3875" s="1">
        <v>0.05</v>
      </c>
      <c r="G3875">
        <v>739.93000000000006</v>
      </c>
      <c r="H3875" t="s">
        <v>5302</v>
      </c>
      <c r="I3875">
        <f>_xlfn.XLOOKUP(C3875, products!A:A, products!D:D)</f>
        <v>1</v>
      </c>
      <c r="J3875" t="s">
        <v>17</v>
      </c>
    </row>
    <row r="3876" spans="1:10" x14ac:dyDescent="0.2">
      <c r="A3876" s="1">
        <v>1331</v>
      </c>
      <c r="B3876" s="1">
        <v>3</v>
      </c>
      <c r="C3876" s="1">
        <v>145</v>
      </c>
      <c r="D3876" s="6">
        <v>2</v>
      </c>
      <c r="E3876" s="2">
        <v>1799.99</v>
      </c>
      <c r="F3876" s="1">
        <v>0.1</v>
      </c>
      <c r="G3876">
        <v>5399.87</v>
      </c>
      <c r="H3876" t="s">
        <v>5425</v>
      </c>
      <c r="I3876">
        <f>_xlfn.XLOOKUP(C3876, products!A:A, products!D:D)</f>
        <v>7</v>
      </c>
      <c r="J3876" t="s">
        <v>11</v>
      </c>
    </row>
    <row r="3877" spans="1:10" x14ac:dyDescent="0.2">
      <c r="A3877" s="1">
        <v>1331</v>
      </c>
      <c r="B3877" s="1">
        <v>4</v>
      </c>
      <c r="C3877" s="1">
        <v>300</v>
      </c>
      <c r="D3877" s="6">
        <v>1</v>
      </c>
      <c r="E3877" s="2">
        <v>799.99</v>
      </c>
      <c r="F3877" s="1">
        <v>0.2</v>
      </c>
      <c r="G3877">
        <v>3199.76</v>
      </c>
      <c r="H3877" t="s">
        <v>5292</v>
      </c>
      <c r="I3877">
        <f>_xlfn.XLOOKUP(C3877, products!A:A, products!D:D)</f>
        <v>2</v>
      </c>
      <c r="J3877" t="s">
        <v>16</v>
      </c>
    </row>
    <row r="3878" spans="1:10" x14ac:dyDescent="0.2">
      <c r="A3878" s="1">
        <v>1332</v>
      </c>
      <c r="B3878" s="1">
        <v>1</v>
      </c>
      <c r="C3878" s="1">
        <v>296</v>
      </c>
      <c r="D3878" s="6">
        <v>1</v>
      </c>
      <c r="E3878" s="2">
        <v>369.99</v>
      </c>
      <c r="F3878" s="1">
        <v>0.2</v>
      </c>
      <c r="G3878">
        <v>369.79</v>
      </c>
      <c r="H3878" t="s">
        <v>5296</v>
      </c>
      <c r="I3878">
        <f>_xlfn.XLOOKUP(C3878, products!A:A, products!D:D)</f>
        <v>1</v>
      </c>
      <c r="J3878" t="s">
        <v>17</v>
      </c>
    </row>
    <row r="3879" spans="1:10" x14ac:dyDescent="0.2">
      <c r="A3879" s="1">
        <v>1332</v>
      </c>
      <c r="B3879" s="1">
        <v>2</v>
      </c>
      <c r="C3879" s="1">
        <v>93</v>
      </c>
      <c r="D3879" s="6">
        <v>2</v>
      </c>
      <c r="E3879" s="2">
        <v>209.99</v>
      </c>
      <c r="F3879" s="1">
        <v>0.05</v>
      </c>
      <c r="G3879">
        <v>419.93</v>
      </c>
      <c r="H3879" t="s">
        <v>5477</v>
      </c>
      <c r="I3879">
        <f>_xlfn.XLOOKUP(C3879, products!A:A, products!D:D)</f>
        <v>1</v>
      </c>
      <c r="J3879" t="s">
        <v>17</v>
      </c>
    </row>
    <row r="3880" spans="1:10" x14ac:dyDescent="0.2">
      <c r="A3880" s="1">
        <v>1332</v>
      </c>
      <c r="B3880" s="1">
        <v>3</v>
      </c>
      <c r="C3880" s="1">
        <v>179</v>
      </c>
      <c r="D3880" s="6">
        <v>2</v>
      </c>
      <c r="E3880" s="2">
        <v>919.99</v>
      </c>
      <c r="F3880" s="1">
        <v>7.0000000000000007E-2</v>
      </c>
      <c r="G3880">
        <v>2759.9</v>
      </c>
      <c r="H3880" t="s">
        <v>5393</v>
      </c>
      <c r="I3880">
        <f>_xlfn.XLOOKUP(C3880, products!A:A, products!D:D)</f>
        <v>7</v>
      </c>
      <c r="J3880" t="s">
        <v>11</v>
      </c>
    </row>
    <row r="3881" spans="1:10" x14ac:dyDescent="0.2">
      <c r="A3881" s="1">
        <v>1332</v>
      </c>
      <c r="B3881" s="1">
        <v>4</v>
      </c>
      <c r="C3881" s="1">
        <v>298</v>
      </c>
      <c r="D3881" s="6">
        <v>1</v>
      </c>
      <c r="E3881" s="2">
        <v>279.99</v>
      </c>
      <c r="F3881" s="1">
        <v>0.1</v>
      </c>
      <c r="G3881">
        <v>1119.8600000000001</v>
      </c>
      <c r="H3881" t="s">
        <v>5294</v>
      </c>
      <c r="I3881">
        <f>_xlfn.XLOOKUP(C3881, products!A:A, products!D:D)</f>
        <v>1</v>
      </c>
      <c r="J3881" t="s">
        <v>17</v>
      </c>
    </row>
    <row r="3882" spans="1:10" x14ac:dyDescent="0.2">
      <c r="A3882" s="1">
        <v>1333</v>
      </c>
      <c r="B3882" s="1">
        <v>1</v>
      </c>
      <c r="C3882" s="1">
        <v>205</v>
      </c>
      <c r="D3882" s="6">
        <v>2</v>
      </c>
      <c r="E3882" s="2">
        <v>4999.99</v>
      </c>
      <c r="F3882" s="1">
        <v>0.05</v>
      </c>
      <c r="G3882">
        <v>4999.9399999999996</v>
      </c>
      <c r="H3882" t="s">
        <v>5371</v>
      </c>
      <c r="I3882">
        <f>_xlfn.XLOOKUP(C3882, products!A:A, products!D:D)</f>
        <v>5</v>
      </c>
      <c r="J3882" t="s">
        <v>13</v>
      </c>
    </row>
    <row r="3883" spans="1:10" x14ac:dyDescent="0.2">
      <c r="A3883" s="1">
        <v>1333</v>
      </c>
      <c r="B3883" s="1">
        <v>2</v>
      </c>
      <c r="C3883" s="1">
        <v>304</v>
      </c>
      <c r="D3883" s="6">
        <v>2</v>
      </c>
      <c r="E3883" s="2">
        <v>679.99</v>
      </c>
      <c r="F3883" s="1">
        <v>0.1</v>
      </c>
      <c r="G3883">
        <v>1359.88</v>
      </c>
      <c r="H3883" t="s">
        <v>5288</v>
      </c>
      <c r="I3883">
        <f>_xlfn.XLOOKUP(C3883, products!A:A, products!D:D)</f>
        <v>2</v>
      </c>
      <c r="J3883" t="s">
        <v>16</v>
      </c>
    </row>
    <row r="3884" spans="1:10" x14ac:dyDescent="0.2">
      <c r="A3884" s="1">
        <v>1333</v>
      </c>
      <c r="B3884" s="1">
        <v>3</v>
      </c>
      <c r="C3884" s="1">
        <v>99</v>
      </c>
      <c r="D3884" s="6">
        <v>2</v>
      </c>
      <c r="E3884" s="2">
        <v>299.99</v>
      </c>
      <c r="F3884" s="1">
        <v>0.1</v>
      </c>
      <c r="G3884">
        <v>899.87</v>
      </c>
      <c r="H3884" t="s">
        <v>5471</v>
      </c>
      <c r="I3884">
        <f>_xlfn.XLOOKUP(C3884, products!A:A, products!D:D)</f>
        <v>1</v>
      </c>
      <c r="J3884" t="s">
        <v>17</v>
      </c>
    </row>
    <row r="3885" spans="1:10" x14ac:dyDescent="0.2">
      <c r="A3885" s="1">
        <v>1333</v>
      </c>
      <c r="B3885" s="1">
        <v>4</v>
      </c>
      <c r="C3885" s="1">
        <v>12</v>
      </c>
      <c r="D3885" s="6">
        <v>1</v>
      </c>
      <c r="E3885" s="2">
        <v>549.99</v>
      </c>
      <c r="F3885" s="1">
        <v>0.05</v>
      </c>
      <c r="G3885">
        <v>2199.91</v>
      </c>
      <c r="H3885" t="s">
        <v>5542</v>
      </c>
      <c r="I3885">
        <f>_xlfn.XLOOKUP(C3885, products!A:A, products!D:D)</f>
        <v>3</v>
      </c>
      <c r="J3885" t="s">
        <v>15</v>
      </c>
    </row>
    <row r="3886" spans="1:10" x14ac:dyDescent="0.2">
      <c r="A3886" s="1">
        <v>1333</v>
      </c>
      <c r="B3886" s="1">
        <v>5</v>
      </c>
      <c r="C3886" s="1">
        <v>78</v>
      </c>
      <c r="D3886" s="6">
        <v>1</v>
      </c>
      <c r="E3886" s="2">
        <v>647.99</v>
      </c>
      <c r="F3886" s="1">
        <v>0.1</v>
      </c>
      <c r="G3886">
        <v>3239.85</v>
      </c>
      <c r="H3886" t="s">
        <v>5492</v>
      </c>
      <c r="I3886">
        <f>_xlfn.XLOOKUP(C3886, products!A:A, products!D:D)</f>
        <v>3</v>
      </c>
      <c r="J3886" t="s">
        <v>15</v>
      </c>
    </row>
    <row r="3887" spans="1:10" x14ac:dyDescent="0.2">
      <c r="A3887" s="1">
        <v>1334</v>
      </c>
      <c r="B3887" s="1">
        <v>1</v>
      </c>
      <c r="C3887" s="1">
        <v>203</v>
      </c>
      <c r="D3887" s="6">
        <v>2</v>
      </c>
      <c r="E3887" s="2">
        <v>4999.99</v>
      </c>
      <c r="F3887" s="1">
        <v>0.05</v>
      </c>
      <c r="G3887">
        <v>4999.9399999999996</v>
      </c>
      <c r="H3887" t="s">
        <v>5373</v>
      </c>
      <c r="I3887">
        <f>_xlfn.XLOOKUP(C3887, products!A:A, products!D:D)</f>
        <v>5</v>
      </c>
      <c r="J3887" t="s">
        <v>13</v>
      </c>
    </row>
    <row r="3888" spans="1:10" x14ac:dyDescent="0.2">
      <c r="A3888" s="1">
        <v>1334</v>
      </c>
      <c r="B3888" s="1">
        <v>2</v>
      </c>
      <c r="C3888" s="1">
        <v>160</v>
      </c>
      <c r="D3888" s="6">
        <v>2</v>
      </c>
      <c r="E3888" s="2">
        <v>4499.99</v>
      </c>
      <c r="F3888" s="1">
        <v>7.0000000000000007E-2</v>
      </c>
      <c r="G3888">
        <v>8999.91</v>
      </c>
      <c r="H3888" t="s">
        <v>5410</v>
      </c>
      <c r="I3888">
        <f>_xlfn.XLOOKUP(C3888, products!A:A, products!D:D)</f>
        <v>7</v>
      </c>
      <c r="J3888" t="s">
        <v>11</v>
      </c>
    </row>
    <row r="3889" spans="1:10" x14ac:dyDescent="0.2">
      <c r="A3889" s="1">
        <v>1334</v>
      </c>
      <c r="B3889" s="1">
        <v>3</v>
      </c>
      <c r="C3889" s="1">
        <v>84</v>
      </c>
      <c r="D3889" s="6">
        <v>2</v>
      </c>
      <c r="E3889" s="2">
        <v>109.99</v>
      </c>
      <c r="F3889" s="1">
        <v>0.1</v>
      </c>
      <c r="G3889">
        <v>329.86999999999995</v>
      </c>
      <c r="H3889" t="s">
        <v>5486</v>
      </c>
      <c r="I3889">
        <f>_xlfn.XLOOKUP(C3889, products!A:A, products!D:D)</f>
        <v>1</v>
      </c>
      <c r="J3889" t="s">
        <v>17</v>
      </c>
    </row>
    <row r="3890" spans="1:10" x14ac:dyDescent="0.2">
      <c r="A3890" s="1">
        <v>1334</v>
      </c>
      <c r="B3890" s="1">
        <v>4</v>
      </c>
      <c r="C3890" s="1">
        <v>13</v>
      </c>
      <c r="D3890" s="6">
        <v>1</v>
      </c>
      <c r="E3890" s="2">
        <v>269.99</v>
      </c>
      <c r="F3890" s="1">
        <v>0.05</v>
      </c>
      <c r="G3890">
        <v>1079.9100000000001</v>
      </c>
      <c r="H3890" t="s">
        <v>5545</v>
      </c>
      <c r="I3890">
        <f>_xlfn.XLOOKUP(C3890, products!A:A, products!D:D)</f>
        <v>3</v>
      </c>
      <c r="J3890" t="s">
        <v>15</v>
      </c>
    </row>
    <row r="3891" spans="1:10" x14ac:dyDescent="0.2">
      <c r="A3891" s="1">
        <v>1334</v>
      </c>
      <c r="B3891" s="1">
        <v>5</v>
      </c>
      <c r="C3891" s="1">
        <v>42</v>
      </c>
      <c r="D3891" s="6">
        <v>1</v>
      </c>
      <c r="E3891" s="2">
        <v>2299.9899999999998</v>
      </c>
      <c r="F3891" s="1">
        <v>0.05</v>
      </c>
      <c r="G3891">
        <v>11499.9</v>
      </c>
      <c r="H3891" t="s">
        <v>5524</v>
      </c>
      <c r="I3891">
        <f>_xlfn.XLOOKUP(C3891, products!A:A, products!D:D)</f>
        <v>6</v>
      </c>
      <c r="J3891" t="s">
        <v>12</v>
      </c>
    </row>
    <row r="3892" spans="1:10" x14ac:dyDescent="0.2">
      <c r="A3892" s="1">
        <v>1335</v>
      </c>
      <c r="B3892" s="1">
        <v>1</v>
      </c>
      <c r="C3892" s="1">
        <v>138</v>
      </c>
      <c r="D3892" s="6">
        <v>2</v>
      </c>
      <c r="E3892" s="2">
        <v>2249.9899999999998</v>
      </c>
      <c r="F3892" s="1">
        <v>0.05</v>
      </c>
      <c r="G3892">
        <v>2249.9399999999996</v>
      </c>
      <c r="H3892" t="s">
        <v>5432</v>
      </c>
      <c r="I3892">
        <f>_xlfn.XLOOKUP(C3892, products!A:A, products!D:D)</f>
        <v>6</v>
      </c>
      <c r="J3892" t="s">
        <v>12</v>
      </c>
    </row>
    <row r="3893" spans="1:10" x14ac:dyDescent="0.2">
      <c r="A3893" s="1">
        <v>1336</v>
      </c>
      <c r="B3893" s="1">
        <v>1</v>
      </c>
      <c r="C3893" s="1">
        <v>29</v>
      </c>
      <c r="D3893" s="6">
        <v>2</v>
      </c>
      <c r="E3893" s="2">
        <v>999.99</v>
      </c>
      <c r="F3893" s="1">
        <v>0.2</v>
      </c>
      <c r="G3893">
        <v>999.79</v>
      </c>
      <c r="H3893" t="s">
        <v>5537</v>
      </c>
      <c r="I3893">
        <f>_xlfn.XLOOKUP(C3893, products!A:A, products!D:D)</f>
        <v>6</v>
      </c>
      <c r="J3893" t="s">
        <v>12</v>
      </c>
    </row>
    <row r="3894" spans="1:10" x14ac:dyDescent="0.2">
      <c r="A3894" s="1">
        <v>1336</v>
      </c>
      <c r="B3894" s="1">
        <v>2</v>
      </c>
      <c r="C3894" s="1">
        <v>157</v>
      </c>
      <c r="D3894" s="6">
        <v>1</v>
      </c>
      <c r="E3894" s="2">
        <v>6499.99</v>
      </c>
      <c r="F3894" s="1">
        <v>0.05</v>
      </c>
      <c r="G3894">
        <v>12999.93</v>
      </c>
      <c r="H3894" t="s">
        <v>5413</v>
      </c>
      <c r="I3894">
        <f>_xlfn.XLOOKUP(C3894, products!A:A, products!D:D)</f>
        <v>7</v>
      </c>
      <c r="J3894" t="s">
        <v>11</v>
      </c>
    </row>
    <row r="3895" spans="1:10" x14ac:dyDescent="0.2">
      <c r="A3895" s="1">
        <v>1336</v>
      </c>
      <c r="B3895" s="1">
        <v>3</v>
      </c>
      <c r="C3895" s="1">
        <v>21</v>
      </c>
      <c r="D3895" s="6">
        <v>2</v>
      </c>
      <c r="E3895" s="2">
        <v>269.99</v>
      </c>
      <c r="F3895" s="1">
        <v>7.0000000000000007E-2</v>
      </c>
      <c r="G3895">
        <v>809.9</v>
      </c>
      <c r="H3895" t="s">
        <v>5545</v>
      </c>
      <c r="I3895">
        <f>_xlfn.XLOOKUP(C3895, products!A:A, products!D:D)</f>
        <v>1</v>
      </c>
      <c r="J3895" t="s">
        <v>17</v>
      </c>
    </row>
    <row r="3896" spans="1:10" x14ac:dyDescent="0.2">
      <c r="A3896" s="1">
        <v>1336</v>
      </c>
      <c r="B3896" s="1">
        <v>4</v>
      </c>
      <c r="C3896" s="1">
        <v>207</v>
      </c>
      <c r="D3896" s="6">
        <v>1</v>
      </c>
      <c r="E3896" s="2">
        <v>3999.99</v>
      </c>
      <c r="F3896" s="1">
        <v>0.1</v>
      </c>
      <c r="G3896">
        <v>15999.859999999999</v>
      </c>
      <c r="H3896" t="s">
        <v>5369</v>
      </c>
      <c r="I3896">
        <f>_xlfn.XLOOKUP(C3896, products!A:A, products!D:D)</f>
        <v>4</v>
      </c>
      <c r="J3896" t="s">
        <v>14</v>
      </c>
    </row>
    <row r="3897" spans="1:10" x14ac:dyDescent="0.2">
      <c r="A3897" s="1">
        <v>1336</v>
      </c>
      <c r="B3897" s="1">
        <v>5</v>
      </c>
      <c r="C3897" s="1">
        <v>185</v>
      </c>
      <c r="D3897" s="6">
        <v>1</v>
      </c>
      <c r="E3897" s="2">
        <v>2799.99</v>
      </c>
      <c r="F3897" s="1">
        <v>0.1</v>
      </c>
      <c r="G3897">
        <v>13999.849999999999</v>
      </c>
      <c r="H3897" t="s">
        <v>5387</v>
      </c>
      <c r="I3897">
        <f>_xlfn.XLOOKUP(C3897, products!A:A, products!D:D)</f>
        <v>5</v>
      </c>
      <c r="J3897" t="s">
        <v>13</v>
      </c>
    </row>
    <row r="3898" spans="1:10" x14ac:dyDescent="0.2">
      <c r="A3898" s="1">
        <v>1337</v>
      </c>
      <c r="B3898" s="1">
        <v>1</v>
      </c>
      <c r="C3898" s="1">
        <v>153</v>
      </c>
      <c r="D3898" s="6">
        <v>1</v>
      </c>
      <c r="E3898" s="2">
        <v>4999.99</v>
      </c>
      <c r="F3898" s="1">
        <v>0.1</v>
      </c>
      <c r="G3898">
        <v>4999.8899999999994</v>
      </c>
      <c r="H3898" t="s">
        <v>5417</v>
      </c>
      <c r="I3898">
        <f>_xlfn.XLOOKUP(C3898, products!A:A, products!D:D)</f>
        <v>7</v>
      </c>
      <c r="J3898" t="s">
        <v>11</v>
      </c>
    </row>
    <row r="3899" spans="1:10" x14ac:dyDescent="0.2">
      <c r="A3899" s="1">
        <v>1338</v>
      </c>
      <c r="B3899" s="1">
        <v>1</v>
      </c>
      <c r="C3899" s="1">
        <v>169</v>
      </c>
      <c r="D3899" s="6">
        <v>2</v>
      </c>
      <c r="E3899" s="2">
        <v>6499.99</v>
      </c>
      <c r="F3899" s="1">
        <v>7.0000000000000007E-2</v>
      </c>
      <c r="G3899">
        <v>6499.92</v>
      </c>
      <c r="H3899" t="s">
        <v>5403</v>
      </c>
      <c r="I3899">
        <f>_xlfn.XLOOKUP(C3899, products!A:A, products!D:D)</f>
        <v>7</v>
      </c>
      <c r="J3899" t="s">
        <v>11</v>
      </c>
    </row>
    <row r="3900" spans="1:10" x14ac:dyDescent="0.2">
      <c r="A3900" s="1">
        <v>1339</v>
      </c>
      <c r="B3900" s="1">
        <v>1</v>
      </c>
      <c r="C3900" s="1">
        <v>175</v>
      </c>
      <c r="D3900" s="6">
        <v>1</v>
      </c>
      <c r="E3900" s="2">
        <v>3199.99</v>
      </c>
      <c r="F3900" s="1">
        <v>7.0000000000000007E-2</v>
      </c>
      <c r="G3900">
        <v>3199.9199999999996</v>
      </c>
      <c r="H3900" t="s">
        <v>5397</v>
      </c>
      <c r="I3900">
        <f>_xlfn.XLOOKUP(C3900, products!A:A, products!D:D)</f>
        <v>7</v>
      </c>
      <c r="J3900" t="s">
        <v>11</v>
      </c>
    </row>
    <row r="3901" spans="1:10" x14ac:dyDescent="0.2">
      <c r="A3901" s="1">
        <v>1340</v>
      </c>
      <c r="B3901" s="1">
        <v>1</v>
      </c>
      <c r="C3901" s="1">
        <v>253</v>
      </c>
      <c r="D3901" s="6">
        <v>1</v>
      </c>
      <c r="E3901" s="2">
        <v>2599.9899999999998</v>
      </c>
      <c r="F3901" s="1">
        <v>0.2</v>
      </c>
      <c r="G3901">
        <v>2599.79</v>
      </c>
      <c r="H3901" t="s">
        <v>5334</v>
      </c>
      <c r="I3901">
        <f>_xlfn.XLOOKUP(C3901, products!A:A, products!D:D)</f>
        <v>3</v>
      </c>
      <c r="J3901" t="s">
        <v>15</v>
      </c>
    </row>
    <row r="3902" spans="1:10" x14ac:dyDescent="0.2">
      <c r="A3902" s="1">
        <v>1340</v>
      </c>
      <c r="B3902" s="1">
        <v>2</v>
      </c>
      <c r="C3902" s="1">
        <v>92</v>
      </c>
      <c r="D3902" s="6">
        <v>2</v>
      </c>
      <c r="E3902" s="2">
        <v>209.99</v>
      </c>
      <c r="F3902" s="1">
        <v>0.2</v>
      </c>
      <c r="G3902">
        <v>419.78000000000003</v>
      </c>
      <c r="H3902" t="s">
        <v>5478</v>
      </c>
      <c r="I3902">
        <f>_xlfn.XLOOKUP(C3902, products!A:A, products!D:D)</f>
        <v>1</v>
      </c>
      <c r="J3902" t="s">
        <v>17</v>
      </c>
    </row>
    <row r="3903" spans="1:10" x14ac:dyDescent="0.2">
      <c r="A3903" s="1">
        <v>1340</v>
      </c>
      <c r="B3903" s="1">
        <v>3</v>
      </c>
      <c r="C3903" s="1">
        <v>237</v>
      </c>
      <c r="D3903" s="6">
        <v>2</v>
      </c>
      <c r="E3903" s="2">
        <v>849.99</v>
      </c>
      <c r="F3903" s="1">
        <v>0.05</v>
      </c>
      <c r="G3903">
        <v>2549.92</v>
      </c>
      <c r="H3903" t="s">
        <v>5342</v>
      </c>
      <c r="I3903">
        <f>_xlfn.XLOOKUP(C3903, products!A:A, products!D:D)</f>
        <v>3</v>
      </c>
      <c r="J3903" t="s">
        <v>15</v>
      </c>
    </row>
    <row r="3904" spans="1:10" x14ac:dyDescent="0.2">
      <c r="A3904" s="1">
        <v>1341</v>
      </c>
      <c r="B3904" s="1">
        <v>1</v>
      </c>
      <c r="C3904" s="1">
        <v>215</v>
      </c>
      <c r="D3904" s="6">
        <v>2</v>
      </c>
      <c r="E3904" s="2">
        <v>749.99</v>
      </c>
      <c r="F3904" s="1">
        <v>7.0000000000000007E-2</v>
      </c>
      <c r="G3904">
        <v>749.92</v>
      </c>
      <c r="H3904" t="s">
        <v>5362</v>
      </c>
      <c r="I3904">
        <f>_xlfn.XLOOKUP(C3904, products!A:A, products!D:D)</f>
        <v>3</v>
      </c>
      <c r="J3904" t="s">
        <v>15</v>
      </c>
    </row>
    <row r="3905" spans="1:10" x14ac:dyDescent="0.2">
      <c r="A3905" s="1">
        <v>1341</v>
      </c>
      <c r="B3905" s="1">
        <v>2</v>
      </c>
      <c r="C3905" s="1">
        <v>56</v>
      </c>
      <c r="D3905" s="6">
        <v>2</v>
      </c>
      <c r="E3905" s="2">
        <v>5499.99</v>
      </c>
      <c r="F3905" s="1">
        <v>0.2</v>
      </c>
      <c r="G3905">
        <v>10999.779999999999</v>
      </c>
      <c r="H3905" t="s">
        <v>5510</v>
      </c>
      <c r="I3905">
        <f>_xlfn.XLOOKUP(C3905, products!A:A, products!D:D)</f>
        <v>7</v>
      </c>
      <c r="J3905" t="s">
        <v>11</v>
      </c>
    </row>
    <row r="3906" spans="1:10" x14ac:dyDescent="0.2">
      <c r="A3906" s="1">
        <v>1341</v>
      </c>
      <c r="B3906" s="1">
        <v>3</v>
      </c>
      <c r="C3906" s="1">
        <v>234</v>
      </c>
      <c r="D3906" s="6">
        <v>2</v>
      </c>
      <c r="E3906" s="2">
        <v>899.99</v>
      </c>
      <c r="F3906" s="1">
        <v>0.05</v>
      </c>
      <c r="G3906">
        <v>2699.92</v>
      </c>
      <c r="H3906" t="s">
        <v>5345</v>
      </c>
      <c r="I3906">
        <f>_xlfn.XLOOKUP(C3906, products!A:A, products!D:D)</f>
        <v>3</v>
      </c>
      <c r="J3906" t="s">
        <v>15</v>
      </c>
    </row>
    <row r="3907" spans="1:10" x14ac:dyDescent="0.2">
      <c r="A3907" s="1">
        <v>1341</v>
      </c>
      <c r="B3907" s="1">
        <v>4</v>
      </c>
      <c r="C3907" s="1">
        <v>66</v>
      </c>
      <c r="D3907" s="6">
        <v>2</v>
      </c>
      <c r="E3907" s="2">
        <v>250.99</v>
      </c>
      <c r="F3907" s="1">
        <v>0.05</v>
      </c>
      <c r="G3907">
        <v>1003.9100000000001</v>
      </c>
      <c r="H3907" t="s">
        <v>5501</v>
      </c>
      <c r="I3907">
        <f>_xlfn.XLOOKUP(C3907, products!A:A, products!D:D)</f>
        <v>3</v>
      </c>
      <c r="J3907" t="s">
        <v>15</v>
      </c>
    </row>
    <row r="3908" spans="1:10" x14ac:dyDescent="0.2">
      <c r="A3908" s="1">
        <v>1342</v>
      </c>
      <c r="B3908" s="1">
        <v>1</v>
      </c>
      <c r="C3908" s="1">
        <v>60</v>
      </c>
      <c r="D3908" s="6">
        <v>1</v>
      </c>
      <c r="E3908" s="2">
        <v>1559.99</v>
      </c>
      <c r="F3908" s="1">
        <v>0.05</v>
      </c>
      <c r="G3908">
        <v>1559.94</v>
      </c>
      <c r="H3908" t="s">
        <v>5506</v>
      </c>
      <c r="I3908">
        <f>_xlfn.XLOOKUP(C3908, products!A:A, products!D:D)</f>
        <v>5</v>
      </c>
      <c r="J3908" t="s">
        <v>13</v>
      </c>
    </row>
    <row r="3909" spans="1:10" x14ac:dyDescent="0.2">
      <c r="A3909" s="1">
        <v>1342</v>
      </c>
      <c r="B3909" s="1">
        <v>2</v>
      </c>
      <c r="C3909" s="1">
        <v>270</v>
      </c>
      <c r="D3909" s="6">
        <v>1</v>
      </c>
      <c r="E3909" s="2">
        <v>209.99</v>
      </c>
      <c r="F3909" s="1">
        <v>0.05</v>
      </c>
      <c r="G3909">
        <v>419.93</v>
      </c>
      <c r="H3909" t="s">
        <v>5322</v>
      </c>
      <c r="I3909">
        <f>_xlfn.XLOOKUP(C3909, products!A:A, products!D:D)</f>
        <v>1</v>
      </c>
      <c r="J3909" t="s">
        <v>17</v>
      </c>
    </row>
    <row r="3910" spans="1:10" x14ac:dyDescent="0.2">
      <c r="A3910" s="1">
        <v>1343</v>
      </c>
      <c r="B3910" s="1">
        <v>1</v>
      </c>
      <c r="C3910" s="1">
        <v>244</v>
      </c>
      <c r="D3910" s="6">
        <v>1</v>
      </c>
      <c r="E3910" s="2">
        <v>559.99</v>
      </c>
      <c r="F3910" s="1">
        <v>0.05</v>
      </c>
      <c r="G3910">
        <v>559.94000000000005</v>
      </c>
      <c r="H3910" t="s">
        <v>5277</v>
      </c>
      <c r="I3910">
        <f>_xlfn.XLOOKUP(C3910, products!A:A, products!D:D)</f>
        <v>3</v>
      </c>
      <c r="J3910" t="s">
        <v>15</v>
      </c>
    </row>
    <row r="3911" spans="1:10" x14ac:dyDescent="0.2">
      <c r="A3911" s="1">
        <v>1343</v>
      </c>
      <c r="B3911" s="1">
        <v>2</v>
      </c>
      <c r="C3911" s="1">
        <v>99</v>
      </c>
      <c r="D3911" s="6">
        <v>1</v>
      </c>
      <c r="E3911" s="2">
        <v>299.99</v>
      </c>
      <c r="F3911" s="1">
        <v>0.05</v>
      </c>
      <c r="G3911">
        <v>599.93000000000006</v>
      </c>
      <c r="H3911" t="s">
        <v>5471</v>
      </c>
      <c r="I3911">
        <f>_xlfn.XLOOKUP(C3911, products!A:A, products!D:D)</f>
        <v>1</v>
      </c>
      <c r="J3911" t="s">
        <v>17</v>
      </c>
    </row>
    <row r="3912" spans="1:10" x14ac:dyDescent="0.2">
      <c r="A3912" s="1">
        <v>1343</v>
      </c>
      <c r="B3912" s="1">
        <v>3</v>
      </c>
      <c r="C3912" s="1">
        <v>184</v>
      </c>
      <c r="D3912" s="6">
        <v>2</v>
      </c>
      <c r="E3912" s="2">
        <v>3499.99</v>
      </c>
      <c r="F3912" s="1">
        <v>0.2</v>
      </c>
      <c r="G3912">
        <v>10499.769999999999</v>
      </c>
      <c r="H3912" t="s">
        <v>5388</v>
      </c>
      <c r="I3912">
        <f>_xlfn.XLOOKUP(C3912, products!A:A, products!D:D)</f>
        <v>7</v>
      </c>
      <c r="J3912" t="s">
        <v>11</v>
      </c>
    </row>
    <row r="3913" spans="1:10" x14ac:dyDescent="0.2">
      <c r="A3913" s="1">
        <v>1343</v>
      </c>
      <c r="B3913" s="1">
        <v>4</v>
      </c>
      <c r="C3913" s="1">
        <v>65</v>
      </c>
      <c r="D3913" s="6">
        <v>2</v>
      </c>
      <c r="E3913" s="2">
        <v>346.99</v>
      </c>
      <c r="F3913" s="1">
        <v>0.2</v>
      </c>
      <c r="G3913">
        <v>1387.76</v>
      </c>
      <c r="H3913" t="s">
        <v>5502</v>
      </c>
      <c r="I3913">
        <f>_xlfn.XLOOKUP(C3913, products!A:A, products!D:D)</f>
        <v>3</v>
      </c>
      <c r="J3913" t="s">
        <v>15</v>
      </c>
    </row>
    <row r="3914" spans="1:10" x14ac:dyDescent="0.2">
      <c r="A3914" s="1">
        <v>1343</v>
      </c>
      <c r="B3914" s="1">
        <v>5</v>
      </c>
      <c r="C3914" s="1">
        <v>206</v>
      </c>
      <c r="D3914" s="6">
        <v>1</v>
      </c>
      <c r="E3914" s="2">
        <v>3299.99</v>
      </c>
      <c r="F3914" s="1">
        <v>0.1</v>
      </c>
      <c r="G3914">
        <v>16499.849999999999</v>
      </c>
      <c r="H3914" t="s">
        <v>5370</v>
      </c>
      <c r="I3914">
        <f>_xlfn.XLOOKUP(C3914, products!A:A, products!D:D)</f>
        <v>4</v>
      </c>
      <c r="J3914" t="s">
        <v>14</v>
      </c>
    </row>
    <row r="3915" spans="1:10" x14ac:dyDescent="0.2">
      <c r="A3915" s="1">
        <v>1344</v>
      </c>
      <c r="B3915" s="1">
        <v>1</v>
      </c>
      <c r="C3915" s="1">
        <v>77</v>
      </c>
      <c r="D3915" s="6">
        <v>2</v>
      </c>
      <c r="E3915" s="2">
        <v>799.99</v>
      </c>
      <c r="F3915" s="1">
        <v>7.0000000000000007E-2</v>
      </c>
      <c r="G3915">
        <v>799.92</v>
      </c>
      <c r="H3915" t="s">
        <v>5493</v>
      </c>
      <c r="I3915">
        <f>_xlfn.XLOOKUP(C3915, products!A:A, products!D:D)</f>
        <v>3</v>
      </c>
      <c r="J3915" t="s">
        <v>15</v>
      </c>
    </row>
    <row r="3916" spans="1:10" x14ac:dyDescent="0.2">
      <c r="A3916" s="1">
        <v>1344</v>
      </c>
      <c r="B3916" s="1">
        <v>2</v>
      </c>
      <c r="C3916" s="1">
        <v>103</v>
      </c>
      <c r="D3916" s="6">
        <v>2</v>
      </c>
      <c r="E3916" s="2">
        <v>551.99</v>
      </c>
      <c r="F3916" s="1">
        <v>0.2</v>
      </c>
      <c r="G3916">
        <v>1103.78</v>
      </c>
      <c r="H3916" t="s">
        <v>5467</v>
      </c>
      <c r="I3916">
        <f>_xlfn.XLOOKUP(C3916, products!A:A, products!D:D)</f>
        <v>2</v>
      </c>
      <c r="J3916" t="s">
        <v>16</v>
      </c>
    </row>
    <row r="3917" spans="1:10" x14ac:dyDescent="0.2">
      <c r="A3917" s="1">
        <v>1344</v>
      </c>
      <c r="B3917" s="1">
        <v>3</v>
      </c>
      <c r="C3917" s="1">
        <v>3</v>
      </c>
      <c r="D3917" s="6">
        <v>1</v>
      </c>
      <c r="E3917" s="2">
        <v>999.99</v>
      </c>
      <c r="F3917" s="1">
        <v>7.0000000000000007E-2</v>
      </c>
      <c r="G3917">
        <v>2999.9</v>
      </c>
      <c r="H3917" t="s">
        <v>5559</v>
      </c>
      <c r="I3917">
        <f>_xlfn.XLOOKUP(C3917, products!A:A, products!D:D)</f>
        <v>6</v>
      </c>
      <c r="J3917" t="s">
        <v>12</v>
      </c>
    </row>
    <row r="3918" spans="1:10" x14ac:dyDescent="0.2">
      <c r="A3918" s="1">
        <v>1344</v>
      </c>
      <c r="B3918" s="1">
        <v>4</v>
      </c>
      <c r="C3918" s="1">
        <v>61</v>
      </c>
      <c r="D3918" s="6">
        <v>1</v>
      </c>
      <c r="E3918" s="2">
        <v>4999.99</v>
      </c>
      <c r="F3918" s="1">
        <v>7.0000000000000007E-2</v>
      </c>
      <c r="G3918">
        <v>19999.89</v>
      </c>
      <c r="H3918" t="s">
        <v>5505</v>
      </c>
      <c r="I3918">
        <f>_xlfn.XLOOKUP(C3918, products!A:A, products!D:D)</f>
        <v>5</v>
      </c>
      <c r="J3918" t="s">
        <v>13</v>
      </c>
    </row>
    <row r="3919" spans="1:10" x14ac:dyDescent="0.2">
      <c r="A3919" s="1">
        <v>1345</v>
      </c>
      <c r="B3919" s="1">
        <v>1</v>
      </c>
      <c r="C3919" s="1">
        <v>40</v>
      </c>
      <c r="D3919" s="6">
        <v>2</v>
      </c>
      <c r="E3919" s="2">
        <v>4999.99</v>
      </c>
      <c r="F3919" s="1">
        <v>0.2</v>
      </c>
      <c r="G3919">
        <v>4999.79</v>
      </c>
      <c r="H3919" t="s">
        <v>5526</v>
      </c>
      <c r="I3919">
        <f>_xlfn.XLOOKUP(C3919, products!A:A, products!D:D)</f>
        <v>6</v>
      </c>
      <c r="J3919" t="s">
        <v>12</v>
      </c>
    </row>
    <row r="3920" spans="1:10" x14ac:dyDescent="0.2">
      <c r="A3920" s="1">
        <v>1345</v>
      </c>
      <c r="B3920" s="1">
        <v>2</v>
      </c>
      <c r="C3920" s="1">
        <v>172</v>
      </c>
      <c r="D3920" s="6">
        <v>2</v>
      </c>
      <c r="E3920" s="2">
        <v>3199.99</v>
      </c>
      <c r="F3920" s="1">
        <v>0.05</v>
      </c>
      <c r="G3920">
        <v>6399.9299999999994</v>
      </c>
      <c r="H3920" t="s">
        <v>5400</v>
      </c>
      <c r="I3920">
        <f>_xlfn.XLOOKUP(C3920, products!A:A, products!D:D)</f>
        <v>7</v>
      </c>
      <c r="J3920" t="s">
        <v>11</v>
      </c>
    </row>
    <row r="3921" spans="1:10" x14ac:dyDescent="0.2">
      <c r="A3921" s="1">
        <v>1345</v>
      </c>
      <c r="B3921" s="1">
        <v>3</v>
      </c>
      <c r="C3921" s="1">
        <v>164</v>
      </c>
      <c r="D3921" s="6">
        <v>2</v>
      </c>
      <c r="E3921" s="2">
        <v>1549</v>
      </c>
      <c r="F3921" s="1">
        <v>0.2</v>
      </c>
      <c r="G3921">
        <v>4646.8</v>
      </c>
      <c r="H3921" t="s">
        <v>5365</v>
      </c>
      <c r="I3921">
        <f>_xlfn.XLOOKUP(C3921, products!A:A, products!D:D)</f>
        <v>7</v>
      </c>
      <c r="J3921" t="s">
        <v>11</v>
      </c>
    </row>
    <row r="3922" spans="1:10" x14ac:dyDescent="0.2">
      <c r="A3922" s="1">
        <v>1345</v>
      </c>
      <c r="B3922" s="1">
        <v>4</v>
      </c>
      <c r="C3922" s="1">
        <v>2</v>
      </c>
      <c r="D3922" s="6">
        <v>2</v>
      </c>
      <c r="E3922" s="2">
        <v>749.99</v>
      </c>
      <c r="F3922" s="1">
        <v>0.2</v>
      </c>
      <c r="G3922">
        <v>2999.76</v>
      </c>
      <c r="H3922" t="s">
        <v>5560</v>
      </c>
      <c r="I3922">
        <f>_xlfn.XLOOKUP(C3922, products!A:A, products!D:D)</f>
        <v>6</v>
      </c>
      <c r="J3922" t="s">
        <v>12</v>
      </c>
    </row>
    <row r="3923" spans="1:10" x14ac:dyDescent="0.2">
      <c r="A3923" s="1">
        <v>1346</v>
      </c>
      <c r="B3923" s="1">
        <v>1</v>
      </c>
      <c r="C3923" s="1">
        <v>134</v>
      </c>
      <c r="D3923" s="6">
        <v>2</v>
      </c>
      <c r="E3923" s="2">
        <v>1499.99</v>
      </c>
      <c r="F3923" s="1">
        <v>0.05</v>
      </c>
      <c r="G3923">
        <v>1499.94</v>
      </c>
      <c r="H3923" t="s">
        <v>5436</v>
      </c>
      <c r="I3923">
        <f>_xlfn.XLOOKUP(C3923, products!A:A, products!D:D)</f>
        <v>6</v>
      </c>
      <c r="J3923" t="s">
        <v>12</v>
      </c>
    </row>
    <row r="3924" spans="1:10" x14ac:dyDescent="0.2">
      <c r="A3924" s="1">
        <v>1346</v>
      </c>
      <c r="B3924" s="1">
        <v>2</v>
      </c>
      <c r="C3924" s="1">
        <v>150</v>
      </c>
      <c r="D3924" s="6">
        <v>1</v>
      </c>
      <c r="E3924" s="2">
        <v>4499.99</v>
      </c>
      <c r="F3924" s="1">
        <v>0.05</v>
      </c>
      <c r="G3924">
        <v>8999.93</v>
      </c>
      <c r="H3924" t="s">
        <v>5420</v>
      </c>
      <c r="I3924">
        <f>_xlfn.XLOOKUP(C3924, products!A:A, products!D:D)</f>
        <v>7</v>
      </c>
      <c r="J3924" t="s">
        <v>11</v>
      </c>
    </row>
    <row r="3925" spans="1:10" x14ac:dyDescent="0.2">
      <c r="A3925" s="1">
        <v>1346</v>
      </c>
      <c r="B3925" s="1">
        <v>3</v>
      </c>
      <c r="C3925" s="1">
        <v>18</v>
      </c>
      <c r="D3925" s="6">
        <v>2</v>
      </c>
      <c r="E3925" s="2">
        <v>449</v>
      </c>
      <c r="F3925" s="1">
        <v>0.05</v>
      </c>
      <c r="G3925">
        <v>1346.95</v>
      </c>
      <c r="H3925" t="s">
        <v>5548</v>
      </c>
      <c r="I3925">
        <f>_xlfn.XLOOKUP(C3925, products!A:A, products!D:D)</f>
        <v>3</v>
      </c>
      <c r="J3925" t="s">
        <v>15</v>
      </c>
    </row>
    <row r="3926" spans="1:10" x14ac:dyDescent="0.2">
      <c r="A3926" s="1">
        <v>1346</v>
      </c>
      <c r="B3926" s="1">
        <v>4</v>
      </c>
      <c r="C3926" s="1">
        <v>249</v>
      </c>
      <c r="D3926" s="6">
        <v>1</v>
      </c>
      <c r="E3926" s="2">
        <v>749.99</v>
      </c>
      <c r="F3926" s="1">
        <v>0.1</v>
      </c>
      <c r="G3926">
        <v>2999.86</v>
      </c>
      <c r="H3926" t="s">
        <v>5337</v>
      </c>
      <c r="I3926">
        <f>_xlfn.XLOOKUP(C3926, products!A:A, products!D:D)</f>
        <v>3</v>
      </c>
      <c r="J3926" t="s">
        <v>15</v>
      </c>
    </row>
    <row r="3927" spans="1:10" x14ac:dyDescent="0.2">
      <c r="A3927" s="1">
        <v>1346</v>
      </c>
      <c r="B3927" s="1">
        <v>5</v>
      </c>
      <c r="C3927" s="1">
        <v>263</v>
      </c>
      <c r="D3927" s="6">
        <v>2</v>
      </c>
      <c r="E3927" s="2">
        <v>89.99</v>
      </c>
      <c r="F3927" s="1">
        <v>0.2</v>
      </c>
      <c r="G3927">
        <v>449.75</v>
      </c>
      <c r="H3927" t="s">
        <v>5329</v>
      </c>
      <c r="I3927">
        <f>_xlfn.XLOOKUP(C3927, products!A:A, products!D:D)</f>
        <v>1</v>
      </c>
      <c r="J3927" t="s">
        <v>17</v>
      </c>
    </row>
    <row r="3928" spans="1:10" x14ac:dyDescent="0.2">
      <c r="A3928" s="1">
        <v>1347</v>
      </c>
      <c r="B3928" s="1">
        <v>1</v>
      </c>
      <c r="C3928" s="1">
        <v>43</v>
      </c>
      <c r="D3928" s="6">
        <v>2</v>
      </c>
      <c r="E3928" s="2">
        <v>5299.99</v>
      </c>
      <c r="F3928" s="1">
        <v>7.0000000000000007E-2</v>
      </c>
      <c r="G3928">
        <v>5299.92</v>
      </c>
      <c r="H3928" t="s">
        <v>5523</v>
      </c>
      <c r="I3928">
        <f>_xlfn.XLOOKUP(C3928, products!A:A, products!D:D)</f>
        <v>6</v>
      </c>
      <c r="J3928" t="s">
        <v>12</v>
      </c>
    </row>
    <row r="3929" spans="1:10" x14ac:dyDescent="0.2">
      <c r="A3929" s="1">
        <v>1347</v>
      </c>
      <c r="B3929" s="1">
        <v>2</v>
      </c>
      <c r="C3929" s="1">
        <v>53</v>
      </c>
      <c r="D3929" s="6">
        <v>1</v>
      </c>
      <c r="E3929" s="2">
        <v>749.99</v>
      </c>
      <c r="F3929" s="1">
        <v>0.05</v>
      </c>
      <c r="G3929">
        <v>1499.93</v>
      </c>
      <c r="H3929" t="s">
        <v>5513</v>
      </c>
      <c r="I3929">
        <f>_xlfn.XLOOKUP(C3929, products!A:A, products!D:D)</f>
        <v>7</v>
      </c>
      <c r="J3929" t="s">
        <v>11</v>
      </c>
    </row>
    <row r="3930" spans="1:10" x14ac:dyDescent="0.2">
      <c r="A3930" s="1">
        <v>1348</v>
      </c>
      <c r="B3930" s="1">
        <v>1</v>
      </c>
      <c r="C3930" s="1">
        <v>203</v>
      </c>
      <c r="D3930" s="6">
        <v>1</v>
      </c>
      <c r="E3930" s="2">
        <v>4999.99</v>
      </c>
      <c r="F3930" s="1">
        <v>0.05</v>
      </c>
      <c r="G3930">
        <v>4999.9399999999996</v>
      </c>
      <c r="H3930" t="s">
        <v>5373</v>
      </c>
      <c r="I3930">
        <f>_xlfn.XLOOKUP(C3930, products!A:A, products!D:D)</f>
        <v>5</v>
      </c>
      <c r="J3930" t="s">
        <v>13</v>
      </c>
    </row>
    <row r="3931" spans="1:10" x14ac:dyDescent="0.2">
      <c r="A3931" s="1">
        <v>1348</v>
      </c>
      <c r="B3931" s="1">
        <v>2</v>
      </c>
      <c r="C3931" s="1">
        <v>148</v>
      </c>
      <c r="D3931" s="6">
        <v>1</v>
      </c>
      <c r="E3931" s="2">
        <v>5499.99</v>
      </c>
      <c r="F3931" s="1">
        <v>0.05</v>
      </c>
      <c r="G3931">
        <v>10999.93</v>
      </c>
      <c r="H3931" t="s">
        <v>5422</v>
      </c>
      <c r="I3931">
        <f>_xlfn.XLOOKUP(C3931, products!A:A, products!D:D)</f>
        <v>7</v>
      </c>
      <c r="J3931" t="s">
        <v>11</v>
      </c>
    </row>
    <row r="3932" spans="1:10" x14ac:dyDescent="0.2">
      <c r="A3932" s="1">
        <v>1348</v>
      </c>
      <c r="B3932" s="1">
        <v>3</v>
      </c>
      <c r="C3932" s="1">
        <v>58</v>
      </c>
      <c r="D3932" s="6">
        <v>2</v>
      </c>
      <c r="E3932" s="2">
        <v>4999.99</v>
      </c>
      <c r="F3932" s="1">
        <v>0.1</v>
      </c>
      <c r="G3932">
        <v>14999.869999999999</v>
      </c>
      <c r="H3932" t="s">
        <v>5508</v>
      </c>
      <c r="I3932">
        <f>_xlfn.XLOOKUP(C3932, products!A:A, products!D:D)</f>
        <v>7</v>
      </c>
      <c r="J3932" t="s">
        <v>11</v>
      </c>
    </row>
    <row r="3933" spans="1:10" x14ac:dyDescent="0.2">
      <c r="A3933" s="1">
        <v>1348</v>
      </c>
      <c r="B3933" s="1">
        <v>4</v>
      </c>
      <c r="C3933" s="1">
        <v>147</v>
      </c>
      <c r="D3933" s="6">
        <v>1</v>
      </c>
      <c r="E3933" s="2">
        <v>1799.99</v>
      </c>
      <c r="F3933" s="1">
        <v>7.0000000000000007E-2</v>
      </c>
      <c r="G3933">
        <v>7199.89</v>
      </c>
      <c r="H3933" t="s">
        <v>5423</v>
      </c>
      <c r="I3933">
        <f>_xlfn.XLOOKUP(C3933, products!A:A, products!D:D)</f>
        <v>7</v>
      </c>
      <c r="J3933" t="s">
        <v>11</v>
      </c>
    </row>
    <row r="3934" spans="1:10" x14ac:dyDescent="0.2">
      <c r="A3934" s="1">
        <v>1349</v>
      </c>
      <c r="B3934" s="1">
        <v>1</v>
      </c>
      <c r="C3934" s="1">
        <v>138</v>
      </c>
      <c r="D3934" s="6">
        <v>2</v>
      </c>
      <c r="E3934" s="2">
        <v>2249.9899999999998</v>
      </c>
      <c r="F3934" s="1">
        <v>0.05</v>
      </c>
      <c r="G3934">
        <v>2249.9399999999996</v>
      </c>
      <c r="H3934" t="s">
        <v>5432</v>
      </c>
      <c r="I3934">
        <f>_xlfn.XLOOKUP(C3934, products!A:A, products!D:D)</f>
        <v>6</v>
      </c>
      <c r="J3934" t="s">
        <v>12</v>
      </c>
    </row>
    <row r="3935" spans="1:10" x14ac:dyDescent="0.2">
      <c r="A3935" s="1">
        <v>1349</v>
      </c>
      <c r="B3935" s="1">
        <v>2</v>
      </c>
      <c r="C3935" s="1">
        <v>205</v>
      </c>
      <c r="D3935" s="6">
        <v>2</v>
      </c>
      <c r="E3935" s="2">
        <v>4999.99</v>
      </c>
      <c r="F3935" s="1">
        <v>7.0000000000000007E-2</v>
      </c>
      <c r="G3935">
        <v>9999.91</v>
      </c>
      <c r="H3935" t="s">
        <v>5371</v>
      </c>
      <c r="I3935">
        <f>_xlfn.XLOOKUP(C3935, products!A:A, products!D:D)</f>
        <v>5</v>
      </c>
      <c r="J3935" t="s">
        <v>13</v>
      </c>
    </row>
    <row r="3936" spans="1:10" x14ac:dyDescent="0.2">
      <c r="A3936" s="1">
        <v>1349</v>
      </c>
      <c r="B3936" s="1">
        <v>3</v>
      </c>
      <c r="C3936" s="1">
        <v>168</v>
      </c>
      <c r="D3936" s="6">
        <v>2</v>
      </c>
      <c r="E3936" s="2">
        <v>1549</v>
      </c>
      <c r="F3936" s="1">
        <v>0.2</v>
      </c>
      <c r="G3936">
        <v>4646.8</v>
      </c>
      <c r="H3936" t="s">
        <v>5366</v>
      </c>
      <c r="I3936">
        <f>_xlfn.XLOOKUP(C3936, products!A:A, products!D:D)</f>
        <v>7</v>
      </c>
      <c r="J3936" t="s">
        <v>11</v>
      </c>
    </row>
    <row r="3937" spans="1:10" x14ac:dyDescent="0.2">
      <c r="A3937" s="1">
        <v>1349</v>
      </c>
      <c r="B3937" s="1">
        <v>4</v>
      </c>
      <c r="C3937" s="1">
        <v>184</v>
      </c>
      <c r="D3937" s="6">
        <v>1</v>
      </c>
      <c r="E3937" s="2">
        <v>3499.99</v>
      </c>
      <c r="F3937" s="1">
        <v>0.2</v>
      </c>
      <c r="G3937">
        <v>13999.759999999998</v>
      </c>
      <c r="H3937" t="s">
        <v>5388</v>
      </c>
      <c r="I3937">
        <f>_xlfn.XLOOKUP(C3937, products!A:A, products!D:D)</f>
        <v>7</v>
      </c>
      <c r="J3937" t="s">
        <v>11</v>
      </c>
    </row>
    <row r="3938" spans="1:10" x14ac:dyDescent="0.2">
      <c r="A3938" s="1">
        <v>1350</v>
      </c>
      <c r="B3938" s="1">
        <v>1</v>
      </c>
      <c r="C3938" s="1">
        <v>305</v>
      </c>
      <c r="D3938" s="6">
        <v>1</v>
      </c>
      <c r="E3938" s="2">
        <v>749.99</v>
      </c>
      <c r="F3938" s="1">
        <v>0.1</v>
      </c>
      <c r="G3938">
        <v>749.89</v>
      </c>
      <c r="H3938" t="s">
        <v>5287</v>
      </c>
      <c r="I3938">
        <f>_xlfn.XLOOKUP(C3938, products!A:A, products!D:D)</f>
        <v>2</v>
      </c>
      <c r="J3938" t="s">
        <v>16</v>
      </c>
    </row>
    <row r="3939" spans="1:10" x14ac:dyDescent="0.2">
      <c r="A3939" s="1">
        <v>1350</v>
      </c>
      <c r="B3939" s="1">
        <v>2</v>
      </c>
      <c r="C3939" s="1">
        <v>250</v>
      </c>
      <c r="D3939" s="6">
        <v>1</v>
      </c>
      <c r="E3939" s="2">
        <v>2599.9899999999998</v>
      </c>
      <c r="F3939" s="1">
        <v>7.0000000000000007E-2</v>
      </c>
      <c r="G3939">
        <v>5199.91</v>
      </c>
      <c r="H3939" t="s">
        <v>5289</v>
      </c>
      <c r="I3939">
        <f>_xlfn.XLOOKUP(C3939, products!A:A, products!D:D)</f>
        <v>3</v>
      </c>
      <c r="J3939" t="s">
        <v>15</v>
      </c>
    </row>
    <row r="3940" spans="1:10" x14ac:dyDescent="0.2">
      <c r="A3940" s="1">
        <v>1350</v>
      </c>
      <c r="B3940" s="1">
        <v>3</v>
      </c>
      <c r="C3940" s="1">
        <v>253</v>
      </c>
      <c r="D3940" s="6">
        <v>1</v>
      </c>
      <c r="E3940" s="2">
        <v>2599.9899999999998</v>
      </c>
      <c r="F3940" s="1">
        <v>7.0000000000000007E-2</v>
      </c>
      <c r="G3940">
        <v>7799.9</v>
      </c>
      <c r="H3940" t="s">
        <v>5334</v>
      </c>
      <c r="I3940">
        <f>_xlfn.XLOOKUP(C3940, products!A:A, products!D:D)</f>
        <v>3</v>
      </c>
      <c r="J3940" t="s">
        <v>15</v>
      </c>
    </row>
    <row r="3941" spans="1:10" x14ac:dyDescent="0.2">
      <c r="A3941" s="1">
        <v>1350</v>
      </c>
      <c r="B3941" s="1">
        <v>4</v>
      </c>
      <c r="C3941" s="1">
        <v>159</v>
      </c>
      <c r="D3941" s="6">
        <v>1</v>
      </c>
      <c r="E3941" s="2">
        <v>2299.9899999999998</v>
      </c>
      <c r="F3941" s="1">
        <v>0.05</v>
      </c>
      <c r="G3941">
        <v>9199.91</v>
      </c>
      <c r="H3941" t="s">
        <v>5411</v>
      </c>
      <c r="I3941">
        <f>_xlfn.XLOOKUP(C3941, products!A:A, products!D:D)</f>
        <v>7</v>
      </c>
      <c r="J3941" t="s">
        <v>11</v>
      </c>
    </row>
    <row r="3942" spans="1:10" x14ac:dyDescent="0.2">
      <c r="A3942" s="1">
        <v>1350</v>
      </c>
      <c r="B3942" s="1">
        <v>5</v>
      </c>
      <c r="C3942" s="1">
        <v>13</v>
      </c>
      <c r="D3942" s="6">
        <v>2</v>
      </c>
      <c r="E3942" s="2">
        <v>269.99</v>
      </c>
      <c r="F3942" s="1">
        <v>0.2</v>
      </c>
      <c r="G3942">
        <v>1349.75</v>
      </c>
      <c r="H3942" t="s">
        <v>5545</v>
      </c>
      <c r="I3942">
        <f>_xlfn.XLOOKUP(C3942, products!A:A, products!D:D)</f>
        <v>3</v>
      </c>
      <c r="J3942" t="s">
        <v>15</v>
      </c>
    </row>
    <row r="3943" spans="1:10" x14ac:dyDescent="0.2">
      <c r="A3943" s="1">
        <v>1351</v>
      </c>
      <c r="B3943" s="1">
        <v>1</v>
      </c>
      <c r="C3943" s="1">
        <v>297</v>
      </c>
      <c r="D3943" s="6">
        <v>2</v>
      </c>
      <c r="E3943" s="2">
        <v>279.99</v>
      </c>
      <c r="F3943" s="1">
        <v>0.2</v>
      </c>
      <c r="G3943">
        <v>279.79000000000002</v>
      </c>
      <c r="H3943" t="s">
        <v>5295</v>
      </c>
      <c r="I3943">
        <f>_xlfn.XLOOKUP(C3943, products!A:A, products!D:D)</f>
        <v>1</v>
      </c>
      <c r="J3943" t="s">
        <v>17</v>
      </c>
    </row>
    <row r="3944" spans="1:10" x14ac:dyDescent="0.2">
      <c r="A3944" s="1">
        <v>1351</v>
      </c>
      <c r="B3944" s="1">
        <v>2</v>
      </c>
      <c r="C3944" s="1">
        <v>133</v>
      </c>
      <c r="D3944" s="6">
        <v>1</v>
      </c>
      <c r="E3944" s="2">
        <v>1499.99</v>
      </c>
      <c r="F3944" s="1">
        <v>0.1</v>
      </c>
      <c r="G3944">
        <v>2999.88</v>
      </c>
      <c r="H3944" t="s">
        <v>5437</v>
      </c>
      <c r="I3944">
        <f>_xlfn.XLOOKUP(C3944, products!A:A, products!D:D)</f>
        <v>6</v>
      </c>
      <c r="J3944" t="s">
        <v>12</v>
      </c>
    </row>
    <row r="3945" spans="1:10" x14ac:dyDescent="0.2">
      <c r="A3945" s="1">
        <v>1352</v>
      </c>
      <c r="B3945" s="1">
        <v>1</v>
      </c>
      <c r="C3945" s="1">
        <v>136</v>
      </c>
      <c r="D3945" s="6">
        <v>1</v>
      </c>
      <c r="E3945" s="2">
        <v>1799.99</v>
      </c>
      <c r="F3945" s="1">
        <v>0.2</v>
      </c>
      <c r="G3945">
        <v>1799.79</v>
      </c>
      <c r="H3945" t="s">
        <v>5434</v>
      </c>
      <c r="I3945">
        <f>_xlfn.XLOOKUP(C3945, products!A:A, products!D:D)</f>
        <v>6</v>
      </c>
      <c r="J3945" t="s">
        <v>12</v>
      </c>
    </row>
    <row r="3946" spans="1:10" x14ac:dyDescent="0.2">
      <c r="A3946" s="1">
        <v>1352</v>
      </c>
      <c r="B3946" s="1">
        <v>2</v>
      </c>
      <c r="C3946" s="1">
        <v>52</v>
      </c>
      <c r="D3946" s="6">
        <v>2</v>
      </c>
      <c r="E3946" s="2">
        <v>875.99</v>
      </c>
      <c r="F3946" s="1">
        <v>0.1</v>
      </c>
      <c r="G3946">
        <v>1751.88</v>
      </c>
      <c r="H3946" t="s">
        <v>5514</v>
      </c>
      <c r="I3946">
        <f>_xlfn.XLOOKUP(C3946, products!A:A, products!D:D)</f>
        <v>7</v>
      </c>
      <c r="J3946" t="s">
        <v>11</v>
      </c>
    </row>
    <row r="3947" spans="1:10" x14ac:dyDescent="0.2">
      <c r="A3947" s="1">
        <v>1352</v>
      </c>
      <c r="B3947" s="1">
        <v>3</v>
      </c>
      <c r="C3947" s="1">
        <v>282</v>
      </c>
      <c r="D3947" s="6">
        <v>2</v>
      </c>
      <c r="E3947" s="2">
        <v>279.99</v>
      </c>
      <c r="F3947" s="1">
        <v>0.1</v>
      </c>
      <c r="G3947">
        <v>839.87</v>
      </c>
      <c r="H3947" t="s">
        <v>5310</v>
      </c>
      <c r="I3947">
        <f>_xlfn.XLOOKUP(C3947, products!A:A, products!D:D)</f>
        <v>1</v>
      </c>
      <c r="J3947" t="s">
        <v>17</v>
      </c>
    </row>
    <row r="3948" spans="1:10" x14ac:dyDescent="0.2">
      <c r="A3948" s="1">
        <v>1352</v>
      </c>
      <c r="B3948" s="1">
        <v>4</v>
      </c>
      <c r="C3948" s="1">
        <v>86</v>
      </c>
      <c r="D3948" s="6">
        <v>2</v>
      </c>
      <c r="E3948" s="2">
        <v>149.99</v>
      </c>
      <c r="F3948" s="1">
        <v>0.2</v>
      </c>
      <c r="G3948">
        <v>599.76</v>
      </c>
      <c r="H3948" t="s">
        <v>5484</v>
      </c>
      <c r="I3948">
        <f>_xlfn.XLOOKUP(C3948, products!A:A, products!D:D)</f>
        <v>1</v>
      </c>
      <c r="J3948" t="s">
        <v>17</v>
      </c>
    </row>
    <row r="3949" spans="1:10" x14ac:dyDescent="0.2">
      <c r="A3949" s="1">
        <v>1352</v>
      </c>
      <c r="B3949" s="1">
        <v>5</v>
      </c>
      <c r="C3949" s="1">
        <v>100</v>
      </c>
      <c r="D3949" s="6">
        <v>1</v>
      </c>
      <c r="E3949" s="2">
        <v>489.99</v>
      </c>
      <c r="F3949" s="1">
        <v>0.05</v>
      </c>
      <c r="G3949">
        <v>2449.8999999999996</v>
      </c>
      <c r="H3949" t="s">
        <v>5470</v>
      </c>
      <c r="I3949">
        <f>_xlfn.XLOOKUP(C3949, products!A:A, products!D:D)</f>
        <v>1</v>
      </c>
      <c r="J3949" t="s">
        <v>17</v>
      </c>
    </row>
    <row r="3950" spans="1:10" x14ac:dyDescent="0.2">
      <c r="A3950" s="1">
        <v>1353</v>
      </c>
      <c r="B3950" s="1">
        <v>1</v>
      </c>
      <c r="C3950" s="1">
        <v>107</v>
      </c>
      <c r="D3950" s="6">
        <v>2</v>
      </c>
      <c r="E3950" s="2">
        <v>416.99</v>
      </c>
      <c r="F3950" s="1">
        <v>0.05</v>
      </c>
      <c r="G3950">
        <v>416.94</v>
      </c>
      <c r="H3950" t="s">
        <v>5463</v>
      </c>
      <c r="I3950">
        <f>_xlfn.XLOOKUP(C3950, products!A:A, products!D:D)</f>
        <v>2</v>
      </c>
      <c r="J3950" t="s">
        <v>16</v>
      </c>
    </row>
    <row r="3951" spans="1:10" x14ac:dyDescent="0.2">
      <c r="A3951" s="1">
        <v>1353</v>
      </c>
      <c r="B3951" s="1">
        <v>2</v>
      </c>
      <c r="C3951" s="1">
        <v>233</v>
      </c>
      <c r="D3951" s="6">
        <v>1</v>
      </c>
      <c r="E3951" s="2">
        <v>639.99</v>
      </c>
      <c r="F3951" s="1">
        <v>7.0000000000000007E-2</v>
      </c>
      <c r="G3951">
        <v>1279.9100000000001</v>
      </c>
      <c r="H3951" t="s">
        <v>5346</v>
      </c>
      <c r="I3951">
        <f>_xlfn.XLOOKUP(C3951, products!A:A, products!D:D)</f>
        <v>3</v>
      </c>
      <c r="J3951" t="s">
        <v>15</v>
      </c>
    </row>
    <row r="3952" spans="1:10" x14ac:dyDescent="0.2">
      <c r="A3952" s="1">
        <v>1353</v>
      </c>
      <c r="B3952" s="1">
        <v>3</v>
      </c>
      <c r="C3952" s="1">
        <v>300</v>
      </c>
      <c r="D3952" s="6">
        <v>1</v>
      </c>
      <c r="E3952" s="2">
        <v>799.99</v>
      </c>
      <c r="F3952" s="1">
        <v>0.2</v>
      </c>
      <c r="G3952">
        <v>2399.7700000000004</v>
      </c>
      <c r="H3952" t="s">
        <v>5292</v>
      </c>
      <c r="I3952">
        <f>_xlfn.XLOOKUP(C3952, products!A:A, products!D:D)</f>
        <v>2</v>
      </c>
      <c r="J3952" t="s">
        <v>16</v>
      </c>
    </row>
    <row r="3953" spans="1:10" x14ac:dyDescent="0.2">
      <c r="A3953" s="1">
        <v>1353</v>
      </c>
      <c r="B3953" s="1">
        <v>4</v>
      </c>
      <c r="C3953" s="1">
        <v>86</v>
      </c>
      <c r="D3953" s="6">
        <v>2</v>
      </c>
      <c r="E3953" s="2">
        <v>149.99</v>
      </c>
      <c r="F3953" s="1">
        <v>0.05</v>
      </c>
      <c r="G3953">
        <v>599.91000000000008</v>
      </c>
      <c r="H3953" t="s">
        <v>5484</v>
      </c>
      <c r="I3953">
        <f>_xlfn.XLOOKUP(C3953, products!A:A, products!D:D)</f>
        <v>1</v>
      </c>
      <c r="J3953" t="s">
        <v>17</v>
      </c>
    </row>
    <row r="3954" spans="1:10" x14ac:dyDescent="0.2">
      <c r="A3954" s="1">
        <v>1354</v>
      </c>
      <c r="B3954" s="1">
        <v>1</v>
      </c>
      <c r="C3954" s="1">
        <v>166</v>
      </c>
      <c r="D3954" s="6">
        <v>2</v>
      </c>
      <c r="E3954" s="2">
        <v>749.99</v>
      </c>
      <c r="F3954" s="1">
        <v>7.0000000000000007E-2</v>
      </c>
      <c r="G3954">
        <v>749.92</v>
      </c>
      <c r="H3954" t="s">
        <v>5405</v>
      </c>
      <c r="I3954">
        <f>_xlfn.XLOOKUP(C3954, products!A:A, products!D:D)</f>
        <v>7</v>
      </c>
      <c r="J3954" t="s">
        <v>11</v>
      </c>
    </row>
    <row r="3955" spans="1:10" x14ac:dyDescent="0.2">
      <c r="A3955" s="1">
        <v>1355</v>
      </c>
      <c r="B3955" s="1">
        <v>1</v>
      </c>
      <c r="C3955" s="1">
        <v>297</v>
      </c>
      <c r="D3955" s="6">
        <v>1</v>
      </c>
      <c r="E3955" s="2">
        <v>279.99</v>
      </c>
      <c r="F3955" s="1">
        <v>0.1</v>
      </c>
      <c r="G3955">
        <v>279.89</v>
      </c>
      <c r="H3955" t="s">
        <v>5295</v>
      </c>
      <c r="I3955">
        <f>_xlfn.XLOOKUP(C3955, products!A:A, products!D:D)</f>
        <v>1</v>
      </c>
      <c r="J3955" t="s">
        <v>17</v>
      </c>
    </row>
    <row r="3956" spans="1:10" x14ac:dyDescent="0.2">
      <c r="A3956" s="1">
        <v>1355</v>
      </c>
      <c r="B3956" s="1">
        <v>2</v>
      </c>
      <c r="C3956" s="1">
        <v>253</v>
      </c>
      <c r="D3956" s="6">
        <v>1</v>
      </c>
      <c r="E3956" s="2">
        <v>2599.9899999999998</v>
      </c>
      <c r="F3956" s="1">
        <v>7.0000000000000007E-2</v>
      </c>
      <c r="G3956">
        <v>5199.91</v>
      </c>
      <c r="H3956" t="s">
        <v>5334</v>
      </c>
      <c r="I3956">
        <f>_xlfn.XLOOKUP(C3956, products!A:A, products!D:D)</f>
        <v>3</v>
      </c>
      <c r="J3956" t="s">
        <v>15</v>
      </c>
    </row>
    <row r="3957" spans="1:10" x14ac:dyDescent="0.2">
      <c r="A3957" s="1">
        <v>1355</v>
      </c>
      <c r="B3957" s="1">
        <v>3</v>
      </c>
      <c r="C3957" s="1">
        <v>149</v>
      </c>
      <c r="D3957" s="6">
        <v>1</v>
      </c>
      <c r="E3957" s="2">
        <v>7499.99</v>
      </c>
      <c r="F3957" s="1">
        <v>0.2</v>
      </c>
      <c r="G3957">
        <v>22499.77</v>
      </c>
      <c r="H3957" t="s">
        <v>5421</v>
      </c>
      <c r="I3957">
        <f>_xlfn.XLOOKUP(C3957, products!A:A, products!D:D)</f>
        <v>7</v>
      </c>
      <c r="J3957" t="s">
        <v>11</v>
      </c>
    </row>
    <row r="3958" spans="1:10" x14ac:dyDescent="0.2">
      <c r="A3958" s="1">
        <v>1355</v>
      </c>
      <c r="B3958" s="1">
        <v>4</v>
      </c>
      <c r="C3958" s="1">
        <v>313</v>
      </c>
      <c r="D3958" s="6">
        <v>2</v>
      </c>
      <c r="E3958" s="2">
        <v>449.99</v>
      </c>
      <c r="F3958" s="1">
        <v>0.1</v>
      </c>
      <c r="G3958">
        <v>1799.8600000000001</v>
      </c>
      <c r="H3958" t="s">
        <v>5279</v>
      </c>
      <c r="I3958">
        <f>_xlfn.XLOOKUP(C3958, products!A:A, products!D:D)</f>
        <v>2</v>
      </c>
      <c r="J3958" t="s">
        <v>16</v>
      </c>
    </row>
    <row r="3959" spans="1:10" x14ac:dyDescent="0.2">
      <c r="A3959" s="1">
        <v>1356</v>
      </c>
      <c r="B3959" s="1">
        <v>1</v>
      </c>
      <c r="C3959" s="1">
        <v>192</v>
      </c>
      <c r="D3959" s="6">
        <v>1</v>
      </c>
      <c r="E3959" s="2">
        <v>2599.9899999999998</v>
      </c>
      <c r="F3959" s="1">
        <v>0.05</v>
      </c>
      <c r="G3959">
        <v>2599.9399999999996</v>
      </c>
      <c r="H3959" t="s">
        <v>5289</v>
      </c>
      <c r="I3959">
        <f>_xlfn.XLOOKUP(C3959, products!A:A, products!D:D)</f>
        <v>5</v>
      </c>
      <c r="J3959" t="s">
        <v>13</v>
      </c>
    </row>
    <row r="3960" spans="1:10" x14ac:dyDescent="0.2">
      <c r="A3960" s="1">
        <v>1356</v>
      </c>
      <c r="B3960" s="1">
        <v>2</v>
      </c>
      <c r="C3960" s="1">
        <v>199</v>
      </c>
      <c r="D3960" s="6">
        <v>2</v>
      </c>
      <c r="E3960" s="2">
        <v>2999.99</v>
      </c>
      <c r="F3960" s="1">
        <v>0.1</v>
      </c>
      <c r="G3960">
        <v>5999.8799999999992</v>
      </c>
      <c r="H3960" t="s">
        <v>5335</v>
      </c>
      <c r="I3960">
        <f>_xlfn.XLOOKUP(C3960, products!A:A, products!D:D)</f>
        <v>5</v>
      </c>
      <c r="J3960" t="s">
        <v>13</v>
      </c>
    </row>
    <row r="3961" spans="1:10" x14ac:dyDescent="0.2">
      <c r="A3961" s="1">
        <v>1356</v>
      </c>
      <c r="B3961" s="1">
        <v>3</v>
      </c>
      <c r="C3961" s="1">
        <v>276</v>
      </c>
      <c r="D3961" s="6">
        <v>2</v>
      </c>
      <c r="E3961" s="2">
        <v>319.99</v>
      </c>
      <c r="F3961" s="1">
        <v>0.1</v>
      </c>
      <c r="G3961">
        <v>959.87</v>
      </c>
      <c r="H3961" t="s">
        <v>5316</v>
      </c>
      <c r="I3961">
        <f>_xlfn.XLOOKUP(C3961, products!A:A, products!D:D)</f>
        <v>1</v>
      </c>
      <c r="J3961" t="s">
        <v>17</v>
      </c>
    </row>
    <row r="3962" spans="1:10" x14ac:dyDescent="0.2">
      <c r="A3962" s="1">
        <v>1357</v>
      </c>
      <c r="B3962" s="1">
        <v>1</v>
      </c>
      <c r="C3962" s="1">
        <v>145</v>
      </c>
      <c r="D3962" s="6">
        <v>2</v>
      </c>
      <c r="E3962" s="2">
        <v>1799.99</v>
      </c>
      <c r="F3962" s="1">
        <v>0.2</v>
      </c>
      <c r="G3962">
        <v>1799.79</v>
      </c>
      <c r="H3962" t="s">
        <v>5425</v>
      </c>
      <c r="I3962">
        <f>_xlfn.XLOOKUP(C3962, products!A:A, products!D:D)</f>
        <v>7</v>
      </c>
      <c r="J3962" t="s">
        <v>11</v>
      </c>
    </row>
    <row r="3963" spans="1:10" x14ac:dyDescent="0.2">
      <c r="A3963" s="1">
        <v>1357</v>
      </c>
      <c r="B3963" s="1">
        <v>2</v>
      </c>
      <c r="C3963" s="1">
        <v>60</v>
      </c>
      <c r="D3963" s="6">
        <v>1</v>
      </c>
      <c r="E3963" s="2">
        <v>1559.99</v>
      </c>
      <c r="F3963" s="1">
        <v>0.2</v>
      </c>
      <c r="G3963">
        <v>3119.78</v>
      </c>
      <c r="H3963" t="s">
        <v>5506</v>
      </c>
      <c r="I3963">
        <f>_xlfn.XLOOKUP(C3963, products!A:A, products!D:D)</f>
        <v>5</v>
      </c>
      <c r="J3963" t="s">
        <v>13</v>
      </c>
    </row>
    <row r="3964" spans="1:10" x14ac:dyDescent="0.2">
      <c r="A3964" s="1">
        <v>1357</v>
      </c>
      <c r="B3964" s="1">
        <v>3</v>
      </c>
      <c r="C3964" s="1">
        <v>130</v>
      </c>
      <c r="D3964" s="6">
        <v>1</v>
      </c>
      <c r="E3964" s="2">
        <v>919.99</v>
      </c>
      <c r="F3964" s="1">
        <v>0.2</v>
      </c>
      <c r="G3964">
        <v>2759.7700000000004</v>
      </c>
      <c r="H3964" t="s">
        <v>5440</v>
      </c>
      <c r="I3964">
        <f>_xlfn.XLOOKUP(C3964, products!A:A, products!D:D)</f>
        <v>6</v>
      </c>
      <c r="J3964" t="s">
        <v>12</v>
      </c>
    </row>
    <row r="3965" spans="1:10" x14ac:dyDescent="0.2">
      <c r="A3965" s="1">
        <v>1358</v>
      </c>
      <c r="B3965" s="1">
        <v>1</v>
      </c>
      <c r="C3965" s="1">
        <v>257</v>
      </c>
      <c r="D3965" s="6">
        <v>2</v>
      </c>
      <c r="E3965" s="2">
        <v>899.99</v>
      </c>
      <c r="F3965" s="1">
        <v>0.2</v>
      </c>
      <c r="G3965">
        <v>899.79</v>
      </c>
      <c r="H3965" t="s">
        <v>5333</v>
      </c>
      <c r="I3965">
        <f>_xlfn.XLOOKUP(C3965, products!A:A, products!D:D)</f>
        <v>3</v>
      </c>
      <c r="J3965" t="s">
        <v>15</v>
      </c>
    </row>
    <row r="3966" spans="1:10" x14ac:dyDescent="0.2">
      <c r="A3966" s="1">
        <v>1359</v>
      </c>
      <c r="B3966" s="1">
        <v>1</v>
      </c>
      <c r="C3966" s="1">
        <v>282</v>
      </c>
      <c r="D3966" s="6">
        <v>1</v>
      </c>
      <c r="E3966" s="2">
        <v>279.99</v>
      </c>
      <c r="F3966" s="1">
        <v>0.05</v>
      </c>
      <c r="G3966">
        <v>279.94</v>
      </c>
      <c r="H3966" t="s">
        <v>5310</v>
      </c>
      <c r="I3966">
        <f>_xlfn.XLOOKUP(C3966, products!A:A, products!D:D)</f>
        <v>1</v>
      </c>
      <c r="J3966" t="s">
        <v>17</v>
      </c>
    </row>
    <row r="3967" spans="1:10" x14ac:dyDescent="0.2">
      <c r="A3967" s="1">
        <v>1359</v>
      </c>
      <c r="B3967" s="1">
        <v>2</v>
      </c>
      <c r="C3967" s="1">
        <v>82</v>
      </c>
      <c r="D3967" s="6">
        <v>1</v>
      </c>
      <c r="E3967" s="2">
        <v>659.99</v>
      </c>
      <c r="F3967" s="1">
        <v>0.05</v>
      </c>
      <c r="G3967">
        <v>1319.93</v>
      </c>
      <c r="H3967" t="s">
        <v>5488</v>
      </c>
      <c r="I3967">
        <f>_xlfn.XLOOKUP(C3967, products!A:A, products!D:D)</f>
        <v>3</v>
      </c>
      <c r="J3967" t="s">
        <v>15</v>
      </c>
    </row>
    <row r="3968" spans="1:10" x14ac:dyDescent="0.2">
      <c r="A3968" s="1">
        <v>1360</v>
      </c>
      <c r="B3968" s="1">
        <v>1</v>
      </c>
      <c r="C3968" s="1">
        <v>31</v>
      </c>
      <c r="D3968" s="6">
        <v>1</v>
      </c>
      <c r="E3968" s="2">
        <v>1632.99</v>
      </c>
      <c r="F3968" s="1">
        <v>0.05</v>
      </c>
      <c r="G3968">
        <v>1632.94</v>
      </c>
      <c r="H3968" t="s">
        <v>5535</v>
      </c>
      <c r="I3968">
        <f>_xlfn.XLOOKUP(C3968, products!A:A, products!D:D)</f>
        <v>6</v>
      </c>
      <c r="J3968" t="s">
        <v>12</v>
      </c>
    </row>
    <row r="3969" spans="1:10" x14ac:dyDescent="0.2">
      <c r="A3969" s="1">
        <v>1361</v>
      </c>
      <c r="B3969" s="1">
        <v>1</v>
      </c>
      <c r="C3969" s="1">
        <v>307</v>
      </c>
      <c r="D3969" s="6">
        <v>2</v>
      </c>
      <c r="E3969" s="2">
        <v>749.99</v>
      </c>
      <c r="F3969" s="1">
        <v>7.0000000000000007E-2</v>
      </c>
      <c r="G3969">
        <v>749.92</v>
      </c>
      <c r="H3969" t="s">
        <v>5285</v>
      </c>
      <c r="I3969">
        <f>_xlfn.XLOOKUP(C3969, products!A:A, products!D:D)</f>
        <v>2</v>
      </c>
      <c r="J3969" t="s">
        <v>16</v>
      </c>
    </row>
    <row r="3970" spans="1:10" x14ac:dyDescent="0.2">
      <c r="A3970" s="1">
        <v>1361</v>
      </c>
      <c r="B3970" s="1">
        <v>2</v>
      </c>
      <c r="C3970" s="1">
        <v>153</v>
      </c>
      <c r="D3970" s="6">
        <v>1</v>
      </c>
      <c r="E3970" s="2">
        <v>4999.99</v>
      </c>
      <c r="F3970" s="1">
        <v>0.05</v>
      </c>
      <c r="G3970">
        <v>9999.93</v>
      </c>
      <c r="H3970" t="s">
        <v>5417</v>
      </c>
      <c r="I3970">
        <f>_xlfn.XLOOKUP(C3970, products!A:A, products!D:D)</f>
        <v>7</v>
      </c>
      <c r="J3970" t="s">
        <v>11</v>
      </c>
    </row>
    <row r="3971" spans="1:10" x14ac:dyDescent="0.2">
      <c r="A3971" s="1">
        <v>1361</v>
      </c>
      <c r="B3971" s="1">
        <v>3</v>
      </c>
      <c r="C3971" s="1">
        <v>163</v>
      </c>
      <c r="D3971" s="6">
        <v>2</v>
      </c>
      <c r="E3971" s="2">
        <v>1349</v>
      </c>
      <c r="F3971" s="1">
        <v>0.2</v>
      </c>
      <c r="G3971">
        <v>4046.8</v>
      </c>
      <c r="H3971" t="s">
        <v>5407</v>
      </c>
      <c r="I3971">
        <f>_xlfn.XLOOKUP(C3971, products!A:A, products!D:D)</f>
        <v>7</v>
      </c>
      <c r="J3971" t="s">
        <v>11</v>
      </c>
    </row>
    <row r="3972" spans="1:10" x14ac:dyDescent="0.2">
      <c r="A3972" s="1">
        <v>1362</v>
      </c>
      <c r="B3972" s="1">
        <v>1</v>
      </c>
      <c r="C3972" s="1">
        <v>27</v>
      </c>
      <c r="D3972" s="6">
        <v>2</v>
      </c>
      <c r="E3972" s="2">
        <v>999.99</v>
      </c>
      <c r="F3972" s="1">
        <v>0.2</v>
      </c>
      <c r="G3972">
        <v>999.79</v>
      </c>
      <c r="H3972" t="s">
        <v>5539</v>
      </c>
      <c r="I3972">
        <f>_xlfn.XLOOKUP(C3972, products!A:A, products!D:D)</f>
        <v>6</v>
      </c>
      <c r="J3972" t="s">
        <v>12</v>
      </c>
    </row>
    <row r="3973" spans="1:10" x14ac:dyDescent="0.2">
      <c r="A3973" s="1">
        <v>1362</v>
      </c>
      <c r="B3973" s="1">
        <v>2</v>
      </c>
      <c r="C3973" s="1">
        <v>204</v>
      </c>
      <c r="D3973" s="6">
        <v>2</v>
      </c>
      <c r="E3973" s="2">
        <v>3599.99</v>
      </c>
      <c r="F3973" s="1">
        <v>7.0000000000000007E-2</v>
      </c>
      <c r="G3973">
        <v>7199.91</v>
      </c>
      <c r="H3973" t="s">
        <v>5372</v>
      </c>
      <c r="I3973">
        <f>_xlfn.XLOOKUP(C3973, products!A:A, products!D:D)</f>
        <v>5</v>
      </c>
      <c r="J3973" t="s">
        <v>13</v>
      </c>
    </row>
    <row r="3974" spans="1:10" x14ac:dyDescent="0.2">
      <c r="A3974" s="1">
        <v>1362</v>
      </c>
      <c r="B3974" s="1">
        <v>3</v>
      </c>
      <c r="C3974" s="1">
        <v>4</v>
      </c>
      <c r="D3974" s="6">
        <v>2</v>
      </c>
      <c r="E3974" s="2">
        <v>2899.99</v>
      </c>
      <c r="F3974" s="1">
        <v>0.2</v>
      </c>
      <c r="G3974">
        <v>8699.7699999999986</v>
      </c>
      <c r="H3974" t="s">
        <v>5558</v>
      </c>
      <c r="I3974">
        <f>_xlfn.XLOOKUP(C3974, products!A:A, products!D:D)</f>
        <v>6</v>
      </c>
      <c r="J3974" t="s">
        <v>12</v>
      </c>
    </row>
    <row r="3975" spans="1:10" x14ac:dyDescent="0.2">
      <c r="A3975" s="1">
        <v>1363</v>
      </c>
      <c r="B3975" s="1">
        <v>1</v>
      </c>
      <c r="C3975" s="1">
        <v>66</v>
      </c>
      <c r="D3975" s="6">
        <v>2</v>
      </c>
      <c r="E3975" s="2">
        <v>250.99</v>
      </c>
      <c r="F3975" s="1">
        <v>0.1</v>
      </c>
      <c r="G3975">
        <v>250.89000000000001</v>
      </c>
      <c r="H3975" t="s">
        <v>5501</v>
      </c>
      <c r="I3975">
        <f>_xlfn.XLOOKUP(C3975, products!A:A, products!D:D)</f>
        <v>3</v>
      </c>
      <c r="J3975" t="s">
        <v>15</v>
      </c>
    </row>
    <row r="3976" spans="1:10" x14ac:dyDescent="0.2">
      <c r="A3976" s="1">
        <v>1364</v>
      </c>
      <c r="B3976" s="1">
        <v>1</v>
      </c>
      <c r="C3976" s="1">
        <v>78</v>
      </c>
      <c r="D3976" s="6">
        <v>1</v>
      </c>
      <c r="E3976" s="2">
        <v>647.99</v>
      </c>
      <c r="F3976" s="1">
        <v>7.0000000000000007E-2</v>
      </c>
      <c r="G3976">
        <v>647.91999999999996</v>
      </c>
      <c r="H3976" t="s">
        <v>5492</v>
      </c>
      <c r="I3976">
        <f>_xlfn.XLOOKUP(C3976, products!A:A, products!D:D)</f>
        <v>3</v>
      </c>
      <c r="J3976" t="s">
        <v>15</v>
      </c>
    </row>
    <row r="3977" spans="1:10" x14ac:dyDescent="0.2">
      <c r="A3977" s="1">
        <v>1364</v>
      </c>
      <c r="B3977" s="1">
        <v>2</v>
      </c>
      <c r="C3977" s="1">
        <v>155</v>
      </c>
      <c r="D3977" s="6">
        <v>2</v>
      </c>
      <c r="E3977" s="2">
        <v>11999.99</v>
      </c>
      <c r="F3977" s="1">
        <v>0.1</v>
      </c>
      <c r="G3977">
        <v>23999.88</v>
      </c>
      <c r="H3977" t="s">
        <v>5415</v>
      </c>
      <c r="I3977">
        <f>_xlfn.XLOOKUP(C3977, products!A:A, products!D:D)</f>
        <v>7</v>
      </c>
      <c r="J3977" t="s">
        <v>11</v>
      </c>
    </row>
    <row r="3978" spans="1:10" x14ac:dyDescent="0.2">
      <c r="A3978" s="1">
        <v>1364</v>
      </c>
      <c r="B3978" s="1">
        <v>3</v>
      </c>
      <c r="C3978" s="1">
        <v>152</v>
      </c>
      <c r="D3978" s="6">
        <v>1</v>
      </c>
      <c r="E3978" s="2">
        <v>2499.9899999999998</v>
      </c>
      <c r="F3978" s="1">
        <v>0.1</v>
      </c>
      <c r="G3978">
        <v>7499.869999999999</v>
      </c>
      <c r="H3978" t="s">
        <v>5418</v>
      </c>
      <c r="I3978">
        <f>_xlfn.XLOOKUP(C3978, products!A:A, products!D:D)</f>
        <v>7</v>
      </c>
      <c r="J3978" t="s">
        <v>11</v>
      </c>
    </row>
    <row r="3979" spans="1:10" x14ac:dyDescent="0.2">
      <c r="A3979" s="1">
        <v>1364</v>
      </c>
      <c r="B3979" s="1">
        <v>4</v>
      </c>
      <c r="C3979" s="1">
        <v>110</v>
      </c>
      <c r="D3979" s="6">
        <v>1</v>
      </c>
      <c r="E3979" s="2">
        <v>470.99</v>
      </c>
      <c r="F3979" s="1">
        <v>7.0000000000000007E-2</v>
      </c>
      <c r="G3979">
        <v>1883.89</v>
      </c>
      <c r="H3979" t="s">
        <v>5460</v>
      </c>
      <c r="I3979">
        <f>_xlfn.XLOOKUP(C3979, products!A:A, products!D:D)</f>
        <v>2</v>
      </c>
      <c r="J3979" t="s">
        <v>16</v>
      </c>
    </row>
    <row r="3980" spans="1:10" x14ac:dyDescent="0.2">
      <c r="A3980" s="1">
        <v>1365</v>
      </c>
      <c r="B3980" s="1">
        <v>1</v>
      </c>
      <c r="C3980" s="1">
        <v>144</v>
      </c>
      <c r="D3980" s="6">
        <v>1</v>
      </c>
      <c r="E3980" s="2">
        <v>1549.99</v>
      </c>
      <c r="F3980" s="1">
        <v>7.0000000000000007E-2</v>
      </c>
      <c r="G3980">
        <v>1549.92</v>
      </c>
      <c r="H3980" t="s">
        <v>5426</v>
      </c>
      <c r="I3980">
        <f>_xlfn.XLOOKUP(C3980, products!A:A, products!D:D)</f>
        <v>7</v>
      </c>
      <c r="J3980" t="s">
        <v>11</v>
      </c>
    </row>
    <row r="3981" spans="1:10" x14ac:dyDescent="0.2">
      <c r="A3981" s="1">
        <v>1365</v>
      </c>
      <c r="B3981" s="1">
        <v>2</v>
      </c>
      <c r="C3981" s="1">
        <v>58</v>
      </c>
      <c r="D3981" s="6">
        <v>1</v>
      </c>
      <c r="E3981" s="2">
        <v>4999.99</v>
      </c>
      <c r="F3981" s="1">
        <v>7.0000000000000007E-2</v>
      </c>
      <c r="G3981">
        <v>9999.91</v>
      </c>
      <c r="H3981" t="s">
        <v>5508</v>
      </c>
      <c r="I3981">
        <f>_xlfn.XLOOKUP(C3981, products!A:A, products!D:D)</f>
        <v>7</v>
      </c>
      <c r="J3981" t="s">
        <v>11</v>
      </c>
    </row>
    <row r="3982" spans="1:10" x14ac:dyDescent="0.2">
      <c r="A3982" s="1">
        <v>1365</v>
      </c>
      <c r="B3982" s="1">
        <v>3</v>
      </c>
      <c r="C3982" s="1">
        <v>236</v>
      </c>
      <c r="D3982" s="6">
        <v>1</v>
      </c>
      <c r="E3982" s="2">
        <v>749.99</v>
      </c>
      <c r="F3982" s="1">
        <v>0.05</v>
      </c>
      <c r="G3982">
        <v>2249.92</v>
      </c>
      <c r="H3982" t="s">
        <v>5343</v>
      </c>
      <c r="I3982">
        <f>_xlfn.XLOOKUP(C3982, products!A:A, products!D:D)</f>
        <v>3</v>
      </c>
      <c r="J3982" t="s">
        <v>15</v>
      </c>
    </row>
    <row r="3983" spans="1:10" x14ac:dyDescent="0.2">
      <c r="A3983" s="1">
        <v>1366</v>
      </c>
      <c r="B3983" s="1">
        <v>1</v>
      </c>
      <c r="C3983" s="1">
        <v>115</v>
      </c>
      <c r="D3983" s="6">
        <v>1</v>
      </c>
      <c r="E3983" s="2">
        <v>3199.99</v>
      </c>
      <c r="F3983" s="1">
        <v>0.1</v>
      </c>
      <c r="G3983">
        <v>3199.89</v>
      </c>
      <c r="H3983" t="s">
        <v>5455</v>
      </c>
      <c r="I3983">
        <f>_xlfn.XLOOKUP(C3983, products!A:A, products!D:D)</f>
        <v>6</v>
      </c>
      <c r="J3983" t="s">
        <v>12</v>
      </c>
    </row>
    <row r="3984" spans="1:10" x14ac:dyDescent="0.2">
      <c r="A3984" s="1">
        <v>1366</v>
      </c>
      <c r="B3984" s="1">
        <v>2</v>
      </c>
      <c r="C3984" s="1">
        <v>128</v>
      </c>
      <c r="D3984" s="6">
        <v>2</v>
      </c>
      <c r="E3984" s="2">
        <v>1899</v>
      </c>
      <c r="F3984" s="1">
        <v>0.2</v>
      </c>
      <c r="G3984">
        <v>3797.8</v>
      </c>
      <c r="H3984" t="s">
        <v>5442</v>
      </c>
      <c r="I3984">
        <f>_xlfn.XLOOKUP(C3984, products!A:A, products!D:D)</f>
        <v>6</v>
      </c>
      <c r="J3984" t="s">
        <v>12</v>
      </c>
    </row>
    <row r="3985" spans="1:10" x14ac:dyDescent="0.2">
      <c r="A3985" s="1">
        <v>1366</v>
      </c>
      <c r="B3985" s="1">
        <v>3</v>
      </c>
      <c r="C3985" s="1">
        <v>200</v>
      </c>
      <c r="D3985" s="6">
        <v>1</v>
      </c>
      <c r="E3985" s="2">
        <v>3499.99</v>
      </c>
      <c r="F3985" s="1">
        <v>7.0000000000000007E-2</v>
      </c>
      <c r="G3985">
        <v>10499.9</v>
      </c>
      <c r="H3985" t="s">
        <v>5376</v>
      </c>
      <c r="I3985">
        <f>_xlfn.XLOOKUP(C3985, products!A:A, products!D:D)</f>
        <v>5</v>
      </c>
      <c r="J3985" t="s">
        <v>13</v>
      </c>
    </row>
    <row r="3986" spans="1:10" x14ac:dyDescent="0.2">
      <c r="A3986" s="1">
        <v>1367</v>
      </c>
      <c r="B3986" s="1">
        <v>1</v>
      </c>
      <c r="C3986" s="1">
        <v>132</v>
      </c>
      <c r="D3986" s="6">
        <v>1</v>
      </c>
      <c r="E3986" s="2">
        <v>1499.99</v>
      </c>
      <c r="F3986" s="1">
        <v>0.1</v>
      </c>
      <c r="G3986">
        <v>1499.89</v>
      </c>
      <c r="H3986" t="s">
        <v>5438</v>
      </c>
      <c r="I3986">
        <f>_xlfn.XLOOKUP(C3986, products!A:A, products!D:D)</f>
        <v>6</v>
      </c>
      <c r="J3986" t="s">
        <v>12</v>
      </c>
    </row>
    <row r="3987" spans="1:10" x14ac:dyDescent="0.2">
      <c r="A3987" s="1">
        <v>1367</v>
      </c>
      <c r="B3987" s="1">
        <v>2</v>
      </c>
      <c r="C3987" s="1">
        <v>131</v>
      </c>
      <c r="D3987" s="6">
        <v>2</v>
      </c>
      <c r="E3987" s="2">
        <v>2599</v>
      </c>
      <c r="F3987" s="1">
        <v>0.2</v>
      </c>
      <c r="G3987">
        <v>5197.8</v>
      </c>
      <c r="H3987" t="s">
        <v>5439</v>
      </c>
      <c r="I3987">
        <f>_xlfn.XLOOKUP(C3987, products!A:A, products!D:D)</f>
        <v>6</v>
      </c>
      <c r="J3987" t="s">
        <v>12</v>
      </c>
    </row>
    <row r="3988" spans="1:10" x14ac:dyDescent="0.2">
      <c r="A3988" s="1">
        <v>1367</v>
      </c>
      <c r="B3988" s="1">
        <v>3</v>
      </c>
      <c r="C3988" s="1">
        <v>124</v>
      </c>
      <c r="D3988" s="6">
        <v>1</v>
      </c>
      <c r="E3988" s="2">
        <v>1499</v>
      </c>
      <c r="F3988" s="1">
        <v>7.0000000000000007E-2</v>
      </c>
      <c r="G3988">
        <v>4496.93</v>
      </c>
      <c r="H3988" t="s">
        <v>5446</v>
      </c>
      <c r="I3988">
        <f>_xlfn.XLOOKUP(C3988, products!A:A, products!D:D)</f>
        <v>6</v>
      </c>
      <c r="J3988" t="s">
        <v>12</v>
      </c>
    </row>
    <row r="3989" spans="1:10" x14ac:dyDescent="0.2">
      <c r="A3989" s="1">
        <v>1367</v>
      </c>
      <c r="B3989" s="1">
        <v>4</v>
      </c>
      <c r="C3989" s="1">
        <v>24</v>
      </c>
      <c r="D3989" s="6">
        <v>2</v>
      </c>
      <c r="E3989" s="2">
        <v>549.99</v>
      </c>
      <c r="F3989" s="1">
        <v>0.05</v>
      </c>
      <c r="G3989">
        <v>2199.91</v>
      </c>
      <c r="H3989" t="s">
        <v>5542</v>
      </c>
      <c r="I3989">
        <f>_xlfn.XLOOKUP(C3989, products!A:A, products!D:D)</f>
        <v>2</v>
      </c>
      <c r="J3989" t="s">
        <v>16</v>
      </c>
    </row>
    <row r="3990" spans="1:10" x14ac:dyDescent="0.2">
      <c r="A3990" s="1">
        <v>1368</v>
      </c>
      <c r="B3990" s="1">
        <v>1</v>
      </c>
      <c r="C3990" s="1">
        <v>66</v>
      </c>
      <c r="D3990" s="6">
        <v>1</v>
      </c>
      <c r="E3990" s="2">
        <v>250.99</v>
      </c>
      <c r="F3990" s="1">
        <v>0.1</v>
      </c>
      <c r="G3990">
        <v>250.89000000000001</v>
      </c>
      <c r="H3990" t="s">
        <v>5501</v>
      </c>
      <c r="I3990">
        <f>_xlfn.XLOOKUP(C3990, products!A:A, products!D:D)</f>
        <v>3</v>
      </c>
      <c r="J3990" t="s">
        <v>15</v>
      </c>
    </row>
    <row r="3991" spans="1:10" x14ac:dyDescent="0.2">
      <c r="A3991" s="1">
        <v>1368</v>
      </c>
      <c r="B3991" s="1">
        <v>2</v>
      </c>
      <c r="C3991" s="1">
        <v>113</v>
      </c>
      <c r="D3991" s="6">
        <v>2</v>
      </c>
      <c r="E3991" s="2">
        <v>489.99</v>
      </c>
      <c r="F3991" s="1">
        <v>7.0000000000000007E-2</v>
      </c>
      <c r="G3991">
        <v>979.91</v>
      </c>
      <c r="H3991" t="s">
        <v>5457</v>
      </c>
      <c r="I3991">
        <f>_xlfn.XLOOKUP(C3991, products!A:A, products!D:D)</f>
        <v>6</v>
      </c>
      <c r="J3991" t="s">
        <v>12</v>
      </c>
    </row>
    <row r="3992" spans="1:10" x14ac:dyDescent="0.2">
      <c r="A3992" s="1">
        <v>1368</v>
      </c>
      <c r="B3992" s="1">
        <v>3</v>
      </c>
      <c r="C3992" s="1">
        <v>186</v>
      </c>
      <c r="D3992" s="6">
        <v>1</v>
      </c>
      <c r="E3992" s="2">
        <v>4499.99</v>
      </c>
      <c r="F3992" s="1">
        <v>0.2</v>
      </c>
      <c r="G3992">
        <v>13499.769999999999</v>
      </c>
      <c r="H3992" t="s">
        <v>5386</v>
      </c>
      <c r="I3992">
        <f>_xlfn.XLOOKUP(C3992, products!A:A, products!D:D)</f>
        <v>5</v>
      </c>
      <c r="J3992" t="s">
        <v>13</v>
      </c>
    </row>
    <row r="3993" spans="1:10" x14ac:dyDescent="0.2">
      <c r="A3993" s="1">
        <v>1369</v>
      </c>
      <c r="B3993" s="1">
        <v>1</v>
      </c>
      <c r="C3993" s="1">
        <v>213</v>
      </c>
      <c r="D3993" s="6">
        <v>2</v>
      </c>
      <c r="E3993" s="2">
        <v>269.99</v>
      </c>
      <c r="F3993" s="1">
        <v>0.05</v>
      </c>
      <c r="G3993">
        <v>269.94</v>
      </c>
      <c r="H3993" t="s">
        <v>5364</v>
      </c>
      <c r="I3993">
        <f>_xlfn.XLOOKUP(C3993, products!A:A, products!D:D)</f>
        <v>3</v>
      </c>
      <c r="J3993" t="s">
        <v>15</v>
      </c>
    </row>
    <row r="3994" spans="1:10" x14ac:dyDescent="0.2">
      <c r="A3994" s="1">
        <v>1370</v>
      </c>
      <c r="B3994" s="1">
        <v>1</v>
      </c>
      <c r="C3994" s="1">
        <v>7</v>
      </c>
      <c r="D3994" s="6">
        <v>1</v>
      </c>
      <c r="E3994" s="2">
        <v>3999.99</v>
      </c>
      <c r="F3994" s="1">
        <v>7.0000000000000007E-2</v>
      </c>
      <c r="G3994">
        <v>3999.9199999999996</v>
      </c>
      <c r="H3994" t="s">
        <v>5555</v>
      </c>
      <c r="I3994">
        <f>_xlfn.XLOOKUP(C3994, products!A:A, products!D:D)</f>
        <v>6</v>
      </c>
      <c r="J3994" t="s">
        <v>12</v>
      </c>
    </row>
    <row r="3995" spans="1:10" x14ac:dyDescent="0.2">
      <c r="A3995" s="1">
        <v>1370</v>
      </c>
      <c r="B3995" s="1">
        <v>2</v>
      </c>
      <c r="C3995" s="1">
        <v>89</v>
      </c>
      <c r="D3995" s="6">
        <v>2</v>
      </c>
      <c r="E3995" s="2">
        <v>209.99</v>
      </c>
      <c r="F3995" s="1">
        <v>0.1</v>
      </c>
      <c r="G3995">
        <v>419.88</v>
      </c>
      <c r="H3995" t="s">
        <v>5481</v>
      </c>
      <c r="I3995">
        <f>_xlfn.XLOOKUP(C3995, products!A:A, products!D:D)</f>
        <v>1</v>
      </c>
      <c r="J3995" t="s">
        <v>17</v>
      </c>
    </row>
    <row r="3996" spans="1:10" x14ac:dyDescent="0.2">
      <c r="A3996" s="1">
        <v>1370</v>
      </c>
      <c r="B3996" s="1">
        <v>3</v>
      </c>
      <c r="C3996" s="1">
        <v>208</v>
      </c>
      <c r="D3996" s="6">
        <v>2</v>
      </c>
      <c r="E3996" s="2">
        <v>1799.99</v>
      </c>
      <c r="F3996" s="1">
        <v>0.2</v>
      </c>
      <c r="G3996">
        <v>5399.77</v>
      </c>
      <c r="H3996" t="s">
        <v>5368</v>
      </c>
      <c r="I3996">
        <f>_xlfn.XLOOKUP(C3996, products!A:A, products!D:D)</f>
        <v>4</v>
      </c>
      <c r="J3996" t="s">
        <v>14</v>
      </c>
    </row>
    <row r="3997" spans="1:10" x14ac:dyDescent="0.2">
      <c r="A3997" s="1">
        <v>1370</v>
      </c>
      <c r="B3997" s="1">
        <v>4</v>
      </c>
      <c r="C3997" s="1">
        <v>134</v>
      </c>
      <c r="D3997" s="6">
        <v>1</v>
      </c>
      <c r="E3997" s="2">
        <v>1499.99</v>
      </c>
      <c r="F3997" s="1">
        <v>0.1</v>
      </c>
      <c r="G3997">
        <v>5999.86</v>
      </c>
      <c r="H3997" t="s">
        <v>5436</v>
      </c>
      <c r="I3997">
        <f>_xlfn.XLOOKUP(C3997, products!A:A, products!D:D)</f>
        <v>6</v>
      </c>
      <c r="J3997" t="s">
        <v>12</v>
      </c>
    </row>
    <row r="3998" spans="1:10" x14ac:dyDescent="0.2">
      <c r="A3998" s="1">
        <v>1371</v>
      </c>
      <c r="B3998" s="1">
        <v>1</v>
      </c>
      <c r="C3998" s="1">
        <v>223</v>
      </c>
      <c r="D3998" s="6">
        <v>2</v>
      </c>
      <c r="E3998" s="2">
        <v>529.99</v>
      </c>
      <c r="F3998" s="1">
        <v>7.0000000000000007E-2</v>
      </c>
      <c r="G3998">
        <v>529.91999999999996</v>
      </c>
      <c r="H3998" t="s">
        <v>5354</v>
      </c>
      <c r="I3998">
        <f>_xlfn.XLOOKUP(C3998, products!A:A, products!D:D)</f>
        <v>3</v>
      </c>
      <c r="J3998" t="s">
        <v>15</v>
      </c>
    </row>
    <row r="3999" spans="1:10" x14ac:dyDescent="0.2">
      <c r="A3999" s="1">
        <v>1371</v>
      </c>
      <c r="B3999" s="1">
        <v>2</v>
      </c>
      <c r="C3999" s="1">
        <v>8</v>
      </c>
      <c r="D3999" s="6">
        <v>2</v>
      </c>
      <c r="E3999" s="2">
        <v>1799.99</v>
      </c>
      <c r="F3999" s="1">
        <v>0.2</v>
      </c>
      <c r="G3999">
        <v>3599.78</v>
      </c>
      <c r="H3999" t="s">
        <v>5554</v>
      </c>
      <c r="I3999">
        <f>_xlfn.XLOOKUP(C3999, products!A:A, products!D:D)</f>
        <v>6</v>
      </c>
      <c r="J3999" t="s">
        <v>12</v>
      </c>
    </row>
    <row r="4000" spans="1:10" x14ac:dyDescent="0.2">
      <c r="A4000" s="1">
        <v>1372</v>
      </c>
      <c r="B4000" s="1">
        <v>1</v>
      </c>
      <c r="C4000" s="1">
        <v>307</v>
      </c>
      <c r="D4000" s="6">
        <v>1</v>
      </c>
      <c r="E4000" s="2">
        <v>749.99</v>
      </c>
      <c r="F4000" s="1">
        <v>7.0000000000000007E-2</v>
      </c>
      <c r="G4000">
        <v>749.92</v>
      </c>
      <c r="H4000" t="s">
        <v>5285</v>
      </c>
      <c r="I4000">
        <f>_xlfn.XLOOKUP(C4000, products!A:A, products!D:D)</f>
        <v>2</v>
      </c>
      <c r="J4000" t="s">
        <v>16</v>
      </c>
    </row>
    <row r="4001" spans="1:10" x14ac:dyDescent="0.2">
      <c r="A4001" s="1">
        <v>1372</v>
      </c>
      <c r="B4001" s="1">
        <v>2</v>
      </c>
      <c r="C4001" s="1">
        <v>283</v>
      </c>
      <c r="D4001" s="6">
        <v>2</v>
      </c>
      <c r="E4001" s="2">
        <v>319.99</v>
      </c>
      <c r="F4001" s="1">
        <v>0.2</v>
      </c>
      <c r="G4001">
        <v>639.78</v>
      </c>
      <c r="H4001" t="s">
        <v>5309</v>
      </c>
      <c r="I4001">
        <f>_xlfn.XLOOKUP(C4001, products!A:A, products!D:D)</f>
        <v>1</v>
      </c>
      <c r="J4001" t="s">
        <v>17</v>
      </c>
    </row>
    <row r="4002" spans="1:10" x14ac:dyDescent="0.2">
      <c r="A4002" s="1">
        <v>1373</v>
      </c>
      <c r="B4002" s="1">
        <v>1</v>
      </c>
      <c r="C4002" s="1">
        <v>63</v>
      </c>
      <c r="D4002" s="6">
        <v>1</v>
      </c>
      <c r="E4002" s="2">
        <v>3499.99</v>
      </c>
      <c r="F4002" s="1">
        <v>0.1</v>
      </c>
      <c r="G4002">
        <v>3499.89</v>
      </c>
      <c r="H4002" t="s">
        <v>5503</v>
      </c>
      <c r="I4002">
        <f>_xlfn.XLOOKUP(C4002, products!A:A, products!D:D)</f>
        <v>4</v>
      </c>
      <c r="J4002" t="s">
        <v>14</v>
      </c>
    </row>
    <row r="4003" spans="1:10" x14ac:dyDescent="0.2">
      <c r="A4003" s="1">
        <v>1374</v>
      </c>
      <c r="B4003" s="1">
        <v>1</v>
      </c>
      <c r="C4003" s="1">
        <v>181</v>
      </c>
      <c r="D4003" s="6">
        <v>2</v>
      </c>
      <c r="E4003" s="2">
        <v>2199.9899999999998</v>
      </c>
      <c r="F4003" s="1">
        <v>0.05</v>
      </c>
      <c r="G4003">
        <v>2199.9399999999996</v>
      </c>
      <c r="H4003" t="s">
        <v>5391</v>
      </c>
      <c r="I4003">
        <f>_xlfn.XLOOKUP(C4003, products!A:A, products!D:D)</f>
        <v>7</v>
      </c>
      <c r="J4003" t="s">
        <v>11</v>
      </c>
    </row>
    <row r="4004" spans="1:10" x14ac:dyDescent="0.2">
      <c r="A4004" s="1">
        <v>1374</v>
      </c>
      <c r="B4004" s="1">
        <v>2</v>
      </c>
      <c r="C4004" s="1">
        <v>130</v>
      </c>
      <c r="D4004" s="6">
        <v>2</v>
      </c>
      <c r="E4004" s="2">
        <v>919.99</v>
      </c>
      <c r="F4004" s="1">
        <v>7.0000000000000007E-2</v>
      </c>
      <c r="G4004">
        <v>1839.91</v>
      </c>
      <c r="H4004" t="s">
        <v>5440</v>
      </c>
      <c r="I4004">
        <f>_xlfn.XLOOKUP(C4004, products!A:A, products!D:D)</f>
        <v>6</v>
      </c>
      <c r="J4004" t="s">
        <v>12</v>
      </c>
    </row>
    <row r="4005" spans="1:10" x14ac:dyDescent="0.2">
      <c r="A4005" s="1">
        <v>1375</v>
      </c>
      <c r="B4005" s="1">
        <v>1</v>
      </c>
      <c r="C4005" s="1">
        <v>147</v>
      </c>
      <c r="D4005" s="6">
        <v>2</v>
      </c>
      <c r="E4005" s="2">
        <v>1799.99</v>
      </c>
      <c r="F4005" s="1">
        <v>0.05</v>
      </c>
      <c r="G4005">
        <v>1799.94</v>
      </c>
      <c r="H4005" t="s">
        <v>5423</v>
      </c>
      <c r="I4005">
        <f>_xlfn.XLOOKUP(C4005, products!A:A, products!D:D)</f>
        <v>7</v>
      </c>
      <c r="J4005" t="s">
        <v>11</v>
      </c>
    </row>
    <row r="4006" spans="1:10" x14ac:dyDescent="0.2">
      <c r="A4006" s="1">
        <v>1375</v>
      </c>
      <c r="B4006" s="1">
        <v>2</v>
      </c>
      <c r="C4006" s="1">
        <v>182</v>
      </c>
      <c r="D4006" s="6">
        <v>1</v>
      </c>
      <c r="E4006" s="2">
        <v>2499.9899999999998</v>
      </c>
      <c r="F4006" s="1">
        <v>0.2</v>
      </c>
      <c r="G4006">
        <v>4999.78</v>
      </c>
      <c r="H4006" t="s">
        <v>5390</v>
      </c>
      <c r="I4006">
        <f>_xlfn.XLOOKUP(C4006, products!A:A, products!D:D)</f>
        <v>7</v>
      </c>
      <c r="J4006" t="s">
        <v>11</v>
      </c>
    </row>
    <row r="4007" spans="1:10" x14ac:dyDescent="0.2">
      <c r="A4007" s="1">
        <v>1376</v>
      </c>
      <c r="B4007" s="1">
        <v>1</v>
      </c>
      <c r="C4007" s="1">
        <v>5</v>
      </c>
      <c r="D4007" s="6">
        <v>1</v>
      </c>
      <c r="E4007" s="2">
        <v>1320.99</v>
      </c>
      <c r="F4007" s="1">
        <v>7.0000000000000007E-2</v>
      </c>
      <c r="G4007">
        <v>1320.92</v>
      </c>
      <c r="H4007" t="s">
        <v>5557</v>
      </c>
      <c r="I4007">
        <f>_xlfn.XLOOKUP(C4007, products!A:A, products!D:D)</f>
        <v>6</v>
      </c>
      <c r="J4007" t="s">
        <v>12</v>
      </c>
    </row>
    <row r="4008" spans="1:10" x14ac:dyDescent="0.2">
      <c r="A4008" s="1">
        <v>1377</v>
      </c>
      <c r="B4008" s="1">
        <v>1</v>
      </c>
      <c r="C4008" s="1">
        <v>153</v>
      </c>
      <c r="D4008" s="6">
        <v>2</v>
      </c>
      <c r="E4008" s="2">
        <v>4999.99</v>
      </c>
      <c r="F4008" s="1">
        <v>0.05</v>
      </c>
      <c r="G4008">
        <v>4999.9399999999996</v>
      </c>
      <c r="H4008" t="s">
        <v>5417</v>
      </c>
      <c r="I4008">
        <f>_xlfn.XLOOKUP(C4008, products!A:A, products!D:D)</f>
        <v>7</v>
      </c>
      <c r="J4008" t="s">
        <v>11</v>
      </c>
    </row>
    <row r="4009" spans="1:10" x14ac:dyDescent="0.2">
      <c r="A4009" s="1">
        <v>1377</v>
      </c>
      <c r="B4009" s="1">
        <v>2</v>
      </c>
      <c r="C4009" s="1">
        <v>130</v>
      </c>
      <c r="D4009" s="6">
        <v>1</v>
      </c>
      <c r="E4009" s="2">
        <v>919.99</v>
      </c>
      <c r="F4009" s="1">
        <v>0.05</v>
      </c>
      <c r="G4009">
        <v>1839.93</v>
      </c>
      <c r="H4009" t="s">
        <v>5440</v>
      </c>
      <c r="I4009">
        <f>_xlfn.XLOOKUP(C4009, products!A:A, products!D:D)</f>
        <v>6</v>
      </c>
      <c r="J4009" t="s">
        <v>12</v>
      </c>
    </row>
    <row r="4010" spans="1:10" x14ac:dyDescent="0.2">
      <c r="A4010" s="1">
        <v>1377</v>
      </c>
      <c r="B4010" s="1">
        <v>3</v>
      </c>
      <c r="C4010" s="1">
        <v>48</v>
      </c>
      <c r="D4010" s="6">
        <v>1</v>
      </c>
      <c r="E4010" s="2">
        <v>1499.99</v>
      </c>
      <c r="F4010" s="1">
        <v>7.0000000000000007E-2</v>
      </c>
      <c r="G4010">
        <v>4499.9000000000005</v>
      </c>
      <c r="H4010" t="s">
        <v>5518</v>
      </c>
      <c r="I4010">
        <f>_xlfn.XLOOKUP(C4010, products!A:A, products!D:D)</f>
        <v>7</v>
      </c>
      <c r="J4010" t="s">
        <v>11</v>
      </c>
    </row>
    <row r="4011" spans="1:10" x14ac:dyDescent="0.2">
      <c r="A4011" s="1">
        <v>1377</v>
      </c>
      <c r="B4011" s="1">
        <v>4</v>
      </c>
      <c r="C4011" s="1">
        <v>188</v>
      </c>
      <c r="D4011" s="6">
        <v>2</v>
      </c>
      <c r="E4011" s="2">
        <v>3499.99</v>
      </c>
      <c r="F4011" s="1">
        <v>7.0000000000000007E-2</v>
      </c>
      <c r="G4011">
        <v>13999.89</v>
      </c>
      <c r="H4011" t="s">
        <v>5384</v>
      </c>
      <c r="I4011">
        <f>_xlfn.XLOOKUP(C4011, products!A:A, products!D:D)</f>
        <v>5</v>
      </c>
      <c r="J4011" t="s">
        <v>13</v>
      </c>
    </row>
    <row r="4012" spans="1:10" x14ac:dyDescent="0.2">
      <c r="A4012" s="1">
        <v>1378</v>
      </c>
      <c r="B4012" s="1">
        <v>1</v>
      </c>
      <c r="C4012" s="1">
        <v>96</v>
      </c>
      <c r="D4012" s="6">
        <v>2</v>
      </c>
      <c r="E4012" s="2">
        <v>349.99</v>
      </c>
      <c r="F4012" s="1">
        <v>7.0000000000000007E-2</v>
      </c>
      <c r="G4012">
        <v>349.92</v>
      </c>
      <c r="H4012" t="s">
        <v>5474</v>
      </c>
      <c r="I4012">
        <f>_xlfn.XLOOKUP(C4012, products!A:A, products!D:D)</f>
        <v>1</v>
      </c>
      <c r="J4012" t="s">
        <v>17</v>
      </c>
    </row>
    <row r="4013" spans="1:10" x14ac:dyDescent="0.2">
      <c r="A4013" s="1">
        <v>1378</v>
      </c>
      <c r="B4013" s="1">
        <v>2</v>
      </c>
      <c r="C4013" s="1">
        <v>142</v>
      </c>
      <c r="D4013" s="6">
        <v>2</v>
      </c>
      <c r="E4013" s="2">
        <v>3199.99</v>
      </c>
      <c r="F4013" s="1">
        <v>7.0000000000000007E-2</v>
      </c>
      <c r="G4013">
        <v>6399.91</v>
      </c>
      <c r="H4013" t="s">
        <v>5428</v>
      </c>
      <c r="I4013">
        <f>_xlfn.XLOOKUP(C4013, products!A:A, products!D:D)</f>
        <v>6</v>
      </c>
      <c r="J4013" t="s">
        <v>12</v>
      </c>
    </row>
    <row r="4014" spans="1:10" x14ac:dyDescent="0.2">
      <c r="A4014" s="1">
        <v>1378</v>
      </c>
      <c r="B4014" s="1">
        <v>3</v>
      </c>
      <c r="C4014" s="1">
        <v>2</v>
      </c>
      <c r="D4014" s="6">
        <v>2</v>
      </c>
      <c r="E4014" s="2">
        <v>749.99</v>
      </c>
      <c r="F4014" s="1">
        <v>0.2</v>
      </c>
      <c r="G4014">
        <v>2249.7700000000004</v>
      </c>
      <c r="H4014" t="s">
        <v>5560</v>
      </c>
      <c r="I4014">
        <f>_xlfn.XLOOKUP(C4014, products!A:A, products!D:D)</f>
        <v>6</v>
      </c>
      <c r="J4014" t="s">
        <v>12</v>
      </c>
    </row>
    <row r="4015" spans="1:10" x14ac:dyDescent="0.2">
      <c r="A4015" s="1">
        <v>1378</v>
      </c>
      <c r="B4015" s="1">
        <v>4</v>
      </c>
      <c r="C4015" s="1">
        <v>110</v>
      </c>
      <c r="D4015" s="6">
        <v>1</v>
      </c>
      <c r="E4015" s="2">
        <v>470.99</v>
      </c>
      <c r="F4015" s="1">
        <v>7.0000000000000007E-2</v>
      </c>
      <c r="G4015">
        <v>1883.89</v>
      </c>
      <c r="H4015" t="s">
        <v>5460</v>
      </c>
      <c r="I4015">
        <f>_xlfn.XLOOKUP(C4015, products!A:A, products!D:D)</f>
        <v>2</v>
      </c>
      <c r="J4015" t="s">
        <v>16</v>
      </c>
    </row>
    <row r="4016" spans="1:10" x14ac:dyDescent="0.2">
      <c r="A4016" s="1">
        <v>1378</v>
      </c>
      <c r="B4016" s="1">
        <v>5</v>
      </c>
      <c r="C4016" s="1">
        <v>129</v>
      </c>
      <c r="D4016" s="6">
        <v>2</v>
      </c>
      <c r="E4016" s="2">
        <v>919.99</v>
      </c>
      <c r="F4016" s="1">
        <v>0.2</v>
      </c>
      <c r="G4016">
        <v>4599.75</v>
      </c>
      <c r="H4016" t="s">
        <v>5441</v>
      </c>
      <c r="I4016">
        <f>_xlfn.XLOOKUP(C4016, products!A:A, products!D:D)</f>
        <v>6</v>
      </c>
      <c r="J4016" t="s">
        <v>12</v>
      </c>
    </row>
    <row r="4017" spans="1:10" x14ac:dyDescent="0.2">
      <c r="A4017" s="1">
        <v>1379</v>
      </c>
      <c r="B4017" s="1">
        <v>1</v>
      </c>
      <c r="C4017" s="1">
        <v>15</v>
      </c>
      <c r="D4017" s="6">
        <v>1</v>
      </c>
      <c r="E4017" s="2">
        <v>529.99</v>
      </c>
      <c r="F4017" s="1">
        <v>0.1</v>
      </c>
      <c r="G4017">
        <v>529.89</v>
      </c>
      <c r="H4017" t="s">
        <v>5550</v>
      </c>
      <c r="I4017">
        <f>_xlfn.XLOOKUP(C4017, products!A:A, products!D:D)</f>
        <v>3</v>
      </c>
      <c r="J4017" t="s">
        <v>15</v>
      </c>
    </row>
    <row r="4018" spans="1:10" x14ac:dyDescent="0.2">
      <c r="A4018" s="1">
        <v>1379</v>
      </c>
      <c r="B4018" s="1">
        <v>2</v>
      </c>
      <c r="C4018" s="1">
        <v>118</v>
      </c>
      <c r="D4018" s="6">
        <v>1</v>
      </c>
      <c r="E4018" s="2">
        <v>999.99</v>
      </c>
      <c r="F4018" s="1">
        <v>0.1</v>
      </c>
      <c r="G4018">
        <v>1999.88</v>
      </c>
      <c r="H4018" t="s">
        <v>5452</v>
      </c>
      <c r="I4018">
        <f>_xlfn.XLOOKUP(C4018, products!A:A, products!D:D)</f>
        <v>6</v>
      </c>
      <c r="J4018" t="s">
        <v>12</v>
      </c>
    </row>
    <row r="4019" spans="1:10" x14ac:dyDescent="0.2">
      <c r="A4019" s="1">
        <v>1379</v>
      </c>
      <c r="B4019" s="1">
        <v>3</v>
      </c>
      <c r="C4019" s="1">
        <v>263</v>
      </c>
      <c r="D4019" s="6">
        <v>2</v>
      </c>
      <c r="E4019" s="2">
        <v>89.99</v>
      </c>
      <c r="F4019" s="1">
        <v>0.1</v>
      </c>
      <c r="G4019">
        <v>269.86999999999995</v>
      </c>
      <c r="H4019" t="s">
        <v>5329</v>
      </c>
      <c r="I4019">
        <f>_xlfn.XLOOKUP(C4019, products!A:A, products!D:D)</f>
        <v>1</v>
      </c>
      <c r="J4019" t="s">
        <v>17</v>
      </c>
    </row>
    <row r="4020" spans="1:10" x14ac:dyDescent="0.2">
      <c r="A4020" s="1">
        <v>1380</v>
      </c>
      <c r="B4020" s="1">
        <v>1</v>
      </c>
      <c r="C4020" s="1">
        <v>255</v>
      </c>
      <c r="D4020" s="6">
        <v>2</v>
      </c>
      <c r="E4020" s="2">
        <v>899.99</v>
      </c>
      <c r="F4020" s="1">
        <v>0.1</v>
      </c>
      <c r="G4020">
        <v>899.89</v>
      </c>
      <c r="H4020" t="s">
        <v>5286</v>
      </c>
      <c r="I4020">
        <f>_xlfn.XLOOKUP(C4020, products!A:A, products!D:D)</f>
        <v>3</v>
      </c>
      <c r="J4020" t="s">
        <v>15</v>
      </c>
    </row>
    <row r="4021" spans="1:10" x14ac:dyDescent="0.2">
      <c r="A4021" s="1">
        <v>1380</v>
      </c>
      <c r="B4021" s="1">
        <v>2</v>
      </c>
      <c r="C4021" s="1">
        <v>229</v>
      </c>
      <c r="D4021" s="6">
        <v>2</v>
      </c>
      <c r="E4021" s="2">
        <v>429.99</v>
      </c>
      <c r="F4021" s="1">
        <v>7.0000000000000007E-2</v>
      </c>
      <c r="G4021">
        <v>859.91</v>
      </c>
      <c r="H4021" t="s">
        <v>5350</v>
      </c>
      <c r="I4021">
        <f>_xlfn.XLOOKUP(C4021, products!A:A, products!D:D)</f>
        <v>3</v>
      </c>
      <c r="J4021" t="s">
        <v>15</v>
      </c>
    </row>
    <row r="4022" spans="1:10" x14ac:dyDescent="0.2">
      <c r="A4022" s="1">
        <v>1381</v>
      </c>
      <c r="B4022" s="1">
        <v>1</v>
      </c>
      <c r="C4022" s="1">
        <v>274</v>
      </c>
      <c r="D4022" s="6">
        <v>2</v>
      </c>
      <c r="E4022" s="2">
        <v>229.99</v>
      </c>
      <c r="F4022" s="1">
        <v>0.2</v>
      </c>
      <c r="G4022">
        <v>229.79000000000002</v>
      </c>
      <c r="H4022" t="s">
        <v>5318</v>
      </c>
      <c r="I4022">
        <f>_xlfn.XLOOKUP(C4022, products!A:A, products!D:D)</f>
        <v>1</v>
      </c>
      <c r="J4022" t="s">
        <v>17</v>
      </c>
    </row>
    <row r="4023" spans="1:10" x14ac:dyDescent="0.2">
      <c r="A4023" s="1">
        <v>1381</v>
      </c>
      <c r="B4023" s="1">
        <v>2</v>
      </c>
      <c r="C4023" s="1">
        <v>214</v>
      </c>
      <c r="D4023" s="6">
        <v>2</v>
      </c>
      <c r="E4023" s="2">
        <v>899.99</v>
      </c>
      <c r="F4023" s="1">
        <v>0.1</v>
      </c>
      <c r="G4023">
        <v>1799.88</v>
      </c>
      <c r="H4023" t="s">
        <v>5363</v>
      </c>
      <c r="I4023">
        <f>_xlfn.XLOOKUP(C4023, products!A:A, products!D:D)</f>
        <v>3</v>
      </c>
      <c r="J4023" t="s">
        <v>15</v>
      </c>
    </row>
    <row r="4024" spans="1:10" x14ac:dyDescent="0.2">
      <c r="A4024" s="1">
        <v>1382</v>
      </c>
      <c r="B4024" s="1">
        <v>1</v>
      </c>
      <c r="C4024" s="1">
        <v>232</v>
      </c>
      <c r="D4024" s="6">
        <v>1</v>
      </c>
      <c r="E4024" s="2">
        <v>479.99</v>
      </c>
      <c r="F4024" s="1">
        <v>0.2</v>
      </c>
      <c r="G4024">
        <v>479.79</v>
      </c>
      <c r="H4024" t="s">
        <v>5347</v>
      </c>
      <c r="I4024">
        <f>_xlfn.XLOOKUP(C4024, products!A:A, products!D:D)</f>
        <v>3</v>
      </c>
      <c r="J4024" t="s">
        <v>15</v>
      </c>
    </row>
    <row r="4025" spans="1:10" x14ac:dyDescent="0.2">
      <c r="A4025" s="1">
        <v>1382</v>
      </c>
      <c r="B4025" s="1">
        <v>2</v>
      </c>
      <c r="C4025" s="1">
        <v>81</v>
      </c>
      <c r="D4025" s="6">
        <v>2</v>
      </c>
      <c r="E4025" s="2">
        <v>1099.99</v>
      </c>
      <c r="F4025" s="1">
        <v>0.05</v>
      </c>
      <c r="G4025">
        <v>2199.9299999999998</v>
      </c>
      <c r="H4025" t="s">
        <v>5489</v>
      </c>
      <c r="I4025">
        <f>_xlfn.XLOOKUP(C4025, products!A:A, products!D:D)</f>
        <v>3</v>
      </c>
      <c r="J4025" t="s">
        <v>15</v>
      </c>
    </row>
    <row r="4026" spans="1:10" x14ac:dyDescent="0.2">
      <c r="A4026" s="1">
        <v>1382</v>
      </c>
      <c r="B4026" s="1">
        <v>3</v>
      </c>
      <c r="C4026" s="1">
        <v>225</v>
      </c>
      <c r="D4026" s="6">
        <v>1</v>
      </c>
      <c r="E4026" s="2">
        <v>959.99</v>
      </c>
      <c r="F4026" s="1">
        <v>0.1</v>
      </c>
      <c r="G4026">
        <v>2879.8700000000003</v>
      </c>
      <c r="H4026" t="s">
        <v>5352</v>
      </c>
      <c r="I4026">
        <f>_xlfn.XLOOKUP(C4026, products!A:A, products!D:D)</f>
        <v>3</v>
      </c>
      <c r="J4026" t="s">
        <v>15</v>
      </c>
    </row>
    <row r="4027" spans="1:10" x14ac:dyDescent="0.2">
      <c r="A4027" s="1">
        <v>1382</v>
      </c>
      <c r="B4027" s="1">
        <v>4</v>
      </c>
      <c r="C4027" s="1">
        <v>135</v>
      </c>
      <c r="D4027" s="6">
        <v>1</v>
      </c>
      <c r="E4027" s="2">
        <v>1499.99</v>
      </c>
      <c r="F4027" s="1">
        <v>7.0000000000000007E-2</v>
      </c>
      <c r="G4027">
        <v>5999.89</v>
      </c>
      <c r="H4027" t="s">
        <v>5435</v>
      </c>
      <c r="I4027">
        <f>_xlfn.XLOOKUP(C4027, products!A:A, products!D:D)</f>
        <v>6</v>
      </c>
      <c r="J4027" t="s">
        <v>12</v>
      </c>
    </row>
    <row r="4028" spans="1:10" x14ac:dyDescent="0.2">
      <c r="A4028" s="1">
        <v>1382</v>
      </c>
      <c r="B4028" s="1">
        <v>5</v>
      </c>
      <c r="C4028" s="1">
        <v>238</v>
      </c>
      <c r="D4028" s="6">
        <v>1</v>
      </c>
      <c r="E4028" s="2">
        <v>749.99</v>
      </c>
      <c r="F4028" s="1">
        <v>0.2</v>
      </c>
      <c r="G4028">
        <v>3749.75</v>
      </c>
      <c r="H4028" t="s">
        <v>5285</v>
      </c>
      <c r="I4028">
        <f>_xlfn.XLOOKUP(C4028, products!A:A, products!D:D)</f>
        <v>3</v>
      </c>
      <c r="J4028" t="s">
        <v>15</v>
      </c>
    </row>
    <row r="4029" spans="1:10" x14ac:dyDescent="0.2">
      <c r="A4029" s="1">
        <v>1383</v>
      </c>
      <c r="B4029" s="1">
        <v>1</v>
      </c>
      <c r="C4029" s="1">
        <v>188</v>
      </c>
      <c r="D4029" s="6">
        <v>2</v>
      </c>
      <c r="E4029" s="2">
        <v>3499.99</v>
      </c>
      <c r="F4029" s="1">
        <v>0.2</v>
      </c>
      <c r="G4029">
        <v>3499.79</v>
      </c>
      <c r="H4029" t="s">
        <v>5384</v>
      </c>
      <c r="I4029">
        <f>_xlfn.XLOOKUP(C4029, products!A:A, products!D:D)</f>
        <v>5</v>
      </c>
      <c r="J4029" t="s">
        <v>13</v>
      </c>
    </row>
    <row r="4030" spans="1:10" x14ac:dyDescent="0.2">
      <c r="A4030" s="1">
        <v>1383</v>
      </c>
      <c r="B4030" s="1">
        <v>2</v>
      </c>
      <c r="C4030" s="1">
        <v>65</v>
      </c>
      <c r="D4030" s="6">
        <v>2</v>
      </c>
      <c r="E4030" s="2">
        <v>346.99</v>
      </c>
      <c r="F4030" s="1">
        <v>0.05</v>
      </c>
      <c r="G4030">
        <v>693.93000000000006</v>
      </c>
      <c r="H4030" t="s">
        <v>5502</v>
      </c>
      <c r="I4030">
        <f>_xlfn.XLOOKUP(C4030, products!A:A, products!D:D)</f>
        <v>3</v>
      </c>
      <c r="J4030" t="s">
        <v>15</v>
      </c>
    </row>
    <row r="4031" spans="1:10" x14ac:dyDescent="0.2">
      <c r="A4031" s="1">
        <v>1384</v>
      </c>
      <c r="B4031" s="1">
        <v>1</v>
      </c>
      <c r="C4031" s="1">
        <v>32</v>
      </c>
      <c r="D4031" s="6">
        <v>1</v>
      </c>
      <c r="E4031" s="2">
        <v>469.99</v>
      </c>
      <c r="F4031" s="1">
        <v>7.0000000000000007E-2</v>
      </c>
      <c r="G4031">
        <v>469.92</v>
      </c>
      <c r="H4031" t="s">
        <v>5534</v>
      </c>
      <c r="I4031">
        <f>_xlfn.XLOOKUP(C4031, products!A:A, products!D:D)</f>
        <v>6</v>
      </c>
      <c r="J4031" t="s">
        <v>12</v>
      </c>
    </row>
    <row r="4032" spans="1:10" x14ac:dyDescent="0.2">
      <c r="A4032" s="1">
        <v>1384</v>
      </c>
      <c r="B4032" s="1">
        <v>2</v>
      </c>
      <c r="C4032" s="1">
        <v>142</v>
      </c>
      <c r="D4032" s="6">
        <v>2</v>
      </c>
      <c r="E4032" s="2">
        <v>3199.99</v>
      </c>
      <c r="F4032" s="1">
        <v>0.1</v>
      </c>
      <c r="G4032">
        <v>6399.8799999999992</v>
      </c>
      <c r="H4032" t="s">
        <v>5428</v>
      </c>
      <c r="I4032">
        <f>_xlfn.XLOOKUP(C4032, products!A:A, products!D:D)</f>
        <v>6</v>
      </c>
      <c r="J4032" t="s">
        <v>12</v>
      </c>
    </row>
    <row r="4033" spans="1:10" x14ac:dyDescent="0.2">
      <c r="A4033" s="1">
        <v>1384</v>
      </c>
      <c r="B4033" s="1">
        <v>3</v>
      </c>
      <c r="C4033" s="1">
        <v>89</v>
      </c>
      <c r="D4033" s="6">
        <v>1</v>
      </c>
      <c r="E4033" s="2">
        <v>209.99</v>
      </c>
      <c r="F4033" s="1">
        <v>0.1</v>
      </c>
      <c r="G4033">
        <v>629.87</v>
      </c>
      <c r="H4033" t="s">
        <v>5481</v>
      </c>
      <c r="I4033">
        <f>_xlfn.XLOOKUP(C4033, products!A:A, products!D:D)</f>
        <v>1</v>
      </c>
      <c r="J4033" t="s">
        <v>17</v>
      </c>
    </row>
    <row r="4034" spans="1:10" x14ac:dyDescent="0.2">
      <c r="A4034" s="1">
        <v>1384</v>
      </c>
      <c r="B4034" s="1">
        <v>4</v>
      </c>
      <c r="C4034" s="1">
        <v>97</v>
      </c>
      <c r="D4034" s="6">
        <v>1</v>
      </c>
      <c r="E4034" s="2">
        <v>349.99</v>
      </c>
      <c r="F4034" s="1">
        <v>0.05</v>
      </c>
      <c r="G4034">
        <v>1399.91</v>
      </c>
      <c r="H4034" t="s">
        <v>5473</v>
      </c>
      <c r="I4034">
        <f>_xlfn.XLOOKUP(C4034, products!A:A, products!D:D)</f>
        <v>1</v>
      </c>
      <c r="J4034" t="s">
        <v>17</v>
      </c>
    </row>
    <row r="4035" spans="1:10" x14ac:dyDescent="0.2">
      <c r="A4035" s="1">
        <v>1385</v>
      </c>
      <c r="B4035" s="1">
        <v>1</v>
      </c>
      <c r="C4035" s="1">
        <v>24</v>
      </c>
      <c r="D4035" s="6">
        <v>2</v>
      </c>
      <c r="E4035" s="2">
        <v>549.99</v>
      </c>
      <c r="F4035" s="1">
        <v>0.05</v>
      </c>
      <c r="G4035">
        <v>549.94000000000005</v>
      </c>
      <c r="H4035" t="s">
        <v>5542</v>
      </c>
      <c r="I4035">
        <f>_xlfn.XLOOKUP(C4035, products!A:A, products!D:D)</f>
        <v>2</v>
      </c>
      <c r="J4035" t="s">
        <v>16</v>
      </c>
    </row>
    <row r="4036" spans="1:10" x14ac:dyDescent="0.2">
      <c r="A4036" s="1">
        <v>1385</v>
      </c>
      <c r="B4036" s="1">
        <v>2</v>
      </c>
      <c r="C4036" s="1">
        <v>145</v>
      </c>
      <c r="D4036" s="6">
        <v>1</v>
      </c>
      <c r="E4036" s="2">
        <v>1799.99</v>
      </c>
      <c r="F4036" s="1">
        <v>7.0000000000000007E-2</v>
      </c>
      <c r="G4036">
        <v>3599.91</v>
      </c>
      <c r="H4036" t="s">
        <v>5425</v>
      </c>
      <c r="I4036">
        <f>_xlfn.XLOOKUP(C4036, products!A:A, products!D:D)</f>
        <v>7</v>
      </c>
      <c r="J4036" t="s">
        <v>11</v>
      </c>
    </row>
    <row r="4037" spans="1:10" x14ac:dyDescent="0.2">
      <c r="A4037" s="1">
        <v>1385</v>
      </c>
      <c r="B4037" s="1">
        <v>3</v>
      </c>
      <c r="C4037" s="1">
        <v>39</v>
      </c>
      <c r="D4037" s="6">
        <v>2</v>
      </c>
      <c r="E4037" s="2">
        <v>1499.99</v>
      </c>
      <c r="F4037" s="1">
        <v>0.1</v>
      </c>
      <c r="G4037">
        <v>4499.87</v>
      </c>
      <c r="H4037" t="s">
        <v>5527</v>
      </c>
      <c r="I4037">
        <f>_xlfn.XLOOKUP(C4037, products!A:A, products!D:D)</f>
        <v>6</v>
      </c>
      <c r="J4037" t="s">
        <v>12</v>
      </c>
    </row>
    <row r="4038" spans="1:10" x14ac:dyDescent="0.2">
      <c r="A4038" s="1">
        <v>1385</v>
      </c>
      <c r="B4038" s="1">
        <v>4</v>
      </c>
      <c r="C4038" s="1">
        <v>135</v>
      </c>
      <c r="D4038" s="6">
        <v>1</v>
      </c>
      <c r="E4038" s="2">
        <v>1499.99</v>
      </c>
      <c r="F4038" s="1">
        <v>0.05</v>
      </c>
      <c r="G4038">
        <v>5999.91</v>
      </c>
      <c r="H4038" t="s">
        <v>5435</v>
      </c>
      <c r="I4038">
        <f>_xlfn.XLOOKUP(C4038, products!A:A, products!D:D)</f>
        <v>6</v>
      </c>
      <c r="J4038" t="s">
        <v>12</v>
      </c>
    </row>
    <row r="4039" spans="1:10" x14ac:dyDescent="0.2">
      <c r="A4039" s="1">
        <v>1386</v>
      </c>
      <c r="B4039" s="1">
        <v>1</v>
      </c>
      <c r="C4039" s="1">
        <v>292</v>
      </c>
      <c r="D4039" s="6">
        <v>1</v>
      </c>
      <c r="E4039" s="2">
        <v>369.99</v>
      </c>
      <c r="F4039" s="1">
        <v>0.2</v>
      </c>
      <c r="G4039">
        <v>369.79</v>
      </c>
      <c r="H4039" t="s">
        <v>5300</v>
      </c>
      <c r="I4039">
        <f>_xlfn.XLOOKUP(C4039, products!A:A, products!D:D)</f>
        <v>1</v>
      </c>
      <c r="J4039" t="s">
        <v>17</v>
      </c>
    </row>
    <row r="4040" spans="1:10" x14ac:dyDescent="0.2">
      <c r="A4040" s="1">
        <v>1386</v>
      </c>
      <c r="B4040" s="1">
        <v>2</v>
      </c>
      <c r="C4040" s="1">
        <v>262</v>
      </c>
      <c r="D4040" s="6">
        <v>1</v>
      </c>
      <c r="E4040" s="2">
        <v>249.99</v>
      </c>
      <c r="F4040" s="1">
        <v>0.1</v>
      </c>
      <c r="G4040">
        <v>499.88</v>
      </c>
      <c r="H4040" t="s">
        <v>5330</v>
      </c>
      <c r="I4040">
        <f>_xlfn.XLOOKUP(C4040, products!A:A, products!D:D)</f>
        <v>1</v>
      </c>
      <c r="J4040" t="s">
        <v>17</v>
      </c>
    </row>
    <row r="4041" spans="1:10" x14ac:dyDescent="0.2">
      <c r="A4041" s="1">
        <v>1386</v>
      </c>
      <c r="B4041" s="1">
        <v>3</v>
      </c>
      <c r="C4041" s="1">
        <v>306</v>
      </c>
      <c r="D4041" s="6">
        <v>1</v>
      </c>
      <c r="E4041" s="2">
        <v>899.99</v>
      </c>
      <c r="F4041" s="1">
        <v>0.1</v>
      </c>
      <c r="G4041">
        <v>2699.8700000000003</v>
      </c>
      <c r="H4041" t="s">
        <v>5286</v>
      </c>
      <c r="I4041">
        <f>_xlfn.XLOOKUP(C4041, products!A:A, products!D:D)</f>
        <v>2</v>
      </c>
      <c r="J4041" t="s">
        <v>16</v>
      </c>
    </row>
    <row r="4042" spans="1:10" x14ac:dyDescent="0.2">
      <c r="A4042" s="1">
        <v>1386</v>
      </c>
      <c r="B4042" s="1">
        <v>4</v>
      </c>
      <c r="C4042" s="1">
        <v>150</v>
      </c>
      <c r="D4042" s="6">
        <v>1</v>
      </c>
      <c r="E4042" s="2">
        <v>4499.99</v>
      </c>
      <c r="F4042" s="1">
        <v>7.0000000000000007E-2</v>
      </c>
      <c r="G4042">
        <v>17999.89</v>
      </c>
      <c r="H4042" t="s">
        <v>5420</v>
      </c>
      <c r="I4042">
        <f>_xlfn.XLOOKUP(C4042, products!A:A, products!D:D)</f>
        <v>7</v>
      </c>
      <c r="J4042" t="s">
        <v>11</v>
      </c>
    </row>
    <row r="4043" spans="1:10" x14ac:dyDescent="0.2">
      <c r="A4043" s="1">
        <v>1387</v>
      </c>
      <c r="B4043" s="1">
        <v>1</v>
      </c>
      <c r="C4043" s="1">
        <v>106</v>
      </c>
      <c r="D4043" s="6">
        <v>1</v>
      </c>
      <c r="E4043" s="2">
        <v>449.99</v>
      </c>
      <c r="F4043" s="1">
        <v>0.1</v>
      </c>
      <c r="G4043">
        <v>449.89</v>
      </c>
      <c r="H4043" t="s">
        <v>5464</v>
      </c>
      <c r="I4043">
        <f>_xlfn.XLOOKUP(C4043, products!A:A, products!D:D)</f>
        <v>2</v>
      </c>
      <c r="J4043" t="s">
        <v>16</v>
      </c>
    </row>
    <row r="4044" spans="1:10" x14ac:dyDescent="0.2">
      <c r="A4044" s="1">
        <v>1388</v>
      </c>
      <c r="B4044" s="1">
        <v>1</v>
      </c>
      <c r="C4044" s="1">
        <v>251</v>
      </c>
      <c r="D4044" s="6">
        <v>1</v>
      </c>
      <c r="E4044" s="2">
        <v>2999.99</v>
      </c>
      <c r="F4044" s="1">
        <v>0.1</v>
      </c>
      <c r="G4044">
        <v>2999.89</v>
      </c>
      <c r="H4044" t="s">
        <v>5336</v>
      </c>
      <c r="I4044">
        <f>_xlfn.XLOOKUP(C4044, products!A:A, products!D:D)</f>
        <v>3</v>
      </c>
      <c r="J4044" t="s">
        <v>15</v>
      </c>
    </row>
    <row r="4045" spans="1:10" x14ac:dyDescent="0.2">
      <c r="A4045" s="1">
        <v>1389</v>
      </c>
      <c r="B4045" s="1">
        <v>1</v>
      </c>
      <c r="C4045" s="1">
        <v>85</v>
      </c>
      <c r="D4045" s="6">
        <v>2</v>
      </c>
      <c r="E4045" s="2">
        <v>329.99</v>
      </c>
      <c r="F4045" s="1">
        <v>0.1</v>
      </c>
      <c r="G4045">
        <v>329.89</v>
      </c>
      <c r="H4045" t="s">
        <v>5485</v>
      </c>
      <c r="I4045">
        <f>_xlfn.XLOOKUP(C4045, products!A:A, products!D:D)</f>
        <v>1</v>
      </c>
      <c r="J4045" t="s">
        <v>17</v>
      </c>
    </row>
    <row r="4046" spans="1:10" x14ac:dyDescent="0.2">
      <c r="A4046" s="1">
        <v>1389</v>
      </c>
      <c r="B4046" s="1">
        <v>2</v>
      </c>
      <c r="C4046" s="1">
        <v>171</v>
      </c>
      <c r="D4046" s="6">
        <v>2</v>
      </c>
      <c r="E4046" s="2">
        <v>3199.99</v>
      </c>
      <c r="F4046" s="1">
        <v>0.05</v>
      </c>
      <c r="G4046">
        <v>6399.9299999999994</v>
      </c>
      <c r="H4046" t="s">
        <v>5401</v>
      </c>
      <c r="I4046">
        <f>_xlfn.XLOOKUP(C4046, products!A:A, products!D:D)</f>
        <v>7</v>
      </c>
      <c r="J4046" t="s">
        <v>11</v>
      </c>
    </row>
    <row r="4047" spans="1:10" x14ac:dyDescent="0.2">
      <c r="A4047" s="1">
        <v>1389</v>
      </c>
      <c r="B4047" s="1">
        <v>3</v>
      </c>
      <c r="C4047" s="1">
        <v>227</v>
      </c>
      <c r="D4047" s="6">
        <v>1</v>
      </c>
      <c r="E4047" s="2">
        <v>319.99</v>
      </c>
      <c r="F4047" s="1">
        <v>7.0000000000000007E-2</v>
      </c>
      <c r="G4047">
        <v>959.9</v>
      </c>
      <c r="H4047" t="s">
        <v>5311</v>
      </c>
      <c r="I4047">
        <f>_xlfn.XLOOKUP(C4047, products!A:A, products!D:D)</f>
        <v>3</v>
      </c>
      <c r="J4047" t="s">
        <v>15</v>
      </c>
    </row>
    <row r="4048" spans="1:10" x14ac:dyDescent="0.2">
      <c r="A4048" s="1">
        <v>1390</v>
      </c>
      <c r="B4048" s="1">
        <v>1</v>
      </c>
      <c r="C4048" s="1">
        <v>41</v>
      </c>
      <c r="D4048" s="6">
        <v>2</v>
      </c>
      <c r="E4048" s="2">
        <v>1469.99</v>
      </c>
      <c r="F4048" s="1">
        <v>0.05</v>
      </c>
      <c r="G4048">
        <v>1469.94</v>
      </c>
      <c r="H4048" t="s">
        <v>5525</v>
      </c>
      <c r="I4048">
        <f>_xlfn.XLOOKUP(C4048, products!A:A, products!D:D)</f>
        <v>6</v>
      </c>
      <c r="J4048" t="s">
        <v>12</v>
      </c>
    </row>
    <row r="4049" spans="1:10" x14ac:dyDescent="0.2">
      <c r="A4049" s="1">
        <v>1390</v>
      </c>
      <c r="B4049" s="1">
        <v>2</v>
      </c>
      <c r="C4049" s="1">
        <v>27</v>
      </c>
      <c r="D4049" s="6">
        <v>2</v>
      </c>
      <c r="E4049" s="2">
        <v>999.99</v>
      </c>
      <c r="F4049" s="1">
        <v>0.05</v>
      </c>
      <c r="G4049">
        <v>1999.93</v>
      </c>
      <c r="H4049" t="s">
        <v>5539</v>
      </c>
      <c r="I4049">
        <f>_xlfn.XLOOKUP(C4049, products!A:A, products!D:D)</f>
        <v>6</v>
      </c>
      <c r="J4049" t="s">
        <v>12</v>
      </c>
    </row>
    <row r="4050" spans="1:10" x14ac:dyDescent="0.2">
      <c r="A4050" s="1">
        <v>1390</v>
      </c>
      <c r="B4050" s="1">
        <v>3</v>
      </c>
      <c r="C4050" s="1">
        <v>306</v>
      </c>
      <c r="D4050" s="6">
        <v>1</v>
      </c>
      <c r="E4050" s="2">
        <v>899.99</v>
      </c>
      <c r="F4050" s="1">
        <v>0.1</v>
      </c>
      <c r="G4050">
        <v>2699.8700000000003</v>
      </c>
      <c r="H4050" t="s">
        <v>5286</v>
      </c>
      <c r="I4050">
        <f>_xlfn.XLOOKUP(C4050, products!A:A, products!D:D)</f>
        <v>2</v>
      </c>
      <c r="J4050" t="s">
        <v>16</v>
      </c>
    </row>
    <row r="4051" spans="1:10" x14ac:dyDescent="0.2">
      <c r="A4051" s="1">
        <v>1390</v>
      </c>
      <c r="B4051" s="1">
        <v>4</v>
      </c>
      <c r="C4051" s="1">
        <v>104</v>
      </c>
      <c r="D4051" s="6">
        <v>1</v>
      </c>
      <c r="E4051" s="2">
        <v>481.99</v>
      </c>
      <c r="F4051" s="1">
        <v>0.05</v>
      </c>
      <c r="G4051">
        <v>1927.91</v>
      </c>
      <c r="H4051" t="s">
        <v>5466</v>
      </c>
      <c r="I4051">
        <f>_xlfn.XLOOKUP(C4051, products!A:A, products!D:D)</f>
        <v>2</v>
      </c>
      <c r="J4051" t="s">
        <v>16</v>
      </c>
    </row>
    <row r="4052" spans="1:10" x14ac:dyDescent="0.2">
      <c r="A4052" s="1">
        <v>1390</v>
      </c>
      <c r="B4052" s="1">
        <v>5</v>
      </c>
      <c r="C4052" s="1">
        <v>147</v>
      </c>
      <c r="D4052" s="6">
        <v>2</v>
      </c>
      <c r="E4052" s="2">
        <v>1799.99</v>
      </c>
      <c r="F4052" s="1">
        <v>0.1</v>
      </c>
      <c r="G4052">
        <v>8999.85</v>
      </c>
      <c r="H4052" t="s">
        <v>5423</v>
      </c>
      <c r="I4052">
        <f>_xlfn.XLOOKUP(C4052, products!A:A, products!D:D)</f>
        <v>7</v>
      </c>
      <c r="J4052" t="s">
        <v>11</v>
      </c>
    </row>
    <row r="4053" spans="1:10" x14ac:dyDescent="0.2">
      <c r="A4053" s="1">
        <v>1391</v>
      </c>
      <c r="B4053" s="1">
        <v>1</v>
      </c>
      <c r="C4053" s="1">
        <v>223</v>
      </c>
      <c r="D4053" s="6">
        <v>2</v>
      </c>
      <c r="E4053" s="2">
        <v>529.99</v>
      </c>
      <c r="F4053" s="1">
        <v>7.0000000000000007E-2</v>
      </c>
      <c r="G4053">
        <v>529.91999999999996</v>
      </c>
      <c r="H4053" t="s">
        <v>5354</v>
      </c>
      <c r="I4053">
        <f>_xlfn.XLOOKUP(C4053, products!A:A, products!D:D)</f>
        <v>3</v>
      </c>
      <c r="J4053" t="s">
        <v>15</v>
      </c>
    </row>
    <row r="4054" spans="1:10" x14ac:dyDescent="0.2">
      <c r="A4054" s="1">
        <v>1391</v>
      </c>
      <c r="B4054" s="1">
        <v>2</v>
      </c>
      <c r="C4054" s="1">
        <v>295</v>
      </c>
      <c r="D4054" s="6">
        <v>2</v>
      </c>
      <c r="E4054" s="2">
        <v>319.99</v>
      </c>
      <c r="F4054" s="1">
        <v>0.2</v>
      </c>
      <c r="G4054">
        <v>639.78</v>
      </c>
      <c r="H4054" t="s">
        <v>5297</v>
      </c>
      <c r="I4054">
        <f>_xlfn.XLOOKUP(C4054, products!A:A, products!D:D)</f>
        <v>1</v>
      </c>
      <c r="J4054" t="s">
        <v>17</v>
      </c>
    </row>
    <row r="4055" spans="1:10" x14ac:dyDescent="0.2">
      <c r="A4055" s="1">
        <v>1391</v>
      </c>
      <c r="B4055" s="1">
        <v>3</v>
      </c>
      <c r="C4055" s="1">
        <v>277</v>
      </c>
      <c r="D4055" s="6">
        <v>1</v>
      </c>
      <c r="E4055" s="2">
        <v>369.99</v>
      </c>
      <c r="F4055" s="1">
        <v>0.2</v>
      </c>
      <c r="G4055">
        <v>1109.77</v>
      </c>
      <c r="H4055" t="s">
        <v>5315</v>
      </c>
      <c r="I4055">
        <f>_xlfn.XLOOKUP(C4055, products!A:A, products!D:D)</f>
        <v>1</v>
      </c>
      <c r="J4055" t="s">
        <v>17</v>
      </c>
    </row>
    <row r="4056" spans="1:10" x14ac:dyDescent="0.2">
      <c r="A4056" s="1">
        <v>1392</v>
      </c>
      <c r="B4056" s="1">
        <v>1</v>
      </c>
      <c r="C4056" s="1">
        <v>87</v>
      </c>
      <c r="D4056" s="6">
        <v>2</v>
      </c>
      <c r="E4056" s="2">
        <v>189.99</v>
      </c>
      <c r="F4056" s="1">
        <v>0.2</v>
      </c>
      <c r="G4056">
        <v>189.79000000000002</v>
      </c>
      <c r="H4056" t="s">
        <v>5483</v>
      </c>
      <c r="I4056">
        <f>_xlfn.XLOOKUP(C4056, products!A:A, products!D:D)</f>
        <v>1</v>
      </c>
      <c r="J4056" t="s">
        <v>17</v>
      </c>
    </row>
    <row r="4057" spans="1:10" x14ac:dyDescent="0.2">
      <c r="A4057" s="1">
        <v>1392</v>
      </c>
      <c r="B4057" s="1">
        <v>2</v>
      </c>
      <c r="C4057" s="1">
        <v>240</v>
      </c>
      <c r="D4057" s="6">
        <v>2</v>
      </c>
      <c r="E4057" s="2">
        <v>899.99</v>
      </c>
      <c r="F4057" s="1">
        <v>0.05</v>
      </c>
      <c r="G4057">
        <v>1799.93</v>
      </c>
      <c r="H4057" t="s">
        <v>5282</v>
      </c>
      <c r="I4057">
        <f>_xlfn.XLOOKUP(C4057, products!A:A, products!D:D)</f>
        <v>3</v>
      </c>
      <c r="J4057" t="s">
        <v>15</v>
      </c>
    </row>
    <row r="4058" spans="1:10" x14ac:dyDescent="0.2">
      <c r="A4058" s="1">
        <v>1393</v>
      </c>
      <c r="B4058" s="1">
        <v>1</v>
      </c>
      <c r="C4058" s="1">
        <v>92</v>
      </c>
      <c r="D4058" s="6">
        <v>1</v>
      </c>
      <c r="E4058" s="2">
        <v>209.99</v>
      </c>
      <c r="F4058" s="1">
        <v>7.0000000000000007E-2</v>
      </c>
      <c r="G4058">
        <v>209.92000000000002</v>
      </c>
      <c r="H4058" t="s">
        <v>5478</v>
      </c>
      <c r="I4058">
        <f>_xlfn.XLOOKUP(C4058, products!A:A, products!D:D)</f>
        <v>1</v>
      </c>
      <c r="J4058" t="s">
        <v>17</v>
      </c>
    </row>
    <row r="4059" spans="1:10" x14ac:dyDescent="0.2">
      <c r="A4059" s="1">
        <v>1393</v>
      </c>
      <c r="B4059" s="1">
        <v>2</v>
      </c>
      <c r="C4059" s="1">
        <v>82</v>
      </c>
      <c r="D4059" s="6">
        <v>1</v>
      </c>
      <c r="E4059" s="2">
        <v>659.99</v>
      </c>
      <c r="F4059" s="1">
        <v>7.0000000000000007E-2</v>
      </c>
      <c r="G4059">
        <v>1319.91</v>
      </c>
      <c r="H4059" t="s">
        <v>5488</v>
      </c>
      <c r="I4059">
        <f>_xlfn.XLOOKUP(C4059, products!A:A, products!D:D)</f>
        <v>3</v>
      </c>
      <c r="J4059" t="s">
        <v>15</v>
      </c>
    </row>
    <row r="4060" spans="1:10" x14ac:dyDescent="0.2">
      <c r="A4060" s="1">
        <v>1393</v>
      </c>
      <c r="B4060" s="1">
        <v>3</v>
      </c>
      <c r="C4060" s="1">
        <v>47</v>
      </c>
      <c r="D4060" s="6">
        <v>2</v>
      </c>
      <c r="E4060" s="2">
        <v>5299.99</v>
      </c>
      <c r="F4060" s="1">
        <v>0.05</v>
      </c>
      <c r="G4060">
        <v>15899.92</v>
      </c>
      <c r="H4060" t="s">
        <v>5519</v>
      </c>
      <c r="I4060">
        <f>_xlfn.XLOOKUP(C4060, products!A:A, products!D:D)</f>
        <v>6</v>
      </c>
      <c r="J4060" t="s">
        <v>12</v>
      </c>
    </row>
    <row r="4061" spans="1:10" x14ac:dyDescent="0.2">
      <c r="A4061" s="1">
        <v>1393</v>
      </c>
      <c r="B4061" s="1">
        <v>4</v>
      </c>
      <c r="C4061" s="1">
        <v>268</v>
      </c>
      <c r="D4061" s="6">
        <v>2</v>
      </c>
      <c r="E4061" s="2">
        <v>159.99</v>
      </c>
      <c r="F4061" s="1">
        <v>0.05</v>
      </c>
      <c r="G4061">
        <v>639.91000000000008</v>
      </c>
      <c r="H4061" t="s">
        <v>5324</v>
      </c>
      <c r="I4061">
        <f>_xlfn.XLOOKUP(C4061, products!A:A, products!D:D)</f>
        <v>1</v>
      </c>
      <c r="J4061" t="s">
        <v>17</v>
      </c>
    </row>
    <row r="4062" spans="1:10" x14ac:dyDescent="0.2">
      <c r="A4062" s="1">
        <v>1394</v>
      </c>
      <c r="B4062" s="1">
        <v>1</v>
      </c>
      <c r="C4062" s="1">
        <v>165</v>
      </c>
      <c r="D4062" s="6">
        <v>2</v>
      </c>
      <c r="E4062" s="2">
        <v>2499.9899999999998</v>
      </c>
      <c r="F4062" s="1">
        <v>0.05</v>
      </c>
      <c r="G4062">
        <v>2499.9399999999996</v>
      </c>
      <c r="H4062" t="s">
        <v>5406</v>
      </c>
      <c r="I4062">
        <f>_xlfn.XLOOKUP(C4062, products!A:A, products!D:D)</f>
        <v>7</v>
      </c>
      <c r="J4062" t="s">
        <v>11</v>
      </c>
    </row>
    <row r="4063" spans="1:10" x14ac:dyDescent="0.2">
      <c r="A4063" s="1">
        <v>1395</v>
      </c>
      <c r="B4063" s="1">
        <v>1</v>
      </c>
      <c r="C4063" s="1">
        <v>204</v>
      </c>
      <c r="D4063" s="6">
        <v>1</v>
      </c>
      <c r="E4063" s="2">
        <v>3599.99</v>
      </c>
      <c r="F4063" s="1">
        <v>0.2</v>
      </c>
      <c r="G4063">
        <v>3599.79</v>
      </c>
      <c r="H4063" t="s">
        <v>5372</v>
      </c>
      <c r="I4063">
        <f>_xlfn.XLOOKUP(C4063, products!A:A, products!D:D)</f>
        <v>5</v>
      </c>
      <c r="J4063" t="s">
        <v>13</v>
      </c>
    </row>
    <row r="4064" spans="1:10" x14ac:dyDescent="0.2">
      <c r="A4064" s="1">
        <v>1395</v>
      </c>
      <c r="B4064" s="1">
        <v>2</v>
      </c>
      <c r="C4064" s="1">
        <v>48</v>
      </c>
      <c r="D4064" s="6">
        <v>2</v>
      </c>
      <c r="E4064" s="2">
        <v>1499.99</v>
      </c>
      <c r="F4064" s="1">
        <v>0.1</v>
      </c>
      <c r="G4064">
        <v>2999.88</v>
      </c>
      <c r="H4064" t="s">
        <v>5518</v>
      </c>
      <c r="I4064">
        <f>_xlfn.XLOOKUP(C4064, products!A:A, products!D:D)</f>
        <v>7</v>
      </c>
      <c r="J4064" t="s">
        <v>11</v>
      </c>
    </row>
    <row r="4065" spans="1:10" x14ac:dyDescent="0.2">
      <c r="A4065" s="1">
        <v>1395</v>
      </c>
      <c r="B4065" s="1">
        <v>3</v>
      </c>
      <c r="C4065" s="1">
        <v>180</v>
      </c>
      <c r="D4065" s="6">
        <v>2</v>
      </c>
      <c r="E4065" s="2">
        <v>919.99</v>
      </c>
      <c r="F4065" s="1">
        <v>0.2</v>
      </c>
      <c r="G4065">
        <v>2759.7700000000004</v>
      </c>
      <c r="H4065" t="s">
        <v>5392</v>
      </c>
      <c r="I4065">
        <f>_xlfn.XLOOKUP(C4065, products!A:A, products!D:D)</f>
        <v>7</v>
      </c>
      <c r="J4065" t="s">
        <v>11</v>
      </c>
    </row>
    <row r="4066" spans="1:10" x14ac:dyDescent="0.2">
      <c r="A4066" s="1">
        <v>1395</v>
      </c>
      <c r="B4066" s="1">
        <v>4</v>
      </c>
      <c r="C4066" s="1">
        <v>226</v>
      </c>
      <c r="D4066" s="6">
        <v>1</v>
      </c>
      <c r="E4066" s="2">
        <v>679.99</v>
      </c>
      <c r="F4066" s="1">
        <v>0.1</v>
      </c>
      <c r="G4066">
        <v>2719.86</v>
      </c>
      <c r="H4066" t="s">
        <v>5288</v>
      </c>
      <c r="I4066">
        <f>_xlfn.XLOOKUP(C4066, products!A:A, products!D:D)</f>
        <v>3</v>
      </c>
      <c r="J4066" t="s">
        <v>15</v>
      </c>
    </row>
    <row r="4067" spans="1:10" x14ac:dyDescent="0.2">
      <c r="A4067" s="1">
        <v>1396</v>
      </c>
      <c r="B4067" s="1">
        <v>1</v>
      </c>
      <c r="C4067" s="1">
        <v>57</v>
      </c>
      <c r="D4067" s="6">
        <v>1</v>
      </c>
      <c r="E4067" s="2">
        <v>1999.99</v>
      </c>
      <c r="F4067" s="1">
        <v>0.05</v>
      </c>
      <c r="G4067">
        <v>1999.94</v>
      </c>
      <c r="H4067" t="s">
        <v>5509</v>
      </c>
      <c r="I4067">
        <f>_xlfn.XLOOKUP(C4067, products!A:A, products!D:D)</f>
        <v>7</v>
      </c>
      <c r="J4067" t="s">
        <v>11</v>
      </c>
    </row>
    <row r="4068" spans="1:10" x14ac:dyDescent="0.2">
      <c r="A4068" s="1">
        <v>1396</v>
      </c>
      <c r="B4068" s="1">
        <v>2</v>
      </c>
      <c r="C4068" s="1">
        <v>181</v>
      </c>
      <c r="D4068" s="6">
        <v>1</v>
      </c>
      <c r="E4068" s="2">
        <v>2199.9899999999998</v>
      </c>
      <c r="F4068" s="1">
        <v>0.2</v>
      </c>
      <c r="G4068">
        <v>4399.78</v>
      </c>
      <c r="H4068" t="s">
        <v>5391</v>
      </c>
      <c r="I4068">
        <f>_xlfn.XLOOKUP(C4068, products!A:A, products!D:D)</f>
        <v>7</v>
      </c>
      <c r="J4068" t="s">
        <v>11</v>
      </c>
    </row>
    <row r="4069" spans="1:10" x14ac:dyDescent="0.2">
      <c r="A4069" s="1">
        <v>1397</v>
      </c>
      <c r="B4069" s="1">
        <v>1</v>
      </c>
      <c r="C4069" s="1">
        <v>127</v>
      </c>
      <c r="D4069" s="6">
        <v>2</v>
      </c>
      <c r="E4069" s="2">
        <v>469.99</v>
      </c>
      <c r="F4069" s="1">
        <v>0.1</v>
      </c>
      <c r="G4069">
        <v>469.89</v>
      </c>
      <c r="H4069" t="s">
        <v>5443</v>
      </c>
      <c r="I4069">
        <f>_xlfn.XLOOKUP(C4069, products!A:A, products!D:D)</f>
        <v>6</v>
      </c>
      <c r="J4069" t="s">
        <v>12</v>
      </c>
    </row>
    <row r="4070" spans="1:10" x14ac:dyDescent="0.2">
      <c r="A4070" s="1">
        <v>1397</v>
      </c>
      <c r="B4070" s="1">
        <v>2</v>
      </c>
      <c r="C4070" s="1">
        <v>139</v>
      </c>
      <c r="D4070" s="6">
        <v>1</v>
      </c>
      <c r="E4070" s="2">
        <v>2999.99</v>
      </c>
      <c r="F4070" s="1">
        <v>7.0000000000000007E-2</v>
      </c>
      <c r="G4070">
        <v>5999.91</v>
      </c>
      <c r="H4070" t="s">
        <v>5431</v>
      </c>
      <c r="I4070">
        <f>_xlfn.XLOOKUP(C4070, products!A:A, products!D:D)</f>
        <v>6</v>
      </c>
      <c r="J4070" t="s">
        <v>12</v>
      </c>
    </row>
    <row r="4071" spans="1:10" x14ac:dyDescent="0.2">
      <c r="A4071" s="1">
        <v>1397</v>
      </c>
      <c r="B4071" s="1">
        <v>3</v>
      </c>
      <c r="C4071" s="1">
        <v>7</v>
      </c>
      <c r="D4071" s="6">
        <v>1</v>
      </c>
      <c r="E4071" s="2">
        <v>3999.99</v>
      </c>
      <c r="F4071" s="1">
        <v>0.05</v>
      </c>
      <c r="G4071">
        <v>11999.92</v>
      </c>
      <c r="H4071" t="s">
        <v>5555</v>
      </c>
      <c r="I4071">
        <f>_xlfn.XLOOKUP(C4071, products!A:A, products!D:D)</f>
        <v>6</v>
      </c>
      <c r="J4071" t="s">
        <v>12</v>
      </c>
    </row>
    <row r="4072" spans="1:10" x14ac:dyDescent="0.2">
      <c r="A4072" s="1">
        <v>1397</v>
      </c>
      <c r="B4072" s="1">
        <v>4</v>
      </c>
      <c r="C4072" s="1">
        <v>249</v>
      </c>
      <c r="D4072" s="6">
        <v>1</v>
      </c>
      <c r="E4072" s="2">
        <v>749.99</v>
      </c>
      <c r="F4072" s="1">
        <v>0.05</v>
      </c>
      <c r="G4072">
        <v>2999.91</v>
      </c>
      <c r="H4072" t="s">
        <v>5337</v>
      </c>
      <c r="I4072">
        <f>_xlfn.XLOOKUP(C4072, products!A:A, products!D:D)</f>
        <v>3</v>
      </c>
      <c r="J4072" t="s">
        <v>15</v>
      </c>
    </row>
    <row r="4073" spans="1:10" x14ac:dyDescent="0.2">
      <c r="A4073" s="1">
        <v>1397</v>
      </c>
      <c r="B4073" s="1">
        <v>5</v>
      </c>
      <c r="C4073" s="1">
        <v>78</v>
      </c>
      <c r="D4073" s="6">
        <v>2</v>
      </c>
      <c r="E4073" s="2">
        <v>647.99</v>
      </c>
      <c r="F4073" s="1">
        <v>0.1</v>
      </c>
      <c r="G4073">
        <v>3239.85</v>
      </c>
      <c r="H4073" t="s">
        <v>5492</v>
      </c>
      <c r="I4073">
        <f>_xlfn.XLOOKUP(C4073, products!A:A, products!D:D)</f>
        <v>3</v>
      </c>
      <c r="J4073" t="s">
        <v>15</v>
      </c>
    </row>
    <row r="4074" spans="1:10" x14ac:dyDescent="0.2">
      <c r="A4074" s="1">
        <v>1398</v>
      </c>
      <c r="B4074" s="1">
        <v>1</v>
      </c>
      <c r="C4074" s="1">
        <v>69</v>
      </c>
      <c r="D4074" s="6">
        <v>2</v>
      </c>
      <c r="E4074" s="2">
        <v>416.99</v>
      </c>
      <c r="F4074" s="1">
        <v>0.05</v>
      </c>
      <c r="G4074">
        <v>416.94</v>
      </c>
      <c r="H4074" t="s">
        <v>5463</v>
      </c>
      <c r="I4074">
        <f>_xlfn.XLOOKUP(C4074, products!A:A, products!D:D)</f>
        <v>3</v>
      </c>
      <c r="J4074" t="s">
        <v>15</v>
      </c>
    </row>
    <row r="4075" spans="1:10" x14ac:dyDescent="0.2">
      <c r="A4075" s="1">
        <v>1398</v>
      </c>
      <c r="B4075" s="1">
        <v>2</v>
      </c>
      <c r="C4075" s="1">
        <v>53</v>
      </c>
      <c r="D4075" s="6">
        <v>1</v>
      </c>
      <c r="E4075" s="2">
        <v>749.99</v>
      </c>
      <c r="F4075" s="1">
        <v>0.2</v>
      </c>
      <c r="G4075">
        <v>1499.78</v>
      </c>
      <c r="H4075" t="s">
        <v>5513</v>
      </c>
      <c r="I4075">
        <f>_xlfn.XLOOKUP(C4075, products!A:A, products!D:D)</f>
        <v>7</v>
      </c>
      <c r="J4075" t="s">
        <v>11</v>
      </c>
    </row>
    <row r="4076" spans="1:10" x14ac:dyDescent="0.2">
      <c r="A4076" s="1">
        <v>1399</v>
      </c>
      <c r="B4076" s="1">
        <v>1</v>
      </c>
      <c r="C4076" s="1">
        <v>210</v>
      </c>
      <c r="D4076" s="6">
        <v>2</v>
      </c>
      <c r="E4076" s="2">
        <v>1549</v>
      </c>
      <c r="F4076" s="1">
        <v>0.2</v>
      </c>
      <c r="G4076">
        <v>1548.8</v>
      </c>
      <c r="H4076" t="s">
        <v>5366</v>
      </c>
      <c r="I4076">
        <f>_xlfn.XLOOKUP(C4076, products!A:A, products!D:D)</f>
        <v>4</v>
      </c>
      <c r="J4076" t="s">
        <v>14</v>
      </c>
    </row>
    <row r="4077" spans="1:10" x14ac:dyDescent="0.2">
      <c r="A4077" s="1">
        <v>1399</v>
      </c>
      <c r="B4077" s="1">
        <v>2</v>
      </c>
      <c r="C4077" s="1">
        <v>224</v>
      </c>
      <c r="D4077" s="6">
        <v>1</v>
      </c>
      <c r="E4077" s="2">
        <v>479.99</v>
      </c>
      <c r="F4077" s="1">
        <v>0.05</v>
      </c>
      <c r="G4077">
        <v>959.93000000000006</v>
      </c>
      <c r="H4077" t="s">
        <v>5353</v>
      </c>
      <c r="I4077">
        <f>_xlfn.XLOOKUP(C4077, products!A:A, products!D:D)</f>
        <v>3</v>
      </c>
      <c r="J4077" t="s">
        <v>15</v>
      </c>
    </row>
    <row r="4078" spans="1:10" x14ac:dyDescent="0.2">
      <c r="A4078" s="1">
        <v>1399</v>
      </c>
      <c r="B4078" s="1">
        <v>3</v>
      </c>
      <c r="C4078" s="1">
        <v>127</v>
      </c>
      <c r="D4078" s="6">
        <v>2</v>
      </c>
      <c r="E4078" s="2">
        <v>469.99</v>
      </c>
      <c r="F4078" s="1">
        <v>7.0000000000000007E-2</v>
      </c>
      <c r="G4078">
        <v>1409.9</v>
      </c>
      <c r="H4078" t="s">
        <v>5443</v>
      </c>
      <c r="I4078">
        <f>_xlfn.XLOOKUP(C4078, products!A:A, products!D:D)</f>
        <v>6</v>
      </c>
      <c r="J4078" t="s">
        <v>12</v>
      </c>
    </row>
    <row r="4079" spans="1:10" x14ac:dyDescent="0.2">
      <c r="A4079" s="1">
        <v>1399</v>
      </c>
      <c r="B4079" s="1">
        <v>4</v>
      </c>
      <c r="C4079" s="1">
        <v>28</v>
      </c>
      <c r="D4079" s="6">
        <v>1</v>
      </c>
      <c r="E4079" s="2">
        <v>2499.9899999999998</v>
      </c>
      <c r="F4079" s="1">
        <v>0.05</v>
      </c>
      <c r="G4079">
        <v>9999.91</v>
      </c>
      <c r="H4079" t="s">
        <v>5538</v>
      </c>
      <c r="I4079">
        <f>_xlfn.XLOOKUP(C4079, products!A:A, products!D:D)</f>
        <v>6</v>
      </c>
      <c r="J4079" t="s">
        <v>12</v>
      </c>
    </row>
    <row r="4080" spans="1:10" x14ac:dyDescent="0.2">
      <c r="A4080" s="1">
        <v>1400</v>
      </c>
      <c r="B4080" s="1">
        <v>1</v>
      </c>
      <c r="C4080" s="1">
        <v>24</v>
      </c>
      <c r="D4080" s="6">
        <v>2</v>
      </c>
      <c r="E4080" s="2">
        <v>549.99</v>
      </c>
      <c r="F4080" s="1">
        <v>0.2</v>
      </c>
      <c r="G4080">
        <v>549.79</v>
      </c>
      <c r="H4080" t="s">
        <v>5542</v>
      </c>
      <c r="I4080">
        <f>_xlfn.XLOOKUP(C4080, products!A:A, products!D:D)</f>
        <v>2</v>
      </c>
      <c r="J4080" t="s">
        <v>16</v>
      </c>
    </row>
    <row r="4081" spans="1:10" x14ac:dyDescent="0.2">
      <c r="A4081" s="1">
        <v>1400</v>
      </c>
      <c r="B4081" s="1">
        <v>2</v>
      </c>
      <c r="C4081" s="1">
        <v>217</v>
      </c>
      <c r="D4081" s="6">
        <v>2</v>
      </c>
      <c r="E4081" s="2">
        <v>909.99</v>
      </c>
      <c r="F4081" s="1">
        <v>0.2</v>
      </c>
      <c r="G4081">
        <v>1819.78</v>
      </c>
      <c r="H4081" t="s">
        <v>5360</v>
      </c>
      <c r="I4081">
        <f>_xlfn.XLOOKUP(C4081, products!A:A, products!D:D)</f>
        <v>3</v>
      </c>
      <c r="J4081" t="s">
        <v>15</v>
      </c>
    </row>
    <row r="4082" spans="1:10" x14ac:dyDescent="0.2">
      <c r="A4082" s="1">
        <v>1400</v>
      </c>
      <c r="B4082" s="1">
        <v>3</v>
      </c>
      <c r="C4082" s="1">
        <v>275</v>
      </c>
      <c r="D4082" s="6">
        <v>1</v>
      </c>
      <c r="E4082" s="2">
        <v>229.99</v>
      </c>
      <c r="F4082" s="1">
        <v>0.1</v>
      </c>
      <c r="G4082">
        <v>689.87</v>
      </c>
      <c r="H4082" t="s">
        <v>5317</v>
      </c>
      <c r="I4082">
        <f>_xlfn.XLOOKUP(C4082, products!A:A, products!D:D)</f>
        <v>1</v>
      </c>
      <c r="J4082" t="s">
        <v>17</v>
      </c>
    </row>
    <row r="4083" spans="1:10" x14ac:dyDescent="0.2">
      <c r="A4083" s="1">
        <v>1400</v>
      </c>
      <c r="B4083" s="1">
        <v>4</v>
      </c>
      <c r="C4083" s="1">
        <v>90</v>
      </c>
      <c r="D4083" s="6">
        <v>1</v>
      </c>
      <c r="E4083" s="2">
        <v>209.99</v>
      </c>
      <c r="F4083" s="1">
        <v>7.0000000000000007E-2</v>
      </c>
      <c r="G4083">
        <v>839.89</v>
      </c>
      <c r="H4083" t="s">
        <v>5480</v>
      </c>
      <c r="I4083">
        <f>_xlfn.XLOOKUP(C4083, products!A:A, products!D:D)</f>
        <v>1</v>
      </c>
      <c r="J4083" t="s">
        <v>17</v>
      </c>
    </row>
    <row r="4084" spans="1:10" x14ac:dyDescent="0.2">
      <c r="A4084" s="1">
        <v>1401</v>
      </c>
      <c r="B4084" s="1">
        <v>1</v>
      </c>
      <c r="C4084" s="1">
        <v>112</v>
      </c>
      <c r="D4084" s="6">
        <v>1</v>
      </c>
      <c r="E4084" s="2">
        <v>379.99</v>
      </c>
      <c r="F4084" s="1">
        <v>7.0000000000000007E-2</v>
      </c>
      <c r="G4084">
        <v>379.92</v>
      </c>
      <c r="H4084" t="s">
        <v>5458</v>
      </c>
      <c r="I4084">
        <f>_xlfn.XLOOKUP(C4084, products!A:A, products!D:D)</f>
        <v>6</v>
      </c>
      <c r="J4084" t="s">
        <v>12</v>
      </c>
    </row>
    <row r="4085" spans="1:10" x14ac:dyDescent="0.2">
      <c r="A4085" s="1">
        <v>1401</v>
      </c>
      <c r="B4085" s="1">
        <v>2</v>
      </c>
      <c r="C4085" s="1">
        <v>230</v>
      </c>
      <c r="D4085" s="6">
        <v>1</v>
      </c>
      <c r="E4085" s="2">
        <v>429.99</v>
      </c>
      <c r="F4085" s="1">
        <v>0.05</v>
      </c>
      <c r="G4085">
        <v>859.93000000000006</v>
      </c>
      <c r="H4085" t="s">
        <v>5349</v>
      </c>
      <c r="I4085">
        <f>_xlfn.XLOOKUP(C4085, products!A:A, products!D:D)</f>
        <v>3</v>
      </c>
      <c r="J4085" t="s">
        <v>15</v>
      </c>
    </row>
    <row r="4086" spans="1:10" x14ac:dyDescent="0.2">
      <c r="A4086" s="1">
        <v>1401</v>
      </c>
      <c r="B4086" s="1">
        <v>3</v>
      </c>
      <c r="C4086" s="1">
        <v>254</v>
      </c>
      <c r="D4086" s="6">
        <v>2</v>
      </c>
      <c r="E4086" s="2">
        <v>749.99</v>
      </c>
      <c r="F4086" s="1">
        <v>0.2</v>
      </c>
      <c r="G4086">
        <v>2249.7700000000004</v>
      </c>
      <c r="H4086" t="s">
        <v>5287</v>
      </c>
      <c r="I4086">
        <f>_xlfn.XLOOKUP(C4086, products!A:A, products!D:D)</f>
        <v>3</v>
      </c>
      <c r="J4086" t="s">
        <v>15</v>
      </c>
    </row>
    <row r="4087" spans="1:10" x14ac:dyDescent="0.2">
      <c r="A4087" s="1">
        <v>1402</v>
      </c>
      <c r="B4087" s="1">
        <v>1</v>
      </c>
      <c r="C4087" s="1">
        <v>189</v>
      </c>
      <c r="D4087" s="6">
        <v>2</v>
      </c>
      <c r="E4087" s="2">
        <v>2799.99</v>
      </c>
      <c r="F4087" s="1">
        <v>0.2</v>
      </c>
      <c r="G4087">
        <v>2799.79</v>
      </c>
      <c r="H4087" t="s">
        <v>5383</v>
      </c>
      <c r="I4087">
        <f>_xlfn.XLOOKUP(C4087, products!A:A, products!D:D)</f>
        <v>5</v>
      </c>
      <c r="J4087" t="s">
        <v>13</v>
      </c>
    </row>
    <row r="4088" spans="1:10" x14ac:dyDescent="0.2">
      <c r="A4088" s="1">
        <v>1402</v>
      </c>
      <c r="B4088" s="1">
        <v>2</v>
      </c>
      <c r="C4088" s="1">
        <v>28</v>
      </c>
      <c r="D4088" s="6">
        <v>2</v>
      </c>
      <c r="E4088" s="2">
        <v>2499.9899999999998</v>
      </c>
      <c r="F4088" s="1">
        <v>0.05</v>
      </c>
      <c r="G4088">
        <v>4999.9299999999994</v>
      </c>
      <c r="H4088" t="s">
        <v>5538</v>
      </c>
      <c r="I4088">
        <f>_xlfn.XLOOKUP(C4088, products!A:A, products!D:D)</f>
        <v>6</v>
      </c>
      <c r="J4088" t="s">
        <v>12</v>
      </c>
    </row>
    <row r="4089" spans="1:10" x14ac:dyDescent="0.2">
      <c r="A4089" s="1">
        <v>1402</v>
      </c>
      <c r="B4089" s="1">
        <v>3</v>
      </c>
      <c r="C4089" s="1">
        <v>203</v>
      </c>
      <c r="D4089" s="6">
        <v>1</v>
      </c>
      <c r="E4089" s="2">
        <v>4999.99</v>
      </c>
      <c r="F4089" s="1">
        <v>0.05</v>
      </c>
      <c r="G4089">
        <v>14999.92</v>
      </c>
      <c r="H4089" t="s">
        <v>5373</v>
      </c>
      <c r="I4089">
        <f>_xlfn.XLOOKUP(C4089, products!A:A, products!D:D)</f>
        <v>5</v>
      </c>
      <c r="J4089" t="s">
        <v>13</v>
      </c>
    </row>
    <row r="4090" spans="1:10" x14ac:dyDescent="0.2">
      <c r="A4090" s="1">
        <v>1402</v>
      </c>
      <c r="B4090" s="1">
        <v>4</v>
      </c>
      <c r="C4090" s="1">
        <v>273</v>
      </c>
      <c r="D4090" s="6">
        <v>1</v>
      </c>
      <c r="E4090" s="2">
        <v>289.99</v>
      </c>
      <c r="F4090" s="1">
        <v>7.0000000000000007E-2</v>
      </c>
      <c r="G4090">
        <v>1159.8900000000001</v>
      </c>
      <c r="H4090" t="s">
        <v>5319</v>
      </c>
      <c r="I4090">
        <f>_xlfn.XLOOKUP(C4090, products!A:A, products!D:D)</f>
        <v>1</v>
      </c>
      <c r="J4090" t="s">
        <v>17</v>
      </c>
    </row>
    <row r="4091" spans="1:10" x14ac:dyDescent="0.2">
      <c r="A4091" s="1">
        <v>1403</v>
      </c>
      <c r="B4091" s="1">
        <v>1</v>
      </c>
      <c r="C4091" s="1">
        <v>93</v>
      </c>
      <c r="D4091" s="6">
        <v>2</v>
      </c>
      <c r="E4091" s="2">
        <v>209.99</v>
      </c>
      <c r="F4091" s="1">
        <v>0.1</v>
      </c>
      <c r="G4091">
        <v>209.89000000000001</v>
      </c>
      <c r="H4091" t="s">
        <v>5477</v>
      </c>
      <c r="I4091">
        <f>_xlfn.XLOOKUP(C4091, products!A:A, products!D:D)</f>
        <v>1</v>
      </c>
      <c r="J4091" t="s">
        <v>17</v>
      </c>
    </row>
    <row r="4092" spans="1:10" x14ac:dyDescent="0.2">
      <c r="A4092" s="1">
        <v>1404</v>
      </c>
      <c r="B4092" s="1">
        <v>1</v>
      </c>
      <c r="C4092" s="1">
        <v>112</v>
      </c>
      <c r="D4092" s="6">
        <v>2</v>
      </c>
      <c r="E4092" s="2">
        <v>379.99</v>
      </c>
      <c r="F4092" s="1">
        <v>0.05</v>
      </c>
      <c r="G4092">
        <v>379.94</v>
      </c>
      <c r="H4092" t="s">
        <v>5458</v>
      </c>
      <c r="I4092">
        <f>_xlfn.XLOOKUP(C4092, products!A:A, products!D:D)</f>
        <v>6</v>
      </c>
      <c r="J4092" t="s">
        <v>12</v>
      </c>
    </row>
    <row r="4093" spans="1:10" x14ac:dyDescent="0.2">
      <c r="A4093" s="1">
        <v>1404</v>
      </c>
      <c r="B4093" s="1">
        <v>2</v>
      </c>
      <c r="C4093" s="1">
        <v>220</v>
      </c>
      <c r="D4093" s="6">
        <v>1</v>
      </c>
      <c r="E4093" s="2">
        <v>269.99</v>
      </c>
      <c r="F4093" s="1">
        <v>0.1</v>
      </c>
      <c r="G4093">
        <v>539.88</v>
      </c>
      <c r="H4093" t="s">
        <v>5357</v>
      </c>
      <c r="I4093">
        <f>_xlfn.XLOOKUP(C4093, products!A:A, products!D:D)</f>
        <v>3</v>
      </c>
      <c r="J4093" t="s">
        <v>15</v>
      </c>
    </row>
    <row r="4094" spans="1:10" x14ac:dyDescent="0.2">
      <c r="A4094" s="1">
        <v>1404</v>
      </c>
      <c r="B4094" s="1">
        <v>3</v>
      </c>
      <c r="C4094" s="1">
        <v>193</v>
      </c>
      <c r="D4094" s="6">
        <v>2</v>
      </c>
      <c r="E4094" s="2">
        <v>2799.99</v>
      </c>
      <c r="F4094" s="1">
        <v>0.2</v>
      </c>
      <c r="G4094">
        <v>8399.7699999999986</v>
      </c>
      <c r="H4094" t="s">
        <v>5380</v>
      </c>
      <c r="I4094">
        <f>_xlfn.XLOOKUP(C4094, products!A:A, products!D:D)</f>
        <v>5</v>
      </c>
      <c r="J4094" t="s">
        <v>13</v>
      </c>
    </row>
    <row r="4095" spans="1:10" x14ac:dyDescent="0.2">
      <c r="A4095" s="1">
        <v>1405</v>
      </c>
      <c r="B4095" s="1">
        <v>1</v>
      </c>
      <c r="C4095" s="1">
        <v>162</v>
      </c>
      <c r="D4095" s="6">
        <v>2</v>
      </c>
      <c r="E4095" s="2">
        <v>2999.99</v>
      </c>
      <c r="F4095" s="1">
        <v>0.1</v>
      </c>
      <c r="G4095">
        <v>2999.89</v>
      </c>
      <c r="H4095" t="s">
        <v>5408</v>
      </c>
      <c r="I4095">
        <f>_xlfn.XLOOKUP(C4095, products!A:A, products!D:D)</f>
        <v>7</v>
      </c>
      <c r="J4095" t="s">
        <v>11</v>
      </c>
    </row>
    <row r="4096" spans="1:10" x14ac:dyDescent="0.2">
      <c r="A4096" s="1">
        <v>1406</v>
      </c>
      <c r="B4096" s="1">
        <v>1</v>
      </c>
      <c r="C4096" s="1">
        <v>230</v>
      </c>
      <c r="D4096" s="6">
        <v>2</v>
      </c>
      <c r="E4096" s="2">
        <v>429.99</v>
      </c>
      <c r="F4096" s="1">
        <v>0.05</v>
      </c>
      <c r="G4096">
        <v>429.94</v>
      </c>
      <c r="H4096" t="s">
        <v>5349</v>
      </c>
      <c r="I4096">
        <f>_xlfn.XLOOKUP(C4096, products!A:A, products!D:D)</f>
        <v>3</v>
      </c>
      <c r="J4096" t="s">
        <v>15</v>
      </c>
    </row>
    <row r="4097" spans="1:10" x14ac:dyDescent="0.2">
      <c r="A4097" s="1">
        <v>1406</v>
      </c>
      <c r="B4097" s="1">
        <v>2</v>
      </c>
      <c r="C4097" s="1">
        <v>113</v>
      </c>
      <c r="D4097" s="6">
        <v>1</v>
      </c>
      <c r="E4097" s="2">
        <v>489.99</v>
      </c>
      <c r="F4097" s="1">
        <v>0.1</v>
      </c>
      <c r="G4097">
        <v>979.88</v>
      </c>
      <c r="H4097" t="s">
        <v>5457</v>
      </c>
      <c r="I4097">
        <f>_xlfn.XLOOKUP(C4097, products!A:A, products!D:D)</f>
        <v>6</v>
      </c>
      <c r="J4097" t="s">
        <v>12</v>
      </c>
    </row>
    <row r="4098" spans="1:10" x14ac:dyDescent="0.2">
      <c r="A4098" s="1">
        <v>1407</v>
      </c>
      <c r="B4098" s="1">
        <v>1</v>
      </c>
      <c r="C4098" s="1">
        <v>300</v>
      </c>
      <c r="D4098" s="6">
        <v>1</v>
      </c>
      <c r="E4098" s="2">
        <v>799.99</v>
      </c>
      <c r="F4098" s="1">
        <v>0.05</v>
      </c>
      <c r="G4098">
        <v>799.94</v>
      </c>
      <c r="H4098" t="s">
        <v>5292</v>
      </c>
      <c r="I4098">
        <f>_xlfn.XLOOKUP(C4098, products!A:A, products!D:D)</f>
        <v>2</v>
      </c>
      <c r="J4098" t="s">
        <v>16</v>
      </c>
    </row>
    <row r="4099" spans="1:10" x14ac:dyDescent="0.2">
      <c r="A4099" s="1">
        <v>1407</v>
      </c>
      <c r="B4099" s="1">
        <v>2</v>
      </c>
      <c r="C4099" s="1">
        <v>36</v>
      </c>
      <c r="D4099" s="6">
        <v>2</v>
      </c>
      <c r="E4099" s="2">
        <v>832.99</v>
      </c>
      <c r="F4099" s="1">
        <v>0.1</v>
      </c>
      <c r="G4099">
        <v>1665.88</v>
      </c>
      <c r="H4099" t="s">
        <v>5530</v>
      </c>
      <c r="I4099">
        <f>_xlfn.XLOOKUP(C4099, products!A:A, products!D:D)</f>
        <v>6</v>
      </c>
      <c r="J4099" t="s">
        <v>12</v>
      </c>
    </row>
    <row r="4100" spans="1:10" x14ac:dyDescent="0.2">
      <c r="A4100" s="1">
        <v>1407</v>
      </c>
      <c r="B4100" s="1">
        <v>3</v>
      </c>
      <c r="C4100" s="1">
        <v>266</v>
      </c>
      <c r="D4100" s="6">
        <v>1</v>
      </c>
      <c r="E4100" s="2">
        <v>399.99</v>
      </c>
      <c r="F4100" s="1">
        <v>0.1</v>
      </c>
      <c r="G4100">
        <v>1199.8700000000001</v>
      </c>
      <c r="H4100" t="s">
        <v>5326</v>
      </c>
      <c r="I4100">
        <f>_xlfn.XLOOKUP(C4100, products!A:A, products!D:D)</f>
        <v>1</v>
      </c>
      <c r="J4100" t="s">
        <v>17</v>
      </c>
    </row>
    <row r="4101" spans="1:10" x14ac:dyDescent="0.2">
      <c r="A4101" s="1">
        <v>1407</v>
      </c>
      <c r="B4101" s="1">
        <v>4</v>
      </c>
      <c r="C4101" s="1">
        <v>35</v>
      </c>
      <c r="D4101" s="6">
        <v>1</v>
      </c>
      <c r="E4101" s="2">
        <v>832.99</v>
      </c>
      <c r="F4101" s="1">
        <v>0.2</v>
      </c>
      <c r="G4101">
        <v>3331.76</v>
      </c>
      <c r="H4101" t="s">
        <v>5531</v>
      </c>
      <c r="I4101">
        <f>_xlfn.XLOOKUP(C4101, products!A:A, products!D:D)</f>
        <v>6</v>
      </c>
      <c r="J4101" t="s">
        <v>12</v>
      </c>
    </row>
    <row r="4102" spans="1:10" x14ac:dyDescent="0.2">
      <c r="A4102" s="1">
        <v>1408</v>
      </c>
      <c r="B4102" s="1">
        <v>1</v>
      </c>
      <c r="C4102" s="1">
        <v>23</v>
      </c>
      <c r="D4102" s="6">
        <v>2</v>
      </c>
      <c r="E4102" s="2">
        <v>299.99</v>
      </c>
      <c r="F4102" s="1">
        <v>0.2</v>
      </c>
      <c r="G4102">
        <v>299.79000000000002</v>
      </c>
      <c r="H4102" t="s">
        <v>5543</v>
      </c>
      <c r="I4102">
        <f>_xlfn.XLOOKUP(C4102, products!A:A, products!D:D)</f>
        <v>1</v>
      </c>
      <c r="J4102" t="s">
        <v>17</v>
      </c>
    </row>
    <row r="4103" spans="1:10" x14ac:dyDescent="0.2">
      <c r="A4103" s="1">
        <v>1408</v>
      </c>
      <c r="B4103" s="1">
        <v>2</v>
      </c>
      <c r="C4103" s="1">
        <v>166</v>
      </c>
      <c r="D4103" s="6">
        <v>1</v>
      </c>
      <c r="E4103" s="2">
        <v>749.99</v>
      </c>
      <c r="F4103" s="1">
        <v>0.2</v>
      </c>
      <c r="G4103">
        <v>1499.78</v>
      </c>
      <c r="H4103" t="s">
        <v>5405</v>
      </c>
      <c r="I4103">
        <f>_xlfn.XLOOKUP(C4103, products!A:A, products!D:D)</f>
        <v>7</v>
      </c>
      <c r="J4103" t="s">
        <v>11</v>
      </c>
    </row>
    <row r="4104" spans="1:10" x14ac:dyDescent="0.2">
      <c r="A4104" s="1">
        <v>1408</v>
      </c>
      <c r="B4104" s="1">
        <v>3</v>
      </c>
      <c r="C4104" s="1">
        <v>114</v>
      </c>
      <c r="D4104" s="6">
        <v>1</v>
      </c>
      <c r="E4104" s="2">
        <v>579.99</v>
      </c>
      <c r="F4104" s="1">
        <v>7.0000000000000007E-2</v>
      </c>
      <c r="G4104">
        <v>1739.9</v>
      </c>
      <c r="H4104" t="s">
        <v>5456</v>
      </c>
      <c r="I4104">
        <f>_xlfn.XLOOKUP(C4104, products!A:A, products!D:D)</f>
        <v>6</v>
      </c>
      <c r="J4104" t="s">
        <v>12</v>
      </c>
    </row>
    <row r="4105" spans="1:10" x14ac:dyDescent="0.2">
      <c r="A4105" s="1">
        <v>1408</v>
      </c>
      <c r="B4105" s="1">
        <v>4</v>
      </c>
      <c r="C4105" s="1">
        <v>137</v>
      </c>
      <c r="D4105" s="6">
        <v>2</v>
      </c>
      <c r="E4105" s="2">
        <v>2599</v>
      </c>
      <c r="F4105" s="1">
        <v>0.2</v>
      </c>
      <c r="G4105">
        <v>10395.799999999999</v>
      </c>
      <c r="H4105" t="s">
        <v>5433</v>
      </c>
      <c r="I4105">
        <f>_xlfn.XLOOKUP(C4105, products!A:A, products!D:D)</f>
        <v>6</v>
      </c>
      <c r="J4105" t="s">
        <v>12</v>
      </c>
    </row>
    <row r="4106" spans="1:10" x14ac:dyDescent="0.2">
      <c r="A4106" s="1">
        <v>1409</v>
      </c>
      <c r="B4106" s="1">
        <v>1</v>
      </c>
      <c r="C4106" s="1">
        <v>301</v>
      </c>
      <c r="D4106" s="6">
        <v>2</v>
      </c>
      <c r="E4106" s="2">
        <v>899.99</v>
      </c>
      <c r="F4106" s="1">
        <v>7.0000000000000007E-2</v>
      </c>
      <c r="G4106">
        <v>899.92</v>
      </c>
      <c r="H4106" t="s">
        <v>5291</v>
      </c>
      <c r="I4106">
        <f>_xlfn.XLOOKUP(C4106, products!A:A, products!D:D)</f>
        <v>2</v>
      </c>
      <c r="J4106" t="s">
        <v>16</v>
      </c>
    </row>
    <row r="4107" spans="1:10" x14ac:dyDescent="0.2">
      <c r="A4107" s="1">
        <v>1409</v>
      </c>
      <c r="B4107" s="1">
        <v>2</v>
      </c>
      <c r="C4107" s="1">
        <v>170</v>
      </c>
      <c r="D4107" s="6">
        <v>1</v>
      </c>
      <c r="E4107" s="2">
        <v>1299.99</v>
      </c>
      <c r="F4107" s="1">
        <v>7.0000000000000007E-2</v>
      </c>
      <c r="G4107">
        <v>2599.91</v>
      </c>
      <c r="H4107" t="s">
        <v>5402</v>
      </c>
      <c r="I4107">
        <f>_xlfn.XLOOKUP(C4107, products!A:A, products!D:D)</f>
        <v>7</v>
      </c>
      <c r="J4107" t="s">
        <v>11</v>
      </c>
    </row>
    <row r="4108" spans="1:10" x14ac:dyDescent="0.2">
      <c r="A4108" s="1">
        <v>1409</v>
      </c>
      <c r="B4108" s="1">
        <v>3</v>
      </c>
      <c r="C4108" s="1">
        <v>171</v>
      </c>
      <c r="D4108" s="6">
        <v>2</v>
      </c>
      <c r="E4108" s="2">
        <v>3199.99</v>
      </c>
      <c r="F4108" s="1">
        <v>0.05</v>
      </c>
      <c r="G4108">
        <v>9599.92</v>
      </c>
      <c r="H4108" t="s">
        <v>5401</v>
      </c>
      <c r="I4108">
        <f>_xlfn.XLOOKUP(C4108, products!A:A, products!D:D)</f>
        <v>7</v>
      </c>
      <c r="J4108" t="s">
        <v>11</v>
      </c>
    </row>
    <row r="4109" spans="1:10" x14ac:dyDescent="0.2">
      <c r="A4109" s="1">
        <v>1409</v>
      </c>
      <c r="B4109" s="1">
        <v>4</v>
      </c>
      <c r="C4109" s="1">
        <v>265</v>
      </c>
      <c r="D4109" s="6">
        <v>1</v>
      </c>
      <c r="E4109" s="2">
        <v>289.99</v>
      </c>
      <c r="F4109" s="1">
        <v>0.05</v>
      </c>
      <c r="G4109">
        <v>1159.9100000000001</v>
      </c>
      <c r="H4109" t="s">
        <v>5327</v>
      </c>
      <c r="I4109">
        <f>_xlfn.XLOOKUP(C4109, products!A:A, products!D:D)</f>
        <v>1</v>
      </c>
      <c r="J4109" t="s">
        <v>17</v>
      </c>
    </row>
    <row r="4110" spans="1:10" x14ac:dyDescent="0.2">
      <c r="A4110" s="1">
        <v>1409</v>
      </c>
      <c r="B4110" s="1">
        <v>5</v>
      </c>
      <c r="C4110" s="1">
        <v>222</v>
      </c>
      <c r="D4110" s="6">
        <v>1</v>
      </c>
      <c r="E4110" s="2">
        <v>269.99</v>
      </c>
      <c r="F4110" s="1">
        <v>0.1</v>
      </c>
      <c r="G4110">
        <v>1349.8500000000001</v>
      </c>
      <c r="H4110" t="s">
        <v>5355</v>
      </c>
      <c r="I4110">
        <f>_xlfn.XLOOKUP(C4110, products!A:A, products!D:D)</f>
        <v>3</v>
      </c>
      <c r="J4110" t="s">
        <v>15</v>
      </c>
    </row>
    <row r="4111" spans="1:10" x14ac:dyDescent="0.2">
      <c r="A4111" s="1">
        <v>1410</v>
      </c>
      <c r="B4111" s="1">
        <v>1</v>
      </c>
      <c r="C4111" s="1">
        <v>205</v>
      </c>
      <c r="D4111" s="6">
        <v>2</v>
      </c>
      <c r="E4111" s="2">
        <v>4999.99</v>
      </c>
      <c r="F4111" s="1">
        <v>0.1</v>
      </c>
      <c r="G4111">
        <v>4999.8899999999994</v>
      </c>
      <c r="H4111" t="s">
        <v>5371</v>
      </c>
      <c r="I4111">
        <f>_xlfn.XLOOKUP(C4111, products!A:A, products!D:D)</f>
        <v>5</v>
      </c>
      <c r="J4111" t="s">
        <v>13</v>
      </c>
    </row>
    <row r="4112" spans="1:10" x14ac:dyDescent="0.2">
      <c r="A4112" s="1">
        <v>1410</v>
      </c>
      <c r="B4112" s="1">
        <v>2</v>
      </c>
      <c r="C4112" s="1">
        <v>203</v>
      </c>
      <c r="D4112" s="6">
        <v>2</v>
      </c>
      <c r="E4112" s="2">
        <v>4999.99</v>
      </c>
      <c r="F4112" s="1">
        <v>0.2</v>
      </c>
      <c r="G4112">
        <v>9999.7799999999988</v>
      </c>
      <c r="H4112" t="s">
        <v>5373</v>
      </c>
      <c r="I4112">
        <f>_xlfn.XLOOKUP(C4112, products!A:A, products!D:D)</f>
        <v>5</v>
      </c>
      <c r="J4112" t="s">
        <v>13</v>
      </c>
    </row>
    <row r="4113" spans="1:10" x14ac:dyDescent="0.2">
      <c r="A4113" s="1">
        <v>1410</v>
      </c>
      <c r="B4113" s="1">
        <v>3</v>
      </c>
      <c r="C4113" s="1">
        <v>304</v>
      </c>
      <c r="D4113" s="6">
        <v>1</v>
      </c>
      <c r="E4113" s="2">
        <v>679.99</v>
      </c>
      <c r="F4113" s="1">
        <v>0.1</v>
      </c>
      <c r="G4113">
        <v>2039.8700000000001</v>
      </c>
      <c r="H4113" t="s">
        <v>5288</v>
      </c>
      <c r="I4113">
        <f>_xlfn.XLOOKUP(C4113, products!A:A, products!D:D)</f>
        <v>2</v>
      </c>
      <c r="J4113" t="s">
        <v>16</v>
      </c>
    </row>
    <row r="4114" spans="1:10" x14ac:dyDescent="0.2">
      <c r="A4114" s="1">
        <v>1411</v>
      </c>
      <c r="B4114" s="1">
        <v>1</v>
      </c>
      <c r="C4114" s="1">
        <v>9</v>
      </c>
      <c r="D4114" s="6">
        <v>1</v>
      </c>
      <c r="E4114" s="2">
        <v>2999.99</v>
      </c>
      <c r="F4114" s="1">
        <v>0.1</v>
      </c>
      <c r="G4114">
        <v>2999.89</v>
      </c>
      <c r="H4114" t="s">
        <v>5553</v>
      </c>
      <c r="I4114">
        <f>_xlfn.XLOOKUP(C4114, products!A:A, products!D:D)</f>
        <v>5</v>
      </c>
      <c r="J4114" t="s">
        <v>13</v>
      </c>
    </row>
    <row r="4115" spans="1:10" x14ac:dyDescent="0.2">
      <c r="A4115" s="1">
        <v>1411</v>
      </c>
      <c r="B4115" s="1">
        <v>2</v>
      </c>
      <c r="C4115" s="1">
        <v>308</v>
      </c>
      <c r="D4115" s="6">
        <v>2</v>
      </c>
      <c r="E4115" s="2">
        <v>749.99</v>
      </c>
      <c r="F4115" s="1">
        <v>0.2</v>
      </c>
      <c r="G4115">
        <v>1499.78</v>
      </c>
      <c r="H4115" t="s">
        <v>5284</v>
      </c>
      <c r="I4115">
        <f>_xlfn.XLOOKUP(C4115, products!A:A, products!D:D)</f>
        <v>2</v>
      </c>
      <c r="J4115" t="s">
        <v>16</v>
      </c>
    </row>
    <row r="4116" spans="1:10" x14ac:dyDescent="0.2">
      <c r="A4116" s="1">
        <v>1412</v>
      </c>
      <c r="B4116" s="1">
        <v>1</v>
      </c>
      <c r="C4116" s="1">
        <v>180</v>
      </c>
      <c r="D4116" s="6">
        <v>2</v>
      </c>
      <c r="E4116" s="2">
        <v>919.99</v>
      </c>
      <c r="F4116" s="1">
        <v>7.0000000000000007E-2</v>
      </c>
      <c r="G4116">
        <v>919.92</v>
      </c>
      <c r="H4116" t="s">
        <v>5392</v>
      </c>
      <c r="I4116">
        <f>_xlfn.XLOOKUP(C4116, products!A:A, products!D:D)</f>
        <v>7</v>
      </c>
      <c r="J4116" t="s">
        <v>11</v>
      </c>
    </row>
    <row r="4117" spans="1:10" x14ac:dyDescent="0.2">
      <c r="A4117" s="1">
        <v>1412</v>
      </c>
      <c r="B4117" s="1">
        <v>2</v>
      </c>
      <c r="C4117" s="1">
        <v>43</v>
      </c>
      <c r="D4117" s="6">
        <v>1</v>
      </c>
      <c r="E4117" s="2">
        <v>5299.99</v>
      </c>
      <c r="F4117" s="1">
        <v>0.1</v>
      </c>
      <c r="G4117">
        <v>10599.88</v>
      </c>
      <c r="H4117" t="s">
        <v>5523</v>
      </c>
      <c r="I4117">
        <f>_xlfn.XLOOKUP(C4117, products!A:A, products!D:D)</f>
        <v>6</v>
      </c>
      <c r="J4117" t="s">
        <v>12</v>
      </c>
    </row>
    <row r="4118" spans="1:10" x14ac:dyDescent="0.2">
      <c r="A4118" s="1">
        <v>1412</v>
      </c>
      <c r="B4118" s="1">
        <v>3</v>
      </c>
      <c r="C4118" s="1">
        <v>109</v>
      </c>
      <c r="D4118" s="6">
        <v>2</v>
      </c>
      <c r="E4118" s="2">
        <v>416.99</v>
      </c>
      <c r="F4118" s="1">
        <v>7.0000000000000007E-2</v>
      </c>
      <c r="G4118">
        <v>1250.9000000000001</v>
      </c>
      <c r="H4118" t="s">
        <v>5461</v>
      </c>
      <c r="I4118">
        <f>_xlfn.XLOOKUP(C4118, products!A:A, products!D:D)</f>
        <v>2</v>
      </c>
      <c r="J4118" t="s">
        <v>16</v>
      </c>
    </row>
    <row r="4119" spans="1:10" x14ac:dyDescent="0.2">
      <c r="A4119" s="1">
        <v>1413</v>
      </c>
      <c r="B4119" s="1">
        <v>1</v>
      </c>
      <c r="C4119" s="1">
        <v>297</v>
      </c>
      <c r="D4119" s="6">
        <v>2</v>
      </c>
      <c r="E4119" s="2">
        <v>279.99</v>
      </c>
      <c r="F4119" s="1">
        <v>0.05</v>
      </c>
      <c r="G4119">
        <v>279.94</v>
      </c>
      <c r="H4119" t="s">
        <v>5295</v>
      </c>
      <c r="I4119">
        <f>_xlfn.XLOOKUP(C4119, products!A:A, products!D:D)</f>
        <v>1</v>
      </c>
      <c r="J4119" t="s">
        <v>17</v>
      </c>
    </row>
    <row r="4120" spans="1:10" x14ac:dyDescent="0.2">
      <c r="A4120" s="1">
        <v>1414</v>
      </c>
      <c r="B4120" s="1">
        <v>1</v>
      </c>
      <c r="C4120" s="1">
        <v>162</v>
      </c>
      <c r="D4120" s="6">
        <v>2</v>
      </c>
      <c r="E4120" s="2">
        <v>2999.99</v>
      </c>
      <c r="F4120" s="1">
        <v>0.1</v>
      </c>
      <c r="G4120">
        <v>2999.89</v>
      </c>
      <c r="H4120" t="s">
        <v>5408</v>
      </c>
      <c r="I4120">
        <f>_xlfn.XLOOKUP(C4120, products!A:A, products!D:D)</f>
        <v>7</v>
      </c>
      <c r="J4120" t="s">
        <v>11</v>
      </c>
    </row>
    <row r="4121" spans="1:10" x14ac:dyDescent="0.2">
      <c r="A4121" s="1">
        <v>1414</v>
      </c>
      <c r="B4121" s="1">
        <v>2</v>
      </c>
      <c r="C4121" s="1">
        <v>292</v>
      </c>
      <c r="D4121" s="6">
        <v>2</v>
      </c>
      <c r="E4121" s="2">
        <v>369.99</v>
      </c>
      <c r="F4121" s="1">
        <v>0.05</v>
      </c>
      <c r="G4121">
        <v>739.93000000000006</v>
      </c>
      <c r="H4121" t="s">
        <v>5300</v>
      </c>
      <c r="I4121">
        <f>_xlfn.XLOOKUP(C4121, products!A:A, products!D:D)</f>
        <v>1</v>
      </c>
      <c r="J4121" t="s">
        <v>17</v>
      </c>
    </row>
    <row r="4122" spans="1:10" x14ac:dyDescent="0.2">
      <c r="A4122" s="1">
        <v>1415</v>
      </c>
      <c r="B4122" s="1">
        <v>1</v>
      </c>
      <c r="C4122" s="1">
        <v>31</v>
      </c>
      <c r="D4122" s="6">
        <v>2</v>
      </c>
      <c r="E4122" s="2">
        <v>1632.99</v>
      </c>
      <c r="F4122" s="1">
        <v>7.0000000000000007E-2</v>
      </c>
      <c r="G4122">
        <v>1632.92</v>
      </c>
      <c r="H4122" t="s">
        <v>5535</v>
      </c>
      <c r="I4122">
        <f>_xlfn.XLOOKUP(C4122, products!A:A, products!D:D)</f>
        <v>6</v>
      </c>
      <c r="J4122" t="s">
        <v>12</v>
      </c>
    </row>
    <row r="4123" spans="1:10" x14ac:dyDescent="0.2">
      <c r="A4123" s="1">
        <v>1415</v>
      </c>
      <c r="B4123" s="1">
        <v>2</v>
      </c>
      <c r="C4123" s="1">
        <v>17</v>
      </c>
      <c r="D4123" s="6">
        <v>1</v>
      </c>
      <c r="E4123" s="2">
        <v>429</v>
      </c>
      <c r="F4123" s="1">
        <v>0.05</v>
      </c>
      <c r="G4123">
        <v>857.95</v>
      </c>
      <c r="H4123" t="s">
        <v>5549</v>
      </c>
      <c r="I4123">
        <f>_xlfn.XLOOKUP(C4123, products!A:A, products!D:D)</f>
        <v>3</v>
      </c>
      <c r="J4123" t="s">
        <v>15</v>
      </c>
    </row>
    <row r="4124" spans="1:10" x14ac:dyDescent="0.2">
      <c r="A4124" s="1">
        <v>1415</v>
      </c>
      <c r="B4124" s="1">
        <v>3</v>
      </c>
      <c r="C4124" s="1">
        <v>264</v>
      </c>
      <c r="D4124" s="6">
        <v>2</v>
      </c>
      <c r="E4124" s="2">
        <v>249.99</v>
      </c>
      <c r="F4124" s="1">
        <v>0.1</v>
      </c>
      <c r="G4124">
        <v>749.87</v>
      </c>
      <c r="H4124" t="s">
        <v>5328</v>
      </c>
      <c r="I4124">
        <f>_xlfn.XLOOKUP(C4124, products!A:A, products!D:D)</f>
        <v>1</v>
      </c>
      <c r="J4124" t="s">
        <v>17</v>
      </c>
    </row>
    <row r="4125" spans="1:10" x14ac:dyDescent="0.2">
      <c r="A4125" s="1">
        <v>1415</v>
      </c>
      <c r="B4125" s="1">
        <v>4</v>
      </c>
      <c r="C4125" s="1">
        <v>245</v>
      </c>
      <c r="D4125" s="6">
        <v>1</v>
      </c>
      <c r="E4125" s="2">
        <v>659.99</v>
      </c>
      <c r="F4125" s="1">
        <v>0.05</v>
      </c>
      <c r="G4125">
        <v>2639.91</v>
      </c>
      <c r="H4125" t="s">
        <v>5341</v>
      </c>
      <c r="I4125">
        <f>_xlfn.XLOOKUP(C4125, products!A:A, products!D:D)</f>
        <v>3</v>
      </c>
      <c r="J4125" t="s">
        <v>15</v>
      </c>
    </row>
    <row r="4126" spans="1:10" x14ac:dyDescent="0.2">
      <c r="A4126" s="1">
        <v>1416</v>
      </c>
      <c r="B4126" s="1">
        <v>1</v>
      </c>
      <c r="C4126" s="1">
        <v>194</v>
      </c>
      <c r="D4126" s="6">
        <v>1</v>
      </c>
      <c r="E4126" s="2">
        <v>3499.99</v>
      </c>
      <c r="F4126" s="1">
        <v>0.2</v>
      </c>
      <c r="G4126">
        <v>3499.79</v>
      </c>
      <c r="H4126" t="s">
        <v>5379</v>
      </c>
      <c r="I4126">
        <f>_xlfn.XLOOKUP(C4126, products!A:A, products!D:D)</f>
        <v>5</v>
      </c>
      <c r="J4126" t="s">
        <v>13</v>
      </c>
    </row>
    <row r="4127" spans="1:10" x14ac:dyDescent="0.2">
      <c r="A4127" s="1">
        <v>1416</v>
      </c>
      <c r="B4127" s="1">
        <v>2</v>
      </c>
      <c r="C4127" s="1">
        <v>242</v>
      </c>
      <c r="D4127" s="6">
        <v>2</v>
      </c>
      <c r="E4127" s="2">
        <v>699.99</v>
      </c>
      <c r="F4127" s="1">
        <v>0.1</v>
      </c>
      <c r="G4127">
        <v>1399.88</v>
      </c>
      <c r="H4127" t="s">
        <v>5280</v>
      </c>
      <c r="I4127">
        <f>_xlfn.XLOOKUP(C4127, products!A:A, products!D:D)</f>
        <v>3</v>
      </c>
      <c r="J4127" t="s">
        <v>15</v>
      </c>
    </row>
    <row r="4128" spans="1:10" x14ac:dyDescent="0.2">
      <c r="A4128" s="1">
        <v>1416</v>
      </c>
      <c r="B4128" s="1">
        <v>3</v>
      </c>
      <c r="C4128" s="1">
        <v>92</v>
      </c>
      <c r="D4128" s="6">
        <v>2</v>
      </c>
      <c r="E4128" s="2">
        <v>209.99</v>
      </c>
      <c r="F4128" s="1">
        <v>0.05</v>
      </c>
      <c r="G4128">
        <v>629.92000000000007</v>
      </c>
      <c r="H4128" t="s">
        <v>5478</v>
      </c>
      <c r="I4128">
        <f>_xlfn.XLOOKUP(C4128, products!A:A, products!D:D)</f>
        <v>1</v>
      </c>
      <c r="J4128" t="s">
        <v>17</v>
      </c>
    </row>
    <row r="4129" spans="1:10" x14ac:dyDescent="0.2">
      <c r="A4129" s="1">
        <v>1417</v>
      </c>
      <c r="B4129" s="1">
        <v>1</v>
      </c>
      <c r="C4129" s="1">
        <v>219</v>
      </c>
      <c r="D4129" s="6">
        <v>2</v>
      </c>
      <c r="E4129" s="2">
        <v>639.99</v>
      </c>
      <c r="F4129" s="1">
        <v>0.2</v>
      </c>
      <c r="G4129">
        <v>639.79</v>
      </c>
      <c r="H4129" t="s">
        <v>5358</v>
      </c>
      <c r="I4129">
        <f>_xlfn.XLOOKUP(C4129, products!A:A, products!D:D)</f>
        <v>3</v>
      </c>
      <c r="J4129" t="s">
        <v>15</v>
      </c>
    </row>
    <row r="4130" spans="1:10" x14ac:dyDescent="0.2">
      <c r="A4130" s="1">
        <v>1418</v>
      </c>
      <c r="B4130" s="1">
        <v>1</v>
      </c>
      <c r="C4130" s="1">
        <v>120</v>
      </c>
      <c r="D4130" s="6">
        <v>2</v>
      </c>
      <c r="E4130" s="2">
        <v>2499.9899999999998</v>
      </c>
      <c r="F4130" s="1">
        <v>0.2</v>
      </c>
      <c r="G4130">
        <v>2499.79</v>
      </c>
      <c r="H4130" t="s">
        <v>5450</v>
      </c>
      <c r="I4130">
        <f>_xlfn.XLOOKUP(C4130, products!A:A, products!D:D)</f>
        <v>6</v>
      </c>
      <c r="J4130" t="s">
        <v>12</v>
      </c>
    </row>
    <row r="4131" spans="1:10" x14ac:dyDescent="0.2">
      <c r="A4131" s="1">
        <v>1418</v>
      </c>
      <c r="B4131" s="1">
        <v>2</v>
      </c>
      <c r="C4131" s="1">
        <v>243</v>
      </c>
      <c r="D4131" s="6">
        <v>2</v>
      </c>
      <c r="E4131" s="2">
        <v>679.99</v>
      </c>
      <c r="F4131" s="1">
        <v>0.05</v>
      </c>
      <c r="G4131">
        <v>1359.93</v>
      </c>
      <c r="H4131" t="s">
        <v>5278</v>
      </c>
      <c r="I4131">
        <f>_xlfn.XLOOKUP(C4131, products!A:A, products!D:D)</f>
        <v>3</v>
      </c>
      <c r="J4131" t="s">
        <v>15</v>
      </c>
    </row>
    <row r="4132" spans="1:10" x14ac:dyDescent="0.2">
      <c r="A4132" s="1">
        <v>1419</v>
      </c>
      <c r="B4132" s="1">
        <v>1</v>
      </c>
      <c r="C4132" s="1">
        <v>124</v>
      </c>
      <c r="D4132" s="6">
        <v>1</v>
      </c>
      <c r="E4132" s="2">
        <v>1499</v>
      </c>
      <c r="F4132" s="1">
        <v>7.0000000000000007E-2</v>
      </c>
      <c r="G4132">
        <v>1498.93</v>
      </c>
      <c r="H4132" t="s">
        <v>5446</v>
      </c>
      <c r="I4132">
        <f>_xlfn.XLOOKUP(C4132, products!A:A, products!D:D)</f>
        <v>6</v>
      </c>
      <c r="J4132" t="s">
        <v>12</v>
      </c>
    </row>
    <row r="4133" spans="1:10" x14ac:dyDescent="0.2">
      <c r="A4133" s="1">
        <v>1419</v>
      </c>
      <c r="B4133" s="1">
        <v>2</v>
      </c>
      <c r="C4133" s="1">
        <v>235</v>
      </c>
      <c r="D4133" s="6">
        <v>2</v>
      </c>
      <c r="E4133" s="2">
        <v>899.99</v>
      </c>
      <c r="F4133" s="1">
        <v>0.2</v>
      </c>
      <c r="G4133">
        <v>1799.78</v>
      </c>
      <c r="H4133" t="s">
        <v>5344</v>
      </c>
      <c r="I4133">
        <f>_xlfn.XLOOKUP(C4133, products!A:A, products!D:D)</f>
        <v>3</v>
      </c>
      <c r="J4133" t="s">
        <v>15</v>
      </c>
    </row>
    <row r="4134" spans="1:10" x14ac:dyDescent="0.2">
      <c r="A4134" s="1">
        <v>1419</v>
      </c>
      <c r="B4134" s="1">
        <v>3</v>
      </c>
      <c r="C4134" s="1">
        <v>234</v>
      </c>
      <c r="D4134" s="6">
        <v>1</v>
      </c>
      <c r="E4134" s="2">
        <v>899.99</v>
      </c>
      <c r="F4134" s="1">
        <v>0.1</v>
      </c>
      <c r="G4134">
        <v>2699.8700000000003</v>
      </c>
      <c r="H4134" t="s">
        <v>5345</v>
      </c>
      <c r="I4134">
        <f>_xlfn.XLOOKUP(C4134, products!A:A, products!D:D)</f>
        <v>3</v>
      </c>
      <c r="J4134" t="s">
        <v>15</v>
      </c>
    </row>
    <row r="4135" spans="1:10" x14ac:dyDescent="0.2">
      <c r="A4135" s="1">
        <v>1420</v>
      </c>
      <c r="B4135" s="1">
        <v>1</v>
      </c>
      <c r="C4135" s="1">
        <v>197</v>
      </c>
      <c r="D4135" s="6">
        <v>1</v>
      </c>
      <c r="E4135" s="2">
        <v>2299.9899999999998</v>
      </c>
      <c r="F4135" s="1">
        <v>0.2</v>
      </c>
      <c r="G4135">
        <v>2299.79</v>
      </c>
      <c r="H4135" t="s">
        <v>5377</v>
      </c>
      <c r="I4135">
        <f>_xlfn.XLOOKUP(C4135, products!A:A, products!D:D)</f>
        <v>5</v>
      </c>
      <c r="J4135" t="s">
        <v>13</v>
      </c>
    </row>
    <row r="4136" spans="1:10" x14ac:dyDescent="0.2">
      <c r="A4136" s="1">
        <v>1420</v>
      </c>
      <c r="B4136" s="1">
        <v>2</v>
      </c>
      <c r="C4136" s="1">
        <v>194</v>
      </c>
      <c r="D4136" s="6">
        <v>2</v>
      </c>
      <c r="E4136" s="2">
        <v>3499.99</v>
      </c>
      <c r="F4136" s="1">
        <v>0.1</v>
      </c>
      <c r="G4136">
        <v>6999.8799999999992</v>
      </c>
      <c r="H4136" t="s">
        <v>5379</v>
      </c>
      <c r="I4136">
        <f>_xlfn.XLOOKUP(C4136, products!A:A, products!D:D)</f>
        <v>5</v>
      </c>
      <c r="J4136" t="s">
        <v>13</v>
      </c>
    </row>
    <row r="4137" spans="1:10" x14ac:dyDescent="0.2">
      <c r="A4137" s="1">
        <v>1420</v>
      </c>
      <c r="B4137" s="1">
        <v>3</v>
      </c>
      <c r="C4137" s="1">
        <v>128</v>
      </c>
      <c r="D4137" s="6">
        <v>1</v>
      </c>
      <c r="E4137" s="2">
        <v>1899</v>
      </c>
      <c r="F4137" s="1">
        <v>0.1</v>
      </c>
      <c r="G4137">
        <v>5696.9</v>
      </c>
      <c r="H4137" t="s">
        <v>5442</v>
      </c>
      <c r="I4137">
        <f>_xlfn.XLOOKUP(C4137, products!A:A, products!D:D)</f>
        <v>6</v>
      </c>
      <c r="J4137" t="s">
        <v>12</v>
      </c>
    </row>
    <row r="4138" spans="1:10" x14ac:dyDescent="0.2">
      <c r="A4138" s="1">
        <v>1421</v>
      </c>
      <c r="B4138" s="1">
        <v>1</v>
      </c>
      <c r="C4138" s="1">
        <v>298</v>
      </c>
      <c r="D4138" s="6">
        <v>2</v>
      </c>
      <c r="E4138" s="2">
        <v>279.99</v>
      </c>
      <c r="F4138" s="1">
        <v>0.05</v>
      </c>
      <c r="G4138">
        <v>279.94</v>
      </c>
      <c r="H4138" t="s">
        <v>5294</v>
      </c>
      <c r="I4138">
        <f>_xlfn.XLOOKUP(C4138, products!A:A, products!D:D)</f>
        <v>1</v>
      </c>
      <c r="J4138" t="s">
        <v>17</v>
      </c>
    </row>
    <row r="4139" spans="1:10" x14ac:dyDescent="0.2">
      <c r="A4139" s="1">
        <v>1422</v>
      </c>
      <c r="B4139" s="1">
        <v>1</v>
      </c>
      <c r="C4139" s="1">
        <v>80</v>
      </c>
      <c r="D4139" s="6">
        <v>2</v>
      </c>
      <c r="E4139" s="2">
        <v>761.99</v>
      </c>
      <c r="F4139" s="1">
        <v>7.0000000000000007E-2</v>
      </c>
      <c r="G4139">
        <v>761.92</v>
      </c>
      <c r="H4139" t="s">
        <v>5490</v>
      </c>
      <c r="I4139">
        <f>_xlfn.XLOOKUP(C4139, products!A:A, products!D:D)</f>
        <v>3</v>
      </c>
      <c r="J4139" t="s">
        <v>15</v>
      </c>
    </row>
    <row r="4140" spans="1:10" x14ac:dyDescent="0.2">
      <c r="A4140" s="1">
        <v>1422</v>
      </c>
      <c r="B4140" s="1">
        <v>2</v>
      </c>
      <c r="C4140" s="1">
        <v>180</v>
      </c>
      <c r="D4140" s="6">
        <v>2</v>
      </c>
      <c r="E4140" s="2">
        <v>919.99</v>
      </c>
      <c r="F4140" s="1">
        <v>0.2</v>
      </c>
      <c r="G4140">
        <v>1839.78</v>
      </c>
      <c r="H4140" t="s">
        <v>5392</v>
      </c>
      <c r="I4140">
        <f>_xlfn.XLOOKUP(C4140, products!A:A, products!D:D)</f>
        <v>7</v>
      </c>
      <c r="J4140" t="s">
        <v>11</v>
      </c>
    </row>
    <row r="4141" spans="1:10" x14ac:dyDescent="0.2">
      <c r="A4141" s="1">
        <v>1422</v>
      </c>
      <c r="B4141" s="1">
        <v>3</v>
      </c>
      <c r="C4141" s="1">
        <v>243</v>
      </c>
      <c r="D4141" s="6">
        <v>1</v>
      </c>
      <c r="E4141" s="2">
        <v>679.99</v>
      </c>
      <c r="F4141" s="1">
        <v>0.05</v>
      </c>
      <c r="G4141">
        <v>2039.92</v>
      </c>
      <c r="H4141" t="s">
        <v>5278</v>
      </c>
      <c r="I4141">
        <f>_xlfn.XLOOKUP(C4141, products!A:A, products!D:D)</f>
        <v>3</v>
      </c>
      <c r="J4141" t="s">
        <v>15</v>
      </c>
    </row>
    <row r="4142" spans="1:10" x14ac:dyDescent="0.2">
      <c r="A4142" s="1">
        <v>1423</v>
      </c>
      <c r="B4142" s="1">
        <v>1</v>
      </c>
      <c r="C4142" s="1">
        <v>249</v>
      </c>
      <c r="D4142" s="6">
        <v>1</v>
      </c>
      <c r="E4142" s="2">
        <v>749.99</v>
      </c>
      <c r="F4142" s="1">
        <v>0.2</v>
      </c>
      <c r="G4142">
        <v>749.79</v>
      </c>
      <c r="H4142" t="s">
        <v>5337</v>
      </c>
      <c r="I4142">
        <f>_xlfn.XLOOKUP(C4142, products!A:A, products!D:D)</f>
        <v>3</v>
      </c>
      <c r="J4142" t="s">
        <v>15</v>
      </c>
    </row>
    <row r="4143" spans="1:10" x14ac:dyDescent="0.2">
      <c r="A4143" s="1">
        <v>1423</v>
      </c>
      <c r="B4143" s="1">
        <v>2</v>
      </c>
      <c r="C4143" s="1">
        <v>71</v>
      </c>
      <c r="D4143" s="6">
        <v>1</v>
      </c>
      <c r="E4143" s="2">
        <v>416.99</v>
      </c>
      <c r="F4143" s="1">
        <v>0.1</v>
      </c>
      <c r="G4143">
        <v>833.88</v>
      </c>
      <c r="H4143" t="s">
        <v>5498</v>
      </c>
      <c r="I4143">
        <f>_xlfn.XLOOKUP(C4143, products!A:A, products!D:D)</f>
        <v>3</v>
      </c>
      <c r="J4143" t="s">
        <v>15</v>
      </c>
    </row>
    <row r="4144" spans="1:10" x14ac:dyDescent="0.2">
      <c r="A4144" s="1">
        <v>1423</v>
      </c>
      <c r="B4144" s="1">
        <v>3</v>
      </c>
      <c r="C4144" s="1">
        <v>302</v>
      </c>
      <c r="D4144" s="6">
        <v>1</v>
      </c>
      <c r="E4144" s="2">
        <v>449.99</v>
      </c>
      <c r="F4144" s="1">
        <v>0.2</v>
      </c>
      <c r="G4144">
        <v>1349.77</v>
      </c>
      <c r="H4144" t="s">
        <v>5290</v>
      </c>
      <c r="I4144">
        <f>_xlfn.XLOOKUP(C4144, products!A:A, products!D:D)</f>
        <v>2</v>
      </c>
      <c r="J4144" t="s">
        <v>16</v>
      </c>
    </row>
    <row r="4145" spans="1:10" x14ac:dyDescent="0.2">
      <c r="A4145" s="1">
        <v>1423</v>
      </c>
      <c r="B4145" s="1">
        <v>4</v>
      </c>
      <c r="C4145" s="1">
        <v>113</v>
      </c>
      <c r="D4145" s="6">
        <v>2</v>
      </c>
      <c r="E4145" s="2">
        <v>489.99</v>
      </c>
      <c r="F4145" s="1">
        <v>0.2</v>
      </c>
      <c r="G4145">
        <v>1959.76</v>
      </c>
      <c r="H4145" t="s">
        <v>5457</v>
      </c>
      <c r="I4145">
        <f>_xlfn.XLOOKUP(C4145, products!A:A, products!D:D)</f>
        <v>6</v>
      </c>
      <c r="J4145" t="s">
        <v>12</v>
      </c>
    </row>
    <row r="4146" spans="1:10" x14ac:dyDescent="0.2">
      <c r="A4146" s="1">
        <v>1424</v>
      </c>
      <c r="B4146" s="1">
        <v>1</v>
      </c>
      <c r="C4146" s="1">
        <v>140</v>
      </c>
      <c r="D4146" s="6">
        <v>2</v>
      </c>
      <c r="E4146" s="2">
        <v>4999.99</v>
      </c>
      <c r="F4146" s="1">
        <v>0.2</v>
      </c>
      <c r="G4146">
        <v>4999.79</v>
      </c>
      <c r="H4146" t="s">
        <v>5430</v>
      </c>
      <c r="I4146">
        <f>_xlfn.XLOOKUP(C4146, products!A:A, products!D:D)</f>
        <v>6</v>
      </c>
      <c r="J4146" t="s">
        <v>12</v>
      </c>
    </row>
    <row r="4147" spans="1:10" x14ac:dyDescent="0.2">
      <c r="A4147" s="1">
        <v>1425</v>
      </c>
      <c r="B4147" s="1">
        <v>1</v>
      </c>
      <c r="C4147" s="1">
        <v>227</v>
      </c>
      <c r="D4147" s="6">
        <v>2</v>
      </c>
      <c r="E4147" s="2">
        <v>319.99</v>
      </c>
      <c r="F4147" s="1">
        <v>0.05</v>
      </c>
      <c r="G4147">
        <v>319.94</v>
      </c>
      <c r="H4147" t="s">
        <v>5311</v>
      </c>
      <c r="I4147">
        <f>_xlfn.XLOOKUP(C4147, products!A:A, products!D:D)</f>
        <v>3</v>
      </c>
      <c r="J4147" t="s">
        <v>15</v>
      </c>
    </row>
    <row r="4148" spans="1:10" x14ac:dyDescent="0.2">
      <c r="A4148" s="1">
        <v>1425</v>
      </c>
      <c r="B4148" s="1">
        <v>2</v>
      </c>
      <c r="C4148" s="1">
        <v>263</v>
      </c>
      <c r="D4148" s="6">
        <v>1</v>
      </c>
      <c r="E4148" s="2">
        <v>89.99</v>
      </c>
      <c r="F4148" s="1">
        <v>7.0000000000000007E-2</v>
      </c>
      <c r="G4148">
        <v>179.91</v>
      </c>
      <c r="H4148" t="s">
        <v>5329</v>
      </c>
      <c r="I4148">
        <f>_xlfn.XLOOKUP(C4148, products!A:A, products!D:D)</f>
        <v>1</v>
      </c>
      <c r="J4148" t="s">
        <v>17</v>
      </c>
    </row>
    <row r="4149" spans="1:10" x14ac:dyDescent="0.2">
      <c r="A4149" s="1">
        <v>1425</v>
      </c>
      <c r="B4149" s="1">
        <v>3</v>
      </c>
      <c r="C4149" s="1">
        <v>93</v>
      </c>
      <c r="D4149" s="6">
        <v>1</v>
      </c>
      <c r="E4149" s="2">
        <v>209.99</v>
      </c>
      <c r="F4149" s="1">
        <v>7.0000000000000007E-2</v>
      </c>
      <c r="G4149">
        <v>629.9</v>
      </c>
      <c r="H4149" t="s">
        <v>5477</v>
      </c>
      <c r="I4149">
        <f>_xlfn.XLOOKUP(C4149, products!A:A, products!D:D)</f>
        <v>1</v>
      </c>
      <c r="J4149" t="s">
        <v>17</v>
      </c>
    </row>
    <row r="4150" spans="1:10" x14ac:dyDescent="0.2">
      <c r="A4150" s="1">
        <v>1425</v>
      </c>
      <c r="B4150" s="1">
        <v>4</v>
      </c>
      <c r="C4150" s="1">
        <v>54</v>
      </c>
      <c r="D4150" s="6">
        <v>2</v>
      </c>
      <c r="E4150" s="2">
        <v>3199.99</v>
      </c>
      <c r="F4150" s="1">
        <v>0.05</v>
      </c>
      <c r="G4150">
        <v>12799.91</v>
      </c>
      <c r="H4150" t="s">
        <v>5512</v>
      </c>
      <c r="I4150">
        <f>_xlfn.XLOOKUP(C4150, products!A:A, products!D:D)</f>
        <v>7</v>
      </c>
      <c r="J4150" t="s">
        <v>11</v>
      </c>
    </row>
    <row r="4151" spans="1:10" x14ac:dyDescent="0.2">
      <c r="A4151" s="1">
        <v>1425</v>
      </c>
      <c r="B4151" s="1">
        <v>5</v>
      </c>
      <c r="C4151" s="1">
        <v>145</v>
      </c>
      <c r="D4151" s="6">
        <v>2</v>
      </c>
      <c r="E4151" s="2">
        <v>1799.99</v>
      </c>
      <c r="F4151" s="1">
        <v>7.0000000000000007E-2</v>
      </c>
      <c r="G4151">
        <v>8999.880000000001</v>
      </c>
      <c r="H4151" t="s">
        <v>5425</v>
      </c>
      <c r="I4151">
        <f>_xlfn.XLOOKUP(C4151, products!A:A, products!D:D)</f>
        <v>7</v>
      </c>
      <c r="J4151" t="s">
        <v>11</v>
      </c>
    </row>
    <row r="4152" spans="1:10" x14ac:dyDescent="0.2">
      <c r="A4152" s="1">
        <v>1426</v>
      </c>
      <c r="B4152" s="1">
        <v>1</v>
      </c>
      <c r="C4152" s="1">
        <v>215</v>
      </c>
      <c r="D4152" s="6">
        <v>1</v>
      </c>
      <c r="E4152" s="2">
        <v>749.99</v>
      </c>
      <c r="F4152" s="1">
        <v>7.0000000000000007E-2</v>
      </c>
      <c r="G4152">
        <v>749.92</v>
      </c>
      <c r="H4152" t="s">
        <v>5362</v>
      </c>
      <c r="I4152">
        <f>_xlfn.XLOOKUP(C4152, products!A:A, products!D:D)</f>
        <v>3</v>
      </c>
      <c r="J4152" t="s">
        <v>15</v>
      </c>
    </row>
    <row r="4153" spans="1:10" x14ac:dyDescent="0.2">
      <c r="A4153" s="1">
        <v>1426</v>
      </c>
      <c r="B4153" s="1">
        <v>2</v>
      </c>
      <c r="C4153" s="1">
        <v>20</v>
      </c>
      <c r="D4153" s="6">
        <v>2</v>
      </c>
      <c r="E4153" s="2">
        <v>599.99</v>
      </c>
      <c r="F4153" s="1">
        <v>0.05</v>
      </c>
      <c r="G4153">
        <v>1199.93</v>
      </c>
      <c r="H4153" t="s">
        <v>5546</v>
      </c>
      <c r="I4153">
        <f>_xlfn.XLOOKUP(C4153, products!A:A, products!D:D)</f>
        <v>3</v>
      </c>
      <c r="J4153" t="s">
        <v>15</v>
      </c>
    </row>
    <row r="4154" spans="1:10" x14ac:dyDescent="0.2">
      <c r="A4154" s="1">
        <v>1426</v>
      </c>
      <c r="B4154" s="1">
        <v>3</v>
      </c>
      <c r="C4154" s="1">
        <v>281</v>
      </c>
      <c r="D4154" s="6">
        <v>1</v>
      </c>
      <c r="E4154" s="2">
        <v>319.99</v>
      </c>
      <c r="F4154" s="1">
        <v>7.0000000000000007E-2</v>
      </c>
      <c r="G4154">
        <v>959.9</v>
      </c>
      <c r="H4154" t="s">
        <v>5311</v>
      </c>
      <c r="I4154">
        <f>_xlfn.XLOOKUP(C4154, products!A:A, products!D:D)</f>
        <v>1</v>
      </c>
      <c r="J4154" t="s">
        <v>17</v>
      </c>
    </row>
    <row r="4155" spans="1:10" x14ac:dyDescent="0.2">
      <c r="A4155" s="1">
        <v>1427</v>
      </c>
      <c r="B4155" s="1">
        <v>1</v>
      </c>
      <c r="C4155" s="1">
        <v>230</v>
      </c>
      <c r="D4155" s="6">
        <v>2</v>
      </c>
      <c r="E4155" s="2">
        <v>429.99</v>
      </c>
      <c r="F4155" s="1">
        <v>7.0000000000000007E-2</v>
      </c>
      <c r="G4155">
        <v>429.92</v>
      </c>
      <c r="H4155" t="s">
        <v>5349</v>
      </c>
      <c r="I4155">
        <f>_xlfn.XLOOKUP(C4155, products!A:A, products!D:D)</f>
        <v>3</v>
      </c>
      <c r="J4155" t="s">
        <v>15</v>
      </c>
    </row>
    <row r="4156" spans="1:10" x14ac:dyDescent="0.2">
      <c r="A4156" s="1">
        <v>1427</v>
      </c>
      <c r="B4156" s="1">
        <v>2</v>
      </c>
      <c r="C4156" s="1">
        <v>139</v>
      </c>
      <c r="D4156" s="6">
        <v>1</v>
      </c>
      <c r="E4156" s="2">
        <v>2999.99</v>
      </c>
      <c r="F4156" s="1">
        <v>0.05</v>
      </c>
      <c r="G4156">
        <v>5999.9299999999994</v>
      </c>
      <c r="H4156" t="s">
        <v>5431</v>
      </c>
      <c r="I4156">
        <f>_xlfn.XLOOKUP(C4156, products!A:A, products!D:D)</f>
        <v>6</v>
      </c>
      <c r="J4156" t="s">
        <v>12</v>
      </c>
    </row>
    <row r="4157" spans="1:10" x14ac:dyDescent="0.2">
      <c r="A4157" s="1">
        <v>1427</v>
      </c>
      <c r="B4157" s="1">
        <v>3</v>
      </c>
      <c r="C4157" s="1">
        <v>164</v>
      </c>
      <c r="D4157" s="6">
        <v>2</v>
      </c>
      <c r="E4157" s="2">
        <v>1549</v>
      </c>
      <c r="F4157" s="1">
        <v>7.0000000000000007E-2</v>
      </c>
      <c r="G4157">
        <v>4646.93</v>
      </c>
      <c r="H4157" t="s">
        <v>5365</v>
      </c>
      <c r="I4157">
        <f>_xlfn.XLOOKUP(C4157, products!A:A, products!D:D)</f>
        <v>7</v>
      </c>
      <c r="J4157" t="s">
        <v>11</v>
      </c>
    </row>
    <row r="4158" spans="1:10" x14ac:dyDescent="0.2">
      <c r="A4158" s="1">
        <v>1428</v>
      </c>
      <c r="B4158" s="1">
        <v>1</v>
      </c>
      <c r="C4158" s="1">
        <v>216</v>
      </c>
      <c r="D4158" s="6">
        <v>2</v>
      </c>
      <c r="E4158" s="2">
        <v>899.99</v>
      </c>
      <c r="F4158" s="1">
        <v>0.2</v>
      </c>
      <c r="G4158">
        <v>899.79</v>
      </c>
      <c r="H4158" t="s">
        <v>5361</v>
      </c>
      <c r="I4158">
        <f>_xlfn.XLOOKUP(C4158, products!A:A, products!D:D)</f>
        <v>3</v>
      </c>
      <c r="J4158" t="s">
        <v>15</v>
      </c>
    </row>
    <row r="4159" spans="1:10" x14ac:dyDescent="0.2">
      <c r="A4159" s="1">
        <v>1428</v>
      </c>
      <c r="B4159" s="1">
        <v>2</v>
      </c>
      <c r="C4159" s="1">
        <v>126</v>
      </c>
      <c r="D4159" s="6">
        <v>1</v>
      </c>
      <c r="E4159" s="2">
        <v>469.99</v>
      </c>
      <c r="F4159" s="1">
        <v>7.0000000000000007E-2</v>
      </c>
      <c r="G4159">
        <v>939.91</v>
      </c>
      <c r="H4159" t="s">
        <v>5444</v>
      </c>
      <c r="I4159">
        <f>_xlfn.XLOOKUP(C4159, products!A:A, products!D:D)</f>
        <v>6</v>
      </c>
      <c r="J4159" t="s">
        <v>12</v>
      </c>
    </row>
    <row r="4160" spans="1:10" x14ac:dyDescent="0.2">
      <c r="A4160" s="1">
        <v>1428</v>
      </c>
      <c r="B4160" s="1">
        <v>3</v>
      </c>
      <c r="C4160" s="1">
        <v>187</v>
      </c>
      <c r="D4160" s="6">
        <v>2</v>
      </c>
      <c r="E4160" s="2">
        <v>2799.99</v>
      </c>
      <c r="F4160" s="1">
        <v>7.0000000000000007E-2</v>
      </c>
      <c r="G4160">
        <v>8399.9</v>
      </c>
      <c r="H4160" t="s">
        <v>5385</v>
      </c>
      <c r="I4160">
        <f>_xlfn.XLOOKUP(C4160, products!A:A, products!D:D)</f>
        <v>5</v>
      </c>
      <c r="J4160" t="s">
        <v>13</v>
      </c>
    </row>
    <row r="4161" spans="1:10" x14ac:dyDescent="0.2">
      <c r="A4161" s="1">
        <v>1428</v>
      </c>
      <c r="B4161" s="1">
        <v>4</v>
      </c>
      <c r="C4161" s="1">
        <v>28</v>
      </c>
      <c r="D4161" s="6">
        <v>1</v>
      </c>
      <c r="E4161" s="2">
        <v>2499.9899999999998</v>
      </c>
      <c r="F4161" s="1">
        <v>0.1</v>
      </c>
      <c r="G4161">
        <v>9999.8599999999988</v>
      </c>
      <c r="H4161" t="s">
        <v>5538</v>
      </c>
      <c r="I4161">
        <f>_xlfn.XLOOKUP(C4161, products!A:A, products!D:D)</f>
        <v>6</v>
      </c>
      <c r="J4161" t="s">
        <v>12</v>
      </c>
    </row>
    <row r="4162" spans="1:10" x14ac:dyDescent="0.2">
      <c r="A4162" s="1">
        <v>1428</v>
      </c>
      <c r="B4162" s="1">
        <v>5</v>
      </c>
      <c r="C4162" s="1">
        <v>194</v>
      </c>
      <c r="D4162" s="6">
        <v>2</v>
      </c>
      <c r="E4162" s="2">
        <v>3499.99</v>
      </c>
      <c r="F4162" s="1">
        <v>0.2</v>
      </c>
      <c r="G4162">
        <v>17499.749999999996</v>
      </c>
      <c r="H4162" t="s">
        <v>5379</v>
      </c>
      <c r="I4162">
        <f>_xlfn.XLOOKUP(C4162, products!A:A, products!D:D)</f>
        <v>5</v>
      </c>
      <c r="J4162" t="s">
        <v>13</v>
      </c>
    </row>
    <row r="4163" spans="1:10" x14ac:dyDescent="0.2">
      <c r="A4163" s="1">
        <v>1429</v>
      </c>
      <c r="B4163" s="1">
        <v>1</v>
      </c>
      <c r="C4163" s="1">
        <v>70</v>
      </c>
      <c r="D4163" s="6">
        <v>2</v>
      </c>
      <c r="E4163" s="2">
        <v>659.99</v>
      </c>
      <c r="F4163" s="1">
        <v>0.2</v>
      </c>
      <c r="G4163">
        <v>659.79</v>
      </c>
      <c r="H4163" t="s">
        <v>5499</v>
      </c>
      <c r="I4163">
        <f>_xlfn.XLOOKUP(C4163, products!A:A, products!D:D)</f>
        <v>3</v>
      </c>
      <c r="J4163" t="s">
        <v>15</v>
      </c>
    </row>
    <row r="4164" spans="1:10" x14ac:dyDescent="0.2">
      <c r="A4164" s="1">
        <v>1430</v>
      </c>
      <c r="B4164" s="1">
        <v>1</v>
      </c>
      <c r="C4164" s="1">
        <v>221</v>
      </c>
      <c r="D4164" s="6">
        <v>1</v>
      </c>
      <c r="E4164" s="2">
        <v>319.99</v>
      </c>
      <c r="F4164" s="1">
        <v>0.05</v>
      </c>
      <c r="G4164">
        <v>319.94</v>
      </c>
      <c r="H4164" t="s">
        <v>5356</v>
      </c>
      <c r="I4164">
        <f>_xlfn.XLOOKUP(C4164, products!A:A, products!D:D)</f>
        <v>3</v>
      </c>
      <c r="J4164" t="s">
        <v>15</v>
      </c>
    </row>
    <row r="4165" spans="1:10" x14ac:dyDescent="0.2">
      <c r="A4165" s="1">
        <v>1430</v>
      </c>
      <c r="B4165" s="1">
        <v>2</v>
      </c>
      <c r="C4165" s="1">
        <v>281</v>
      </c>
      <c r="D4165" s="6">
        <v>1</v>
      </c>
      <c r="E4165" s="2">
        <v>319.99</v>
      </c>
      <c r="F4165" s="1">
        <v>7.0000000000000007E-2</v>
      </c>
      <c r="G4165">
        <v>639.91</v>
      </c>
      <c r="H4165" t="s">
        <v>5311</v>
      </c>
      <c r="I4165">
        <f>_xlfn.XLOOKUP(C4165, products!A:A, products!D:D)</f>
        <v>1</v>
      </c>
      <c r="J4165" t="s">
        <v>17</v>
      </c>
    </row>
    <row r="4166" spans="1:10" x14ac:dyDescent="0.2">
      <c r="A4166" s="1">
        <v>1431</v>
      </c>
      <c r="B4166" s="1">
        <v>1</v>
      </c>
      <c r="C4166" s="1">
        <v>207</v>
      </c>
      <c r="D4166" s="6">
        <v>1</v>
      </c>
      <c r="E4166" s="2">
        <v>3999.99</v>
      </c>
      <c r="F4166" s="1">
        <v>0.1</v>
      </c>
      <c r="G4166">
        <v>3999.89</v>
      </c>
      <c r="H4166" t="s">
        <v>5369</v>
      </c>
      <c r="I4166">
        <f>_xlfn.XLOOKUP(C4166, products!A:A, products!D:D)</f>
        <v>4</v>
      </c>
      <c r="J4166" t="s">
        <v>14</v>
      </c>
    </row>
    <row r="4167" spans="1:10" x14ac:dyDescent="0.2">
      <c r="A4167" s="1">
        <v>1431</v>
      </c>
      <c r="B4167" s="1">
        <v>2</v>
      </c>
      <c r="C4167" s="1">
        <v>53</v>
      </c>
      <c r="D4167" s="6">
        <v>1</v>
      </c>
      <c r="E4167" s="2">
        <v>749.99</v>
      </c>
      <c r="F4167" s="1">
        <v>7.0000000000000007E-2</v>
      </c>
      <c r="G4167">
        <v>1499.91</v>
      </c>
      <c r="H4167" t="s">
        <v>5513</v>
      </c>
      <c r="I4167">
        <f>_xlfn.XLOOKUP(C4167, products!A:A, products!D:D)</f>
        <v>7</v>
      </c>
      <c r="J4167" t="s">
        <v>11</v>
      </c>
    </row>
    <row r="4168" spans="1:10" x14ac:dyDescent="0.2">
      <c r="A4168" s="1">
        <v>1431</v>
      </c>
      <c r="B4168" s="1">
        <v>3</v>
      </c>
      <c r="C4168" s="1">
        <v>252</v>
      </c>
      <c r="D4168" s="6">
        <v>1</v>
      </c>
      <c r="E4168" s="2">
        <v>2999.99</v>
      </c>
      <c r="F4168" s="1">
        <v>0.2</v>
      </c>
      <c r="G4168">
        <v>8999.7699999999986</v>
      </c>
      <c r="H4168" t="s">
        <v>5335</v>
      </c>
      <c r="I4168">
        <f>_xlfn.XLOOKUP(C4168, products!A:A, products!D:D)</f>
        <v>3</v>
      </c>
      <c r="J4168" t="s">
        <v>15</v>
      </c>
    </row>
    <row r="4169" spans="1:10" x14ac:dyDescent="0.2">
      <c r="A4169" s="1">
        <v>1431</v>
      </c>
      <c r="B4169" s="1">
        <v>4</v>
      </c>
      <c r="C4169" s="1">
        <v>254</v>
      </c>
      <c r="D4169" s="6">
        <v>1</v>
      </c>
      <c r="E4169" s="2">
        <v>749.99</v>
      </c>
      <c r="F4169" s="1">
        <v>7.0000000000000007E-2</v>
      </c>
      <c r="G4169">
        <v>2999.89</v>
      </c>
      <c r="H4169" t="s">
        <v>5287</v>
      </c>
      <c r="I4169">
        <f>_xlfn.XLOOKUP(C4169, products!A:A, products!D:D)</f>
        <v>3</v>
      </c>
      <c r="J4169" t="s">
        <v>15</v>
      </c>
    </row>
    <row r="4170" spans="1:10" x14ac:dyDescent="0.2">
      <c r="A4170" s="1">
        <v>1432</v>
      </c>
      <c r="B4170" s="1">
        <v>1</v>
      </c>
      <c r="C4170" s="1">
        <v>161</v>
      </c>
      <c r="D4170" s="6">
        <v>1</v>
      </c>
      <c r="E4170" s="2">
        <v>1899</v>
      </c>
      <c r="F4170" s="1">
        <v>0.2</v>
      </c>
      <c r="G4170">
        <v>1898.8</v>
      </c>
      <c r="H4170" t="s">
        <v>5409</v>
      </c>
      <c r="I4170">
        <f>_xlfn.XLOOKUP(C4170, products!A:A, products!D:D)</f>
        <v>7</v>
      </c>
      <c r="J4170" t="s">
        <v>11</v>
      </c>
    </row>
    <row r="4171" spans="1:10" x14ac:dyDescent="0.2">
      <c r="A4171" s="1">
        <v>1433</v>
      </c>
      <c r="B4171" s="1">
        <v>1</v>
      </c>
      <c r="C4171" s="1">
        <v>264</v>
      </c>
      <c r="D4171" s="6">
        <v>1</v>
      </c>
      <c r="E4171" s="2">
        <v>249.99</v>
      </c>
      <c r="F4171" s="1">
        <v>7.0000000000000007E-2</v>
      </c>
      <c r="G4171">
        <v>249.92000000000002</v>
      </c>
      <c r="H4171" t="s">
        <v>5328</v>
      </c>
      <c r="I4171">
        <f>_xlfn.XLOOKUP(C4171, products!A:A, products!D:D)</f>
        <v>1</v>
      </c>
      <c r="J4171" t="s">
        <v>17</v>
      </c>
    </row>
    <row r="4172" spans="1:10" x14ac:dyDescent="0.2">
      <c r="A4172" s="1">
        <v>1434</v>
      </c>
      <c r="B4172" s="1">
        <v>1</v>
      </c>
      <c r="C4172" s="1">
        <v>229</v>
      </c>
      <c r="D4172" s="6">
        <v>2</v>
      </c>
      <c r="E4172" s="2">
        <v>429.99</v>
      </c>
      <c r="F4172" s="1">
        <v>0.2</v>
      </c>
      <c r="G4172">
        <v>429.79</v>
      </c>
      <c r="H4172" t="s">
        <v>5350</v>
      </c>
      <c r="I4172">
        <f>_xlfn.XLOOKUP(C4172, products!A:A, products!D:D)</f>
        <v>3</v>
      </c>
      <c r="J4172" t="s">
        <v>15</v>
      </c>
    </row>
    <row r="4173" spans="1:10" x14ac:dyDescent="0.2">
      <c r="A4173" s="1">
        <v>1434</v>
      </c>
      <c r="B4173" s="1">
        <v>2</v>
      </c>
      <c r="C4173" s="1">
        <v>198</v>
      </c>
      <c r="D4173" s="6">
        <v>1</v>
      </c>
      <c r="E4173" s="2">
        <v>2999.99</v>
      </c>
      <c r="F4173" s="1">
        <v>0.1</v>
      </c>
      <c r="G4173">
        <v>5999.8799999999992</v>
      </c>
      <c r="H4173" t="s">
        <v>5336</v>
      </c>
      <c r="I4173">
        <f>_xlfn.XLOOKUP(C4173, products!A:A, products!D:D)</f>
        <v>5</v>
      </c>
      <c r="J4173" t="s">
        <v>13</v>
      </c>
    </row>
    <row r="4174" spans="1:10" x14ac:dyDescent="0.2">
      <c r="A4174" s="1">
        <v>1434</v>
      </c>
      <c r="B4174" s="1">
        <v>3</v>
      </c>
      <c r="C4174" s="1">
        <v>286</v>
      </c>
      <c r="D4174" s="6">
        <v>2</v>
      </c>
      <c r="E4174" s="2">
        <v>279.99</v>
      </c>
      <c r="F4174" s="1">
        <v>0.1</v>
      </c>
      <c r="G4174">
        <v>839.87</v>
      </c>
      <c r="H4174" t="s">
        <v>5306</v>
      </c>
      <c r="I4174">
        <f>_xlfn.XLOOKUP(C4174, products!A:A, products!D:D)</f>
        <v>1</v>
      </c>
      <c r="J4174" t="s">
        <v>17</v>
      </c>
    </row>
    <row r="4175" spans="1:10" x14ac:dyDescent="0.2">
      <c r="A4175" s="1">
        <v>1434</v>
      </c>
      <c r="B4175" s="1">
        <v>4</v>
      </c>
      <c r="C4175" s="1">
        <v>61</v>
      </c>
      <c r="D4175" s="6">
        <v>2</v>
      </c>
      <c r="E4175" s="2">
        <v>4999.99</v>
      </c>
      <c r="F4175" s="1">
        <v>7.0000000000000007E-2</v>
      </c>
      <c r="G4175">
        <v>19999.89</v>
      </c>
      <c r="H4175" t="s">
        <v>5505</v>
      </c>
      <c r="I4175">
        <f>_xlfn.XLOOKUP(C4175, products!A:A, products!D:D)</f>
        <v>5</v>
      </c>
      <c r="J4175" t="s">
        <v>13</v>
      </c>
    </row>
    <row r="4176" spans="1:10" x14ac:dyDescent="0.2">
      <c r="A4176" s="1">
        <v>1435</v>
      </c>
      <c r="B4176" s="1">
        <v>1</v>
      </c>
      <c r="C4176" s="1">
        <v>141</v>
      </c>
      <c r="D4176" s="6">
        <v>2</v>
      </c>
      <c r="E4176" s="2">
        <v>1599.99</v>
      </c>
      <c r="F4176" s="1">
        <v>7.0000000000000007E-2</v>
      </c>
      <c r="G4176">
        <v>1599.92</v>
      </c>
      <c r="H4176" t="s">
        <v>5429</v>
      </c>
      <c r="I4176">
        <f>_xlfn.XLOOKUP(C4176, products!A:A, products!D:D)</f>
        <v>6</v>
      </c>
      <c r="J4176" t="s">
        <v>12</v>
      </c>
    </row>
    <row r="4177" spans="1:10" x14ac:dyDescent="0.2">
      <c r="A4177" s="1">
        <v>1435</v>
      </c>
      <c r="B4177" s="1">
        <v>2</v>
      </c>
      <c r="C4177" s="1">
        <v>29</v>
      </c>
      <c r="D4177" s="6">
        <v>1</v>
      </c>
      <c r="E4177" s="2">
        <v>999.99</v>
      </c>
      <c r="F4177" s="1">
        <v>0.2</v>
      </c>
      <c r="G4177">
        <v>1999.78</v>
      </c>
      <c r="H4177" t="s">
        <v>5537</v>
      </c>
      <c r="I4177">
        <f>_xlfn.XLOOKUP(C4177, products!A:A, products!D:D)</f>
        <v>6</v>
      </c>
      <c r="J4177" t="s">
        <v>12</v>
      </c>
    </row>
    <row r="4178" spans="1:10" x14ac:dyDescent="0.2">
      <c r="A4178" s="1">
        <v>1435</v>
      </c>
      <c r="B4178" s="1">
        <v>3</v>
      </c>
      <c r="C4178" s="1">
        <v>60</v>
      </c>
      <c r="D4178" s="6">
        <v>1</v>
      </c>
      <c r="E4178" s="2">
        <v>1559.99</v>
      </c>
      <c r="F4178" s="1">
        <v>0.1</v>
      </c>
      <c r="G4178">
        <v>4679.87</v>
      </c>
      <c r="H4178" t="s">
        <v>5506</v>
      </c>
      <c r="I4178">
        <f>_xlfn.XLOOKUP(C4178, products!A:A, products!D:D)</f>
        <v>5</v>
      </c>
      <c r="J4178" t="s">
        <v>13</v>
      </c>
    </row>
    <row r="4179" spans="1:10" x14ac:dyDescent="0.2">
      <c r="A4179" s="1">
        <v>1435</v>
      </c>
      <c r="B4179" s="1">
        <v>4</v>
      </c>
      <c r="C4179" s="1">
        <v>260</v>
      </c>
      <c r="D4179" s="6">
        <v>1</v>
      </c>
      <c r="E4179" s="2">
        <v>799.99</v>
      </c>
      <c r="F4179" s="1">
        <v>7.0000000000000007E-2</v>
      </c>
      <c r="G4179">
        <v>3199.89</v>
      </c>
      <c r="H4179" t="s">
        <v>5292</v>
      </c>
      <c r="I4179">
        <f>_xlfn.XLOOKUP(C4179, products!A:A, products!D:D)</f>
        <v>3</v>
      </c>
      <c r="J4179" t="s">
        <v>15</v>
      </c>
    </row>
    <row r="4180" spans="1:10" x14ac:dyDescent="0.2">
      <c r="A4180" s="1">
        <v>1436</v>
      </c>
      <c r="B4180" s="1">
        <v>1</v>
      </c>
      <c r="C4180" s="1">
        <v>244</v>
      </c>
      <c r="D4180" s="6">
        <v>2</v>
      </c>
      <c r="E4180" s="2">
        <v>559.99</v>
      </c>
      <c r="F4180" s="1">
        <v>7.0000000000000007E-2</v>
      </c>
      <c r="G4180">
        <v>559.91999999999996</v>
      </c>
      <c r="H4180" t="s">
        <v>5277</v>
      </c>
      <c r="I4180">
        <f>_xlfn.XLOOKUP(C4180, products!A:A, products!D:D)</f>
        <v>3</v>
      </c>
      <c r="J4180" t="s">
        <v>15</v>
      </c>
    </row>
    <row r="4181" spans="1:10" x14ac:dyDescent="0.2">
      <c r="A4181" s="1">
        <v>1437</v>
      </c>
      <c r="B4181" s="1">
        <v>1</v>
      </c>
      <c r="C4181" s="1">
        <v>141</v>
      </c>
      <c r="D4181" s="6">
        <v>2</v>
      </c>
      <c r="E4181" s="2">
        <v>1599.99</v>
      </c>
      <c r="F4181" s="1">
        <v>0.05</v>
      </c>
      <c r="G4181">
        <v>1599.94</v>
      </c>
      <c r="H4181" t="s">
        <v>5429</v>
      </c>
      <c r="I4181">
        <f>_xlfn.XLOOKUP(C4181, products!A:A, products!D:D)</f>
        <v>6</v>
      </c>
      <c r="J4181" t="s">
        <v>12</v>
      </c>
    </row>
    <row r="4182" spans="1:10" x14ac:dyDescent="0.2">
      <c r="A4182" s="1">
        <v>1438</v>
      </c>
      <c r="B4182" s="1">
        <v>1</v>
      </c>
      <c r="C4182" s="1">
        <v>225</v>
      </c>
      <c r="D4182" s="6">
        <v>1</v>
      </c>
      <c r="E4182" s="2">
        <v>959.99</v>
      </c>
      <c r="F4182" s="1">
        <v>0.2</v>
      </c>
      <c r="G4182">
        <v>959.79</v>
      </c>
      <c r="H4182" t="s">
        <v>5352</v>
      </c>
      <c r="I4182">
        <f>_xlfn.XLOOKUP(C4182, products!A:A, products!D:D)</f>
        <v>3</v>
      </c>
      <c r="J4182" t="s">
        <v>15</v>
      </c>
    </row>
    <row r="4183" spans="1:10" x14ac:dyDescent="0.2">
      <c r="A4183" s="1">
        <v>1438</v>
      </c>
      <c r="B4183" s="1">
        <v>2</v>
      </c>
      <c r="C4183" s="1">
        <v>140</v>
      </c>
      <c r="D4183" s="6">
        <v>1</v>
      </c>
      <c r="E4183" s="2">
        <v>4999.99</v>
      </c>
      <c r="F4183" s="1">
        <v>0.2</v>
      </c>
      <c r="G4183">
        <v>9999.7799999999988</v>
      </c>
      <c r="H4183" t="s">
        <v>5430</v>
      </c>
      <c r="I4183">
        <f>_xlfn.XLOOKUP(C4183, products!A:A, products!D:D)</f>
        <v>6</v>
      </c>
      <c r="J4183" t="s">
        <v>12</v>
      </c>
    </row>
    <row r="4184" spans="1:10" x14ac:dyDescent="0.2">
      <c r="A4184" s="1">
        <v>1438</v>
      </c>
      <c r="B4184" s="1">
        <v>3</v>
      </c>
      <c r="C4184" s="1">
        <v>81</v>
      </c>
      <c r="D4184" s="6">
        <v>2</v>
      </c>
      <c r="E4184" s="2">
        <v>1099.99</v>
      </c>
      <c r="F4184" s="1">
        <v>0.05</v>
      </c>
      <c r="G4184">
        <v>3299.92</v>
      </c>
      <c r="H4184" t="s">
        <v>5489</v>
      </c>
      <c r="I4184">
        <f>_xlfn.XLOOKUP(C4184, products!A:A, products!D:D)</f>
        <v>3</v>
      </c>
      <c r="J4184" t="s">
        <v>15</v>
      </c>
    </row>
    <row r="4185" spans="1:10" x14ac:dyDescent="0.2">
      <c r="A4185" s="1">
        <v>1438</v>
      </c>
      <c r="B4185" s="1">
        <v>4</v>
      </c>
      <c r="C4185" s="1">
        <v>137</v>
      </c>
      <c r="D4185" s="6">
        <v>1</v>
      </c>
      <c r="E4185" s="2">
        <v>2599</v>
      </c>
      <c r="F4185" s="1">
        <v>0.1</v>
      </c>
      <c r="G4185">
        <v>10395.9</v>
      </c>
      <c r="H4185" t="s">
        <v>5433</v>
      </c>
      <c r="I4185">
        <f>_xlfn.XLOOKUP(C4185, products!A:A, products!D:D)</f>
        <v>6</v>
      </c>
      <c r="J4185" t="s">
        <v>12</v>
      </c>
    </row>
    <row r="4186" spans="1:10" x14ac:dyDescent="0.2">
      <c r="A4186" s="1">
        <v>1438</v>
      </c>
      <c r="B4186" s="1">
        <v>5</v>
      </c>
      <c r="C4186" s="1">
        <v>190</v>
      </c>
      <c r="D4186" s="6">
        <v>2</v>
      </c>
      <c r="E4186" s="2">
        <v>2799.99</v>
      </c>
      <c r="F4186" s="1">
        <v>7.0000000000000007E-2</v>
      </c>
      <c r="G4186">
        <v>13999.88</v>
      </c>
      <c r="H4186" t="s">
        <v>5382</v>
      </c>
      <c r="I4186">
        <f>_xlfn.XLOOKUP(C4186, products!A:A, products!D:D)</f>
        <v>5</v>
      </c>
      <c r="J4186" t="s">
        <v>13</v>
      </c>
    </row>
    <row r="4187" spans="1:10" x14ac:dyDescent="0.2">
      <c r="A4187" s="1">
        <v>1439</v>
      </c>
      <c r="B4187" s="1">
        <v>1</v>
      </c>
      <c r="C4187" s="1">
        <v>42</v>
      </c>
      <c r="D4187" s="6">
        <v>1</v>
      </c>
      <c r="E4187" s="2">
        <v>2299.9899999999998</v>
      </c>
      <c r="F4187" s="1">
        <v>7.0000000000000007E-2</v>
      </c>
      <c r="G4187">
        <v>2299.9199999999996</v>
      </c>
      <c r="H4187" t="s">
        <v>5524</v>
      </c>
      <c r="I4187">
        <f>_xlfn.XLOOKUP(C4187, products!A:A, products!D:D)</f>
        <v>6</v>
      </c>
      <c r="J4187" t="s">
        <v>12</v>
      </c>
    </row>
    <row r="4188" spans="1:10" x14ac:dyDescent="0.2">
      <c r="A4188" s="1">
        <v>1439</v>
      </c>
      <c r="B4188" s="1">
        <v>2</v>
      </c>
      <c r="C4188" s="1">
        <v>263</v>
      </c>
      <c r="D4188" s="6">
        <v>1</v>
      </c>
      <c r="E4188" s="2">
        <v>89.99</v>
      </c>
      <c r="F4188" s="1">
        <v>0.2</v>
      </c>
      <c r="G4188">
        <v>179.78</v>
      </c>
      <c r="H4188" t="s">
        <v>5329</v>
      </c>
      <c r="I4188">
        <f>_xlfn.XLOOKUP(C4188, products!A:A, products!D:D)</f>
        <v>1</v>
      </c>
      <c r="J4188" t="s">
        <v>17</v>
      </c>
    </row>
    <row r="4189" spans="1:10" x14ac:dyDescent="0.2">
      <c r="A4189" s="1">
        <v>1439</v>
      </c>
      <c r="B4189" s="1">
        <v>3</v>
      </c>
      <c r="C4189" s="1">
        <v>102</v>
      </c>
      <c r="D4189" s="6">
        <v>2</v>
      </c>
      <c r="E4189" s="2">
        <v>489.99</v>
      </c>
      <c r="F4189" s="1">
        <v>0.05</v>
      </c>
      <c r="G4189">
        <v>1469.92</v>
      </c>
      <c r="H4189" t="s">
        <v>5468</v>
      </c>
      <c r="I4189">
        <f>_xlfn.XLOOKUP(C4189, products!A:A, products!D:D)</f>
        <v>2</v>
      </c>
      <c r="J4189" t="s">
        <v>16</v>
      </c>
    </row>
    <row r="4190" spans="1:10" x14ac:dyDescent="0.2">
      <c r="A4190" s="1">
        <v>1439</v>
      </c>
      <c r="B4190" s="1">
        <v>4</v>
      </c>
      <c r="C4190" s="1">
        <v>149</v>
      </c>
      <c r="D4190" s="6">
        <v>1</v>
      </c>
      <c r="E4190" s="2">
        <v>7499.99</v>
      </c>
      <c r="F4190" s="1">
        <v>0.05</v>
      </c>
      <c r="G4190">
        <v>29999.91</v>
      </c>
      <c r="H4190" t="s">
        <v>5421</v>
      </c>
      <c r="I4190">
        <f>_xlfn.XLOOKUP(C4190, products!A:A, products!D:D)</f>
        <v>7</v>
      </c>
      <c r="J4190" t="s">
        <v>11</v>
      </c>
    </row>
    <row r="4191" spans="1:10" x14ac:dyDescent="0.2">
      <c r="A4191" s="1">
        <v>1440</v>
      </c>
      <c r="B4191" s="1">
        <v>1</v>
      </c>
      <c r="C4191" s="1">
        <v>116</v>
      </c>
      <c r="D4191" s="6">
        <v>2</v>
      </c>
      <c r="E4191" s="2">
        <v>749.99</v>
      </c>
      <c r="F4191" s="1">
        <v>7.0000000000000007E-2</v>
      </c>
      <c r="G4191">
        <v>749.92</v>
      </c>
      <c r="H4191" t="s">
        <v>5454</v>
      </c>
      <c r="I4191">
        <f>_xlfn.XLOOKUP(C4191, products!A:A, products!D:D)</f>
        <v>6</v>
      </c>
      <c r="J4191" t="s">
        <v>12</v>
      </c>
    </row>
    <row r="4192" spans="1:10" x14ac:dyDescent="0.2">
      <c r="A4192" s="1">
        <v>1440</v>
      </c>
      <c r="B4192" s="1">
        <v>2</v>
      </c>
      <c r="C4192" s="1">
        <v>109</v>
      </c>
      <c r="D4192" s="6">
        <v>1</v>
      </c>
      <c r="E4192" s="2">
        <v>416.99</v>
      </c>
      <c r="F4192" s="1">
        <v>7.0000000000000007E-2</v>
      </c>
      <c r="G4192">
        <v>833.91</v>
      </c>
      <c r="H4192" t="s">
        <v>5461</v>
      </c>
      <c r="I4192">
        <f>_xlfn.XLOOKUP(C4192, products!A:A, products!D:D)</f>
        <v>2</v>
      </c>
      <c r="J4192" t="s">
        <v>16</v>
      </c>
    </row>
    <row r="4193" spans="1:10" x14ac:dyDescent="0.2">
      <c r="A4193" s="1">
        <v>1440</v>
      </c>
      <c r="B4193" s="1">
        <v>3</v>
      </c>
      <c r="C4193" s="1">
        <v>186</v>
      </c>
      <c r="D4193" s="6">
        <v>1</v>
      </c>
      <c r="E4193" s="2">
        <v>4499.99</v>
      </c>
      <c r="F4193" s="1">
        <v>0.1</v>
      </c>
      <c r="G4193">
        <v>13499.869999999999</v>
      </c>
      <c r="H4193" t="s">
        <v>5386</v>
      </c>
      <c r="I4193">
        <f>_xlfn.XLOOKUP(C4193, products!A:A, products!D:D)</f>
        <v>5</v>
      </c>
      <c r="J4193" t="s">
        <v>13</v>
      </c>
    </row>
    <row r="4194" spans="1:10" x14ac:dyDescent="0.2">
      <c r="A4194" s="1">
        <v>1440</v>
      </c>
      <c r="B4194" s="1">
        <v>4</v>
      </c>
      <c r="C4194" s="1">
        <v>178</v>
      </c>
      <c r="D4194" s="6">
        <v>2</v>
      </c>
      <c r="E4194" s="2">
        <v>749.99</v>
      </c>
      <c r="F4194" s="1">
        <v>0.05</v>
      </c>
      <c r="G4194">
        <v>2999.91</v>
      </c>
      <c r="H4194" t="s">
        <v>5394</v>
      </c>
      <c r="I4194">
        <f>_xlfn.XLOOKUP(C4194, products!A:A, products!D:D)</f>
        <v>7</v>
      </c>
      <c r="J4194" t="s">
        <v>11</v>
      </c>
    </row>
    <row r="4195" spans="1:10" x14ac:dyDescent="0.2">
      <c r="A4195" s="1">
        <v>1440</v>
      </c>
      <c r="B4195" s="1">
        <v>5</v>
      </c>
      <c r="C4195" s="1">
        <v>67</v>
      </c>
      <c r="D4195" s="6">
        <v>2</v>
      </c>
      <c r="E4195" s="2">
        <v>250.99</v>
      </c>
      <c r="F4195" s="1">
        <v>0.2</v>
      </c>
      <c r="G4195">
        <v>1254.75</v>
      </c>
      <c r="H4195" t="s">
        <v>5500</v>
      </c>
      <c r="I4195">
        <f>_xlfn.XLOOKUP(C4195, products!A:A, products!D:D)</f>
        <v>3</v>
      </c>
      <c r="J4195" t="s">
        <v>15</v>
      </c>
    </row>
    <row r="4196" spans="1:10" x14ac:dyDescent="0.2">
      <c r="A4196" s="1">
        <v>1441</v>
      </c>
      <c r="B4196" s="1">
        <v>1</v>
      </c>
      <c r="C4196" s="1">
        <v>6</v>
      </c>
      <c r="D4196" s="6">
        <v>1</v>
      </c>
      <c r="E4196" s="2">
        <v>469.99</v>
      </c>
      <c r="F4196" s="1">
        <v>0.05</v>
      </c>
      <c r="G4196">
        <v>469.94</v>
      </c>
      <c r="H4196" t="s">
        <v>5556</v>
      </c>
      <c r="I4196">
        <f>_xlfn.XLOOKUP(C4196, products!A:A, products!D:D)</f>
        <v>6</v>
      </c>
      <c r="J4196" t="s">
        <v>12</v>
      </c>
    </row>
    <row r="4197" spans="1:10" x14ac:dyDescent="0.2">
      <c r="A4197" s="1">
        <v>1441</v>
      </c>
      <c r="B4197" s="1">
        <v>2</v>
      </c>
      <c r="C4197" s="1">
        <v>242</v>
      </c>
      <c r="D4197" s="6">
        <v>2</v>
      </c>
      <c r="E4197" s="2">
        <v>699.99</v>
      </c>
      <c r="F4197" s="1">
        <v>0.2</v>
      </c>
      <c r="G4197">
        <v>1399.78</v>
      </c>
      <c r="H4197" t="s">
        <v>5280</v>
      </c>
      <c r="I4197">
        <f>_xlfn.XLOOKUP(C4197, products!A:A, products!D:D)</f>
        <v>3</v>
      </c>
      <c r="J4197" t="s">
        <v>15</v>
      </c>
    </row>
    <row r="4198" spans="1:10" x14ac:dyDescent="0.2">
      <c r="A4198" s="1">
        <v>1441</v>
      </c>
      <c r="B4198" s="1">
        <v>3</v>
      </c>
      <c r="C4198" s="1">
        <v>46</v>
      </c>
      <c r="D4198" s="6">
        <v>1</v>
      </c>
      <c r="E4198" s="2">
        <v>1409.99</v>
      </c>
      <c r="F4198" s="1">
        <v>7.0000000000000007E-2</v>
      </c>
      <c r="G4198">
        <v>4229.9000000000005</v>
      </c>
      <c r="H4198" t="s">
        <v>5520</v>
      </c>
      <c r="I4198">
        <f>_xlfn.XLOOKUP(C4198, products!A:A, products!D:D)</f>
        <v>6</v>
      </c>
      <c r="J4198" t="s">
        <v>12</v>
      </c>
    </row>
    <row r="4199" spans="1:10" x14ac:dyDescent="0.2">
      <c r="A4199" s="1">
        <v>1442</v>
      </c>
      <c r="B4199" s="1">
        <v>1</v>
      </c>
      <c r="C4199" s="1">
        <v>160</v>
      </c>
      <c r="D4199" s="6">
        <v>1</v>
      </c>
      <c r="E4199" s="2">
        <v>4499.99</v>
      </c>
      <c r="F4199" s="1">
        <v>0.1</v>
      </c>
      <c r="G4199">
        <v>4499.8899999999994</v>
      </c>
      <c r="H4199" t="s">
        <v>5410</v>
      </c>
      <c r="I4199">
        <f>_xlfn.XLOOKUP(C4199, products!A:A, products!D:D)</f>
        <v>7</v>
      </c>
      <c r="J4199" t="s">
        <v>11</v>
      </c>
    </row>
    <row r="4200" spans="1:10" x14ac:dyDescent="0.2">
      <c r="A4200" s="1">
        <v>1442</v>
      </c>
      <c r="B4200" s="1">
        <v>2</v>
      </c>
      <c r="C4200" s="1">
        <v>220</v>
      </c>
      <c r="D4200" s="6">
        <v>1</v>
      </c>
      <c r="E4200" s="2">
        <v>269.99</v>
      </c>
      <c r="F4200" s="1">
        <v>7.0000000000000007E-2</v>
      </c>
      <c r="G4200">
        <v>539.91</v>
      </c>
      <c r="H4200" t="s">
        <v>5357</v>
      </c>
      <c r="I4200">
        <f>_xlfn.XLOOKUP(C4200, products!A:A, products!D:D)</f>
        <v>3</v>
      </c>
      <c r="J4200" t="s">
        <v>15</v>
      </c>
    </row>
    <row r="4201" spans="1:10" x14ac:dyDescent="0.2">
      <c r="A4201" s="1">
        <v>1442</v>
      </c>
      <c r="B4201" s="1">
        <v>3</v>
      </c>
      <c r="C4201" s="1">
        <v>271</v>
      </c>
      <c r="D4201" s="6">
        <v>2</v>
      </c>
      <c r="E4201" s="2">
        <v>209.99</v>
      </c>
      <c r="F4201" s="1">
        <v>0.05</v>
      </c>
      <c r="G4201">
        <v>629.92000000000007</v>
      </c>
      <c r="H4201" t="s">
        <v>5321</v>
      </c>
      <c r="I4201">
        <f>_xlfn.XLOOKUP(C4201, products!A:A, products!D:D)</f>
        <v>1</v>
      </c>
      <c r="J4201" t="s">
        <v>17</v>
      </c>
    </row>
    <row r="4202" spans="1:10" x14ac:dyDescent="0.2">
      <c r="A4202" s="1">
        <v>1443</v>
      </c>
      <c r="B4202" s="1">
        <v>1</v>
      </c>
      <c r="C4202" s="1">
        <v>160</v>
      </c>
      <c r="D4202" s="6">
        <v>1</v>
      </c>
      <c r="E4202" s="2">
        <v>4499.99</v>
      </c>
      <c r="F4202" s="1">
        <v>7.0000000000000007E-2</v>
      </c>
      <c r="G4202">
        <v>4499.92</v>
      </c>
      <c r="H4202" t="s">
        <v>5410</v>
      </c>
      <c r="I4202">
        <f>_xlfn.XLOOKUP(C4202, products!A:A, products!D:D)</f>
        <v>7</v>
      </c>
      <c r="J4202" t="s">
        <v>11</v>
      </c>
    </row>
    <row r="4203" spans="1:10" x14ac:dyDescent="0.2">
      <c r="A4203" s="1">
        <v>1443</v>
      </c>
      <c r="B4203" s="1">
        <v>2</v>
      </c>
      <c r="C4203" s="1">
        <v>57</v>
      </c>
      <c r="D4203" s="6">
        <v>1</v>
      </c>
      <c r="E4203" s="2">
        <v>1999.99</v>
      </c>
      <c r="F4203" s="1">
        <v>0.2</v>
      </c>
      <c r="G4203">
        <v>3999.78</v>
      </c>
      <c r="H4203" t="s">
        <v>5509</v>
      </c>
      <c r="I4203">
        <f>_xlfn.XLOOKUP(C4203, products!A:A, products!D:D)</f>
        <v>7</v>
      </c>
      <c r="J4203" t="s">
        <v>11</v>
      </c>
    </row>
    <row r="4204" spans="1:10" x14ac:dyDescent="0.2">
      <c r="A4204" s="1">
        <v>1443</v>
      </c>
      <c r="B4204" s="1">
        <v>3</v>
      </c>
      <c r="C4204" s="1">
        <v>101</v>
      </c>
      <c r="D4204" s="6">
        <v>2</v>
      </c>
      <c r="E4204" s="2">
        <v>339.99</v>
      </c>
      <c r="F4204" s="1">
        <v>0.1</v>
      </c>
      <c r="G4204">
        <v>1019.87</v>
      </c>
      <c r="H4204" t="s">
        <v>5469</v>
      </c>
      <c r="I4204">
        <f>_xlfn.XLOOKUP(C4204, products!A:A, products!D:D)</f>
        <v>1</v>
      </c>
      <c r="J4204" t="s">
        <v>17</v>
      </c>
    </row>
    <row r="4205" spans="1:10" x14ac:dyDescent="0.2">
      <c r="A4205" s="1">
        <v>1444</v>
      </c>
      <c r="B4205" s="1">
        <v>1</v>
      </c>
      <c r="C4205" s="1">
        <v>90</v>
      </c>
      <c r="D4205" s="6">
        <v>1</v>
      </c>
      <c r="E4205" s="2">
        <v>209.99</v>
      </c>
      <c r="F4205" s="1">
        <v>0.1</v>
      </c>
      <c r="G4205">
        <v>209.89000000000001</v>
      </c>
      <c r="H4205" t="s">
        <v>5480</v>
      </c>
      <c r="I4205">
        <f>_xlfn.XLOOKUP(C4205, products!A:A, products!D:D)</f>
        <v>1</v>
      </c>
      <c r="J4205" t="s">
        <v>17</v>
      </c>
    </row>
    <row r="4206" spans="1:10" x14ac:dyDescent="0.2">
      <c r="A4206" s="1">
        <v>1444</v>
      </c>
      <c r="B4206" s="1">
        <v>2</v>
      </c>
      <c r="C4206" s="1">
        <v>128</v>
      </c>
      <c r="D4206" s="6">
        <v>2</v>
      </c>
      <c r="E4206" s="2">
        <v>1899</v>
      </c>
      <c r="F4206" s="1">
        <v>0.2</v>
      </c>
      <c r="G4206">
        <v>3797.8</v>
      </c>
      <c r="H4206" t="s">
        <v>5442</v>
      </c>
      <c r="I4206">
        <f>_xlfn.XLOOKUP(C4206, products!A:A, products!D:D)</f>
        <v>6</v>
      </c>
      <c r="J4206" t="s">
        <v>12</v>
      </c>
    </row>
    <row r="4207" spans="1:10" x14ac:dyDescent="0.2">
      <c r="A4207" s="1">
        <v>1445</v>
      </c>
      <c r="B4207" s="1">
        <v>1</v>
      </c>
      <c r="C4207" s="1">
        <v>219</v>
      </c>
      <c r="D4207" s="6">
        <v>2</v>
      </c>
      <c r="E4207" s="2">
        <v>639.99</v>
      </c>
      <c r="F4207" s="1">
        <v>0.1</v>
      </c>
      <c r="G4207">
        <v>639.89</v>
      </c>
      <c r="H4207" t="s">
        <v>5358</v>
      </c>
      <c r="I4207">
        <f>_xlfn.XLOOKUP(C4207, products!A:A, products!D:D)</f>
        <v>3</v>
      </c>
      <c r="J4207" t="s">
        <v>15</v>
      </c>
    </row>
    <row r="4208" spans="1:10" x14ac:dyDescent="0.2">
      <c r="A4208" s="1">
        <v>1445</v>
      </c>
      <c r="B4208" s="1">
        <v>2</v>
      </c>
      <c r="C4208" s="1">
        <v>52</v>
      </c>
      <c r="D4208" s="6">
        <v>1</v>
      </c>
      <c r="E4208" s="2">
        <v>875.99</v>
      </c>
      <c r="F4208" s="1">
        <v>7.0000000000000007E-2</v>
      </c>
      <c r="G4208">
        <v>1751.91</v>
      </c>
      <c r="H4208" t="s">
        <v>5514</v>
      </c>
      <c r="I4208">
        <f>_xlfn.XLOOKUP(C4208, products!A:A, products!D:D)</f>
        <v>7</v>
      </c>
      <c r="J4208" t="s">
        <v>11</v>
      </c>
    </row>
    <row r="4209" spans="1:10" x14ac:dyDescent="0.2">
      <c r="A4209" s="1">
        <v>1445</v>
      </c>
      <c r="B4209" s="1">
        <v>3</v>
      </c>
      <c r="C4209" s="1">
        <v>123</v>
      </c>
      <c r="D4209" s="6">
        <v>2</v>
      </c>
      <c r="E4209" s="2">
        <v>999.99</v>
      </c>
      <c r="F4209" s="1">
        <v>0.1</v>
      </c>
      <c r="G4209">
        <v>2999.8700000000003</v>
      </c>
      <c r="H4209" t="s">
        <v>5447</v>
      </c>
      <c r="I4209">
        <f>_xlfn.XLOOKUP(C4209, products!A:A, products!D:D)</f>
        <v>6</v>
      </c>
      <c r="J4209" t="s">
        <v>12</v>
      </c>
    </row>
    <row r="4210" spans="1:10" x14ac:dyDescent="0.2">
      <c r="A4210" s="1">
        <v>1446</v>
      </c>
      <c r="B4210" s="1">
        <v>1</v>
      </c>
      <c r="C4210" s="1">
        <v>227</v>
      </c>
      <c r="D4210" s="6">
        <v>1</v>
      </c>
      <c r="E4210" s="2">
        <v>319.99</v>
      </c>
      <c r="F4210" s="1">
        <v>0.05</v>
      </c>
      <c r="G4210">
        <v>319.94</v>
      </c>
      <c r="H4210" t="s">
        <v>5311</v>
      </c>
      <c r="I4210">
        <f>_xlfn.XLOOKUP(C4210, products!A:A, products!D:D)</f>
        <v>3</v>
      </c>
      <c r="J4210" t="s">
        <v>15</v>
      </c>
    </row>
    <row r="4211" spans="1:10" x14ac:dyDescent="0.2">
      <c r="A4211" s="1">
        <v>1446</v>
      </c>
      <c r="B4211" s="1">
        <v>2</v>
      </c>
      <c r="C4211" s="1">
        <v>233</v>
      </c>
      <c r="D4211" s="6">
        <v>2</v>
      </c>
      <c r="E4211" s="2">
        <v>639.99</v>
      </c>
      <c r="F4211" s="1">
        <v>0.05</v>
      </c>
      <c r="G4211">
        <v>1279.93</v>
      </c>
      <c r="H4211" t="s">
        <v>5346</v>
      </c>
      <c r="I4211">
        <f>_xlfn.XLOOKUP(C4211, products!A:A, products!D:D)</f>
        <v>3</v>
      </c>
      <c r="J4211" t="s">
        <v>15</v>
      </c>
    </row>
    <row r="4212" spans="1:10" x14ac:dyDescent="0.2">
      <c r="A4212" s="1">
        <v>1446</v>
      </c>
      <c r="B4212" s="1">
        <v>3</v>
      </c>
      <c r="C4212" s="1">
        <v>234</v>
      </c>
      <c r="D4212" s="6">
        <v>2</v>
      </c>
      <c r="E4212" s="2">
        <v>899.99</v>
      </c>
      <c r="F4212" s="1">
        <v>0.05</v>
      </c>
      <c r="G4212">
        <v>2699.92</v>
      </c>
      <c r="H4212" t="s">
        <v>5345</v>
      </c>
      <c r="I4212">
        <f>_xlfn.XLOOKUP(C4212, products!A:A, products!D:D)</f>
        <v>3</v>
      </c>
      <c r="J4212" t="s">
        <v>15</v>
      </c>
    </row>
    <row r="4213" spans="1:10" x14ac:dyDescent="0.2">
      <c r="A4213" s="1">
        <v>1447</v>
      </c>
      <c r="B4213" s="1">
        <v>1</v>
      </c>
      <c r="C4213" s="1">
        <v>148</v>
      </c>
      <c r="D4213" s="6">
        <v>1</v>
      </c>
      <c r="E4213" s="2">
        <v>5499.99</v>
      </c>
      <c r="F4213" s="1">
        <v>0.2</v>
      </c>
      <c r="G4213">
        <v>5499.79</v>
      </c>
      <c r="H4213" t="s">
        <v>5422</v>
      </c>
      <c r="I4213">
        <f>_xlfn.XLOOKUP(C4213, products!A:A, products!D:D)</f>
        <v>7</v>
      </c>
      <c r="J4213" t="s">
        <v>11</v>
      </c>
    </row>
    <row r="4214" spans="1:10" x14ac:dyDescent="0.2">
      <c r="A4214" s="1">
        <v>1448</v>
      </c>
      <c r="B4214" s="1">
        <v>1</v>
      </c>
      <c r="C4214" s="1">
        <v>239</v>
      </c>
      <c r="D4214" s="6">
        <v>1</v>
      </c>
      <c r="E4214" s="2">
        <v>749.99</v>
      </c>
      <c r="F4214" s="1">
        <v>0.1</v>
      </c>
      <c r="G4214">
        <v>749.89</v>
      </c>
      <c r="H4214" t="s">
        <v>5284</v>
      </c>
      <c r="I4214">
        <f>_xlfn.XLOOKUP(C4214, products!A:A, products!D:D)</f>
        <v>3</v>
      </c>
      <c r="J4214" t="s">
        <v>15</v>
      </c>
    </row>
    <row r="4215" spans="1:10" x14ac:dyDescent="0.2">
      <c r="A4215" s="1">
        <v>1449</v>
      </c>
      <c r="B4215" s="1">
        <v>1</v>
      </c>
      <c r="C4215" s="1">
        <v>159</v>
      </c>
      <c r="D4215" s="6">
        <v>1</v>
      </c>
      <c r="E4215" s="2">
        <v>2299.9899999999998</v>
      </c>
      <c r="F4215" s="1">
        <v>7.0000000000000007E-2</v>
      </c>
      <c r="G4215">
        <v>2299.9199999999996</v>
      </c>
      <c r="H4215" t="s">
        <v>5411</v>
      </c>
      <c r="I4215">
        <f>_xlfn.XLOOKUP(C4215, products!A:A, products!D:D)</f>
        <v>7</v>
      </c>
      <c r="J4215" t="s">
        <v>11</v>
      </c>
    </row>
    <row r="4216" spans="1:10" x14ac:dyDescent="0.2">
      <c r="A4216" s="1">
        <v>1449</v>
      </c>
      <c r="B4216" s="1">
        <v>2</v>
      </c>
      <c r="C4216" s="1">
        <v>55</v>
      </c>
      <c r="D4216" s="6">
        <v>1</v>
      </c>
      <c r="E4216" s="2">
        <v>2699.99</v>
      </c>
      <c r="F4216" s="1">
        <v>0.2</v>
      </c>
      <c r="G4216">
        <v>5399.78</v>
      </c>
      <c r="H4216" t="s">
        <v>5511</v>
      </c>
      <c r="I4216">
        <f>_xlfn.XLOOKUP(C4216, products!A:A, products!D:D)</f>
        <v>7</v>
      </c>
      <c r="J4216" t="s">
        <v>11</v>
      </c>
    </row>
    <row r="4217" spans="1:10" x14ac:dyDescent="0.2">
      <c r="A4217" s="1">
        <v>1449</v>
      </c>
      <c r="B4217" s="1">
        <v>3</v>
      </c>
      <c r="C4217" s="1">
        <v>260</v>
      </c>
      <c r="D4217" s="6">
        <v>2</v>
      </c>
      <c r="E4217" s="2">
        <v>799.99</v>
      </c>
      <c r="F4217" s="1">
        <v>7.0000000000000007E-2</v>
      </c>
      <c r="G4217">
        <v>2399.9</v>
      </c>
      <c r="H4217" t="s">
        <v>5292</v>
      </c>
      <c r="I4217">
        <f>_xlfn.XLOOKUP(C4217, products!A:A, products!D:D)</f>
        <v>3</v>
      </c>
      <c r="J4217" t="s">
        <v>15</v>
      </c>
    </row>
    <row r="4218" spans="1:10" x14ac:dyDescent="0.2">
      <c r="A4218" s="1">
        <v>1449</v>
      </c>
      <c r="B4218" s="1">
        <v>4</v>
      </c>
      <c r="C4218" s="1">
        <v>252</v>
      </c>
      <c r="D4218" s="6">
        <v>2</v>
      </c>
      <c r="E4218" s="2">
        <v>2999.99</v>
      </c>
      <c r="F4218" s="1">
        <v>0.05</v>
      </c>
      <c r="G4218">
        <v>11999.91</v>
      </c>
      <c r="H4218" t="s">
        <v>5335</v>
      </c>
      <c r="I4218">
        <f>_xlfn.XLOOKUP(C4218, products!A:A, products!D:D)</f>
        <v>3</v>
      </c>
      <c r="J4218" t="s">
        <v>15</v>
      </c>
    </row>
    <row r="4219" spans="1:10" x14ac:dyDescent="0.2">
      <c r="A4219" s="1">
        <v>1449</v>
      </c>
      <c r="B4219" s="1">
        <v>5</v>
      </c>
      <c r="C4219" s="1">
        <v>14</v>
      </c>
      <c r="D4219" s="6">
        <v>2</v>
      </c>
      <c r="E4219" s="2">
        <v>269.99</v>
      </c>
      <c r="F4219" s="1">
        <v>0.1</v>
      </c>
      <c r="G4219">
        <v>1349.8500000000001</v>
      </c>
      <c r="H4219" t="s">
        <v>5544</v>
      </c>
      <c r="I4219">
        <f>_xlfn.XLOOKUP(C4219, products!A:A, products!D:D)</f>
        <v>3</v>
      </c>
      <c r="J4219" t="s">
        <v>15</v>
      </c>
    </row>
    <row r="4220" spans="1:10" x14ac:dyDescent="0.2">
      <c r="A4220" s="1">
        <v>1450</v>
      </c>
      <c r="B4220" s="1">
        <v>1</v>
      </c>
      <c r="C4220" s="1">
        <v>98</v>
      </c>
      <c r="D4220" s="6">
        <v>1</v>
      </c>
      <c r="E4220" s="2">
        <v>489.99</v>
      </c>
      <c r="F4220" s="1">
        <v>7.0000000000000007E-2</v>
      </c>
      <c r="G4220">
        <v>489.92</v>
      </c>
      <c r="H4220" t="s">
        <v>5472</v>
      </c>
      <c r="I4220">
        <f>_xlfn.XLOOKUP(C4220, products!A:A, products!D:D)</f>
        <v>1</v>
      </c>
      <c r="J4220" t="s">
        <v>17</v>
      </c>
    </row>
    <row r="4221" spans="1:10" x14ac:dyDescent="0.2">
      <c r="A4221" s="1">
        <v>1450</v>
      </c>
      <c r="B4221" s="1">
        <v>2</v>
      </c>
      <c r="C4221" s="1">
        <v>173</v>
      </c>
      <c r="D4221" s="6">
        <v>2</v>
      </c>
      <c r="E4221" s="2">
        <v>3199.99</v>
      </c>
      <c r="F4221" s="1">
        <v>0.1</v>
      </c>
      <c r="G4221">
        <v>6399.8799999999992</v>
      </c>
      <c r="H4221" t="s">
        <v>5399</v>
      </c>
      <c r="I4221">
        <f>_xlfn.XLOOKUP(C4221, products!A:A, products!D:D)</f>
        <v>7</v>
      </c>
      <c r="J4221" t="s">
        <v>11</v>
      </c>
    </row>
    <row r="4222" spans="1:10" x14ac:dyDescent="0.2">
      <c r="A4222" s="1">
        <v>1450</v>
      </c>
      <c r="B4222" s="1">
        <v>3</v>
      </c>
      <c r="C4222" s="1">
        <v>299</v>
      </c>
      <c r="D4222" s="6">
        <v>1</v>
      </c>
      <c r="E4222" s="2">
        <v>559.99</v>
      </c>
      <c r="F4222" s="1">
        <v>0.2</v>
      </c>
      <c r="G4222">
        <v>1679.77</v>
      </c>
      <c r="H4222" t="s">
        <v>5293</v>
      </c>
      <c r="I4222">
        <f>_xlfn.XLOOKUP(C4222, products!A:A, products!D:D)</f>
        <v>2</v>
      </c>
      <c r="J4222" t="s">
        <v>16</v>
      </c>
    </row>
    <row r="4223" spans="1:10" x14ac:dyDescent="0.2">
      <c r="A4223" s="1">
        <v>1450</v>
      </c>
      <c r="B4223" s="1">
        <v>4</v>
      </c>
      <c r="C4223" s="1">
        <v>209</v>
      </c>
      <c r="D4223" s="6">
        <v>2</v>
      </c>
      <c r="E4223" s="2">
        <v>2999.99</v>
      </c>
      <c r="F4223" s="1">
        <v>0.1</v>
      </c>
      <c r="G4223">
        <v>11999.859999999999</v>
      </c>
      <c r="H4223" t="s">
        <v>5367</v>
      </c>
      <c r="I4223">
        <f>_xlfn.XLOOKUP(C4223, products!A:A, products!D:D)</f>
        <v>4</v>
      </c>
      <c r="J4223" t="s">
        <v>14</v>
      </c>
    </row>
    <row r="4224" spans="1:10" x14ac:dyDescent="0.2">
      <c r="A4224" s="1">
        <v>1450</v>
      </c>
      <c r="B4224" s="1">
        <v>5</v>
      </c>
      <c r="C4224" s="1">
        <v>235</v>
      </c>
      <c r="D4224" s="6">
        <v>2</v>
      </c>
      <c r="E4224" s="2">
        <v>899.99</v>
      </c>
      <c r="F4224" s="1">
        <v>0.05</v>
      </c>
      <c r="G4224">
        <v>4499.8999999999996</v>
      </c>
      <c r="H4224" t="s">
        <v>5344</v>
      </c>
      <c r="I4224">
        <f>_xlfn.XLOOKUP(C4224, products!A:A, products!D:D)</f>
        <v>3</v>
      </c>
      <c r="J4224" t="s">
        <v>15</v>
      </c>
    </row>
    <row r="4225" spans="1:10" x14ac:dyDescent="0.2">
      <c r="A4225" s="1">
        <v>1451</v>
      </c>
      <c r="B4225" s="1">
        <v>1</v>
      </c>
      <c r="C4225" s="1">
        <v>117</v>
      </c>
      <c r="D4225" s="6">
        <v>1</v>
      </c>
      <c r="E4225" s="2">
        <v>1469.99</v>
      </c>
      <c r="F4225" s="1">
        <v>0.05</v>
      </c>
      <c r="G4225">
        <v>1469.94</v>
      </c>
      <c r="H4225" t="s">
        <v>5453</v>
      </c>
      <c r="I4225">
        <f>_xlfn.XLOOKUP(C4225, products!A:A, products!D:D)</f>
        <v>6</v>
      </c>
      <c r="J4225" t="s">
        <v>12</v>
      </c>
    </row>
    <row r="4226" spans="1:10" x14ac:dyDescent="0.2">
      <c r="A4226" s="1">
        <v>1452</v>
      </c>
      <c r="B4226" s="1">
        <v>1</v>
      </c>
      <c r="C4226" s="1">
        <v>99</v>
      </c>
      <c r="D4226" s="6">
        <v>2</v>
      </c>
      <c r="E4226" s="2">
        <v>299.99</v>
      </c>
      <c r="F4226" s="1">
        <v>0.1</v>
      </c>
      <c r="G4226">
        <v>299.89</v>
      </c>
      <c r="H4226" t="s">
        <v>5471</v>
      </c>
      <c r="I4226">
        <f>_xlfn.XLOOKUP(C4226, products!A:A, products!D:D)</f>
        <v>1</v>
      </c>
      <c r="J4226" t="s">
        <v>17</v>
      </c>
    </row>
    <row r="4227" spans="1:10" x14ac:dyDescent="0.2">
      <c r="A4227" s="1">
        <v>1452</v>
      </c>
      <c r="B4227" s="1">
        <v>2</v>
      </c>
      <c r="C4227" s="1">
        <v>234</v>
      </c>
      <c r="D4227" s="6">
        <v>1</v>
      </c>
      <c r="E4227" s="2">
        <v>899.99</v>
      </c>
      <c r="F4227" s="1">
        <v>0.2</v>
      </c>
      <c r="G4227">
        <v>1799.78</v>
      </c>
      <c r="H4227" t="s">
        <v>5345</v>
      </c>
      <c r="I4227">
        <f>_xlfn.XLOOKUP(C4227, products!A:A, products!D:D)</f>
        <v>3</v>
      </c>
      <c r="J4227" t="s">
        <v>15</v>
      </c>
    </row>
    <row r="4228" spans="1:10" x14ac:dyDescent="0.2">
      <c r="A4228" s="1">
        <v>1452</v>
      </c>
      <c r="B4228" s="1">
        <v>3</v>
      </c>
      <c r="C4228" s="1">
        <v>86</v>
      </c>
      <c r="D4228" s="6">
        <v>2</v>
      </c>
      <c r="E4228" s="2">
        <v>149.99</v>
      </c>
      <c r="F4228" s="1">
        <v>0.05</v>
      </c>
      <c r="G4228">
        <v>449.92</v>
      </c>
      <c r="H4228" t="s">
        <v>5484</v>
      </c>
      <c r="I4228">
        <f>_xlfn.XLOOKUP(C4228, products!A:A, products!D:D)</f>
        <v>1</v>
      </c>
      <c r="J4228" t="s">
        <v>17</v>
      </c>
    </row>
    <row r="4229" spans="1:10" x14ac:dyDescent="0.2">
      <c r="A4229" s="1">
        <v>1452</v>
      </c>
      <c r="B4229" s="1">
        <v>4</v>
      </c>
      <c r="C4229" s="1">
        <v>109</v>
      </c>
      <c r="D4229" s="6">
        <v>2</v>
      </c>
      <c r="E4229" s="2">
        <v>416.99</v>
      </c>
      <c r="F4229" s="1">
        <v>7.0000000000000007E-2</v>
      </c>
      <c r="G4229">
        <v>1667.89</v>
      </c>
      <c r="H4229" t="s">
        <v>5461</v>
      </c>
      <c r="I4229">
        <f>_xlfn.XLOOKUP(C4229, products!A:A, products!D:D)</f>
        <v>2</v>
      </c>
      <c r="J4229" t="s">
        <v>16</v>
      </c>
    </row>
    <row r="4230" spans="1:10" x14ac:dyDescent="0.2">
      <c r="A4230" s="1">
        <v>1453</v>
      </c>
      <c r="B4230" s="1">
        <v>1</v>
      </c>
      <c r="C4230" s="1">
        <v>89</v>
      </c>
      <c r="D4230" s="6">
        <v>2</v>
      </c>
      <c r="E4230" s="2">
        <v>209.99</v>
      </c>
      <c r="F4230" s="1">
        <v>0.1</v>
      </c>
      <c r="G4230">
        <v>209.89000000000001</v>
      </c>
      <c r="H4230" t="s">
        <v>5481</v>
      </c>
      <c r="I4230">
        <f>_xlfn.XLOOKUP(C4230, products!A:A, products!D:D)</f>
        <v>1</v>
      </c>
      <c r="J4230" t="s">
        <v>17</v>
      </c>
    </row>
    <row r="4231" spans="1:10" x14ac:dyDescent="0.2">
      <c r="A4231" s="1">
        <v>1454</v>
      </c>
      <c r="B4231" s="1">
        <v>1</v>
      </c>
      <c r="C4231" s="1">
        <v>283</v>
      </c>
      <c r="D4231" s="6">
        <v>1</v>
      </c>
      <c r="E4231" s="2">
        <v>319.99</v>
      </c>
      <c r="F4231" s="1">
        <v>7.0000000000000007E-2</v>
      </c>
      <c r="G4231">
        <v>319.92</v>
      </c>
      <c r="H4231" t="s">
        <v>5309</v>
      </c>
      <c r="I4231">
        <f>_xlfn.XLOOKUP(C4231, products!A:A, products!D:D)</f>
        <v>1</v>
      </c>
      <c r="J4231" t="s">
        <v>17</v>
      </c>
    </row>
    <row r="4232" spans="1:10" x14ac:dyDescent="0.2">
      <c r="A4232" s="1">
        <v>1454</v>
      </c>
      <c r="B4232" s="1">
        <v>2</v>
      </c>
      <c r="C4232" s="1">
        <v>35</v>
      </c>
      <c r="D4232" s="6">
        <v>2</v>
      </c>
      <c r="E4232" s="2">
        <v>832.99</v>
      </c>
      <c r="F4232" s="1">
        <v>0.1</v>
      </c>
      <c r="G4232">
        <v>1665.88</v>
      </c>
      <c r="H4232" t="s">
        <v>5531</v>
      </c>
      <c r="I4232">
        <f>_xlfn.XLOOKUP(C4232, products!A:A, products!D:D)</f>
        <v>6</v>
      </c>
      <c r="J4232" t="s">
        <v>12</v>
      </c>
    </row>
    <row r="4233" spans="1:10" x14ac:dyDescent="0.2">
      <c r="A4233" s="1">
        <v>1454</v>
      </c>
      <c r="B4233" s="1">
        <v>3</v>
      </c>
      <c r="C4233" s="1">
        <v>124</v>
      </c>
      <c r="D4233" s="6">
        <v>1</v>
      </c>
      <c r="E4233" s="2">
        <v>1499</v>
      </c>
      <c r="F4233" s="1">
        <v>0.2</v>
      </c>
      <c r="G4233">
        <v>4496.8</v>
      </c>
      <c r="H4233" t="s">
        <v>5446</v>
      </c>
      <c r="I4233">
        <f>_xlfn.XLOOKUP(C4233, products!A:A, products!D:D)</f>
        <v>6</v>
      </c>
      <c r="J4233" t="s">
        <v>12</v>
      </c>
    </row>
    <row r="4234" spans="1:10" x14ac:dyDescent="0.2">
      <c r="A4234" s="1">
        <v>1454</v>
      </c>
      <c r="B4234" s="1">
        <v>4</v>
      </c>
      <c r="C4234" s="1">
        <v>38</v>
      </c>
      <c r="D4234" s="6">
        <v>2</v>
      </c>
      <c r="E4234" s="2">
        <v>549.99</v>
      </c>
      <c r="F4234" s="1">
        <v>0.05</v>
      </c>
      <c r="G4234">
        <v>2199.91</v>
      </c>
      <c r="H4234" t="s">
        <v>5528</v>
      </c>
      <c r="I4234">
        <f>_xlfn.XLOOKUP(C4234, products!A:A, products!D:D)</f>
        <v>6</v>
      </c>
      <c r="J4234" t="s">
        <v>12</v>
      </c>
    </row>
    <row r="4235" spans="1:10" x14ac:dyDescent="0.2">
      <c r="A4235" s="1">
        <v>1455</v>
      </c>
      <c r="B4235" s="1">
        <v>1</v>
      </c>
      <c r="C4235" s="1">
        <v>101</v>
      </c>
      <c r="D4235" s="6">
        <v>2</v>
      </c>
      <c r="E4235" s="2">
        <v>339.99</v>
      </c>
      <c r="F4235" s="1">
        <v>0.05</v>
      </c>
      <c r="G4235">
        <v>339.94</v>
      </c>
      <c r="H4235" t="s">
        <v>5469</v>
      </c>
      <c r="I4235">
        <f>_xlfn.XLOOKUP(C4235, products!A:A, products!D:D)</f>
        <v>1</v>
      </c>
      <c r="J4235" t="s">
        <v>17</v>
      </c>
    </row>
    <row r="4236" spans="1:10" x14ac:dyDescent="0.2">
      <c r="A4236" s="1">
        <v>1455</v>
      </c>
      <c r="B4236" s="1">
        <v>2</v>
      </c>
      <c r="C4236" s="1">
        <v>254</v>
      </c>
      <c r="D4236" s="6">
        <v>1</v>
      </c>
      <c r="E4236" s="2">
        <v>749.99</v>
      </c>
      <c r="F4236" s="1">
        <v>0.2</v>
      </c>
      <c r="G4236">
        <v>1499.78</v>
      </c>
      <c r="H4236" t="s">
        <v>5287</v>
      </c>
      <c r="I4236">
        <f>_xlfn.XLOOKUP(C4236, products!A:A, products!D:D)</f>
        <v>3</v>
      </c>
      <c r="J4236" t="s">
        <v>15</v>
      </c>
    </row>
    <row r="4237" spans="1:10" x14ac:dyDescent="0.2">
      <c r="A4237" s="1">
        <v>1456</v>
      </c>
      <c r="B4237" s="1">
        <v>1</v>
      </c>
      <c r="C4237" s="1">
        <v>193</v>
      </c>
      <c r="D4237" s="6">
        <v>2</v>
      </c>
      <c r="E4237" s="2">
        <v>2799.99</v>
      </c>
      <c r="F4237" s="1">
        <v>0.05</v>
      </c>
      <c r="G4237">
        <v>2799.9399999999996</v>
      </c>
      <c r="H4237" t="s">
        <v>5380</v>
      </c>
      <c r="I4237">
        <f>_xlfn.XLOOKUP(C4237, products!A:A, products!D:D)</f>
        <v>5</v>
      </c>
      <c r="J4237" t="s">
        <v>13</v>
      </c>
    </row>
    <row r="4238" spans="1:10" x14ac:dyDescent="0.2">
      <c r="A4238" s="1">
        <v>1456</v>
      </c>
      <c r="B4238" s="1">
        <v>2</v>
      </c>
      <c r="C4238" s="1">
        <v>246</v>
      </c>
      <c r="D4238" s="6">
        <v>1</v>
      </c>
      <c r="E4238" s="2">
        <v>639.99</v>
      </c>
      <c r="F4238" s="1">
        <v>7.0000000000000007E-2</v>
      </c>
      <c r="G4238">
        <v>1279.9100000000001</v>
      </c>
      <c r="H4238" t="s">
        <v>5340</v>
      </c>
      <c r="I4238">
        <f>_xlfn.XLOOKUP(C4238, products!A:A, products!D:D)</f>
        <v>3</v>
      </c>
      <c r="J4238" t="s">
        <v>15</v>
      </c>
    </row>
    <row r="4239" spans="1:10" x14ac:dyDescent="0.2">
      <c r="A4239" s="1">
        <v>1456</v>
      </c>
      <c r="B4239" s="1">
        <v>3</v>
      </c>
      <c r="C4239" s="1">
        <v>268</v>
      </c>
      <c r="D4239" s="6">
        <v>2</v>
      </c>
      <c r="E4239" s="2">
        <v>159.99</v>
      </c>
      <c r="F4239" s="1">
        <v>0.1</v>
      </c>
      <c r="G4239">
        <v>479.87</v>
      </c>
      <c r="H4239" t="s">
        <v>5324</v>
      </c>
      <c r="I4239">
        <f>_xlfn.XLOOKUP(C4239, products!A:A, products!D:D)</f>
        <v>1</v>
      </c>
      <c r="J4239" t="s">
        <v>17</v>
      </c>
    </row>
    <row r="4240" spans="1:10" x14ac:dyDescent="0.2">
      <c r="A4240" s="1">
        <v>1456</v>
      </c>
      <c r="B4240" s="1">
        <v>4</v>
      </c>
      <c r="C4240" s="1">
        <v>272</v>
      </c>
      <c r="D4240" s="6">
        <v>1</v>
      </c>
      <c r="E4240" s="2">
        <v>289.99</v>
      </c>
      <c r="F4240" s="1">
        <v>0.1</v>
      </c>
      <c r="G4240">
        <v>1159.8600000000001</v>
      </c>
      <c r="H4240" t="s">
        <v>5320</v>
      </c>
      <c r="I4240">
        <f>_xlfn.XLOOKUP(C4240, products!A:A, products!D:D)</f>
        <v>1</v>
      </c>
      <c r="J4240" t="s">
        <v>17</v>
      </c>
    </row>
    <row r="4241" spans="1:10" x14ac:dyDescent="0.2">
      <c r="A4241" s="1">
        <v>1456</v>
      </c>
      <c r="B4241" s="1">
        <v>5</v>
      </c>
      <c r="C4241" s="1">
        <v>126</v>
      </c>
      <c r="D4241" s="6">
        <v>1</v>
      </c>
      <c r="E4241" s="2">
        <v>469.99</v>
      </c>
      <c r="F4241" s="1">
        <v>0.1</v>
      </c>
      <c r="G4241">
        <v>2349.85</v>
      </c>
      <c r="H4241" t="s">
        <v>5444</v>
      </c>
      <c r="I4241">
        <f>_xlfn.XLOOKUP(C4241, products!A:A, products!D:D)</f>
        <v>6</v>
      </c>
      <c r="J4241" t="s">
        <v>12</v>
      </c>
    </row>
    <row r="4242" spans="1:10" x14ac:dyDescent="0.2">
      <c r="A4242" s="1">
        <v>1457</v>
      </c>
      <c r="B4242" s="1">
        <v>1</v>
      </c>
      <c r="C4242" s="1">
        <v>113</v>
      </c>
      <c r="D4242" s="6">
        <v>1</v>
      </c>
      <c r="E4242" s="2">
        <v>489.99</v>
      </c>
      <c r="F4242" s="1">
        <v>7.0000000000000007E-2</v>
      </c>
      <c r="G4242">
        <v>489.92</v>
      </c>
      <c r="H4242" t="s">
        <v>5457</v>
      </c>
      <c r="I4242">
        <f>_xlfn.XLOOKUP(C4242, products!A:A, products!D:D)</f>
        <v>6</v>
      </c>
      <c r="J4242" t="s">
        <v>12</v>
      </c>
    </row>
    <row r="4243" spans="1:10" x14ac:dyDescent="0.2">
      <c r="A4243" s="1">
        <v>1457</v>
      </c>
      <c r="B4243" s="1">
        <v>2</v>
      </c>
      <c r="C4243" s="1">
        <v>111</v>
      </c>
      <c r="D4243" s="6">
        <v>1</v>
      </c>
      <c r="E4243" s="2">
        <v>470.99</v>
      </c>
      <c r="F4243" s="1">
        <v>0.2</v>
      </c>
      <c r="G4243">
        <v>941.78</v>
      </c>
      <c r="H4243" t="s">
        <v>5459</v>
      </c>
      <c r="I4243">
        <f>_xlfn.XLOOKUP(C4243, products!A:A, products!D:D)</f>
        <v>2</v>
      </c>
      <c r="J4243" t="s">
        <v>16</v>
      </c>
    </row>
    <row r="4244" spans="1:10" x14ac:dyDescent="0.2">
      <c r="A4244" s="1">
        <v>1457</v>
      </c>
      <c r="B4244" s="1">
        <v>3</v>
      </c>
      <c r="C4244" s="1">
        <v>268</v>
      </c>
      <c r="D4244" s="6">
        <v>1</v>
      </c>
      <c r="E4244" s="2">
        <v>159.99</v>
      </c>
      <c r="F4244" s="1">
        <v>0.2</v>
      </c>
      <c r="G4244">
        <v>479.77000000000004</v>
      </c>
      <c r="H4244" t="s">
        <v>5324</v>
      </c>
      <c r="I4244">
        <f>_xlfn.XLOOKUP(C4244, products!A:A, products!D:D)</f>
        <v>1</v>
      </c>
      <c r="J4244" t="s">
        <v>17</v>
      </c>
    </row>
    <row r="4245" spans="1:10" x14ac:dyDescent="0.2">
      <c r="A4245" s="1">
        <v>1457</v>
      </c>
      <c r="B4245" s="1">
        <v>4</v>
      </c>
      <c r="C4245" s="1">
        <v>152</v>
      </c>
      <c r="D4245" s="6">
        <v>2</v>
      </c>
      <c r="E4245" s="2">
        <v>2499.9899999999998</v>
      </c>
      <c r="F4245" s="1">
        <v>0.2</v>
      </c>
      <c r="G4245">
        <v>9999.7599999999984</v>
      </c>
      <c r="H4245" t="s">
        <v>5418</v>
      </c>
      <c r="I4245">
        <f>_xlfn.XLOOKUP(C4245, products!A:A, products!D:D)</f>
        <v>7</v>
      </c>
      <c r="J4245" t="s">
        <v>11</v>
      </c>
    </row>
    <row r="4246" spans="1:10" x14ac:dyDescent="0.2">
      <c r="A4246" s="1">
        <v>1458</v>
      </c>
      <c r="B4246" s="1">
        <v>1</v>
      </c>
      <c r="C4246" s="1">
        <v>295</v>
      </c>
      <c r="D4246" s="6">
        <v>2</v>
      </c>
      <c r="E4246" s="2">
        <v>319.99</v>
      </c>
      <c r="F4246" s="1">
        <v>0.05</v>
      </c>
      <c r="G4246">
        <v>319.94</v>
      </c>
      <c r="H4246" t="s">
        <v>5297</v>
      </c>
      <c r="I4246">
        <f>_xlfn.XLOOKUP(C4246, products!A:A, products!D:D)</f>
        <v>1</v>
      </c>
      <c r="J4246" t="s">
        <v>17</v>
      </c>
    </row>
    <row r="4247" spans="1:10" x14ac:dyDescent="0.2">
      <c r="A4247" s="1">
        <v>1458</v>
      </c>
      <c r="B4247" s="1">
        <v>2</v>
      </c>
      <c r="C4247" s="1">
        <v>105</v>
      </c>
      <c r="D4247" s="6">
        <v>1</v>
      </c>
      <c r="E4247" s="2">
        <v>533.99</v>
      </c>
      <c r="F4247" s="1">
        <v>0.05</v>
      </c>
      <c r="G4247">
        <v>1067.93</v>
      </c>
      <c r="H4247" t="s">
        <v>5465</v>
      </c>
      <c r="I4247">
        <f>_xlfn.XLOOKUP(C4247, products!A:A, products!D:D)</f>
        <v>2</v>
      </c>
      <c r="J4247" t="s">
        <v>16</v>
      </c>
    </row>
    <row r="4248" spans="1:10" x14ac:dyDescent="0.2">
      <c r="A4248" s="1">
        <v>1458</v>
      </c>
      <c r="B4248" s="1">
        <v>3</v>
      </c>
      <c r="C4248" s="1">
        <v>12</v>
      </c>
      <c r="D4248" s="6">
        <v>1</v>
      </c>
      <c r="E4248" s="2">
        <v>549.99</v>
      </c>
      <c r="F4248" s="1">
        <v>0.05</v>
      </c>
      <c r="G4248">
        <v>1649.92</v>
      </c>
      <c r="H4248" t="s">
        <v>5542</v>
      </c>
      <c r="I4248">
        <f>_xlfn.XLOOKUP(C4248, products!A:A, products!D:D)</f>
        <v>3</v>
      </c>
      <c r="J4248" t="s">
        <v>15</v>
      </c>
    </row>
    <row r="4249" spans="1:10" x14ac:dyDescent="0.2">
      <c r="A4249" s="1">
        <v>1458</v>
      </c>
      <c r="B4249" s="1">
        <v>4</v>
      </c>
      <c r="C4249" s="1">
        <v>78</v>
      </c>
      <c r="D4249" s="6">
        <v>2</v>
      </c>
      <c r="E4249" s="2">
        <v>647.99</v>
      </c>
      <c r="F4249" s="1">
        <v>0.1</v>
      </c>
      <c r="G4249">
        <v>2591.86</v>
      </c>
      <c r="H4249" t="s">
        <v>5492</v>
      </c>
      <c r="I4249">
        <f>_xlfn.XLOOKUP(C4249, products!A:A, products!D:D)</f>
        <v>3</v>
      </c>
      <c r="J4249" t="s">
        <v>15</v>
      </c>
    </row>
    <row r="4250" spans="1:10" x14ac:dyDescent="0.2">
      <c r="A4250" s="1">
        <v>1459</v>
      </c>
      <c r="B4250" s="1">
        <v>1</v>
      </c>
      <c r="C4250" s="1">
        <v>258</v>
      </c>
      <c r="D4250" s="6">
        <v>1</v>
      </c>
      <c r="E4250" s="2">
        <v>1259.9000000000001</v>
      </c>
      <c r="F4250" s="1">
        <v>0.1</v>
      </c>
      <c r="G4250">
        <v>1259.8000000000002</v>
      </c>
      <c r="H4250" t="s">
        <v>5332</v>
      </c>
      <c r="I4250">
        <f>_xlfn.XLOOKUP(C4250, products!A:A, products!D:D)</f>
        <v>3</v>
      </c>
      <c r="J4250" t="s">
        <v>15</v>
      </c>
    </row>
    <row r="4251" spans="1:10" x14ac:dyDescent="0.2">
      <c r="A4251" s="1">
        <v>1460</v>
      </c>
      <c r="B4251" s="1">
        <v>1</v>
      </c>
      <c r="C4251" s="1">
        <v>201</v>
      </c>
      <c r="D4251" s="6">
        <v>1</v>
      </c>
      <c r="E4251" s="2">
        <v>4499.99</v>
      </c>
      <c r="F4251" s="1">
        <v>0.05</v>
      </c>
      <c r="G4251">
        <v>4499.9399999999996</v>
      </c>
      <c r="H4251" t="s">
        <v>5375</v>
      </c>
      <c r="I4251">
        <f>_xlfn.XLOOKUP(C4251, products!A:A, products!D:D)</f>
        <v>5</v>
      </c>
      <c r="J4251" t="s">
        <v>13</v>
      </c>
    </row>
    <row r="4252" spans="1:10" x14ac:dyDescent="0.2">
      <c r="A4252" s="1">
        <v>1460</v>
      </c>
      <c r="B4252" s="1">
        <v>2</v>
      </c>
      <c r="C4252" s="1">
        <v>76</v>
      </c>
      <c r="D4252" s="6">
        <v>1</v>
      </c>
      <c r="E4252" s="2">
        <v>299.99</v>
      </c>
      <c r="F4252" s="1">
        <v>7.0000000000000007E-2</v>
      </c>
      <c r="G4252">
        <v>599.91</v>
      </c>
      <c r="H4252" t="s">
        <v>5475</v>
      </c>
      <c r="I4252">
        <f>_xlfn.XLOOKUP(C4252, products!A:A, products!D:D)</f>
        <v>3</v>
      </c>
      <c r="J4252" t="s">
        <v>15</v>
      </c>
    </row>
    <row r="4253" spans="1:10" x14ac:dyDescent="0.2">
      <c r="A4253" s="1">
        <v>1460</v>
      </c>
      <c r="B4253" s="1">
        <v>3</v>
      </c>
      <c r="C4253" s="1">
        <v>167</v>
      </c>
      <c r="D4253" s="6">
        <v>1</v>
      </c>
      <c r="E4253" s="2">
        <v>749.99</v>
      </c>
      <c r="F4253" s="1">
        <v>0.05</v>
      </c>
      <c r="G4253">
        <v>2249.92</v>
      </c>
      <c r="H4253" t="s">
        <v>5404</v>
      </c>
      <c r="I4253">
        <f>_xlfn.XLOOKUP(C4253, products!A:A, products!D:D)</f>
        <v>7</v>
      </c>
      <c r="J4253" t="s">
        <v>11</v>
      </c>
    </row>
    <row r="4254" spans="1:10" x14ac:dyDescent="0.2">
      <c r="A4254" s="1">
        <v>1460</v>
      </c>
      <c r="B4254" s="1">
        <v>4</v>
      </c>
      <c r="C4254" s="1">
        <v>7</v>
      </c>
      <c r="D4254" s="6">
        <v>2</v>
      </c>
      <c r="E4254" s="2">
        <v>3999.99</v>
      </c>
      <c r="F4254" s="1">
        <v>7.0000000000000007E-2</v>
      </c>
      <c r="G4254">
        <v>15999.89</v>
      </c>
      <c r="H4254" t="s">
        <v>5555</v>
      </c>
      <c r="I4254">
        <f>_xlfn.XLOOKUP(C4254, products!A:A, products!D:D)</f>
        <v>6</v>
      </c>
      <c r="J4254" t="s">
        <v>12</v>
      </c>
    </row>
    <row r="4255" spans="1:10" x14ac:dyDescent="0.2">
      <c r="A4255" s="1">
        <v>1460</v>
      </c>
      <c r="B4255" s="1">
        <v>5</v>
      </c>
      <c r="C4255" s="1">
        <v>123</v>
      </c>
      <c r="D4255" s="6">
        <v>2</v>
      </c>
      <c r="E4255" s="2">
        <v>999.99</v>
      </c>
      <c r="F4255" s="1">
        <v>7.0000000000000007E-2</v>
      </c>
      <c r="G4255">
        <v>4999.88</v>
      </c>
      <c r="H4255" t="s">
        <v>5447</v>
      </c>
      <c r="I4255">
        <f>_xlfn.XLOOKUP(C4255, products!A:A, products!D:D)</f>
        <v>6</v>
      </c>
      <c r="J4255" t="s">
        <v>12</v>
      </c>
    </row>
    <row r="4256" spans="1:10" x14ac:dyDescent="0.2">
      <c r="A4256" s="1">
        <v>1461</v>
      </c>
      <c r="B4256" s="1">
        <v>1</v>
      </c>
      <c r="C4256" s="1">
        <v>48</v>
      </c>
      <c r="D4256" s="6">
        <v>1</v>
      </c>
      <c r="E4256" s="2">
        <v>1499.99</v>
      </c>
      <c r="F4256" s="1">
        <v>0.2</v>
      </c>
      <c r="G4256">
        <v>1499.79</v>
      </c>
      <c r="H4256" t="s">
        <v>5518</v>
      </c>
      <c r="I4256">
        <f>_xlfn.XLOOKUP(C4256, products!A:A, products!D:D)</f>
        <v>7</v>
      </c>
      <c r="J4256" t="s">
        <v>11</v>
      </c>
    </row>
    <row r="4257" spans="1:10" x14ac:dyDescent="0.2">
      <c r="A4257" s="1">
        <v>1461</v>
      </c>
      <c r="B4257" s="1">
        <v>2</v>
      </c>
      <c r="C4257" s="1">
        <v>242</v>
      </c>
      <c r="D4257" s="6">
        <v>2</v>
      </c>
      <c r="E4257" s="2">
        <v>699.99</v>
      </c>
      <c r="F4257" s="1">
        <v>0.2</v>
      </c>
      <c r="G4257">
        <v>1399.78</v>
      </c>
      <c r="H4257" t="s">
        <v>5280</v>
      </c>
      <c r="I4257">
        <f>_xlfn.XLOOKUP(C4257, products!A:A, products!D:D)</f>
        <v>3</v>
      </c>
      <c r="J4257" t="s">
        <v>15</v>
      </c>
    </row>
    <row r="4258" spans="1:10" x14ac:dyDescent="0.2">
      <c r="A4258" s="1">
        <v>1462</v>
      </c>
      <c r="B4258" s="1">
        <v>1</v>
      </c>
      <c r="C4258" s="1">
        <v>263</v>
      </c>
      <c r="D4258" s="6">
        <v>1</v>
      </c>
      <c r="E4258" s="2">
        <v>89.99</v>
      </c>
      <c r="F4258" s="1">
        <v>0.2</v>
      </c>
      <c r="G4258">
        <v>89.789999999999992</v>
      </c>
      <c r="H4258" t="s">
        <v>5329</v>
      </c>
      <c r="I4258">
        <f>_xlfn.XLOOKUP(C4258, products!A:A, products!D:D)</f>
        <v>1</v>
      </c>
      <c r="J4258" t="s">
        <v>17</v>
      </c>
    </row>
    <row r="4259" spans="1:10" x14ac:dyDescent="0.2">
      <c r="A4259" s="1">
        <v>1462</v>
      </c>
      <c r="B4259" s="1">
        <v>2</v>
      </c>
      <c r="C4259" s="1">
        <v>25</v>
      </c>
      <c r="D4259" s="6">
        <v>1</v>
      </c>
      <c r="E4259" s="2">
        <v>499.99</v>
      </c>
      <c r="F4259" s="1">
        <v>7.0000000000000007E-2</v>
      </c>
      <c r="G4259">
        <v>999.91</v>
      </c>
      <c r="H4259" t="s">
        <v>5541</v>
      </c>
      <c r="I4259">
        <f>_xlfn.XLOOKUP(C4259, products!A:A, products!D:D)</f>
        <v>2</v>
      </c>
      <c r="J4259" t="s">
        <v>16</v>
      </c>
    </row>
    <row r="4260" spans="1:10" x14ac:dyDescent="0.2">
      <c r="A4260" s="1">
        <v>1462</v>
      </c>
      <c r="B4260" s="1">
        <v>3</v>
      </c>
      <c r="C4260" s="1">
        <v>223</v>
      </c>
      <c r="D4260" s="6">
        <v>1</v>
      </c>
      <c r="E4260" s="2">
        <v>529.99</v>
      </c>
      <c r="F4260" s="1">
        <v>0.1</v>
      </c>
      <c r="G4260">
        <v>1589.8700000000001</v>
      </c>
      <c r="H4260" t="s">
        <v>5354</v>
      </c>
      <c r="I4260">
        <f>_xlfn.XLOOKUP(C4260, products!A:A, products!D:D)</f>
        <v>3</v>
      </c>
      <c r="J4260" t="s">
        <v>15</v>
      </c>
    </row>
    <row r="4261" spans="1:10" x14ac:dyDescent="0.2">
      <c r="A4261" s="1">
        <v>1462</v>
      </c>
      <c r="B4261" s="1">
        <v>4</v>
      </c>
      <c r="C4261" s="1">
        <v>294</v>
      </c>
      <c r="D4261" s="6">
        <v>1</v>
      </c>
      <c r="E4261" s="2">
        <v>369.99</v>
      </c>
      <c r="F4261" s="1">
        <v>0.1</v>
      </c>
      <c r="G4261">
        <v>1479.8600000000001</v>
      </c>
      <c r="H4261" t="s">
        <v>5298</v>
      </c>
      <c r="I4261">
        <f>_xlfn.XLOOKUP(C4261, products!A:A, products!D:D)</f>
        <v>1</v>
      </c>
      <c r="J4261" t="s">
        <v>17</v>
      </c>
    </row>
    <row r="4262" spans="1:10" x14ac:dyDescent="0.2">
      <c r="A4262" s="1">
        <v>1462</v>
      </c>
      <c r="B4262" s="1">
        <v>5</v>
      </c>
      <c r="C4262" s="1">
        <v>251</v>
      </c>
      <c r="D4262" s="6">
        <v>1</v>
      </c>
      <c r="E4262" s="2">
        <v>2999.99</v>
      </c>
      <c r="F4262" s="1">
        <v>0.05</v>
      </c>
      <c r="G4262">
        <v>14999.9</v>
      </c>
      <c r="H4262" t="s">
        <v>5336</v>
      </c>
      <c r="I4262">
        <f>_xlfn.XLOOKUP(C4262, products!A:A, products!D:D)</f>
        <v>3</v>
      </c>
      <c r="J4262" t="s">
        <v>15</v>
      </c>
    </row>
    <row r="4263" spans="1:10" x14ac:dyDescent="0.2">
      <c r="A4263" s="1">
        <v>1463</v>
      </c>
      <c r="B4263" s="1">
        <v>1</v>
      </c>
      <c r="C4263" s="1">
        <v>51</v>
      </c>
      <c r="D4263" s="6">
        <v>2</v>
      </c>
      <c r="E4263" s="2">
        <v>6499.99</v>
      </c>
      <c r="F4263" s="1">
        <v>0.05</v>
      </c>
      <c r="G4263">
        <v>6499.94</v>
      </c>
      <c r="H4263" t="s">
        <v>5515</v>
      </c>
      <c r="I4263">
        <f>_xlfn.XLOOKUP(C4263, products!A:A, products!D:D)</f>
        <v>7</v>
      </c>
      <c r="J4263" t="s">
        <v>11</v>
      </c>
    </row>
    <row r="4264" spans="1:10" x14ac:dyDescent="0.2">
      <c r="A4264" s="1">
        <v>1463</v>
      </c>
      <c r="B4264" s="1">
        <v>2</v>
      </c>
      <c r="C4264" s="1">
        <v>168</v>
      </c>
      <c r="D4264" s="6">
        <v>1</v>
      </c>
      <c r="E4264" s="2">
        <v>1549</v>
      </c>
      <c r="F4264" s="1">
        <v>0.05</v>
      </c>
      <c r="G4264">
        <v>3097.95</v>
      </c>
      <c r="H4264" t="s">
        <v>5366</v>
      </c>
      <c r="I4264">
        <f>_xlfn.XLOOKUP(C4264, products!A:A, products!D:D)</f>
        <v>7</v>
      </c>
      <c r="J4264" t="s">
        <v>11</v>
      </c>
    </row>
    <row r="4265" spans="1:10" x14ac:dyDescent="0.2">
      <c r="A4265" s="1">
        <v>1464</v>
      </c>
      <c r="B4265" s="1">
        <v>1</v>
      </c>
      <c r="C4265" s="1">
        <v>109</v>
      </c>
      <c r="D4265" s="6">
        <v>2</v>
      </c>
      <c r="E4265" s="2">
        <v>416.99</v>
      </c>
      <c r="F4265" s="1">
        <v>0.05</v>
      </c>
      <c r="G4265">
        <v>416.94</v>
      </c>
      <c r="H4265" t="s">
        <v>5461</v>
      </c>
      <c r="I4265">
        <f>_xlfn.XLOOKUP(C4265, products!A:A, products!D:D)</f>
        <v>2</v>
      </c>
      <c r="J4265" t="s">
        <v>16</v>
      </c>
    </row>
    <row r="4266" spans="1:10" x14ac:dyDescent="0.2">
      <c r="A4266" s="1">
        <v>1464</v>
      </c>
      <c r="B4266" s="1">
        <v>2</v>
      </c>
      <c r="C4266" s="1">
        <v>124</v>
      </c>
      <c r="D4266" s="6">
        <v>1</v>
      </c>
      <c r="E4266" s="2">
        <v>1499</v>
      </c>
      <c r="F4266" s="1">
        <v>0.2</v>
      </c>
      <c r="G4266">
        <v>2997.8</v>
      </c>
      <c r="H4266" t="s">
        <v>5446</v>
      </c>
      <c r="I4266">
        <f>_xlfn.XLOOKUP(C4266, products!A:A, products!D:D)</f>
        <v>6</v>
      </c>
      <c r="J4266" t="s">
        <v>12</v>
      </c>
    </row>
    <row r="4267" spans="1:10" x14ac:dyDescent="0.2">
      <c r="A4267" s="1">
        <v>1464</v>
      </c>
      <c r="B4267" s="1">
        <v>3</v>
      </c>
      <c r="C4267" s="1">
        <v>165</v>
      </c>
      <c r="D4267" s="6">
        <v>2</v>
      </c>
      <c r="E4267" s="2">
        <v>2499.9899999999998</v>
      </c>
      <c r="F4267" s="1">
        <v>0.2</v>
      </c>
      <c r="G4267">
        <v>7499.7699999999995</v>
      </c>
      <c r="H4267" t="s">
        <v>5406</v>
      </c>
      <c r="I4267">
        <f>_xlfn.XLOOKUP(C4267, products!A:A, products!D:D)</f>
        <v>7</v>
      </c>
      <c r="J4267" t="s">
        <v>11</v>
      </c>
    </row>
    <row r="4268" spans="1:10" x14ac:dyDescent="0.2">
      <c r="A4268" s="1">
        <v>1464</v>
      </c>
      <c r="B4268" s="1">
        <v>4</v>
      </c>
      <c r="C4268" s="1">
        <v>151</v>
      </c>
      <c r="D4268" s="6">
        <v>2</v>
      </c>
      <c r="E4268" s="2">
        <v>1549.99</v>
      </c>
      <c r="F4268" s="1">
        <v>0.05</v>
      </c>
      <c r="G4268">
        <v>6199.91</v>
      </c>
      <c r="H4268" t="s">
        <v>5419</v>
      </c>
      <c r="I4268">
        <f>_xlfn.XLOOKUP(C4268, products!A:A, products!D:D)</f>
        <v>7</v>
      </c>
      <c r="J4268" t="s">
        <v>11</v>
      </c>
    </row>
    <row r="4269" spans="1:10" x14ac:dyDescent="0.2">
      <c r="A4269" s="1">
        <v>1465</v>
      </c>
      <c r="B4269" s="1">
        <v>1</v>
      </c>
      <c r="C4269" s="1">
        <v>70</v>
      </c>
      <c r="D4269" s="6">
        <v>2</v>
      </c>
      <c r="E4269" s="2">
        <v>659.99</v>
      </c>
      <c r="F4269" s="1">
        <v>0.05</v>
      </c>
      <c r="G4269">
        <v>659.94</v>
      </c>
      <c r="H4269" t="s">
        <v>5499</v>
      </c>
      <c r="I4269">
        <f>_xlfn.XLOOKUP(C4269, products!A:A, products!D:D)</f>
        <v>3</v>
      </c>
      <c r="J4269" t="s">
        <v>15</v>
      </c>
    </row>
    <row r="4270" spans="1:10" x14ac:dyDescent="0.2">
      <c r="A4270" s="1">
        <v>1466</v>
      </c>
      <c r="B4270" s="1">
        <v>1</v>
      </c>
      <c r="C4270" s="1">
        <v>310</v>
      </c>
      <c r="D4270" s="6">
        <v>2</v>
      </c>
      <c r="E4270" s="2">
        <v>899.99</v>
      </c>
      <c r="F4270" s="1">
        <v>7.0000000000000007E-2</v>
      </c>
      <c r="G4270">
        <v>899.92</v>
      </c>
      <c r="H4270" t="s">
        <v>5282</v>
      </c>
      <c r="I4270">
        <f>_xlfn.XLOOKUP(C4270, products!A:A, products!D:D)</f>
        <v>2</v>
      </c>
      <c r="J4270" t="s">
        <v>16</v>
      </c>
    </row>
    <row r="4271" spans="1:10" x14ac:dyDescent="0.2">
      <c r="A4271" s="1">
        <v>1466</v>
      </c>
      <c r="B4271" s="1">
        <v>2</v>
      </c>
      <c r="C4271" s="1">
        <v>251</v>
      </c>
      <c r="D4271" s="6">
        <v>1</v>
      </c>
      <c r="E4271" s="2">
        <v>2999.99</v>
      </c>
      <c r="F4271" s="1">
        <v>0.05</v>
      </c>
      <c r="G4271">
        <v>5999.9299999999994</v>
      </c>
      <c r="H4271" t="s">
        <v>5336</v>
      </c>
      <c r="I4271">
        <f>_xlfn.XLOOKUP(C4271, products!A:A, products!D:D)</f>
        <v>3</v>
      </c>
      <c r="J4271" t="s">
        <v>15</v>
      </c>
    </row>
    <row r="4272" spans="1:10" x14ac:dyDescent="0.2">
      <c r="A4272" s="1">
        <v>1466</v>
      </c>
      <c r="B4272" s="1">
        <v>3</v>
      </c>
      <c r="C4272" s="1">
        <v>163</v>
      </c>
      <c r="D4272" s="6">
        <v>2</v>
      </c>
      <c r="E4272" s="2">
        <v>1349</v>
      </c>
      <c r="F4272" s="1">
        <v>0.2</v>
      </c>
      <c r="G4272">
        <v>4046.8</v>
      </c>
      <c r="H4272" t="s">
        <v>5407</v>
      </c>
      <c r="I4272">
        <f>_xlfn.XLOOKUP(C4272, products!A:A, products!D:D)</f>
        <v>7</v>
      </c>
      <c r="J4272" t="s">
        <v>11</v>
      </c>
    </row>
    <row r="4273" spans="1:10" x14ac:dyDescent="0.2">
      <c r="A4273" s="1">
        <v>1466</v>
      </c>
      <c r="B4273" s="1">
        <v>4</v>
      </c>
      <c r="C4273" s="1">
        <v>39</v>
      </c>
      <c r="D4273" s="6">
        <v>2</v>
      </c>
      <c r="E4273" s="2">
        <v>1499.99</v>
      </c>
      <c r="F4273" s="1">
        <v>0.05</v>
      </c>
      <c r="G4273">
        <v>5999.91</v>
      </c>
      <c r="H4273" t="s">
        <v>5527</v>
      </c>
      <c r="I4273">
        <f>_xlfn.XLOOKUP(C4273, products!A:A, products!D:D)</f>
        <v>6</v>
      </c>
      <c r="J4273" t="s">
        <v>12</v>
      </c>
    </row>
    <row r="4274" spans="1:10" x14ac:dyDescent="0.2">
      <c r="A4274" s="1">
        <v>1467</v>
      </c>
      <c r="B4274" s="1">
        <v>1</v>
      </c>
      <c r="C4274" s="1">
        <v>18</v>
      </c>
      <c r="D4274" s="6">
        <v>1</v>
      </c>
      <c r="E4274" s="2">
        <v>449</v>
      </c>
      <c r="F4274" s="1">
        <v>7.0000000000000007E-2</v>
      </c>
      <c r="G4274">
        <v>448.93</v>
      </c>
      <c r="H4274" t="s">
        <v>5548</v>
      </c>
      <c r="I4274">
        <f>_xlfn.XLOOKUP(C4274, products!A:A, products!D:D)</f>
        <v>3</v>
      </c>
      <c r="J4274" t="s">
        <v>15</v>
      </c>
    </row>
    <row r="4275" spans="1:10" x14ac:dyDescent="0.2">
      <c r="A4275" s="1">
        <v>1467</v>
      </c>
      <c r="B4275" s="1">
        <v>2</v>
      </c>
      <c r="C4275" s="1">
        <v>115</v>
      </c>
      <c r="D4275" s="6">
        <v>1</v>
      </c>
      <c r="E4275" s="2">
        <v>3199.99</v>
      </c>
      <c r="F4275" s="1">
        <v>0.2</v>
      </c>
      <c r="G4275">
        <v>6399.78</v>
      </c>
      <c r="H4275" t="s">
        <v>5455</v>
      </c>
      <c r="I4275">
        <f>_xlfn.XLOOKUP(C4275, products!A:A, products!D:D)</f>
        <v>6</v>
      </c>
      <c r="J4275" t="s">
        <v>12</v>
      </c>
    </row>
    <row r="4276" spans="1:10" x14ac:dyDescent="0.2">
      <c r="A4276" s="1">
        <v>1467</v>
      </c>
      <c r="B4276" s="1">
        <v>3</v>
      </c>
      <c r="C4276" s="1">
        <v>278</v>
      </c>
      <c r="D4276" s="6">
        <v>2</v>
      </c>
      <c r="E4276" s="2">
        <v>369.99</v>
      </c>
      <c r="F4276" s="1">
        <v>0.1</v>
      </c>
      <c r="G4276">
        <v>1109.8700000000001</v>
      </c>
      <c r="H4276" t="s">
        <v>5314</v>
      </c>
      <c r="I4276">
        <f>_xlfn.XLOOKUP(C4276, products!A:A, products!D:D)</f>
        <v>1</v>
      </c>
      <c r="J4276" t="s">
        <v>17</v>
      </c>
    </row>
    <row r="4277" spans="1:10" x14ac:dyDescent="0.2">
      <c r="A4277" s="1">
        <v>1468</v>
      </c>
      <c r="B4277" s="1">
        <v>1</v>
      </c>
      <c r="C4277" s="1">
        <v>269</v>
      </c>
      <c r="D4277" s="6">
        <v>1</v>
      </c>
      <c r="E4277" s="2">
        <v>199.99</v>
      </c>
      <c r="F4277" s="1">
        <v>0.05</v>
      </c>
      <c r="G4277">
        <v>199.94</v>
      </c>
      <c r="H4277" t="s">
        <v>5323</v>
      </c>
      <c r="I4277">
        <f>_xlfn.XLOOKUP(C4277, products!A:A, products!D:D)</f>
        <v>1</v>
      </c>
      <c r="J4277" t="s">
        <v>17</v>
      </c>
    </row>
    <row r="4278" spans="1:10" x14ac:dyDescent="0.2">
      <c r="A4278" s="1">
        <v>1468</v>
      </c>
      <c r="B4278" s="1">
        <v>2</v>
      </c>
      <c r="C4278" s="1">
        <v>58</v>
      </c>
      <c r="D4278" s="6">
        <v>1</v>
      </c>
      <c r="E4278" s="2">
        <v>4999.99</v>
      </c>
      <c r="F4278" s="1">
        <v>7.0000000000000007E-2</v>
      </c>
      <c r="G4278">
        <v>9999.91</v>
      </c>
      <c r="H4278" t="s">
        <v>5508</v>
      </c>
      <c r="I4278">
        <f>_xlfn.XLOOKUP(C4278, products!A:A, products!D:D)</f>
        <v>7</v>
      </c>
      <c r="J4278" t="s">
        <v>11</v>
      </c>
    </row>
    <row r="4279" spans="1:10" x14ac:dyDescent="0.2">
      <c r="A4279" s="1">
        <v>1468</v>
      </c>
      <c r="B4279" s="1">
        <v>3</v>
      </c>
      <c r="C4279" s="1">
        <v>50</v>
      </c>
      <c r="D4279" s="6">
        <v>2</v>
      </c>
      <c r="E4279" s="2">
        <v>5999.99</v>
      </c>
      <c r="F4279" s="1">
        <v>7.0000000000000007E-2</v>
      </c>
      <c r="G4279">
        <v>17999.900000000001</v>
      </c>
      <c r="H4279" t="s">
        <v>5516</v>
      </c>
      <c r="I4279">
        <f>_xlfn.XLOOKUP(C4279, products!A:A, products!D:D)</f>
        <v>7</v>
      </c>
      <c r="J4279" t="s">
        <v>11</v>
      </c>
    </row>
    <row r="4280" spans="1:10" x14ac:dyDescent="0.2">
      <c r="A4280" s="1">
        <v>1469</v>
      </c>
      <c r="B4280" s="1">
        <v>1</v>
      </c>
      <c r="C4280" s="1">
        <v>77</v>
      </c>
      <c r="D4280" s="6">
        <v>2</v>
      </c>
      <c r="E4280" s="2">
        <v>799.99</v>
      </c>
      <c r="F4280" s="1">
        <v>0.2</v>
      </c>
      <c r="G4280">
        <v>799.79</v>
      </c>
      <c r="H4280" t="s">
        <v>5493</v>
      </c>
      <c r="I4280">
        <f>_xlfn.XLOOKUP(C4280, products!A:A, products!D:D)</f>
        <v>3</v>
      </c>
      <c r="J4280" t="s">
        <v>15</v>
      </c>
    </row>
    <row r="4281" spans="1:10" x14ac:dyDescent="0.2">
      <c r="A4281" s="1">
        <v>1469</v>
      </c>
      <c r="B4281" s="1">
        <v>2</v>
      </c>
      <c r="C4281" s="1">
        <v>237</v>
      </c>
      <c r="D4281" s="6">
        <v>2</v>
      </c>
      <c r="E4281" s="2">
        <v>849.99</v>
      </c>
      <c r="F4281" s="1">
        <v>0.05</v>
      </c>
      <c r="G4281">
        <v>1699.93</v>
      </c>
      <c r="H4281" t="s">
        <v>5342</v>
      </c>
      <c r="I4281">
        <f>_xlfn.XLOOKUP(C4281, products!A:A, products!D:D)</f>
        <v>3</v>
      </c>
      <c r="J4281" t="s">
        <v>15</v>
      </c>
    </row>
    <row r="4282" spans="1:10" x14ac:dyDescent="0.2">
      <c r="A4282" s="1">
        <v>1469</v>
      </c>
      <c r="B4282" s="1">
        <v>3</v>
      </c>
      <c r="C4282" s="1">
        <v>182</v>
      </c>
      <c r="D4282" s="6">
        <v>1</v>
      </c>
      <c r="E4282" s="2">
        <v>2499.9899999999998</v>
      </c>
      <c r="F4282" s="1">
        <v>7.0000000000000007E-2</v>
      </c>
      <c r="G4282">
        <v>7499.9</v>
      </c>
      <c r="H4282" t="s">
        <v>5390</v>
      </c>
      <c r="I4282">
        <f>_xlfn.XLOOKUP(C4282, products!A:A, products!D:D)</f>
        <v>7</v>
      </c>
      <c r="J4282" t="s">
        <v>11</v>
      </c>
    </row>
    <row r="4283" spans="1:10" x14ac:dyDescent="0.2">
      <c r="A4283" s="1">
        <v>1469</v>
      </c>
      <c r="B4283" s="1">
        <v>4</v>
      </c>
      <c r="C4283" s="1">
        <v>100</v>
      </c>
      <c r="D4283" s="6">
        <v>2</v>
      </c>
      <c r="E4283" s="2">
        <v>489.99</v>
      </c>
      <c r="F4283" s="1">
        <v>0.05</v>
      </c>
      <c r="G4283">
        <v>1959.91</v>
      </c>
      <c r="H4283" t="s">
        <v>5470</v>
      </c>
      <c r="I4283">
        <f>_xlfn.XLOOKUP(C4283, products!A:A, products!D:D)</f>
        <v>1</v>
      </c>
      <c r="J4283" t="s">
        <v>17</v>
      </c>
    </row>
    <row r="4284" spans="1:10" x14ac:dyDescent="0.2">
      <c r="A4284" s="1">
        <v>1470</v>
      </c>
      <c r="B4284" s="1">
        <v>1</v>
      </c>
      <c r="C4284" s="1">
        <v>110</v>
      </c>
      <c r="D4284" s="6">
        <v>2</v>
      </c>
      <c r="E4284" s="2">
        <v>470.99</v>
      </c>
      <c r="F4284" s="1">
        <v>0.1</v>
      </c>
      <c r="G4284">
        <v>470.89</v>
      </c>
      <c r="H4284" t="s">
        <v>5460</v>
      </c>
      <c r="I4284">
        <f>_xlfn.XLOOKUP(C4284, products!A:A, products!D:D)</f>
        <v>2</v>
      </c>
      <c r="J4284" t="s">
        <v>16</v>
      </c>
    </row>
    <row r="4285" spans="1:10" x14ac:dyDescent="0.2">
      <c r="A4285" s="1">
        <v>1470</v>
      </c>
      <c r="B4285" s="1">
        <v>2</v>
      </c>
      <c r="C4285" s="1">
        <v>287</v>
      </c>
      <c r="D4285" s="6">
        <v>1</v>
      </c>
      <c r="E4285" s="2">
        <v>279.99</v>
      </c>
      <c r="F4285" s="1">
        <v>0.05</v>
      </c>
      <c r="G4285">
        <v>559.93000000000006</v>
      </c>
      <c r="H4285" t="s">
        <v>5305</v>
      </c>
      <c r="I4285">
        <f>_xlfn.XLOOKUP(C4285, products!A:A, products!D:D)</f>
        <v>1</v>
      </c>
      <c r="J4285" t="s">
        <v>17</v>
      </c>
    </row>
    <row r="4286" spans="1:10" x14ac:dyDescent="0.2">
      <c r="A4286" s="1">
        <v>1470</v>
      </c>
      <c r="B4286" s="1">
        <v>3</v>
      </c>
      <c r="C4286" s="1">
        <v>252</v>
      </c>
      <c r="D4286" s="6">
        <v>2</v>
      </c>
      <c r="E4286" s="2">
        <v>2999.99</v>
      </c>
      <c r="F4286" s="1">
        <v>0.05</v>
      </c>
      <c r="G4286">
        <v>8999.92</v>
      </c>
      <c r="H4286" t="s">
        <v>5335</v>
      </c>
      <c r="I4286">
        <f>_xlfn.XLOOKUP(C4286, products!A:A, products!D:D)</f>
        <v>3</v>
      </c>
      <c r="J4286" t="s">
        <v>15</v>
      </c>
    </row>
    <row r="4287" spans="1:10" x14ac:dyDescent="0.2">
      <c r="A4287" s="1">
        <v>1471</v>
      </c>
      <c r="B4287" s="1">
        <v>1</v>
      </c>
      <c r="C4287" s="1">
        <v>59</v>
      </c>
      <c r="D4287" s="6">
        <v>2</v>
      </c>
      <c r="E4287" s="2">
        <v>2599.9899999999998</v>
      </c>
      <c r="F4287" s="1">
        <v>0.2</v>
      </c>
      <c r="G4287">
        <v>2599.79</v>
      </c>
      <c r="H4287" t="s">
        <v>5507</v>
      </c>
      <c r="I4287">
        <f>_xlfn.XLOOKUP(C4287, products!A:A, products!D:D)</f>
        <v>7</v>
      </c>
      <c r="J4287" t="s">
        <v>11</v>
      </c>
    </row>
    <row r="4288" spans="1:10" x14ac:dyDescent="0.2">
      <c r="A4288" s="1">
        <v>1471</v>
      </c>
      <c r="B4288" s="1">
        <v>2</v>
      </c>
      <c r="C4288" s="1">
        <v>136</v>
      </c>
      <c r="D4288" s="6">
        <v>1</v>
      </c>
      <c r="E4288" s="2">
        <v>1799.99</v>
      </c>
      <c r="F4288" s="1">
        <v>7.0000000000000007E-2</v>
      </c>
      <c r="G4288">
        <v>3599.91</v>
      </c>
      <c r="H4288" t="s">
        <v>5434</v>
      </c>
      <c r="I4288">
        <f>_xlfn.XLOOKUP(C4288, products!A:A, products!D:D)</f>
        <v>6</v>
      </c>
      <c r="J4288" t="s">
        <v>12</v>
      </c>
    </row>
    <row r="4289" spans="1:10" x14ac:dyDescent="0.2">
      <c r="A4289" s="1">
        <v>1472</v>
      </c>
      <c r="B4289" s="1">
        <v>1</v>
      </c>
      <c r="C4289" s="1">
        <v>84</v>
      </c>
      <c r="D4289" s="6">
        <v>1</v>
      </c>
      <c r="E4289" s="2">
        <v>109.99</v>
      </c>
      <c r="F4289" s="1">
        <v>0.2</v>
      </c>
      <c r="G4289">
        <v>109.78999999999999</v>
      </c>
      <c r="H4289" t="s">
        <v>5486</v>
      </c>
      <c r="I4289">
        <f>_xlfn.XLOOKUP(C4289, products!A:A, products!D:D)</f>
        <v>1</v>
      </c>
      <c r="J4289" t="s">
        <v>17</v>
      </c>
    </row>
    <row r="4290" spans="1:10" x14ac:dyDescent="0.2">
      <c r="A4290" s="1">
        <v>1472</v>
      </c>
      <c r="B4290" s="1">
        <v>2</v>
      </c>
      <c r="C4290" s="1">
        <v>300</v>
      </c>
      <c r="D4290" s="6">
        <v>1</v>
      </c>
      <c r="E4290" s="2">
        <v>799.99</v>
      </c>
      <c r="F4290" s="1">
        <v>0.2</v>
      </c>
      <c r="G4290">
        <v>1599.78</v>
      </c>
      <c r="H4290" t="s">
        <v>5292</v>
      </c>
      <c r="I4290">
        <f>_xlfn.XLOOKUP(C4290, products!A:A, products!D:D)</f>
        <v>2</v>
      </c>
      <c r="J4290" t="s">
        <v>16</v>
      </c>
    </row>
    <row r="4291" spans="1:10" x14ac:dyDescent="0.2">
      <c r="A4291" s="1">
        <v>1473</v>
      </c>
      <c r="B4291" s="1">
        <v>1</v>
      </c>
      <c r="C4291" s="1">
        <v>84</v>
      </c>
      <c r="D4291" s="6">
        <v>2</v>
      </c>
      <c r="E4291" s="2">
        <v>109.99</v>
      </c>
      <c r="F4291" s="1">
        <v>0.2</v>
      </c>
      <c r="G4291">
        <v>109.78999999999999</v>
      </c>
      <c r="H4291" t="s">
        <v>5486</v>
      </c>
      <c r="I4291">
        <f>_xlfn.XLOOKUP(C4291, products!A:A, products!D:D)</f>
        <v>1</v>
      </c>
      <c r="J4291" t="s">
        <v>17</v>
      </c>
    </row>
    <row r="4292" spans="1:10" x14ac:dyDescent="0.2">
      <c r="A4292" s="1">
        <v>1473</v>
      </c>
      <c r="B4292" s="1">
        <v>2</v>
      </c>
      <c r="C4292" s="1">
        <v>102</v>
      </c>
      <c r="D4292" s="6">
        <v>1</v>
      </c>
      <c r="E4292" s="2">
        <v>489.99</v>
      </c>
      <c r="F4292" s="1">
        <v>7.0000000000000007E-2</v>
      </c>
      <c r="G4292">
        <v>979.91</v>
      </c>
      <c r="H4292" t="s">
        <v>5468</v>
      </c>
      <c r="I4292">
        <f>_xlfn.XLOOKUP(C4292, products!A:A, products!D:D)</f>
        <v>2</v>
      </c>
      <c r="J4292" t="s">
        <v>16</v>
      </c>
    </row>
    <row r="4293" spans="1:10" x14ac:dyDescent="0.2">
      <c r="A4293" s="1">
        <v>1474</v>
      </c>
      <c r="B4293" s="1">
        <v>1</v>
      </c>
      <c r="C4293" s="1">
        <v>301</v>
      </c>
      <c r="D4293" s="6">
        <v>1</v>
      </c>
      <c r="E4293" s="2">
        <v>899.99</v>
      </c>
      <c r="F4293" s="1">
        <v>0.2</v>
      </c>
      <c r="G4293">
        <v>899.79</v>
      </c>
      <c r="H4293" t="s">
        <v>5291</v>
      </c>
      <c r="I4293">
        <f>_xlfn.XLOOKUP(C4293, products!A:A, products!D:D)</f>
        <v>2</v>
      </c>
      <c r="J4293" t="s">
        <v>16</v>
      </c>
    </row>
    <row r="4294" spans="1:10" x14ac:dyDescent="0.2">
      <c r="A4294" s="1">
        <v>1474</v>
      </c>
      <c r="B4294" s="1">
        <v>2</v>
      </c>
      <c r="C4294" s="1">
        <v>123</v>
      </c>
      <c r="D4294" s="6">
        <v>1</v>
      </c>
      <c r="E4294" s="2">
        <v>999.99</v>
      </c>
      <c r="F4294" s="1">
        <v>0.05</v>
      </c>
      <c r="G4294">
        <v>1999.93</v>
      </c>
      <c r="H4294" t="s">
        <v>5447</v>
      </c>
      <c r="I4294">
        <f>_xlfn.XLOOKUP(C4294, products!A:A, products!D:D)</f>
        <v>6</v>
      </c>
      <c r="J4294" t="s">
        <v>12</v>
      </c>
    </row>
    <row r="4295" spans="1:10" x14ac:dyDescent="0.2">
      <c r="A4295" s="1">
        <v>1475</v>
      </c>
      <c r="B4295" s="1">
        <v>1</v>
      </c>
      <c r="C4295" s="1">
        <v>306</v>
      </c>
      <c r="D4295" s="6">
        <v>2</v>
      </c>
      <c r="E4295" s="2">
        <v>899.99</v>
      </c>
      <c r="F4295" s="1">
        <v>0.05</v>
      </c>
      <c r="G4295">
        <v>899.94</v>
      </c>
      <c r="H4295" t="s">
        <v>5286</v>
      </c>
      <c r="I4295">
        <f>_xlfn.XLOOKUP(C4295, products!A:A, products!D:D)</f>
        <v>2</v>
      </c>
      <c r="J4295" t="s">
        <v>16</v>
      </c>
    </row>
    <row r="4296" spans="1:10" x14ac:dyDescent="0.2">
      <c r="A4296" s="1">
        <v>1475</v>
      </c>
      <c r="B4296" s="1">
        <v>2</v>
      </c>
      <c r="C4296" s="1">
        <v>261</v>
      </c>
      <c r="D4296" s="6">
        <v>2</v>
      </c>
      <c r="E4296" s="2">
        <v>899.99</v>
      </c>
      <c r="F4296" s="1">
        <v>7.0000000000000007E-2</v>
      </c>
      <c r="G4296">
        <v>1799.91</v>
      </c>
      <c r="H4296" t="s">
        <v>5291</v>
      </c>
      <c r="I4296">
        <f>_xlfn.XLOOKUP(C4296, products!A:A, products!D:D)</f>
        <v>3</v>
      </c>
      <c r="J4296" t="s">
        <v>15</v>
      </c>
    </row>
    <row r="4297" spans="1:10" x14ac:dyDescent="0.2">
      <c r="A4297" s="1">
        <v>1475</v>
      </c>
      <c r="B4297" s="1">
        <v>3</v>
      </c>
      <c r="C4297" s="1">
        <v>161</v>
      </c>
      <c r="D4297" s="6">
        <v>2</v>
      </c>
      <c r="E4297" s="2">
        <v>1899</v>
      </c>
      <c r="F4297" s="1">
        <v>0.05</v>
      </c>
      <c r="G4297">
        <v>5696.95</v>
      </c>
      <c r="H4297" t="s">
        <v>5409</v>
      </c>
      <c r="I4297">
        <f>_xlfn.XLOOKUP(C4297, products!A:A, products!D:D)</f>
        <v>7</v>
      </c>
      <c r="J4297" t="s">
        <v>11</v>
      </c>
    </row>
    <row r="4298" spans="1:10" x14ac:dyDescent="0.2">
      <c r="A4298" s="1">
        <v>1475</v>
      </c>
      <c r="B4298" s="1">
        <v>4</v>
      </c>
      <c r="C4298" s="1">
        <v>248</v>
      </c>
      <c r="D4298" s="6">
        <v>2</v>
      </c>
      <c r="E4298" s="2">
        <v>599.99</v>
      </c>
      <c r="F4298" s="1">
        <v>0.2</v>
      </c>
      <c r="G4298">
        <v>2399.7600000000002</v>
      </c>
      <c r="H4298" t="s">
        <v>5338</v>
      </c>
      <c r="I4298">
        <f>_xlfn.XLOOKUP(C4298, products!A:A, products!D:D)</f>
        <v>3</v>
      </c>
      <c r="J4298" t="s">
        <v>15</v>
      </c>
    </row>
    <row r="4299" spans="1:10" x14ac:dyDescent="0.2">
      <c r="A4299" s="1">
        <v>1476</v>
      </c>
      <c r="B4299" s="1">
        <v>1</v>
      </c>
      <c r="C4299" s="1">
        <v>142</v>
      </c>
      <c r="D4299" s="6">
        <v>2</v>
      </c>
      <c r="E4299" s="2">
        <v>3199.99</v>
      </c>
      <c r="F4299" s="1">
        <v>7.0000000000000007E-2</v>
      </c>
      <c r="G4299">
        <v>3199.9199999999996</v>
      </c>
      <c r="H4299" t="s">
        <v>5428</v>
      </c>
      <c r="I4299">
        <f>_xlfn.XLOOKUP(C4299, products!A:A, products!D:D)</f>
        <v>6</v>
      </c>
      <c r="J4299" t="s">
        <v>12</v>
      </c>
    </row>
    <row r="4300" spans="1:10" x14ac:dyDescent="0.2">
      <c r="A4300" s="1">
        <v>1476</v>
      </c>
      <c r="B4300" s="1">
        <v>2</v>
      </c>
      <c r="C4300" s="1">
        <v>91</v>
      </c>
      <c r="D4300" s="6">
        <v>2</v>
      </c>
      <c r="E4300" s="2">
        <v>349.99</v>
      </c>
      <c r="F4300" s="1">
        <v>7.0000000000000007E-2</v>
      </c>
      <c r="G4300">
        <v>699.91</v>
      </c>
      <c r="H4300" t="s">
        <v>5479</v>
      </c>
      <c r="I4300">
        <f>_xlfn.XLOOKUP(C4300, products!A:A, products!D:D)</f>
        <v>1</v>
      </c>
      <c r="J4300" t="s">
        <v>17</v>
      </c>
    </row>
    <row r="4301" spans="1:10" x14ac:dyDescent="0.2">
      <c r="A4301" s="1">
        <v>1476</v>
      </c>
      <c r="B4301" s="1">
        <v>3</v>
      </c>
      <c r="C4301" s="1">
        <v>43</v>
      </c>
      <c r="D4301" s="6">
        <v>1</v>
      </c>
      <c r="E4301" s="2">
        <v>5299.99</v>
      </c>
      <c r="F4301" s="1">
        <v>7.0000000000000007E-2</v>
      </c>
      <c r="G4301">
        <v>15899.9</v>
      </c>
      <c r="H4301" t="s">
        <v>5523</v>
      </c>
      <c r="I4301">
        <f>_xlfn.XLOOKUP(C4301, products!A:A, products!D:D)</f>
        <v>6</v>
      </c>
      <c r="J4301" t="s">
        <v>12</v>
      </c>
    </row>
    <row r="4302" spans="1:10" x14ac:dyDescent="0.2">
      <c r="A4302" s="1">
        <v>1476</v>
      </c>
      <c r="B4302" s="1">
        <v>4</v>
      </c>
      <c r="C4302" s="1">
        <v>191</v>
      </c>
      <c r="D4302" s="6">
        <v>1</v>
      </c>
      <c r="E4302" s="2">
        <v>2799.99</v>
      </c>
      <c r="F4302" s="1">
        <v>0.1</v>
      </c>
      <c r="G4302">
        <v>11199.859999999999</v>
      </c>
      <c r="H4302" t="s">
        <v>5381</v>
      </c>
      <c r="I4302">
        <f>_xlfn.XLOOKUP(C4302, products!A:A, products!D:D)</f>
        <v>5</v>
      </c>
      <c r="J4302" t="s">
        <v>13</v>
      </c>
    </row>
    <row r="4303" spans="1:10" x14ac:dyDescent="0.2">
      <c r="A4303" s="1">
        <v>1476</v>
      </c>
      <c r="B4303" s="1">
        <v>5</v>
      </c>
      <c r="C4303" s="1">
        <v>265</v>
      </c>
      <c r="D4303" s="6">
        <v>2</v>
      </c>
      <c r="E4303" s="2">
        <v>289.99</v>
      </c>
      <c r="F4303" s="1">
        <v>0.1</v>
      </c>
      <c r="G4303">
        <v>1449.8500000000001</v>
      </c>
      <c r="H4303" t="s">
        <v>5327</v>
      </c>
      <c r="I4303">
        <f>_xlfn.XLOOKUP(C4303, products!A:A, products!D:D)</f>
        <v>1</v>
      </c>
      <c r="J4303" t="s">
        <v>17</v>
      </c>
    </row>
    <row r="4304" spans="1:10" x14ac:dyDescent="0.2">
      <c r="A4304" s="1">
        <v>1477</v>
      </c>
      <c r="B4304" s="1">
        <v>1</v>
      </c>
      <c r="C4304" s="1">
        <v>210</v>
      </c>
      <c r="D4304" s="6">
        <v>2</v>
      </c>
      <c r="E4304" s="2">
        <v>1549</v>
      </c>
      <c r="F4304" s="1">
        <v>0.2</v>
      </c>
      <c r="G4304">
        <v>1548.8</v>
      </c>
      <c r="H4304" t="s">
        <v>5366</v>
      </c>
      <c r="I4304">
        <f>_xlfn.XLOOKUP(C4304, products!A:A, products!D:D)</f>
        <v>4</v>
      </c>
      <c r="J4304" t="s">
        <v>14</v>
      </c>
    </row>
    <row r="4305" spans="1:10" x14ac:dyDescent="0.2">
      <c r="A4305" s="1">
        <v>1478</v>
      </c>
      <c r="B4305" s="1">
        <v>1</v>
      </c>
      <c r="C4305" s="1">
        <v>100</v>
      </c>
      <c r="D4305" s="6">
        <v>2</v>
      </c>
      <c r="E4305" s="2">
        <v>489.99</v>
      </c>
      <c r="F4305" s="1">
        <v>0.1</v>
      </c>
      <c r="G4305">
        <v>489.89</v>
      </c>
      <c r="H4305" t="s">
        <v>5470</v>
      </c>
      <c r="I4305">
        <f>_xlfn.XLOOKUP(C4305, products!A:A, products!D:D)</f>
        <v>1</v>
      </c>
      <c r="J4305" t="s">
        <v>17</v>
      </c>
    </row>
    <row r="4306" spans="1:10" x14ac:dyDescent="0.2">
      <c r="A4306" s="1">
        <v>1478</v>
      </c>
      <c r="B4306" s="1">
        <v>2</v>
      </c>
      <c r="C4306" s="1">
        <v>123</v>
      </c>
      <c r="D4306" s="6">
        <v>1</v>
      </c>
      <c r="E4306" s="2">
        <v>999.99</v>
      </c>
      <c r="F4306" s="1">
        <v>0.2</v>
      </c>
      <c r="G4306">
        <v>1999.78</v>
      </c>
      <c r="H4306" t="s">
        <v>5447</v>
      </c>
      <c r="I4306">
        <f>_xlfn.XLOOKUP(C4306, products!A:A, products!D:D)</f>
        <v>6</v>
      </c>
      <c r="J4306" t="s">
        <v>12</v>
      </c>
    </row>
    <row r="4307" spans="1:10" x14ac:dyDescent="0.2">
      <c r="A4307" s="1">
        <v>1479</v>
      </c>
      <c r="B4307" s="1">
        <v>1</v>
      </c>
      <c r="C4307" s="1">
        <v>252</v>
      </c>
      <c r="D4307" s="6">
        <v>1</v>
      </c>
      <c r="E4307" s="2">
        <v>2999.99</v>
      </c>
      <c r="F4307" s="1">
        <v>0.05</v>
      </c>
      <c r="G4307">
        <v>2999.9399999999996</v>
      </c>
      <c r="H4307" t="s">
        <v>5335</v>
      </c>
      <c r="I4307">
        <f>_xlfn.XLOOKUP(C4307, products!A:A, products!D:D)</f>
        <v>3</v>
      </c>
      <c r="J4307" t="s">
        <v>15</v>
      </c>
    </row>
    <row r="4308" spans="1:10" x14ac:dyDescent="0.2">
      <c r="A4308" s="1">
        <v>1479</v>
      </c>
      <c r="B4308" s="1">
        <v>2</v>
      </c>
      <c r="C4308" s="1">
        <v>256</v>
      </c>
      <c r="D4308" s="6">
        <v>1</v>
      </c>
      <c r="E4308" s="2">
        <v>899.99</v>
      </c>
      <c r="F4308" s="1">
        <v>0.1</v>
      </c>
      <c r="G4308">
        <v>1799.88</v>
      </c>
      <c r="H4308" t="s">
        <v>5283</v>
      </c>
      <c r="I4308">
        <f>_xlfn.XLOOKUP(C4308, products!A:A, products!D:D)</f>
        <v>3</v>
      </c>
      <c r="J4308" t="s">
        <v>15</v>
      </c>
    </row>
    <row r="4309" spans="1:10" x14ac:dyDescent="0.2">
      <c r="A4309" s="1">
        <v>1480</v>
      </c>
      <c r="B4309" s="1">
        <v>1</v>
      </c>
      <c r="C4309" s="1">
        <v>308</v>
      </c>
      <c r="D4309" s="6">
        <v>2</v>
      </c>
      <c r="E4309" s="2">
        <v>749.99</v>
      </c>
      <c r="F4309" s="1">
        <v>0.1</v>
      </c>
      <c r="G4309">
        <v>749.89</v>
      </c>
      <c r="H4309" t="s">
        <v>5284</v>
      </c>
      <c r="I4309">
        <f>_xlfn.XLOOKUP(C4309, products!A:A, products!D:D)</f>
        <v>2</v>
      </c>
      <c r="J4309" t="s">
        <v>16</v>
      </c>
    </row>
    <row r="4310" spans="1:10" x14ac:dyDescent="0.2">
      <c r="A4310" s="1">
        <v>1480</v>
      </c>
      <c r="B4310" s="1">
        <v>2</v>
      </c>
      <c r="C4310" s="1">
        <v>82</v>
      </c>
      <c r="D4310" s="6">
        <v>2</v>
      </c>
      <c r="E4310" s="2">
        <v>659.99</v>
      </c>
      <c r="F4310" s="1">
        <v>0.1</v>
      </c>
      <c r="G4310">
        <v>1319.88</v>
      </c>
      <c r="H4310" t="s">
        <v>5488</v>
      </c>
      <c r="I4310">
        <f>_xlfn.XLOOKUP(C4310, products!A:A, products!D:D)</f>
        <v>3</v>
      </c>
      <c r="J4310" t="s">
        <v>15</v>
      </c>
    </row>
    <row r="4311" spans="1:10" x14ac:dyDescent="0.2">
      <c r="A4311" s="1">
        <v>1480</v>
      </c>
      <c r="B4311" s="1">
        <v>3</v>
      </c>
      <c r="C4311" s="1">
        <v>92</v>
      </c>
      <c r="D4311" s="6">
        <v>2</v>
      </c>
      <c r="E4311" s="2">
        <v>209.99</v>
      </c>
      <c r="F4311" s="1">
        <v>7.0000000000000007E-2</v>
      </c>
      <c r="G4311">
        <v>629.9</v>
      </c>
      <c r="H4311" t="s">
        <v>5478</v>
      </c>
      <c r="I4311">
        <f>_xlfn.XLOOKUP(C4311, products!A:A, products!D:D)</f>
        <v>1</v>
      </c>
      <c r="J4311" t="s">
        <v>17</v>
      </c>
    </row>
    <row r="4312" spans="1:10" x14ac:dyDescent="0.2">
      <c r="A4312" s="1">
        <v>1480</v>
      </c>
      <c r="B4312" s="1">
        <v>4</v>
      </c>
      <c r="C4312" s="1">
        <v>225</v>
      </c>
      <c r="D4312" s="6">
        <v>2</v>
      </c>
      <c r="E4312" s="2">
        <v>959.99</v>
      </c>
      <c r="F4312" s="1">
        <v>7.0000000000000007E-2</v>
      </c>
      <c r="G4312">
        <v>3839.89</v>
      </c>
      <c r="H4312" t="s">
        <v>5352</v>
      </c>
      <c r="I4312">
        <f>_xlfn.XLOOKUP(C4312, products!A:A, products!D:D)</f>
        <v>3</v>
      </c>
      <c r="J4312" t="s">
        <v>15</v>
      </c>
    </row>
    <row r="4313" spans="1:10" x14ac:dyDescent="0.2">
      <c r="A4313" s="1">
        <v>1481</v>
      </c>
      <c r="B4313" s="1">
        <v>1</v>
      </c>
      <c r="C4313" s="1">
        <v>53</v>
      </c>
      <c r="D4313" s="6">
        <v>2</v>
      </c>
      <c r="E4313" s="2">
        <v>749.99</v>
      </c>
      <c r="F4313" s="1">
        <v>7.0000000000000007E-2</v>
      </c>
      <c r="G4313">
        <v>749.92</v>
      </c>
      <c r="H4313" t="s">
        <v>5513</v>
      </c>
      <c r="I4313">
        <f>_xlfn.XLOOKUP(C4313, products!A:A, products!D:D)</f>
        <v>7</v>
      </c>
      <c r="J4313" t="s">
        <v>11</v>
      </c>
    </row>
    <row r="4314" spans="1:10" x14ac:dyDescent="0.2">
      <c r="A4314" s="1">
        <v>1481</v>
      </c>
      <c r="B4314" s="1">
        <v>2</v>
      </c>
      <c r="C4314" s="1">
        <v>130</v>
      </c>
      <c r="D4314" s="6">
        <v>1</v>
      </c>
      <c r="E4314" s="2">
        <v>919.99</v>
      </c>
      <c r="F4314" s="1">
        <v>0.1</v>
      </c>
      <c r="G4314">
        <v>1839.88</v>
      </c>
      <c r="H4314" t="s">
        <v>5440</v>
      </c>
      <c r="I4314">
        <f>_xlfn.XLOOKUP(C4314, products!A:A, products!D:D)</f>
        <v>6</v>
      </c>
      <c r="J4314" t="s">
        <v>12</v>
      </c>
    </row>
    <row r="4315" spans="1:10" x14ac:dyDescent="0.2">
      <c r="A4315" s="1">
        <v>1482</v>
      </c>
      <c r="B4315" s="1">
        <v>1</v>
      </c>
      <c r="C4315" s="1">
        <v>48</v>
      </c>
      <c r="D4315" s="6">
        <v>1</v>
      </c>
      <c r="E4315" s="2">
        <v>1499.99</v>
      </c>
      <c r="F4315" s="1">
        <v>0.1</v>
      </c>
      <c r="G4315">
        <v>1499.89</v>
      </c>
      <c r="H4315" t="s">
        <v>5518</v>
      </c>
      <c r="I4315">
        <f>_xlfn.XLOOKUP(C4315, products!A:A, products!D:D)</f>
        <v>7</v>
      </c>
      <c r="J4315" t="s">
        <v>11</v>
      </c>
    </row>
    <row r="4316" spans="1:10" x14ac:dyDescent="0.2">
      <c r="A4316" s="1">
        <v>1482</v>
      </c>
      <c r="B4316" s="1">
        <v>2</v>
      </c>
      <c r="C4316" s="1">
        <v>113</v>
      </c>
      <c r="D4316" s="6">
        <v>1</v>
      </c>
      <c r="E4316" s="2">
        <v>489.99</v>
      </c>
      <c r="F4316" s="1">
        <v>0.05</v>
      </c>
      <c r="G4316">
        <v>979.93000000000006</v>
      </c>
      <c r="H4316" t="s">
        <v>5457</v>
      </c>
      <c r="I4316">
        <f>_xlfn.XLOOKUP(C4316, products!A:A, products!D:D)</f>
        <v>6</v>
      </c>
      <c r="J4316" t="s">
        <v>12</v>
      </c>
    </row>
    <row r="4317" spans="1:10" x14ac:dyDescent="0.2">
      <c r="A4317" s="1">
        <v>1482</v>
      </c>
      <c r="B4317" s="1">
        <v>3</v>
      </c>
      <c r="C4317" s="1">
        <v>58</v>
      </c>
      <c r="D4317" s="6">
        <v>2</v>
      </c>
      <c r="E4317" s="2">
        <v>4999.99</v>
      </c>
      <c r="F4317" s="1">
        <v>7.0000000000000007E-2</v>
      </c>
      <c r="G4317">
        <v>14999.9</v>
      </c>
      <c r="H4317" t="s">
        <v>5508</v>
      </c>
      <c r="I4317">
        <f>_xlfn.XLOOKUP(C4317, products!A:A, products!D:D)</f>
        <v>7</v>
      </c>
      <c r="J4317" t="s">
        <v>11</v>
      </c>
    </row>
    <row r="4318" spans="1:10" x14ac:dyDescent="0.2">
      <c r="A4318" s="1">
        <v>1482</v>
      </c>
      <c r="B4318" s="1">
        <v>4</v>
      </c>
      <c r="C4318" s="1">
        <v>40</v>
      </c>
      <c r="D4318" s="6">
        <v>1</v>
      </c>
      <c r="E4318" s="2">
        <v>4999.99</v>
      </c>
      <c r="F4318" s="1">
        <v>0.05</v>
      </c>
      <c r="G4318">
        <v>19999.91</v>
      </c>
      <c r="H4318" t="s">
        <v>5526</v>
      </c>
      <c r="I4318">
        <f>_xlfn.XLOOKUP(C4318, products!A:A, products!D:D)</f>
        <v>6</v>
      </c>
      <c r="J4318" t="s">
        <v>12</v>
      </c>
    </row>
    <row r="4319" spans="1:10" x14ac:dyDescent="0.2">
      <c r="A4319" s="1">
        <v>1482</v>
      </c>
      <c r="B4319" s="1">
        <v>5</v>
      </c>
      <c r="C4319" s="1">
        <v>205</v>
      </c>
      <c r="D4319" s="6">
        <v>2</v>
      </c>
      <c r="E4319" s="2">
        <v>4999.99</v>
      </c>
      <c r="F4319" s="1">
        <v>0.05</v>
      </c>
      <c r="G4319">
        <v>24999.899999999998</v>
      </c>
      <c r="H4319" t="s">
        <v>5371</v>
      </c>
      <c r="I4319">
        <f>_xlfn.XLOOKUP(C4319, products!A:A, products!D:D)</f>
        <v>5</v>
      </c>
      <c r="J4319" t="s">
        <v>13</v>
      </c>
    </row>
    <row r="4320" spans="1:10" x14ac:dyDescent="0.2">
      <c r="A4320" s="1">
        <v>1483</v>
      </c>
      <c r="B4320" s="1">
        <v>1</v>
      </c>
      <c r="C4320" s="1">
        <v>280</v>
      </c>
      <c r="D4320" s="6">
        <v>1</v>
      </c>
      <c r="E4320" s="2">
        <v>489.99</v>
      </c>
      <c r="F4320" s="1">
        <v>0.05</v>
      </c>
      <c r="G4320">
        <v>489.94</v>
      </c>
      <c r="H4320" t="s">
        <v>5312</v>
      </c>
      <c r="I4320">
        <f>_xlfn.XLOOKUP(C4320, products!A:A, products!D:D)</f>
        <v>1</v>
      </c>
      <c r="J4320" t="s">
        <v>17</v>
      </c>
    </row>
    <row r="4321" spans="1:10" x14ac:dyDescent="0.2">
      <c r="A4321" s="1">
        <v>1483</v>
      </c>
      <c r="B4321" s="1">
        <v>2</v>
      </c>
      <c r="C4321" s="1">
        <v>226</v>
      </c>
      <c r="D4321" s="6">
        <v>2</v>
      </c>
      <c r="E4321" s="2">
        <v>679.99</v>
      </c>
      <c r="F4321" s="1">
        <v>7.0000000000000007E-2</v>
      </c>
      <c r="G4321">
        <v>1359.91</v>
      </c>
      <c r="H4321" t="s">
        <v>5288</v>
      </c>
      <c r="I4321">
        <f>_xlfn.XLOOKUP(C4321, products!A:A, products!D:D)</f>
        <v>3</v>
      </c>
      <c r="J4321" t="s">
        <v>15</v>
      </c>
    </row>
    <row r="4322" spans="1:10" x14ac:dyDescent="0.2">
      <c r="A4322" s="1">
        <v>1484</v>
      </c>
      <c r="B4322" s="1">
        <v>1</v>
      </c>
      <c r="C4322" s="1">
        <v>295</v>
      </c>
      <c r="D4322" s="6">
        <v>2</v>
      </c>
      <c r="E4322" s="2">
        <v>319.99</v>
      </c>
      <c r="F4322" s="1">
        <v>7.0000000000000007E-2</v>
      </c>
      <c r="G4322">
        <v>319.92</v>
      </c>
      <c r="H4322" t="s">
        <v>5297</v>
      </c>
      <c r="I4322">
        <f>_xlfn.XLOOKUP(C4322, products!A:A, products!D:D)</f>
        <v>1</v>
      </c>
      <c r="J4322" t="s">
        <v>17</v>
      </c>
    </row>
    <row r="4323" spans="1:10" x14ac:dyDescent="0.2">
      <c r="A4323" s="1">
        <v>1484</v>
      </c>
      <c r="B4323" s="1">
        <v>2</v>
      </c>
      <c r="C4323" s="1">
        <v>49</v>
      </c>
      <c r="D4323" s="6">
        <v>2</v>
      </c>
      <c r="E4323" s="2">
        <v>3499.99</v>
      </c>
      <c r="F4323" s="1">
        <v>0.2</v>
      </c>
      <c r="G4323">
        <v>6999.78</v>
      </c>
      <c r="H4323" t="s">
        <v>5517</v>
      </c>
      <c r="I4323">
        <f>_xlfn.XLOOKUP(C4323, products!A:A, products!D:D)</f>
        <v>7</v>
      </c>
      <c r="J4323" t="s">
        <v>11</v>
      </c>
    </row>
    <row r="4324" spans="1:10" x14ac:dyDescent="0.2">
      <c r="A4324" s="1">
        <v>1484</v>
      </c>
      <c r="B4324" s="1">
        <v>3</v>
      </c>
      <c r="C4324" s="1">
        <v>304</v>
      </c>
      <c r="D4324" s="6">
        <v>2</v>
      </c>
      <c r="E4324" s="2">
        <v>679.99</v>
      </c>
      <c r="F4324" s="1">
        <v>0.05</v>
      </c>
      <c r="G4324">
        <v>2039.92</v>
      </c>
      <c r="H4324" t="s">
        <v>5288</v>
      </c>
      <c r="I4324">
        <f>_xlfn.XLOOKUP(C4324, products!A:A, products!D:D)</f>
        <v>2</v>
      </c>
      <c r="J4324" t="s">
        <v>16</v>
      </c>
    </row>
    <row r="4325" spans="1:10" x14ac:dyDescent="0.2">
      <c r="A4325" s="1">
        <v>1485</v>
      </c>
      <c r="B4325" s="1">
        <v>1</v>
      </c>
      <c r="C4325" s="1">
        <v>122</v>
      </c>
      <c r="D4325" s="6">
        <v>2</v>
      </c>
      <c r="E4325" s="2">
        <v>2499.9899999999998</v>
      </c>
      <c r="F4325" s="1">
        <v>0.2</v>
      </c>
      <c r="G4325">
        <v>2499.79</v>
      </c>
      <c r="H4325" t="s">
        <v>5448</v>
      </c>
      <c r="I4325">
        <f>_xlfn.XLOOKUP(C4325, products!A:A, products!D:D)</f>
        <v>6</v>
      </c>
      <c r="J4325" t="s">
        <v>12</v>
      </c>
    </row>
    <row r="4326" spans="1:10" x14ac:dyDescent="0.2">
      <c r="A4326" s="1">
        <v>1485</v>
      </c>
      <c r="B4326" s="1">
        <v>2</v>
      </c>
      <c r="C4326" s="1">
        <v>276</v>
      </c>
      <c r="D4326" s="6">
        <v>1</v>
      </c>
      <c r="E4326" s="2">
        <v>319.99</v>
      </c>
      <c r="F4326" s="1">
        <v>0.2</v>
      </c>
      <c r="G4326">
        <v>639.78</v>
      </c>
      <c r="H4326" t="s">
        <v>5316</v>
      </c>
      <c r="I4326">
        <f>_xlfn.XLOOKUP(C4326, products!A:A, products!D:D)</f>
        <v>1</v>
      </c>
      <c r="J4326" t="s">
        <v>17</v>
      </c>
    </row>
    <row r="4327" spans="1:10" x14ac:dyDescent="0.2">
      <c r="A4327" s="1">
        <v>1486</v>
      </c>
      <c r="B4327" s="1">
        <v>1</v>
      </c>
      <c r="C4327" s="1">
        <v>60</v>
      </c>
      <c r="D4327" s="6">
        <v>2</v>
      </c>
      <c r="E4327" s="2">
        <v>1559.99</v>
      </c>
      <c r="F4327" s="1">
        <v>0.05</v>
      </c>
      <c r="G4327">
        <v>1559.94</v>
      </c>
      <c r="H4327" t="s">
        <v>5506</v>
      </c>
      <c r="I4327">
        <f>_xlfn.XLOOKUP(C4327, products!A:A, products!D:D)</f>
        <v>5</v>
      </c>
      <c r="J4327" t="s">
        <v>13</v>
      </c>
    </row>
    <row r="4328" spans="1:10" x14ac:dyDescent="0.2">
      <c r="A4328" s="1">
        <v>1486</v>
      </c>
      <c r="B4328" s="1">
        <v>2</v>
      </c>
      <c r="C4328" s="1">
        <v>98</v>
      </c>
      <c r="D4328" s="6">
        <v>1</v>
      </c>
      <c r="E4328" s="2">
        <v>489.99</v>
      </c>
      <c r="F4328" s="1">
        <v>0.05</v>
      </c>
      <c r="G4328">
        <v>979.93000000000006</v>
      </c>
      <c r="H4328" t="s">
        <v>5472</v>
      </c>
      <c r="I4328">
        <f>_xlfn.XLOOKUP(C4328, products!A:A, products!D:D)</f>
        <v>1</v>
      </c>
      <c r="J4328" t="s">
        <v>17</v>
      </c>
    </row>
    <row r="4329" spans="1:10" x14ac:dyDescent="0.2">
      <c r="A4329" s="1">
        <v>1486</v>
      </c>
      <c r="B4329" s="1">
        <v>3</v>
      </c>
      <c r="C4329" s="1">
        <v>113</v>
      </c>
      <c r="D4329" s="6">
        <v>1</v>
      </c>
      <c r="E4329" s="2">
        <v>489.99</v>
      </c>
      <c r="F4329" s="1">
        <v>0.1</v>
      </c>
      <c r="G4329">
        <v>1469.8700000000001</v>
      </c>
      <c r="H4329" t="s">
        <v>5457</v>
      </c>
      <c r="I4329">
        <f>_xlfn.XLOOKUP(C4329, products!A:A, products!D:D)</f>
        <v>6</v>
      </c>
      <c r="J4329" t="s">
        <v>12</v>
      </c>
    </row>
    <row r="4330" spans="1:10" x14ac:dyDescent="0.2">
      <c r="A4330" s="1">
        <v>1486</v>
      </c>
      <c r="B4330" s="1">
        <v>4</v>
      </c>
      <c r="C4330" s="1">
        <v>269</v>
      </c>
      <c r="D4330" s="6">
        <v>1</v>
      </c>
      <c r="E4330" s="2">
        <v>199.99</v>
      </c>
      <c r="F4330" s="1">
        <v>0.1</v>
      </c>
      <c r="G4330">
        <v>799.86</v>
      </c>
      <c r="H4330" t="s">
        <v>5323</v>
      </c>
      <c r="I4330">
        <f>_xlfn.XLOOKUP(C4330, products!A:A, products!D:D)</f>
        <v>1</v>
      </c>
      <c r="J4330" t="s">
        <v>17</v>
      </c>
    </row>
    <row r="4331" spans="1:10" x14ac:dyDescent="0.2">
      <c r="A4331" s="1">
        <v>1487</v>
      </c>
      <c r="B4331" s="1">
        <v>1</v>
      </c>
      <c r="C4331" s="1">
        <v>160</v>
      </c>
      <c r="D4331" s="6">
        <v>1</v>
      </c>
      <c r="E4331" s="2">
        <v>4499.99</v>
      </c>
      <c r="F4331" s="1">
        <v>7.0000000000000007E-2</v>
      </c>
      <c r="G4331">
        <v>4499.92</v>
      </c>
      <c r="H4331" t="s">
        <v>5410</v>
      </c>
      <c r="I4331">
        <f>_xlfn.XLOOKUP(C4331, products!A:A, products!D:D)</f>
        <v>7</v>
      </c>
      <c r="J4331" t="s">
        <v>11</v>
      </c>
    </row>
    <row r="4332" spans="1:10" x14ac:dyDescent="0.2">
      <c r="A4332" s="1">
        <v>1487</v>
      </c>
      <c r="B4332" s="1">
        <v>2</v>
      </c>
      <c r="C4332" s="1">
        <v>151</v>
      </c>
      <c r="D4332" s="6">
        <v>2</v>
      </c>
      <c r="E4332" s="2">
        <v>1549.99</v>
      </c>
      <c r="F4332" s="1">
        <v>0.2</v>
      </c>
      <c r="G4332">
        <v>3099.78</v>
      </c>
      <c r="H4332" t="s">
        <v>5419</v>
      </c>
      <c r="I4332">
        <f>_xlfn.XLOOKUP(C4332, products!A:A, products!D:D)</f>
        <v>7</v>
      </c>
      <c r="J4332" t="s">
        <v>11</v>
      </c>
    </row>
    <row r="4333" spans="1:10" x14ac:dyDescent="0.2">
      <c r="A4333" s="1">
        <v>1487</v>
      </c>
      <c r="B4333" s="1">
        <v>3</v>
      </c>
      <c r="C4333" s="1">
        <v>198</v>
      </c>
      <c r="D4333" s="6">
        <v>1</v>
      </c>
      <c r="E4333" s="2">
        <v>2999.99</v>
      </c>
      <c r="F4333" s="1">
        <v>0.05</v>
      </c>
      <c r="G4333">
        <v>8999.92</v>
      </c>
      <c r="H4333" t="s">
        <v>5336</v>
      </c>
      <c r="I4333">
        <f>_xlfn.XLOOKUP(C4333, products!A:A, products!D:D)</f>
        <v>5</v>
      </c>
      <c r="J4333" t="s">
        <v>13</v>
      </c>
    </row>
    <row r="4334" spans="1:10" x14ac:dyDescent="0.2">
      <c r="A4334" s="1">
        <v>1487</v>
      </c>
      <c r="B4334" s="1">
        <v>4</v>
      </c>
      <c r="C4334" s="1">
        <v>196</v>
      </c>
      <c r="D4334" s="6">
        <v>1</v>
      </c>
      <c r="E4334" s="2">
        <v>2299.9899999999998</v>
      </c>
      <c r="F4334" s="1">
        <v>0.05</v>
      </c>
      <c r="G4334">
        <v>9199.91</v>
      </c>
      <c r="H4334" t="s">
        <v>5378</v>
      </c>
      <c r="I4334">
        <f>_xlfn.XLOOKUP(C4334, products!A:A, products!D:D)</f>
        <v>5</v>
      </c>
      <c r="J4334" t="s">
        <v>13</v>
      </c>
    </row>
    <row r="4335" spans="1:10" x14ac:dyDescent="0.2">
      <c r="A4335" s="1">
        <v>1487</v>
      </c>
      <c r="B4335" s="1">
        <v>5</v>
      </c>
      <c r="C4335" s="1">
        <v>96</v>
      </c>
      <c r="D4335" s="6">
        <v>2</v>
      </c>
      <c r="E4335" s="2">
        <v>349.99</v>
      </c>
      <c r="F4335" s="1">
        <v>0.2</v>
      </c>
      <c r="G4335">
        <v>1749.75</v>
      </c>
      <c r="H4335" t="s">
        <v>5474</v>
      </c>
      <c r="I4335">
        <f>_xlfn.XLOOKUP(C4335, products!A:A, products!D:D)</f>
        <v>1</v>
      </c>
      <c r="J4335" t="s">
        <v>17</v>
      </c>
    </row>
    <row r="4336" spans="1:10" x14ac:dyDescent="0.2">
      <c r="A4336" s="1">
        <v>1488</v>
      </c>
      <c r="B4336" s="1">
        <v>1</v>
      </c>
      <c r="C4336" s="1">
        <v>42</v>
      </c>
      <c r="D4336" s="6">
        <v>1</v>
      </c>
      <c r="E4336" s="2">
        <v>2299.9899999999998</v>
      </c>
      <c r="F4336" s="1">
        <v>7.0000000000000007E-2</v>
      </c>
      <c r="G4336">
        <v>2299.9199999999996</v>
      </c>
      <c r="H4336" t="s">
        <v>5524</v>
      </c>
      <c r="I4336">
        <f>_xlfn.XLOOKUP(C4336, products!A:A, products!D:D)</f>
        <v>6</v>
      </c>
      <c r="J4336" t="s">
        <v>12</v>
      </c>
    </row>
    <row r="4337" spans="1:10" x14ac:dyDescent="0.2">
      <c r="A4337" s="1">
        <v>1488</v>
      </c>
      <c r="B4337" s="1">
        <v>2</v>
      </c>
      <c r="C4337" s="1">
        <v>122</v>
      </c>
      <c r="D4337" s="6">
        <v>1</v>
      </c>
      <c r="E4337" s="2">
        <v>2499.9899999999998</v>
      </c>
      <c r="F4337" s="1">
        <v>7.0000000000000007E-2</v>
      </c>
      <c r="G4337">
        <v>4999.91</v>
      </c>
      <c r="H4337" t="s">
        <v>5448</v>
      </c>
      <c r="I4337">
        <f>_xlfn.XLOOKUP(C4337, products!A:A, products!D:D)</f>
        <v>6</v>
      </c>
      <c r="J4337" t="s">
        <v>12</v>
      </c>
    </row>
    <row r="4338" spans="1:10" x14ac:dyDescent="0.2">
      <c r="A4338" s="1">
        <v>1489</v>
      </c>
      <c r="B4338" s="1">
        <v>1</v>
      </c>
      <c r="C4338" s="1">
        <v>198</v>
      </c>
      <c r="D4338" s="6">
        <v>1</v>
      </c>
      <c r="E4338" s="2">
        <v>2999.99</v>
      </c>
      <c r="F4338" s="1">
        <v>0.2</v>
      </c>
      <c r="G4338">
        <v>2999.79</v>
      </c>
      <c r="H4338" t="s">
        <v>5336</v>
      </c>
      <c r="I4338">
        <f>_xlfn.XLOOKUP(C4338, products!A:A, products!D:D)</f>
        <v>5</v>
      </c>
      <c r="J4338" t="s">
        <v>13</v>
      </c>
    </row>
    <row r="4339" spans="1:10" x14ac:dyDescent="0.2">
      <c r="A4339" s="1">
        <v>1489</v>
      </c>
      <c r="B4339" s="1">
        <v>2</v>
      </c>
      <c r="C4339" s="1">
        <v>282</v>
      </c>
      <c r="D4339" s="6">
        <v>2</v>
      </c>
      <c r="E4339" s="2">
        <v>279.99</v>
      </c>
      <c r="F4339" s="1">
        <v>0.2</v>
      </c>
      <c r="G4339">
        <v>559.78</v>
      </c>
      <c r="H4339" t="s">
        <v>5310</v>
      </c>
      <c r="I4339">
        <f>_xlfn.XLOOKUP(C4339, products!A:A, products!D:D)</f>
        <v>1</v>
      </c>
      <c r="J4339" t="s">
        <v>17</v>
      </c>
    </row>
    <row r="4340" spans="1:10" x14ac:dyDescent="0.2">
      <c r="A4340" s="1">
        <v>1489</v>
      </c>
      <c r="B4340" s="1">
        <v>3</v>
      </c>
      <c r="C4340" s="1">
        <v>52</v>
      </c>
      <c r="D4340" s="6">
        <v>1</v>
      </c>
      <c r="E4340" s="2">
        <v>875.99</v>
      </c>
      <c r="F4340" s="1">
        <v>0.1</v>
      </c>
      <c r="G4340">
        <v>2627.8700000000003</v>
      </c>
      <c r="H4340" t="s">
        <v>5514</v>
      </c>
      <c r="I4340">
        <f>_xlfn.XLOOKUP(C4340, products!A:A, products!D:D)</f>
        <v>7</v>
      </c>
      <c r="J4340" t="s">
        <v>11</v>
      </c>
    </row>
    <row r="4341" spans="1:10" x14ac:dyDescent="0.2">
      <c r="A4341" s="1">
        <v>1490</v>
      </c>
      <c r="B4341" s="1">
        <v>1</v>
      </c>
      <c r="C4341" s="1">
        <v>99</v>
      </c>
      <c r="D4341" s="6">
        <v>1</v>
      </c>
      <c r="E4341" s="2">
        <v>299.99</v>
      </c>
      <c r="F4341" s="1">
        <v>0.1</v>
      </c>
      <c r="G4341">
        <v>299.89</v>
      </c>
      <c r="H4341" t="s">
        <v>5471</v>
      </c>
      <c r="I4341">
        <f>_xlfn.XLOOKUP(C4341, products!A:A, products!D:D)</f>
        <v>1</v>
      </c>
      <c r="J4341" t="s">
        <v>17</v>
      </c>
    </row>
    <row r="4342" spans="1:10" x14ac:dyDescent="0.2">
      <c r="A4342" s="1">
        <v>1490</v>
      </c>
      <c r="B4342" s="1">
        <v>2</v>
      </c>
      <c r="C4342" s="1">
        <v>254</v>
      </c>
      <c r="D4342" s="6">
        <v>1</v>
      </c>
      <c r="E4342" s="2">
        <v>749.99</v>
      </c>
      <c r="F4342" s="1">
        <v>0.1</v>
      </c>
      <c r="G4342">
        <v>1499.88</v>
      </c>
      <c r="H4342" t="s">
        <v>5287</v>
      </c>
      <c r="I4342">
        <f>_xlfn.XLOOKUP(C4342, products!A:A, products!D:D)</f>
        <v>3</v>
      </c>
      <c r="J4342" t="s">
        <v>15</v>
      </c>
    </row>
    <row r="4343" spans="1:10" x14ac:dyDescent="0.2">
      <c r="A4343" s="1">
        <v>1490</v>
      </c>
      <c r="B4343" s="1">
        <v>3</v>
      </c>
      <c r="C4343" s="1">
        <v>218</v>
      </c>
      <c r="D4343" s="6">
        <v>1</v>
      </c>
      <c r="E4343" s="2">
        <v>319.99</v>
      </c>
      <c r="F4343" s="1">
        <v>0.05</v>
      </c>
      <c r="G4343">
        <v>959.92000000000007</v>
      </c>
      <c r="H4343" t="s">
        <v>5359</v>
      </c>
      <c r="I4343">
        <f>_xlfn.XLOOKUP(C4343, products!A:A, products!D:D)</f>
        <v>3</v>
      </c>
      <c r="J4343" t="s">
        <v>15</v>
      </c>
    </row>
    <row r="4344" spans="1:10" x14ac:dyDescent="0.2">
      <c r="A4344" s="1">
        <v>1491</v>
      </c>
      <c r="B4344" s="1">
        <v>1</v>
      </c>
      <c r="C4344" s="1">
        <v>95</v>
      </c>
      <c r="D4344" s="6">
        <v>2</v>
      </c>
      <c r="E4344" s="2">
        <v>299.99</v>
      </c>
      <c r="F4344" s="1">
        <v>0.2</v>
      </c>
      <c r="G4344">
        <v>299.79000000000002</v>
      </c>
      <c r="H4344" t="s">
        <v>5475</v>
      </c>
      <c r="I4344">
        <f>_xlfn.XLOOKUP(C4344, products!A:A, products!D:D)</f>
        <v>1</v>
      </c>
      <c r="J4344" t="s">
        <v>17</v>
      </c>
    </row>
    <row r="4345" spans="1:10" x14ac:dyDescent="0.2">
      <c r="A4345" s="1">
        <v>1491</v>
      </c>
      <c r="B4345" s="1">
        <v>2</v>
      </c>
      <c r="C4345" s="1">
        <v>302</v>
      </c>
      <c r="D4345" s="6">
        <v>1</v>
      </c>
      <c r="E4345" s="2">
        <v>449.99</v>
      </c>
      <c r="F4345" s="1">
        <v>0.05</v>
      </c>
      <c r="G4345">
        <v>899.93000000000006</v>
      </c>
      <c r="H4345" t="s">
        <v>5290</v>
      </c>
      <c r="I4345">
        <f>_xlfn.XLOOKUP(C4345, products!A:A, products!D:D)</f>
        <v>2</v>
      </c>
      <c r="J4345" t="s">
        <v>16</v>
      </c>
    </row>
    <row r="4346" spans="1:10" x14ac:dyDescent="0.2">
      <c r="A4346" s="1">
        <v>1491</v>
      </c>
      <c r="B4346" s="1">
        <v>3</v>
      </c>
      <c r="C4346" s="1">
        <v>60</v>
      </c>
      <c r="D4346" s="6">
        <v>2</v>
      </c>
      <c r="E4346" s="2">
        <v>1559.99</v>
      </c>
      <c r="F4346" s="1">
        <v>7.0000000000000007E-2</v>
      </c>
      <c r="G4346">
        <v>4679.9000000000005</v>
      </c>
      <c r="H4346" t="s">
        <v>5506</v>
      </c>
      <c r="I4346">
        <f>_xlfn.XLOOKUP(C4346, products!A:A, products!D:D)</f>
        <v>5</v>
      </c>
      <c r="J4346" t="s">
        <v>13</v>
      </c>
    </row>
    <row r="4347" spans="1:10" x14ac:dyDescent="0.2">
      <c r="A4347" s="1">
        <v>1491</v>
      </c>
      <c r="B4347" s="1">
        <v>4</v>
      </c>
      <c r="C4347" s="1">
        <v>139</v>
      </c>
      <c r="D4347" s="6">
        <v>2</v>
      </c>
      <c r="E4347" s="2">
        <v>2999.99</v>
      </c>
      <c r="F4347" s="1">
        <v>7.0000000000000007E-2</v>
      </c>
      <c r="G4347">
        <v>11999.89</v>
      </c>
      <c r="H4347" t="s">
        <v>5431</v>
      </c>
      <c r="I4347">
        <f>_xlfn.XLOOKUP(C4347, products!A:A, products!D:D)</f>
        <v>6</v>
      </c>
      <c r="J4347" t="s">
        <v>12</v>
      </c>
    </row>
    <row r="4348" spans="1:10" x14ac:dyDescent="0.2">
      <c r="A4348" s="1">
        <v>1492</v>
      </c>
      <c r="B4348" s="1">
        <v>1</v>
      </c>
      <c r="C4348" s="1">
        <v>37</v>
      </c>
      <c r="D4348" s="6">
        <v>2</v>
      </c>
      <c r="E4348" s="2">
        <v>379.99</v>
      </c>
      <c r="F4348" s="1">
        <v>0.1</v>
      </c>
      <c r="G4348">
        <v>379.89</v>
      </c>
      <c r="H4348" t="s">
        <v>5529</v>
      </c>
      <c r="I4348">
        <f>_xlfn.XLOOKUP(C4348, products!A:A, products!D:D)</f>
        <v>6</v>
      </c>
      <c r="J4348" t="s">
        <v>12</v>
      </c>
    </row>
    <row r="4349" spans="1:10" x14ac:dyDescent="0.2">
      <c r="A4349" s="1">
        <v>1493</v>
      </c>
      <c r="B4349" s="1">
        <v>1</v>
      </c>
      <c r="C4349" s="1">
        <v>230</v>
      </c>
      <c r="D4349" s="6">
        <v>1</v>
      </c>
      <c r="E4349" s="2">
        <v>429.99</v>
      </c>
      <c r="F4349" s="1">
        <v>0.1</v>
      </c>
      <c r="G4349">
        <v>429.89</v>
      </c>
      <c r="H4349" t="s">
        <v>5349</v>
      </c>
      <c r="I4349">
        <f>_xlfn.XLOOKUP(C4349, products!A:A, products!D:D)</f>
        <v>3</v>
      </c>
      <c r="J4349" t="s">
        <v>15</v>
      </c>
    </row>
    <row r="4350" spans="1:10" x14ac:dyDescent="0.2">
      <c r="A4350" s="1">
        <v>1494</v>
      </c>
      <c r="B4350" s="1">
        <v>1</v>
      </c>
      <c r="C4350" s="1">
        <v>230</v>
      </c>
      <c r="D4350" s="6">
        <v>2</v>
      </c>
      <c r="E4350" s="2">
        <v>429.99</v>
      </c>
      <c r="F4350" s="1">
        <v>0.1</v>
      </c>
      <c r="G4350">
        <v>429.89</v>
      </c>
      <c r="H4350" t="s">
        <v>5349</v>
      </c>
      <c r="I4350">
        <f>_xlfn.XLOOKUP(C4350, products!A:A, products!D:D)</f>
        <v>3</v>
      </c>
      <c r="J4350" t="s">
        <v>15</v>
      </c>
    </row>
    <row r="4351" spans="1:10" x14ac:dyDescent="0.2">
      <c r="A4351" s="1">
        <v>1494</v>
      </c>
      <c r="B4351" s="1">
        <v>2</v>
      </c>
      <c r="C4351" s="1">
        <v>178</v>
      </c>
      <c r="D4351" s="6">
        <v>2</v>
      </c>
      <c r="E4351" s="2">
        <v>749.99</v>
      </c>
      <c r="F4351" s="1">
        <v>0.2</v>
      </c>
      <c r="G4351">
        <v>1499.78</v>
      </c>
      <c r="H4351" t="s">
        <v>5394</v>
      </c>
      <c r="I4351">
        <f>_xlfn.XLOOKUP(C4351, products!A:A, products!D:D)</f>
        <v>7</v>
      </c>
      <c r="J4351" t="s">
        <v>11</v>
      </c>
    </row>
    <row r="4352" spans="1:10" x14ac:dyDescent="0.2">
      <c r="A4352" s="1">
        <v>1494</v>
      </c>
      <c r="B4352" s="1">
        <v>3</v>
      </c>
      <c r="C4352" s="1">
        <v>264</v>
      </c>
      <c r="D4352" s="6">
        <v>2</v>
      </c>
      <c r="E4352" s="2">
        <v>249.99</v>
      </c>
      <c r="F4352" s="1">
        <v>0.05</v>
      </c>
      <c r="G4352">
        <v>749.92000000000007</v>
      </c>
      <c r="H4352" t="s">
        <v>5328</v>
      </c>
      <c r="I4352">
        <f>_xlfn.XLOOKUP(C4352, products!A:A, products!D:D)</f>
        <v>1</v>
      </c>
      <c r="J4352" t="s">
        <v>17</v>
      </c>
    </row>
    <row r="4353" spans="1:10" x14ac:dyDescent="0.2">
      <c r="A4353" s="1">
        <v>1495</v>
      </c>
      <c r="B4353" s="1">
        <v>1</v>
      </c>
      <c r="C4353" s="1">
        <v>292</v>
      </c>
      <c r="D4353" s="6">
        <v>2</v>
      </c>
      <c r="E4353" s="2">
        <v>369.99</v>
      </c>
      <c r="F4353" s="1">
        <v>0.05</v>
      </c>
      <c r="G4353">
        <v>369.94</v>
      </c>
      <c r="H4353" t="s">
        <v>5300</v>
      </c>
      <c r="I4353">
        <f>_xlfn.XLOOKUP(C4353, products!A:A, products!D:D)</f>
        <v>1</v>
      </c>
      <c r="J4353" t="s">
        <v>17</v>
      </c>
    </row>
    <row r="4354" spans="1:10" x14ac:dyDescent="0.2">
      <c r="A4354" s="1">
        <v>1495</v>
      </c>
      <c r="B4354" s="1">
        <v>2</v>
      </c>
      <c r="C4354" s="1">
        <v>308</v>
      </c>
      <c r="D4354" s="6">
        <v>2</v>
      </c>
      <c r="E4354" s="2">
        <v>749.99</v>
      </c>
      <c r="F4354" s="1">
        <v>0.2</v>
      </c>
      <c r="G4354">
        <v>1499.78</v>
      </c>
      <c r="H4354" t="s">
        <v>5284</v>
      </c>
      <c r="I4354">
        <f>_xlfn.XLOOKUP(C4354, products!A:A, products!D:D)</f>
        <v>2</v>
      </c>
      <c r="J4354" t="s">
        <v>16</v>
      </c>
    </row>
    <row r="4355" spans="1:10" x14ac:dyDescent="0.2">
      <c r="A4355" s="1">
        <v>1495</v>
      </c>
      <c r="B4355" s="1">
        <v>3</v>
      </c>
      <c r="C4355" s="1">
        <v>137</v>
      </c>
      <c r="D4355" s="6">
        <v>1</v>
      </c>
      <c r="E4355" s="2">
        <v>2599</v>
      </c>
      <c r="F4355" s="1">
        <v>0.1</v>
      </c>
      <c r="G4355">
        <v>7796.9</v>
      </c>
      <c r="H4355" t="s">
        <v>5433</v>
      </c>
      <c r="I4355">
        <f>_xlfn.XLOOKUP(C4355, products!A:A, products!D:D)</f>
        <v>6</v>
      </c>
      <c r="J4355" t="s">
        <v>12</v>
      </c>
    </row>
    <row r="4356" spans="1:10" x14ac:dyDescent="0.2">
      <c r="A4356" s="1">
        <v>1496</v>
      </c>
      <c r="B4356" s="1">
        <v>1</v>
      </c>
      <c r="C4356" s="1">
        <v>248</v>
      </c>
      <c r="D4356" s="6">
        <v>1</v>
      </c>
      <c r="E4356" s="2">
        <v>599.99</v>
      </c>
      <c r="F4356" s="1">
        <v>7.0000000000000007E-2</v>
      </c>
      <c r="G4356">
        <v>599.91999999999996</v>
      </c>
      <c r="H4356" t="s">
        <v>5338</v>
      </c>
      <c r="I4356">
        <f>_xlfn.XLOOKUP(C4356, products!A:A, products!D:D)</f>
        <v>3</v>
      </c>
      <c r="J4356" t="s">
        <v>15</v>
      </c>
    </row>
    <row r="4357" spans="1:10" x14ac:dyDescent="0.2">
      <c r="A4357" s="1">
        <v>1496</v>
      </c>
      <c r="B4357" s="1">
        <v>2</v>
      </c>
      <c r="C4357" s="1">
        <v>214</v>
      </c>
      <c r="D4357" s="6">
        <v>1</v>
      </c>
      <c r="E4357" s="2">
        <v>899.99</v>
      </c>
      <c r="F4357" s="1">
        <v>7.0000000000000007E-2</v>
      </c>
      <c r="G4357">
        <v>1799.91</v>
      </c>
      <c r="H4357" t="s">
        <v>5363</v>
      </c>
      <c r="I4357">
        <f>_xlfn.XLOOKUP(C4357, products!A:A, products!D:D)</f>
        <v>3</v>
      </c>
      <c r="J4357" t="s">
        <v>15</v>
      </c>
    </row>
    <row r="4358" spans="1:10" x14ac:dyDescent="0.2">
      <c r="A4358" s="1">
        <v>1496</v>
      </c>
      <c r="B4358" s="1">
        <v>3</v>
      </c>
      <c r="C4358" s="1">
        <v>224</v>
      </c>
      <c r="D4358" s="6">
        <v>2</v>
      </c>
      <c r="E4358" s="2">
        <v>479.99</v>
      </c>
      <c r="F4358" s="1">
        <v>0.05</v>
      </c>
      <c r="G4358">
        <v>1439.92</v>
      </c>
      <c r="H4358" t="s">
        <v>5353</v>
      </c>
      <c r="I4358">
        <f>_xlfn.XLOOKUP(C4358, products!A:A, products!D:D)</f>
        <v>3</v>
      </c>
      <c r="J4358" t="s">
        <v>15</v>
      </c>
    </row>
    <row r="4359" spans="1:10" x14ac:dyDescent="0.2">
      <c r="A4359" s="1">
        <v>1496</v>
      </c>
      <c r="B4359" s="1">
        <v>4</v>
      </c>
      <c r="C4359" s="1">
        <v>302</v>
      </c>
      <c r="D4359" s="6">
        <v>1</v>
      </c>
      <c r="E4359" s="2">
        <v>449.99</v>
      </c>
      <c r="F4359" s="1">
        <v>0.05</v>
      </c>
      <c r="G4359">
        <v>1799.91</v>
      </c>
      <c r="H4359" t="s">
        <v>5290</v>
      </c>
      <c r="I4359">
        <f>_xlfn.XLOOKUP(C4359, products!A:A, products!D:D)</f>
        <v>2</v>
      </c>
      <c r="J4359" t="s">
        <v>16</v>
      </c>
    </row>
    <row r="4360" spans="1:10" x14ac:dyDescent="0.2">
      <c r="A4360" s="1">
        <v>1496</v>
      </c>
      <c r="B4360" s="1">
        <v>5</v>
      </c>
      <c r="C4360" s="1">
        <v>225</v>
      </c>
      <c r="D4360" s="6">
        <v>2</v>
      </c>
      <c r="E4360" s="2">
        <v>959.99</v>
      </c>
      <c r="F4360" s="1">
        <v>0.2</v>
      </c>
      <c r="G4360">
        <v>4799.75</v>
      </c>
      <c r="H4360" t="s">
        <v>5352</v>
      </c>
      <c r="I4360">
        <f>_xlfn.XLOOKUP(C4360, products!A:A, products!D:D)</f>
        <v>3</v>
      </c>
      <c r="J4360" t="s">
        <v>15</v>
      </c>
    </row>
    <row r="4361" spans="1:10" x14ac:dyDescent="0.2">
      <c r="A4361" s="1">
        <v>1497</v>
      </c>
      <c r="B4361" s="1">
        <v>1</v>
      </c>
      <c r="C4361" s="1">
        <v>141</v>
      </c>
      <c r="D4361" s="6">
        <v>2</v>
      </c>
      <c r="E4361" s="2">
        <v>1599.99</v>
      </c>
      <c r="F4361" s="1">
        <v>0.2</v>
      </c>
      <c r="G4361">
        <v>1599.79</v>
      </c>
      <c r="H4361" t="s">
        <v>5429</v>
      </c>
      <c r="I4361">
        <f>_xlfn.XLOOKUP(C4361, products!A:A, products!D:D)</f>
        <v>6</v>
      </c>
      <c r="J4361" t="s">
        <v>12</v>
      </c>
    </row>
    <row r="4362" spans="1:10" x14ac:dyDescent="0.2">
      <c r="A4362" s="1">
        <v>1497</v>
      </c>
      <c r="B4362" s="1">
        <v>2</v>
      </c>
      <c r="C4362" s="1">
        <v>198</v>
      </c>
      <c r="D4362" s="6">
        <v>2</v>
      </c>
      <c r="E4362" s="2">
        <v>2999.99</v>
      </c>
      <c r="F4362" s="1">
        <v>0.1</v>
      </c>
      <c r="G4362">
        <v>5999.8799999999992</v>
      </c>
      <c r="H4362" t="s">
        <v>5336</v>
      </c>
      <c r="I4362">
        <f>_xlfn.XLOOKUP(C4362, products!A:A, products!D:D)</f>
        <v>5</v>
      </c>
      <c r="J4362" t="s">
        <v>13</v>
      </c>
    </row>
    <row r="4363" spans="1:10" x14ac:dyDescent="0.2">
      <c r="A4363" s="1">
        <v>1497</v>
      </c>
      <c r="B4363" s="1">
        <v>3</v>
      </c>
      <c r="C4363" s="1">
        <v>204</v>
      </c>
      <c r="D4363" s="6">
        <v>2</v>
      </c>
      <c r="E4363" s="2">
        <v>3599.99</v>
      </c>
      <c r="F4363" s="1">
        <v>7.0000000000000007E-2</v>
      </c>
      <c r="G4363">
        <v>10799.9</v>
      </c>
      <c r="H4363" t="s">
        <v>5372</v>
      </c>
      <c r="I4363">
        <f>_xlfn.XLOOKUP(C4363, products!A:A, products!D:D)</f>
        <v>5</v>
      </c>
      <c r="J4363" t="s">
        <v>13</v>
      </c>
    </row>
    <row r="4364" spans="1:10" x14ac:dyDescent="0.2">
      <c r="A4364" s="1">
        <v>1498</v>
      </c>
      <c r="B4364" s="1">
        <v>1</v>
      </c>
      <c r="C4364" s="1">
        <v>172</v>
      </c>
      <c r="D4364" s="6">
        <v>1</v>
      </c>
      <c r="E4364" s="2">
        <v>3199.99</v>
      </c>
      <c r="F4364" s="1">
        <v>0.05</v>
      </c>
      <c r="G4364">
        <v>3199.9399999999996</v>
      </c>
      <c r="H4364" t="s">
        <v>5400</v>
      </c>
      <c r="I4364">
        <f>_xlfn.XLOOKUP(C4364, products!A:A, products!D:D)</f>
        <v>7</v>
      </c>
      <c r="J4364" t="s">
        <v>11</v>
      </c>
    </row>
    <row r="4365" spans="1:10" x14ac:dyDescent="0.2">
      <c r="A4365" s="1">
        <v>1498</v>
      </c>
      <c r="B4365" s="1">
        <v>2</v>
      </c>
      <c r="C4365" s="1">
        <v>260</v>
      </c>
      <c r="D4365" s="6">
        <v>2</v>
      </c>
      <c r="E4365" s="2">
        <v>799.99</v>
      </c>
      <c r="F4365" s="1">
        <v>7.0000000000000007E-2</v>
      </c>
      <c r="G4365">
        <v>1599.91</v>
      </c>
      <c r="H4365" t="s">
        <v>5292</v>
      </c>
      <c r="I4365">
        <f>_xlfn.XLOOKUP(C4365, products!A:A, products!D:D)</f>
        <v>3</v>
      </c>
      <c r="J4365" t="s">
        <v>15</v>
      </c>
    </row>
    <row r="4366" spans="1:10" x14ac:dyDescent="0.2">
      <c r="A4366" s="1">
        <v>1499</v>
      </c>
      <c r="B4366" s="1">
        <v>1</v>
      </c>
      <c r="C4366" s="1">
        <v>110</v>
      </c>
      <c r="D4366" s="6">
        <v>1</v>
      </c>
      <c r="E4366" s="2">
        <v>470.99</v>
      </c>
      <c r="F4366" s="1">
        <v>0.05</v>
      </c>
      <c r="G4366">
        <v>470.94</v>
      </c>
      <c r="H4366" t="s">
        <v>5460</v>
      </c>
      <c r="I4366">
        <f>_xlfn.XLOOKUP(C4366, products!A:A, products!D:D)</f>
        <v>2</v>
      </c>
      <c r="J4366" t="s">
        <v>16</v>
      </c>
    </row>
    <row r="4367" spans="1:10" x14ac:dyDescent="0.2">
      <c r="A4367" s="1">
        <v>1499</v>
      </c>
      <c r="B4367" s="1">
        <v>2</v>
      </c>
      <c r="C4367" s="1">
        <v>208</v>
      </c>
      <c r="D4367" s="6">
        <v>1</v>
      </c>
      <c r="E4367" s="2">
        <v>1799.99</v>
      </c>
      <c r="F4367" s="1">
        <v>7.0000000000000007E-2</v>
      </c>
      <c r="G4367">
        <v>3599.91</v>
      </c>
      <c r="H4367" t="s">
        <v>5368</v>
      </c>
      <c r="I4367">
        <f>_xlfn.XLOOKUP(C4367, products!A:A, products!D:D)</f>
        <v>4</v>
      </c>
      <c r="J4367" t="s">
        <v>14</v>
      </c>
    </row>
    <row r="4368" spans="1:10" x14ac:dyDescent="0.2">
      <c r="A4368" s="1">
        <v>1499</v>
      </c>
      <c r="B4368" s="1">
        <v>3</v>
      </c>
      <c r="C4368" s="1">
        <v>268</v>
      </c>
      <c r="D4368" s="6">
        <v>2</v>
      </c>
      <c r="E4368" s="2">
        <v>159.99</v>
      </c>
      <c r="F4368" s="1">
        <v>0.05</v>
      </c>
      <c r="G4368">
        <v>479.92</v>
      </c>
      <c r="H4368" t="s">
        <v>5324</v>
      </c>
      <c r="I4368">
        <f>_xlfn.XLOOKUP(C4368, products!A:A, products!D:D)</f>
        <v>1</v>
      </c>
      <c r="J4368" t="s">
        <v>17</v>
      </c>
    </row>
    <row r="4369" spans="1:10" x14ac:dyDescent="0.2">
      <c r="A4369" s="1">
        <v>1499</v>
      </c>
      <c r="B4369" s="1">
        <v>4</v>
      </c>
      <c r="C4369" s="1">
        <v>2</v>
      </c>
      <c r="D4369" s="6">
        <v>1</v>
      </c>
      <c r="E4369" s="2">
        <v>749.99</v>
      </c>
      <c r="F4369" s="1">
        <v>0.05</v>
      </c>
      <c r="G4369">
        <v>2999.91</v>
      </c>
      <c r="H4369" t="s">
        <v>5560</v>
      </c>
      <c r="I4369">
        <f>_xlfn.XLOOKUP(C4369, products!A:A, products!D:D)</f>
        <v>6</v>
      </c>
      <c r="J4369" t="s">
        <v>12</v>
      </c>
    </row>
    <row r="4370" spans="1:10" x14ac:dyDescent="0.2">
      <c r="A4370" s="1">
        <v>1499</v>
      </c>
      <c r="B4370" s="1">
        <v>5</v>
      </c>
      <c r="C4370" s="1">
        <v>171</v>
      </c>
      <c r="D4370" s="6">
        <v>2</v>
      </c>
      <c r="E4370" s="2">
        <v>3199.99</v>
      </c>
      <c r="F4370" s="1">
        <v>0.1</v>
      </c>
      <c r="G4370">
        <v>15999.849999999999</v>
      </c>
      <c r="H4370" t="s">
        <v>5401</v>
      </c>
      <c r="I4370">
        <f>_xlfn.XLOOKUP(C4370, products!A:A, products!D:D)</f>
        <v>7</v>
      </c>
      <c r="J4370" t="s">
        <v>11</v>
      </c>
    </row>
    <row r="4371" spans="1:10" x14ac:dyDescent="0.2">
      <c r="A4371" s="1">
        <v>1500</v>
      </c>
      <c r="B4371" s="1">
        <v>1</v>
      </c>
      <c r="C4371" s="1">
        <v>41</v>
      </c>
      <c r="D4371" s="6">
        <v>2</v>
      </c>
      <c r="E4371" s="2">
        <v>1469.99</v>
      </c>
      <c r="F4371" s="1">
        <v>7.0000000000000007E-2</v>
      </c>
      <c r="G4371">
        <v>1469.92</v>
      </c>
      <c r="H4371" t="s">
        <v>5525</v>
      </c>
      <c r="I4371">
        <f>_xlfn.XLOOKUP(C4371, products!A:A, products!D:D)</f>
        <v>6</v>
      </c>
      <c r="J4371" t="s">
        <v>12</v>
      </c>
    </row>
    <row r="4372" spans="1:10" x14ac:dyDescent="0.2">
      <c r="A4372" s="1">
        <v>1500</v>
      </c>
      <c r="B4372" s="1">
        <v>2</v>
      </c>
      <c r="C4372" s="1">
        <v>293</v>
      </c>
      <c r="D4372" s="6">
        <v>1</v>
      </c>
      <c r="E4372" s="2">
        <v>319.99</v>
      </c>
      <c r="F4372" s="1">
        <v>7.0000000000000007E-2</v>
      </c>
      <c r="G4372">
        <v>639.91</v>
      </c>
      <c r="H4372" t="s">
        <v>5299</v>
      </c>
      <c r="I4372">
        <f>_xlfn.XLOOKUP(C4372, products!A:A, products!D:D)</f>
        <v>1</v>
      </c>
      <c r="J4372" t="s">
        <v>17</v>
      </c>
    </row>
    <row r="4373" spans="1:10" x14ac:dyDescent="0.2">
      <c r="A4373" s="1">
        <v>1501</v>
      </c>
      <c r="B4373" s="1">
        <v>1</v>
      </c>
      <c r="C4373" s="1">
        <v>248</v>
      </c>
      <c r="D4373" s="6">
        <v>1</v>
      </c>
      <c r="E4373" s="2">
        <v>599.99</v>
      </c>
      <c r="F4373" s="1">
        <v>0.05</v>
      </c>
      <c r="G4373">
        <v>599.94000000000005</v>
      </c>
      <c r="H4373" t="s">
        <v>5338</v>
      </c>
      <c r="I4373">
        <f>_xlfn.XLOOKUP(C4373, products!A:A, products!D:D)</f>
        <v>3</v>
      </c>
      <c r="J4373" t="s">
        <v>15</v>
      </c>
    </row>
    <row r="4374" spans="1:10" x14ac:dyDescent="0.2">
      <c r="A4374" s="1">
        <v>1501</v>
      </c>
      <c r="B4374" s="1">
        <v>2</v>
      </c>
      <c r="C4374" s="1">
        <v>219</v>
      </c>
      <c r="D4374" s="6">
        <v>1</v>
      </c>
      <c r="E4374" s="2">
        <v>639.99</v>
      </c>
      <c r="F4374" s="1">
        <v>7.0000000000000007E-2</v>
      </c>
      <c r="G4374">
        <v>1279.9100000000001</v>
      </c>
      <c r="H4374" t="s">
        <v>5358</v>
      </c>
      <c r="I4374">
        <f>_xlfn.XLOOKUP(C4374, products!A:A, products!D:D)</f>
        <v>3</v>
      </c>
      <c r="J4374" t="s">
        <v>15</v>
      </c>
    </row>
    <row r="4375" spans="1:10" x14ac:dyDescent="0.2">
      <c r="A4375" s="1">
        <v>1501</v>
      </c>
      <c r="B4375" s="1">
        <v>3</v>
      </c>
      <c r="C4375" s="1">
        <v>15</v>
      </c>
      <c r="D4375" s="6">
        <v>1</v>
      </c>
      <c r="E4375" s="2">
        <v>529.99</v>
      </c>
      <c r="F4375" s="1">
        <v>0.05</v>
      </c>
      <c r="G4375">
        <v>1589.92</v>
      </c>
      <c r="H4375" t="s">
        <v>5550</v>
      </c>
      <c r="I4375">
        <f>_xlfn.XLOOKUP(C4375, products!A:A, products!D:D)</f>
        <v>3</v>
      </c>
      <c r="J4375" t="s">
        <v>15</v>
      </c>
    </row>
    <row r="4376" spans="1:10" x14ac:dyDescent="0.2">
      <c r="A4376" s="1">
        <v>1501</v>
      </c>
      <c r="B4376" s="1">
        <v>4</v>
      </c>
      <c r="C4376" s="1">
        <v>67</v>
      </c>
      <c r="D4376" s="6">
        <v>1</v>
      </c>
      <c r="E4376" s="2">
        <v>250.99</v>
      </c>
      <c r="F4376" s="1">
        <v>0.2</v>
      </c>
      <c r="G4376">
        <v>1003.76</v>
      </c>
      <c r="H4376" t="s">
        <v>5500</v>
      </c>
      <c r="I4376">
        <f>_xlfn.XLOOKUP(C4376, products!A:A, products!D:D)</f>
        <v>3</v>
      </c>
      <c r="J4376" t="s">
        <v>15</v>
      </c>
    </row>
    <row r="4377" spans="1:10" x14ac:dyDescent="0.2">
      <c r="A4377" s="1">
        <v>1501</v>
      </c>
      <c r="B4377" s="1">
        <v>5</v>
      </c>
      <c r="C4377" s="1">
        <v>210</v>
      </c>
      <c r="D4377" s="6">
        <v>1</v>
      </c>
      <c r="E4377" s="2">
        <v>1549</v>
      </c>
      <c r="F4377" s="1">
        <v>0.05</v>
      </c>
      <c r="G4377">
        <v>7744.95</v>
      </c>
      <c r="H4377" t="s">
        <v>5366</v>
      </c>
      <c r="I4377">
        <f>_xlfn.XLOOKUP(C4377, products!A:A, products!D:D)</f>
        <v>4</v>
      </c>
      <c r="J4377" t="s">
        <v>14</v>
      </c>
    </row>
    <row r="4378" spans="1:10" x14ac:dyDescent="0.2">
      <c r="A4378" s="1">
        <v>1502</v>
      </c>
      <c r="B4378" s="1">
        <v>1</v>
      </c>
      <c r="C4378" s="1">
        <v>231</v>
      </c>
      <c r="D4378" s="6">
        <v>2</v>
      </c>
      <c r="E4378" s="2">
        <v>529.99</v>
      </c>
      <c r="F4378" s="1">
        <v>0.2</v>
      </c>
      <c r="G4378">
        <v>529.79</v>
      </c>
      <c r="H4378" t="s">
        <v>5348</v>
      </c>
      <c r="I4378">
        <f>_xlfn.XLOOKUP(C4378, products!A:A, products!D:D)</f>
        <v>3</v>
      </c>
      <c r="J4378" t="s">
        <v>15</v>
      </c>
    </row>
    <row r="4379" spans="1:10" x14ac:dyDescent="0.2">
      <c r="A4379" s="1">
        <v>1502</v>
      </c>
      <c r="B4379" s="1">
        <v>2</v>
      </c>
      <c r="C4379" s="1">
        <v>19</v>
      </c>
      <c r="D4379" s="6">
        <v>2</v>
      </c>
      <c r="E4379" s="2">
        <v>449</v>
      </c>
      <c r="F4379" s="1">
        <v>7.0000000000000007E-2</v>
      </c>
      <c r="G4379">
        <v>897.93</v>
      </c>
      <c r="H4379" t="s">
        <v>5547</v>
      </c>
      <c r="I4379">
        <f>_xlfn.XLOOKUP(C4379, products!A:A, products!D:D)</f>
        <v>3</v>
      </c>
      <c r="J4379" t="s">
        <v>15</v>
      </c>
    </row>
    <row r="4380" spans="1:10" x14ac:dyDescent="0.2">
      <c r="A4380" s="1">
        <v>1502</v>
      </c>
      <c r="B4380" s="1">
        <v>3</v>
      </c>
      <c r="C4380" s="1">
        <v>26</v>
      </c>
      <c r="D4380" s="6">
        <v>2</v>
      </c>
      <c r="E4380" s="2">
        <v>599.99</v>
      </c>
      <c r="F4380" s="1">
        <v>7.0000000000000007E-2</v>
      </c>
      <c r="G4380">
        <v>1799.9</v>
      </c>
      <c r="H4380" t="s">
        <v>5540</v>
      </c>
      <c r="I4380">
        <f>_xlfn.XLOOKUP(C4380, products!A:A, products!D:D)</f>
        <v>2</v>
      </c>
      <c r="J4380" t="s">
        <v>16</v>
      </c>
    </row>
    <row r="4381" spans="1:10" x14ac:dyDescent="0.2">
      <c r="A4381" s="1">
        <v>1502</v>
      </c>
      <c r="B4381" s="1">
        <v>4</v>
      </c>
      <c r="C4381" s="1">
        <v>268</v>
      </c>
      <c r="D4381" s="6">
        <v>1</v>
      </c>
      <c r="E4381" s="2">
        <v>159.99</v>
      </c>
      <c r="F4381" s="1">
        <v>0.2</v>
      </c>
      <c r="G4381">
        <v>639.76</v>
      </c>
      <c r="H4381" t="s">
        <v>5324</v>
      </c>
      <c r="I4381">
        <f>_xlfn.XLOOKUP(C4381, products!A:A, products!D:D)</f>
        <v>1</v>
      </c>
      <c r="J4381" t="s">
        <v>17</v>
      </c>
    </row>
    <row r="4382" spans="1:10" x14ac:dyDescent="0.2">
      <c r="A4382" s="1">
        <v>1502</v>
      </c>
      <c r="B4382" s="1">
        <v>5</v>
      </c>
      <c r="C4382" s="1">
        <v>255</v>
      </c>
      <c r="D4382" s="6">
        <v>1</v>
      </c>
      <c r="E4382" s="2">
        <v>899.99</v>
      </c>
      <c r="F4382" s="1">
        <v>7.0000000000000007E-2</v>
      </c>
      <c r="G4382">
        <v>4499.88</v>
      </c>
      <c r="H4382" t="s">
        <v>5286</v>
      </c>
      <c r="I4382">
        <f>_xlfn.XLOOKUP(C4382, products!A:A, products!D:D)</f>
        <v>3</v>
      </c>
      <c r="J4382" t="s">
        <v>15</v>
      </c>
    </row>
    <row r="4383" spans="1:10" x14ac:dyDescent="0.2">
      <c r="A4383" s="1">
        <v>1503</v>
      </c>
      <c r="B4383" s="1">
        <v>1</v>
      </c>
      <c r="C4383" s="1">
        <v>217</v>
      </c>
      <c r="D4383" s="6">
        <v>1</v>
      </c>
      <c r="E4383" s="2">
        <v>909.99</v>
      </c>
      <c r="F4383" s="1">
        <v>0.1</v>
      </c>
      <c r="G4383">
        <v>909.89</v>
      </c>
      <c r="H4383" t="s">
        <v>5360</v>
      </c>
      <c r="I4383">
        <f>_xlfn.XLOOKUP(C4383, products!A:A, products!D:D)</f>
        <v>3</v>
      </c>
      <c r="J4383" t="s">
        <v>15</v>
      </c>
    </row>
    <row r="4384" spans="1:10" x14ac:dyDescent="0.2">
      <c r="A4384" s="1">
        <v>1503</v>
      </c>
      <c r="B4384" s="1">
        <v>2</v>
      </c>
      <c r="C4384" s="1">
        <v>302</v>
      </c>
      <c r="D4384" s="6">
        <v>2</v>
      </c>
      <c r="E4384" s="2">
        <v>449.99</v>
      </c>
      <c r="F4384" s="1">
        <v>0.05</v>
      </c>
      <c r="G4384">
        <v>899.93000000000006</v>
      </c>
      <c r="H4384" t="s">
        <v>5290</v>
      </c>
      <c r="I4384">
        <f>_xlfn.XLOOKUP(C4384, products!A:A, products!D:D)</f>
        <v>2</v>
      </c>
      <c r="J4384" t="s">
        <v>16</v>
      </c>
    </row>
    <row r="4385" spans="1:10" x14ac:dyDescent="0.2">
      <c r="A4385" s="1">
        <v>1504</v>
      </c>
      <c r="B4385" s="1">
        <v>1</v>
      </c>
      <c r="C4385" s="1">
        <v>276</v>
      </c>
      <c r="D4385" s="6">
        <v>1</v>
      </c>
      <c r="E4385" s="2">
        <v>319.99</v>
      </c>
      <c r="F4385" s="1">
        <v>7.0000000000000007E-2</v>
      </c>
      <c r="G4385">
        <v>319.92</v>
      </c>
      <c r="H4385" t="s">
        <v>5316</v>
      </c>
      <c r="I4385">
        <f>_xlfn.XLOOKUP(C4385, products!A:A, products!D:D)</f>
        <v>1</v>
      </c>
      <c r="J4385" t="s">
        <v>17</v>
      </c>
    </row>
    <row r="4386" spans="1:10" x14ac:dyDescent="0.2">
      <c r="A4386" s="1">
        <v>1505</v>
      </c>
      <c r="B4386" s="1">
        <v>1</v>
      </c>
      <c r="C4386" s="1">
        <v>223</v>
      </c>
      <c r="D4386" s="6">
        <v>2</v>
      </c>
      <c r="E4386" s="2">
        <v>529.99</v>
      </c>
      <c r="F4386" s="1">
        <v>0.05</v>
      </c>
      <c r="G4386">
        <v>529.94000000000005</v>
      </c>
      <c r="H4386" t="s">
        <v>5354</v>
      </c>
      <c r="I4386">
        <f>_xlfn.XLOOKUP(C4386, products!A:A, products!D:D)</f>
        <v>3</v>
      </c>
      <c r="J4386" t="s">
        <v>15</v>
      </c>
    </row>
    <row r="4387" spans="1:10" x14ac:dyDescent="0.2">
      <c r="A4387" s="1">
        <v>1505</v>
      </c>
      <c r="B4387" s="1">
        <v>2</v>
      </c>
      <c r="C4387" s="1">
        <v>24</v>
      </c>
      <c r="D4387" s="6">
        <v>2</v>
      </c>
      <c r="E4387" s="2">
        <v>549.99</v>
      </c>
      <c r="F4387" s="1">
        <v>7.0000000000000007E-2</v>
      </c>
      <c r="G4387">
        <v>1099.9100000000001</v>
      </c>
      <c r="H4387" t="s">
        <v>5542</v>
      </c>
      <c r="I4387">
        <f>_xlfn.XLOOKUP(C4387, products!A:A, products!D:D)</f>
        <v>2</v>
      </c>
      <c r="J4387" t="s">
        <v>16</v>
      </c>
    </row>
    <row r="4388" spans="1:10" x14ac:dyDescent="0.2">
      <c r="A4388" s="1">
        <v>1505</v>
      </c>
      <c r="B4388" s="1">
        <v>3</v>
      </c>
      <c r="C4388" s="1">
        <v>43</v>
      </c>
      <c r="D4388" s="6">
        <v>2</v>
      </c>
      <c r="E4388" s="2">
        <v>5299.99</v>
      </c>
      <c r="F4388" s="1">
        <v>0.05</v>
      </c>
      <c r="G4388">
        <v>15899.92</v>
      </c>
      <c r="H4388" t="s">
        <v>5523</v>
      </c>
      <c r="I4388">
        <f>_xlfn.XLOOKUP(C4388, products!A:A, products!D:D)</f>
        <v>6</v>
      </c>
      <c r="J4388" t="s">
        <v>12</v>
      </c>
    </row>
    <row r="4389" spans="1:10" x14ac:dyDescent="0.2">
      <c r="A4389" s="1">
        <v>1506</v>
      </c>
      <c r="B4389" s="1">
        <v>1</v>
      </c>
      <c r="C4389" s="1">
        <v>184</v>
      </c>
      <c r="D4389" s="6">
        <v>1</v>
      </c>
      <c r="E4389" s="2">
        <v>3499.99</v>
      </c>
      <c r="F4389" s="1">
        <v>0.05</v>
      </c>
      <c r="G4389">
        <v>3499.9399999999996</v>
      </c>
      <c r="H4389" t="s">
        <v>5388</v>
      </c>
      <c r="I4389">
        <f>_xlfn.XLOOKUP(C4389, products!A:A, products!D:D)</f>
        <v>7</v>
      </c>
      <c r="J4389" t="s">
        <v>11</v>
      </c>
    </row>
    <row r="4390" spans="1:10" x14ac:dyDescent="0.2">
      <c r="A4390" s="1">
        <v>1506</v>
      </c>
      <c r="B4390" s="1">
        <v>2</v>
      </c>
      <c r="C4390" s="1">
        <v>153</v>
      </c>
      <c r="D4390" s="6">
        <v>2</v>
      </c>
      <c r="E4390" s="2">
        <v>4999.99</v>
      </c>
      <c r="F4390" s="1">
        <v>0.2</v>
      </c>
      <c r="G4390">
        <v>9999.7799999999988</v>
      </c>
      <c r="H4390" t="s">
        <v>5417</v>
      </c>
      <c r="I4390">
        <f>_xlfn.XLOOKUP(C4390, products!A:A, products!D:D)</f>
        <v>7</v>
      </c>
      <c r="J4390" t="s">
        <v>11</v>
      </c>
    </row>
    <row r="4391" spans="1:10" x14ac:dyDescent="0.2">
      <c r="A4391" s="1">
        <v>1506</v>
      </c>
      <c r="B4391" s="1">
        <v>3</v>
      </c>
      <c r="C4391" s="1">
        <v>149</v>
      </c>
      <c r="D4391" s="6">
        <v>2</v>
      </c>
      <c r="E4391" s="2">
        <v>7499.99</v>
      </c>
      <c r="F4391" s="1">
        <v>0.05</v>
      </c>
      <c r="G4391">
        <v>22499.920000000002</v>
      </c>
      <c r="H4391" t="s">
        <v>5421</v>
      </c>
      <c r="I4391">
        <f>_xlfn.XLOOKUP(C4391, products!A:A, products!D:D)</f>
        <v>7</v>
      </c>
      <c r="J4391" t="s">
        <v>11</v>
      </c>
    </row>
    <row r="4392" spans="1:10" x14ac:dyDescent="0.2">
      <c r="A4392" s="1">
        <v>1507</v>
      </c>
      <c r="B4392" s="1">
        <v>1</v>
      </c>
      <c r="C4392" s="1">
        <v>39</v>
      </c>
      <c r="D4392" s="6">
        <v>2</v>
      </c>
      <c r="E4392" s="2">
        <v>1499.99</v>
      </c>
      <c r="F4392" s="1">
        <v>0.2</v>
      </c>
      <c r="G4392">
        <v>1499.79</v>
      </c>
      <c r="H4392" t="s">
        <v>5527</v>
      </c>
      <c r="I4392">
        <f>_xlfn.XLOOKUP(C4392, products!A:A, products!D:D)</f>
        <v>6</v>
      </c>
      <c r="J4392" t="s">
        <v>12</v>
      </c>
    </row>
    <row r="4393" spans="1:10" x14ac:dyDescent="0.2">
      <c r="A4393" s="1">
        <v>1507</v>
      </c>
      <c r="B4393" s="1">
        <v>2</v>
      </c>
      <c r="C4393" s="1">
        <v>11</v>
      </c>
      <c r="D4393" s="6">
        <v>2</v>
      </c>
      <c r="E4393" s="2">
        <v>1680.99</v>
      </c>
      <c r="F4393" s="1">
        <v>0.1</v>
      </c>
      <c r="G4393">
        <v>3361.88</v>
      </c>
      <c r="H4393" t="s">
        <v>5551</v>
      </c>
      <c r="I4393">
        <f>_xlfn.XLOOKUP(C4393, products!A:A, products!D:D)</f>
        <v>4</v>
      </c>
      <c r="J4393" t="s">
        <v>14</v>
      </c>
    </row>
    <row r="4394" spans="1:10" x14ac:dyDescent="0.2">
      <c r="A4394" s="1">
        <v>1507</v>
      </c>
      <c r="B4394" s="1">
        <v>3</v>
      </c>
      <c r="C4394" s="1">
        <v>259</v>
      </c>
      <c r="D4394" s="6">
        <v>1</v>
      </c>
      <c r="E4394" s="2">
        <v>1199.99</v>
      </c>
      <c r="F4394" s="1">
        <v>7.0000000000000007E-2</v>
      </c>
      <c r="G4394">
        <v>3599.9</v>
      </c>
      <c r="H4394" t="s">
        <v>5331</v>
      </c>
      <c r="I4394">
        <f>_xlfn.XLOOKUP(C4394, products!A:A, products!D:D)</f>
        <v>3</v>
      </c>
      <c r="J4394" t="s">
        <v>15</v>
      </c>
    </row>
    <row r="4395" spans="1:10" x14ac:dyDescent="0.2">
      <c r="A4395" s="1">
        <v>1507</v>
      </c>
      <c r="B4395" s="1">
        <v>4</v>
      </c>
      <c r="C4395" s="1">
        <v>281</v>
      </c>
      <c r="D4395" s="6">
        <v>1</v>
      </c>
      <c r="E4395" s="2">
        <v>319.99</v>
      </c>
      <c r="F4395" s="1">
        <v>7.0000000000000007E-2</v>
      </c>
      <c r="G4395">
        <v>1279.8900000000001</v>
      </c>
      <c r="H4395" t="s">
        <v>5311</v>
      </c>
      <c r="I4395">
        <f>_xlfn.XLOOKUP(C4395, products!A:A, products!D:D)</f>
        <v>1</v>
      </c>
      <c r="J4395" t="s">
        <v>17</v>
      </c>
    </row>
    <row r="4396" spans="1:10" x14ac:dyDescent="0.2">
      <c r="A4396" s="1">
        <v>1507</v>
      </c>
      <c r="B4396" s="1">
        <v>5</v>
      </c>
      <c r="C4396" s="1">
        <v>293</v>
      </c>
      <c r="D4396" s="6">
        <v>2</v>
      </c>
      <c r="E4396" s="2">
        <v>319.99</v>
      </c>
      <c r="F4396" s="1">
        <v>0.05</v>
      </c>
      <c r="G4396">
        <v>1599.9</v>
      </c>
      <c r="H4396" t="s">
        <v>5299</v>
      </c>
      <c r="I4396">
        <f>_xlfn.XLOOKUP(C4396, products!A:A, products!D:D)</f>
        <v>1</v>
      </c>
      <c r="J4396" t="s">
        <v>17</v>
      </c>
    </row>
    <row r="4397" spans="1:10" x14ac:dyDescent="0.2">
      <c r="A4397" s="1">
        <v>1508</v>
      </c>
      <c r="B4397" s="1">
        <v>1</v>
      </c>
      <c r="C4397" s="1">
        <v>37</v>
      </c>
      <c r="D4397" s="6">
        <v>1</v>
      </c>
      <c r="E4397" s="2">
        <v>379.99</v>
      </c>
      <c r="F4397" s="1">
        <v>0.2</v>
      </c>
      <c r="G4397">
        <v>379.79</v>
      </c>
      <c r="H4397" t="s">
        <v>5529</v>
      </c>
      <c r="I4397">
        <f>_xlfn.XLOOKUP(C4397, products!A:A, products!D:D)</f>
        <v>6</v>
      </c>
      <c r="J4397" t="s">
        <v>12</v>
      </c>
    </row>
    <row r="4398" spans="1:10" x14ac:dyDescent="0.2">
      <c r="A4398" s="1">
        <v>1508</v>
      </c>
      <c r="B4398" s="1">
        <v>2</v>
      </c>
      <c r="C4398" s="1">
        <v>109</v>
      </c>
      <c r="D4398" s="6">
        <v>1</v>
      </c>
      <c r="E4398" s="2">
        <v>416.99</v>
      </c>
      <c r="F4398" s="1">
        <v>0.1</v>
      </c>
      <c r="G4398">
        <v>833.88</v>
      </c>
      <c r="H4398" t="s">
        <v>5461</v>
      </c>
      <c r="I4398">
        <f>_xlfn.XLOOKUP(C4398, products!A:A, products!D:D)</f>
        <v>2</v>
      </c>
      <c r="J4398" t="s">
        <v>16</v>
      </c>
    </row>
    <row r="4399" spans="1:10" x14ac:dyDescent="0.2">
      <c r="A4399" s="1">
        <v>1508</v>
      </c>
      <c r="B4399" s="1">
        <v>3</v>
      </c>
      <c r="C4399" s="1">
        <v>52</v>
      </c>
      <c r="D4399" s="6">
        <v>2</v>
      </c>
      <c r="E4399" s="2">
        <v>875.99</v>
      </c>
      <c r="F4399" s="1">
        <v>0.05</v>
      </c>
      <c r="G4399">
        <v>2627.92</v>
      </c>
      <c r="H4399" t="s">
        <v>5514</v>
      </c>
      <c r="I4399">
        <f>_xlfn.XLOOKUP(C4399, products!A:A, products!D:D)</f>
        <v>7</v>
      </c>
      <c r="J4399" t="s">
        <v>11</v>
      </c>
    </row>
    <row r="4400" spans="1:10" x14ac:dyDescent="0.2">
      <c r="A4400" s="1">
        <v>1508</v>
      </c>
      <c r="B4400" s="1">
        <v>4</v>
      </c>
      <c r="C4400" s="1">
        <v>88</v>
      </c>
      <c r="D4400" s="6">
        <v>1</v>
      </c>
      <c r="E4400" s="2">
        <v>189.99</v>
      </c>
      <c r="F4400" s="1">
        <v>0.05</v>
      </c>
      <c r="G4400">
        <v>759.91000000000008</v>
      </c>
      <c r="H4400" t="s">
        <v>5482</v>
      </c>
      <c r="I4400">
        <f>_xlfn.XLOOKUP(C4400, products!A:A, products!D:D)</f>
        <v>1</v>
      </c>
      <c r="J4400" t="s">
        <v>17</v>
      </c>
    </row>
    <row r="4401" spans="1:10" x14ac:dyDescent="0.2">
      <c r="A4401" s="1">
        <v>1509</v>
      </c>
      <c r="B4401" s="1">
        <v>1</v>
      </c>
      <c r="C4401" s="1">
        <v>215</v>
      </c>
      <c r="D4401" s="6">
        <v>2</v>
      </c>
      <c r="E4401" s="2">
        <v>749.99</v>
      </c>
      <c r="F4401" s="1">
        <v>7.0000000000000007E-2</v>
      </c>
      <c r="G4401">
        <v>749.92</v>
      </c>
      <c r="H4401" t="s">
        <v>5362</v>
      </c>
      <c r="I4401">
        <f>_xlfn.XLOOKUP(C4401, products!A:A, products!D:D)</f>
        <v>3</v>
      </c>
      <c r="J4401" t="s">
        <v>15</v>
      </c>
    </row>
    <row r="4402" spans="1:10" x14ac:dyDescent="0.2">
      <c r="A4402" s="1">
        <v>1510</v>
      </c>
      <c r="B4402" s="1">
        <v>1</v>
      </c>
      <c r="C4402" s="1">
        <v>142</v>
      </c>
      <c r="D4402" s="6">
        <v>2</v>
      </c>
      <c r="E4402" s="2">
        <v>3199.99</v>
      </c>
      <c r="F4402" s="1">
        <v>0.05</v>
      </c>
      <c r="G4402">
        <v>3199.9399999999996</v>
      </c>
      <c r="H4402" t="s">
        <v>5428</v>
      </c>
      <c r="I4402">
        <f>_xlfn.XLOOKUP(C4402, products!A:A, products!D:D)</f>
        <v>6</v>
      </c>
      <c r="J4402" t="s">
        <v>12</v>
      </c>
    </row>
    <row r="4403" spans="1:10" x14ac:dyDescent="0.2">
      <c r="A4403" s="1">
        <v>1510</v>
      </c>
      <c r="B4403" s="1">
        <v>2</v>
      </c>
      <c r="C4403" s="1">
        <v>68</v>
      </c>
      <c r="D4403" s="6">
        <v>1</v>
      </c>
      <c r="E4403" s="2">
        <v>449.99</v>
      </c>
      <c r="F4403" s="1">
        <v>0.1</v>
      </c>
      <c r="G4403">
        <v>899.88</v>
      </c>
      <c r="H4403" t="s">
        <v>5464</v>
      </c>
      <c r="I4403">
        <f>_xlfn.XLOOKUP(C4403, products!A:A, products!D:D)</f>
        <v>3</v>
      </c>
      <c r="J4403" t="s">
        <v>15</v>
      </c>
    </row>
    <row r="4404" spans="1:10" x14ac:dyDescent="0.2">
      <c r="A4404" s="1">
        <v>1510</v>
      </c>
      <c r="B4404" s="1">
        <v>3</v>
      </c>
      <c r="C4404" s="1">
        <v>251</v>
      </c>
      <c r="D4404" s="6">
        <v>2</v>
      </c>
      <c r="E4404" s="2">
        <v>2999.99</v>
      </c>
      <c r="F4404" s="1">
        <v>0.1</v>
      </c>
      <c r="G4404">
        <v>8999.869999999999</v>
      </c>
      <c r="H4404" t="s">
        <v>5336</v>
      </c>
      <c r="I4404">
        <f>_xlfn.XLOOKUP(C4404, products!A:A, products!D:D)</f>
        <v>3</v>
      </c>
      <c r="J4404" t="s">
        <v>15</v>
      </c>
    </row>
    <row r="4405" spans="1:10" x14ac:dyDescent="0.2">
      <c r="A4405" s="1">
        <v>1510</v>
      </c>
      <c r="B4405" s="1">
        <v>4</v>
      </c>
      <c r="C4405" s="1">
        <v>220</v>
      </c>
      <c r="D4405" s="6">
        <v>2</v>
      </c>
      <c r="E4405" s="2">
        <v>269.99</v>
      </c>
      <c r="F4405" s="1">
        <v>0.1</v>
      </c>
      <c r="G4405">
        <v>1079.8600000000001</v>
      </c>
      <c r="H4405" t="s">
        <v>5357</v>
      </c>
      <c r="I4405">
        <f>_xlfn.XLOOKUP(C4405, products!A:A, products!D:D)</f>
        <v>3</v>
      </c>
      <c r="J4405" t="s">
        <v>15</v>
      </c>
    </row>
    <row r="4406" spans="1:10" x14ac:dyDescent="0.2">
      <c r="A4406" s="1">
        <v>1510</v>
      </c>
      <c r="B4406" s="1">
        <v>5</v>
      </c>
      <c r="C4406" s="1">
        <v>137</v>
      </c>
      <c r="D4406" s="6">
        <v>1</v>
      </c>
      <c r="E4406" s="2">
        <v>2599</v>
      </c>
      <c r="F4406" s="1">
        <v>0.05</v>
      </c>
      <c r="G4406">
        <v>12994.95</v>
      </c>
      <c r="H4406" t="s">
        <v>5433</v>
      </c>
      <c r="I4406">
        <f>_xlfn.XLOOKUP(C4406, products!A:A, products!D:D)</f>
        <v>6</v>
      </c>
      <c r="J4406" t="s">
        <v>12</v>
      </c>
    </row>
    <row r="4407" spans="1:10" x14ac:dyDescent="0.2">
      <c r="A4407" s="1">
        <v>1511</v>
      </c>
      <c r="B4407" s="1">
        <v>1</v>
      </c>
      <c r="C4407" s="1">
        <v>144</v>
      </c>
      <c r="D4407" s="6">
        <v>2</v>
      </c>
      <c r="E4407" s="2">
        <v>1549.99</v>
      </c>
      <c r="F4407" s="1">
        <v>0.2</v>
      </c>
      <c r="G4407">
        <v>1549.79</v>
      </c>
      <c r="H4407" t="s">
        <v>5426</v>
      </c>
      <c r="I4407">
        <f>_xlfn.XLOOKUP(C4407, products!A:A, products!D:D)</f>
        <v>7</v>
      </c>
      <c r="J4407" t="s">
        <v>11</v>
      </c>
    </row>
    <row r="4408" spans="1:10" x14ac:dyDescent="0.2">
      <c r="A4408" s="1">
        <v>1511</v>
      </c>
      <c r="B4408" s="1">
        <v>2</v>
      </c>
      <c r="C4408" s="1">
        <v>288</v>
      </c>
      <c r="D4408" s="6">
        <v>1</v>
      </c>
      <c r="E4408" s="2">
        <v>389.99</v>
      </c>
      <c r="F4408" s="1">
        <v>7.0000000000000007E-2</v>
      </c>
      <c r="G4408">
        <v>779.91</v>
      </c>
      <c r="H4408" t="s">
        <v>5304</v>
      </c>
      <c r="I4408">
        <f>_xlfn.XLOOKUP(C4408, products!A:A, products!D:D)</f>
        <v>1</v>
      </c>
      <c r="J4408" t="s">
        <v>17</v>
      </c>
    </row>
    <row r="4409" spans="1:10" x14ac:dyDescent="0.2">
      <c r="A4409" s="1">
        <v>1511</v>
      </c>
      <c r="B4409" s="1">
        <v>3</v>
      </c>
      <c r="C4409" s="1">
        <v>17</v>
      </c>
      <c r="D4409" s="6">
        <v>2</v>
      </c>
      <c r="E4409" s="2">
        <v>429</v>
      </c>
      <c r="F4409" s="1">
        <v>7.0000000000000007E-2</v>
      </c>
      <c r="G4409">
        <v>1286.93</v>
      </c>
      <c r="H4409" t="s">
        <v>5549</v>
      </c>
      <c r="I4409">
        <f>_xlfn.XLOOKUP(C4409, products!A:A, products!D:D)</f>
        <v>3</v>
      </c>
      <c r="J4409" t="s">
        <v>15</v>
      </c>
    </row>
    <row r="4410" spans="1:10" x14ac:dyDescent="0.2">
      <c r="A4410" s="1">
        <v>1511</v>
      </c>
      <c r="B4410" s="1">
        <v>4</v>
      </c>
      <c r="C4410" s="1">
        <v>41</v>
      </c>
      <c r="D4410" s="6">
        <v>1</v>
      </c>
      <c r="E4410" s="2">
        <v>1469.99</v>
      </c>
      <c r="F4410" s="1">
        <v>0.05</v>
      </c>
      <c r="G4410">
        <v>5879.91</v>
      </c>
      <c r="H4410" t="s">
        <v>5525</v>
      </c>
      <c r="I4410">
        <f>_xlfn.XLOOKUP(C4410, products!A:A, products!D:D)</f>
        <v>6</v>
      </c>
      <c r="J4410" t="s">
        <v>12</v>
      </c>
    </row>
    <row r="4411" spans="1:10" x14ac:dyDescent="0.2">
      <c r="A4411" s="1">
        <v>1511</v>
      </c>
      <c r="B4411" s="1">
        <v>5</v>
      </c>
      <c r="C4411" s="1">
        <v>124</v>
      </c>
      <c r="D4411" s="6">
        <v>2</v>
      </c>
      <c r="E4411" s="2">
        <v>1499</v>
      </c>
      <c r="F4411" s="1">
        <v>0.2</v>
      </c>
      <c r="G4411">
        <v>7494.8</v>
      </c>
      <c r="H4411" t="s">
        <v>5446</v>
      </c>
      <c r="I4411">
        <f>_xlfn.XLOOKUP(C4411, products!A:A, products!D:D)</f>
        <v>6</v>
      </c>
      <c r="J4411" t="s">
        <v>12</v>
      </c>
    </row>
    <row r="4412" spans="1:10" x14ac:dyDescent="0.2">
      <c r="A4412" s="1">
        <v>1512</v>
      </c>
      <c r="B4412" s="1">
        <v>1</v>
      </c>
      <c r="C4412" s="1">
        <v>217</v>
      </c>
      <c r="D4412" s="6">
        <v>1</v>
      </c>
      <c r="E4412" s="2">
        <v>909.99</v>
      </c>
      <c r="F4412" s="1">
        <v>7.0000000000000007E-2</v>
      </c>
      <c r="G4412">
        <v>909.92</v>
      </c>
      <c r="H4412" t="s">
        <v>5360</v>
      </c>
      <c r="I4412">
        <f>_xlfn.XLOOKUP(C4412, products!A:A, products!D:D)</f>
        <v>3</v>
      </c>
      <c r="J4412" t="s">
        <v>15</v>
      </c>
    </row>
    <row r="4413" spans="1:10" x14ac:dyDescent="0.2">
      <c r="A4413" s="1">
        <v>1513</v>
      </c>
      <c r="B4413" s="1">
        <v>1</v>
      </c>
      <c r="C4413" s="1">
        <v>166</v>
      </c>
      <c r="D4413" s="6">
        <v>1</v>
      </c>
      <c r="E4413" s="2">
        <v>749.99</v>
      </c>
      <c r="F4413" s="1">
        <v>0.1</v>
      </c>
      <c r="G4413">
        <v>749.89</v>
      </c>
      <c r="H4413" t="s">
        <v>5405</v>
      </c>
      <c r="I4413">
        <f>_xlfn.XLOOKUP(C4413, products!A:A, products!D:D)</f>
        <v>7</v>
      </c>
      <c r="J4413" t="s">
        <v>11</v>
      </c>
    </row>
    <row r="4414" spans="1:10" x14ac:dyDescent="0.2">
      <c r="A4414" s="1">
        <v>1513</v>
      </c>
      <c r="B4414" s="1">
        <v>2</v>
      </c>
      <c r="C4414" s="1">
        <v>61</v>
      </c>
      <c r="D4414" s="6">
        <v>2</v>
      </c>
      <c r="E4414" s="2">
        <v>4999.99</v>
      </c>
      <c r="F4414" s="1">
        <v>0.05</v>
      </c>
      <c r="G4414">
        <v>9999.93</v>
      </c>
      <c r="H4414" t="s">
        <v>5505</v>
      </c>
      <c r="I4414">
        <f>_xlfn.XLOOKUP(C4414, products!A:A, products!D:D)</f>
        <v>5</v>
      </c>
      <c r="J4414" t="s">
        <v>13</v>
      </c>
    </row>
    <row r="4415" spans="1:10" x14ac:dyDescent="0.2">
      <c r="A4415" s="1">
        <v>1513</v>
      </c>
      <c r="B4415" s="1">
        <v>3</v>
      </c>
      <c r="C4415" s="1">
        <v>159</v>
      </c>
      <c r="D4415" s="6">
        <v>2</v>
      </c>
      <c r="E4415" s="2">
        <v>2299.9899999999998</v>
      </c>
      <c r="F4415" s="1">
        <v>0.05</v>
      </c>
      <c r="G4415">
        <v>6899.9199999999992</v>
      </c>
      <c r="H4415" t="s">
        <v>5411</v>
      </c>
      <c r="I4415">
        <f>_xlfn.XLOOKUP(C4415, products!A:A, products!D:D)</f>
        <v>7</v>
      </c>
      <c r="J4415" t="s">
        <v>11</v>
      </c>
    </row>
    <row r="4416" spans="1:10" x14ac:dyDescent="0.2">
      <c r="A4416" s="1">
        <v>1514</v>
      </c>
      <c r="B4416" s="1">
        <v>1</v>
      </c>
      <c r="C4416" s="1">
        <v>240</v>
      </c>
      <c r="D4416" s="6">
        <v>2</v>
      </c>
      <c r="E4416" s="2">
        <v>899.99</v>
      </c>
      <c r="F4416" s="1">
        <v>0.1</v>
      </c>
      <c r="G4416">
        <v>899.89</v>
      </c>
      <c r="H4416" t="s">
        <v>5282</v>
      </c>
      <c r="I4416">
        <f>_xlfn.XLOOKUP(C4416, products!A:A, products!D:D)</f>
        <v>3</v>
      </c>
      <c r="J4416" t="s">
        <v>15</v>
      </c>
    </row>
    <row r="4417" spans="1:10" x14ac:dyDescent="0.2">
      <c r="A4417" s="1">
        <v>1514</v>
      </c>
      <c r="B4417" s="1">
        <v>2</v>
      </c>
      <c r="C4417" s="1">
        <v>203</v>
      </c>
      <c r="D4417" s="6">
        <v>2</v>
      </c>
      <c r="E4417" s="2">
        <v>4999.99</v>
      </c>
      <c r="F4417" s="1">
        <v>0.05</v>
      </c>
      <c r="G4417">
        <v>9999.93</v>
      </c>
      <c r="H4417" t="s">
        <v>5373</v>
      </c>
      <c r="I4417">
        <f>_xlfn.XLOOKUP(C4417, products!A:A, products!D:D)</f>
        <v>5</v>
      </c>
      <c r="J4417" t="s">
        <v>13</v>
      </c>
    </row>
    <row r="4418" spans="1:10" x14ac:dyDescent="0.2">
      <c r="A4418" s="1">
        <v>1515</v>
      </c>
      <c r="B4418" s="1">
        <v>1</v>
      </c>
      <c r="C4418" s="1">
        <v>27</v>
      </c>
      <c r="D4418" s="6">
        <v>2</v>
      </c>
      <c r="E4418" s="2">
        <v>999.99</v>
      </c>
      <c r="F4418" s="1">
        <v>0.2</v>
      </c>
      <c r="G4418">
        <v>999.79</v>
      </c>
      <c r="H4418" t="s">
        <v>5539</v>
      </c>
      <c r="I4418">
        <f>_xlfn.XLOOKUP(C4418, products!A:A, products!D:D)</f>
        <v>6</v>
      </c>
      <c r="J4418" t="s">
        <v>12</v>
      </c>
    </row>
    <row r="4419" spans="1:10" x14ac:dyDescent="0.2">
      <c r="A4419" s="1">
        <v>1515</v>
      </c>
      <c r="B4419" s="1">
        <v>2</v>
      </c>
      <c r="C4419" s="1">
        <v>202</v>
      </c>
      <c r="D4419" s="6">
        <v>2</v>
      </c>
      <c r="E4419" s="2">
        <v>3499.99</v>
      </c>
      <c r="F4419" s="1">
        <v>0.1</v>
      </c>
      <c r="G4419">
        <v>6999.8799999999992</v>
      </c>
      <c r="H4419" t="s">
        <v>5374</v>
      </c>
      <c r="I4419">
        <f>_xlfn.XLOOKUP(C4419, products!A:A, products!D:D)</f>
        <v>5</v>
      </c>
      <c r="J4419" t="s">
        <v>13</v>
      </c>
    </row>
    <row r="4420" spans="1:10" x14ac:dyDescent="0.2">
      <c r="A4420" s="1">
        <v>1515</v>
      </c>
      <c r="B4420" s="1">
        <v>3</v>
      </c>
      <c r="C4420" s="1">
        <v>310</v>
      </c>
      <c r="D4420" s="6">
        <v>2</v>
      </c>
      <c r="E4420" s="2">
        <v>899.99</v>
      </c>
      <c r="F4420" s="1">
        <v>0.05</v>
      </c>
      <c r="G4420">
        <v>2699.92</v>
      </c>
      <c r="H4420" t="s">
        <v>5282</v>
      </c>
      <c r="I4420">
        <f>_xlfn.XLOOKUP(C4420, products!A:A, products!D:D)</f>
        <v>2</v>
      </c>
      <c r="J4420" t="s">
        <v>16</v>
      </c>
    </row>
    <row r="4421" spans="1:10" x14ac:dyDescent="0.2">
      <c r="A4421" s="1">
        <v>1515</v>
      </c>
      <c r="B4421" s="1">
        <v>4</v>
      </c>
      <c r="C4421" s="1">
        <v>40</v>
      </c>
      <c r="D4421" s="6">
        <v>1</v>
      </c>
      <c r="E4421" s="2">
        <v>4999.99</v>
      </c>
      <c r="F4421" s="1">
        <v>0.1</v>
      </c>
      <c r="G4421">
        <v>19999.86</v>
      </c>
      <c r="H4421" t="s">
        <v>5526</v>
      </c>
      <c r="I4421">
        <f>_xlfn.XLOOKUP(C4421, products!A:A, products!D:D)</f>
        <v>6</v>
      </c>
      <c r="J4421" t="s">
        <v>12</v>
      </c>
    </row>
    <row r="4422" spans="1:10" x14ac:dyDescent="0.2">
      <c r="A4422" s="1">
        <v>1515</v>
      </c>
      <c r="B4422" s="1">
        <v>5</v>
      </c>
      <c r="C4422" s="1">
        <v>158</v>
      </c>
      <c r="D4422" s="6">
        <v>2</v>
      </c>
      <c r="E4422" s="2">
        <v>959.99</v>
      </c>
      <c r="F4422" s="1">
        <v>0.2</v>
      </c>
      <c r="G4422">
        <v>4799.75</v>
      </c>
      <c r="H4422" t="s">
        <v>5412</v>
      </c>
      <c r="I4422">
        <f>_xlfn.XLOOKUP(C4422, products!A:A, products!D:D)</f>
        <v>7</v>
      </c>
      <c r="J4422" t="s">
        <v>11</v>
      </c>
    </row>
    <row r="4423" spans="1:10" x14ac:dyDescent="0.2">
      <c r="A4423" s="1">
        <v>1516</v>
      </c>
      <c r="B4423" s="1">
        <v>1</v>
      </c>
      <c r="C4423" s="1">
        <v>172</v>
      </c>
      <c r="D4423" s="6">
        <v>2</v>
      </c>
      <c r="E4423" s="2">
        <v>3199.99</v>
      </c>
      <c r="F4423" s="1">
        <v>0.1</v>
      </c>
      <c r="G4423">
        <v>3199.89</v>
      </c>
      <c r="H4423" t="s">
        <v>5400</v>
      </c>
      <c r="I4423">
        <f>_xlfn.XLOOKUP(C4423, products!A:A, products!D:D)</f>
        <v>7</v>
      </c>
      <c r="J4423" t="s">
        <v>11</v>
      </c>
    </row>
    <row r="4424" spans="1:10" x14ac:dyDescent="0.2">
      <c r="A4424" s="1">
        <v>1516</v>
      </c>
      <c r="B4424" s="1">
        <v>2</v>
      </c>
      <c r="C4424" s="1">
        <v>253</v>
      </c>
      <c r="D4424" s="6">
        <v>1</v>
      </c>
      <c r="E4424" s="2">
        <v>2599.9899999999998</v>
      </c>
      <c r="F4424" s="1">
        <v>0.1</v>
      </c>
      <c r="G4424">
        <v>5199.8799999999992</v>
      </c>
      <c r="H4424" t="s">
        <v>5334</v>
      </c>
      <c r="I4424">
        <f>_xlfn.XLOOKUP(C4424, products!A:A, products!D:D)</f>
        <v>3</v>
      </c>
      <c r="J4424" t="s">
        <v>15</v>
      </c>
    </row>
    <row r="4425" spans="1:10" x14ac:dyDescent="0.2">
      <c r="A4425" s="1">
        <v>1516</v>
      </c>
      <c r="B4425" s="1">
        <v>3</v>
      </c>
      <c r="C4425" s="1">
        <v>196</v>
      </c>
      <c r="D4425" s="6">
        <v>2</v>
      </c>
      <c r="E4425" s="2">
        <v>2299.9899999999998</v>
      </c>
      <c r="F4425" s="1">
        <v>0.2</v>
      </c>
      <c r="G4425">
        <v>6899.7699999999995</v>
      </c>
      <c r="H4425" t="s">
        <v>5378</v>
      </c>
      <c r="I4425">
        <f>_xlfn.XLOOKUP(C4425, products!A:A, products!D:D)</f>
        <v>5</v>
      </c>
      <c r="J4425" t="s">
        <v>13</v>
      </c>
    </row>
    <row r="4426" spans="1:10" x14ac:dyDescent="0.2">
      <c r="A4426" s="1">
        <v>1516</v>
      </c>
      <c r="B4426" s="1">
        <v>4</v>
      </c>
      <c r="C4426" s="1">
        <v>259</v>
      </c>
      <c r="D4426" s="6">
        <v>2</v>
      </c>
      <c r="E4426" s="2">
        <v>1199.99</v>
      </c>
      <c r="F4426" s="1">
        <v>0.2</v>
      </c>
      <c r="G4426">
        <v>4799.76</v>
      </c>
      <c r="H4426" t="s">
        <v>5331</v>
      </c>
      <c r="I4426">
        <f>_xlfn.XLOOKUP(C4426, products!A:A, products!D:D)</f>
        <v>3</v>
      </c>
      <c r="J4426" t="s">
        <v>15</v>
      </c>
    </row>
    <row r="4427" spans="1:10" x14ac:dyDescent="0.2">
      <c r="A4427" s="1">
        <v>1516</v>
      </c>
      <c r="B4427" s="1">
        <v>5</v>
      </c>
      <c r="C4427" s="1">
        <v>271</v>
      </c>
      <c r="D4427" s="6">
        <v>2</v>
      </c>
      <c r="E4427" s="2">
        <v>209.99</v>
      </c>
      <c r="F4427" s="1">
        <v>0.2</v>
      </c>
      <c r="G4427">
        <v>1049.75</v>
      </c>
      <c r="H4427" t="s">
        <v>5321</v>
      </c>
      <c r="I4427">
        <f>_xlfn.XLOOKUP(C4427, products!A:A, products!D:D)</f>
        <v>1</v>
      </c>
      <c r="J4427" t="s">
        <v>17</v>
      </c>
    </row>
    <row r="4428" spans="1:10" x14ac:dyDescent="0.2">
      <c r="A4428" s="1">
        <v>1517</v>
      </c>
      <c r="B4428" s="1">
        <v>1</v>
      </c>
      <c r="C4428" s="1">
        <v>303</v>
      </c>
      <c r="D4428" s="6">
        <v>2</v>
      </c>
      <c r="E4428" s="2">
        <v>2599.9899999999998</v>
      </c>
      <c r="F4428" s="1">
        <v>7.0000000000000007E-2</v>
      </c>
      <c r="G4428">
        <v>2599.9199999999996</v>
      </c>
      <c r="H4428" t="s">
        <v>5289</v>
      </c>
      <c r="I4428">
        <f>_xlfn.XLOOKUP(C4428, products!A:A, products!D:D)</f>
        <v>2</v>
      </c>
      <c r="J4428" t="s">
        <v>16</v>
      </c>
    </row>
    <row r="4429" spans="1:10" x14ac:dyDescent="0.2">
      <c r="A4429" s="1">
        <v>1517</v>
      </c>
      <c r="B4429" s="1">
        <v>2</v>
      </c>
      <c r="C4429" s="1">
        <v>226</v>
      </c>
      <c r="D4429" s="6">
        <v>2</v>
      </c>
      <c r="E4429" s="2">
        <v>679.99</v>
      </c>
      <c r="F4429" s="1">
        <v>0.05</v>
      </c>
      <c r="G4429">
        <v>1359.93</v>
      </c>
      <c r="H4429" t="s">
        <v>5288</v>
      </c>
      <c r="I4429">
        <f>_xlfn.XLOOKUP(C4429, products!A:A, products!D:D)</f>
        <v>3</v>
      </c>
      <c r="J4429" t="s">
        <v>15</v>
      </c>
    </row>
    <row r="4430" spans="1:10" x14ac:dyDescent="0.2">
      <c r="A4430" s="1">
        <v>1518</v>
      </c>
      <c r="B4430" s="1">
        <v>1</v>
      </c>
      <c r="C4430" s="1">
        <v>304</v>
      </c>
      <c r="D4430" s="6">
        <v>2</v>
      </c>
      <c r="E4430" s="2">
        <v>679.99</v>
      </c>
      <c r="F4430" s="1">
        <v>0.1</v>
      </c>
      <c r="G4430">
        <v>679.89</v>
      </c>
      <c r="H4430" t="s">
        <v>5288</v>
      </c>
      <c r="I4430">
        <f>_xlfn.XLOOKUP(C4430, products!A:A, products!D:D)</f>
        <v>2</v>
      </c>
      <c r="J4430" t="s">
        <v>16</v>
      </c>
    </row>
    <row r="4431" spans="1:10" x14ac:dyDescent="0.2">
      <c r="A4431" s="1">
        <v>1518</v>
      </c>
      <c r="B4431" s="1">
        <v>2</v>
      </c>
      <c r="C4431" s="1">
        <v>182</v>
      </c>
      <c r="D4431" s="6">
        <v>2</v>
      </c>
      <c r="E4431" s="2">
        <v>2499.9899999999998</v>
      </c>
      <c r="F4431" s="1">
        <v>0.05</v>
      </c>
      <c r="G4431">
        <v>4999.9299999999994</v>
      </c>
      <c r="H4431" t="s">
        <v>5390</v>
      </c>
      <c r="I4431">
        <f>_xlfn.XLOOKUP(C4431, products!A:A, products!D:D)</f>
        <v>7</v>
      </c>
      <c r="J4431" t="s">
        <v>11</v>
      </c>
    </row>
    <row r="4432" spans="1:10" x14ac:dyDescent="0.2">
      <c r="A4432" s="1">
        <v>1518</v>
      </c>
      <c r="B4432" s="1">
        <v>3</v>
      </c>
      <c r="C4432" s="1">
        <v>252</v>
      </c>
      <c r="D4432" s="6">
        <v>2</v>
      </c>
      <c r="E4432" s="2">
        <v>2999.99</v>
      </c>
      <c r="F4432" s="1">
        <v>0.05</v>
      </c>
      <c r="G4432">
        <v>8999.92</v>
      </c>
      <c r="H4432" t="s">
        <v>5335</v>
      </c>
      <c r="I4432">
        <f>_xlfn.XLOOKUP(C4432, products!A:A, products!D:D)</f>
        <v>3</v>
      </c>
      <c r="J4432" t="s">
        <v>15</v>
      </c>
    </row>
    <row r="4433" spans="1:10" x14ac:dyDescent="0.2">
      <c r="A4433" s="1">
        <v>1519</v>
      </c>
      <c r="B4433" s="1">
        <v>1</v>
      </c>
      <c r="C4433" s="1">
        <v>150</v>
      </c>
      <c r="D4433" s="6">
        <v>1</v>
      </c>
      <c r="E4433" s="2">
        <v>4499.99</v>
      </c>
      <c r="F4433" s="1">
        <v>0.2</v>
      </c>
      <c r="G4433">
        <v>4499.79</v>
      </c>
      <c r="H4433" t="s">
        <v>5420</v>
      </c>
      <c r="I4433">
        <f>_xlfn.XLOOKUP(C4433, products!A:A, products!D:D)</f>
        <v>7</v>
      </c>
      <c r="J4433" t="s">
        <v>11</v>
      </c>
    </row>
    <row r="4434" spans="1:10" x14ac:dyDescent="0.2">
      <c r="A4434" s="1">
        <v>1519</v>
      </c>
      <c r="B4434" s="1">
        <v>2</v>
      </c>
      <c r="C4434" s="1">
        <v>85</v>
      </c>
      <c r="D4434" s="6">
        <v>2</v>
      </c>
      <c r="E4434" s="2">
        <v>329.99</v>
      </c>
      <c r="F4434" s="1">
        <v>0.2</v>
      </c>
      <c r="G4434">
        <v>659.78</v>
      </c>
      <c r="H4434" t="s">
        <v>5485</v>
      </c>
      <c r="I4434">
        <f>_xlfn.XLOOKUP(C4434, products!A:A, products!D:D)</f>
        <v>1</v>
      </c>
      <c r="J4434" t="s">
        <v>17</v>
      </c>
    </row>
    <row r="4435" spans="1:10" x14ac:dyDescent="0.2">
      <c r="A4435" s="1">
        <v>1519</v>
      </c>
      <c r="B4435" s="1">
        <v>3</v>
      </c>
      <c r="C4435" s="1">
        <v>124</v>
      </c>
      <c r="D4435" s="6">
        <v>2</v>
      </c>
      <c r="E4435" s="2">
        <v>1499</v>
      </c>
      <c r="F4435" s="1">
        <v>7.0000000000000007E-2</v>
      </c>
      <c r="G4435">
        <v>4496.93</v>
      </c>
      <c r="H4435" t="s">
        <v>5446</v>
      </c>
      <c r="I4435">
        <f>_xlfn.XLOOKUP(C4435, products!A:A, products!D:D)</f>
        <v>6</v>
      </c>
      <c r="J4435" t="s">
        <v>12</v>
      </c>
    </row>
    <row r="4436" spans="1:10" x14ac:dyDescent="0.2">
      <c r="A4436" s="1">
        <v>1519</v>
      </c>
      <c r="B4436" s="1">
        <v>4</v>
      </c>
      <c r="C4436" s="1">
        <v>65</v>
      </c>
      <c r="D4436" s="6">
        <v>1</v>
      </c>
      <c r="E4436" s="2">
        <v>346.99</v>
      </c>
      <c r="F4436" s="1">
        <v>0.2</v>
      </c>
      <c r="G4436">
        <v>1387.76</v>
      </c>
      <c r="H4436" t="s">
        <v>5502</v>
      </c>
      <c r="I4436">
        <f>_xlfn.XLOOKUP(C4436, products!A:A, products!D:D)</f>
        <v>3</v>
      </c>
      <c r="J4436" t="s">
        <v>15</v>
      </c>
    </row>
    <row r="4437" spans="1:10" x14ac:dyDescent="0.2">
      <c r="A4437" s="1">
        <v>1519</v>
      </c>
      <c r="B4437" s="1">
        <v>5</v>
      </c>
      <c r="C4437" s="1">
        <v>265</v>
      </c>
      <c r="D4437" s="6">
        <v>2</v>
      </c>
      <c r="E4437" s="2">
        <v>289.99</v>
      </c>
      <c r="F4437" s="1">
        <v>0.05</v>
      </c>
      <c r="G4437">
        <v>1449.9</v>
      </c>
      <c r="H4437" t="s">
        <v>5327</v>
      </c>
      <c r="I4437">
        <f>_xlfn.XLOOKUP(C4437, products!A:A, products!D:D)</f>
        <v>1</v>
      </c>
      <c r="J4437" t="s">
        <v>17</v>
      </c>
    </row>
    <row r="4438" spans="1:10" x14ac:dyDescent="0.2">
      <c r="A4438" s="1">
        <v>1520</v>
      </c>
      <c r="B4438" s="1">
        <v>1</v>
      </c>
      <c r="C4438" s="1">
        <v>186</v>
      </c>
      <c r="D4438" s="6">
        <v>1</v>
      </c>
      <c r="E4438" s="2">
        <v>4499.99</v>
      </c>
      <c r="F4438" s="1">
        <v>0.05</v>
      </c>
      <c r="G4438">
        <v>4499.9399999999996</v>
      </c>
      <c r="H4438" t="s">
        <v>5386</v>
      </c>
      <c r="I4438">
        <f>_xlfn.XLOOKUP(C4438, products!A:A, products!D:D)</f>
        <v>5</v>
      </c>
      <c r="J4438" t="s">
        <v>13</v>
      </c>
    </row>
    <row r="4439" spans="1:10" x14ac:dyDescent="0.2">
      <c r="A4439" s="1">
        <v>1520</v>
      </c>
      <c r="B4439" s="1">
        <v>2</v>
      </c>
      <c r="C4439" s="1">
        <v>188</v>
      </c>
      <c r="D4439" s="6">
        <v>2</v>
      </c>
      <c r="E4439" s="2">
        <v>3499.99</v>
      </c>
      <c r="F4439" s="1">
        <v>0.2</v>
      </c>
      <c r="G4439">
        <v>6999.78</v>
      </c>
      <c r="H4439" t="s">
        <v>5384</v>
      </c>
      <c r="I4439">
        <f>_xlfn.XLOOKUP(C4439, products!A:A, products!D:D)</f>
        <v>5</v>
      </c>
      <c r="J4439" t="s">
        <v>13</v>
      </c>
    </row>
    <row r="4440" spans="1:10" x14ac:dyDescent="0.2">
      <c r="A4440" s="1">
        <v>1520</v>
      </c>
      <c r="B4440" s="1">
        <v>3</v>
      </c>
      <c r="C4440" s="1">
        <v>310</v>
      </c>
      <c r="D4440" s="6">
        <v>2</v>
      </c>
      <c r="E4440" s="2">
        <v>899.99</v>
      </c>
      <c r="F4440" s="1">
        <v>7.0000000000000007E-2</v>
      </c>
      <c r="G4440">
        <v>2699.9</v>
      </c>
      <c r="H4440" t="s">
        <v>5282</v>
      </c>
      <c r="I4440">
        <f>_xlfn.XLOOKUP(C4440, products!A:A, products!D:D)</f>
        <v>2</v>
      </c>
      <c r="J4440" t="s">
        <v>16</v>
      </c>
    </row>
    <row r="4441" spans="1:10" x14ac:dyDescent="0.2">
      <c r="A4441" s="1">
        <v>1520</v>
      </c>
      <c r="B4441" s="1">
        <v>4</v>
      </c>
      <c r="C4441" s="1">
        <v>263</v>
      </c>
      <c r="D4441" s="6">
        <v>2</v>
      </c>
      <c r="E4441" s="2">
        <v>89.99</v>
      </c>
      <c r="F4441" s="1">
        <v>0.1</v>
      </c>
      <c r="G4441">
        <v>359.85999999999996</v>
      </c>
      <c r="H4441" t="s">
        <v>5329</v>
      </c>
      <c r="I4441">
        <f>_xlfn.XLOOKUP(C4441, products!A:A, products!D:D)</f>
        <v>1</v>
      </c>
      <c r="J4441" t="s">
        <v>17</v>
      </c>
    </row>
    <row r="4442" spans="1:10" x14ac:dyDescent="0.2">
      <c r="A4442" s="1">
        <v>1521</v>
      </c>
      <c r="B4442" s="1">
        <v>1</v>
      </c>
      <c r="C4442" s="1">
        <v>100</v>
      </c>
      <c r="D4442" s="6">
        <v>1</v>
      </c>
      <c r="E4442" s="2">
        <v>489.99</v>
      </c>
      <c r="F4442" s="1">
        <v>0.2</v>
      </c>
      <c r="G4442">
        <v>489.79</v>
      </c>
      <c r="H4442" t="s">
        <v>5470</v>
      </c>
      <c r="I4442">
        <f>_xlfn.XLOOKUP(C4442, products!A:A, products!D:D)</f>
        <v>1</v>
      </c>
      <c r="J4442" t="s">
        <v>17</v>
      </c>
    </row>
    <row r="4443" spans="1:10" x14ac:dyDescent="0.2">
      <c r="A4443" s="1">
        <v>1521</v>
      </c>
      <c r="B4443" s="1">
        <v>2</v>
      </c>
      <c r="C4443" s="1">
        <v>314</v>
      </c>
      <c r="D4443" s="6">
        <v>2</v>
      </c>
      <c r="E4443" s="2">
        <v>679.99</v>
      </c>
      <c r="F4443" s="1">
        <v>0.2</v>
      </c>
      <c r="G4443">
        <v>1359.78</v>
      </c>
      <c r="H4443" t="s">
        <v>5278</v>
      </c>
      <c r="I4443">
        <f>_xlfn.XLOOKUP(C4443, products!A:A, products!D:D)</f>
        <v>2</v>
      </c>
      <c r="J4443" t="s">
        <v>16</v>
      </c>
    </row>
    <row r="4444" spans="1:10" x14ac:dyDescent="0.2">
      <c r="A4444" s="1">
        <v>1521</v>
      </c>
      <c r="B4444" s="1">
        <v>3</v>
      </c>
      <c r="C4444" s="1">
        <v>123</v>
      </c>
      <c r="D4444" s="6">
        <v>1</v>
      </c>
      <c r="E4444" s="2">
        <v>999.99</v>
      </c>
      <c r="F4444" s="1">
        <v>0.1</v>
      </c>
      <c r="G4444">
        <v>2999.8700000000003</v>
      </c>
      <c r="H4444" t="s">
        <v>5447</v>
      </c>
      <c r="I4444">
        <f>_xlfn.XLOOKUP(C4444, products!A:A, products!D:D)</f>
        <v>6</v>
      </c>
      <c r="J4444" t="s">
        <v>12</v>
      </c>
    </row>
    <row r="4445" spans="1:10" x14ac:dyDescent="0.2">
      <c r="A4445" s="1">
        <v>1521</v>
      </c>
      <c r="B4445" s="1">
        <v>4</v>
      </c>
      <c r="C4445" s="1">
        <v>135</v>
      </c>
      <c r="D4445" s="6">
        <v>2</v>
      </c>
      <c r="E4445" s="2">
        <v>1499.99</v>
      </c>
      <c r="F4445" s="1">
        <v>0.2</v>
      </c>
      <c r="G4445">
        <v>5999.76</v>
      </c>
      <c r="H4445" t="s">
        <v>5435</v>
      </c>
      <c r="I4445">
        <f>_xlfn.XLOOKUP(C4445, products!A:A, products!D:D)</f>
        <v>6</v>
      </c>
      <c r="J4445" t="s">
        <v>12</v>
      </c>
    </row>
    <row r="4446" spans="1:10" x14ac:dyDescent="0.2">
      <c r="A4446" s="1">
        <v>1522</v>
      </c>
      <c r="B4446" s="1">
        <v>1</v>
      </c>
      <c r="C4446" s="1">
        <v>95</v>
      </c>
      <c r="D4446" s="6">
        <v>1</v>
      </c>
      <c r="E4446" s="2">
        <v>299.99</v>
      </c>
      <c r="F4446" s="1">
        <v>0.1</v>
      </c>
      <c r="G4446">
        <v>299.89</v>
      </c>
      <c r="H4446" t="s">
        <v>5475</v>
      </c>
      <c r="I4446">
        <f>_xlfn.XLOOKUP(C4446, products!A:A, products!D:D)</f>
        <v>1</v>
      </c>
      <c r="J4446" t="s">
        <v>17</v>
      </c>
    </row>
    <row r="4447" spans="1:10" x14ac:dyDescent="0.2">
      <c r="A4447" s="1">
        <v>1522</v>
      </c>
      <c r="B4447" s="1">
        <v>2</v>
      </c>
      <c r="C4447" s="1">
        <v>141</v>
      </c>
      <c r="D4447" s="6">
        <v>1</v>
      </c>
      <c r="E4447" s="2">
        <v>1599.99</v>
      </c>
      <c r="F4447" s="1">
        <v>7.0000000000000007E-2</v>
      </c>
      <c r="G4447">
        <v>3199.91</v>
      </c>
      <c r="H4447" t="s">
        <v>5429</v>
      </c>
      <c r="I4447">
        <f>_xlfn.XLOOKUP(C4447, products!A:A, products!D:D)</f>
        <v>6</v>
      </c>
      <c r="J4447" t="s">
        <v>12</v>
      </c>
    </row>
    <row r="4448" spans="1:10" x14ac:dyDescent="0.2">
      <c r="A4448" s="1">
        <v>1522</v>
      </c>
      <c r="B4448" s="1">
        <v>3</v>
      </c>
      <c r="C4448" s="1">
        <v>117</v>
      </c>
      <c r="D4448" s="6">
        <v>1</v>
      </c>
      <c r="E4448" s="2">
        <v>1469.99</v>
      </c>
      <c r="F4448" s="1">
        <v>7.0000000000000007E-2</v>
      </c>
      <c r="G4448">
        <v>4409.9000000000005</v>
      </c>
      <c r="H4448" t="s">
        <v>5453</v>
      </c>
      <c r="I4448">
        <f>_xlfn.XLOOKUP(C4448, products!A:A, products!D:D)</f>
        <v>6</v>
      </c>
      <c r="J4448" t="s">
        <v>12</v>
      </c>
    </row>
    <row r="4449" spans="1:10" x14ac:dyDescent="0.2">
      <c r="A4449" s="1">
        <v>1523</v>
      </c>
      <c r="B4449" s="1">
        <v>1</v>
      </c>
      <c r="C4449" s="1">
        <v>311</v>
      </c>
      <c r="D4449" s="6">
        <v>2</v>
      </c>
      <c r="E4449" s="2">
        <v>749.99</v>
      </c>
      <c r="F4449" s="1">
        <v>0.2</v>
      </c>
      <c r="G4449">
        <v>749.79</v>
      </c>
      <c r="H4449" t="s">
        <v>5281</v>
      </c>
      <c r="I4449">
        <f>_xlfn.XLOOKUP(C4449, products!A:A, products!D:D)</f>
        <v>2</v>
      </c>
      <c r="J4449" t="s">
        <v>16</v>
      </c>
    </row>
    <row r="4450" spans="1:10" x14ac:dyDescent="0.2">
      <c r="A4450" s="1">
        <v>1524</v>
      </c>
      <c r="B4450" s="1">
        <v>1</v>
      </c>
      <c r="C4450" s="1">
        <v>168</v>
      </c>
      <c r="D4450" s="6">
        <v>1</v>
      </c>
      <c r="E4450" s="2">
        <v>1549</v>
      </c>
      <c r="F4450" s="1">
        <v>0.1</v>
      </c>
      <c r="G4450">
        <v>1548.9</v>
      </c>
      <c r="H4450" t="s">
        <v>5366</v>
      </c>
      <c r="I4450">
        <f>_xlfn.XLOOKUP(C4450, products!A:A, products!D:D)</f>
        <v>7</v>
      </c>
      <c r="J4450" t="s">
        <v>11</v>
      </c>
    </row>
    <row r="4451" spans="1:10" x14ac:dyDescent="0.2">
      <c r="A4451" s="1">
        <v>1524</v>
      </c>
      <c r="B4451" s="1">
        <v>2</v>
      </c>
      <c r="C4451" s="1">
        <v>295</v>
      </c>
      <c r="D4451" s="6">
        <v>2</v>
      </c>
      <c r="E4451" s="2">
        <v>319.99</v>
      </c>
      <c r="F4451" s="1">
        <v>0.2</v>
      </c>
      <c r="G4451">
        <v>639.78</v>
      </c>
      <c r="H4451" t="s">
        <v>5297</v>
      </c>
      <c r="I4451">
        <f>_xlfn.XLOOKUP(C4451, products!A:A, products!D:D)</f>
        <v>1</v>
      </c>
      <c r="J4451" t="s">
        <v>17</v>
      </c>
    </row>
    <row r="4452" spans="1:10" x14ac:dyDescent="0.2">
      <c r="A4452" s="1">
        <v>1524</v>
      </c>
      <c r="B4452" s="1">
        <v>3</v>
      </c>
      <c r="C4452" s="1">
        <v>313</v>
      </c>
      <c r="D4452" s="6">
        <v>1</v>
      </c>
      <c r="E4452" s="2">
        <v>449.99</v>
      </c>
      <c r="F4452" s="1">
        <v>0.2</v>
      </c>
      <c r="G4452">
        <v>1349.77</v>
      </c>
      <c r="H4452" t="s">
        <v>5279</v>
      </c>
      <c r="I4452">
        <f>_xlfn.XLOOKUP(C4452, products!A:A, products!D:D)</f>
        <v>2</v>
      </c>
      <c r="J4452" t="s">
        <v>16</v>
      </c>
    </row>
    <row r="4453" spans="1:10" x14ac:dyDescent="0.2">
      <c r="A4453" s="1">
        <v>1524</v>
      </c>
      <c r="B4453" s="1">
        <v>4</v>
      </c>
      <c r="C4453" s="1">
        <v>252</v>
      </c>
      <c r="D4453" s="6">
        <v>2</v>
      </c>
      <c r="E4453" s="2">
        <v>2999.99</v>
      </c>
      <c r="F4453" s="1">
        <v>0.2</v>
      </c>
      <c r="G4453">
        <v>11999.759999999998</v>
      </c>
      <c r="H4453" t="s">
        <v>5335</v>
      </c>
      <c r="I4453">
        <f>_xlfn.XLOOKUP(C4453, products!A:A, products!D:D)</f>
        <v>3</v>
      </c>
      <c r="J4453" t="s">
        <v>15</v>
      </c>
    </row>
    <row r="4454" spans="1:10" x14ac:dyDescent="0.2">
      <c r="A4454" s="1">
        <v>1525</v>
      </c>
      <c r="B4454" s="1">
        <v>1</v>
      </c>
      <c r="C4454" s="1">
        <v>156</v>
      </c>
      <c r="D4454" s="6">
        <v>1</v>
      </c>
      <c r="E4454" s="2">
        <v>6499.99</v>
      </c>
      <c r="F4454" s="1">
        <v>0.1</v>
      </c>
      <c r="G4454">
        <v>6499.8899999999994</v>
      </c>
      <c r="H4454" t="s">
        <v>5414</v>
      </c>
      <c r="I4454">
        <f>_xlfn.XLOOKUP(C4454, products!A:A, products!D:D)</f>
        <v>7</v>
      </c>
      <c r="J4454" t="s">
        <v>11</v>
      </c>
    </row>
    <row r="4455" spans="1:10" x14ac:dyDescent="0.2">
      <c r="A4455" s="1">
        <v>1525</v>
      </c>
      <c r="B4455" s="1">
        <v>2</v>
      </c>
      <c r="C4455" s="1">
        <v>163</v>
      </c>
      <c r="D4455" s="6">
        <v>2</v>
      </c>
      <c r="E4455" s="2">
        <v>1349</v>
      </c>
      <c r="F4455" s="1">
        <v>7.0000000000000007E-2</v>
      </c>
      <c r="G4455">
        <v>2697.93</v>
      </c>
      <c r="H4455" t="s">
        <v>5407</v>
      </c>
      <c r="I4455">
        <f>_xlfn.XLOOKUP(C4455, products!A:A, products!D:D)</f>
        <v>7</v>
      </c>
      <c r="J4455" t="s">
        <v>11</v>
      </c>
    </row>
    <row r="4456" spans="1:10" x14ac:dyDescent="0.2">
      <c r="A4456" s="1">
        <v>1525</v>
      </c>
      <c r="B4456" s="1">
        <v>3</v>
      </c>
      <c r="C4456" s="1">
        <v>193</v>
      </c>
      <c r="D4456" s="6">
        <v>1</v>
      </c>
      <c r="E4456" s="2">
        <v>2799.99</v>
      </c>
      <c r="F4456" s="1">
        <v>7.0000000000000007E-2</v>
      </c>
      <c r="G4456">
        <v>8399.9</v>
      </c>
      <c r="H4456" t="s">
        <v>5380</v>
      </c>
      <c r="I4456">
        <f>_xlfn.XLOOKUP(C4456, products!A:A, products!D:D)</f>
        <v>5</v>
      </c>
      <c r="J4456" t="s">
        <v>13</v>
      </c>
    </row>
    <row r="4457" spans="1:10" x14ac:dyDescent="0.2">
      <c r="A4457" s="1">
        <v>1526</v>
      </c>
      <c r="B4457" s="1">
        <v>1</v>
      </c>
      <c r="C4457" s="1">
        <v>151</v>
      </c>
      <c r="D4457" s="6">
        <v>1</v>
      </c>
      <c r="E4457" s="2">
        <v>1549.99</v>
      </c>
      <c r="F4457" s="1">
        <v>7.0000000000000007E-2</v>
      </c>
      <c r="G4457">
        <v>1549.92</v>
      </c>
      <c r="H4457" t="s">
        <v>5419</v>
      </c>
      <c r="I4457">
        <f>_xlfn.XLOOKUP(C4457, products!A:A, products!D:D)</f>
        <v>7</v>
      </c>
      <c r="J4457" t="s">
        <v>11</v>
      </c>
    </row>
    <row r="4458" spans="1:10" x14ac:dyDescent="0.2">
      <c r="A4458" s="1">
        <v>1526</v>
      </c>
      <c r="B4458" s="1">
        <v>2</v>
      </c>
      <c r="C4458" s="1">
        <v>56</v>
      </c>
      <c r="D4458" s="6">
        <v>1</v>
      </c>
      <c r="E4458" s="2">
        <v>5499.99</v>
      </c>
      <c r="F4458" s="1">
        <v>0.1</v>
      </c>
      <c r="G4458">
        <v>10999.88</v>
      </c>
      <c r="H4458" t="s">
        <v>5510</v>
      </c>
      <c r="I4458">
        <f>_xlfn.XLOOKUP(C4458, products!A:A, products!D:D)</f>
        <v>7</v>
      </c>
      <c r="J4458" t="s">
        <v>11</v>
      </c>
    </row>
    <row r="4459" spans="1:10" x14ac:dyDescent="0.2">
      <c r="A4459" s="1">
        <v>1526</v>
      </c>
      <c r="B4459" s="1">
        <v>3</v>
      </c>
      <c r="C4459" s="1">
        <v>238</v>
      </c>
      <c r="D4459" s="6">
        <v>1</v>
      </c>
      <c r="E4459" s="2">
        <v>749.99</v>
      </c>
      <c r="F4459" s="1">
        <v>0.1</v>
      </c>
      <c r="G4459">
        <v>2249.8700000000003</v>
      </c>
      <c r="H4459" t="s">
        <v>5285</v>
      </c>
      <c r="I4459">
        <f>_xlfn.XLOOKUP(C4459, products!A:A, products!D:D)</f>
        <v>3</v>
      </c>
      <c r="J4459" t="s">
        <v>15</v>
      </c>
    </row>
    <row r="4460" spans="1:10" x14ac:dyDescent="0.2">
      <c r="A4460" s="1">
        <v>1526</v>
      </c>
      <c r="B4460" s="1">
        <v>4</v>
      </c>
      <c r="C4460" s="1">
        <v>243</v>
      </c>
      <c r="D4460" s="6">
        <v>1</v>
      </c>
      <c r="E4460" s="2">
        <v>679.99</v>
      </c>
      <c r="F4460" s="1">
        <v>0.05</v>
      </c>
      <c r="G4460">
        <v>2719.91</v>
      </c>
      <c r="H4460" t="s">
        <v>5278</v>
      </c>
      <c r="I4460">
        <f>_xlfn.XLOOKUP(C4460, products!A:A, products!D:D)</f>
        <v>3</v>
      </c>
      <c r="J4460" t="s">
        <v>15</v>
      </c>
    </row>
    <row r="4461" spans="1:10" x14ac:dyDescent="0.2">
      <c r="A4461" s="1">
        <v>1527</v>
      </c>
      <c r="B4461" s="1">
        <v>1</v>
      </c>
      <c r="C4461" s="1">
        <v>33</v>
      </c>
      <c r="D4461" s="6">
        <v>1</v>
      </c>
      <c r="E4461" s="2">
        <v>469.99</v>
      </c>
      <c r="F4461" s="1">
        <v>0.1</v>
      </c>
      <c r="G4461">
        <v>469.89</v>
      </c>
      <c r="H4461" t="s">
        <v>5533</v>
      </c>
      <c r="I4461">
        <f>_xlfn.XLOOKUP(C4461, products!A:A, products!D:D)</f>
        <v>6</v>
      </c>
      <c r="J4461" t="s">
        <v>12</v>
      </c>
    </row>
    <row r="4462" spans="1:10" x14ac:dyDescent="0.2">
      <c r="A4462" s="1">
        <v>1527</v>
      </c>
      <c r="B4462" s="1">
        <v>2</v>
      </c>
      <c r="C4462" s="1">
        <v>103</v>
      </c>
      <c r="D4462" s="6">
        <v>1</v>
      </c>
      <c r="E4462" s="2">
        <v>551.99</v>
      </c>
      <c r="F4462" s="1">
        <v>0.05</v>
      </c>
      <c r="G4462">
        <v>1103.93</v>
      </c>
      <c r="H4462" t="s">
        <v>5467</v>
      </c>
      <c r="I4462">
        <f>_xlfn.XLOOKUP(C4462, products!A:A, products!D:D)</f>
        <v>2</v>
      </c>
      <c r="J4462" t="s">
        <v>16</v>
      </c>
    </row>
    <row r="4463" spans="1:10" x14ac:dyDescent="0.2">
      <c r="A4463" s="1">
        <v>1527</v>
      </c>
      <c r="B4463" s="1">
        <v>3</v>
      </c>
      <c r="C4463" s="1">
        <v>57</v>
      </c>
      <c r="D4463" s="6">
        <v>2</v>
      </c>
      <c r="E4463" s="2">
        <v>1999.99</v>
      </c>
      <c r="F4463" s="1">
        <v>0.05</v>
      </c>
      <c r="G4463">
        <v>5999.92</v>
      </c>
      <c r="H4463" t="s">
        <v>5509</v>
      </c>
      <c r="I4463">
        <f>_xlfn.XLOOKUP(C4463, products!A:A, products!D:D)</f>
        <v>7</v>
      </c>
      <c r="J4463" t="s">
        <v>11</v>
      </c>
    </row>
    <row r="4464" spans="1:10" x14ac:dyDescent="0.2">
      <c r="A4464" s="1">
        <v>1528</v>
      </c>
      <c r="B4464" s="1">
        <v>1</v>
      </c>
      <c r="C4464" s="1">
        <v>229</v>
      </c>
      <c r="D4464" s="6">
        <v>2</v>
      </c>
      <c r="E4464" s="2">
        <v>429.99</v>
      </c>
      <c r="F4464" s="1">
        <v>0.2</v>
      </c>
      <c r="G4464">
        <v>429.79</v>
      </c>
      <c r="H4464" t="s">
        <v>5350</v>
      </c>
      <c r="I4464">
        <f>_xlfn.XLOOKUP(C4464, products!A:A, products!D:D)</f>
        <v>3</v>
      </c>
      <c r="J4464" t="s">
        <v>15</v>
      </c>
    </row>
    <row r="4465" spans="1:10" x14ac:dyDescent="0.2">
      <c r="A4465" s="1">
        <v>1529</v>
      </c>
      <c r="B4465" s="1">
        <v>1</v>
      </c>
      <c r="C4465" s="1">
        <v>23</v>
      </c>
      <c r="D4465" s="6">
        <v>1</v>
      </c>
      <c r="E4465" s="2">
        <v>299.99</v>
      </c>
      <c r="F4465" s="1">
        <v>0.05</v>
      </c>
      <c r="G4465">
        <v>299.94</v>
      </c>
      <c r="H4465" t="s">
        <v>5543</v>
      </c>
      <c r="I4465">
        <f>_xlfn.XLOOKUP(C4465, products!A:A, products!D:D)</f>
        <v>1</v>
      </c>
      <c r="J4465" t="s">
        <v>17</v>
      </c>
    </row>
    <row r="4466" spans="1:10" x14ac:dyDescent="0.2">
      <c r="A4466" s="1">
        <v>1529</v>
      </c>
      <c r="B4466" s="1">
        <v>2</v>
      </c>
      <c r="C4466" s="1">
        <v>50</v>
      </c>
      <c r="D4466" s="6">
        <v>2</v>
      </c>
      <c r="E4466" s="2">
        <v>5999.99</v>
      </c>
      <c r="F4466" s="1">
        <v>0.1</v>
      </c>
      <c r="G4466">
        <v>11999.88</v>
      </c>
      <c r="H4466" t="s">
        <v>5516</v>
      </c>
      <c r="I4466">
        <f>_xlfn.XLOOKUP(C4466, products!A:A, products!D:D)</f>
        <v>7</v>
      </c>
      <c r="J4466" t="s">
        <v>11</v>
      </c>
    </row>
    <row r="4467" spans="1:10" x14ac:dyDescent="0.2">
      <c r="A4467" s="1">
        <v>1530</v>
      </c>
      <c r="B4467" s="1">
        <v>1</v>
      </c>
      <c r="C4467" s="1">
        <v>213</v>
      </c>
      <c r="D4467" s="6">
        <v>2</v>
      </c>
      <c r="E4467" s="2">
        <v>269.99</v>
      </c>
      <c r="F4467" s="1">
        <v>0.1</v>
      </c>
      <c r="G4467">
        <v>269.89</v>
      </c>
      <c r="H4467" t="s">
        <v>5364</v>
      </c>
      <c r="I4467">
        <f>_xlfn.XLOOKUP(C4467, products!A:A, products!D:D)</f>
        <v>3</v>
      </c>
      <c r="J4467" t="s">
        <v>15</v>
      </c>
    </row>
    <row r="4468" spans="1:10" x14ac:dyDescent="0.2">
      <c r="A4468" s="1">
        <v>1530</v>
      </c>
      <c r="B4468" s="1">
        <v>2</v>
      </c>
      <c r="C4468" s="1">
        <v>116</v>
      </c>
      <c r="D4468" s="6">
        <v>1</v>
      </c>
      <c r="E4468" s="2">
        <v>749.99</v>
      </c>
      <c r="F4468" s="1">
        <v>0.1</v>
      </c>
      <c r="G4468">
        <v>1499.88</v>
      </c>
      <c r="H4468" t="s">
        <v>5454</v>
      </c>
      <c r="I4468">
        <f>_xlfn.XLOOKUP(C4468, products!A:A, products!D:D)</f>
        <v>6</v>
      </c>
      <c r="J4468" t="s">
        <v>12</v>
      </c>
    </row>
    <row r="4469" spans="1:10" x14ac:dyDescent="0.2">
      <c r="A4469" s="1">
        <v>1531</v>
      </c>
      <c r="B4469" s="1">
        <v>1</v>
      </c>
      <c r="C4469" s="1">
        <v>128</v>
      </c>
      <c r="D4469" s="6">
        <v>1</v>
      </c>
      <c r="E4469" s="2">
        <v>1899</v>
      </c>
      <c r="F4469" s="1">
        <v>0.1</v>
      </c>
      <c r="G4469">
        <v>1898.9</v>
      </c>
      <c r="H4469" t="s">
        <v>5442</v>
      </c>
      <c r="I4469">
        <f>_xlfn.XLOOKUP(C4469, products!A:A, products!D:D)</f>
        <v>6</v>
      </c>
      <c r="J4469" t="s">
        <v>12</v>
      </c>
    </row>
    <row r="4470" spans="1:10" x14ac:dyDescent="0.2">
      <c r="A4470" s="1">
        <v>1532</v>
      </c>
      <c r="B4470" s="1">
        <v>1</v>
      </c>
      <c r="C4470" s="1">
        <v>209</v>
      </c>
      <c r="D4470" s="6">
        <v>2</v>
      </c>
      <c r="E4470" s="2">
        <v>2999.99</v>
      </c>
      <c r="F4470" s="1">
        <v>7.0000000000000007E-2</v>
      </c>
      <c r="G4470">
        <v>2999.9199999999996</v>
      </c>
      <c r="H4470" t="s">
        <v>5367</v>
      </c>
      <c r="I4470">
        <f>_xlfn.XLOOKUP(C4470, products!A:A, products!D:D)</f>
        <v>4</v>
      </c>
      <c r="J4470" t="s">
        <v>14</v>
      </c>
    </row>
    <row r="4471" spans="1:10" x14ac:dyDescent="0.2">
      <c r="A4471" s="1">
        <v>1533</v>
      </c>
      <c r="B4471" s="1">
        <v>1</v>
      </c>
      <c r="C4471" s="1">
        <v>274</v>
      </c>
      <c r="D4471" s="6">
        <v>2</v>
      </c>
      <c r="E4471" s="2">
        <v>229.99</v>
      </c>
      <c r="F4471" s="1">
        <v>0.1</v>
      </c>
      <c r="G4471">
        <v>229.89000000000001</v>
      </c>
      <c r="H4471" t="s">
        <v>5318</v>
      </c>
      <c r="I4471">
        <f>_xlfn.XLOOKUP(C4471, products!A:A, products!D:D)</f>
        <v>1</v>
      </c>
      <c r="J4471" t="s">
        <v>17</v>
      </c>
    </row>
    <row r="4472" spans="1:10" x14ac:dyDescent="0.2">
      <c r="A4472" s="1">
        <v>1533</v>
      </c>
      <c r="B4472" s="1">
        <v>2</v>
      </c>
      <c r="C4472" s="1">
        <v>78</v>
      </c>
      <c r="D4472" s="6">
        <v>1</v>
      </c>
      <c r="E4472" s="2">
        <v>647.99</v>
      </c>
      <c r="F4472" s="1">
        <v>0.1</v>
      </c>
      <c r="G4472">
        <v>1295.8800000000001</v>
      </c>
      <c r="H4472" t="s">
        <v>5492</v>
      </c>
      <c r="I4472">
        <f>_xlfn.XLOOKUP(C4472, products!A:A, products!D:D)</f>
        <v>3</v>
      </c>
      <c r="J4472" t="s">
        <v>15</v>
      </c>
    </row>
    <row r="4473" spans="1:10" x14ac:dyDescent="0.2">
      <c r="A4473" s="1">
        <v>1533</v>
      </c>
      <c r="B4473" s="1">
        <v>3</v>
      </c>
      <c r="C4473" s="1">
        <v>96</v>
      </c>
      <c r="D4473" s="6">
        <v>1</v>
      </c>
      <c r="E4473" s="2">
        <v>349.99</v>
      </c>
      <c r="F4473" s="1">
        <v>0.1</v>
      </c>
      <c r="G4473">
        <v>1049.8700000000001</v>
      </c>
      <c r="H4473" t="s">
        <v>5474</v>
      </c>
      <c r="I4473">
        <f>_xlfn.XLOOKUP(C4473, products!A:A, products!D:D)</f>
        <v>1</v>
      </c>
      <c r="J4473" t="s">
        <v>17</v>
      </c>
    </row>
    <row r="4474" spans="1:10" x14ac:dyDescent="0.2">
      <c r="A4474" s="1">
        <v>1533</v>
      </c>
      <c r="B4474" s="1">
        <v>4</v>
      </c>
      <c r="C4474" s="1">
        <v>235</v>
      </c>
      <c r="D4474" s="6">
        <v>2</v>
      </c>
      <c r="E4474" s="2">
        <v>899.99</v>
      </c>
      <c r="F4474" s="1">
        <v>0.1</v>
      </c>
      <c r="G4474">
        <v>3599.86</v>
      </c>
      <c r="H4474" t="s">
        <v>5344</v>
      </c>
      <c r="I4474">
        <f>_xlfn.XLOOKUP(C4474, products!A:A, products!D:D)</f>
        <v>3</v>
      </c>
      <c r="J4474" t="s">
        <v>15</v>
      </c>
    </row>
    <row r="4475" spans="1:10" x14ac:dyDescent="0.2">
      <c r="A4475" s="1">
        <v>1533</v>
      </c>
      <c r="B4475" s="1">
        <v>5</v>
      </c>
      <c r="C4475" s="1">
        <v>51</v>
      </c>
      <c r="D4475" s="6">
        <v>1</v>
      </c>
      <c r="E4475" s="2">
        <v>6499.99</v>
      </c>
      <c r="F4475" s="1">
        <v>0.1</v>
      </c>
      <c r="G4475">
        <v>32499.85</v>
      </c>
      <c r="H4475" t="s">
        <v>5515</v>
      </c>
      <c r="I4475">
        <f>_xlfn.XLOOKUP(C4475, products!A:A, products!D:D)</f>
        <v>7</v>
      </c>
      <c r="J4475" t="s">
        <v>11</v>
      </c>
    </row>
    <row r="4476" spans="1:10" x14ac:dyDescent="0.2">
      <c r="A4476" s="1">
        <v>1534</v>
      </c>
      <c r="B4476" s="1">
        <v>1</v>
      </c>
      <c r="C4476" s="1">
        <v>194</v>
      </c>
      <c r="D4476" s="6">
        <v>1</v>
      </c>
      <c r="E4476" s="2">
        <v>3499.99</v>
      </c>
      <c r="F4476" s="1">
        <v>0.1</v>
      </c>
      <c r="G4476">
        <v>3499.89</v>
      </c>
      <c r="H4476" t="s">
        <v>5379</v>
      </c>
      <c r="I4476">
        <f>_xlfn.XLOOKUP(C4476, products!A:A, products!D:D)</f>
        <v>5</v>
      </c>
      <c r="J4476" t="s">
        <v>13</v>
      </c>
    </row>
    <row r="4477" spans="1:10" x14ac:dyDescent="0.2">
      <c r="A4477" s="1">
        <v>1534</v>
      </c>
      <c r="B4477" s="1">
        <v>2</v>
      </c>
      <c r="C4477" s="1">
        <v>117</v>
      </c>
      <c r="D4477" s="6">
        <v>1</v>
      </c>
      <c r="E4477" s="2">
        <v>1469.99</v>
      </c>
      <c r="F4477" s="1">
        <v>0.05</v>
      </c>
      <c r="G4477">
        <v>2939.93</v>
      </c>
      <c r="H4477" t="s">
        <v>5453</v>
      </c>
      <c r="I4477">
        <f>_xlfn.XLOOKUP(C4477, products!A:A, products!D:D)</f>
        <v>6</v>
      </c>
      <c r="J4477" t="s">
        <v>12</v>
      </c>
    </row>
    <row r="4478" spans="1:10" x14ac:dyDescent="0.2">
      <c r="A4478" s="1">
        <v>1534</v>
      </c>
      <c r="B4478" s="1">
        <v>3</v>
      </c>
      <c r="C4478" s="1">
        <v>269</v>
      </c>
      <c r="D4478" s="6">
        <v>2</v>
      </c>
      <c r="E4478" s="2">
        <v>199.99</v>
      </c>
      <c r="F4478" s="1">
        <v>0.2</v>
      </c>
      <c r="G4478">
        <v>599.77</v>
      </c>
      <c r="H4478" t="s">
        <v>5323</v>
      </c>
      <c r="I4478">
        <f>_xlfn.XLOOKUP(C4478, products!A:A, products!D:D)</f>
        <v>1</v>
      </c>
      <c r="J4478" t="s">
        <v>17</v>
      </c>
    </row>
    <row r="4479" spans="1:10" x14ac:dyDescent="0.2">
      <c r="A4479" s="1">
        <v>1534</v>
      </c>
      <c r="B4479" s="1">
        <v>4</v>
      </c>
      <c r="C4479" s="1">
        <v>172</v>
      </c>
      <c r="D4479" s="6">
        <v>2</v>
      </c>
      <c r="E4479" s="2">
        <v>3199.99</v>
      </c>
      <c r="F4479" s="1">
        <v>0.2</v>
      </c>
      <c r="G4479">
        <v>12799.759999999998</v>
      </c>
      <c r="H4479" t="s">
        <v>5400</v>
      </c>
      <c r="I4479">
        <f>_xlfn.XLOOKUP(C4479, products!A:A, products!D:D)</f>
        <v>7</v>
      </c>
      <c r="J4479" t="s">
        <v>11</v>
      </c>
    </row>
    <row r="4480" spans="1:10" x14ac:dyDescent="0.2">
      <c r="A4480" s="1">
        <v>1535</v>
      </c>
      <c r="B4480" s="1">
        <v>1</v>
      </c>
      <c r="C4480" s="1">
        <v>92</v>
      </c>
      <c r="D4480" s="6">
        <v>1</v>
      </c>
      <c r="E4480" s="2">
        <v>209.99</v>
      </c>
      <c r="F4480" s="1">
        <v>0.05</v>
      </c>
      <c r="G4480">
        <v>209.94</v>
      </c>
      <c r="H4480" t="s">
        <v>5478</v>
      </c>
      <c r="I4480">
        <f>_xlfn.XLOOKUP(C4480, products!A:A, products!D:D)</f>
        <v>1</v>
      </c>
      <c r="J4480" t="s">
        <v>17</v>
      </c>
    </row>
    <row r="4481" spans="1:10" x14ac:dyDescent="0.2">
      <c r="A4481" s="1">
        <v>1535</v>
      </c>
      <c r="B4481" s="1">
        <v>2</v>
      </c>
      <c r="C4481" s="1">
        <v>75</v>
      </c>
      <c r="D4481" s="6">
        <v>2</v>
      </c>
      <c r="E4481" s="2">
        <v>599.99</v>
      </c>
      <c r="F4481" s="1">
        <v>0.05</v>
      </c>
      <c r="G4481">
        <v>1199.93</v>
      </c>
      <c r="H4481" t="s">
        <v>5494</v>
      </c>
      <c r="I4481">
        <f>_xlfn.XLOOKUP(C4481, products!A:A, products!D:D)</f>
        <v>3</v>
      </c>
      <c r="J4481" t="s">
        <v>15</v>
      </c>
    </row>
    <row r="4482" spans="1:10" x14ac:dyDescent="0.2">
      <c r="A4482" s="1">
        <v>1536</v>
      </c>
      <c r="B4482" s="1">
        <v>1</v>
      </c>
      <c r="C4482" s="1">
        <v>183</v>
      </c>
      <c r="D4482" s="6">
        <v>1</v>
      </c>
      <c r="E4482" s="2">
        <v>2199.9899999999998</v>
      </c>
      <c r="F4482" s="1">
        <v>0.2</v>
      </c>
      <c r="G4482">
        <v>2199.79</v>
      </c>
      <c r="H4482" t="s">
        <v>5389</v>
      </c>
      <c r="I4482">
        <f>_xlfn.XLOOKUP(C4482, products!A:A, products!D:D)</f>
        <v>7</v>
      </c>
      <c r="J4482" t="s">
        <v>11</v>
      </c>
    </row>
    <row r="4483" spans="1:10" x14ac:dyDescent="0.2">
      <c r="A4483" s="1">
        <v>1536</v>
      </c>
      <c r="B4483" s="1">
        <v>2</v>
      </c>
      <c r="C4483" s="1">
        <v>185</v>
      </c>
      <c r="D4483" s="6">
        <v>2</v>
      </c>
      <c r="E4483" s="2">
        <v>2799.99</v>
      </c>
      <c r="F4483" s="1">
        <v>7.0000000000000007E-2</v>
      </c>
      <c r="G4483">
        <v>5599.91</v>
      </c>
      <c r="H4483" t="s">
        <v>5387</v>
      </c>
      <c r="I4483">
        <f>_xlfn.XLOOKUP(C4483, products!A:A, products!D:D)</f>
        <v>5</v>
      </c>
      <c r="J4483" t="s">
        <v>13</v>
      </c>
    </row>
    <row r="4484" spans="1:10" x14ac:dyDescent="0.2">
      <c r="A4484" s="1">
        <v>1536</v>
      </c>
      <c r="B4484" s="1">
        <v>3</v>
      </c>
      <c r="C4484" s="1">
        <v>196</v>
      </c>
      <c r="D4484" s="6">
        <v>2</v>
      </c>
      <c r="E4484" s="2">
        <v>2299.9899999999998</v>
      </c>
      <c r="F4484" s="1">
        <v>0.2</v>
      </c>
      <c r="G4484">
        <v>6899.7699999999995</v>
      </c>
      <c r="H4484" t="s">
        <v>5378</v>
      </c>
      <c r="I4484">
        <f>_xlfn.XLOOKUP(C4484, products!A:A, products!D:D)</f>
        <v>5</v>
      </c>
      <c r="J4484" t="s">
        <v>13</v>
      </c>
    </row>
    <row r="4485" spans="1:10" x14ac:dyDescent="0.2">
      <c r="A4485" s="1">
        <v>1537</v>
      </c>
      <c r="B4485" s="1">
        <v>1</v>
      </c>
      <c r="C4485" s="1">
        <v>237</v>
      </c>
      <c r="D4485" s="6">
        <v>2</v>
      </c>
      <c r="E4485" s="2">
        <v>849.99</v>
      </c>
      <c r="F4485" s="1">
        <v>0.05</v>
      </c>
      <c r="G4485">
        <v>849.94</v>
      </c>
      <c r="H4485" t="s">
        <v>5342</v>
      </c>
      <c r="I4485">
        <f>_xlfn.XLOOKUP(C4485, products!A:A, products!D:D)</f>
        <v>3</v>
      </c>
      <c r="J4485" t="s">
        <v>15</v>
      </c>
    </row>
    <row r="4486" spans="1:10" x14ac:dyDescent="0.2">
      <c r="A4486" s="1">
        <v>1538</v>
      </c>
      <c r="B4486" s="1">
        <v>1</v>
      </c>
      <c r="C4486" s="1">
        <v>206</v>
      </c>
      <c r="D4486" s="6">
        <v>1</v>
      </c>
      <c r="E4486" s="2">
        <v>3299.99</v>
      </c>
      <c r="F4486" s="1">
        <v>7.0000000000000007E-2</v>
      </c>
      <c r="G4486">
        <v>3299.9199999999996</v>
      </c>
      <c r="H4486" t="s">
        <v>5370</v>
      </c>
      <c r="I4486">
        <f>_xlfn.XLOOKUP(C4486, products!A:A, products!D:D)</f>
        <v>4</v>
      </c>
      <c r="J4486" t="s">
        <v>14</v>
      </c>
    </row>
    <row r="4487" spans="1:10" x14ac:dyDescent="0.2">
      <c r="A4487" s="1">
        <v>1538</v>
      </c>
      <c r="B4487" s="1">
        <v>2</v>
      </c>
      <c r="C4487" s="1">
        <v>46</v>
      </c>
      <c r="D4487" s="6">
        <v>2</v>
      </c>
      <c r="E4487" s="2">
        <v>1409.99</v>
      </c>
      <c r="F4487" s="1">
        <v>7.0000000000000007E-2</v>
      </c>
      <c r="G4487">
        <v>2819.91</v>
      </c>
      <c r="H4487" t="s">
        <v>5520</v>
      </c>
      <c r="I4487">
        <f>_xlfn.XLOOKUP(C4487, products!A:A, products!D:D)</f>
        <v>6</v>
      </c>
      <c r="J4487" t="s">
        <v>12</v>
      </c>
    </row>
    <row r="4488" spans="1:10" x14ac:dyDescent="0.2">
      <c r="A4488" s="1">
        <v>1538</v>
      </c>
      <c r="B4488" s="1">
        <v>3</v>
      </c>
      <c r="C4488" s="1">
        <v>117</v>
      </c>
      <c r="D4488" s="6">
        <v>1</v>
      </c>
      <c r="E4488" s="2">
        <v>1469.99</v>
      </c>
      <c r="F4488" s="1">
        <v>7.0000000000000007E-2</v>
      </c>
      <c r="G4488">
        <v>4409.9000000000005</v>
      </c>
      <c r="H4488" t="s">
        <v>5453</v>
      </c>
      <c r="I4488">
        <f>_xlfn.XLOOKUP(C4488, products!A:A, products!D:D)</f>
        <v>6</v>
      </c>
      <c r="J4488" t="s">
        <v>12</v>
      </c>
    </row>
    <row r="4489" spans="1:10" x14ac:dyDescent="0.2">
      <c r="A4489" s="1">
        <v>1538</v>
      </c>
      <c r="B4489" s="1">
        <v>4</v>
      </c>
      <c r="C4489" s="1">
        <v>197</v>
      </c>
      <c r="D4489" s="6">
        <v>1</v>
      </c>
      <c r="E4489" s="2">
        <v>2299.9899999999998</v>
      </c>
      <c r="F4489" s="1">
        <v>0.2</v>
      </c>
      <c r="G4489">
        <v>9199.7599999999984</v>
      </c>
      <c r="H4489" t="s">
        <v>5377</v>
      </c>
      <c r="I4489">
        <f>_xlfn.XLOOKUP(C4489, products!A:A, products!D:D)</f>
        <v>5</v>
      </c>
      <c r="J4489" t="s">
        <v>13</v>
      </c>
    </row>
    <row r="4490" spans="1:10" x14ac:dyDescent="0.2">
      <c r="A4490" s="1">
        <v>1538</v>
      </c>
      <c r="B4490" s="1">
        <v>5</v>
      </c>
      <c r="C4490" s="1">
        <v>306</v>
      </c>
      <c r="D4490" s="6">
        <v>2</v>
      </c>
      <c r="E4490" s="2">
        <v>899.99</v>
      </c>
      <c r="F4490" s="1">
        <v>0.05</v>
      </c>
      <c r="G4490">
        <v>4499.8999999999996</v>
      </c>
      <c r="H4490" t="s">
        <v>5286</v>
      </c>
      <c r="I4490">
        <f>_xlfn.XLOOKUP(C4490, products!A:A, products!D:D)</f>
        <v>2</v>
      </c>
      <c r="J4490" t="s">
        <v>16</v>
      </c>
    </row>
    <row r="4491" spans="1:10" x14ac:dyDescent="0.2">
      <c r="A4491" s="1">
        <v>1539</v>
      </c>
      <c r="B4491" s="1">
        <v>1</v>
      </c>
      <c r="C4491" s="1">
        <v>6</v>
      </c>
      <c r="D4491" s="6">
        <v>2</v>
      </c>
      <c r="E4491" s="2">
        <v>469.99</v>
      </c>
      <c r="F4491" s="1">
        <v>0.05</v>
      </c>
      <c r="G4491">
        <v>469.94</v>
      </c>
      <c r="H4491" t="s">
        <v>5556</v>
      </c>
      <c r="I4491">
        <f>_xlfn.XLOOKUP(C4491, products!A:A, products!D:D)</f>
        <v>6</v>
      </c>
      <c r="J4491" t="s">
        <v>12</v>
      </c>
    </row>
    <row r="4492" spans="1:10" x14ac:dyDescent="0.2">
      <c r="A4492" s="1">
        <v>1539</v>
      </c>
      <c r="B4492" s="1">
        <v>2</v>
      </c>
      <c r="C4492" s="1">
        <v>12</v>
      </c>
      <c r="D4492" s="6">
        <v>2</v>
      </c>
      <c r="E4492" s="2">
        <v>549.99</v>
      </c>
      <c r="F4492" s="1">
        <v>0.05</v>
      </c>
      <c r="G4492">
        <v>1099.93</v>
      </c>
      <c r="H4492" t="s">
        <v>5542</v>
      </c>
      <c r="I4492">
        <f>_xlfn.XLOOKUP(C4492, products!A:A, products!D:D)</f>
        <v>3</v>
      </c>
      <c r="J4492" t="s">
        <v>15</v>
      </c>
    </row>
    <row r="4493" spans="1:10" x14ac:dyDescent="0.2">
      <c r="A4493" s="1">
        <v>1540</v>
      </c>
      <c r="B4493" s="1">
        <v>1</v>
      </c>
      <c r="C4493" s="1">
        <v>71</v>
      </c>
      <c r="D4493" s="6">
        <v>2</v>
      </c>
      <c r="E4493" s="2">
        <v>416.99</v>
      </c>
      <c r="F4493" s="1">
        <v>0.05</v>
      </c>
      <c r="G4493">
        <v>416.94</v>
      </c>
      <c r="H4493" t="s">
        <v>5498</v>
      </c>
      <c r="I4493">
        <f>_xlfn.XLOOKUP(C4493, products!A:A, products!D:D)</f>
        <v>3</v>
      </c>
      <c r="J4493" t="s">
        <v>15</v>
      </c>
    </row>
    <row r="4494" spans="1:10" x14ac:dyDescent="0.2">
      <c r="A4494" s="1">
        <v>1540</v>
      </c>
      <c r="B4494" s="1">
        <v>2</v>
      </c>
      <c r="C4494" s="1">
        <v>236</v>
      </c>
      <c r="D4494" s="6">
        <v>1</v>
      </c>
      <c r="E4494" s="2">
        <v>749.99</v>
      </c>
      <c r="F4494" s="1">
        <v>7.0000000000000007E-2</v>
      </c>
      <c r="G4494">
        <v>1499.91</v>
      </c>
      <c r="H4494" t="s">
        <v>5343</v>
      </c>
      <c r="I4494">
        <f>_xlfn.XLOOKUP(C4494, products!A:A, products!D:D)</f>
        <v>3</v>
      </c>
      <c r="J4494" t="s">
        <v>15</v>
      </c>
    </row>
    <row r="4495" spans="1:10" x14ac:dyDescent="0.2">
      <c r="A4495" s="1">
        <v>1540</v>
      </c>
      <c r="B4495" s="1">
        <v>3</v>
      </c>
      <c r="C4495" s="1">
        <v>224</v>
      </c>
      <c r="D4495" s="6">
        <v>1</v>
      </c>
      <c r="E4495" s="2">
        <v>479.99</v>
      </c>
      <c r="F4495" s="1">
        <v>0.05</v>
      </c>
      <c r="G4495">
        <v>1439.92</v>
      </c>
      <c r="H4495" t="s">
        <v>5353</v>
      </c>
      <c r="I4495">
        <f>_xlfn.XLOOKUP(C4495, products!A:A, products!D:D)</f>
        <v>3</v>
      </c>
      <c r="J4495" t="s">
        <v>15</v>
      </c>
    </row>
    <row r="4496" spans="1:10" x14ac:dyDescent="0.2">
      <c r="A4496" s="1">
        <v>1540</v>
      </c>
      <c r="B4496" s="1">
        <v>4</v>
      </c>
      <c r="C4496" s="1">
        <v>177</v>
      </c>
      <c r="D4496" s="6">
        <v>2</v>
      </c>
      <c r="E4496" s="2">
        <v>5499.99</v>
      </c>
      <c r="F4496" s="1">
        <v>0.05</v>
      </c>
      <c r="G4496">
        <v>21999.91</v>
      </c>
      <c r="H4496" t="s">
        <v>5395</v>
      </c>
      <c r="I4496">
        <f>_xlfn.XLOOKUP(C4496, products!A:A, products!D:D)</f>
        <v>7</v>
      </c>
      <c r="J4496" t="s">
        <v>11</v>
      </c>
    </row>
    <row r="4497" spans="1:10" x14ac:dyDescent="0.2">
      <c r="A4497" s="1">
        <v>1540</v>
      </c>
      <c r="B4497" s="1">
        <v>5</v>
      </c>
      <c r="C4497" s="1">
        <v>78</v>
      </c>
      <c r="D4497" s="6">
        <v>1</v>
      </c>
      <c r="E4497" s="2">
        <v>647.99</v>
      </c>
      <c r="F4497" s="1">
        <v>0.2</v>
      </c>
      <c r="G4497">
        <v>3239.75</v>
      </c>
      <c r="H4497" t="s">
        <v>5492</v>
      </c>
      <c r="I4497">
        <f>_xlfn.XLOOKUP(C4497, products!A:A, products!D:D)</f>
        <v>3</v>
      </c>
      <c r="J4497" t="s">
        <v>15</v>
      </c>
    </row>
    <row r="4498" spans="1:10" x14ac:dyDescent="0.2">
      <c r="A4498" s="1">
        <v>1541</v>
      </c>
      <c r="B4498" s="1">
        <v>1</v>
      </c>
      <c r="C4498" s="1">
        <v>155</v>
      </c>
      <c r="D4498" s="6">
        <v>2</v>
      </c>
      <c r="E4498" s="2">
        <v>11999.99</v>
      </c>
      <c r="F4498" s="1">
        <v>0.1</v>
      </c>
      <c r="G4498">
        <v>11999.89</v>
      </c>
      <c r="H4498" t="s">
        <v>5415</v>
      </c>
      <c r="I4498">
        <f>_xlfn.XLOOKUP(C4498, products!A:A, products!D:D)</f>
        <v>7</v>
      </c>
      <c r="J4498" t="s">
        <v>11</v>
      </c>
    </row>
    <row r="4499" spans="1:10" x14ac:dyDescent="0.2">
      <c r="A4499" s="1">
        <v>1541</v>
      </c>
      <c r="B4499" s="1">
        <v>2</v>
      </c>
      <c r="C4499" s="1">
        <v>248</v>
      </c>
      <c r="D4499" s="6">
        <v>2</v>
      </c>
      <c r="E4499" s="2">
        <v>599.99</v>
      </c>
      <c r="F4499" s="1">
        <v>7.0000000000000007E-2</v>
      </c>
      <c r="G4499">
        <v>1199.9100000000001</v>
      </c>
      <c r="H4499" t="s">
        <v>5338</v>
      </c>
      <c r="I4499">
        <f>_xlfn.XLOOKUP(C4499, products!A:A, products!D:D)</f>
        <v>3</v>
      </c>
      <c r="J4499" t="s">
        <v>15</v>
      </c>
    </row>
    <row r="4500" spans="1:10" x14ac:dyDescent="0.2">
      <c r="A4500" s="1">
        <v>1541</v>
      </c>
      <c r="B4500" s="1">
        <v>3</v>
      </c>
      <c r="C4500" s="1">
        <v>142</v>
      </c>
      <c r="D4500" s="6">
        <v>2</v>
      </c>
      <c r="E4500" s="2">
        <v>3199.99</v>
      </c>
      <c r="F4500" s="1">
        <v>0.1</v>
      </c>
      <c r="G4500">
        <v>9599.869999999999</v>
      </c>
      <c r="H4500" t="s">
        <v>5428</v>
      </c>
      <c r="I4500">
        <f>_xlfn.XLOOKUP(C4500, products!A:A, products!D:D)</f>
        <v>6</v>
      </c>
      <c r="J4500" t="s">
        <v>12</v>
      </c>
    </row>
    <row r="4501" spans="1:10" x14ac:dyDescent="0.2">
      <c r="A4501" s="1">
        <v>1541</v>
      </c>
      <c r="B4501" s="1">
        <v>4</v>
      </c>
      <c r="C4501" s="1">
        <v>17</v>
      </c>
      <c r="D4501" s="6">
        <v>1</v>
      </c>
      <c r="E4501" s="2">
        <v>429</v>
      </c>
      <c r="F4501" s="1">
        <v>0.1</v>
      </c>
      <c r="G4501">
        <v>1715.9</v>
      </c>
      <c r="H4501" t="s">
        <v>5549</v>
      </c>
      <c r="I4501">
        <f>_xlfn.XLOOKUP(C4501, products!A:A, products!D:D)</f>
        <v>3</v>
      </c>
      <c r="J4501" t="s">
        <v>15</v>
      </c>
    </row>
    <row r="4502" spans="1:10" x14ac:dyDescent="0.2">
      <c r="A4502" s="1">
        <v>1541</v>
      </c>
      <c r="B4502" s="1">
        <v>5</v>
      </c>
      <c r="C4502" s="1">
        <v>86</v>
      </c>
      <c r="D4502" s="6">
        <v>2</v>
      </c>
      <c r="E4502" s="2">
        <v>149.99</v>
      </c>
      <c r="F4502" s="1">
        <v>0.05</v>
      </c>
      <c r="G4502">
        <v>749.90000000000009</v>
      </c>
      <c r="H4502" t="s">
        <v>5484</v>
      </c>
      <c r="I4502">
        <f>_xlfn.XLOOKUP(C4502, products!A:A, products!D:D)</f>
        <v>1</v>
      </c>
      <c r="J4502" t="s">
        <v>17</v>
      </c>
    </row>
    <row r="4503" spans="1:10" x14ac:dyDescent="0.2">
      <c r="A4503" s="1">
        <v>1542</v>
      </c>
      <c r="B4503" s="1">
        <v>1</v>
      </c>
      <c r="C4503" s="1">
        <v>79</v>
      </c>
      <c r="D4503" s="6">
        <v>1</v>
      </c>
      <c r="E4503" s="2">
        <v>402.99</v>
      </c>
      <c r="F4503" s="1">
        <v>0.2</v>
      </c>
      <c r="G4503">
        <v>402.79</v>
      </c>
      <c r="H4503" t="s">
        <v>5491</v>
      </c>
      <c r="I4503">
        <f>_xlfn.XLOOKUP(C4503, products!A:A, products!D:D)</f>
        <v>3</v>
      </c>
      <c r="J4503" t="s">
        <v>15</v>
      </c>
    </row>
    <row r="4504" spans="1:10" x14ac:dyDescent="0.2">
      <c r="A4504" s="1">
        <v>1542</v>
      </c>
      <c r="B4504" s="1">
        <v>2</v>
      </c>
      <c r="C4504" s="1">
        <v>122</v>
      </c>
      <c r="D4504" s="6">
        <v>2</v>
      </c>
      <c r="E4504" s="2">
        <v>2499.9899999999998</v>
      </c>
      <c r="F4504" s="1">
        <v>0.05</v>
      </c>
      <c r="G4504">
        <v>4999.9299999999994</v>
      </c>
      <c r="H4504" t="s">
        <v>5448</v>
      </c>
      <c r="I4504">
        <f>_xlfn.XLOOKUP(C4504, products!A:A, products!D:D)</f>
        <v>6</v>
      </c>
      <c r="J4504" t="s">
        <v>12</v>
      </c>
    </row>
    <row r="4505" spans="1:10" x14ac:dyDescent="0.2">
      <c r="A4505" s="1">
        <v>1542</v>
      </c>
      <c r="B4505" s="1">
        <v>3</v>
      </c>
      <c r="C4505" s="1">
        <v>184</v>
      </c>
      <c r="D4505" s="6">
        <v>2</v>
      </c>
      <c r="E4505" s="2">
        <v>3499.99</v>
      </c>
      <c r="F4505" s="1">
        <v>0.2</v>
      </c>
      <c r="G4505">
        <v>10499.769999999999</v>
      </c>
      <c r="H4505" t="s">
        <v>5388</v>
      </c>
      <c r="I4505">
        <f>_xlfn.XLOOKUP(C4505, products!A:A, products!D:D)</f>
        <v>7</v>
      </c>
      <c r="J4505" t="s">
        <v>11</v>
      </c>
    </row>
    <row r="4506" spans="1:10" x14ac:dyDescent="0.2">
      <c r="A4506" s="1">
        <v>1542</v>
      </c>
      <c r="B4506" s="1">
        <v>4</v>
      </c>
      <c r="C4506" s="1">
        <v>37</v>
      </c>
      <c r="D4506" s="6">
        <v>2</v>
      </c>
      <c r="E4506" s="2">
        <v>379.99</v>
      </c>
      <c r="F4506" s="1">
        <v>0.1</v>
      </c>
      <c r="G4506">
        <v>1519.8600000000001</v>
      </c>
      <c r="H4506" t="s">
        <v>5529</v>
      </c>
      <c r="I4506">
        <f>_xlfn.XLOOKUP(C4506, products!A:A, products!D:D)</f>
        <v>6</v>
      </c>
      <c r="J4506" t="s">
        <v>12</v>
      </c>
    </row>
    <row r="4507" spans="1:10" x14ac:dyDescent="0.2">
      <c r="A4507" s="1">
        <v>1542</v>
      </c>
      <c r="B4507" s="1">
        <v>5</v>
      </c>
      <c r="C4507" s="1">
        <v>297</v>
      </c>
      <c r="D4507" s="6">
        <v>1</v>
      </c>
      <c r="E4507" s="2">
        <v>279.99</v>
      </c>
      <c r="F4507" s="1">
        <v>0.2</v>
      </c>
      <c r="G4507">
        <v>1399.75</v>
      </c>
      <c r="H4507" t="s">
        <v>5295</v>
      </c>
      <c r="I4507">
        <f>_xlfn.XLOOKUP(C4507, products!A:A, products!D:D)</f>
        <v>1</v>
      </c>
      <c r="J4507" t="s">
        <v>17</v>
      </c>
    </row>
    <row r="4508" spans="1:10" x14ac:dyDescent="0.2">
      <c r="A4508" s="1">
        <v>1543</v>
      </c>
      <c r="B4508" s="1">
        <v>1</v>
      </c>
      <c r="C4508" s="1">
        <v>108</v>
      </c>
      <c r="D4508" s="6">
        <v>2</v>
      </c>
      <c r="E4508" s="2">
        <v>449.99</v>
      </c>
      <c r="F4508" s="1">
        <v>0.1</v>
      </c>
      <c r="G4508">
        <v>449.89</v>
      </c>
      <c r="H4508" t="s">
        <v>5462</v>
      </c>
      <c r="I4508">
        <f>_xlfn.XLOOKUP(C4508, products!A:A, products!D:D)</f>
        <v>2</v>
      </c>
      <c r="J4508" t="s">
        <v>16</v>
      </c>
    </row>
    <row r="4509" spans="1:10" x14ac:dyDescent="0.2">
      <c r="A4509" s="1">
        <v>1543</v>
      </c>
      <c r="B4509" s="1">
        <v>2</v>
      </c>
      <c r="C4509" s="1">
        <v>93</v>
      </c>
      <c r="D4509" s="6">
        <v>1</v>
      </c>
      <c r="E4509" s="2">
        <v>209.99</v>
      </c>
      <c r="F4509" s="1">
        <v>0.2</v>
      </c>
      <c r="G4509">
        <v>419.78000000000003</v>
      </c>
      <c r="H4509" t="s">
        <v>5477</v>
      </c>
      <c r="I4509">
        <f>_xlfn.XLOOKUP(C4509, products!A:A, products!D:D)</f>
        <v>1</v>
      </c>
      <c r="J4509" t="s">
        <v>17</v>
      </c>
    </row>
    <row r="4510" spans="1:10" x14ac:dyDescent="0.2">
      <c r="A4510" s="1">
        <v>1543</v>
      </c>
      <c r="B4510" s="1">
        <v>3</v>
      </c>
      <c r="C4510" s="1">
        <v>158</v>
      </c>
      <c r="D4510" s="6">
        <v>2</v>
      </c>
      <c r="E4510" s="2">
        <v>959.99</v>
      </c>
      <c r="F4510" s="1">
        <v>7.0000000000000007E-2</v>
      </c>
      <c r="G4510">
        <v>2879.9</v>
      </c>
      <c r="H4510" t="s">
        <v>5412</v>
      </c>
      <c r="I4510">
        <f>_xlfn.XLOOKUP(C4510, products!A:A, products!D:D)</f>
        <v>7</v>
      </c>
      <c r="J4510" t="s">
        <v>11</v>
      </c>
    </row>
    <row r="4511" spans="1:10" x14ac:dyDescent="0.2">
      <c r="A4511" s="1">
        <v>1543</v>
      </c>
      <c r="B4511" s="1">
        <v>4</v>
      </c>
      <c r="C4511" s="1">
        <v>97</v>
      </c>
      <c r="D4511" s="6">
        <v>2</v>
      </c>
      <c r="E4511" s="2">
        <v>349.99</v>
      </c>
      <c r="F4511" s="1">
        <v>0.05</v>
      </c>
      <c r="G4511">
        <v>1399.91</v>
      </c>
      <c r="H4511" t="s">
        <v>5473</v>
      </c>
      <c r="I4511">
        <f>_xlfn.XLOOKUP(C4511, products!A:A, products!D:D)</f>
        <v>1</v>
      </c>
      <c r="J4511" t="s">
        <v>17</v>
      </c>
    </row>
    <row r="4512" spans="1:10" x14ac:dyDescent="0.2">
      <c r="A4512" s="1">
        <v>1543</v>
      </c>
      <c r="B4512" s="1">
        <v>5</v>
      </c>
      <c r="C4512" s="1">
        <v>136</v>
      </c>
      <c r="D4512" s="6">
        <v>1</v>
      </c>
      <c r="E4512" s="2">
        <v>1799.99</v>
      </c>
      <c r="F4512" s="1">
        <v>0.2</v>
      </c>
      <c r="G4512">
        <v>8999.75</v>
      </c>
      <c r="H4512" t="s">
        <v>5434</v>
      </c>
      <c r="I4512">
        <f>_xlfn.XLOOKUP(C4512, products!A:A, products!D:D)</f>
        <v>6</v>
      </c>
      <c r="J4512" t="s">
        <v>12</v>
      </c>
    </row>
    <row r="4513" spans="1:10" x14ac:dyDescent="0.2">
      <c r="A4513" s="1">
        <v>1544</v>
      </c>
      <c r="B4513" s="1">
        <v>1</v>
      </c>
      <c r="C4513" s="1">
        <v>194</v>
      </c>
      <c r="D4513" s="6">
        <v>2</v>
      </c>
      <c r="E4513" s="2">
        <v>3499.99</v>
      </c>
      <c r="F4513" s="1">
        <v>0.1</v>
      </c>
      <c r="G4513">
        <v>3499.89</v>
      </c>
      <c r="H4513" t="s">
        <v>5379</v>
      </c>
      <c r="I4513">
        <f>_xlfn.XLOOKUP(C4513, products!A:A, products!D:D)</f>
        <v>5</v>
      </c>
      <c r="J4513" t="s">
        <v>13</v>
      </c>
    </row>
    <row r="4514" spans="1:10" x14ac:dyDescent="0.2">
      <c r="A4514" s="1">
        <v>1544</v>
      </c>
      <c r="B4514" s="1">
        <v>2</v>
      </c>
      <c r="C4514" s="1">
        <v>107</v>
      </c>
      <c r="D4514" s="6">
        <v>2</v>
      </c>
      <c r="E4514" s="2">
        <v>416.99</v>
      </c>
      <c r="F4514" s="1">
        <v>0.2</v>
      </c>
      <c r="G4514">
        <v>833.78</v>
      </c>
      <c r="H4514" t="s">
        <v>5463</v>
      </c>
      <c r="I4514">
        <f>_xlfn.XLOOKUP(C4514, products!A:A, products!D:D)</f>
        <v>2</v>
      </c>
      <c r="J4514" t="s">
        <v>16</v>
      </c>
    </row>
    <row r="4515" spans="1:10" x14ac:dyDescent="0.2">
      <c r="A4515" s="1">
        <v>1545</v>
      </c>
      <c r="B4515" s="1">
        <v>1</v>
      </c>
      <c r="C4515" s="1">
        <v>45</v>
      </c>
      <c r="D4515" s="6">
        <v>1</v>
      </c>
      <c r="E4515" s="2">
        <v>869.99</v>
      </c>
      <c r="F4515" s="1">
        <v>0.1</v>
      </c>
      <c r="G4515">
        <v>869.89</v>
      </c>
      <c r="H4515" t="s">
        <v>5521</v>
      </c>
      <c r="I4515">
        <f>_xlfn.XLOOKUP(C4515, products!A:A, products!D:D)</f>
        <v>6</v>
      </c>
      <c r="J4515" t="s">
        <v>12</v>
      </c>
    </row>
    <row r="4516" spans="1:10" x14ac:dyDescent="0.2">
      <c r="A4516" s="1">
        <v>1546</v>
      </c>
      <c r="B4516" s="1">
        <v>1</v>
      </c>
      <c r="C4516" s="1">
        <v>156</v>
      </c>
      <c r="D4516" s="6">
        <v>1</v>
      </c>
      <c r="E4516" s="2">
        <v>6499.99</v>
      </c>
      <c r="F4516" s="1">
        <v>0.1</v>
      </c>
      <c r="G4516">
        <v>6499.8899999999994</v>
      </c>
      <c r="H4516" t="s">
        <v>5414</v>
      </c>
      <c r="I4516">
        <f>_xlfn.XLOOKUP(C4516, products!A:A, products!D:D)</f>
        <v>7</v>
      </c>
      <c r="J4516" t="s">
        <v>11</v>
      </c>
    </row>
    <row r="4517" spans="1:10" x14ac:dyDescent="0.2">
      <c r="A4517" s="1">
        <v>1546</v>
      </c>
      <c r="B4517" s="1">
        <v>2</v>
      </c>
      <c r="C4517" s="1">
        <v>185</v>
      </c>
      <c r="D4517" s="6">
        <v>2</v>
      </c>
      <c r="E4517" s="2">
        <v>2799.99</v>
      </c>
      <c r="F4517" s="1">
        <v>0.1</v>
      </c>
      <c r="G4517">
        <v>5599.8799999999992</v>
      </c>
      <c r="H4517" t="s">
        <v>5387</v>
      </c>
      <c r="I4517">
        <f>_xlfn.XLOOKUP(C4517, products!A:A, products!D:D)</f>
        <v>5</v>
      </c>
      <c r="J4517" t="s">
        <v>13</v>
      </c>
    </row>
    <row r="4518" spans="1:10" x14ac:dyDescent="0.2">
      <c r="A4518" s="1">
        <v>1546</v>
      </c>
      <c r="B4518" s="1">
        <v>3</v>
      </c>
      <c r="C4518" s="1">
        <v>215</v>
      </c>
      <c r="D4518" s="6">
        <v>1</v>
      </c>
      <c r="E4518" s="2">
        <v>749.99</v>
      </c>
      <c r="F4518" s="1">
        <v>0.1</v>
      </c>
      <c r="G4518">
        <v>2249.8700000000003</v>
      </c>
      <c r="H4518" t="s">
        <v>5362</v>
      </c>
      <c r="I4518">
        <f>_xlfn.XLOOKUP(C4518, products!A:A, products!D:D)</f>
        <v>3</v>
      </c>
      <c r="J4518" t="s">
        <v>15</v>
      </c>
    </row>
    <row r="4519" spans="1:10" x14ac:dyDescent="0.2">
      <c r="A4519" s="1">
        <v>1546</v>
      </c>
      <c r="B4519" s="1">
        <v>4</v>
      </c>
      <c r="C4519" s="1">
        <v>25</v>
      </c>
      <c r="D4519" s="6">
        <v>1</v>
      </c>
      <c r="E4519" s="2">
        <v>499.99</v>
      </c>
      <c r="F4519" s="1">
        <v>0.05</v>
      </c>
      <c r="G4519">
        <v>1999.91</v>
      </c>
      <c r="H4519" t="s">
        <v>5541</v>
      </c>
      <c r="I4519">
        <f>_xlfn.XLOOKUP(C4519, products!A:A, products!D:D)</f>
        <v>2</v>
      </c>
      <c r="J4519" t="s">
        <v>16</v>
      </c>
    </row>
    <row r="4520" spans="1:10" x14ac:dyDescent="0.2">
      <c r="A4520" s="1">
        <v>1547</v>
      </c>
      <c r="B4520" s="1">
        <v>1</v>
      </c>
      <c r="C4520" s="1">
        <v>106</v>
      </c>
      <c r="D4520" s="6">
        <v>2</v>
      </c>
      <c r="E4520" s="2">
        <v>449.99</v>
      </c>
      <c r="F4520" s="1">
        <v>0.2</v>
      </c>
      <c r="G4520">
        <v>449.79</v>
      </c>
      <c r="H4520" t="s">
        <v>5464</v>
      </c>
      <c r="I4520">
        <f>_xlfn.XLOOKUP(C4520, products!A:A, products!D:D)</f>
        <v>2</v>
      </c>
      <c r="J4520" t="s">
        <v>16</v>
      </c>
    </row>
    <row r="4521" spans="1:10" x14ac:dyDescent="0.2">
      <c r="A4521" s="1">
        <v>1547</v>
      </c>
      <c r="B4521" s="1">
        <v>2</v>
      </c>
      <c r="C4521" s="1">
        <v>204</v>
      </c>
      <c r="D4521" s="6">
        <v>1</v>
      </c>
      <c r="E4521" s="2">
        <v>3599.99</v>
      </c>
      <c r="F4521" s="1">
        <v>0.2</v>
      </c>
      <c r="G4521">
        <v>7199.78</v>
      </c>
      <c r="H4521" t="s">
        <v>5372</v>
      </c>
      <c r="I4521">
        <f>_xlfn.XLOOKUP(C4521, products!A:A, products!D:D)</f>
        <v>5</v>
      </c>
      <c r="J4521" t="s">
        <v>13</v>
      </c>
    </row>
    <row r="4522" spans="1:10" x14ac:dyDescent="0.2">
      <c r="A4522" s="1">
        <v>1548</v>
      </c>
      <c r="B4522" s="1">
        <v>1</v>
      </c>
      <c r="C4522" s="1">
        <v>32</v>
      </c>
      <c r="D4522" s="6">
        <v>1</v>
      </c>
      <c r="E4522" s="2">
        <v>469.99</v>
      </c>
      <c r="F4522" s="1">
        <v>0.1</v>
      </c>
      <c r="G4522">
        <v>469.89</v>
      </c>
      <c r="H4522" t="s">
        <v>5534</v>
      </c>
      <c r="I4522">
        <f>_xlfn.XLOOKUP(C4522, products!A:A, products!D:D)</f>
        <v>6</v>
      </c>
      <c r="J4522" t="s">
        <v>12</v>
      </c>
    </row>
    <row r="4523" spans="1:10" x14ac:dyDescent="0.2">
      <c r="A4523" s="1">
        <v>1548</v>
      </c>
      <c r="B4523" s="1">
        <v>2</v>
      </c>
      <c r="C4523" s="1">
        <v>202</v>
      </c>
      <c r="D4523" s="6">
        <v>1</v>
      </c>
      <c r="E4523" s="2">
        <v>3499.99</v>
      </c>
      <c r="F4523" s="1">
        <v>7.0000000000000007E-2</v>
      </c>
      <c r="G4523">
        <v>6999.91</v>
      </c>
      <c r="H4523" t="s">
        <v>5374</v>
      </c>
      <c r="I4523">
        <f>_xlfn.XLOOKUP(C4523, products!A:A, products!D:D)</f>
        <v>5</v>
      </c>
      <c r="J4523" t="s">
        <v>13</v>
      </c>
    </row>
    <row r="4524" spans="1:10" x14ac:dyDescent="0.2">
      <c r="A4524" s="1">
        <v>1548</v>
      </c>
      <c r="B4524" s="1">
        <v>3</v>
      </c>
      <c r="C4524" s="1">
        <v>62</v>
      </c>
      <c r="D4524" s="6">
        <v>2</v>
      </c>
      <c r="E4524" s="2">
        <v>3499.99</v>
      </c>
      <c r="F4524" s="1">
        <v>0.2</v>
      </c>
      <c r="G4524">
        <v>10499.769999999999</v>
      </c>
      <c r="H4524" t="s">
        <v>5504</v>
      </c>
      <c r="I4524">
        <f>_xlfn.XLOOKUP(C4524, products!A:A, products!D:D)</f>
        <v>4</v>
      </c>
      <c r="J4524" t="s">
        <v>14</v>
      </c>
    </row>
    <row r="4525" spans="1:10" x14ac:dyDescent="0.2">
      <c r="A4525" s="1">
        <v>1549</v>
      </c>
      <c r="B4525" s="1">
        <v>1</v>
      </c>
      <c r="C4525" s="1">
        <v>158</v>
      </c>
      <c r="D4525" s="6">
        <v>1</v>
      </c>
      <c r="E4525" s="2">
        <v>959.99</v>
      </c>
      <c r="F4525" s="1">
        <v>0.2</v>
      </c>
      <c r="G4525">
        <v>959.79</v>
      </c>
      <c r="H4525" t="s">
        <v>5412</v>
      </c>
      <c r="I4525">
        <f>_xlfn.XLOOKUP(C4525, products!A:A, products!D:D)</f>
        <v>7</v>
      </c>
      <c r="J4525" t="s">
        <v>11</v>
      </c>
    </row>
    <row r="4526" spans="1:10" x14ac:dyDescent="0.2">
      <c r="A4526" s="1">
        <v>1549</v>
      </c>
      <c r="B4526" s="1">
        <v>2</v>
      </c>
      <c r="C4526" s="1">
        <v>119</v>
      </c>
      <c r="D4526" s="6">
        <v>1</v>
      </c>
      <c r="E4526" s="2">
        <v>469.99</v>
      </c>
      <c r="F4526" s="1">
        <v>0.05</v>
      </c>
      <c r="G4526">
        <v>939.93000000000006</v>
      </c>
      <c r="H4526" t="s">
        <v>5451</v>
      </c>
      <c r="I4526">
        <f>_xlfn.XLOOKUP(C4526, products!A:A, products!D:D)</f>
        <v>6</v>
      </c>
      <c r="J4526" t="s">
        <v>12</v>
      </c>
    </row>
    <row r="4527" spans="1:10" x14ac:dyDescent="0.2">
      <c r="A4527" s="1">
        <v>1549</v>
      </c>
      <c r="B4527" s="1">
        <v>3</v>
      </c>
      <c r="C4527" s="1">
        <v>249</v>
      </c>
      <c r="D4527" s="6">
        <v>2</v>
      </c>
      <c r="E4527" s="2">
        <v>749.99</v>
      </c>
      <c r="F4527" s="1">
        <v>0.05</v>
      </c>
      <c r="G4527">
        <v>2249.92</v>
      </c>
      <c r="H4527" t="s">
        <v>5337</v>
      </c>
      <c r="I4527">
        <f>_xlfn.XLOOKUP(C4527, products!A:A, products!D:D)</f>
        <v>3</v>
      </c>
      <c r="J4527" t="s">
        <v>15</v>
      </c>
    </row>
    <row r="4528" spans="1:10" x14ac:dyDescent="0.2">
      <c r="A4528" s="1">
        <v>1549</v>
      </c>
      <c r="B4528" s="1">
        <v>4</v>
      </c>
      <c r="C4528" s="1">
        <v>242</v>
      </c>
      <c r="D4528" s="6">
        <v>2</v>
      </c>
      <c r="E4528" s="2">
        <v>699.99</v>
      </c>
      <c r="F4528" s="1">
        <v>0.1</v>
      </c>
      <c r="G4528">
        <v>2799.86</v>
      </c>
      <c r="H4528" t="s">
        <v>5280</v>
      </c>
      <c r="I4528">
        <f>_xlfn.XLOOKUP(C4528, products!A:A, products!D:D)</f>
        <v>3</v>
      </c>
      <c r="J4528" t="s">
        <v>15</v>
      </c>
    </row>
    <row r="4529" spans="1:10" x14ac:dyDescent="0.2">
      <c r="A4529" s="1">
        <v>1550</v>
      </c>
      <c r="B4529" s="1">
        <v>1</v>
      </c>
      <c r="C4529" s="1">
        <v>315</v>
      </c>
      <c r="D4529" s="6">
        <v>2</v>
      </c>
      <c r="E4529" s="2">
        <v>559.99</v>
      </c>
      <c r="F4529" s="1">
        <v>0.05</v>
      </c>
      <c r="G4529">
        <v>559.94000000000005</v>
      </c>
      <c r="H4529" t="s">
        <v>5277</v>
      </c>
      <c r="I4529">
        <f>_xlfn.XLOOKUP(C4529, products!A:A, products!D:D)</f>
        <v>2</v>
      </c>
      <c r="J4529" t="s">
        <v>16</v>
      </c>
    </row>
    <row r="4530" spans="1:10" x14ac:dyDescent="0.2">
      <c r="A4530" s="1">
        <v>1550</v>
      </c>
      <c r="B4530" s="1">
        <v>2</v>
      </c>
      <c r="C4530" s="1">
        <v>245</v>
      </c>
      <c r="D4530" s="6">
        <v>1</v>
      </c>
      <c r="E4530" s="2">
        <v>659.99</v>
      </c>
      <c r="F4530" s="1">
        <v>7.0000000000000007E-2</v>
      </c>
      <c r="G4530">
        <v>1319.91</v>
      </c>
      <c r="H4530" t="s">
        <v>5341</v>
      </c>
      <c r="I4530">
        <f>_xlfn.XLOOKUP(C4530, products!A:A, products!D:D)</f>
        <v>3</v>
      </c>
      <c r="J4530" t="s">
        <v>15</v>
      </c>
    </row>
    <row r="4531" spans="1:10" x14ac:dyDescent="0.2">
      <c r="A4531" s="1">
        <v>1550</v>
      </c>
      <c r="B4531" s="1">
        <v>3</v>
      </c>
      <c r="C4531" s="1">
        <v>185</v>
      </c>
      <c r="D4531" s="6">
        <v>2</v>
      </c>
      <c r="E4531" s="2">
        <v>2799.99</v>
      </c>
      <c r="F4531" s="1">
        <v>0.1</v>
      </c>
      <c r="G4531">
        <v>8399.869999999999</v>
      </c>
      <c r="H4531" t="s">
        <v>5387</v>
      </c>
      <c r="I4531">
        <f>_xlfn.XLOOKUP(C4531, products!A:A, products!D:D)</f>
        <v>5</v>
      </c>
      <c r="J4531" t="s">
        <v>13</v>
      </c>
    </row>
    <row r="4532" spans="1:10" x14ac:dyDescent="0.2">
      <c r="A4532" s="1">
        <v>1550</v>
      </c>
      <c r="B4532" s="1">
        <v>4</v>
      </c>
      <c r="C4532" s="1">
        <v>148</v>
      </c>
      <c r="D4532" s="6">
        <v>1</v>
      </c>
      <c r="E4532" s="2">
        <v>5499.99</v>
      </c>
      <c r="F4532" s="1">
        <v>7.0000000000000007E-2</v>
      </c>
      <c r="G4532">
        <v>21999.89</v>
      </c>
      <c r="H4532" t="s">
        <v>5422</v>
      </c>
      <c r="I4532">
        <f>_xlfn.XLOOKUP(C4532, products!A:A, products!D:D)</f>
        <v>7</v>
      </c>
      <c r="J4532" t="s">
        <v>11</v>
      </c>
    </row>
    <row r="4533" spans="1:10" x14ac:dyDescent="0.2">
      <c r="A4533" s="1">
        <v>1550</v>
      </c>
      <c r="B4533" s="1">
        <v>5</v>
      </c>
      <c r="C4533" s="1">
        <v>86</v>
      </c>
      <c r="D4533" s="6">
        <v>2</v>
      </c>
      <c r="E4533" s="2">
        <v>149.99</v>
      </c>
      <c r="F4533" s="1">
        <v>0.05</v>
      </c>
      <c r="G4533">
        <v>749.90000000000009</v>
      </c>
      <c r="H4533" t="s">
        <v>5484</v>
      </c>
      <c r="I4533">
        <f>_xlfn.XLOOKUP(C4533, products!A:A, products!D:D)</f>
        <v>1</v>
      </c>
      <c r="J4533" t="s">
        <v>17</v>
      </c>
    </row>
    <row r="4534" spans="1:10" x14ac:dyDescent="0.2">
      <c r="A4534" s="1">
        <v>1551</v>
      </c>
      <c r="B4534" s="1">
        <v>1</v>
      </c>
      <c r="C4534" s="1">
        <v>207</v>
      </c>
      <c r="D4534" s="6">
        <v>2</v>
      </c>
      <c r="E4534" s="2">
        <v>3999.99</v>
      </c>
      <c r="F4534" s="1">
        <v>0.2</v>
      </c>
      <c r="G4534">
        <v>3999.79</v>
      </c>
      <c r="H4534" t="s">
        <v>5369</v>
      </c>
      <c r="I4534">
        <f>_xlfn.XLOOKUP(C4534, products!A:A, products!D:D)</f>
        <v>4</v>
      </c>
      <c r="J4534" t="s">
        <v>14</v>
      </c>
    </row>
    <row r="4535" spans="1:10" x14ac:dyDescent="0.2">
      <c r="A4535" s="1">
        <v>1552</v>
      </c>
      <c r="B4535" s="1">
        <v>1</v>
      </c>
      <c r="C4535" s="1">
        <v>197</v>
      </c>
      <c r="D4535" s="6">
        <v>1</v>
      </c>
      <c r="E4535" s="2">
        <v>2299.9899999999998</v>
      </c>
      <c r="F4535" s="1">
        <v>0.1</v>
      </c>
      <c r="G4535">
        <v>2299.89</v>
      </c>
      <c r="H4535" t="s">
        <v>5377</v>
      </c>
      <c r="I4535">
        <f>_xlfn.XLOOKUP(C4535, products!A:A, products!D:D)</f>
        <v>5</v>
      </c>
      <c r="J4535" t="s">
        <v>13</v>
      </c>
    </row>
    <row r="4536" spans="1:10" x14ac:dyDescent="0.2">
      <c r="A4536" s="1">
        <v>1552</v>
      </c>
      <c r="B4536" s="1">
        <v>2</v>
      </c>
      <c r="C4536" s="1">
        <v>41</v>
      </c>
      <c r="D4536" s="6">
        <v>2</v>
      </c>
      <c r="E4536" s="2">
        <v>1469.99</v>
      </c>
      <c r="F4536" s="1">
        <v>0.05</v>
      </c>
      <c r="G4536">
        <v>2939.93</v>
      </c>
      <c r="H4536" t="s">
        <v>5525</v>
      </c>
      <c r="I4536">
        <f>_xlfn.XLOOKUP(C4536, products!A:A, products!D:D)</f>
        <v>6</v>
      </c>
      <c r="J4536" t="s">
        <v>12</v>
      </c>
    </row>
    <row r="4537" spans="1:10" x14ac:dyDescent="0.2">
      <c r="A4537" s="1">
        <v>1553</v>
      </c>
      <c r="B4537" s="1">
        <v>1</v>
      </c>
      <c r="C4537" s="1">
        <v>102</v>
      </c>
      <c r="D4537" s="6">
        <v>1</v>
      </c>
      <c r="E4537" s="2">
        <v>489.99</v>
      </c>
      <c r="F4537" s="1">
        <v>7.0000000000000007E-2</v>
      </c>
      <c r="G4537">
        <v>489.92</v>
      </c>
      <c r="H4537" t="s">
        <v>5468</v>
      </c>
      <c r="I4537">
        <f>_xlfn.XLOOKUP(C4537, products!A:A, products!D:D)</f>
        <v>2</v>
      </c>
      <c r="J4537" t="s">
        <v>16</v>
      </c>
    </row>
    <row r="4538" spans="1:10" x14ac:dyDescent="0.2">
      <c r="A4538" s="1">
        <v>1553</v>
      </c>
      <c r="B4538" s="1">
        <v>2</v>
      </c>
      <c r="C4538" s="1">
        <v>12</v>
      </c>
      <c r="D4538" s="6">
        <v>1</v>
      </c>
      <c r="E4538" s="2">
        <v>549.99</v>
      </c>
      <c r="F4538" s="1">
        <v>0.1</v>
      </c>
      <c r="G4538">
        <v>1099.8800000000001</v>
      </c>
      <c r="H4538" t="s">
        <v>5542</v>
      </c>
      <c r="I4538">
        <f>_xlfn.XLOOKUP(C4538, products!A:A, products!D:D)</f>
        <v>3</v>
      </c>
      <c r="J4538" t="s">
        <v>15</v>
      </c>
    </row>
    <row r="4539" spans="1:10" x14ac:dyDescent="0.2">
      <c r="A4539" s="1">
        <v>1553</v>
      </c>
      <c r="B4539" s="1">
        <v>3</v>
      </c>
      <c r="C4539" s="1">
        <v>251</v>
      </c>
      <c r="D4539" s="6">
        <v>1</v>
      </c>
      <c r="E4539" s="2">
        <v>2999.99</v>
      </c>
      <c r="F4539" s="1">
        <v>0.05</v>
      </c>
      <c r="G4539">
        <v>8999.92</v>
      </c>
      <c r="H4539" t="s">
        <v>5336</v>
      </c>
      <c r="I4539">
        <f>_xlfn.XLOOKUP(C4539, products!A:A, products!D:D)</f>
        <v>3</v>
      </c>
      <c r="J4539" t="s">
        <v>15</v>
      </c>
    </row>
    <row r="4540" spans="1:10" x14ac:dyDescent="0.2">
      <c r="A4540" s="1">
        <v>1553</v>
      </c>
      <c r="B4540" s="1">
        <v>4</v>
      </c>
      <c r="C4540" s="1">
        <v>89</v>
      </c>
      <c r="D4540" s="6">
        <v>1</v>
      </c>
      <c r="E4540" s="2">
        <v>209.99</v>
      </c>
      <c r="F4540" s="1">
        <v>0.05</v>
      </c>
      <c r="G4540">
        <v>839.91000000000008</v>
      </c>
      <c r="H4540" t="s">
        <v>5481</v>
      </c>
      <c r="I4540">
        <f>_xlfn.XLOOKUP(C4540, products!A:A, products!D:D)</f>
        <v>1</v>
      </c>
      <c r="J4540" t="s">
        <v>17</v>
      </c>
    </row>
    <row r="4541" spans="1:10" x14ac:dyDescent="0.2">
      <c r="A4541" s="1">
        <v>1554</v>
      </c>
      <c r="B4541" s="1">
        <v>1</v>
      </c>
      <c r="C4541" s="1">
        <v>166</v>
      </c>
      <c r="D4541" s="6">
        <v>1</v>
      </c>
      <c r="E4541" s="2">
        <v>749.99</v>
      </c>
      <c r="F4541" s="1">
        <v>0.05</v>
      </c>
      <c r="G4541">
        <v>749.94</v>
      </c>
      <c r="H4541" t="s">
        <v>5405</v>
      </c>
      <c r="I4541">
        <f>_xlfn.XLOOKUP(C4541, products!A:A, products!D:D)</f>
        <v>7</v>
      </c>
      <c r="J4541" t="s">
        <v>11</v>
      </c>
    </row>
    <row r="4542" spans="1:10" x14ac:dyDescent="0.2">
      <c r="A4542" s="1">
        <v>1554</v>
      </c>
      <c r="B4542" s="1">
        <v>2</v>
      </c>
      <c r="C4542" s="1">
        <v>285</v>
      </c>
      <c r="D4542" s="6">
        <v>1</v>
      </c>
      <c r="E4542" s="2">
        <v>279.99</v>
      </c>
      <c r="F4542" s="1">
        <v>0.2</v>
      </c>
      <c r="G4542">
        <v>559.78</v>
      </c>
      <c r="H4542" t="s">
        <v>5307</v>
      </c>
      <c r="I4542">
        <f>_xlfn.XLOOKUP(C4542, products!A:A, products!D:D)</f>
        <v>1</v>
      </c>
      <c r="J4542" t="s">
        <v>17</v>
      </c>
    </row>
    <row r="4543" spans="1:10" x14ac:dyDescent="0.2">
      <c r="A4543" s="1">
        <v>1555</v>
      </c>
      <c r="B4543" s="1">
        <v>1</v>
      </c>
      <c r="C4543" s="1">
        <v>24</v>
      </c>
      <c r="D4543" s="6">
        <v>2</v>
      </c>
      <c r="E4543" s="2">
        <v>549.99</v>
      </c>
      <c r="F4543" s="1">
        <v>0.1</v>
      </c>
      <c r="G4543">
        <v>549.89</v>
      </c>
      <c r="H4543" t="s">
        <v>5542</v>
      </c>
      <c r="I4543">
        <f>_xlfn.XLOOKUP(C4543, products!A:A, products!D:D)</f>
        <v>2</v>
      </c>
      <c r="J4543" t="s">
        <v>16</v>
      </c>
    </row>
    <row r="4544" spans="1:10" x14ac:dyDescent="0.2">
      <c r="A4544" s="1">
        <v>1555</v>
      </c>
      <c r="B4544" s="1">
        <v>2</v>
      </c>
      <c r="C4544" s="1">
        <v>156</v>
      </c>
      <c r="D4544" s="6">
        <v>1</v>
      </c>
      <c r="E4544" s="2">
        <v>6499.99</v>
      </c>
      <c r="F4544" s="1">
        <v>0.1</v>
      </c>
      <c r="G4544">
        <v>12999.88</v>
      </c>
      <c r="H4544" t="s">
        <v>5414</v>
      </c>
      <c r="I4544">
        <f>_xlfn.XLOOKUP(C4544, products!A:A, products!D:D)</f>
        <v>7</v>
      </c>
      <c r="J4544" t="s">
        <v>11</v>
      </c>
    </row>
    <row r="4545" spans="1:10" x14ac:dyDescent="0.2">
      <c r="A4545" s="1">
        <v>1555</v>
      </c>
      <c r="B4545" s="1">
        <v>3</v>
      </c>
      <c r="C4545" s="1">
        <v>126</v>
      </c>
      <c r="D4545" s="6">
        <v>1</v>
      </c>
      <c r="E4545" s="2">
        <v>469.99</v>
      </c>
      <c r="F4545" s="1">
        <v>0.1</v>
      </c>
      <c r="G4545">
        <v>1409.8700000000001</v>
      </c>
      <c r="H4545" t="s">
        <v>5444</v>
      </c>
      <c r="I4545">
        <f>_xlfn.XLOOKUP(C4545, products!A:A, products!D:D)</f>
        <v>6</v>
      </c>
      <c r="J4545" t="s">
        <v>12</v>
      </c>
    </row>
    <row r="4546" spans="1:10" x14ac:dyDescent="0.2">
      <c r="A4546" s="1">
        <v>1555</v>
      </c>
      <c r="B4546" s="1">
        <v>4</v>
      </c>
      <c r="C4546" s="1">
        <v>128</v>
      </c>
      <c r="D4546" s="6">
        <v>2</v>
      </c>
      <c r="E4546" s="2">
        <v>1899</v>
      </c>
      <c r="F4546" s="1">
        <v>0.05</v>
      </c>
      <c r="G4546">
        <v>7595.95</v>
      </c>
      <c r="H4546" t="s">
        <v>5442</v>
      </c>
      <c r="I4546">
        <f>_xlfn.XLOOKUP(C4546, products!A:A, products!D:D)</f>
        <v>6</v>
      </c>
      <c r="J4546" t="s">
        <v>12</v>
      </c>
    </row>
    <row r="4547" spans="1:10" x14ac:dyDescent="0.2">
      <c r="A4547" s="1">
        <v>1555</v>
      </c>
      <c r="B4547" s="1">
        <v>5</v>
      </c>
      <c r="C4547" s="1">
        <v>174</v>
      </c>
      <c r="D4547" s="6">
        <v>1</v>
      </c>
      <c r="E4547" s="2">
        <v>3199.99</v>
      </c>
      <c r="F4547" s="1">
        <v>0.2</v>
      </c>
      <c r="G4547">
        <v>15999.749999999998</v>
      </c>
      <c r="H4547" t="s">
        <v>5398</v>
      </c>
      <c r="I4547">
        <f>_xlfn.XLOOKUP(C4547, products!A:A, products!D:D)</f>
        <v>7</v>
      </c>
      <c r="J4547" t="s">
        <v>11</v>
      </c>
    </row>
    <row r="4548" spans="1:10" x14ac:dyDescent="0.2">
      <c r="A4548" s="1">
        <v>1556</v>
      </c>
      <c r="B4548" s="1">
        <v>1</v>
      </c>
      <c r="C4548" s="1">
        <v>49</v>
      </c>
      <c r="D4548" s="6">
        <v>2</v>
      </c>
      <c r="E4548" s="2">
        <v>3499.99</v>
      </c>
      <c r="F4548" s="1">
        <v>0.2</v>
      </c>
      <c r="G4548">
        <v>3499.79</v>
      </c>
      <c r="H4548" t="s">
        <v>5517</v>
      </c>
      <c r="I4548">
        <f>_xlfn.XLOOKUP(C4548, products!A:A, products!D:D)</f>
        <v>7</v>
      </c>
      <c r="J4548" t="s">
        <v>11</v>
      </c>
    </row>
    <row r="4549" spans="1:10" x14ac:dyDescent="0.2">
      <c r="A4549" s="1">
        <v>1556</v>
      </c>
      <c r="B4549" s="1">
        <v>2</v>
      </c>
      <c r="C4549" s="1">
        <v>82</v>
      </c>
      <c r="D4549" s="6">
        <v>1</v>
      </c>
      <c r="E4549" s="2">
        <v>659.99</v>
      </c>
      <c r="F4549" s="1">
        <v>7.0000000000000007E-2</v>
      </c>
      <c r="G4549">
        <v>1319.91</v>
      </c>
      <c r="H4549" t="s">
        <v>5488</v>
      </c>
      <c r="I4549">
        <f>_xlfn.XLOOKUP(C4549, products!A:A, products!D:D)</f>
        <v>3</v>
      </c>
      <c r="J4549" t="s">
        <v>15</v>
      </c>
    </row>
    <row r="4550" spans="1:10" x14ac:dyDescent="0.2">
      <c r="A4550" s="1">
        <v>1556</v>
      </c>
      <c r="B4550" s="1">
        <v>3</v>
      </c>
      <c r="C4550" s="1">
        <v>265</v>
      </c>
      <c r="D4550" s="6">
        <v>1</v>
      </c>
      <c r="E4550" s="2">
        <v>289.99</v>
      </c>
      <c r="F4550" s="1">
        <v>0.1</v>
      </c>
      <c r="G4550">
        <v>869.87</v>
      </c>
      <c r="H4550" t="s">
        <v>5327</v>
      </c>
      <c r="I4550">
        <f>_xlfn.XLOOKUP(C4550, products!A:A, products!D:D)</f>
        <v>1</v>
      </c>
      <c r="J4550" t="s">
        <v>17</v>
      </c>
    </row>
    <row r="4551" spans="1:10" x14ac:dyDescent="0.2">
      <c r="A4551" s="1">
        <v>1556</v>
      </c>
      <c r="B4551" s="1">
        <v>4</v>
      </c>
      <c r="C4551" s="1">
        <v>119</v>
      </c>
      <c r="D4551" s="6">
        <v>2</v>
      </c>
      <c r="E4551" s="2">
        <v>469.99</v>
      </c>
      <c r="F4551" s="1">
        <v>0.05</v>
      </c>
      <c r="G4551">
        <v>1879.91</v>
      </c>
      <c r="H4551" t="s">
        <v>5451</v>
      </c>
      <c r="I4551">
        <f>_xlfn.XLOOKUP(C4551, products!A:A, products!D:D)</f>
        <v>6</v>
      </c>
      <c r="J4551" t="s">
        <v>12</v>
      </c>
    </row>
    <row r="4552" spans="1:10" x14ac:dyDescent="0.2">
      <c r="A4552" s="1">
        <v>1556</v>
      </c>
      <c r="B4552" s="1">
        <v>5</v>
      </c>
      <c r="C4552" s="1">
        <v>235</v>
      </c>
      <c r="D4552" s="6">
        <v>2</v>
      </c>
      <c r="E4552" s="2">
        <v>899.99</v>
      </c>
      <c r="F4552" s="1">
        <v>0.1</v>
      </c>
      <c r="G4552">
        <v>4499.8499999999995</v>
      </c>
      <c r="H4552" t="s">
        <v>5344</v>
      </c>
      <c r="I4552">
        <f>_xlfn.XLOOKUP(C4552, products!A:A, products!D:D)</f>
        <v>3</v>
      </c>
      <c r="J4552" t="s">
        <v>15</v>
      </c>
    </row>
    <row r="4553" spans="1:10" x14ac:dyDescent="0.2">
      <c r="A4553" s="1">
        <v>1557</v>
      </c>
      <c r="B4553" s="1">
        <v>1</v>
      </c>
      <c r="C4553" s="1">
        <v>163</v>
      </c>
      <c r="D4553" s="6">
        <v>2</v>
      </c>
      <c r="E4553" s="2">
        <v>1349</v>
      </c>
      <c r="F4553" s="1">
        <v>7.0000000000000007E-2</v>
      </c>
      <c r="G4553">
        <v>1348.93</v>
      </c>
      <c r="H4553" t="s">
        <v>5407</v>
      </c>
      <c r="I4553">
        <f>_xlfn.XLOOKUP(C4553, products!A:A, products!D:D)</f>
        <v>7</v>
      </c>
      <c r="J4553" t="s">
        <v>11</v>
      </c>
    </row>
    <row r="4554" spans="1:10" x14ac:dyDescent="0.2">
      <c r="A4554" s="1">
        <v>1558</v>
      </c>
      <c r="B4554" s="1">
        <v>1</v>
      </c>
      <c r="C4554" s="1">
        <v>46</v>
      </c>
      <c r="D4554" s="6">
        <v>2</v>
      </c>
      <c r="E4554" s="2">
        <v>1409.99</v>
      </c>
      <c r="F4554" s="1">
        <v>7.0000000000000007E-2</v>
      </c>
      <c r="G4554">
        <v>1409.92</v>
      </c>
      <c r="H4554" t="s">
        <v>5520</v>
      </c>
      <c r="I4554">
        <f>_xlfn.XLOOKUP(C4554, products!A:A, products!D:D)</f>
        <v>6</v>
      </c>
      <c r="J4554" t="s">
        <v>12</v>
      </c>
    </row>
    <row r="4555" spans="1:10" x14ac:dyDescent="0.2">
      <c r="A4555" s="1">
        <v>1558</v>
      </c>
      <c r="B4555" s="1">
        <v>2</v>
      </c>
      <c r="C4555" s="1">
        <v>123</v>
      </c>
      <c r="D4555" s="6">
        <v>1</v>
      </c>
      <c r="E4555" s="2">
        <v>999.99</v>
      </c>
      <c r="F4555" s="1">
        <v>7.0000000000000007E-2</v>
      </c>
      <c r="G4555">
        <v>1999.91</v>
      </c>
      <c r="H4555" t="s">
        <v>5447</v>
      </c>
      <c r="I4555">
        <f>_xlfn.XLOOKUP(C4555, products!A:A, products!D:D)</f>
        <v>6</v>
      </c>
      <c r="J4555" t="s">
        <v>12</v>
      </c>
    </row>
    <row r="4556" spans="1:10" x14ac:dyDescent="0.2">
      <c r="A4556" s="1">
        <v>1558</v>
      </c>
      <c r="B4556" s="1">
        <v>3</v>
      </c>
      <c r="C4556" s="1">
        <v>4</v>
      </c>
      <c r="D4556" s="6">
        <v>1</v>
      </c>
      <c r="E4556" s="2">
        <v>2899.99</v>
      </c>
      <c r="F4556" s="1">
        <v>0.05</v>
      </c>
      <c r="G4556">
        <v>8699.92</v>
      </c>
      <c r="H4556" t="s">
        <v>5558</v>
      </c>
      <c r="I4556">
        <f>_xlfn.XLOOKUP(C4556, products!A:A, products!D:D)</f>
        <v>6</v>
      </c>
      <c r="J4556" t="s">
        <v>12</v>
      </c>
    </row>
    <row r="4557" spans="1:10" x14ac:dyDescent="0.2">
      <c r="A4557" s="1">
        <v>1558</v>
      </c>
      <c r="B4557" s="1">
        <v>4</v>
      </c>
      <c r="C4557" s="1">
        <v>55</v>
      </c>
      <c r="D4557" s="6">
        <v>1</v>
      </c>
      <c r="E4557" s="2">
        <v>2699.99</v>
      </c>
      <c r="F4557" s="1">
        <v>0.2</v>
      </c>
      <c r="G4557">
        <v>10799.759999999998</v>
      </c>
      <c r="H4557" t="s">
        <v>5511</v>
      </c>
      <c r="I4557">
        <f>_xlfn.XLOOKUP(C4557, products!A:A, products!D:D)</f>
        <v>7</v>
      </c>
      <c r="J4557" t="s">
        <v>11</v>
      </c>
    </row>
    <row r="4558" spans="1:10" x14ac:dyDescent="0.2">
      <c r="A4558" s="1">
        <v>1558</v>
      </c>
      <c r="B4558" s="1">
        <v>5</v>
      </c>
      <c r="C4558" s="1">
        <v>253</v>
      </c>
      <c r="D4558" s="6">
        <v>1</v>
      </c>
      <c r="E4558" s="2">
        <v>2599.9899999999998</v>
      </c>
      <c r="F4558" s="1">
        <v>7.0000000000000007E-2</v>
      </c>
      <c r="G4558">
        <v>12999.88</v>
      </c>
      <c r="H4558" t="s">
        <v>5334</v>
      </c>
      <c r="I4558">
        <f>_xlfn.XLOOKUP(C4558, products!A:A, products!D:D)</f>
        <v>3</v>
      </c>
      <c r="J4558" t="s">
        <v>15</v>
      </c>
    </row>
    <row r="4559" spans="1:10" x14ac:dyDescent="0.2">
      <c r="A4559" s="1">
        <v>1559</v>
      </c>
      <c r="B4559" s="1">
        <v>1</v>
      </c>
      <c r="C4559" s="1">
        <v>101</v>
      </c>
      <c r="D4559" s="6">
        <v>2</v>
      </c>
      <c r="E4559" s="2">
        <v>339.99</v>
      </c>
      <c r="F4559" s="1">
        <v>7.0000000000000007E-2</v>
      </c>
      <c r="G4559">
        <v>339.92</v>
      </c>
      <c r="H4559" t="s">
        <v>5469</v>
      </c>
      <c r="I4559">
        <f>_xlfn.XLOOKUP(C4559, products!A:A, products!D:D)</f>
        <v>1</v>
      </c>
      <c r="J4559" t="s">
        <v>17</v>
      </c>
    </row>
    <row r="4560" spans="1:10" x14ac:dyDescent="0.2">
      <c r="A4560" s="1">
        <v>1559</v>
      </c>
      <c r="B4560" s="1">
        <v>2</v>
      </c>
      <c r="C4560" s="1">
        <v>18</v>
      </c>
      <c r="D4560" s="6">
        <v>1</v>
      </c>
      <c r="E4560" s="2">
        <v>449</v>
      </c>
      <c r="F4560" s="1">
        <v>0.1</v>
      </c>
      <c r="G4560">
        <v>897.9</v>
      </c>
      <c r="H4560" t="s">
        <v>5548</v>
      </c>
      <c r="I4560">
        <f>_xlfn.XLOOKUP(C4560, products!A:A, products!D:D)</f>
        <v>3</v>
      </c>
      <c r="J4560" t="s">
        <v>15</v>
      </c>
    </row>
    <row r="4561" spans="1:10" x14ac:dyDescent="0.2">
      <c r="A4561" s="1">
        <v>1559</v>
      </c>
      <c r="B4561" s="1">
        <v>3</v>
      </c>
      <c r="C4561" s="1">
        <v>54</v>
      </c>
      <c r="D4561" s="6">
        <v>2</v>
      </c>
      <c r="E4561" s="2">
        <v>3199.99</v>
      </c>
      <c r="F4561" s="1">
        <v>0.1</v>
      </c>
      <c r="G4561">
        <v>9599.869999999999</v>
      </c>
      <c r="H4561" t="s">
        <v>5512</v>
      </c>
      <c r="I4561">
        <f>_xlfn.XLOOKUP(C4561, products!A:A, products!D:D)</f>
        <v>7</v>
      </c>
      <c r="J4561" t="s">
        <v>11</v>
      </c>
    </row>
    <row r="4562" spans="1:10" x14ac:dyDescent="0.2">
      <c r="A4562" s="1">
        <v>1559</v>
      </c>
      <c r="B4562" s="1">
        <v>4</v>
      </c>
      <c r="C4562" s="1">
        <v>221</v>
      </c>
      <c r="D4562" s="6">
        <v>1</v>
      </c>
      <c r="E4562" s="2">
        <v>319.99</v>
      </c>
      <c r="F4562" s="1">
        <v>0.1</v>
      </c>
      <c r="G4562">
        <v>1279.8600000000001</v>
      </c>
      <c r="H4562" t="s">
        <v>5356</v>
      </c>
      <c r="I4562">
        <f>_xlfn.XLOOKUP(C4562, products!A:A, products!D:D)</f>
        <v>3</v>
      </c>
      <c r="J4562" t="s">
        <v>15</v>
      </c>
    </row>
    <row r="4563" spans="1:10" x14ac:dyDescent="0.2">
      <c r="A4563" s="1">
        <v>1560</v>
      </c>
      <c r="B4563" s="1">
        <v>1</v>
      </c>
      <c r="C4563" s="1">
        <v>118</v>
      </c>
      <c r="D4563" s="6">
        <v>2</v>
      </c>
      <c r="E4563" s="2">
        <v>999.99</v>
      </c>
      <c r="F4563" s="1">
        <v>0.2</v>
      </c>
      <c r="G4563">
        <v>999.79</v>
      </c>
      <c r="H4563" t="s">
        <v>5452</v>
      </c>
      <c r="I4563">
        <f>_xlfn.XLOOKUP(C4563, products!A:A, products!D:D)</f>
        <v>6</v>
      </c>
      <c r="J4563" t="s">
        <v>12</v>
      </c>
    </row>
    <row r="4564" spans="1:10" x14ac:dyDescent="0.2">
      <c r="A4564" s="1">
        <v>1560</v>
      </c>
      <c r="B4564" s="1">
        <v>2</v>
      </c>
      <c r="C4564" s="1">
        <v>41</v>
      </c>
      <c r="D4564" s="6">
        <v>1</v>
      </c>
      <c r="E4564" s="2">
        <v>1469.99</v>
      </c>
      <c r="F4564" s="1">
        <v>0.2</v>
      </c>
      <c r="G4564">
        <v>2939.78</v>
      </c>
      <c r="H4564" t="s">
        <v>5525</v>
      </c>
      <c r="I4564">
        <f>_xlfn.XLOOKUP(C4564, products!A:A, products!D:D)</f>
        <v>6</v>
      </c>
      <c r="J4564" t="s">
        <v>12</v>
      </c>
    </row>
    <row r="4565" spans="1:10" x14ac:dyDescent="0.2">
      <c r="A4565" s="1">
        <v>1561</v>
      </c>
      <c r="B4565" s="1">
        <v>1</v>
      </c>
      <c r="C4565" s="1">
        <v>181</v>
      </c>
      <c r="D4565" s="6">
        <v>2</v>
      </c>
      <c r="E4565" s="2">
        <v>2199.9899999999998</v>
      </c>
      <c r="F4565" s="1">
        <v>7.0000000000000007E-2</v>
      </c>
      <c r="G4565">
        <v>2199.9199999999996</v>
      </c>
      <c r="H4565" t="s">
        <v>5391</v>
      </c>
      <c r="I4565">
        <f>_xlfn.XLOOKUP(C4565, products!A:A, products!D:D)</f>
        <v>7</v>
      </c>
      <c r="J4565" t="s">
        <v>11</v>
      </c>
    </row>
    <row r="4566" spans="1:10" x14ac:dyDescent="0.2">
      <c r="A4566" s="1">
        <v>1561</v>
      </c>
      <c r="B4566" s="1">
        <v>2</v>
      </c>
      <c r="C4566" s="1">
        <v>297</v>
      </c>
      <c r="D4566" s="6">
        <v>2</v>
      </c>
      <c r="E4566" s="2">
        <v>279.99</v>
      </c>
      <c r="F4566" s="1">
        <v>0.05</v>
      </c>
      <c r="G4566">
        <v>559.93000000000006</v>
      </c>
      <c r="H4566" t="s">
        <v>5295</v>
      </c>
      <c r="I4566">
        <f>_xlfn.XLOOKUP(C4566, products!A:A, products!D:D)</f>
        <v>1</v>
      </c>
      <c r="J4566" t="s">
        <v>17</v>
      </c>
    </row>
    <row r="4567" spans="1:10" x14ac:dyDescent="0.2">
      <c r="A4567" s="1">
        <v>1562</v>
      </c>
      <c r="B4567" s="1">
        <v>1</v>
      </c>
      <c r="C4567" s="1">
        <v>54</v>
      </c>
      <c r="D4567" s="6">
        <v>1</v>
      </c>
      <c r="E4567" s="2">
        <v>3199.99</v>
      </c>
      <c r="F4567" s="1">
        <v>0.2</v>
      </c>
      <c r="G4567">
        <v>3199.79</v>
      </c>
      <c r="H4567" t="s">
        <v>5512</v>
      </c>
      <c r="I4567">
        <f>_xlfn.XLOOKUP(C4567, products!A:A, products!D:D)</f>
        <v>7</v>
      </c>
      <c r="J4567" t="s">
        <v>11</v>
      </c>
    </row>
    <row r="4568" spans="1:10" x14ac:dyDescent="0.2">
      <c r="A4568" s="1">
        <v>1562</v>
      </c>
      <c r="B4568" s="1">
        <v>2</v>
      </c>
      <c r="C4568" s="1">
        <v>66</v>
      </c>
      <c r="D4568" s="6">
        <v>1</v>
      </c>
      <c r="E4568" s="2">
        <v>250.99</v>
      </c>
      <c r="F4568" s="1">
        <v>0.2</v>
      </c>
      <c r="G4568">
        <v>501.78000000000003</v>
      </c>
      <c r="H4568" t="s">
        <v>5501</v>
      </c>
      <c r="I4568">
        <f>_xlfn.XLOOKUP(C4568, products!A:A, products!D:D)</f>
        <v>3</v>
      </c>
      <c r="J4568" t="s">
        <v>15</v>
      </c>
    </row>
    <row r="4569" spans="1:10" x14ac:dyDescent="0.2">
      <c r="A4569" s="1">
        <v>1562</v>
      </c>
      <c r="B4569" s="1">
        <v>3</v>
      </c>
      <c r="C4569" s="1">
        <v>115</v>
      </c>
      <c r="D4569" s="6">
        <v>2</v>
      </c>
      <c r="E4569" s="2">
        <v>3199.99</v>
      </c>
      <c r="F4569" s="1">
        <v>7.0000000000000007E-2</v>
      </c>
      <c r="G4569">
        <v>9599.9</v>
      </c>
      <c r="H4569" t="s">
        <v>5455</v>
      </c>
      <c r="I4569">
        <f>_xlfn.XLOOKUP(C4569, products!A:A, products!D:D)</f>
        <v>6</v>
      </c>
      <c r="J4569" t="s">
        <v>12</v>
      </c>
    </row>
    <row r="4570" spans="1:10" x14ac:dyDescent="0.2">
      <c r="A4570" s="1">
        <v>1563</v>
      </c>
      <c r="B4570" s="1">
        <v>1</v>
      </c>
      <c r="C4570" s="1">
        <v>188</v>
      </c>
      <c r="D4570" s="6">
        <v>1</v>
      </c>
      <c r="E4570" s="2">
        <v>3499.99</v>
      </c>
      <c r="F4570" s="1">
        <v>7.0000000000000007E-2</v>
      </c>
      <c r="G4570">
        <v>3499.9199999999996</v>
      </c>
      <c r="H4570" t="s">
        <v>5384</v>
      </c>
      <c r="I4570">
        <f>_xlfn.XLOOKUP(C4570, products!A:A, products!D:D)</f>
        <v>5</v>
      </c>
      <c r="J4570" t="s">
        <v>13</v>
      </c>
    </row>
    <row r="4571" spans="1:10" x14ac:dyDescent="0.2">
      <c r="A4571" s="1">
        <v>1564</v>
      </c>
      <c r="B4571" s="1">
        <v>1</v>
      </c>
      <c r="C4571" s="1">
        <v>309</v>
      </c>
      <c r="D4571" s="6">
        <v>1</v>
      </c>
      <c r="E4571" s="2">
        <v>899.99</v>
      </c>
      <c r="F4571" s="1">
        <v>7.0000000000000007E-2</v>
      </c>
      <c r="G4571">
        <v>899.92</v>
      </c>
      <c r="H4571" t="s">
        <v>5283</v>
      </c>
      <c r="I4571">
        <f>_xlfn.XLOOKUP(C4571, products!A:A, products!D:D)</f>
        <v>2</v>
      </c>
      <c r="J4571" t="s">
        <v>16</v>
      </c>
    </row>
    <row r="4572" spans="1:10" x14ac:dyDescent="0.2">
      <c r="A4572" s="1">
        <v>1564</v>
      </c>
      <c r="B4572" s="1">
        <v>2</v>
      </c>
      <c r="C4572" s="1">
        <v>14</v>
      </c>
      <c r="D4572" s="6">
        <v>1</v>
      </c>
      <c r="E4572" s="2">
        <v>269.99</v>
      </c>
      <c r="F4572" s="1">
        <v>0.1</v>
      </c>
      <c r="G4572">
        <v>539.88</v>
      </c>
      <c r="H4572" t="s">
        <v>5544</v>
      </c>
      <c r="I4572">
        <f>_xlfn.XLOOKUP(C4572, products!A:A, products!D:D)</f>
        <v>3</v>
      </c>
      <c r="J4572" t="s">
        <v>15</v>
      </c>
    </row>
    <row r="4573" spans="1:10" x14ac:dyDescent="0.2">
      <c r="A4573" s="1">
        <v>1565</v>
      </c>
      <c r="B4573" s="1">
        <v>1</v>
      </c>
      <c r="C4573" s="1">
        <v>37</v>
      </c>
      <c r="D4573" s="6">
        <v>1</v>
      </c>
      <c r="E4573" s="2">
        <v>379.99</v>
      </c>
      <c r="F4573" s="1">
        <v>7.0000000000000007E-2</v>
      </c>
      <c r="G4573">
        <v>379.92</v>
      </c>
      <c r="H4573" t="s">
        <v>5529</v>
      </c>
      <c r="I4573">
        <f>_xlfn.XLOOKUP(C4573, products!A:A, products!D:D)</f>
        <v>6</v>
      </c>
      <c r="J4573" t="s">
        <v>12</v>
      </c>
    </row>
    <row r="4574" spans="1:10" x14ac:dyDescent="0.2">
      <c r="A4574" s="1">
        <v>1565</v>
      </c>
      <c r="B4574" s="1">
        <v>2</v>
      </c>
      <c r="C4574" s="1">
        <v>92</v>
      </c>
      <c r="D4574" s="6">
        <v>1</v>
      </c>
      <c r="E4574" s="2">
        <v>209.99</v>
      </c>
      <c r="F4574" s="1">
        <v>0.1</v>
      </c>
      <c r="G4574">
        <v>419.88</v>
      </c>
      <c r="H4574" t="s">
        <v>5478</v>
      </c>
      <c r="I4574">
        <f>_xlfn.XLOOKUP(C4574, products!A:A, products!D:D)</f>
        <v>1</v>
      </c>
      <c r="J4574" t="s">
        <v>17</v>
      </c>
    </row>
    <row r="4575" spans="1:10" x14ac:dyDescent="0.2">
      <c r="A4575" s="1">
        <v>1565</v>
      </c>
      <c r="B4575" s="1">
        <v>3</v>
      </c>
      <c r="C4575" s="1">
        <v>261</v>
      </c>
      <c r="D4575" s="6">
        <v>1</v>
      </c>
      <c r="E4575" s="2">
        <v>899.99</v>
      </c>
      <c r="F4575" s="1">
        <v>0.1</v>
      </c>
      <c r="G4575">
        <v>2699.8700000000003</v>
      </c>
      <c r="H4575" t="s">
        <v>5291</v>
      </c>
      <c r="I4575">
        <f>_xlfn.XLOOKUP(C4575, products!A:A, products!D:D)</f>
        <v>3</v>
      </c>
      <c r="J4575" t="s">
        <v>15</v>
      </c>
    </row>
    <row r="4576" spans="1:10" x14ac:dyDescent="0.2">
      <c r="A4576" s="1">
        <v>1565</v>
      </c>
      <c r="B4576" s="1">
        <v>4</v>
      </c>
      <c r="C4576" s="1">
        <v>95</v>
      </c>
      <c r="D4576" s="6">
        <v>1</v>
      </c>
      <c r="E4576" s="2">
        <v>299.99</v>
      </c>
      <c r="F4576" s="1">
        <v>7.0000000000000007E-2</v>
      </c>
      <c r="G4576">
        <v>1199.8900000000001</v>
      </c>
      <c r="H4576" t="s">
        <v>5475</v>
      </c>
      <c r="I4576">
        <f>_xlfn.XLOOKUP(C4576, products!A:A, products!D:D)</f>
        <v>1</v>
      </c>
      <c r="J4576" t="s">
        <v>17</v>
      </c>
    </row>
    <row r="4577" spans="1:10" x14ac:dyDescent="0.2">
      <c r="A4577" s="1">
        <v>1565</v>
      </c>
      <c r="B4577" s="1">
        <v>5</v>
      </c>
      <c r="C4577" s="1">
        <v>226</v>
      </c>
      <c r="D4577" s="6">
        <v>2</v>
      </c>
      <c r="E4577" s="2">
        <v>679.99</v>
      </c>
      <c r="F4577" s="1">
        <v>0.2</v>
      </c>
      <c r="G4577">
        <v>3399.75</v>
      </c>
      <c r="H4577" t="s">
        <v>5288</v>
      </c>
      <c r="I4577">
        <f>_xlfn.XLOOKUP(C4577, products!A:A, products!D:D)</f>
        <v>3</v>
      </c>
      <c r="J4577" t="s">
        <v>15</v>
      </c>
    </row>
    <row r="4578" spans="1:10" x14ac:dyDescent="0.2">
      <c r="A4578" s="1">
        <v>1566</v>
      </c>
      <c r="B4578" s="1">
        <v>1</v>
      </c>
      <c r="C4578" s="1">
        <v>179</v>
      </c>
      <c r="D4578" s="6">
        <v>1</v>
      </c>
      <c r="E4578" s="2">
        <v>919.99</v>
      </c>
      <c r="F4578" s="1">
        <v>0.05</v>
      </c>
      <c r="G4578">
        <v>919.94</v>
      </c>
      <c r="H4578" t="s">
        <v>5393</v>
      </c>
      <c r="I4578">
        <f>_xlfn.XLOOKUP(C4578, products!A:A, products!D:D)</f>
        <v>7</v>
      </c>
      <c r="J4578" t="s">
        <v>11</v>
      </c>
    </row>
    <row r="4579" spans="1:10" x14ac:dyDescent="0.2">
      <c r="A4579" s="1">
        <v>1566</v>
      </c>
      <c r="B4579" s="1">
        <v>2</v>
      </c>
      <c r="C4579" s="1">
        <v>61</v>
      </c>
      <c r="D4579" s="6">
        <v>2</v>
      </c>
      <c r="E4579" s="2">
        <v>4999.99</v>
      </c>
      <c r="F4579" s="1">
        <v>0.05</v>
      </c>
      <c r="G4579">
        <v>9999.93</v>
      </c>
      <c r="H4579" t="s">
        <v>5505</v>
      </c>
      <c r="I4579">
        <f>_xlfn.XLOOKUP(C4579, products!A:A, products!D:D)</f>
        <v>5</v>
      </c>
      <c r="J4579" t="s">
        <v>13</v>
      </c>
    </row>
    <row r="4580" spans="1:10" x14ac:dyDescent="0.2">
      <c r="A4580" s="1">
        <v>1567</v>
      </c>
      <c r="B4580" s="1">
        <v>1</v>
      </c>
      <c r="C4580" s="1">
        <v>279</v>
      </c>
      <c r="D4580" s="6">
        <v>1</v>
      </c>
      <c r="E4580" s="2">
        <v>319.99</v>
      </c>
      <c r="F4580" s="1">
        <v>0.2</v>
      </c>
      <c r="G4580">
        <v>319.79000000000002</v>
      </c>
      <c r="H4580" t="s">
        <v>5313</v>
      </c>
      <c r="I4580">
        <f>_xlfn.XLOOKUP(C4580, products!A:A, products!D:D)</f>
        <v>1</v>
      </c>
      <c r="J4580" t="s">
        <v>17</v>
      </c>
    </row>
    <row r="4581" spans="1:10" x14ac:dyDescent="0.2">
      <c r="A4581" s="1">
        <v>1568</v>
      </c>
      <c r="B4581" s="1">
        <v>1</v>
      </c>
      <c r="C4581" s="1">
        <v>146</v>
      </c>
      <c r="D4581" s="6">
        <v>1</v>
      </c>
      <c r="E4581" s="2">
        <v>4999.99</v>
      </c>
      <c r="F4581" s="1">
        <v>0.2</v>
      </c>
      <c r="G4581">
        <v>4999.79</v>
      </c>
      <c r="H4581" t="s">
        <v>5424</v>
      </c>
      <c r="I4581">
        <f>_xlfn.XLOOKUP(C4581, products!A:A, products!D:D)</f>
        <v>7</v>
      </c>
      <c r="J4581" t="s">
        <v>11</v>
      </c>
    </row>
    <row r="4582" spans="1:10" x14ac:dyDescent="0.2">
      <c r="A4582" s="1">
        <v>1568</v>
      </c>
      <c r="B4582" s="1">
        <v>2</v>
      </c>
      <c r="C4582" s="1">
        <v>105</v>
      </c>
      <c r="D4582" s="6">
        <v>1</v>
      </c>
      <c r="E4582" s="2">
        <v>533.99</v>
      </c>
      <c r="F4582" s="1">
        <v>7.0000000000000007E-2</v>
      </c>
      <c r="G4582">
        <v>1067.9100000000001</v>
      </c>
      <c r="H4582" t="s">
        <v>5465</v>
      </c>
      <c r="I4582">
        <f>_xlfn.XLOOKUP(C4582, products!A:A, products!D:D)</f>
        <v>2</v>
      </c>
      <c r="J4582" t="s">
        <v>16</v>
      </c>
    </row>
    <row r="4583" spans="1:10" x14ac:dyDescent="0.2">
      <c r="A4583" s="1">
        <v>1568</v>
      </c>
      <c r="B4583" s="1">
        <v>3</v>
      </c>
      <c r="C4583" s="1">
        <v>301</v>
      </c>
      <c r="D4583" s="6">
        <v>1</v>
      </c>
      <c r="E4583" s="2">
        <v>899.99</v>
      </c>
      <c r="F4583" s="1">
        <v>0.1</v>
      </c>
      <c r="G4583">
        <v>2699.8700000000003</v>
      </c>
      <c r="H4583" t="s">
        <v>5291</v>
      </c>
      <c r="I4583">
        <f>_xlfn.XLOOKUP(C4583, products!A:A, products!D:D)</f>
        <v>2</v>
      </c>
      <c r="J4583" t="s">
        <v>16</v>
      </c>
    </row>
    <row r="4584" spans="1:10" x14ac:dyDescent="0.2">
      <c r="A4584" s="1">
        <v>1569</v>
      </c>
      <c r="B4584" s="1">
        <v>1</v>
      </c>
      <c r="C4584" s="1">
        <v>252</v>
      </c>
      <c r="D4584" s="6">
        <v>1</v>
      </c>
      <c r="E4584" s="2">
        <v>2999.99</v>
      </c>
      <c r="F4584" s="1">
        <v>0.1</v>
      </c>
      <c r="G4584">
        <v>2999.89</v>
      </c>
      <c r="H4584" t="s">
        <v>5335</v>
      </c>
      <c r="I4584">
        <f>_xlfn.XLOOKUP(C4584, products!A:A, products!D:D)</f>
        <v>3</v>
      </c>
      <c r="J4584" t="s">
        <v>15</v>
      </c>
    </row>
    <row r="4585" spans="1:10" x14ac:dyDescent="0.2">
      <c r="A4585" s="1">
        <v>1570</v>
      </c>
      <c r="B4585" s="1">
        <v>1</v>
      </c>
      <c r="C4585" s="1">
        <v>155</v>
      </c>
      <c r="D4585" s="6">
        <v>1</v>
      </c>
      <c r="E4585" s="2">
        <v>11999.99</v>
      </c>
      <c r="F4585" s="1">
        <v>7.0000000000000007E-2</v>
      </c>
      <c r="G4585">
        <v>11999.92</v>
      </c>
      <c r="H4585" t="s">
        <v>5415</v>
      </c>
      <c r="I4585">
        <f>_xlfn.XLOOKUP(C4585, products!A:A, products!D:D)</f>
        <v>7</v>
      </c>
      <c r="J4585" t="s">
        <v>11</v>
      </c>
    </row>
    <row r="4586" spans="1:10" x14ac:dyDescent="0.2">
      <c r="A4586" s="1">
        <v>1571</v>
      </c>
      <c r="B4586" s="1">
        <v>1</v>
      </c>
      <c r="C4586" s="1">
        <v>312</v>
      </c>
      <c r="D4586" s="6">
        <v>2</v>
      </c>
      <c r="E4586" s="2">
        <v>699.99</v>
      </c>
      <c r="F4586" s="1">
        <v>0.1</v>
      </c>
      <c r="G4586">
        <v>699.89</v>
      </c>
      <c r="H4586" t="s">
        <v>5280</v>
      </c>
      <c r="I4586">
        <f>_xlfn.XLOOKUP(C4586, products!A:A, products!D:D)</f>
        <v>2</v>
      </c>
      <c r="J4586" t="s">
        <v>16</v>
      </c>
    </row>
    <row r="4587" spans="1:10" x14ac:dyDescent="0.2">
      <c r="A4587" s="1">
        <v>1571</v>
      </c>
      <c r="B4587" s="1">
        <v>2</v>
      </c>
      <c r="C4587" s="1">
        <v>212</v>
      </c>
      <c r="D4587" s="6">
        <v>1</v>
      </c>
      <c r="E4587" s="2">
        <v>559.99</v>
      </c>
      <c r="F4587" s="1">
        <v>7.0000000000000007E-2</v>
      </c>
      <c r="G4587">
        <v>1119.9100000000001</v>
      </c>
      <c r="H4587" t="s">
        <v>5293</v>
      </c>
      <c r="I4587">
        <f>_xlfn.XLOOKUP(C4587, products!A:A, products!D:D)</f>
        <v>3</v>
      </c>
      <c r="J4587" t="s">
        <v>15</v>
      </c>
    </row>
    <row r="4588" spans="1:10" x14ac:dyDescent="0.2">
      <c r="A4588" s="1">
        <v>1571</v>
      </c>
      <c r="B4588" s="1">
        <v>3</v>
      </c>
      <c r="C4588" s="1">
        <v>20</v>
      </c>
      <c r="D4588" s="6">
        <v>2</v>
      </c>
      <c r="E4588" s="2">
        <v>599.99</v>
      </c>
      <c r="F4588" s="1">
        <v>0.2</v>
      </c>
      <c r="G4588">
        <v>1799.77</v>
      </c>
      <c r="H4588" t="s">
        <v>5546</v>
      </c>
      <c r="I4588">
        <f>_xlfn.XLOOKUP(C4588, products!A:A, products!D:D)</f>
        <v>3</v>
      </c>
      <c r="J4588" t="s">
        <v>15</v>
      </c>
    </row>
    <row r="4589" spans="1:10" x14ac:dyDescent="0.2">
      <c r="A4589" s="1">
        <v>1572</v>
      </c>
      <c r="B4589" s="1">
        <v>1</v>
      </c>
      <c r="C4589" s="1">
        <v>216</v>
      </c>
      <c r="D4589" s="6">
        <v>2</v>
      </c>
      <c r="E4589" s="2">
        <v>899.99</v>
      </c>
      <c r="F4589" s="1">
        <v>0.05</v>
      </c>
      <c r="G4589">
        <v>899.94</v>
      </c>
      <c r="H4589" t="s">
        <v>5361</v>
      </c>
      <c r="I4589">
        <f>_xlfn.XLOOKUP(C4589, products!A:A, products!D:D)</f>
        <v>3</v>
      </c>
      <c r="J4589" t="s">
        <v>15</v>
      </c>
    </row>
    <row r="4590" spans="1:10" x14ac:dyDescent="0.2">
      <c r="A4590" s="1">
        <v>1572</v>
      </c>
      <c r="B4590" s="1">
        <v>2</v>
      </c>
      <c r="C4590" s="1">
        <v>198</v>
      </c>
      <c r="D4590" s="6">
        <v>1</v>
      </c>
      <c r="E4590" s="2">
        <v>2999.99</v>
      </c>
      <c r="F4590" s="1">
        <v>0.2</v>
      </c>
      <c r="G4590">
        <v>5999.78</v>
      </c>
      <c r="H4590" t="s">
        <v>5336</v>
      </c>
      <c r="I4590">
        <f>_xlfn.XLOOKUP(C4590, products!A:A, products!D:D)</f>
        <v>5</v>
      </c>
      <c r="J4590" t="s">
        <v>13</v>
      </c>
    </row>
    <row r="4591" spans="1:10" x14ac:dyDescent="0.2">
      <c r="A4591" s="1">
        <v>1572</v>
      </c>
      <c r="B4591" s="1">
        <v>3</v>
      </c>
      <c r="C4591" s="1">
        <v>115</v>
      </c>
      <c r="D4591" s="6">
        <v>1</v>
      </c>
      <c r="E4591" s="2">
        <v>3199.99</v>
      </c>
      <c r="F4591" s="1">
        <v>0.05</v>
      </c>
      <c r="G4591">
        <v>9599.92</v>
      </c>
      <c r="H4591" t="s">
        <v>5455</v>
      </c>
      <c r="I4591">
        <f>_xlfn.XLOOKUP(C4591, products!A:A, products!D:D)</f>
        <v>6</v>
      </c>
      <c r="J4591" t="s">
        <v>12</v>
      </c>
    </row>
    <row r="4592" spans="1:10" x14ac:dyDescent="0.2">
      <c r="A4592" s="1">
        <v>1572</v>
      </c>
      <c r="B4592" s="1">
        <v>4</v>
      </c>
      <c r="C4592" s="1">
        <v>304</v>
      </c>
      <c r="D4592" s="6">
        <v>2</v>
      </c>
      <c r="E4592" s="2">
        <v>679.99</v>
      </c>
      <c r="F4592" s="1">
        <v>0.2</v>
      </c>
      <c r="G4592">
        <v>2719.76</v>
      </c>
      <c r="H4592" t="s">
        <v>5288</v>
      </c>
      <c r="I4592">
        <f>_xlfn.XLOOKUP(C4592, products!A:A, products!D:D)</f>
        <v>2</v>
      </c>
      <c r="J4592" t="s">
        <v>16</v>
      </c>
    </row>
    <row r="4593" spans="1:10" x14ac:dyDescent="0.2">
      <c r="A4593" s="1">
        <v>1573</v>
      </c>
      <c r="B4593" s="1">
        <v>1</v>
      </c>
      <c r="C4593" s="1">
        <v>9</v>
      </c>
      <c r="D4593" s="6">
        <v>1</v>
      </c>
      <c r="E4593" s="2">
        <v>2999.99</v>
      </c>
      <c r="F4593" s="1">
        <v>0.05</v>
      </c>
      <c r="G4593">
        <v>2999.9399999999996</v>
      </c>
      <c r="H4593" t="s">
        <v>5553</v>
      </c>
      <c r="I4593">
        <f>_xlfn.XLOOKUP(C4593, products!A:A, products!D:D)</f>
        <v>5</v>
      </c>
      <c r="J4593" t="s">
        <v>13</v>
      </c>
    </row>
    <row r="4594" spans="1:10" x14ac:dyDescent="0.2">
      <c r="A4594" s="1">
        <v>1573</v>
      </c>
      <c r="B4594" s="1">
        <v>2</v>
      </c>
      <c r="C4594" s="1">
        <v>129</v>
      </c>
      <c r="D4594" s="6">
        <v>1</v>
      </c>
      <c r="E4594" s="2">
        <v>919.99</v>
      </c>
      <c r="F4594" s="1">
        <v>7.0000000000000007E-2</v>
      </c>
      <c r="G4594">
        <v>1839.91</v>
      </c>
      <c r="H4594" t="s">
        <v>5441</v>
      </c>
      <c r="I4594">
        <f>_xlfn.XLOOKUP(C4594, products!A:A, products!D:D)</f>
        <v>6</v>
      </c>
      <c r="J4594" t="s">
        <v>12</v>
      </c>
    </row>
    <row r="4595" spans="1:10" x14ac:dyDescent="0.2">
      <c r="A4595" s="1">
        <v>1573</v>
      </c>
      <c r="B4595" s="1">
        <v>3</v>
      </c>
      <c r="C4595" s="1">
        <v>15</v>
      </c>
      <c r="D4595" s="6">
        <v>2</v>
      </c>
      <c r="E4595" s="2">
        <v>529.99</v>
      </c>
      <c r="F4595" s="1">
        <v>0.1</v>
      </c>
      <c r="G4595">
        <v>1589.8700000000001</v>
      </c>
      <c r="H4595" t="s">
        <v>5550</v>
      </c>
      <c r="I4595">
        <f>_xlfn.XLOOKUP(C4595, products!A:A, products!D:D)</f>
        <v>3</v>
      </c>
      <c r="J4595" t="s">
        <v>15</v>
      </c>
    </row>
    <row r="4596" spans="1:10" x14ac:dyDescent="0.2">
      <c r="A4596" s="1">
        <v>1573</v>
      </c>
      <c r="B4596" s="1">
        <v>4</v>
      </c>
      <c r="C4596" s="1">
        <v>216</v>
      </c>
      <c r="D4596" s="6">
        <v>2</v>
      </c>
      <c r="E4596" s="2">
        <v>899.99</v>
      </c>
      <c r="F4596" s="1">
        <v>7.0000000000000007E-2</v>
      </c>
      <c r="G4596">
        <v>3599.89</v>
      </c>
      <c r="H4596" t="s">
        <v>5361</v>
      </c>
      <c r="I4596">
        <f>_xlfn.XLOOKUP(C4596, products!A:A, products!D:D)</f>
        <v>3</v>
      </c>
      <c r="J4596" t="s">
        <v>15</v>
      </c>
    </row>
    <row r="4597" spans="1:10" x14ac:dyDescent="0.2">
      <c r="A4597" s="1">
        <v>1573</v>
      </c>
      <c r="B4597" s="1">
        <v>5</v>
      </c>
      <c r="C4597" s="1">
        <v>263</v>
      </c>
      <c r="D4597" s="6">
        <v>2</v>
      </c>
      <c r="E4597" s="2">
        <v>89.99</v>
      </c>
      <c r="F4597" s="1">
        <v>0.1</v>
      </c>
      <c r="G4597">
        <v>449.84999999999997</v>
      </c>
      <c r="H4597" t="s">
        <v>5329</v>
      </c>
      <c r="I4597">
        <f>_xlfn.XLOOKUP(C4597, products!A:A, products!D:D)</f>
        <v>1</v>
      </c>
      <c r="J4597" t="s">
        <v>17</v>
      </c>
    </row>
    <row r="4598" spans="1:10" x14ac:dyDescent="0.2">
      <c r="A4598" s="1">
        <v>1574</v>
      </c>
      <c r="B4598" s="1">
        <v>1</v>
      </c>
      <c r="C4598" s="1">
        <v>127</v>
      </c>
      <c r="D4598" s="6">
        <v>1</v>
      </c>
      <c r="E4598" s="2">
        <v>469.99</v>
      </c>
      <c r="F4598" s="1">
        <v>0.1</v>
      </c>
      <c r="G4598">
        <v>469.89</v>
      </c>
      <c r="H4598" t="s">
        <v>5443</v>
      </c>
      <c r="I4598">
        <f>_xlfn.XLOOKUP(C4598, products!A:A, products!D:D)</f>
        <v>6</v>
      </c>
      <c r="J4598" t="s">
        <v>12</v>
      </c>
    </row>
    <row r="4599" spans="1:10" x14ac:dyDescent="0.2">
      <c r="A4599" s="1">
        <v>1575</v>
      </c>
      <c r="B4599" s="1">
        <v>1</v>
      </c>
      <c r="C4599" s="1">
        <v>44</v>
      </c>
      <c r="D4599" s="6">
        <v>1</v>
      </c>
      <c r="E4599" s="2">
        <v>539.99</v>
      </c>
      <c r="F4599" s="1">
        <v>7.0000000000000007E-2</v>
      </c>
      <c r="G4599">
        <v>539.91999999999996</v>
      </c>
      <c r="H4599" t="s">
        <v>5522</v>
      </c>
      <c r="I4599">
        <f>_xlfn.XLOOKUP(C4599, products!A:A, products!D:D)</f>
        <v>6</v>
      </c>
      <c r="J4599" t="s">
        <v>12</v>
      </c>
    </row>
    <row r="4600" spans="1:10" x14ac:dyDescent="0.2">
      <c r="A4600" s="1">
        <v>1575</v>
      </c>
      <c r="B4600" s="1">
        <v>2</v>
      </c>
      <c r="C4600" s="1">
        <v>207</v>
      </c>
      <c r="D4600" s="6">
        <v>2</v>
      </c>
      <c r="E4600" s="2">
        <v>3999.99</v>
      </c>
      <c r="F4600" s="1">
        <v>0.1</v>
      </c>
      <c r="G4600">
        <v>7999.8799999999992</v>
      </c>
      <c r="H4600" t="s">
        <v>5369</v>
      </c>
      <c r="I4600">
        <f>_xlfn.XLOOKUP(C4600, products!A:A, products!D:D)</f>
        <v>4</v>
      </c>
      <c r="J4600" t="s">
        <v>14</v>
      </c>
    </row>
    <row r="4601" spans="1:10" x14ac:dyDescent="0.2">
      <c r="A4601" s="1">
        <v>1575</v>
      </c>
      <c r="B4601" s="1">
        <v>3</v>
      </c>
      <c r="C4601" s="1">
        <v>213</v>
      </c>
      <c r="D4601" s="6">
        <v>1</v>
      </c>
      <c r="E4601" s="2">
        <v>269.99</v>
      </c>
      <c r="F4601" s="1">
        <v>7.0000000000000007E-2</v>
      </c>
      <c r="G4601">
        <v>809.9</v>
      </c>
      <c r="H4601" t="s">
        <v>5364</v>
      </c>
      <c r="I4601">
        <f>_xlfn.XLOOKUP(C4601, products!A:A, products!D:D)</f>
        <v>3</v>
      </c>
      <c r="J4601" t="s">
        <v>15</v>
      </c>
    </row>
    <row r="4602" spans="1:10" x14ac:dyDescent="0.2">
      <c r="A4602" s="1">
        <v>1575</v>
      </c>
      <c r="B4602" s="1">
        <v>4</v>
      </c>
      <c r="C4602" s="1">
        <v>126</v>
      </c>
      <c r="D4602" s="6">
        <v>2</v>
      </c>
      <c r="E4602" s="2">
        <v>469.99</v>
      </c>
      <c r="F4602" s="1">
        <v>0.05</v>
      </c>
      <c r="G4602">
        <v>1879.91</v>
      </c>
      <c r="H4602" t="s">
        <v>5444</v>
      </c>
      <c r="I4602">
        <f>_xlfn.XLOOKUP(C4602, products!A:A, products!D:D)</f>
        <v>6</v>
      </c>
      <c r="J4602" t="s">
        <v>12</v>
      </c>
    </row>
    <row r="4603" spans="1:10" x14ac:dyDescent="0.2">
      <c r="A4603" s="1">
        <v>1575</v>
      </c>
      <c r="B4603" s="1">
        <v>5</v>
      </c>
      <c r="C4603" s="1">
        <v>92</v>
      </c>
      <c r="D4603" s="6">
        <v>2</v>
      </c>
      <c r="E4603" s="2">
        <v>209.99</v>
      </c>
      <c r="F4603" s="1">
        <v>0.2</v>
      </c>
      <c r="G4603">
        <v>1049.75</v>
      </c>
      <c r="H4603" t="s">
        <v>5478</v>
      </c>
      <c r="I4603">
        <f>_xlfn.XLOOKUP(C4603, products!A:A, products!D:D)</f>
        <v>1</v>
      </c>
      <c r="J4603" t="s">
        <v>17</v>
      </c>
    </row>
    <row r="4604" spans="1:10" x14ac:dyDescent="0.2">
      <c r="A4604" s="1">
        <v>1576</v>
      </c>
      <c r="B4604" s="1">
        <v>1</v>
      </c>
      <c r="C4604" s="1">
        <v>69</v>
      </c>
      <c r="D4604" s="6">
        <v>1</v>
      </c>
      <c r="E4604" s="2">
        <v>416.99</v>
      </c>
      <c r="F4604" s="1">
        <v>0.05</v>
      </c>
      <c r="G4604">
        <v>416.94</v>
      </c>
      <c r="H4604" t="s">
        <v>5463</v>
      </c>
      <c r="I4604">
        <f>_xlfn.XLOOKUP(C4604, products!A:A, products!D:D)</f>
        <v>3</v>
      </c>
      <c r="J4604" t="s">
        <v>15</v>
      </c>
    </row>
    <row r="4605" spans="1:10" x14ac:dyDescent="0.2">
      <c r="A4605" s="1">
        <v>1576</v>
      </c>
      <c r="B4605" s="1">
        <v>2</v>
      </c>
      <c r="C4605" s="1">
        <v>293</v>
      </c>
      <c r="D4605" s="6">
        <v>1</v>
      </c>
      <c r="E4605" s="2">
        <v>319.99</v>
      </c>
      <c r="F4605" s="1">
        <v>0.05</v>
      </c>
      <c r="G4605">
        <v>639.93000000000006</v>
      </c>
      <c r="H4605" t="s">
        <v>5299</v>
      </c>
      <c r="I4605">
        <f>_xlfn.XLOOKUP(C4605, products!A:A, products!D:D)</f>
        <v>1</v>
      </c>
      <c r="J4605" t="s">
        <v>17</v>
      </c>
    </row>
    <row r="4606" spans="1:10" x14ac:dyDescent="0.2">
      <c r="A4606" s="1">
        <v>1576</v>
      </c>
      <c r="B4606" s="1">
        <v>3</v>
      </c>
      <c r="C4606" s="1">
        <v>202</v>
      </c>
      <c r="D4606" s="6">
        <v>2</v>
      </c>
      <c r="E4606" s="2">
        <v>3499.99</v>
      </c>
      <c r="F4606" s="1">
        <v>0.05</v>
      </c>
      <c r="G4606">
        <v>10499.92</v>
      </c>
      <c r="H4606" t="s">
        <v>5374</v>
      </c>
      <c r="I4606">
        <f>_xlfn.XLOOKUP(C4606, products!A:A, products!D:D)</f>
        <v>5</v>
      </c>
      <c r="J4606" t="s">
        <v>13</v>
      </c>
    </row>
    <row r="4607" spans="1:10" x14ac:dyDescent="0.2">
      <c r="A4607" s="1">
        <v>1577</v>
      </c>
      <c r="B4607" s="1">
        <v>1</v>
      </c>
      <c r="C4607" s="1">
        <v>298</v>
      </c>
      <c r="D4607" s="6">
        <v>2</v>
      </c>
      <c r="E4607" s="2">
        <v>279.99</v>
      </c>
      <c r="F4607" s="1">
        <v>0.05</v>
      </c>
      <c r="G4607">
        <v>279.94</v>
      </c>
      <c r="H4607" t="s">
        <v>5294</v>
      </c>
      <c r="I4607">
        <f>_xlfn.XLOOKUP(C4607, products!A:A, products!D:D)</f>
        <v>1</v>
      </c>
      <c r="J4607" t="s">
        <v>17</v>
      </c>
    </row>
    <row r="4608" spans="1:10" x14ac:dyDescent="0.2">
      <c r="A4608" s="1">
        <v>1577</v>
      </c>
      <c r="B4608" s="1">
        <v>2</v>
      </c>
      <c r="C4608" s="1">
        <v>111</v>
      </c>
      <c r="D4608" s="6">
        <v>2</v>
      </c>
      <c r="E4608" s="2">
        <v>470.99</v>
      </c>
      <c r="F4608" s="1">
        <v>0.1</v>
      </c>
      <c r="G4608">
        <v>941.88</v>
      </c>
      <c r="H4608" t="s">
        <v>5459</v>
      </c>
      <c r="I4608">
        <f>_xlfn.XLOOKUP(C4608, products!A:A, products!D:D)</f>
        <v>2</v>
      </c>
      <c r="J4608" t="s">
        <v>16</v>
      </c>
    </row>
    <row r="4609" spans="1:10" x14ac:dyDescent="0.2">
      <c r="A4609" s="1">
        <v>1577</v>
      </c>
      <c r="B4609" s="1">
        <v>3</v>
      </c>
      <c r="C4609" s="1">
        <v>300</v>
      </c>
      <c r="D4609" s="6">
        <v>2</v>
      </c>
      <c r="E4609" s="2">
        <v>799.99</v>
      </c>
      <c r="F4609" s="1">
        <v>0.2</v>
      </c>
      <c r="G4609">
        <v>2399.7700000000004</v>
      </c>
      <c r="H4609" t="s">
        <v>5292</v>
      </c>
      <c r="I4609">
        <f>_xlfn.XLOOKUP(C4609, products!A:A, products!D:D)</f>
        <v>2</v>
      </c>
      <c r="J4609" t="s">
        <v>16</v>
      </c>
    </row>
    <row r="4610" spans="1:10" x14ac:dyDescent="0.2">
      <c r="A4610" s="1">
        <v>1577</v>
      </c>
      <c r="B4610" s="1">
        <v>4</v>
      </c>
      <c r="C4610" s="1">
        <v>131</v>
      </c>
      <c r="D4610" s="6">
        <v>2</v>
      </c>
      <c r="E4610" s="2">
        <v>2599</v>
      </c>
      <c r="F4610" s="1">
        <v>7.0000000000000007E-2</v>
      </c>
      <c r="G4610">
        <v>10395.93</v>
      </c>
      <c r="H4610" t="s">
        <v>5439</v>
      </c>
      <c r="I4610">
        <f>_xlfn.XLOOKUP(C4610, products!A:A, products!D:D)</f>
        <v>6</v>
      </c>
      <c r="J4610" t="s">
        <v>12</v>
      </c>
    </row>
    <row r="4611" spans="1:10" x14ac:dyDescent="0.2">
      <c r="A4611" s="1">
        <v>1577</v>
      </c>
      <c r="B4611" s="1">
        <v>5</v>
      </c>
      <c r="C4611" s="1">
        <v>282</v>
      </c>
      <c r="D4611" s="6">
        <v>2</v>
      </c>
      <c r="E4611" s="2">
        <v>279.99</v>
      </c>
      <c r="F4611" s="1">
        <v>0.05</v>
      </c>
      <c r="G4611">
        <v>1399.9</v>
      </c>
      <c r="H4611" t="s">
        <v>5310</v>
      </c>
      <c r="I4611">
        <f>_xlfn.XLOOKUP(C4611, products!A:A, products!D:D)</f>
        <v>1</v>
      </c>
      <c r="J4611" t="s">
        <v>17</v>
      </c>
    </row>
    <row r="4612" spans="1:10" x14ac:dyDescent="0.2">
      <c r="A4612" s="1">
        <v>1578</v>
      </c>
      <c r="B4612" s="1">
        <v>1</v>
      </c>
      <c r="C4612" s="1">
        <v>204</v>
      </c>
      <c r="D4612" s="6">
        <v>2</v>
      </c>
      <c r="E4612" s="2">
        <v>3599.99</v>
      </c>
      <c r="F4612" s="1">
        <v>7.0000000000000007E-2</v>
      </c>
      <c r="G4612">
        <v>3599.9199999999996</v>
      </c>
      <c r="H4612" t="s">
        <v>5372</v>
      </c>
      <c r="I4612">
        <f>_xlfn.XLOOKUP(C4612, products!A:A, products!D:D)</f>
        <v>5</v>
      </c>
      <c r="J4612" t="s">
        <v>13</v>
      </c>
    </row>
    <row r="4613" spans="1:10" x14ac:dyDescent="0.2">
      <c r="A4613" s="1">
        <v>1578</v>
      </c>
      <c r="B4613" s="1">
        <v>2</v>
      </c>
      <c r="C4613" s="1">
        <v>310</v>
      </c>
      <c r="D4613" s="6">
        <v>1</v>
      </c>
      <c r="E4613" s="2">
        <v>899.99</v>
      </c>
      <c r="F4613" s="1">
        <v>0.05</v>
      </c>
      <c r="G4613">
        <v>1799.93</v>
      </c>
      <c r="H4613" t="s">
        <v>5282</v>
      </c>
      <c r="I4613">
        <f>_xlfn.XLOOKUP(C4613, products!A:A, products!D:D)</f>
        <v>2</v>
      </c>
      <c r="J4613" t="s">
        <v>16</v>
      </c>
    </row>
    <row r="4614" spans="1:10" x14ac:dyDescent="0.2">
      <c r="A4614" s="1">
        <v>1578</v>
      </c>
      <c r="B4614" s="1">
        <v>3</v>
      </c>
      <c r="C4614" s="1">
        <v>241</v>
      </c>
      <c r="D4614" s="6">
        <v>2</v>
      </c>
      <c r="E4614" s="2">
        <v>749.99</v>
      </c>
      <c r="F4614" s="1">
        <v>0.2</v>
      </c>
      <c r="G4614">
        <v>2249.7700000000004</v>
      </c>
      <c r="H4614" t="s">
        <v>5281</v>
      </c>
      <c r="I4614">
        <f>_xlfn.XLOOKUP(C4614, products!A:A, products!D:D)</f>
        <v>3</v>
      </c>
      <c r="J4614" t="s">
        <v>15</v>
      </c>
    </row>
    <row r="4615" spans="1:10" x14ac:dyDescent="0.2">
      <c r="A4615" s="1">
        <v>1579</v>
      </c>
      <c r="B4615" s="1">
        <v>1</v>
      </c>
      <c r="C4615" s="1">
        <v>49</v>
      </c>
      <c r="D4615" s="6">
        <v>1</v>
      </c>
      <c r="E4615" s="2">
        <v>3499.99</v>
      </c>
      <c r="F4615" s="1">
        <v>0.05</v>
      </c>
      <c r="G4615">
        <v>3499.9399999999996</v>
      </c>
      <c r="H4615" t="s">
        <v>5517</v>
      </c>
      <c r="I4615">
        <f>_xlfn.XLOOKUP(C4615, products!A:A, products!D:D)</f>
        <v>7</v>
      </c>
      <c r="J4615" t="s">
        <v>11</v>
      </c>
    </row>
    <row r="4616" spans="1:10" x14ac:dyDescent="0.2">
      <c r="A4616" s="1">
        <v>1579</v>
      </c>
      <c r="B4616" s="1">
        <v>2</v>
      </c>
      <c r="C4616" s="1">
        <v>214</v>
      </c>
      <c r="D4616" s="6">
        <v>1</v>
      </c>
      <c r="E4616" s="2">
        <v>899.99</v>
      </c>
      <c r="F4616" s="1">
        <v>0.1</v>
      </c>
      <c r="G4616">
        <v>1799.88</v>
      </c>
      <c r="H4616" t="s">
        <v>5363</v>
      </c>
      <c r="I4616">
        <f>_xlfn.XLOOKUP(C4616, products!A:A, products!D:D)</f>
        <v>3</v>
      </c>
      <c r="J4616" t="s">
        <v>15</v>
      </c>
    </row>
    <row r="4617" spans="1:10" x14ac:dyDescent="0.2">
      <c r="A4617" s="1">
        <v>1579</v>
      </c>
      <c r="B4617" s="1">
        <v>3</v>
      </c>
      <c r="C4617" s="1">
        <v>286</v>
      </c>
      <c r="D4617" s="6">
        <v>1</v>
      </c>
      <c r="E4617" s="2">
        <v>279.99</v>
      </c>
      <c r="F4617" s="1">
        <v>7.0000000000000007E-2</v>
      </c>
      <c r="G4617">
        <v>839.9</v>
      </c>
      <c r="H4617" t="s">
        <v>5306</v>
      </c>
      <c r="I4617">
        <f>_xlfn.XLOOKUP(C4617, products!A:A, products!D:D)</f>
        <v>1</v>
      </c>
      <c r="J4617" t="s">
        <v>17</v>
      </c>
    </row>
    <row r="4618" spans="1:10" x14ac:dyDescent="0.2">
      <c r="A4618" s="1">
        <v>1579</v>
      </c>
      <c r="B4618" s="1">
        <v>4</v>
      </c>
      <c r="C4618" s="1">
        <v>65</v>
      </c>
      <c r="D4618" s="6">
        <v>2</v>
      </c>
      <c r="E4618" s="2">
        <v>346.99</v>
      </c>
      <c r="F4618" s="1">
        <v>0.1</v>
      </c>
      <c r="G4618">
        <v>1387.8600000000001</v>
      </c>
      <c r="H4618" t="s">
        <v>5502</v>
      </c>
      <c r="I4618">
        <f>_xlfn.XLOOKUP(C4618, products!A:A, products!D:D)</f>
        <v>3</v>
      </c>
      <c r="J4618" t="s">
        <v>15</v>
      </c>
    </row>
    <row r="4619" spans="1:10" x14ac:dyDescent="0.2">
      <c r="A4619" s="1">
        <v>1580</v>
      </c>
      <c r="B4619" s="1">
        <v>1</v>
      </c>
      <c r="C4619" s="1">
        <v>119</v>
      </c>
      <c r="D4619" s="6">
        <v>2</v>
      </c>
      <c r="E4619" s="2">
        <v>469.99</v>
      </c>
      <c r="F4619" s="1">
        <v>7.0000000000000007E-2</v>
      </c>
      <c r="G4619">
        <v>469.92</v>
      </c>
      <c r="H4619" t="s">
        <v>5451</v>
      </c>
      <c r="I4619">
        <f>_xlfn.XLOOKUP(C4619, products!A:A, products!D:D)</f>
        <v>6</v>
      </c>
      <c r="J4619" t="s">
        <v>12</v>
      </c>
    </row>
    <row r="4620" spans="1:10" x14ac:dyDescent="0.2">
      <c r="A4620" s="1">
        <v>1580</v>
      </c>
      <c r="B4620" s="1">
        <v>2</v>
      </c>
      <c r="C4620" s="1">
        <v>86</v>
      </c>
      <c r="D4620" s="6">
        <v>2</v>
      </c>
      <c r="E4620" s="2">
        <v>149.99</v>
      </c>
      <c r="F4620" s="1">
        <v>0.2</v>
      </c>
      <c r="G4620">
        <v>299.78000000000003</v>
      </c>
      <c r="H4620" t="s">
        <v>5484</v>
      </c>
      <c r="I4620">
        <f>_xlfn.XLOOKUP(C4620, products!A:A, products!D:D)</f>
        <v>1</v>
      </c>
      <c r="J4620" t="s">
        <v>17</v>
      </c>
    </row>
    <row r="4621" spans="1:10" x14ac:dyDescent="0.2">
      <c r="A4621" s="1">
        <v>1581</v>
      </c>
      <c r="B4621" s="1">
        <v>1</v>
      </c>
      <c r="C4621" s="1">
        <v>64</v>
      </c>
      <c r="D4621" s="6">
        <v>1</v>
      </c>
      <c r="E4621" s="2">
        <v>489.99</v>
      </c>
      <c r="F4621" s="1">
        <v>0.1</v>
      </c>
      <c r="G4621">
        <v>489.89</v>
      </c>
      <c r="H4621" t="s">
        <v>5468</v>
      </c>
      <c r="I4621">
        <f>_xlfn.XLOOKUP(C4621, products!A:A, products!D:D)</f>
        <v>3</v>
      </c>
      <c r="J4621" t="s">
        <v>15</v>
      </c>
    </row>
    <row r="4622" spans="1:10" x14ac:dyDescent="0.2">
      <c r="A4622" s="1">
        <v>1581</v>
      </c>
      <c r="B4622" s="1">
        <v>2</v>
      </c>
      <c r="C4622" s="1">
        <v>272</v>
      </c>
      <c r="D4622" s="6">
        <v>1</v>
      </c>
      <c r="E4622" s="2">
        <v>289.99</v>
      </c>
      <c r="F4622" s="1">
        <v>0.2</v>
      </c>
      <c r="G4622">
        <v>579.78</v>
      </c>
      <c r="H4622" t="s">
        <v>5320</v>
      </c>
      <c r="I4622">
        <f>_xlfn.XLOOKUP(C4622, products!A:A, products!D:D)</f>
        <v>1</v>
      </c>
      <c r="J4622" t="s">
        <v>17</v>
      </c>
    </row>
    <row r="4623" spans="1:10" x14ac:dyDescent="0.2">
      <c r="A4623" s="1">
        <v>1582</v>
      </c>
      <c r="B4623" s="1">
        <v>1</v>
      </c>
      <c r="C4623" s="1">
        <v>75</v>
      </c>
      <c r="D4623" s="6">
        <v>1</v>
      </c>
      <c r="E4623" s="2">
        <v>599.99</v>
      </c>
      <c r="F4623" s="1">
        <v>7.0000000000000007E-2</v>
      </c>
      <c r="G4623">
        <v>599.91999999999996</v>
      </c>
      <c r="H4623" t="s">
        <v>5494</v>
      </c>
      <c r="I4623">
        <f>_xlfn.XLOOKUP(C4623, products!A:A, products!D:D)</f>
        <v>3</v>
      </c>
      <c r="J4623" t="s">
        <v>15</v>
      </c>
    </row>
    <row r="4624" spans="1:10" x14ac:dyDescent="0.2">
      <c r="A4624" s="1">
        <v>1582</v>
      </c>
      <c r="B4624" s="1">
        <v>2</v>
      </c>
      <c r="C4624" s="1">
        <v>133</v>
      </c>
      <c r="D4624" s="6">
        <v>2</v>
      </c>
      <c r="E4624" s="2">
        <v>1499.99</v>
      </c>
      <c r="F4624" s="1">
        <v>7.0000000000000007E-2</v>
      </c>
      <c r="G4624">
        <v>2999.91</v>
      </c>
      <c r="H4624" t="s">
        <v>5437</v>
      </c>
      <c r="I4624">
        <f>_xlfn.XLOOKUP(C4624, products!A:A, products!D:D)</f>
        <v>6</v>
      </c>
      <c r="J4624" t="s">
        <v>12</v>
      </c>
    </row>
    <row r="4625" spans="1:10" x14ac:dyDescent="0.2">
      <c r="A4625" s="1">
        <v>1583</v>
      </c>
      <c r="B4625" s="1">
        <v>1</v>
      </c>
      <c r="C4625" s="1">
        <v>15</v>
      </c>
      <c r="D4625" s="6">
        <v>1</v>
      </c>
      <c r="E4625" s="2">
        <v>529.99</v>
      </c>
      <c r="F4625" s="1">
        <v>0.05</v>
      </c>
      <c r="G4625">
        <v>529.94000000000005</v>
      </c>
      <c r="H4625" t="s">
        <v>5550</v>
      </c>
      <c r="I4625">
        <f>_xlfn.XLOOKUP(C4625, products!A:A, products!D:D)</f>
        <v>3</v>
      </c>
      <c r="J4625" t="s">
        <v>15</v>
      </c>
    </row>
    <row r="4626" spans="1:10" x14ac:dyDescent="0.2">
      <c r="A4626" s="1">
        <v>1583</v>
      </c>
      <c r="B4626" s="1">
        <v>2</v>
      </c>
      <c r="C4626" s="1">
        <v>265</v>
      </c>
      <c r="D4626" s="6">
        <v>2</v>
      </c>
      <c r="E4626" s="2">
        <v>289.99</v>
      </c>
      <c r="F4626" s="1">
        <v>0.2</v>
      </c>
      <c r="G4626">
        <v>579.78</v>
      </c>
      <c r="H4626" t="s">
        <v>5327</v>
      </c>
      <c r="I4626">
        <f>_xlfn.XLOOKUP(C4626, products!A:A, products!D:D)</f>
        <v>1</v>
      </c>
      <c r="J4626" t="s">
        <v>17</v>
      </c>
    </row>
    <row r="4627" spans="1:10" x14ac:dyDescent="0.2">
      <c r="A4627" s="1">
        <v>1584</v>
      </c>
      <c r="B4627" s="1">
        <v>1</v>
      </c>
      <c r="C4627" s="1">
        <v>45</v>
      </c>
      <c r="D4627" s="6">
        <v>2</v>
      </c>
      <c r="E4627" s="2">
        <v>869.99</v>
      </c>
      <c r="F4627" s="1">
        <v>0.1</v>
      </c>
      <c r="G4627">
        <v>869.89</v>
      </c>
      <c r="H4627" t="s">
        <v>5521</v>
      </c>
      <c r="I4627">
        <f>_xlfn.XLOOKUP(C4627, products!A:A, products!D:D)</f>
        <v>6</v>
      </c>
      <c r="J4627" t="s">
        <v>12</v>
      </c>
    </row>
    <row r="4628" spans="1:10" x14ac:dyDescent="0.2">
      <c r="A4628" s="1">
        <v>1584</v>
      </c>
      <c r="B4628" s="1">
        <v>2</v>
      </c>
      <c r="C4628" s="1">
        <v>216</v>
      </c>
      <c r="D4628" s="6">
        <v>2</v>
      </c>
      <c r="E4628" s="2">
        <v>899.99</v>
      </c>
      <c r="F4628" s="1">
        <v>0.1</v>
      </c>
      <c r="G4628">
        <v>1799.88</v>
      </c>
      <c r="H4628" t="s">
        <v>5361</v>
      </c>
      <c r="I4628">
        <f>_xlfn.XLOOKUP(C4628, products!A:A, products!D:D)</f>
        <v>3</v>
      </c>
      <c r="J4628" t="s">
        <v>15</v>
      </c>
    </row>
    <row r="4629" spans="1:10" x14ac:dyDescent="0.2">
      <c r="A4629" s="1">
        <v>1584</v>
      </c>
      <c r="B4629" s="1">
        <v>3</v>
      </c>
      <c r="C4629" s="1">
        <v>43</v>
      </c>
      <c r="D4629" s="6">
        <v>1</v>
      </c>
      <c r="E4629" s="2">
        <v>5299.99</v>
      </c>
      <c r="F4629" s="1">
        <v>0.2</v>
      </c>
      <c r="G4629">
        <v>15899.769999999999</v>
      </c>
      <c r="H4629" t="s">
        <v>5523</v>
      </c>
      <c r="I4629">
        <f>_xlfn.XLOOKUP(C4629, products!A:A, products!D:D)</f>
        <v>6</v>
      </c>
      <c r="J4629" t="s">
        <v>12</v>
      </c>
    </row>
    <row r="4630" spans="1:10" x14ac:dyDescent="0.2">
      <c r="A4630" s="1">
        <v>1584</v>
      </c>
      <c r="B4630" s="1">
        <v>4</v>
      </c>
      <c r="C4630" s="1">
        <v>187</v>
      </c>
      <c r="D4630" s="6">
        <v>1</v>
      </c>
      <c r="E4630" s="2">
        <v>2799.99</v>
      </c>
      <c r="F4630" s="1">
        <v>0.1</v>
      </c>
      <c r="G4630">
        <v>11199.859999999999</v>
      </c>
      <c r="H4630" t="s">
        <v>5385</v>
      </c>
      <c r="I4630">
        <f>_xlfn.XLOOKUP(C4630, products!A:A, products!D:D)</f>
        <v>5</v>
      </c>
      <c r="J4630" t="s">
        <v>13</v>
      </c>
    </row>
    <row r="4631" spans="1:10" x14ac:dyDescent="0.2">
      <c r="A4631" s="1">
        <v>1584</v>
      </c>
      <c r="B4631" s="1">
        <v>5</v>
      </c>
      <c r="C4631" s="1">
        <v>147</v>
      </c>
      <c r="D4631" s="6">
        <v>2</v>
      </c>
      <c r="E4631" s="2">
        <v>1799.99</v>
      </c>
      <c r="F4631" s="1">
        <v>7.0000000000000007E-2</v>
      </c>
      <c r="G4631">
        <v>8999.880000000001</v>
      </c>
      <c r="H4631" t="s">
        <v>5423</v>
      </c>
      <c r="I4631">
        <f>_xlfn.XLOOKUP(C4631, products!A:A, products!D:D)</f>
        <v>7</v>
      </c>
      <c r="J4631" t="s">
        <v>11</v>
      </c>
    </row>
    <row r="4632" spans="1:10" x14ac:dyDescent="0.2">
      <c r="A4632" s="1">
        <v>1585</v>
      </c>
      <c r="B4632" s="1">
        <v>1</v>
      </c>
      <c r="C4632" s="1">
        <v>313</v>
      </c>
      <c r="D4632" s="6">
        <v>1</v>
      </c>
      <c r="E4632" s="2">
        <v>449.99</v>
      </c>
      <c r="F4632" s="1">
        <v>0.1</v>
      </c>
      <c r="G4632">
        <v>449.89</v>
      </c>
      <c r="H4632" t="s">
        <v>5279</v>
      </c>
      <c r="I4632">
        <f>_xlfn.XLOOKUP(C4632, products!A:A, products!D:D)</f>
        <v>2</v>
      </c>
      <c r="J4632" t="s">
        <v>16</v>
      </c>
    </row>
    <row r="4633" spans="1:10" x14ac:dyDescent="0.2">
      <c r="A4633" s="1">
        <v>1585</v>
      </c>
      <c r="B4633" s="1">
        <v>2</v>
      </c>
      <c r="C4633" s="1">
        <v>106</v>
      </c>
      <c r="D4633" s="6">
        <v>2</v>
      </c>
      <c r="E4633" s="2">
        <v>449.99</v>
      </c>
      <c r="F4633" s="1">
        <v>0.1</v>
      </c>
      <c r="G4633">
        <v>899.88</v>
      </c>
      <c r="H4633" t="s">
        <v>5464</v>
      </c>
      <c r="I4633">
        <f>_xlfn.XLOOKUP(C4633, products!A:A, products!D:D)</f>
        <v>2</v>
      </c>
      <c r="J4633" t="s">
        <v>16</v>
      </c>
    </row>
    <row r="4634" spans="1:10" x14ac:dyDescent="0.2">
      <c r="A4634" s="1">
        <v>1585</v>
      </c>
      <c r="B4634" s="1">
        <v>3</v>
      </c>
      <c r="C4634" s="1">
        <v>207</v>
      </c>
      <c r="D4634" s="6">
        <v>2</v>
      </c>
      <c r="E4634" s="2">
        <v>3999.99</v>
      </c>
      <c r="F4634" s="1">
        <v>7.0000000000000007E-2</v>
      </c>
      <c r="G4634">
        <v>11999.9</v>
      </c>
      <c r="H4634" t="s">
        <v>5369</v>
      </c>
      <c r="I4634">
        <f>_xlfn.XLOOKUP(C4634, products!A:A, products!D:D)</f>
        <v>4</v>
      </c>
      <c r="J4634" t="s">
        <v>14</v>
      </c>
    </row>
    <row r="4635" spans="1:10" x14ac:dyDescent="0.2">
      <c r="A4635" s="1">
        <v>1585</v>
      </c>
      <c r="B4635" s="1">
        <v>4</v>
      </c>
      <c r="C4635" s="1">
        <v>95</v>
      </c>
      <c r="D4635" s="6">
        <v>1</v>
      </c>
      <c r="E4635" s="2">
        <v>299.99</v>
      </c>
      <c r="F4635" s="1">
        <v>0.1</v>
      </c>
      <c r="G4635">
        <v>1199.8600000000001</v>
      </c>
      <c r="H4635" t="s">
        <v>5475</v>
      </c>
      <c r="I4635">
        <f>_xlfn.XLOOKUP(C4635, products!A:A, products!D:D)</f>
        <v>1</v>
      </c>
      <c r="J4635" t="s">
        <v>17</v>
      </c>
    </row>
    <row r="4636" spans="1:10" x14ac:dyDescent="0.2">
      <c r="A4636" s="1">
        <v>1585</v>
      </c>
      <c r="B4636" s="1">
        <v>5</v>
      </c>
      <c r="C4636" s="1">
        <v>191</v>
      </c>
      <c r="D4636" s="6">
        <v>1</v>
      </c>
      <c r="E4636" s="2">
        <v>2799.99</v>
      </c>
      <c r="F4636" s="1">
        <v>0.1</v>
      </c>
      <c r="G4636">
        <v>13999.849999999999</v>
      </c>
      <c r="H4636" t="s">
        <v>5381</v>
      </c>
      <c r="I4636">
        <f>_xlfn.XLOOKUP(C4636, products!A:A, products!D:D)</f>
        <v>5</v>
      </c>
      <c r="J4636" t="s">
        <v>13</v>
      </c>
    </row>
    <row r="4637" spans="1:10" x14ac:dyDescent="0.2">
      <c r="A4637" s="1">
        <v>1586</v>
      </c>
      <c r="B4637" s="1">
        <v>1</v>
      </c>
      <c r="C4637" s="1">
        <v>22</v>
      </c>
      <c r="D4637" s="6">
        <v>2</v>
      </c>
      <c r="E4637" s="2">
        <v>269.99</v>
      </c>
      <c r="F4637" s="1">
        <v>0.1</v>
      </c>
      <c r="G4637">
        <v>269.89</v>
      </c>
      <c r="H4637" t="s">
        <v>5544</v>
      </c>
      <c r="I4637">
        <f>_xlfn.XLOOKUP(C4637, products!A:A, products!D:D)</f>
        <v>1</v>
      </c>
      <c r="J4637" t="s">
        <v>17</v>
      </c>
    </row>
    <row r="4638" spans="1:10" x14ac:dyDescent="0.2">
      <c r="A4638" s="1">
        <v>1586</v>
      </c>
      <c r="B4638" s="1">
        <v>2</v>
      </c>
      <c r="C4638" s="1">
        <v>277</v>
      </c>
      <c r="D4638" s="6">
        <v>1</v>
      </c>
      <c r="E4638" s="2">
        <v>369.99</v>
      </c>
      <c r="F4638" s="1">
        <v>7.0000000000000007E-2</v>
      </c>
      <c r="G4638">
        <v>739.91</v>
      </c>
      <c r="H4638" t="s">
        <v>5315</v>
      </c>
      <c r="I4638">
        <f>_xlfn.XLOOKUP(C4638, products!A:A, products!D:D)</f>
        <v>1</v>
      </c>
      <c r="J4638" t="s">
        <v>17</v>
      </c>
    </row>
    <row r="4639" spans="1:10" x14ac:dyDescent="0.2">
      <c r="A4639" s="1">
        <v>1586</v>
      </c>
      <c r="B4639" s="1">
        <v>3</v>
      </c>
      <c r="C4639" s="1">
        <v>295</v>
      </c>
      <c r="D4639" s="6">
        <v>1</v>
      </c>
      <c r="E4639" s="2">
        <v>319.99</v>
      </c>
      <c r="F4639" s="1">
        <v>0.05</v>
      </c>
      <c r="G4639">
        <v>959.92000000000007</v>
      </c>
      <c r="H4639" t="s">
        <v>5297</v>
      </c>
      <c r="I4639">
        <f>_xlfn.XLOOKUP(C4639, products!A:A, products!D:D)</f>
        <v>1</v>
      </c>
      <c r="J4639" t="s">
        <v>17</v>
      </c>
    </row>
    <row r="4640" spans="1:10" x14ac:dyDescent="0.2">
      <c r="A4640" s="1">
        <v>1586</v>
      </c>
      <c r="B4640" s="1">
        <v>4</v>
      </c>
      <c r="C4640" s="1">
        <v>173</v>
      </c>
      <c r="D4640" s="6">
        <v>1</v>
      </c>
      <c r="E4640" s="2">
        <v>3199.99</v>
      </c>
      <c r="F4640" s="1">
        <v>0.2</v>
      </c>
      <c r="G4640">
        <v>12799.759999999998</v>
      </c>
      <c r="H4640" t="s">
        <v>5399</v>
      </c>
      <c r="I4640">
        <f>_xlfn.XLOOKUP(C4640, products!A:A, products!D:D)</f>
        <v>7</v>
      </c>
      <c r="J4640" t="s">
        <v>11</v>
      </c>
    </row>
    <row r="4641" spans="1:10" x14ac:dyDescent="0.2">
      <c r="A4641" s="1">
        <v>1586</v>
      </c>
      <c r="B4641" s="1">
        <v>5</v>
      </c>
      <c r="C4641" s="1">
        <v>36</v>
      </c>
      <c r="D4641" s="6">
        <v>1</v>
      </c>
      <c r="E4641" s="2">
        <v>832.99</v>
      </c>
      <c r="F4641" s="1">
        <v>0.1</v>
      </c>
      <c r="G4641">
        <v>4164.8499999999995</v>
      </c>
      <c r="H4641" t="s">
        <v>5530</v>
      </c>
      <c r="I4641">
        <f>_xlfn.XLOOKUP(C4641, products!A:A, products!D:D)</f>
        <v>6</v>
      </c>
      <c r="J4641" t="s">
        <v>12</v>
      </c>
    </row>
    <row r="4642" spans="1:10" x14ac:dyDescent="0.2">
      <c r="A4642" s="1">
        <v>1587</v>
      </c>
      <c r="B4642" s="1">
        <v>1</v>
      </c>
      <c r="C4642" s="1">
        <v>104</v>
      </c>
      <c r="D4642" s="6">
        <v>1</v>
      </c>
      <c r="E4642" s="2">
        <v>481.99</v>
      </c>
      <c r="F4642" s="1">
        <v>0.1</v>
      </c>
      <c r="G4642">
        <v>481.89</v>
      </c>
      <c r="H4642" t="s">
        <v>5466</v>
      </c>
      <c r="I4642">
        <f>_xlfn.XLOOKUP(C4642, products!A:A, products!D:D)</f>
        <v>2</v>
      </c>
      <c r="J4642" t="s">
        <v>16</v>
      </c>
    </row>
    <row r="4643" spans="1:10" x14ac:dyDescent="0.2">
      <c r="A4643" s="1">
        <v>1587</v>
      </c>
      <c r="B4643" s="1">
        <v>2</v>
      </c>
      <c r="C4643" s="1">
        <v>63</v>
      </c>
      <c r="D4643" s="6">
        <v>2</v>
      </c>
      <c r="E4643" s="2">
        <v>3499.99</v>
      </c>
      <c r="F4643" s="1">
        <v>0.05</v>
      </c>
      <c r="G4643">
        <v>6999.9299999999994</v>
      </c>
      <c r="H4643" t="s">
        <v>5503</v>
      </c>
      <c r="I4643">
        <f>_xlfn.XLOOKUP(C4643, products!A:A, products!D:D)</f>
        <v>4</v>
      </c>
      <c r="J4643" t="s">
        <v>14</v>
      </c>
    </row>
    <row r="4644" spans="1:10" x14ac:dyDescent="0.2">
      <c r="A4644" s="1">
        <v>1587</v>
      </c>
      <c r="B4644" s="1">
        <v>3</v>
      </c>
      <c r="C4644" s="1">
        <v>78</v>
      </c>
      <c r="D4644" s="6">
        <v>2</v>
      </c>
      <c r="E4644" s="2">
        <v>647.99</v>
      </c>
      <c r="F4644" s="1">
        <v>0.05</v>
      </c>
      <c r="G4644">
        <v>1943.92</v>
      </c>
      <c r="H4644" t="s">
        <v>5492</v>
      </c>
      <c r="I4644">
        <f>_xlfn.XLOOKUP(C4644, products!A:A, products!D:D)</f>
        <v>3</v>
      </c>
      <c r="J4644" t="s">
        <v>15</v>
      </c>
    </row>
    <row r="4645" spans="1:10" x14ac:dyDescent="0.2">
      <c r="A4645" s="1">
        <v>1587</v>
      </c>
      <c r="B4645" s="1">
        <v>4</v>
      </c>
      <c r="C4645" s="1">
        <v>300</v>
      </c>
      <c r="D4645" s="6">
        <v>2</v>
      </c>
      <c r="E4645" s="2">
        <v>799.99</v>
      </c>
      <c r="F4645" s="1">
        <v>7.0000000000000007E-2</v>
      </c>
      <c r="G4645">
        <v>3199.89</v>
      </c>
      <c r="H4645" t="s">
        <v>5292</v>
      </c>
      <c r="I4645">
        <f>_xlfn.XLOOKUP(C4645, products!A:A, products!D:D)</f>
        <v>2</v>
      </c>
      <c r="J4645" t="s">
        <v>16</v>
      </c>
    </row>
    <row r="4646" spans="1:10" x14ac:dyDescent="0.2">
      <c r="A4646" s="1">
        <v>1588</v>
      </c>
      <c r="B4646" s="1">
        <v>1</v>
      </c>
      <c r="C4646" s="1">
        <v>93</v>
      </c>
      <c r="D4646" s="6">
        <v>2</v>
      </c>
      <c r="E4646" s="2">
        <v>209.99</v>
      </c>
      <c r="F4646" s="1">
        <v>7.0000000000000007E-2</v>
      </c>
      <c r="G4646">
        <v>209.92000000000002</v>
      </c>
      <c r="H4646" t="s">
        <v>5477</v>
      </c>
      <c r="I4646">
        <f>_xlfn.XLOOKUP(C4646, products!A:A, products!D:D)</f>
        <v>1</v>
      </c>
      <c r="J4646" t="s">
        <v>17</v>
      </c>
    </row>
    <row r="4647" spans="1:10" x14ac:dyDescent="0.2">
      <c r="A4647" s="1">
        <v>1589</v>
      </c>
      <c r="B4647" s="1">
        <v>1</v>
      </c>
      <c r="C4647" s="1">
        <v>246</v>
      </c>
      <c r="D4647" s="6">
        <v>2</v>
      </c>
      <c r="E4647" s="2">
        <v>639.99</v>
      </c>
      <c r="F4647" s="1">
        <v>0.05</v>
      </c>
      <c r="G4647">
        <v>639.94000000000005</v>
      </c>
      <c r="H4647" t="s">
        <v>5340</v>
      </c>
      <c r="I4647">
        <f>_xlfn.XLOOKUP(C4647, products!A:A, products!D:D)</f>
        <v>3</v>
      </c>
      <c r="J4647" t="s">
        <v>15</v>
      </c>
    </row>
    <row r="4648" spans="1:10" x14ac:dyDescent="0.2">
      <c r="A4648" s="1">
        <v>1589</v>
      </c>
      <c r="B4648" s="1">
        <v>2</v>
      </c>
      <c r="C4648" s="1">
        <v>260</v>
      </c>
      <c r="D4648" s="6">
        <v>1</v>
      </c>
      <c r="E4648" s="2">
        <v>799.99</v>
      </c>
      <c r="F4648" s="1">
        <v>0.2</v>
      </c>
      <c r="G4648">
        <v>1599.78</v>
      </c>
      <c r="H4648" t="s">
        <v>5292</v>
      </c>
      <c r="I4648">
        <f>_xlfn.XLOOKUP(C4648, products!A:A, products!D:D)</f>
        <v>3</v>
      </c>
      <c r="J4648" t="s">
        <v>15</v>
      </c>
    </row>
    <row r="4649" spans="1:10" x14ac:dyDescent="0.2">
      <c r="A4649" s="1">
        <v>1589</v>
      </c>
      <c r="B4649" s="1">
        <v>3</v>
      </c>
      <c r="C4649" s="1">
        <v>28</v>
      </c>
      <c r="D4649" s="6">
        <v>2</v>
      </c>
      <c r="E4649" s="2">
        <v>2499.9899999999998</v>
      </c>
      <c r="F4649" s="1">
        <v>0.1</v>
      </c>
      <c r="G4649">
        <v>7499.869999999999</v>
      </c>
      <c r="H4649" t="s">
        <v>5538</v>
      </c>
      <c r="I4649">
        <f>_xlfn.XLOOKUP(C4649, products!A:A, products!D:D)</f>
        <v>6</v>
      </c>
      <c r="J4649" t="s">
        <v>12</v>
      </c>
    </row>
    <row r="4650" spans="1:10" x14ac:dyDescent="0.2">
      <c r="A4650" s="1">
        <v>1590</v>
      </c>
      <c r="B4650" s="1">
        <v>1</v>
      </c>
      <c r="C4650" s="1">
        <v>175</v>
      </c>
      <c r="D4650" s="6">
        <v>2</v>
      </c>
      <c r="E4650" s="2">
        <v>3199.99</v>
      </c>
      <c r="F4650" s="1">
        <v>7.0000000000000007E-2</v>
      </c>
      <c r="G4650">
        <v>3199.9199999999996</v>
      </c>
      <c r="H4650" t="s">
        <v>5397</v>
      </c>
      <c r="I4650">
        <f>_xlfn.XLOOKUP(C4650, products!A:A, products!D:D)</f>
        <v>7</v>
      </c>
      <c r="J4650" t="s">
        <v>11</v>
      </c>
    </row>
    <row r="4651" spans="1:10" x14ac:dyDescent="0.2">
      <c r="A4651" s="1">
        <v>1590</v>
      </c>
      <c r="B4651" s="1">
        <v>2</v>
      </c>
      <c r="C4651" s="1">
        <v>248</v>
      </c>
      <c r="D4651" s="6">
        <v>1</v>
      </c>
      <c r="E4651" s="2">
        <v>599.99</v>
      </c>
      <c r="F4651" s="1">
        <v>0.2</v>
      </c>
      <c r="G4651">
        <v>1199.78</v>
      </c>
      <c r="H4651" t="s">
        <v>5338</v>
      </c>
      <c r="I4651">
        <f>_xlfn.XLOOKUP(C4651, products!A:A, products!D:D)</f>
        <v>3</v>
      </c>
      <c r="J4651" t="s">
        <v>15</v>
      </c>
    </row>
    <row r="4652" spans="1:10" x14ac:dyDescent="0.2">
      <c r="A4652" s="1">
        <v>1590</v>
      </c>
      <c r="B4652" s="1">
        <v>3</v>
      </c>
      <c r="C4652" s="1">
        <v>23</v>
      </c>
      <c r="D4652" s="6">
        <v>1</v>
      </c>
      <c r="E4652" s="2">
        <v>299.99</v>
      </c>
      <c r="F4652" s="1">
        <v>7.0000000000000007E-2</v>
      </c>
      <c r="G4652">
        <v>899.9</v>
      </c>
      <c r="H4652" t="s">
        <v>5543</v>
      </c>
      <c r="I4652">
        <f>_xlfn.XLOOKUP(C4652, products!A:A, products!D:D)</f>
        <v>1</v>
      </c>
      <c r="J4652" t="s">
        <v>17</v>
      </c>
    </row>
    <row r="4653" spans="1:10" x14ac:dyDescent="0.2">
      <c r="A4653" s="1">
        <v>1591</v>
      </c>
      <c r="B4653" s="1">
        <v>1</v>
      </c>
      <c r="C4653" s="1">
        <v>286</v>
      </c>
      <c r="D4653" s="6">
        <v>2</v>
      </c>
      <c r="E4653" s="2">
        <v>279.99</v>
      </c>
      <c r="F4653" s="1">
        <v>0.2</v>
      </c>
      <c r="G4653">
        <v>279.79000000000002</v>
      </c>
      <c r="H4653" t="s">
        <v>5306</v>
      </c>
      <c r="I4653">
        <f>_xlfn.XLOOKUP(C4653, products!A:A, products!D:D)</f>
        <v>1</v>
      </c>
      <c r="J4653" t="s">
        <v>17</v>
      </c>
    </row>
    <row r="4654" spans="1:10" x14ac:dyDescent="0.2">
      <c r="A4654" s="1">
        <v>1591</v>
      </c>
      <c r="B4654" s="1">
        <v>2</v>
      </c>
      <c r="C4654" s="1">
        <v>126</v>
      </c>
      <c r="D4654" s="6">
        <v>2</v>
      </c>
      <c r="E4654" s="2">
        <v>469.99</v>
      </c>
      <c r="F4654" s="1">
        <v>0.2</v>
      </c>
      <c r="G4654">
        <v>939.78</v>
      </c>
      <c r="H4654" t="s">
        <v>5444</v>
      </c>
      <c r="I4654">
        <f>_xlfn.XLOOKUP(C4654, products!A:A, products!D:D)</f>
        <v>6</v>
      </c>
      <c r="J4654" t="s">
        <v>12</v>
      </c>
    </row>
    <row r="4655" spans="1:10" x14ac:dyDescent="0.2">
      <c r="A4655" s="1">
        <v>1591</v>
      </c>
      <c r="B4655" s="1">
        <v>3</v>
      </c>
      <c r="C4655" s="1">
        <v>97</v>
      </c>
      <c r="D4655" s="6">
        <v>2</v>
      </c>
      <c r="E4655" s="2">
        <v>349.99</v>
      </c>
      <c r="F4655" s="1">
        <v>7.0000000000000007E-2</v>
      </c>
      <c r="G4655">
        <v>1049.9000000000001</v>
      </c>
      <c r="H4655" t="s">
        <v>5473</v>
      </c>
      <c r="I4655">
        <f>_xlfn.XLOOKUP(C4655, products!A:A, products!D:D)</f>
        <v>1</v>
      </c>
      <c r="J4655" t="s">
        <v>17</v>
      </c>
    </row>
    <row r="4656" spans="1:10" x14ac:dyDescent="0.2">
      <c r="A4656" s="1">
        <v>1591</v>
      </c>
      <c r="B4656" s="1">
        <v>4</v>
      </c>
      <c r="C4656" s="1">
        <v>138</v>
      </c>
      <c r="D4656" s="6">
        <v>2</v>
      </c>
      <c r="E4656" s="2">
        <v>2249.9899999999998</v>
      </c>
      <c r="F4656" s="1">
        <v>0.05</v>
      </c>
      <c r="G4656">
        <v>8999.91</v>
      </c>
      <c r="H4656" t="s">
        <v>5432</v>
      </c>
      <c r="I4656">
        <f>_xlfn.XLOOKUP(C4656, products!A:A, products!D:D)</f>
        <v>6</v>
      </c>
      <c r="J4656" t="s">
        <v>12</v>
      </c>
    </row>
    <row r="4657" spans="1:10" x14ac:dyDescent="0.2">
      <c r="A4657" s="1">
        <v>1591</v>
      </c>
      <c r="B4657" s="1">
        <v>5</v>
      </c>
      <c r="C4657" s="1">
        <v>265</v>
      </c>
      <c r="D4657" s="6">
        <v>1</v>
      </c>
      <c r="E4657" s="2">
        <v>289.99</v>
      </c>
      <c r="F4657" s="1">
        <v>0.2</v>
      </c>
      <c r="G4657">
        <v>1449.75</v>
      </c>
      <c r="H4657" t="s">
        <v>5327</v>
      </c>
      <c r="I4657">
        <f>_xlfn.XLOOKUP(C4657, products!A:A, products!D:D)</f>
        <v>1</v>
      </c>
      <c r="J4657" t="s">
        <v>17</v>
      </c>
    </row>
    <row r="4658" spans="1:10" x14ac:dyDescent="0.2">
      <c r="A4658" s="1">
        <v>1592</v>
      </c>
      <c r="B4658" s="1">
        <v>1</v>
      </c>
      <c r="C4658" s="1">
        <v>211</v>
      </c>
      <c r="D4658" s="6">
        <v>2</v>
      </c>
      <c r="E4658" s="2">
        <v>1549</v>
      </c>
      <c r="F4658" s="1">
        <v>0.05</v>
      </c>
      <c r="G4658">
        <v>1548.95</v>
      </c>
      <c r="H4658" t="s">
        <v>5365</v>
      </c>
      <c r="I4658">
        <f>_xlfn.XLOOKUP(C4658, products!A:A, products!D:D)</f>
        <v>4</v>
      </c>
      <c r="J4658" t="s">
        <v>14</v>
      </c>
    </row>
    <row r="4659" spans="1:10" x14ac:dyDescent="0.2">
      <c r="A4659" s="1">
        <v>1592</v>
      </c>
      <c r="B4659" s="1">
        <v>2</v>
      </c>
      <c r="C4659" s="1">
        <v>159</v>
      </c>
      <c r="D4659" s="6">
        <v>1</v>
      </c>
      <c r="E4659" s="2">
        <v>2299.9899999999998</v>
      </c>
      <c r="F4659" s="1">
        <v>7.0000000000000007E-2</v>
      </c>
      <c r="G4659">
        <v>4599.91</v>
      </c>
      <c r="H4659" t="s">
        <v>5411</v>
      </c>
      <c r="I4659">
        <f>_xlfn.XLOOKUP(C4659, products!A:A, products!D:D)</f>
        <v>7</v>
      </c>
      <c r="J4659" t="s">
        <v>11</v>
      </c>
    </row>
    <row r="4660" spans="1:10" x14ac:dyDescent="0.2">
      <c r="A4660" s="1">
        <v>1592</v>
      </c>
      <c r="B4660" s="1">
        <v>3</v>
      </c>
      <c r="C4660" s="1">
        <v>40</v>
      </c>
      <c r="D4660" s="6">
        <v>2</v>
      </c>
      <c r="E4660" s="2">
        <v>4999.99</v>
      </c>
      <c r="F4660" s="1">
        <v>7.0000000000000007E-2</v>
      </c>
      <c r="G4660">
        <v>14999.9</v>
      </c>
      <c r="H4660" t="s">
        <v>5526</v>
      </c>
      <c r="I4660">
        <f>_xlfn.XLOOKUP(C4660, products!A:A, products!D:D)</f>
        <v>6</v>
      </c>
      <c r="J4660" t="s">
        <v>12</v>
      </c>
    </row>
    <row r="4661" spans="1:10" x14ac:dyDescent="0.2">
      <c r="A4661" s="1">
        <v>1592</v>
      </c>
      <c r="B4661" s="1">
        <v>4</v>
      </c>
      <c r="C4661" s="1">
        <v>9</v>
      </c>
      <c r="D4661" s="6">
        <v>1</v>
      </c>
      <c r="E4661" s="2">
        <v>2999.99</v>
      </c>
      <c r="F4661" s="1">
        <v>0.2</v>
      </c>
      <c r="G4661">
        <v>11999.759999999998</v>
      </c>
      <c r="H4661" t="s">
        <v>5553</v>
      </c>
      <c r="I4661">
        <f>_xlfn.XLOOKUP(C4661, products!A:A, products!D:D)</f>
        <v>5</v>
      </c>
      <c r="J4661" t="s">
        <v>13</v>
      </c>
    </row>
    <row r="4662" spans="1:10" x14ac:dyDescent="0.2">
      <c r="A4662" s="1">
        <v>1592</v>
      </c>
      <c r="B4662" s="1">
        <v>5</v>
      </c>
      <c r="C4662" s="1">
        <v>271</v>
      </c>
      <c r="D4662" s="6">
        <v>2</v>
      </c>
      <c r="E4662" s="2">
        <v>209.99</v>
      </c>
      <c r="F4662" s="1">
        <v>0.05</v>
      </c>
      <c r="G4662">
        <v>1049.9000000000001</v>
      </c>
      <c r="H4662" t="s">
        <v>5321</v>
      </c>
      <c r="I4662">
        <f>_xlfn.XLOOKUP(C4662, products!A:A, products!D:D)</f>
        <v>1</v>
      </c>
      <c r="J4662" t="s">
        <v>17</v>
      </c>
    </row>
    <row r="4663" spans="1:10" x14ac:dyDescent="0.2">
      <c r="A4663" s="1">
        <v>1593</v>
      </c>
      <c r="B4663" s="1">
        <v>1</v>
      </c>
      <c r="C4663" s="1">
        <v>97</v>
      </c>
      <c r="D4663" s="6">
        <v>2</v>
      </c>
      <c r="E4663" s="2">
        <v>349.99</v>
      </c>
      <c r="F4663" s="1">
        <v>0.2</v>
      </c>
      <c r="G4663">
        <v>349.79</v>
      </c>
      <c r="H4663" t="s">
        <v>5473</v>
      </c>
      <c r="I4663">
        <f>_xlfn.XLOOKUP(C4663, products!A:A, products!D:D)</f>
        <v>1</v>
      </c>
      <c r="J4663" t="s">
        <v>17</v>
      </c>
    </row>
    <row r="4664" spans="1:10" x14ac:dyDescent="0.2">
      <c r="A4664" s="1">
        <v>1593</v>
      </c>
      <c r="B4664" s="1">
        <v>2</v>
      </c>
      <c r="C4664" s="1">
        <v>34</v>
      </c>
      <c r="D4664" s="6">
        <v>1</v>
      </c>
      <c r="E4664" s="2">
        <v>469.99</v>
      </c>
      <c r="F4664" s="1">
        <v>7.0000000000000007E-2</v>
      </c>
      <c r="G4664">
        <v>939.91</v>
      </c>
      <c r="H4664" t="s">
        <v>5532</v>
      </c>
      <c r="I4664">
        <f>_xlfn.XLOOKUP(C4664, products!A:A, products!D:D)</f>
        <v>6</v>
      </c>
      <c r="J4664" t="s">
        <v>12</v>
      </c>
    </row>
    <row r="4665" spans="1:10" x14ac:dyDescent="0.2">
      <c r="A4665" s="1">
        <v>1593</v>
      </c>
      <c r="B4665" s="1">
        <v>3</v>
      </c>
      <c r="C4665" s="1">
        <v>190</v>
      </c>
      <c r="D4665" s="6">
        <v>2</v>
      </c>
      <c r="E4665" s="2">
        <v>2799.99</v>
      </c>
      <c r="F4665" s="1">
        <v>0.1</v>
      </c>
      <c r="G4665">
        <v>8399.869999999999</v>
      </c>
      <c r="H4665" t="s">
        <v>5382</v>
      </c>
      <c r="I4665">
        <f>_xlfn.XLOOKUP(C4665, products!A:A, products!D:D)</f>
        <v>5</v>
      </c>
      <c r="J4665" t="s">
        <v>13</v>
      </c>
    </row>
    <row r="4666" spans="1:10" x14ac:dyDescent="0.2">
      <c r="A4666" s="1">
        <v>1593</v>
      </c>
      <c r="B4666" s="1">
        <v>4</v>
      </c>
      <c r="C4666" s="1">
        <v>107</v>
      </c>
      <c r="D4666" s="6">
        <v>1</v>
      </c>
      <c r="E4666" s="2">
        <v>416.99</v>
      </c>
      <c r="F4666" s="1">
        <v>0.05</v>
      </c>
      <c r="G4666">
        <v>1667.91</v>
      </c>
      <c r="H4666" t="s">
        <v>5463</v>
      </c>
      <c r="I4666">
        <f>_xlfn.XLOOKUP(C4666, products!A:A, products!D:D)</f>
        <v>2</v>
      </c>
      <c r="J4666" t="s">
        <v>16</v>
      </c>
    </row>
    <row r="4667" spans="1:10" x14ac:dyDescent="0.2">
      <c r="A4667" s="1">
        <v>1593</v>
      </c>
      <c r="B4667" s="1">
        <v>5</v>
      </c>
      <c r="C4667" s="1">
        <v>169</v>
      </c>
      <c r="D4667" s="6">
        <v>2</v>
      </c>
      <c r="E4667" s="2">
        <v>6499.99</v>
      </c>
      <c r="F4667" s="1">
        <v>7.0000000000000007E-2</v>
      </c>
      <c r="G4667">
        <v>32499.879999999997</v>
      </c>
      <c r="H4667" t="s">
        <v>5403</v>
      </c>
      <c r="I4667">
        <f>_xlfn.XLOOKUP(C4667, products!A:A, products!D:D)</f>
        <v>7</v>
      </c>
      <c r="J4667" t="s">
        <v>11</v>
      </c>
    </row>
    <row r="4668" spans="1:10" x14ac:dyDescent="0.2">
      <c r="A4668" s="1">
        <v>1594</v>
      </c>
      <c r="B4668" s="1">
        <v>1</v>
      </c>
      <c r="C4668" s="1">
        <v>79</v>
      </c>
      <c r="D4668" s="6">
        <v>2</v>
      </c>
      <c r="E4668" s="2">
        <v>402.99</v>
      </c>
      <c r="F4668" s="1">
        <v>0.1</v>
      </c>
      <c r="G4668">
        <v>402.89</v>
      </c>
      <c r="H4668" t="s">
        <v>5491</v>
      </c>
      <c r="I4668">
        <f>_xlfn.XLOOKUP(C4668, products!A:A, products!D:D)</f>
        <v>3</v>
      </c>
      <c r="J4668" t="s">
        <v>15</v>
      </c>
    </row>
    <row r="4669" spans="1:10" x14ac:dyDescent="0.2">
      <c r="A4669" s="1">
        <v>1594</v>
      </c>
      <c r="B4669" s="1">
        <v>2</v>
      </c>
      <c r="C4669" s="1">
        <v>105</v>
      </c>
      <c r="D4669" s="6">
        <v>1</v>
      </c>
      <c r="E4669" s="2">
        <v>533.99</v>
      </c>
      <c r="F4669" s="1">
        <v>0.1</v>
      </c>
      <c r="G4669">
        <v>1067.8800000000001</v>
      </c>
      <c r="H4669" t="s">
        <v>5465</v>
      </c>
      <c r="I4669">
        <f>_xlfn.XLOOKUP(C4669, products!A:A, products!D:D)</f>
        <v>2</v>
      </c>
      <c r="J4669" t="s">
        <v>16</v>
      </c>
    </row>
    <row r="4670" spans="1:10" x14ac:dyDescent="0.2">
      <c r="A4670" s="1">
        <v>1595</v>
      </c>
      <c r="B4670" s="1">
        <v>1</v>
      </c>
      <c r="C4670" s="1">
        <v>112</v>
      </c>
      <c r="D4670" s="6">
        <v>1</v>
      </c>
      <c r="E4670" s="2">
        <v>379.99</v>
      </c>
      <c r="F4670" s="1">
        <v>0.2</v>
      </c>
      <c r="G4670">
        <v>379.79</v>
      </c>
      <c r="H4670" t="s">
        <v>5458</v>
      </c>
      <c r="I4670">
        <f>_xlfn.XLOOKUP(C4670, products!A:A, products!D:D)</f>
        <v>6</v>
      </c>
      <c r="J4670" t="s">
        <v>12</v>
      </c>
    </row>
    <row r="4671" spans="1:10" x14ac:dyDescent="0.2">
      <c r="A4671" s="1">
        <v>1596</v>
      </c>
      <c r="B4671" s="1">
        <v>1</v>
      </c>
      <c r="C4671" s="1">
        <v>91</v>
      </c>
      <c r="D4671" s="6">
        <v>1</v>
      </c>
      <c r="E4671" s="2">
        <v>349.99</v>
      </c>
      <c r="F4671" s="1">
        <v>0.05</v>
      </c>
      <c r="G4671">
        <v>349.94</v>
      </c>
      <c r="H4671" t="s">
        <v>5479</v>
      </c>
      <c r="I4671">
        <f>_xlfn.XLOOKUP(C4671, products!A:A, products!D:D)</f>
        <v>1</v>
      </c>
      <c r="J4671" t="s">
        <v>17</v>
      </c>
    </row>
    <row r="4672" spans="1:10" x14ac:dyDescent="0.2">
      <c r="A4672" s="1">
        <v>1596</v>
      </c>
      <c r="B4672" s="1">
        <v>2</v>
      </c>
      <c r="C4672" s="1">
        <v>18</v>
      </c>
      <c r="D4672" s="6">
        <v>1</v>
      </c>
      <c r="E4672" s="2">
        <v>449</v>
      </c>
      <c r="F4672" s="1">
        <v>0.1</v>
      </c>
      <c r="G4672">
        <v>897.9</v>
      </c>
      <c r="H4672" t="s">
        <v>5548</v>
      </c>
      <c r="I4672">
        <f>_xlfn.XLOOKUP(C4672, products!A:A, products!D:D)</f>
        <v>3</v>
      </c>
      <c r="J4672" t="s">
        <v>15</v>
      </c>
    </row>
    <row r="4673" spans="1:10" x14ac:dyDescent="0.2">
      <c r="A4673" s="1">
        <v>1597</v>
      </c>
      <c r="B4673" s="1">
        <v>1</v>
      </c>
      <c r="C4673" s="1">
        <v>176</v>
      </c>
      <c r="D4673" s="6">
        <v>1</v>
      </c>
      <c r="E4673" s="2">
        <v>3199.99</v>
      </c>
      <c r="F4673" s="1">
        <v>7.0000000000000007E-2</v>
      </c>
      <c r="G4673">
        <v>3199.9199999999996</v>
      </c>
      <c r="H4673" t="s">
        <v>5396</v>
      </c>
      <c r="I4673">
        <f>_xlfn.XLOOKUP(C4673, products!A:A, products!D:D)</f>
        <v>7</v>
      </c>
      <c r="J4673" t="s">
        <v>11</v>
      </c>
    </row>
    <row r="4674" spans="1:10" x14ac:dyDescent="0.2">
      <c r="A4674" s="1">
        <v>1597</v>
      </c>
      <c r="B4674" s="1">
        <v>2</v>
      </c>
      <c r="C4674" s="1">
        <v>59</v>
      </c>
      <c r="D4674" s="6">
        <v>1</v>
      </c>
      <c r="E4674" s="2">
        <v>2599.9899999999998</v>
      </c>
      <c r="F4674" s="1">
        <v>7.0000000000000007E-2</v>
      </c>
      <c r="G4674">
        <v>5199.91</v>
      </c>
      <c r="H4674" t="s">
        <v>5507</v>
      </c>
      <c r="I4674">
        <f>_xlfn.XLOOKUP(C4674, products!A:A, products!D:D)</f>
        <v>7</v>
      </c>
      <c r="J4674" t="s">
        <v>11</v>
      </c>
    </row>
    <row r="4675" spans="1:10" x14ac:dyDescent="0.2">
      <c r="A4675" s="1">
        <v>1598</v>
      </c>
      <c r="B4675" s="1">
        <v>1</v>
      </c>
      <c r="C4675" s="1">
        <v>247</v>
      </c>
      <c r="D4675" s="6">
        <v>1</v>
      </c>
      <c r="E4675" s="2">
        <v>599.99</v>
      </c>
      <c r="F4675" s="1">
        <v>0.2</v>
      </c>
      <c r="G4675">
        <v>599.79</v>
      </c>
      <c r="H4675" t="s">
        <v>5339</v>
      </c>
      <c r="I4675">
        <f>_xlfn.XLOOKUP(C4675, products!A:A, products!D:D)</f>
        <v>3</v>
      </c>
      <c r="J4675" t="s">
        <v>15</v>
      </c>
    </row>
    <row r="4676" spans="1:10" x14ac:dyDescent="0.2">
      <c r="A4676" s="1">
        <v>1598</v>
      </c>
      <c r="B4676" s="1">
        <v>2</v>
      </c>
      <c r="C4676" s="1">
        <v>49</v>
      </c>
      <c r="D4676" s="6">
        <v>2</v>
      </c>
      <c r="E4676" s="2">
        <v>3499.99</v>
      </c>
      <c r="F4676" s="1">
        <v>7.0000000000000007E-2</v>
      </c>
      <c r="G4676">
        <v>6999.91</v>
      </c>
      <c r="H4676" t="s">
        <v>5517</v>
      </c>
      <c r="I4676">
        <f>_xlfn.XLOOKUP(C4676, products!A:A, products!D:D)</f>
        <v>7</v>
      </c>
      <c r="J4676" t="s">
        <v>11</v>
      </c>
    </row>
    <row r="4677" spans="1:10" x14ac:dyDescent="0.2">
      <c r="A4677" s="1">
        <v>1598</v>
      </c>
      <c r="B4677" s="1">
        <v>3</v>
      </c>
      <c r="C4677" s="1">
        <v>88</v>
      </c>
      <c r="D4677" s="6">
        <v>1</v>
      </c>
      <c r="E4677" s="2">
        <v>189.99</v>
      </c>
      <c r="F4677" s="1">
        <v>0.2</v>
      </c>
      <c r="G4677">
        <v>569.77</v>
      </c>
      <c r="H4677" t="s">
        <v>5482</v>
      </c>
      <c r="I4677">
        <f>_xlfn.XLOOKUP(C4677, products!A:A, products!D:D)</f>
        <v>1</v>
      </c>
      <c r="J4677" t="s">
        <v>17</v>
      </c>
    </row>
    <row r="4678" spans="1:10" x14ac:dyDescent="0.2">
      <c r="A4678" s="1">
        <v>1599</v>
      </c>
      <c r="B4678" s="1">
        <v>1</v>
      </c>
      <c r="C4678" s="1">
        <v>104</v>
      </c>
      <c r="D4678" s="6">
        <v>2</v>
      </c>
      <c r="E4678" s="2">
        <v>481.99</v>
      </c>
      <c r="F4678" s="1">
        <v>0.2</v>
      </c>
      <c r="G4678">
        <v>481.79</v>
      </c>
      <c r="H4678" t="s">
        <v>5466</v>
      </c>
      <c r="I4678">
        <f>_xlfn.XLOOKUP(C4678, products!A:A, products!D:D)</f>
        <v>2</v>
      </c>
      <c r="J4678" t="s">
        <v>16</v>
      </c>
    </row>
    <row r="4679" spans="1:10" x14ac:dyDescent="0.2">
      <c r="A4679" s="1">
        <v>1600</v>
      </c>
      <c r="B4679" s="1">
        <v>1</v>
      </c>
      <c r="C4679" s="1">
        <v>146</v>
      </c>
      <c r="D4679" s="6">
        <v>1</v>
      </c>
      <c r="E4679" s="2">
        <v>4999.99</v>
      </c>
      <c r="F4679" s="1">
        <v>0.1</v>
      </c>
      <c r="G4679">
        <v>4999.8899999999994</v>
      </c>
      <c r="H4679" t="s">
        <v>5424</v>
      </c>
      <c r="I4679">
        <f>_xlfn.XLOOKUP(C4679, products!A:A, products!D:D)</f>
        <v>7</v>
      </c>
      <c r="J4679" t="s">
        <v>11</v>
      </c>
    </row>
    <row r="4680" spans="1:10" x14ac:dyDescent="0.2">
      <c r="A4680" s="1">
        <v>1600</v>
      </c>
      <c r="B4680" s="1">
        <v>2</v>
      </c>
      <c r="C4680" s="1">
        <v>295</v>
      </c>
      <c r="D4680" s="6">
        <v>1</v>
      </c>
      <c r="E4680" s="2">
        <v>319.99</v>
      </c>
      <c r="F4680" s="1">
        <v>0.05</v>
      </c>
      <c r="G4680">
        <v>639.93000000000006</v>
      </c>
      <c r="H4680" t="s">
        <v>5297</v>
      </c>
      <c r="I4680">
        <f>_xlfn.XLOOKUP(C4680, products!A:A, products!D:D)</f>
        <v>1</v>
      </c>
      <c r="J4680" t="s">
        <v>17</v>
      </c>
    </row>
    <row r="4681" spans="1:10" x14ac:dyDescent="0.2">
      <c r="A4681" s="1">
        <v>1600</v>
      </c>
      <c r="B4681" s="1">
        <v>3</v>
      </c>
      <c r="C4681" s="1">
        <v>36</v>
      </c>
      <c r="D4681" s="6">
        <v>1</v>
      </c>
      <c r="E4681" s="2">
        <v>832.99</v>
      </c>
      <c r="F4681" s="1">
        <v>0.2</v>
      </c>
      <c r="G4681">
        <v>2498.7700000000004</v>
      </c>
      <c r="H4681" t="s">
        <v>5530</v>
      </c>
      <c r="I4681">
        <f>_xlfn.XLOOKUP(C4681, products!A:A, products!D:D)</f>
        <v>6</v>
      </c>
      <c r="J4681" t="s">
        <v>12</v>
      </c>
    </row>
    <row r="4682" spans="1:10" x14ac:dyDescent="0.2">
      <c r="A4682" s="1">
        <v>1601</v>
      </c>
      <c r="B4682" s="1">
        <v>1</v>
      </c>
      <c r="C4682" s="1">
        <v>114</v>
      </c>
      <c r="D4682" s="6">
        <v>2</v>
      </c>
      <c r="E4682" s="2">
        <v>579.99</v>
      </c>
      <c r="F4682" s="1">
        <v>0.2</v>
      </c>
      <c r="G4682">
        <v>579.79</v>
      </c>
      <c r="H4682" t="s">
        <v>5456</v>
      </c>
      <c r="I4682">
        <f>_xlfn.XLOOKUP(C4682, products!A:A, products!D:D)</f>
        <v>6</v>
      </c>
      <c r="J4682" t="s">
        <v>12</v>
      </c>
    </row>
    <row r="4683" spans="1:10" x14ac:dyDescent="0.2">
      <c r="A4683" s="1">
        <v>1601</v>
      </c>
      <c r="B4683" s="1">
        <v>2</v>
      </c>
      <c r="C4683" s="1">
        <v>10</v>
      </c>
      <c r="D4683" s="6">
        <v>1</v>
      </c>
      <c r="E4683" s="2">
        <v>1549</v>
      </c>
      <c r="F4683" s="1">
        <v>0.2</v>
      </c>
      <c r="G4683">
        <v>3097.8</v>
      </c>
      <c r="H4683" t="s">
        <v>5552</v>
      </c>
      <c r="I4683">
        <f>_xlfn.XLOOKUP(C4683, products!A:A, products!D:D)</f>
        <v>4</v>
      </c>
      <c r="J4683" t="s">
        <v>14</v>
      </c>
    </row>
    <row r="4684" spans="1:10" x14ac:dyDescent="0.2">
      <c r="A4684" s="1">
        <v>1601</v>
      </c>
      <c r="B4684" s="1">
        <v>3</v>
      </c>
      <c r="C4684" s="1">
        <v>220</v>
      </c>
      <c r="D4684" s="6">
        <v>2</v>
      </c>
      <c r="E4684" s="2">
        <v>269.99</v>
      </c>
      <c r="F4684" s="1">
        <v>7.0000000000000007E-2</v>
      </c>
      <c r="G4684">
        <v>809.9</v>
      </c>
      <c r="H4684" t="s">
        <v>5357</v>
      </c>
      <c r="I4684">
        <f>_xlfn.XLOOKUP(C4684, products!A:A, products!D:D)</f>
        <v>3</v>
      </c>
      <c r="J4684" t="s">
        <v>15</v>
      </c>
    </row>
    <row r="4685" spans="1:10" x14ac:dyDescent="0.2">
      <c r="A4685" s="1">
        <v>1601</v>
      </c>
      <c r="B4685" s="1">
        <v>4</v>
      </c>
      <c r="C4685" s="1">
        <v>7</v>
      </c>
      <c r="D4685" s="6">
        <v>2</v>
      </c>
      <c r="E4685" s="2">
        <v>3999.99</v>
      </c>
      <c r="F4685" s="1">
        <v>7.0000000000000007E-2</v>
      </c>
      <c r="G4685">
        <v>15999.89</v>
      </c>
      <c r="H4685" t="s">
        <v>5555</v>
      </c>
      <c r="I4685">
        <f>_xlfn.XLOOKUP(C4685, products!A:A, products!D:D)</f>
        <v>6</v>
      </c>
      <c r="J4685" t="s">
        <v>12</v>
      </c>
    </row>
    <row r="4686" spans="1:10" x14ac:dyDescent="0.2">
      <c r="A4686" s="1">
        <v>1601</v>
      </c>
      <c r="B4686" s="1">
        <v>5</v>
      </c>
      <c r="C4686" s="1">
        <v>180</v>
      </c>
      <c r="D4686" s="6">
        <v>1</v>
      </c>
      <c r="E4686" s="2">
        <v>919.99</v>
      </c>
      <c r="F4686" s="1">
        <v>0.1</v>
      </c>
      <c r="G4686">
        <v>4599.8499999999995</v>
      </c>
      <c r="H4686" t="s">
        <v>5392</v>
      </c>
      <c r="I4686">
        <f>_xlfn.XLOOKUP(C4686, products!A:A, products!D:D)</f>
        <v>7</v>
      </c>
      <c r="J4686" t="s">
        <v>11</v>
      </c>
    </row>
    <row r="4687" spans="1:10" x14ac:dyDescent="0.2">
      <c r="A4687" s="1">
        <v>1602</v>
      </c>
      <c r="B4687" s="1">
        <v>1</v>
      </c>
      <c r="C4687" s="1">
        <v>71</v>
      </c>
      <c r="D4687" s="6">
        <v>2</v>
      </c>
      <c r="E4687" s="2">
        <v>416.99</v>
      </c>
      <c r="F4687" s="1">
        <v>0.05</v>
      </c>
      <c r="G4687">
        <v>416.94</v>
      </c>
      <c r="H4687" t="s">
        <v>5498</v>
      </c>
      <c r="I4687">
        <f>_xlfn.XLOOKUP(C4687, products!A:A, products!D:D)</f>
        <v>3</v>
      </c>
      <c r="J4687" t="s">
        <v>15</v>
      </c>
    </row>
    <row r="4688" spans="1:10" x14ac:dyDescent="0.2">
      <c r="A4688" s="1">
        <v>1602</v>
      </c>
      <c r="B4688" s="1">
        <v>2</v>
      </c>
      <c r="C4688" s="1">
        <v>37</v>
      </c>
      <c r="D4688" s="6">
        <v>1</v>
      </c>
      <c r="E4688" s="2">
        <v>379.99</v>
      </c>
      <c r="F4688" s="1">
        <v>7.0000000000000007E-2</v>
      </c>
      <c r="G4688">
        <v>759.91</v>
      </c>
      <c r="H4688" t="s">
        <v>5529</v>
      </c>
      <c r="I4688">
        <f>_xlfn.XLOOKUP(C4688, products!A:A, products!D:D)</f>
        <v>6</v>
      </c>
      <c r="J4688" t="s">
        <v>12</v>
      </c>
    </row>
    <row r="4689" spans="1:10" x14ac:dyDescent="0.2">
      <c r="A4689" s="1">
        <v>1602</v>
      </c>
      <c r="B4689" s="1">
        <v>3</v>
      </c>
      <c r="C4689" s="1">
        <v>275</v>
      </c>
      <c r="D4689" s="6">
        <v>2</v>
      </c>
      <c r="E4689" s="2">
        <v>229.99</v>
      </c>
      <c r="F4689" s="1">
        <v>0.2</v>
      </c>
      <c r="G4689">
        <v>689.77</v>
      </c>
      <c r="H4689" t="s">
        <v>5317</v>
      </c>
      <c r="I4689">
        <f>_xlfn.XLOOKUP(C4689, products!A:A, products!D:D)</f>
        <v>1</v>
      </c>
      <c r="J4689" t="s">
        <v>17</v>
      </c>
    </row>
    <row r="4690" spans="1:10" x14ac:dyDescent="0.2">
      <c r="A4690" s="1">
        <v>1602</v>
      </c>
      <c r="B4690" s="1">
        <v>4</v>
      </c>
      <c r="C4690" s="1">
        <v>257</v>
      </c>
      <c r="D4690" s="6">
        <v>2</v>
      </c>
      <c r="E4690" s="2">
        <v>899.99</v>
      </c>
      <c r="F4690" s="1">
        <v>0.05</v>
      </c>
      <c r="G4690">
        <v>3599.91</v>
      </c>
      <c r="H4690" t="s">
        <v>5333</v>
      </c>
      <c r="I4690">
        <f>_xlfn.XLOOKUP(C4690, products!A:A, products!D:D)</f>
        <v>3</v>
      </c>
      <c r="J4690" t="s">
        <v>15</v>
      </c>
    </row>
    <row r="4691" spans="1:10" x14ac:dyDescent="0.2">
      <c r="A4691" s="1">
        <v>1603</v>
      </c>
      <c r="B4691" s="1">
        <v>1</v>
      </c>
      <c r="C4691" s="1">
        <v>275</v>
      </c>
      <c r="D4691" s="6">
        <v>2</v>
      </c>
      <c r="E4691" s="2">
        <v>229.99</v>
      </c>
      <c r="F4691" s="1">
        <v>0.05</v>
      </c>
      <c r="G4691">
        <v>229.94</v>
      </c>
      <c r="H4691" t="s">
        <v>5317</v>
      </c>
      <c r="I4691">
        <f>_xlfn.XLOOKUP(C4691, products!A:A, products!D:D)</f>
        <v>1</v>
      </c>
      <c r="J4691" t="s">
        <v>17</v>
      </c>
    </row>
    <row r="4692" spans="1:10" x14ac:dyDescent="0.2">
      <c r="A4692" s="1">
        <v>1604</v>
      </c>
      <c r="B4692" s="1">
        <v>1</v>
      </c>
      <c r="C4692" s="1">
        <v>271</v>
      </c>
      <c r="D4692" s="6">
        <v>1</v>
      </c>
      <c r="E4692" s="2">
        <v>209.99</v>
      </c>
      <c r="F4692" s="1">
        <v>0.1</v>
      </c>
      <c r="G4692">
        <v>209.89000000000001</v>
      </c>
      <c r="H4692" t="s">
        <v>5321</v>
      </c>
      <c r="I4692">
        <f>_xlfn.XLOOKUP(C4692, products!A:A, products!D:D)</f>
        <v>1</v>
      </c>
      <c r="J4692" t="s">
        <v>17</v>
      </c>
    </row>
    <row r="4693" spans="1:10" x14ac:dyDescent="0.2">
      <c r="A4693" s="1">
        <v>1605</v>
      </c>
      <c r="B4693" s="1">
        <v>1</v>
      </c>
      <c r="C4693" s="1">
        <v>72</v>
      </c>
      <c r="D4693" s="6">
        <v>1</v>
      </c>
      <c r="E4693" s="2">
        <v>619.99</v>
      </c>
      <c r="F4693" s="1">
        <v>0.1</v>
      </c>
      <c r="G4693">
        <v>619.89</v>
      </c>
      <c r="H4693" t="s">
        <v>5497</v>
      </c>
      <c r="I4693">
        <f>_xlfn.XLOOKUP(C4693, products!A:A, products!D:D)</f>
        <v>3</v>
      </c>
      <c r="J4693" t="s">
        <v>15</v>
      </c>
    </row>
    <row r="4694" spans="1:10" x14ac:dyDescent="0.2">
      <c r="A4694" s="1">
        <v>1605</v>
      </c>
      <c r="B4694" s="1">
        <v>2</v>
      </c>
      <c r="C4694" s="1">
        <v>186</v>
      </c>
      <c r="D4694" s="6">
        <v>1</v>
      </c>
      <c r="E4694" s="2">
        <v>4499.99</v>
      </c>
      <c r="F4694" s="1">
        <v>0.2</v>
      </c>
      <c r="G4694">
        <v>8999.7799999999988</v>
      </c>
      <c r="H4694" t="s">
        <v>5386</v>
      </c>
      <c r="I4694">
        <f>_xlfn.XLOOKUP(C4694, products!A:A, products!D:D)</f>
        <v>5</v>
      </c>
      <c r="J4694" t="s">
        <v>13</v>
      </c>
    </row>
    <row r="4695" spans="1:10" x14ac:dyDescent="0.2">
      <c r="A4695" s="1">
        <v>1605</v>
      </c>
      <c r="B4695" s="1">
        <v>3</v>
      </c>
      <c r="C4695" s="1">
        <v>132</v>
      </c>
      <c r="D4695" s="6">
        <v>2</v>
      </c>
      <c r="E4695" s="2">
        <v>1499.99</v>
      </c>
      <c r="F4695" s="1">
        <v>0.1</v>
      </c>
      <c r="G4695">
        <v>4499.87</v>
      </c>
      <c r="H4695" t="s">
        <v>5438</v>
      </c>
      <c r="I4695">
        <f>_xlfn.XLOOKUP(C4695, products!A:A, products!D:D)</f>
        <v>6</v>
      </c>
      <c r="J4695" t="s">
        <v>12</v>
      </c>
    </row>
    <row r="4696" spans="1:10" x14ac:dyDescent="0.2">
      <c r="A4696" s="1">
        <v>1605</v>
      </c>
      <c r="B4696" s="1">
        <v>4</v>
      </c>
      <c r="C4696" s="1">
        <v>301</v>
      </c>
      <c r="D4696" s="6">
        <v>1</v>
      </c>
      <c r="E4696" s="2">
        <v>899.99</v>
      </c>
      <c r="F4696" s="1">
        <v>0.1</v>
      </c>
      <c r="G4696">
        <v>3599.86</v>
      </c>
      <c r="H4696" t="s">
        <v>5291</v>
      </c>
      <c r="I4696">
        <f>_xlfn.XLOOKUP(C4696, products!A:A, products!D:D)</f>
        <v>2</v>
      </c>
      <c r="J4696" t="s">
        <v>16</v>
      </c>
    </row>
    <row r="4697" spans="1:10" x14ac:dyDescent="0.2">
      <c r="A4697" s="1">
        <v>1605</v>
      </c>
      <c r="B4697" s="1">
        <v>5</v>
      </c>
      <c r="C4697" s="1">
        <v>29</v>
      </c>
      <c r="D4697" s="6">
        <v>1</v>
      </c>
      <c r="E4697" s="2">
        <v>999.99</v>
      </c>
      <c r="F4697" s="1">
        <v>7.0000000000000007E-2</v>
      </c>
      <c r="G4697">
        <v>4999.88</v>
      </c>
      <c r="H4697" t="s">
        <v>5537</v>
      </c>
      <c r="I4697">
        <f>_xlfn.XLOOKUP(C4697, products!A:A, products!D:D)</f>
        <v>6</v>
      </c>
      <c r="J4697" t="s">
        <v>12</v>
      </c>
    </row>
    <row r="4698" spans="1:10" x14ac:dyDescent="0.2">
      <c r="A4698" s="1">
        <v>1606</v>
      </c>
      <c r="B4698" s="1">
        <v>1</v>
      </c>
      <c r="C4698" s="1">
        <v>245</v>
      </c>
      <c r="D4698" s="6">
        <v>1</v>
      </c>
      <c r="E4698" s="2">
        <v>659.99</v>
      </c>
      <c r="F4698" s="1">
        <v>0.1</v>
      </c>
      <c r="G4698">
        <v>659.89</v>
      </c>
      <c r="H4698" t="s">
        <v>5341</v>
      </c>
      <c r="I4698">
        <f>_xlfn.XLOOKUP(C4698, products!A:A, products!D:D)</f>
        <v>3</v>
      </c>
      <c r="J4698" t="s">
        <v>15</v>
      </c>
    </row>
    <row r="4699" spans="1:10" x14ac:dyDescent="0.2">
      <c r="A4699" s="1">
        <v>1606</v>
      </c>
      <c r="B4699" s="1">
        <v>2</v>
      </c>
      <c r="C4699" s="1">
        <v>271</v>
      </c>
      <c r="D4699" s="6">
        <v>1</v>
      </c>
      <c r="E4699" s="2">
        <v>209.99</v>
      </c>
      <c r="F4699" s="1">
        <v>0.1</v>
      </c>
      <c r="G4699">
        <v>419.88</v>
      </c>
      <c r="H4699" t="s">
        <v>5321</v>
      </c>
      <c r="I4699">
        <f>_xlfn.XLOOKUP(C4699, products!A:A, products!D:D)</f>
        <v>1</v>
      </c>
      <c r="J4699" t="s">
        <v>17</v>
      </c>
    </row>
    <row r="4700" spans="1:10" x14ac:dyDescent="0.2">
      <c r="A4700" s="1">
        <v>1607</v>
      </c>
      <c r="B4700" s="1">
        <v>1</v>
      </c>
      <c r="C4700" s="1">
        <v>29</v>
      </c>
      <c r="D4700" s="6">
        <v>1</v>
      </c>
      <c r="E4700" s="2">
        <v>999.99</v>
      </c>
      <c r="F4700" s="1">
        <v>0.05</v>
      </c>
      <c r="G4700">
        <v>999.94</v>
      </c>
      <c r="H4700" t="s">
        <v>5537</v>
      </c>
      <c r="I4700">
        <f>_xlfn.XLOOKUP(C4700, products!A:A, products!D:D)</f>
        <v>6</v>
      </c>
      <c r="J4700" t="s">
        <v>12</v>
      </c>
    </row>
    <row r="4701" spans="1:10" x14ac:dyDescent="0.2">
      <c r="A4701" s="1">
        <v>1608</v>
      </c>
      <c r="B4701" s="1">
        <v>1</v>
      </c>
      <c r="C4701" s="1">
        <v>231</v>
      </c>
      <c r="D4701" s="6">
        <v>2</v>
      </c>
      <c r="E4701" s="2">
        <v>529.99</v>
      </c>
      <c r="F4701" s="1">
        <v>0.05</v>
      </c>
      <c r="G4701">
        <v>529.94000000000005</v>
      </c>
      <c r="H4701" t="s">
        <v>5348</v>
      </c>
      <c r="I4701">
        <f>_xlfn.XLOOKUP(C4701, products!A:A, products!D:D)</f>
        <v>3</v>
      </c>
      <c r="J4701" t="s">
        <v>15</v>
      </c>
    </row>
    <row r="4702" spans="1:10" x14ac:dyDescent="0.2">
      <c r="A4702" s="1">
        <v>1609</v>
      </c>
      <c r="B4702" s="1">
        <v>1</v>
      </c>
      <c r="C4702" s="1">
        <v>96</v>
      </c>
      <c r="D4702" s="6">
        <v>1</v>
      </c>
      <c r="E4702" s="2">
        <v>349.99</v>
      </c>
      <c r="F4702" s="1">
        <v>0.2</v>
      </c>
      <c r="G4702">
        <v>349.79</v>
      </c>
      <c r="H4702" t="s">
        <v>5474</v>
      </c>
      <c r="I4702">
        <f>_xlfn.XLOOKUP(C4702, products!A:A, products!D:D)</f>
        <v>1</v>
      </c>
      <c r="J4702" t="s">
        <v>17</v>
      </c>
    </row>
    <row r="4703" spans="1:10" x14ac:dyDescent="0.2">
      <c r="A4703" s="1">
        <v>1609</v>
      </c>
      <c r="B4703" s="1">
        <v>2</v>
      </c>
      <c r="C4703" s="1">
        <v>238</v>
      </c>
      <c r="D4703" s="6">
        <v>2</v>
      </c>
      <c r="E4703" s="2">
        <v>749.99</v>
      </c>
      <c r="F4703" s="1">
        <v>0.2</v>
      </c>
      <c r="G4703">
        <v>1499.78</v>
      </c>
      <c r="H4703" t="s">
        <v>5285</v>
      </c>
      <c r="I4703">
        <f>_xlfn.XLOOKUP(C4703, products!A:A, products!D:D)</f>
        <v>3</v>
      </c>
      <c r="J4703" t="s">
        <v>15</v>
      </c>
    </row>
    <row r="4704" spans="1:10" x14ac:dyDescent="0.2">
      <c r="A4704" s="1">
        <v>1609</v>
      </c>
      <c r="B4704" s="1">
        <v>3</v>
      </c>
      <c r="C4704" s="1">
        <v>228</v>
      </c>
      <c r="D4704" s="6">
        <v>2</v>
      </c>
      <c r="E4704" s="2">
        <v>319.99</v>
      </c>
      <c r="F4704" s="1">
        <v>0.1</v>
      </c>
      <c r="G4704">
        <v>959.87</v>
      </c>
      <c r="H4704" t="s">
        <v>5351</v>
      </c>
      <c r="I4704">
        <f>_xlfn.XLOOKUP(C4704, products!A:A, products!D:D)</f>
        <v>3</v>
      </c>
      <c r="J4704" t="s">
        <v>15</v>
      </c>
    </row>
    <row r="4705" spans="1:10" x14ac:dyDescent="0.2">
      <c r="A4705" s="1">
        <v>1609</v>
      </c>
      <c r="B4705" s="1">
        <v>4</v>
      </c>
      <c r="C4705" s="1">
        <v>105</v>
      </c>
      <c r="D4705" s="6">
        <v>1</v>
      </c>
      <c r="E4705" s="2">
        <v>533.99</v>
      </c>
      <c r="F4705" s="1">
        <v>0.2</v>
      </c>
      <c r="G4705">
        <v>2135.7600000000002</v>
      </c>
      <c r="H4705" t="s">
        <v>5465</v>
      </c>
      <c r="I4705">
        <f>_xlfn.XLOOKUP(C4705, products!A:A, products!D:D)</f>
        <v>2</v>
      </c>
      <c r="J4705" t="s">
        <v>16</v>
      </c>
    </row>
    <row r="4706" spans="1:10" x14ac:dyDescent="0.2">
      <c r="A4706" s="1">
        <v>1610</v>
      </c>
      <c r="B4706" s="1">
        <v>1</v>
      </c>
      <c r="C4706" s="1">
        <v>36</v>
      </c>
      <c r="D4706" s="6">
        <v>1</v>
      </c>
      <c r="E4706" s="2">
        <v>832.99</v>
      </c>
      <c r="F4706" s="1">
        <v>7.0000000000000007E-2</v>
      </c>
      <c r="G4706">
        <v>832.92</v>
      </c>
      <c r="H4706" t="s">
        <v>5530</v>
      </c>
      <c r="I4706">
        <f>_xlfn.XLOOKUP(C4706, products!A:A, products!D:D)</f>
        <v>6</v>
      </c>
      <c r="J4706" t="s">
        <v>12</v>
      </c>
    </row>
    <row r="4707" spans="1:10" x14ac:dyDescent="0.2">
      <c r="A4707" s="1">
        <v>1610</v>
      </c>
      <c r="B4707" s="1">
        <v>2</v>
      </c>
      <c r="C4707" s="1">
        <v>173</v>
      </c>
      <c r="D4707" s="6">
        <v>2</v>
      </c>
      <c r="E4707" s="2">
        <v>3199.99</v>
      </c>
      <c r="F4707" s="1">
        <v>0.2</v>
      </c>
      <c r="G4707">
        <v>6399.78</v>
      </c>
      <c r="H4707" t="s">
        <v>5399</v>
      </c>
      <c r="I4707">
        <f>_xlfn.XLOOKUP(C4707, products!A:A, products!D:D)</f>
        <v>7</v>
      </c>
      <c r="J4707" t="s">
        <v>11</v>
      </c>
    </row>
    <row r="4708" spans="1:10" x14ac:dyDescent="0.2">
      <c r="A4708" s="1">
        <v>1611</v>
      </c>
      <c r="B4708" s="1">
        <v>1</v>
      </c>
      <c r="C4708" s="1">
        <v>191</v>
      </c>
      <c r="D4708" s="6">
        <v>1</v>
      </c>
      <c r="E4708" s="2">
        <v>2799.99</v>
      </c>
      <c r="F4708" s="1">
        <v>7.0000000000000007E-2</v>
      </c>
      <c r="G4708">
        <v>2799.9199999999996</v>
      </c>
      <c r="H4708" t="s">
        <v>5381</v>
      </c>
      <c r="I4708">
        <f>_xlfn.XLOOKUP(C4708, products!A:A, products!D:D)</f>
        <v>5</v>
      </c>
      <c r="J4708" t="s">
        <v>13</v>
      </c>
    </row>
    <row r="4709" spans="1:10" x14ac:dyDescent="0.2">
      <c r="A4709" s="1">
        <v>1611</v>
      </c>
      <c r="B4709" s="1">
        <v>2</v>
      </c>
      <c r="C4709" s="1">
        <v>171</v>
      </c>
      <c r="D4709" s="6">
        <v>2</v>
      </c>
      <c r="E4709" s="2">
        <v>3199.99</v>
      </c>
      <c r="F4709" s="1">
        <v>0.1</v>
      </c>
      <c r="G4709">
        <v>6399.8799999999992</v>
      </c>
      <c r="H4709" t="s">
        <v>5401</v>
      </c>
      <c r="I4709">
        <f>_xlfn.XLOOKUP(C4709, products!A:A, products!D:D)</f>
        <v>7</v>
      </c>
      <c r="J4709" t="s">
        <v>11</v>
      </c>
    </row>
    <row r="4710" spans="1:10" x14ac:dyDescent="0.2">
      <c r="A4710" s="1">
        <v>1611</v>
      </c>
      <c r="B4710" s="1">
        <v>3</v>
      </c>
      <c r="C4710" s="1">
        <v>236</v>
      </c>
      <c r="D4710" s="6">
        <v>1</v>
      </c>
      <c r="E4710" s="2">
        <v>749.99</v>
      </c>
      <c r="F4710" s="1">
        <v>0.2</v>
      </c>
      <c r="G4710">
        <v>2249.7700000000004</v>
      </c>
      <c r="H4710" t="s">
        <v>5343</v>
      </c>
      <c r="I4710">
        <f>_xlfn.XLOOKUP(C4710, products!A:A, products!D:D)</f>
        <v>3</v>
      </c>
      <c r="J4710" t="s">
        <v>15</v>
      </c>
    </row>
    <row r="4711" spans="1:10" x14ac:dyDescent="0.2">
      <c r="A4711" s="1">
        <v>1612</v>
      </c>
      <c r="B4711" s="1">
        <v>1</v>
      </c>
      <c r="C4711" s="1">
        <v>242</v>
      </c>
      <c r="D4711" s="6">
        <v>1</v>
      </c>
      <c r="E4711" s="2">
        <v>699.99</v>
      </c>
      <c r="F4711" s="1">
        <v>0.1</v>
      </c>
      <c r="G4711">
        <v>699.89</v>
      </c>
      <c r="H4711" t="s">
        <v>5280</v>
      </c>
      <c r="I4711">
        <f>_xlfn.XLOOKUP(C4711, products!A:A, products!D:D)</f>
        <v>3</v>
      </c>
      <c r="J4711" t="s">
        <v>15</v>
      </c>
    </row>
    <row r="4712" spans="1:10" x14ac:dyDescent="0.2">
      <c r="A4712" s="1">
        <v>1612</v>
      </c>
      <c r="B4712" s="1">
        <v>2</v>
      </c>
      <c r="C4712" s="1">
        <v>289</v>
      </c>
      <c r="D4712" s="6">
        <v>2</v>
      </c>
      <c r="E4712" s="2">
        <v>319.99</v>
      </c>
      <c r="F4712" s="1">
        <v>0.05</v>
      </c>
      <c r="G4712">
        <v>639.93000000000006</v>
      </c>
      <c r="H4712" t="s">
        <v>5303</v>
      </c>
      <c r="I4712">
        <f>_xlfn.XLOOKUP(C4712, products!A:A, products!D:D)</f>
        <v>1</v>
      </c>
      <c r="J4712" t="s">
        <v>17</v>
      </c>
    </row>
    <row r="4713" spans="1:10" x14ac:dyDescent="0.2">
      <c r="A4713" s="1">
        <v>1612</v>
      </c>
      <c r="B4713" s="1">
        <v>3</v>
      </c>
      <c r="C4713" s="1">
        <v>101</v>
      </c>
      <c r="D4713" s="6">
        <v>2</v>
      </c>
      <c r="E4713" s="2">
        <v>339.99</v>
      </c>
      <c r="F4713" s="1">
        <v>0.2</v>
      </c>
      <c r="G4713">
        <v>1019.77</v>
      </c>
      <c r="H4713" t="s">
        <v>5469</v>
      </c>
      <c r="I4713">
        <f>_xlfn.XLOOKUP(C4713, products!A:A, products!D:D)</f>
        <v>1</v>
      </c>
      <c r="J4713" t="s">
        <v>17</v>
      </c>
    </row>
    <row r="4714" spans="1:10" x14ac:dyDescent="0.2">
      <c r="A4714" s="1">
        <v>1612</v>
      </c>
      <c r="B4714" s="1">
        <v>4</v>
      </c>
      <c r="C4714" s="1">
        <v>293</v>
      </c>
      <c r="D4714" s="6">
        <v>2</v>
      </c>
      <c r="E4714" s="2">
        <v>319.99</v>
      </c>
      <c r="F4714" s="1">
        <v>7.0000000000000007E-2</v>
      </c>
      <c r="G4714">
        <v>1279.8900000000001</v>
      </c>
      <c r="H4714" t="s">
        <v>5299</v>
      </c>
      <c r="I4714">
        <f>_xlfn.XLOOKUP(C4714, products!A:A, products!D:D)</f>
        <v>1</v>
      </c>
      <c r="J4714" t="s">
        <v>17</v>
      </c>
    </row>
    <row r="4715" spans="1:10" x14ac:dyDescent="0.2">
      <c r="A4715" s="1">
        <v>1612</v>
      </c>
      <c r="B4715" s="1">
        <v>5</v>
      </c>
      <c r="C4715" s="1">
        <v>60</v>
      </c>
      <c r="D4715" s="6">
        <v>1</v>
      </c>
      <c r="E4715" s="2">
        <v>1559.99</v>
      </c>
      <c r="F4715" s="1">
        <v>0.1</v>
      </c>
      <c r="G4715">
        <v>7799.8499999999995</v>
      </c>
      <c r="H4715" t="s">
        <v>5506</v>
      </c>
      <c r="I4715">
        <f>_xlfn.XLOOKUP(C4715, products!A:A, products!D:D)</f>
        <v>5</v>
      </c>
      <c r="J4715" t="s">
        <v>13</v>
      </c>
    </row>
    <row r="4716" spans="1:10" x14ac:dyDescent="0.2">
      <c r="A4716" s="1">
        <v>1613</v>
      </c>
      <c r="B4716" s="1">
        <v>1</v>
      </c>
      <c r="C4716" s="1">
        <v>153</v>
      </c>
      <c r="D4716" s="6">
        <v>1</v>
      </c>
      <c r="E4716" s="2">
        <v>4999.99</v>
      </c>
      <c r="F4716" s="1">
        <v>7.0000000000000007E-2</v>
      </c>
      <c r="G4716">
        <v>4999.92</v>
      </c>
      <c r="H4716" t="s">
        <v>5417</v>
      </c>
      <c r="I4716">
        <f>_xlfn.XLOOKUP(C4716, products!A:A, products!D:D)</f>
        <v>7</v>
      </c>
      <c r="J4716" t="s">
        <v>11</v>
      </c>
    </row>
    <row r="4717" spans="1:10" x14ac:dyDescent="0.2">
      <c r="A4717" s="1">
        <v>1613</v>
      </c>
      <c r="B4717" s="1">
        <v>2</v>
      </c>
      <c r="C4717" s="1">
        <v>283</v>
      </c>
      <c r="D4717" s="6">
        <v>2</v>
      </c>
      <c r="E4717" s="2">
        <v>319.99</v>
      </c>
      <c r="F4717" s="1">
        <v>0.05</v>
      </c>
      <c r="G4717">
        <v>639.93000000000006</v>
      </c>
      <c r="H4717" t="s">
        <v>5309</v>
      </c>
      <c r="I4717">
        <f>_xlfn.XLOOKUP(C4717, products!A:A, products!D:D)</f>
        <v>1</v>
      </c>
      <c r="J4717" t="s">
        <v>17</v>
      </c>
    </row>
    <row r="4718" spans="1:10" x14ac:dyDescent="0.2">
      <c r="A4718" s="1">
        <v>1614</v>
      </c>
      <c r="B4718" s="1">
        <v>1</v>
      </c>
      <c r="C4718" s="1">
        <v>124</v>
      </c>
      <c r="D4718" s="6">
        <v>1</v>
      </c>
      <c r="E4718" s="2">
        <v>1499</v>
      </c>
      <c r="F4718" s="1">
        <v>7.0000000000000007E-2</v>
      </c>
      <c r="G4718">
        <v>1498.93</v>
      </c>
      <c r="H4718" t="s">
        <v>5446</v>
      </c>
      <c r="I4718">
        <f>_xlfn.XLOOKUP(C4718, products!A:A, products!D:D)</f>
        <v>6</v>
      </c>
      <c r="J4718" t="s">
        <v>12</v>
      </c>
    </row>
    <row r="4719" spans="1:10" x14ac:dyDescent="0.2">
      <c r="A4719" s="1">
        <v>1614</v>
      </c>
      <c r="B4719" s="1">
        <v>2</v>
      </c>
      <c r="C4719" s="1">
        <v>159</v>
      </c>
      <c r="D4719" s="6">
        <v>2</v>
      </c>
      <c r="E4719" s="2">
        <v>2299.9899999999998</v>
      </c>
      <c r="F4719" s="1">
        <v>7.0000000000000007E-2</v>
      </c>
      <c r="G4719">
        <v>4599.91</v>
      </c>
      <c r="H4719" t="s">
        <v>5411</v>
      </c>
      <c r="I4719">
        <f>_xlfn.XLOOKUP(C4719, products!A:A, products!D:D)</f>
        <v>7</v>
      </c>
      <c r="J4719" t="s">
        <v>11</v>
      </c>
    </row>
    <row r="4720" spans="1:10" x14ac:dyDescent="0.2">
      <c r="A4720" s="1">
        <v>1614</v>
      </c>
      <c r="B4720" s="1">
        <v>3</v>
      </c>
      <c r="C4720" s="1">
        <v>213</v>
      </c>
      <c r="D4720" s="6">
        <v>2</v>
      </c>
      <c r="E4720" s="2">
        <v>269.99</v>
      </c>
      <c r="F4720" s="1">
        <v>0.2</v>
      </c>
      <c r="G4720">
        <v>809.77</v>
      </c>
      <c r="H4720" t="s">
        <v>5364</v>
      </c>
      <c r="I4720">
        <f>_xlfn.XLOOKUP(C4720, products!A:A, products!D:D)</f>
        <v>3</v>
      </c>
      <c r="J4720" t="s">
        <v>15</v>
      </c>
    </row>
    <row r="4721" spans="1:10" x14ac:dyDescent="0.2">
      <c r="A4721" s="1">
        <v>1615</v>
      </c>
      <c r="B4721" s="1">
        <v>1</v>
      </c>
      <c r="C4721" s="1">
        <v>197</v>
      </c>
      <c r="D4721" s="6">
        <v>2</v>
      </c>
      <c r="E4721" s="2">
        <v>2299.9899999999998</v>
      </c>
      <c r="F4721" s="1">
        <v>0.2</v>
      </c>
      <c r="G4721">
        <v>2299.79</v>
      </c>
      <c r="H4721" t="s">
        <v>5377</v>
      </c>
      <c r="I4721">
        <f>_xlfn.XLOOKUP(C4721, products!A:A, products!D:D)</f>
        <v>5</v>
      </c>
      <c r="J4721" t="s">
        <v>13</v>
      </c>
    </row>
    <row r="4722" spans="1:10" x14ac:dyDescent="0.2">
      <c r="A4722" s="1">
        <v>1615</v>
      </c>
      <c r="B4722" s="1">
        <v>2</v>
      </c>
      <c r="C4722" s="1">
        <v>214</v>
      </c>
      <c r="D4722" s="6">
        <v>1</v>
      </c>
      <c r="E4722" s="2">
        <v>899.99</v>
      </c>
      <c r="F4722" s="1">
        <v>7.0000000000000007E-2</v>
      </c>
      <c r="G4722">
        <v>1799.91</v>
      </c>
      <c r="H4722" t="s">
        <v>5363</v>
      </c>
      <c r="I4722">
        <f>_xlfn.XLOOKUP(C4722, products!A:A, products!D:D)</f>
        <v>3</v>
      </c>
      <c r="J4722" t="s">
        <v>15</v>
      </c>
    </row>
    <row r="4723" spans="1:10" x14ac:dyDescent="0.2">
      <c r="A4723" s="1">
        <v>1615</v>
      </c>
      <c r="B4723" s="1">
        <v>3</v>
      </c>
      <c r="C4723" s="1">
        <v>182</v>
      </c>
      <c r="D4723" s="6">
        <v>1</v>
      </c>
      <c r="E4723" s="2">
        <v>2499.9899999999998</v>
      </c>
      <c r="F4723" s="1">
        <v>0.2</v>
      </c>
      <c r="G4723">
        <v>7499.7699999999995</v>
      </c>
      <c r="H4723" t="s">
        <v>5390</v>
      </c>
      <c r="I4723">
        <f>_xlfn.XLOOKUP(C4723, products!A:A, products!D:D)</f>
        <v>7</v>
      </c>
      <c r="J4723" t="s">
        <v>11</v>
      </c>
    </row>
  </sheetData>
  <autoFilter ref="A1:H4723" xr:uid="{F226D2A3-97CA-427E-9139-3B4026844CB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79DC-6C9D-4C31-B8A7-8585C017A21A}">
  <sheetPr filterMode="1">
    <outlinePr summaryBelow="0" summaryRight="0"/>
  </sheetPr>
  <dimension ref="A1:I1446"/>
  <sheetViews>
    <sheetView workbookViewId="0">
      <selection activeCell="A10" sqref="A10"/>
    </sheetView>
  </sheetViews>
  <sheetFormatPr defaultColWidth="12.5703125" defaultRowHeight="15.75" customHeight="1" x14ac:dyDescent="0.2"/>
  <sheetData>
    <row r="1" spans="1:9" ht="12.75" x14ac:dyDescent="0.2">
      <c r="A1" s="1" t="s">
        <v>5258</v>
      </c>
      <c r="B1" s="1" t="s">
        <v>5257</v>
      </c>
      <c r="C1" s="1" t="s">
        <v>5256</v>
      </c>
      <c r="D1" s="1" t="s">
        <v>5255</v>
      </c>
      <c r="E1" s="1" t="s">
        <v>5254</v>
      </c>
      <c r="F1" s="1" t="s">
        <v>5253</v>
      </c>
      <c r="G1" s="1" t="s">
        <v>5252</v>
      </c>
      <c r="H1" s="1" t="s">
        <v>5251</v>
      </c>
      <c r="I1" s="1" t="s">
        <v>5250</v>
      </c>
    </row>
    <row r="2" spans="1:9" ht="12.75" x14ac:dyDescent="0.2">
      <c r="A2" s="1">
        <v>1</v>
      </c>
      <c r="B2" s="1" t="s">
        <v>5249</v>
      </c>
      <c r="C2" s="1" t="s">
        <v>3039</v>
      </c>
      <c r="D2" s="1" t="s">
        <v>5611</v>
      </c>
      <c r="E2" s="1" t="s">
        <v>5248</v>
      </c>
      <c r="F2" s="1" t="s">
        <v>5247</v>
      </c>
      <c r="G2" s="1" t="s">
        <v>430</v>
      </c>
      <c r="H2" s="1" t="s">
        <v>26</v>
      </c>
      <c r="I2" s="1">
        <v>14127</v>
      </c>
    </row>
    <row r="3" spans="1:9" ht="12.75" x14ac:dyDescent="0.2">
      <c r="A3" s="1">
        <v>2</v>
      </c>
      <c r="B3" s="1" t="s">
        <v>2881</v>
      </c>
      <c r="C3" s="1" t="s">
        <v>891</v>
      </c>
      <c r="D3" s="1" t="s">
        <v>5611</v>
      </c>
      <c r="E3" s="1" t="s">
        <v>5246</v>
      </c>
      <c r="F3" s="1" t="s">
        <v>5245</v>
      </c>
      <c r="G3" s="1" t="s">
        <v>407</v>
      </c>
      <c r="H3" s="1" t="s">
        <v>20</v>
      </c>
      <c r="I3" s="1">
        <v>95008</v>
      </c>
    </row>
    <row r="4" spans="1:9" ht="12.75" x14ac:dyDescent="0.2">
      <c r="A4" s="1">
        <v>3</v>
      </c>
      <c r="B4" s="1" t="s">
        <v>5244</v>
      </c>
      <c r="C4" s="1" t="s">
        <v>1173</v>
      </c>
      <c r="D4" s="1" t="s">
        <v>5611</v>
      </c>
      <c r="E4" s="1" t="s">
        <v>5243</v>
      </c>
      <c r="F4" s="1" t="s">
        <v>5242</v>
      </c>
      <c r="G4" s="1" t="s">
        <v>2642</v>
      </c>
      <c r="H4" s="1" t="s">
        <v>20</v>
      </c>
      <c r="I4" s="1">
        <v>90278</v>
      </c>
    </row>
    <row r="5" spans="1:9" ht="12.75" x14ac:dyDescent="0.2">
      <c r="A5" s="1">
        <v>4</v>
      </c>
      <c r="B5" s="1" t="s">
        <v>5241</v>
      </c>
      <c r="C5" s="1" t="s">
        <v>5240</v>
      </c>
      <c r="D5" s="1" t="s">
        <v>5611</v>
      </c>
      <c r="E5" s="1" t="s">
        <v>5239</v>
      </c>
      <c r="F5" s="1" t="s">
        <v>5238</v>
      </c>
      <c r="G5" s="1" t="s">
        <v>345</v>
      </c>
      <c r="H5" s="1" t="s">
        <v>26</v>
      </c>
      <c r="I5" s="1">
        <v>11553</v>
      </c>
    </row>
    <row r="6" spans="1:9" ht="12.75" hidden="1" x14ac:dyDescent="0.2">
      <c r="A6" s="1">
        <v>5</v>
      </c>
      <c r="B6" s="1" t="s">
        <v>5237</v>
      </c>
      <c r="C6" s="1" t="s">
        <v>5236</v>
      </c>
      <c r="D6" s="1" t="s">
        <v>5235</v>
      </c>
      <c r="E6" s="1" t="s">
        <v>5234</v>
      </c>
      <c r="F6" s="1" t="s">
        <v>5233</v>
      </c>
      <c r="G6" s="1" t="s">
        <v>1710</v>
      </c>
      <c r="H6" s="1" t="s">
        <v>20</v>
      </c>
      <c r="I6" s="1">
        <v>95820</v>
      </c>
    </row>
    <row r="7" spans="1:9" ht="12.75" x14ac:dyDescent="0.2">
      <c r="A7" s="1">
        <v>6</v>
      </c>
      <c r="B7" s="1" t="s">
        <v>5232</v>
      </c>
      <c r="C7" s="1" t="s">
        <v>1794</v>
      </c>
      <c r="D7" s="1" t="s">
        <v>5611</v>
      </c>
      <c r="E7" s="1" t="s">
        <v>5231</v>
      </c>
      <c r="F7" s="1" t="s">
        <v>5230</v>
      </c>
      <c r="G7" s="1" t="s">
        <v>287</v>
      </c>
      <c r="H7" s="1" t="s">
        <v>26</v>
      </c>
      <c r="I7" s="1">
        <v>14450</v>
      </c>
    </row>
    <row r="8" spans="1:9" ht="12.75" hidden="1" x14ac:dyDescent="0.2">
      <c r="A8" s="1">
        <v>7</v>
      </c>
      <c r="B8" s="1" t="s">
        <v>5066</v>
      </c>
      <c r="C8" s="1" t="s">
        <v>873</v>
      </c>
      <c r="D8" s="1" t="s">
        <v>5229</v>
      </c>
      <c r="E8" s="1" t="s">
        <v>5228</v>
      </c>
      <c r="F8" s="1" t="s">
        <v>5227</v>
      </c>
      <c r="G8" s="1" t="s">
        <v>206</v>
      </c>
      <c r="H8" s="1" t="s">
        <v>26</v>
      </c>
      <c r="I8" s="1">
        <v>14215</v>
      </c>
    </row>
    <row r="9" spans="1:9" ht="12.75" x14ac:dyDescent="0.2">
      <c r="A9" s="1">
        <v>8</v>
      </c>
      <c r="B9" s="1" t="s">
        <v>5226</v>
      </c>
      <c r="C9" s="1" t="s">
        <v>1658</v>
      </c>
      <c r="D9" s="1" t="s">
        <v>5611</v>
      </c>
      <c r="E9" s="1" t="s">
        <v>5225</v>
      </c>
      <c r="F9" s="1" t="s">
        <v>5224</v>
      </c>
      <c r="G9" s="1" t="s">
        <v>800</v>
      </c>
      <c r="H9" s="1" t="s">
        <v>26</v>
      </c>
      <c r="I9" s="1">
        <v>11372</v>
      </c>
    </row>
    <row r="10" spans="1:9" ht="12.75" x14ac:dyDescent="0.2">
      <c r="A10" s="1">
        <v>9</v>
      </c>
      <c r="B10" s="1" t="s">
        <v>301</v>
      </c>
      <c r="C10" s="1" t="s">
        <v>1914</v>
      </c>
      <c r="D10" s="1" t="s">
        <v>5611</v>
      </c>
      <c r="E10" s="1" t="s">
        <v>5223</v>
      </c>
      <c r="F10" s="1" t="s">
        <v>5222</v>
      </c>
      <c r="G10" s="1" t="s">
        <v>366</v>
      </c>
      <c r="H10" s="1" t="s">
        <v>26</v>
      </c>
      <c r="I10" s="1">
        <v>11050</v>
      </c>
    </row>
    <row r="11" spans="1:9" ht="12.75" x14ac:dyDescent="0.2">
      <c r="A11" s="1">
        <v>10</v>
      </c>
      <c r="B11" s="1" t="s">
        <v>5221</v>
      </c>
      <c r="C11" s="1" t="s">
        <v>1503</v>
      </c>
      <c r="D11" s="1" t="s">
        <v>5611</v>
      </c>
      <c r="E11" s="1" t="s">
        <v>5220</v>
      </c>
      <c r="F11" s="1" t="s">
        <v>5219</v>
      </c>
      <c r="G11" s="1" t="s">
        <v>588</v>
      </c>
      <c r="H11" s="1" t="s">
        <v>26</v>
      </c>
      <c r="I11" s="1">
        <v>10950</v>
      </c>
    </row>
    <row r="12" spans="1:9" ht="12.75" x14ac:dyDescent="0.2">
      <c r="A12" s="1">
        <v>11</v>
      </c>
      <c r="B12" s="1" t="s">
        <v>5218</v>
      </c>
      <c r="C12" s="1" t="s">
        <v>5217</v>
      </c>
      <c r="D12" s="1" t="s">
        <v>5611</v>
      </c>
      <c r="E12" s="1" t="s">
        <v>5216</v>
      </c>
      <c r="F12" s="1" t="s">
        <v>5215</v>
      </c>
      <c r="G12" s="1" t="s">
        <v>130</v>
      </c>
      <c r="H12" s="1" t="s">
        <v>26</v>
      </c>
      <c r="I12" s="1">
        <v>10952</v>
      </c>
    </row>
    <row r="13" spans="1:9" ht="12.75" hidden="1" x14ac:dyDescent="0.2">
      <c r="A13" s="1">
        <v>12</v>
      </c>
      <c r="B13" s="1" t="s">
        <v>5214</v>
      </c>
      <c r="C13" s="1" t="s">
        <v>2407</v>
      </c>
      <c r="D13" s="1" t="s">
        <v>5213</v>
      </c>
      <c r="E13" s="1" t="s">
        <v>5212</v>
      </c>
      <c r="F13" s="1" t="s">
        <v>5211</v>
      </c>
      <c r="G13" s="1" t="s">
        <v>2049</v>
      </c>
      <c r="H13" s="1" t="s">
        <v>26</v>
      </c>
      <c r="I13" s="1">
        <v>11550</v>
      </c>
    </row>
    <row r="14" spans="1:9" ht="12.75" x14ac:dyDescent="0.2">
      <c r="A14" s="1">
        <v>13</v>
      </c>
      <c r="B14" s="1" t="s">
        <v>5210</v>
      </c>
      <c r="C14" s="1" t="s">
        <v>5209</v>
      </c>
      <c r="D14" s="1" t="s">
        <v>5611</v>
      </c>
      <c r="E14" s="1" t="s">
        <v>5208</v>
      </c>
      <c r="F14" s="1" t="s">
        <v>5207</v>
      </c>
      <c r="G14" s="1" t="s">
        <v>547</v>
      </c>
      <c r="H14" s="1" t="s">
        <v>118</v>
      </c>
      <c r="I14" s="1">
        <v>75604</v>
      </c>
    </row>
    <row r="15" spans="1:9" ht="12.75" x14ac:dyDescent="0.2">
      <c r="A15" s="1">
        <v>14</v>
      </c>
      <c r="B15" s="1" t="s">
        <v>1768</v>
      </c>
      <c r="C15" s="1" t="s">
        <v>418</v>
      </c>
      <c r="D15" s="1" t="s">
        <v>5611</v>
      </c>
      <c r="E15" s="1" t="s">
        <v>5206</v>
      </c>
      <c r="F15" s="1" t="s">
        <v>5205</v>
      </c>
      <c r="G15" s="1" t="s">
        <v>167</v>
      </c>
      <c r="H15" s="1" t="s">
        <v>118</v>
      </c>
      <c r="I15" s="1">
        <v>75126</v>
      </c>
    </row>
    <row r="16" spans="1:9" ht="12.75" x14ac:dyDescent="0.2">
      <c r="A16" s="1">
        <v>15</v>
      </c>
      <c r="B16" s="1" t="s">
        <v>5204</v>
      </c>
      <c r="C16" s="1" t="s">
        <v>1662</v>
      </c>
      <c r="D16" s="1" t="s">
        <v>5611</v>
      </c>
      <c r="E16" s="1" t="s">
        <v>5203</v>
      </c>
      <c r="F16" s="1" t="s">
        <v>5202</v>
      </c>
      <c r="G16" s="1" t="s">
        <v>146</v>
      </c>
      <c r="H16" s="1" t="s">
        <v>26</v>
      </c>
      <c r="I16" s="1">
        <v>12901</v>
      </c>
    </row>
    <row r="17" spans="1:9" ht="12.75" hidden="1" x14ac:dyDescent="0.2">
      <c r="A17" s="1">
        <v>16</v>
      </c>
      <c r="B17" s="1" t="s">
        <v>5201</v>
      </c>
      <c r="C17" s="1" t="s">
        <v>1993</v>
      </c>
      <c r="D17" s="1" t="s">
        <v>5200</v>
      </c>
      <c r="E17" s="1" t="s">
        <v>5199</v>
      </c>
      <c r="F17" s="1" t="s">
        <v>5198</v>
      </c>
      <c r="G17" s="1" t="s">
        <v>1849</v>
      </c>
      <c r="H17" s="1" t="s">
        <v>26</v>
      </c>
      <c r="I17" s="1">
        <v>10002</v>
      </c>
    </row>
    <row r="18" spans="1:9" ht="12.75" x14ac:dyDescent="0.2">
      <c r="A18" s="1">
        <v>17</v>
      </c>
      <c r="B18" s="1" t="s">
        <v>5197</v>
      </c>
      <c r="C18" s="1" t="s">
        <v>1070</v>
      </c>
      <c r="D18" s="1" t="s">
        <v>5611</v>
      </c>
      <c r="E18" s="1" t="s">
        <v>5196</v>
      </c>
      <c r="F18" s="1" t="s">
        <v>5195</v>
      </c>
      <c r="G18" s="1" t="s">
        <v>73</v>
      </c>
      <c r="H18" s="1" t="s">
        <v>26</v>
      </c>
      <c r="I18" s="1">
        <v>10583</v>
      </c>
    </row>
    <row r="19" spans="1:9" ht="12.75" x14ac:dyDescent="0.2">
      <c r="A19" s="1">
        <v>18</v>
      </c>
      <c r="B19" s="1" t="s">
        <v>5194</v>
      </c>
      <c r="C19" s="1" t="s">
        <v>948</v>
      </c>
      <c r="D19" s="1" t="s">
        <v>5611</v>
      </c>
      <c r="E19" s="1" t="s">
        <v>5193</v>
      </c>
      <c r="F19" s="1" t="s">
        <v>5192</v>
      </c>
      <c r="G19" s="1" t="s">
        <v>27</v>
      </c>
      <c r="H19" s="1" t="s">
        <v>26</v>
      </c>
      <c r="I19" s="1">
        <v>14424</v>
      </c>
    </row>
    <row r="20" spans="1:9" ht="12.75" x14ac:dyDescent="0.2">
      <c r="A20" s="1">
        <v>19</v>
      </c>
      <c r="B20" s="1" t="s">
        <v>5191</v>
      </c>
      <c r="C20" s="1" t="s">
        <v>5190</v>
      </c>
      <c r="D20" s="1" t="s">
        <v>5611</v>
      </c>
      <c r="E20" s="1" t="s">
        <v>5189</v>
      </c>
      <c r="F20" s="1" t="s">
        <v>5188</v>
      </c>
      <c r="G20" s="1" t="s">
        <v>430</v>
      </c>
      <c r="H20" s="1" t="s">
        <v>26</v>
      </c>
      <c r="I20" s="1">
        <v>14127</v>
      </c>
    </row>
    <row r="21" spans="1:9" ht="12.75" x14ac:dyDescent="0.2">
      <c r="A21" s="1">
        <v>20</v>
      </c>
      <c r="B21" s="1" t="s">
        <v>4025</v>
      </c>
      <c r="C21" s="1" t="s">
        <v>5187</v>
      </c>
      <c r="D21" s="1" t="s">
        <v>5611</v>
      </c>
      <c r="E21" s="1" t="s">
        <v>5186</v>
      </c>
      <c r="F21" s="1" t="s">
        <v>5185</v>
      </c>
      <c r="G21" s="1" t="s">
        <v>2250</v>
      </c>
      <c r="H21" s="1" t="s">
        <v>118</v>
      </c>
      <c r="I21" s="1">
        <v>77478</v>
      </c>
    </row>
    <row r="22" spans="1:9" ht="12.75" x14ac:dyDescent="0.2">
      <c r="A22" s="1">
        <v>21</v>
      </c>
      <c r="B22" s="1" t="s">
        <v>5184</v>
      </c>
      <c r="C22" s="1" t="s">
        <v>55</v>
      </c>
      <c r="D22" s="1" t="s">
        <v>5611</v>
      </c>
      <c r="E22" s="1" t="s">
        <v>5183</v>
      </c>
      <c r="F22" s="1" t="s">
        <v>5182</v>
      </c>
      <c r="G22" s="1" t="s">
        <v>1757</v>
      </c>
      <c r="H22" s="1" t="s">
        <v>118</v>
      </c>
      <c r="I22" s="1">
        <v>77904</v>
      </c>
    </row>
    <row r="23" spans="1:9" ht="12.75" x14ac:dyDescent="0.2">
      <c r="A23" s="1">
        <v>22</v>
      </c>
      <c r="B23" s="1" t="s">
        <v>5181</v>
      </c>
      <c r="C23" s="1" t="s">
        <v>4295</v>
      </c>
      <c r="D23" s="1" t="s">
        <v>5611</v>
      </c>
      <c r="E23" s="1" t="s">
        <v>5180</v>
      </c>
      <c r="F23" s="1" t="s">
        <v>5179</v>
      </c>
      <c r="G23" s="1" t="s">
        <v>87</v>
      </c>
      <c r="H23" s="1" t="s">
        <v>26</v>
      </c>
      <c r="I23" s="1">
        <v>11731</v>
      </c>
    </row>
    <row r="24" spans="1:9" ht="12.75" x14ac:dyDescent="0.2">
      <c r="A24" s="1">
        <v>23</v>
      </c>
      <c r="B24" s="1" t="s">
        <v>5178</v>
      </c>
      <c r="C24" s="1" t="s">
        <v>5177</v>
      </c>
      <c r="D24" s="1" t="s">
        <v>5611</v>
      </c>
      <c r="E24" s="1" t="s">
        <v>5176</v>
      </c>
      <c r="F24" s="1" t="s">
        <v>5175</v>
      </c>
      <c r="G24" s="1" t="s">
        <v>578</v>
      </c>
      <c r="H24" s="1" t="s">
        <v>26</v>
      </c>
      <c r="I24" s="1">
        <v>11423</v>
      </c>
    </row>
    <row r="25" spans="1:9" ht="12.75" x14ac:dyDescent="0.2">
      <c r="A25" s="1">
        <v>24</v>
      </c>
      <c r="B25" s="1" t="s">
        <v>1549</v>
      </c>
      <c r="C25" s="1" t="s">
        <v>5174</v>
      </c>
      <c r="D25" s="1" t="s">
        <v>5611</v>
      </c>
      <c r="E25" s="1" t="s">
        <v>5173</v>
      </c>
      <c r="F25" s="1" t="s">
        <v>5172</v>
      </c>
      <c r="G25" s="1" t="s">
        <v>113</v>
      </c>
      <c r="H25" s="1" t="s">
        <v>20</v>
      </c>
      <c r="I25" s="1">
        <v>95301</v>
      </c>
    </row>
    <row r="26" spans="1:9" ht="12.75" x14ac:dyDescent="0.2">
      <c r="A26" s="1">
        <v>25</v>
      </c>
      <c r="B26" s="1" t="s">
        <v>5171</v>
      </c>
      <c r="C26" s="1" t="s">
        <v>5170</v>
      </c>
      <c r="D26" s="1" t="s">
        <v>5611</v>
      </c>
      <c r="E26" s="1" t="s">
        <v>5169</v>
      </c>
      <c r="F26" s="1" t="s">
        <v>5168</v>
      </c>
      <c r="G26" s="1" t="s">
        <v>1418</v>
      </c>
      <c r="H26" s="1" t="s">
        <v>26</v>
      </c>
      <c r="I26" s="1">
        <v>10541</v>
      </c>
    </row>
    <row r="27" spans="1:9" ht="12.75" hidden="1" x14ac:dyDescent="0.2">
      <c r="A27" s="1">
        <v>26</v>
      </c>
      <c r="B27" s="1" t="s">
        <v>5167</v>
      </c>
      <c r="C27" s="1" t="s">
        <v>1276</v>
      </c>
      <c r="D27" s="1" t="s">
        <v>5166</v>
      </c>
      <c r="E27" s="1" t="s">
        <v>5165</v>
      </c>
      <c r="F27" s="1" t="s">
        <v>5164</v>
      </c>
      <c r="G27" s="1" t="s">
        <v>940</v>
      </c>
      <c r="H27" s="1" t="s">
        <v>26</v>
      </c>
      <c r="I27" s="1">
        <v>11561</v>
      </c>
    </row>
    <row r="28" spans="1:9" ht="12.75" x14ac:dyDescent="0.2">
      <c r="A28" s="1">
        <v>27</v>
      </c>
      <c r="B28" s="1" t="s">
        <v>5163</v>
      </c>
      <c r="C28" s="1" t="s">
        <v>4633</v>
      </c>
      <c r="D28" s="1" t="s">
        <v>5611</v>
      </c>
      <c r="E28" s="1" t="s">
        <v>5162</v>
      </c>
      <c r="F28" s="1" t="s">
        <v>5161</v>
      </c>
      <c r="G28" s="1" t="s">
        <v>350</v>
      </c>
      <c r="H28" s="1" t="s">
        <v>26</v>
      </c>
      <c r="I28" s="1">
        <v>11104</v>
      </c>
    </row>
    <row r="29" spans="1:9" ht="12.75" x14ac:dyDescent="0.2">
      <c r="A29" s="1">
        <v>28</v>
      </c>
      <c r="B29" s="1" t="s">
        <v>5160</v>
      </c>
      <c r="C29" s="1" t="s">
        <v>2094</v>
      </c>
      <c r="D29" s="1" t="s">
        <v>5611</v>
      </c>
      <c r="E29" s="1" t="s">
        <v>5159</v>
      </c>
      <c r="F29" s="1" t="s">
        <v>5158</v>
      </c>
      <c r="G29" s="1" t="s">
        <v>986</v>
      </c>
      <c r="H29" s="1" t="s">
        <v>26</v>
      </c>
      <c r="I29" s="1">
        <v>10562</v>
      </c>
    </row>
    <row r="30" spans="1:9" ht="12.75" x14ac:dyDescent="0.2">
      <c r="A30" s="1">
        <v>29</v>
      </c>
      <c r="B30" s="1" t="s">
        <v>5157</v>
      </c>
      <c r="C30" s="1" t="s">
        <v>5156</v>
      </c>
      <c r="D30" s="1" t="s">
        <v>5611</v>
      </c>
      <c r="E30" s="1" t="s">
        <v>5155</v>
      </c>
      <c r="F30" s="1" t="s">
        <v>5154</v>
      </c>
      <c r="G30" s="1" t="s">
        <v>1418</v>
      </c>
      <c r="H30" s="1" t="s">
        <v>26</v>
      </c>
      <c r="I30" s="1">
        <v>10541</v>
      </c>
    </row>
    <row r="31" spans="1:9" ht="12.75" x14ac:dyDescent="0.2">
      <c r="A31" s="1">
        <v>30</v>
      </c>
      <c r="B31" s="1" t="s">
        <v>46</v>
      </c>
      <c r="C31" s="1" t="s">
        <v>1325</v>
      </c>
      <c r="D31" s="1" t="s">
        <v>5611</v>
      </c>
      <c r="E31" s="1" t="s">
        <v>5153</v>
      </c>
      <c r="F31" s="1" t="s">
        <v>5152</v>
      </c>
      <c r="G31" s="1" t="s">
        <v>2080</v>
      </c>
      <c r="H31" s="1" t="s">
        <v>20</v>
      </c>
      <c r="I31" s="1">
        <v>90505</v>
      </c>
    </row>
    <row r="32" spans="1:9" ht="12.75" hidden="1" x14ac:dyDescent="0.2">
      <c r="A32" s="1">
        <v>31</v>
      </c>
      <c r="B32" s="1" t="s">
        <v>5151</v>
      </c>
      <c r="C32" s="1" t="s">
        <v>5150</v>
      </c>
      <c r="D32" s="1" t="s">
        <v>5149</v>
      </c>
      <c r="E32" s="1" t="s">
        <v>5148</v>
      </c>
      <c r="F32" s="1" t="s">
        <v>5147</v>
      </c>
      <c r="G32" s="1" t="s">
        <v>1011</v>
      </c>
      <c r="H32" s="1" t="s">
        <v>20</v>
      </c>
      <c r="I32" s="1">
        <v>94603</v>
      </c>
    </row>
    <row r="33" spans="1:9" ht="12.75" x14ac:dyDescent="0.2">
      <c r="A33" s="1">
        <v>32</v>
      </c>
      <c r="B33" s="1" t="s">
        <v>5146</v>
      </c>
      <c r="C33" s="1" t="s">
        <v>3493</v>
      </c>
      <c r="D33" s="1" t="s">
        <v>5611</v>
      </c>
      <c r="E33" s="1" t="s">
        <v>5145</v>
      </c>
      <c r="F33" s="1" t="s">
        <v>5144</v>
      </c>
      <c r="G33" s="1" t="s">
        <v>826</v>
      </c>
      <c r="H33" s="1" t="s">
        <v>20</v>
      </c>
      <c r="I33" s="1">
        <v>92831</v>
      </c>
    </row>
    <row r="34" spans="1:9" ht="12.75" x14ac:dyDescent="0.2">
      <c r="A34" s="1">
        <v>33</v>
      </c>
      <c r="B34" s="1" t="s">
        <v>3231</v>
      </c>
      <c r="C34" s="1" t="s">
        <v>3234</v>
      </c>
      <c r="D34" s="1" t="s">
        <v>5611</v>
      </c>
      <c r="E34" s="1" t="s">
        <v>5143</v>
      </c>
      <c r="F34" s="1" t="s">
        <v>5142</v>
      </c>
      <c r="G34" s="1" t="s">
        <v>2099</v>
      </c>
      <c r="H34" s="1" t="s">
        <v>20</v>
      </c>
      <c r="I34" s="1">
        <v>90274</v>
      </c>
    </row>
    <row r="35" spans="1:9" ht="12.75" x14ac:dyDescent="0.2">
      <c r="A35" s="1">
        <v>34</v>
      </c>
      <c r="B35" s="1" t="s">
        <v>2448</v>
      </c>
      <c r="C35" s="1" t="s">
        <v>5141</v>
      </c>
      <c r="D35" s="1" t="s">
        <v>5611</v>
      </c>
      <c r="E35" s="1" t="s">
        <v>5140</v>
      </c>
      <c r="F35" s="1" t="s">
        <v>5139</v>
      </c>
      <c r="G35" s="1" t="s">
        <v>87</v>
      </c>
      <c r="H35" s="1" t="s">
        <v>26</v>
      </c>
      <c r="I35" s="1">
        <v>11731</v>
      </c>
    </row>
    <row r="36" spans="1:9" ht="12.75" x14ac:dyDescent="0.2">
      <c r="A36" s="1">
        <v>35</v>
      </c>
      <c r="B36" s="1" t="s">
        <v>5138</v>
      </c>
      <c r="C36" s="1" t="s">
        <v>154</v>
      </c>
      <c r="D36" s="1" t="s">
        <v>5611</v>
      </c>
      <c r="E36" s="1" t="s">
        <v>5137</v>
      </c>
      <c r="F36" s="1" t="s">
        <v>5136</v>
      </c>
      <c r="G36" s="1" t="s">
        <v>1543</v>
      </c>
      <c r="H36" s="1" t="s">
        <v>26</v>
      </c>
      <c r="I36" s="1">
        <v>13027</v>
      </c>
    </row>
    <row r="37" spans="1:9" ht="12.75" x14ac:dyDescent="0.2">
      <c r="A37" s="1">
        <v>36</v>
      </c>
      <c r="B37" s="1" t="s">
        <v>5135</v>
      </c>
      <c r="C37" s="1" t="s">
        <v>1737</v>
      </c>
      <c r="D37" s="1" t="s">
        <v>5611</v>
      </c>
      <c r="E37" s="1" t="s">
        <v>5134</v>
      </c>
      <c r="F37" s="1" t="s">
        <v>5133</v>
      </c>
      <c r="G37" s="1" t="s">
        <v>78</v>
      </c>
      <c r="H37" s="1" t="s">
        <v>26</v>
      </c>
      <c r="I37" s="1">
        <v>13090</v>
      </c>
    </row>
    <row r="38" spans="1:9" ht="12.75" x14ac:dyDescent="0.2">
      <c r="A38" s="1">
        <v>37</v>
      </c>
      <c r="B38" s="1" t="s">
        <v>5132</v>
      </c>
      <c r="C38" s="1" t="s">
        <v>5131</v>
      </c>
      <c r="D38" s="1" t="s">
        <v>5611</v>
      </c>
      <c r="E38" s="1" t="s">
        <v>5130</v>
      </c>
      <c r="F38" s="1" t="s">
        <v>5129</v>
      </c>
      <c r="G38" s="1" t="s">
        <v>1699</v>
      </c>
      <c r="H38" s="1" t="s">
        <v>26</v>
      </c>
      <c r="I38" s="1">
        <v>11378</v>
      </c>
    </row>
    <row r="39" spans="1:9" ht="12.75" x14ac:dyDescent="0.2">
      <c r="A39" s="1">
        <v>38</v>
      </c>
      <c r="B39" s="1" t="s">
        <v>5128</v>
      </c>
      <c r="C39" s="1" t="s">
        <v>2458</v>
      </c>
      <c r="D39" s="1" t="s">
        <v>5611</v>
      </c>
      <c r="E39" s="1" t="s">
        <v>5127</v>
      </c>
      <c r="F39" s="1" t="s">
        <v>5126</v>
      </c>
      <c r="G39" s="1" t="s">
        <v>172</v>
      </c>
      <c r="H39" s="1" t="s">
        <v>26</v>
      </c>
      <c r="I39" s="1">
        <v>11102</v>
      </c>
    </row>
    <row r="40" spans="1:9" ht="12.75" hidden="1" x14ac:dyDescent="0.2">
      <c r="A40" s="1">
        <v>39</v>
      </c>
      <c r="B40" s="1" t="s">
        <v>5125</v>
      </c>
      <c r="C40" s="1" t="s">
        <v>5124</v>
      </c>
      <c r="D40" s="1" t="s">
        <v>5123</v>
      </c>
      <c r="E40" s="1" t="s">
        <v>5122</v>
      </c>
      <c r="F40" s="1" t="s">
        <v>5121</v>
      </c>
      <c r="G40" s="1" t="s">
        <v>1679</v>
      </c>
      <c r="H40" s="1" t="s">
        <v>26</v>
      </c>
      <c r="I40" s="1">
        <v>14086</v>
      </c>
    </row>
    <row r="41" spans="1:9" ht="12.75" x14ac:dyDescent="0.2">
      <c r="A41" s="1">
        <v>40</v>
      </c>
      <c r="B41" s="1" t="s">
        <v>5120</v>
      </c>
      <c r="C41" s="1" t="s">
        <v>5119</v>
      </c>
      <c r="D41" s="1" t="s">
        <v>5611</v>
      </c>
      <c r="E41" s="1" t="s">
        <v>5118</v>
      </c>
      <c r="F41" s="1" t="s">
        <v>5117</v>
      </c>
      <c r="G41" s="1" t="s">
        <v>489</v>
      </c>
      <c r="H41" s="1" t="s">
        <v>20</v>
      </c>
      <c r="I41" s="1">
        <v>91316</v>
      </c>
    </row>
    <row r="42" spans="1:9" ht="12.75" x14ac:dyDescent="0.2">
      <c r="A42" s="1">
        <v>41</v>
      </c>
      <c r="B42" s="1" t="s">
        <v>5116</v>
      </c>
      <c r="C42" s="1" t="s">
        <v>5115</v>
      </c>
      <c r="D42" s="1" t="s">
        <v>5611</v>
      </c>
      <c r="E42" s="1" t="s">
        <v>5114</v>
      </c>
      <c r="F42" s="1" t="s">
        <v>5113</v>
      </c>
      <c r="G42" s="1" t="s">
        <v>181</v>
      </c>
      <c r="H42" s="1" t="s">
        <v>26</v>
      </c>
      <c r="I42" s="1">
        <v>12804</v>
      </c>
    </row>
    <row r="43" spans="1:9" ht="12.75" x14ac:dyDescent="0.2">
      <c r="A43" s="1">
        <v>42</v>
      </c>
      <c r="B43" s="1" t="s">
        <v>1779</v>
      </c>
      <c r="C43" s="1" t="s">
        <v>972</v>
      </c>
      <c r="D43" s="1" t="s">
        <v>5611</v>
      </c>
      <c r="E43" s="1" t="s">
        <v>5112</v>
      </c>
      <c r="F43" s="1" t="s">
        <v>5111</v>
      </c>
      <c r="G43" s="1" t="s">
        <v>1257</v>
      </c>
      <c r="H43" s="1" t="s">
        <v>26</v>
      </c>
      <c r="I43" s="1">
        <v>11418</v>
      </c>
    </row>
    <row r="44" spans="1:9" ht="12.75" hidden="1" x14ac:dyDescent="0.2">
      <c r="A44" s="1">
        <v>43</v>
      </c>
      <c r="B44" s="1" t="s">
        <v>5110</v>
      </c>
      <c r="C44" s="1" t="s">
        <v>1272</v>
      </c>
      <c r="D44" s="1" t="s">
        <v>5109</v>
      </c>
      <c r="E44" s="1" t="s">
        <v>5108</v>
      </c>
      <c r="F44" s="1" t="s">
        <v>5107</v>
      </c>
      <c r="G44" s="1" t="s">
        <v>424</v>
      </c>
      <c r="H44" s="1" t="s">
        <v>118</v>
      </c>
      <c r="I44" s="1">
        <v>77016</v>
      </c>
    </row>
    <row r="45" spans="1:9" ht="12.75" x14ac:dyDescent="0.2">
      <c r="A45" s="1">
        <v>44</v>
      </c>
      <c r="B45" s="1" t="s">
        <v>2363</v>
      </c>
      <c r="C45" s="1" t="s">
        <v>111</v>
      </c>
      <c r="D45" s="1" t="s">
        <v>5611</v>
      </c>
      <c r="E45" s="1" t="s">
        <v>5106</v>
      </c>
      <c r="F45" s="1" t="s">
        <v>5105</v>
      </c>
      <c r="G45" s="1" t="s">
        <v>1409</v>
      </c>
      <c r="H45" s="1" t="s">
        <v>26</v>
      </c>
      <c r="I45" s="1">
        <v>11003</v>
      </c>
    </row>
    <row r="46" spans="1:9" ht="12.75" x14ac:dyDescent="0.2">
      <c r="A46" s="1">
        <v>45</v>
      </c>
      <c r="B46" s="1" t="s">
        <v>2217</v>
      </c>
      <c r="C46" s="1" t="s">
        <v>4137</v>
      </c>
      <c r="D46" s="1" t="s">
        <v>5611</v>
      </c>
      <c r="E46" s="1" t="s">
        <v>5104</v>
      </c>
      <c r="F46" s="1" t="s">
        <v>5103</v>
      </c>
      <c r="G46" s="1" t="s">
        <v>753</v>
      </c>
      <c r="H46" s="1" t="s">
        <v>26</v>
      </c>
      <c r="I46" s="1">
        <v>11714</v>
      </c>
    </row>
    <row r="47" spans="1:9" ht="12.75" x14ac:dyDescent="0.2">
      <c r="A47" s="1">
        <v>46</v>
      </c>
      <c r="B47" s="1" t="s">
        <v>5102</v>
      </c>
      <c r="C47" s="1" t="s">
        <v>692</v>
      </c>
      <c r="D47" s="1" t="s">
        <v>5611</v>
      </c>
      <c r="E47" s="1" t="s">
        <v>5101</v>
      </c>
      <c r="F47" s="1" t="s">
        <v>5100</v>
      </c>
      <c r="G47" s="1" t="s">
        <v>489</v>
      </c>
      <c r="H47" s="1" t="s">
        <v>20</v>
      </c>
      <c r="I47" s="1">
        <v>91316</v>
      </c>
    </row>
    <row r="48" spans="1:9" ht="12.75" x14ac:dyDescent="0.2">
      <c r="A48" s="1">
        <v>47</v>
      </c>
      <c r="B48" s="1" t="s">
        <v>5099</v>
      </c>
      <c r="C48" s="1" t="s">
        <v>1627</v>
      </c>
      <c r="D48" s="1" t="s">
        <v>5611</v>
      </c>
      <c r="E48" s="1" t="s">
        <v>5098</v>
      </c>
      <c r="F48" s="1" t="s">
        <v>5097</v>
      </c>
      <c r="G48" s="1" t="s">
        <v>21</v>
      </c>
      <c r="H48" s="1" t="s">
        <v>20</v>
      </c>
      <c r="I48" s="1">
        <v>94580</v>
      </c>
    </row>
    <row r="49" spans="1:9" ht="12.75" x14ac:dyDescent="0.2">
      <c r="A49" s="1">
        <v>48</v>
      </c>
      <c r="B49" s="1" t="s">
        <v>320</v>
      </c>
      <c r="C49" s="1" t="s">
        <v>1024</v>
      </c>
      <c r="D49" s="1" t="s">
        <v>5611</v>
      </c>
      <c r="E49" s="1" t="s">
        <v>5096</v>
      </c>
      <c r="F49" s="1" t="s">
        <v>5095</v>
      </c>
      <c r="G49" s="1" t="s">
        <v>78</v>
      </c>
      <c r="H49" s="1" t="s">
        <v>26</v>
      </c>
      <c r="I49" s="1">
        <v>13090</v>
      </c>
    </row>
    <row r="50" spans="1:9" ht="12.75" x14ac:dyDescent="0.2">
      <c r="A50" s="1">
        <v>49</v>
      </c>
      <c r="B50" s="1" t="s">
        <v>5094</v>
      </c>
      <c r="C50" s="1" t="s">
        <v>873</v>
      </c>
      <c r="D50" s="1" t="s">
        <v>5611</v>
      </c>
      <c r="E50" s="1" t="s">
        <v>5093</v>
      </c>
      <c r="F50" s="1" t="s">
        <v>5092</v>
      </c>
      <c r="G50" s="1" t="s">
        <v>287</v>
      </c>
      <c r="H50" s="1" t="s">
        <v>26</v>
      </c>
      <c r="I50" s="1">
        <v>14450</v>
      </c>
    </row>
    <row r="51" spans="1:9" ht="12.75" x14ac:dyDescent="0.2">
      <c r="A51" s="1">
        <v>50</v>
      </c>
      <c r="B51" s="1" t="s">
        <v>5091</v>
      </c>
      <c r="C51" s="1" t="s">
        <v>1976</v>
      </c>
      <c r="D51" s="1" t="s">
        <v>5611</v>
      </c>
      <c r="E51" s="1" t="s">
        <v>5090</v>
      </c>
      <c r="F51" s="1" t="s">
        <v>5089</v>
      </c>
      <c r="G51" s="1" t="s">
        <v>2250</v>
      </c>
      <c r="H51" s="1" t="s">
        <v>118</v>
      </c>
      <c r="I51" s="1">
        <v>77478</v>
      </c>
    </row>
    <row r="52" spans="1:9" ht="12.75" x14ac:dyDescent="0.2">
      <c r="A52" s="1">
        <v>51</v>
      </c>
      <c r="B52" s="1" t="s">
        <v>5088</v>
      </c>
      <c r="C52" s="1" t="s">
        <v>4642</v>
      </c>
      <c r="D52" s="1" t="s">
        <v>5611</v>
      </c>
      <c r="E52" s="1" t="s">
        <v>5087</v>
      </c>
      <c r="F52" s="1" t="s">
        <v>5086</v>
      </c>
      <c r="G52" s="1" t="s">
        <v>494</v>
      </c>
      <c r="H52" s="1" t="s">
        <v>26</v>
      </c>
      <c r="I52" s="1">
        <v>11566</v>
      </c>
    </row>
    <row r="53" spans="1:9" ht="12.75" x14ac:dyDescent="0.2">
      <c r="A53" s="1">
        <v>52</v>
      </c>
      <c r="B53" s="1" t="s">
        <v>5085</v>
      </c>
      <c r="C53" s="1" t="s">
        <v>2257</v>
      </c>
      <c r="D53" s="1" t="s">
        <v>5611</v>
      </c>
      <c r="E53" s="1" t="s">
        <v>5084</v>
      </c>
      <c r="F53" s="1" t="s">
        <v>5083</v>
      </c>
      <c r="G53" s="1" t="s">
        <v>92</v>
      </c>
      <c r="H53" s="1" t="s">
        <v>26</v>
      </c>
      <c r="I53" s="1">
        <v>11369</v>
      </c>
    </row>
    <row r="54" spans="1:9" ht="12.75" x14ac:dyDescent="0.2">
      <c r="A54" s="1">
        <v>53</v>
      </c>
      <c r="B54" s="1" t="s">
        <v>5082</v>
      </c>
      <c r="C54" s="1" t="s">
        <v>3171</v>
      </c>
      <c r="D54" s="1" t="s">
        <v>5611</v>
      </c>
      <c r="E54" s="1" t="s">
        <v>5081</v>
      </c>
      <c r="F54" s="1" t="s">
        <v>5080</v>
      </c>
      <c r="G54" s="1" t="s">
        <v>375</v>
      </c>
      <c r="H54" s="1" t="s">
        <v>20</v>
      </c>
      <c r="I54" s="1">
        <v>91740</v>
      </c>
    </row>
    <row r="55" spans="1:9" ht="12.75" x14ac:dyDescent="0.2">
      <c r="A55" s="1">
        <v>54</v>
      </c>
      <c r="B55" s="1" t="s">
        <v>5079</v>
      </c>
      <c r="C55" s="1" t="s">
        <v>1081</v>
      </c>
      <c r="D55" s="1" t="s">
        <v>5611</v>
      </c>
      <c r="E55" s="1" t="s">
        <v>5078</v>
      </c>
      <c r="F55" s="1" t="s">
        <v>5077</v>
      </c>
      <c r="G55" s="1" t="s">
        <v>602</v>
      </c>
      <c r="H55" s="1" t="s">
        <v>26</v>
      </c>
      <c r="I55" s="1">
        <v>13501</v>
      </c>
    </row>
    <row r="56" spans="1:9" ht="12.75" x14ac:dyDescent="0.2">
      <c r="A56" s="1">
        <v>55</v>
      </c>
      <c r="B56" s="1" t="s">
        <v>1984</v>
      </c>
      <c r="C56" s="1" t="s">
        <v>1627</v>
      </c>
      <c r="D56" s="1" t="s">
        <v>5611</v>
      </c>
      <c r="E56" s="1" t="s">
        <v>5076</v>
      </c>
      <c r="F56" s="1" t="s">
        <v>5075</v>
      </c>
      <c r="G56" s="1" t="s">
        <v>494</v>
      </c>
      <c r="H56" s="1" t="s">
        <v>26</v>
      </c>
      <c r="I56" s="1">
        <v>11566</v>
      </c>
    </row>
    <row r="57" spans="1:9" ht="12.75" hidden="1" x14ac:dyDescent="0.2">
      <c r="A57" s="1">
        <v>56</v>
      </c>
      <c r="B57" s="1" t="s">
        <v>2956</v>
      </c>
      <c r="C57" s="1" t="s">
        <v>4063</v>
      </c>
      <c r="D57" s="1" t="s">
        <v>5074</v>
      </c>
      <c r="E57" s="1" t="s">
        <v>5073</v>
      </c>
      <c r="F57" s="1" t="s">
        <v>5072</v>
      </c>
      <c r="G57" s="1" t="s">
        <v>424</v>
      </c>
      <c r="H57" s="1" t="s">
        <v>118</v>
      </c>
      <c r="I57" s="1">
        <v>77016</v>
      </c>
    </row>
    <row r="58" spans="1:9" ht="12.75" x14ac:dyDescent="0.2">
      <c r="A58" s="1">
        <v>57</v>
      </c>
      <c r="B58" s="1" t="s">
        <v>2518</v>
      </c>
      <c r="C58" s="1" t="s">
        <v>1507</v>
      </c>
      <c r="D58" s="1" t="s">
        <v>5611</v>
      </c>
      <c r="E58" s="1" t="s">
        <v>5071</v>
      </c>
      <c r="F58" s="1" t="s">
        <v>5070</v>
      </c>
      <c r="G58" s="1" t="s">
        <v>1981</v>
      </c>
      <c r="H58" s="1" t="s">
        <v>26</v>
      </c>
      <c r="I58" s="1">
        <v>10451</v>
      </c>
    </row>
    <row r="59" spans="1:9" ht="12.75" x14ac:dyDescent="0.2">
      <c r="A59" s="1">
        <v>58</v>
      </c>
      <c r="B59" s="1" t="s">
        <v>5069</v>
      </c>
      <c r="C59" s="1" t="s">
        <v>3287</v>
      </c>
      <c r="D59" s="1" t="s">
        <v>5611</v>
      </c>
      <c r="E59" s="1" t="s">
        <v>5068</v>
      </c>
      <c r="F59" s="1" t="s">
        <v>5067</v>
      </c>
      <c r="G59" s="1" t="s">
        <v>32</v>
      </c>
      <c r="H59" s="1" t="s">
        <v>26</v>
      </c>
      <c r="I59" s="1">
        <v>11722</v>
      </c>
    </row>
    <row r="60" spans="1:9" ht="12.75" x14ac:dyDescent="0.2">
      <c r="A60" s="1">
        <v>59</v>
      </c>
      <c r="B60" s="1" t="s">
        <v>5066</v>
      </c>
      <c r="C60" s="1" t="s">
        <v>3406</v>
      </c>
      <c r="D60" s="1" t="s">
        <v>5611</v>
      </c>
      <c r="E60" s="1" t="s">
        <v>5065</v>
      </c>
      <c r="F60" s="1" t="s">
        <v>5064</v>
      </c>
      <c r="G60" s="1" t="s">
        <v>63</v>
      </c>
      <c r="H60" s="1" t="s">
        <v>26</v>
      </c>
      <c r="I60" s="1">
        <v>11570</v>
      </c>
    </row>
    <row r="61" spans="1:9" ht="12.75" x14ac:dyDescent="0.2">
      <c r="A61" s="1">
        <v>60</v>
      </c>
      <c r="B61" s="1" t="s">
        <v>5063</v>
      </c>
      <c r="C61" s="1" t="s">
        <v>3417</v>
      </c>
      <c r="D61" s="1" t="s">
        <v>5611</v>
      </c>
      <c r="E61" s="1" t="s">
        <v>5062</v>
      </c>
      <c r="F61" s="1" t="s">
        <v>5061</v>
      </c>
      <c r="G61" s="1" t="s">
        <v>325</v>
      </c>
      <c r="H61" s="1" t="s">
        <v>20</v>
      </c>
      <c r="I61" s="1">
        <v>94070</v>
      </c>
    </row>
    <row r="62" spans="1:9" ht="12.75" x14ac:dyDescent="0.2">
      <c r="A62" s="1">
        <v>61</v>
      </c>
      <c r="B62" s="1" t="s">
        <v>5060</v>
      </c>
      <c r="C62" s="1" t="s">
        <v>5059</v>
      </c>
      <c r="D62" s="1" t="s">
        <v>5611</v>
      </c>
      <c r="E62" s="1" t="s">
        <v>5058</v>
      </c>
      <c r="F62" s="1" t="s">
        <v>5057</v>
      </c>
      <c r="G62" s="1" t="s">
        <v>1077</v>
      </c>
      <c r="H62" s="1" t="s">
        <v>118</v>
      </c>
      <c r="I62" s="1">
        <v>76901</v>
      </c>
    </row>
    <row r="63" spans="1:9" ht="12.75" x14ac:dyDescent="0.2">
      <c r="A63" s="1">
        <v>62</v>
      </c>
      <c r="B63" s="1" t="s">
        <v>5056</v>
      </c>
      <c r="C63" s="1" t="s">
        <v>194</v>
      </c>
      <c r="D63" s="1" t="s">
        <v>5611</v>
      </c>
      <c r="E63" s="1" t="s">
        <v>5055</v>
      </c>
      <c r="F63" s="1" t="s">
        <v>5054</v>
      </c>
      <c r="G63" s="1" t="s">
        <v>92</v>
      </c>
      <c r="H63" s="1" t="s">
        <v>26</v>
      </c>
      <c r="I63" s="1">
        <v>11369</v>
      </c>
    </row>
    <row r="64" spans="1:9" ht="12.75" x14ac:dyDescent="0.2">
      <c r="A64" s="1">
        <v>63</v>
      </c>
      <c r="B64" s="1" t="s">
        <v>5053</v>
      </c>
      <c r="C64" s="1" t="s">
        <v>1637</v>
      </c>
      <c r="D64" s="1" t="s">
        <v>5611</v>
      </c>
      <c r="E64" s="1" t="s">
        <v>5052</v>
      </c>
      <c r="F64" s="1" t="s">
        <v>5051</v>
      </c>
      <c r="G64" s="1" t="s">
        <v>277</v>
      </c>
      <c r="H64" s="1" t="s">
        <v>26</v>
      </c>
      <c r="I64" s="1">
        <v>11701</v>
      </c>
    </row>
    <row r="65" spans="1:9" ht="12.75" x14ac:dyDescent="0.2">
      <c r="A65" s="1">
        <v>64</v>
      </c>
      <c r="B65" s="1" t="s">
        <v>5050</v>
      </c>
      <c r="C65" s="1" t="s">
        <v>5049</v>
      </c>
      <c r="D65" s="1" t="s">
        <v>5611</v>
      </c>
      <c r="E65" s="1" t="s">
        <v>5048</v>
      </c>
      <c r="F65" s="1" t="s">
        <v>5047</v>
      </c>
      <c r="G65" s="1" t="s">
        <v>1003</v>
      </c>
      <c r="H65" s="1" t="s">
        <v>118</v>
      </c>
      <c r="I65" s="1">
        <v>75115</v>
      </c>
    </row>
    <row r="66" spans="1:9" ht="12.75" x14ac:dyDescent="0.2">
      <c r="A66" s="1">
        <v>65</v>
      </c>
      <c r="B66" s="1" t="s">
        <v>4159</v>
      </c>
      <c r="C66" s="1" t="s">
        <v>1001</v>
      </c>
      <c r="D66" s="1" t="s">
        <v>5611</v>
      </c>
      <c r="E66" s="1" t="s">
        <v>5046</v>
      </c>
      <c r="F66" s="1" t="s">
        <v>5045</v>
      </c>
      <c r="G66" s="1" t="s">
        <v>957</v>
      </c>
      <c r="H66" s="1" t="s">
        <v>26</v>
      </c>
      <c r="I66" s="1">
        <v>13440</v>
      </c>
    </row>
    <row r="67" spans="1:9" ht="12.75" x14ac:dyDescent="0.2">
      <c r="A67" s="1">
        <v>66</v>
      </c>
      <c r="B67" s="1" t="s">
        <v>107</v>
      </c>
      <c r="C67" s="1" t="s">
        <v>5044</v>
      </c>
      <c r="D67" s="1" t="s">
        <v>5611</v>
      </c>
      <c r="E67" s="1" t="s">
        <v>5043</v>
      </c>
      <c r="F67" s="1" t="s">
        <v>5042</v>
      </c>
      <c r="G67" s="1" t="s">
        <v>850</v>
      </c>
      <c r="H67" s="1" t="s">
        <v>118</v>
      </c>
      <c r="I67" s="1">
        <v>75043</v>
      </c>
    </row>
    <row r="68" spans="1:9" ht="12.75" hidden="1" x14ac:dyDescent="0.2">
      <c r="A68" s="1">
        <v>67</v>
      </c>
      <c r="B68" s="1" t="s">
        <v>1683</v>
      </c>
      <c r="C68" s="1" t="s">
        <v>554</v>
      </c>
      <c r="D68" s="1" t="s">
        <v>5041</v>
      </c>
      <c r="E68" s="1" t="s">
        <v>5040</v>
      </c>
      <c r="F68" s="1" t="s">
        <v>5039</v>
      </c>
      <c r="G68" s="1" t="s">
        <v>1710</v>
      </c>
      <c r="H68" s="1" t="s">
        <v>20</v>
      </c>
      <c r="I68" s="1">
        <v>95820</v>
      </c>
    </row>
    <row r="69" spans="1:9" ht="12.75" x14ac:dyDescent="0.2">
      <c r="A69" s="1">
        <v>68</v>
      </c>
      <c r="B69" s="1" t="s">
        <v>5038</v>
      </c>
      <c r="C69" s="1" t="s">
        <v>3301</v>
      </c>
      <c r="D69" s="1" t="s">
        <v>5611</v>
      </c>
      <c r="E69" s="1" t="s">
        <v>5037</v>
      </c>
      <c r="F69" s="1" t="s">
        <v>5036</v>
      </c>
      <c r="G69" s="1" t="s">
        <v>1664</v>
      </c>
      <c r="H69" s="1" t="s">
        <v>118</v>
      </c>
      <c r="I69" s="1">
        <v>75088</v>
      </c>
    </row>
    <row r="70" spans="1:9" ht="12.75" x14ac:dyDescent="0.2">
      <c r="A70" s="1">
        <v>69</v>
      </c>
      <c r="B70" s="1" t="s">
        <v>5035</v>
      </c>
      <c r="C70" s="1" t="s">
        <v>175</v>
      </c>
      <c r="D70" s="1" t="s">
        <v>5611</v>
      </c>
      <c r="E70" s="1" t="s">
        <v>5034</v>
      </c>
      <c r="F70" s="1" t="s">
        <v>5033</v>
      </c>
      <c r="G70" s="1" t="s">
        <v>1560</v>
      </c>
      <c r="H70" s="1" t="s">
        <v>20</v>
      </c>
      <c r="I70" s="1">
        <v>95677</v>
      </c>
    </row>
    <row r="71" spans="1:9" ht="12.75" x14ac:dyDescent="0.2">
      <c r="A71" s="1">
        <v>70</v>
      </c>
      <c r="B71" s="1" t="s">
        <v>5032</v>
      </c>
      <c r="C71" s="1" t="s">
        <v>688</v>
      </c>
      <c r="D71" s="1" t="s">
        <v>5611</v>
      </c>
      <c r="E71" s="1" t="s">
        <v>5031</v>
      </c>
      <c r="F71" s="1" t="s">
        <v>5030</v>
      </c>
      <c r="G71" s="1" t="s">
        <v>92</v>
      </c>
      <c r="H71" s="1" t="s">
        <v>26</v>
      </c>
      <c r="I71" s="1">
        <v>11369</v>
      </c>
    </row>
    <row r="72" spans="1:9" ht="12.75" x14ac:dyDescent="0.2">
      <c r="A72" s="1">
        <v>71</v>
      </c>
      <c r="B72" s="1" t="s">
        <v>5029</v>
      </c>
      <c r="C72" s="1" t="s">
        <v>2392</v>
      </c>
      <c r="D72" s="1" t="s">
        <v>5611</v>
      </c>
      <c r="E72" s="1" t="s">
        <v>5028</v>
      </c>
      <c r="F72" s="1" t="s">
        <v>5027</v>
      </c>
      <c r="G72" s="1" t="s">
        <v>1981</v>
      </c>
      <c r="H72" s="1" t="s">
        <v>26</v>
      </c>
      <c r="I72" s="1">
        <v>10451</v>
      </c>
    </row>
    <row r="73" spans="1:9" ht="12.75" x14ac:dyDescent="0.2">
      <c r="A73" s="1">
        <v>72</v>
      </c>
      <c r="B73" s="1" t="s">
        <v>2660</v>
      </c>
      <c r="C73" s="1" t="s">
        <v>1306</v>
      </c>
      <c r="D73" s="1" t="s">
        <v>5611</v>
      </c>
      <c r="E73" s="1" t="s">
        <v>5026</v>
      </c>
      <c r="F73" s="1" t="s">
        <v>5025</v>
      </c>
      <c r="G73" s="1" t="s">
        <v>471</v>
      </c>
      <c r="H73" s="1" t="s">
        <v>20</v>
      </c>
      <c r="I73" s="1">
        <v>91733</v>
      </c>
    </row>
    <row r="74" spans="1:9" ht="12.75" x14ac:dyDescent="0.2">
      <c r="A74" s="1">
        <v>73</v>
      </c>
      <c r="B74" s="1" t="s">
        <v>5024</v>
      </c>
      <c r="C74" s="1" t="s">
        <v>2749</v>
      </c>
      <c r="D74" s="1" t="s">
        <v>5611</v>
      </c>
      <c r="E74" s="1" t="s">
        <v>5023</v>
      </c>
      <c r="F74" s="1" t="s">
        <v>5022</v>
      </c>
      <c r="G74" s="1" t="s">
        <v>78</v>
      </c>
      <c r="H74" s="1" t="s">
        <v>26</v>
      </c>
      <c r="I74" s="1">
        <v>13090</v>
      </c>
    </row>
    <row r="75" spans="1:9" ht="12.75" x14ac:dyDescent="0.2">
      <c r="A75" s="1">
        <v>74</v>
      </c>
      <c r="B75" s="1" t="s">
        <v>1124</v>
      </c>
      <c r="C75" s="1" t="s">
        <v>5021</v>
      </c>
      <c r="D75" s="1" t="s">
        <v>5611</v>
      </c>
      <c r="E75" s="1" t="s">
        <v>5020</v>
      </c>
      <c r="F75" s="1" t="s">
        <v>5019</v>
      </c>
      <c r="G75" s="1" t="s">
        <v>727</v>
      </c>
      <c r="H75" s="1" t="s">
        <v>26</v>
      </c>
      <c r="I75" s="1">
        <v>14120</v>
      </c>
    </row>
    <row r="76" spans="1:9" ht="12.75" x14ac:dyDescent="0.2">
      <c r="A76" s="1">
        <v>75</v>
      </c>
      <c r="B76" s="1" t="s">
        <v>5018</v>
      </c>
      <c r="C76" s="1" t="s">
        <v>839</v>
      </c>
      <c r="D76" s="1" t="s">
        <v>5611</v>
      </c>
      <c r="E76" s="1" t="s">
        <v>5017</v>
      </c>
      <c r="F76" s="1" t="s">
        <v>5016</v>
      </c>
      <c r="G76" s="1" t="s">
        <v>277</v>
      </c>
      <c r="H76" s="1" t="s">
        <v>26</v>
      </c>
      <c r="I76" s="1">
        <v>11701</v>
      </c>
    </row>
    <row r="77" spans="1:9" ht="12.75" x14ac:dyDescent="0.2">
      <c r="A77" s="1">
        <v>76</v>
      </c>
      <c r="B77" s="1" t="s">
        <v>5015</v>
      </c>
      <c r="C77" s="1" t="s">
        <v>5014</v>
      </c>
      <c r="D77" s="1" t="s">
        <v>5611</v>
      </c>
      <c r="E77" s="1" t="s">
        <v>5013</v>
      </c>
      <c r="F77" s="1" t="s">
        <v>5012</v>
      </c>
      <c r="G77" s="1" t="s">
        <v>928</v>
      </c>
      <c r="H77" s="1" t="s">
        <v>26</v>
      </c>
      <c r="I77" s="1">
        <v>11776</v>
      </c>
    </row>
    <row r="78" spans="1:9" ht="12.75" x14ac:dyDescent="0.2">
      <c r="A78" s="1">
        <v>77</v>
      </c>
      <c r="B78" s="1" t="s">
        <v>5011</v>
      </c>
      <c r="C78" s="1" t="s">
        <v>1156</v>
      </c>
      <c r="D78" s="1" t="s">
        <v>5611</v>
      </c>
      <c r="E78" s="1" t="s">
        <v>5010</v>
      </c>
      <c r="F78" s="1" t="s">
        <v>5009</v>
      </c>
      <c r="G78" s="1" t="s">
        <v>1485</v>
      </c>
      <c r="H78" s="1" t="s">
        <v>118</v>
      </c>
      <c r="I78" s="1">
        <v>75080</v>
      </c>
    </row>
    <row r="79" spans="1:9" ht="12.75" x14ac:dyDescent="0.2">
      <c r="A79" s="1">
        <v>78</v>
      </c>
      <c r="B79" s="1" t="s">
        <v>5008</v>
      </c>
      <c r="C79" s="1" t="s">
        <v>3474</v>
      </c>
      <c r="D79" s="1" t="s">
        <v>5611</v>
      </c>
      <c r="E79" s="1" t="s">
        <v>5007</v>
      </c>
      <c r="F79" s="1" t="s">
        <v>5006</v>
      </c>
      <c r="G79" s="1" t="s">
        <v>2099</v>
      </c>
      <c r="H79" s="1" t="s">
        <v>20</v>
      </c>
      <c r="I79" s="1">
        <v>90274</v>
      </c>
    </row>
    <row r="80" spans="1:9" ht="12.75" x14ac:dyDescent="0.2">
      <c r="A80" s="1">
        <v>79</v>
      </c>
      <c r="B80" s="1" t="s">
        <v>1771</v>
      </c>
      <c r="C80" s="1" t="s">
        <v>4817</v>
      </c>
      <c r="D80" s="1" t="s">
        <v>5611</v>
      </c>
      <c r="E80" s="1" t="s">
        <v>5005</v>
      </c>
      <c r="F80" s="1" t="s">
        <v>5004</v>
      </c>
      <c r="G80" s="1" t="s">
        <v>1914</v>
      </c>
      <c r="H80" s="1" t="s">
        <v>26</v>
      </c>
      <c r="I80" s="1">
        <v>11510</v>
      </c>
    </row>
    <row r="81" spans="1:9" ht="12.75" hidden="1" x14ac:dyDescent="0.2">
      <c r="A81" s="1">
        <v>80</v>
      </c>
      <c r="B81" s="1" t="s">
        <v>5003</v>
      </c>
      <c r="C81" s="1" t="s">
        <v>667</v>
      </c>
      <c r="D81" s="1" t="s">
        <v>5002</v>
      </c>
      <c r="E81" s="1" t="s">
        <v>5001</v>
      </c>
      <c r="F81" s="1" t="s">
        <v>5000</v>
      </c>
      <c r="G81" s="1" t="s">
        <v>206</v>
      </c>
      <c r="H81" s="1" t="s">
        <v>26</v>
      </c>
      <c r="I81" s="1">
        <v>14215</v>
      </c>
    </row>
    <row r="82" spans="1:9" ht="12.75" x14ac:dyDescent="0.2">
      <c r="A82" s="1">
        <v>81</v>
      </c>
      <c r="B82" s="1" t="s">
        <v>4999</v>
      </c>
      <c r="C82" s="1" t="s">
        <v>816</v>
      </c>
      <c r="D82" s="1" t="s">
        <v>5611</v>
      </c>
      <c r="E82" s="1" t="s">
        <v>4998</v>
      </c>
      <c r="F82" s="1" t="s">
        <v>4997</v>
      </c>
      <c r="G82" s="1" t="s">
        <v>21</v>
      </c>
      <c r="H82" s="1" t="s">
        <v>20</v>
      </c>
      <c r="I82" s="1">
        <v>94580</v>
      </c>
    </row>
    <row r="83" spans="1:9" ht="12.75" x14ac:dyDescent="0.2">
      <c r="A83" s="1">
        <v>82</v>
      </c>
      <c r="B83" s="1" t="s">
        <v>4996</v>
      </c>
      <c r="C83" s="1" t="s">
        <v>1263</v>
      </c>
      <c r="D83" s="1" t="s">
        <v>5611</v>
      </c>
      <c r="E83" s="1" t="s">
        <v>4995</v>
      </c>
      <c r="F83" s="1" t="s">
        <v>4994</v>
      </c>
      <c r="G83" s="1" t="s">
        <v>2795</v>
      </c>
      <c r="H83" s="1" t="s">
        <v>20</v>
      </c>
      <c r="I83" s="1">
        <v>92236</v>
      </c>
    </row>
    <row r="84" spans="1:9" ht="12.75" x14ac:dyDescent="0.2">
      <c r="A84" s="1">
        <v>83</v>
      </c>
      <c r="B84" s="1" t="s">
        <v>4993</v>
      </c>
      <c r="C84" s="1" t="s">
        <v>4992</v>
      </c>
      <c r="D84" s="1" t="s">
        <v>5611</v>
      </c>
      <c r="E84" s="1" t="s">
        <v>4991</v>
      </c>
      <c r="F84" s="1" t="s">
        <v>4990</v>
      </c>
      <c r="G84" s="1" t="s">
        <v>73</v>
      </c>
      <c r="H84" s="1" t="s">
        <v>26</v>
      </c>
      <c r="I84" s="1">
        <v>10583</v>
      </c>
    </row>
    <row r="85" spans="1:9" ht="12.75" x14ac:dyDescent="0.2">
      <c r="A85" s="1">
        <v>84</v>
      </c>
      <c r="B85" s="1" t="s">
        <v>4989</v>
      </c>
      <c r="C85" s="1" t="s">
        <v>4988</v>
      </c>
      <c r="D85" s="1" t="s">
        <v>5611</v>
      </c>
      <c r="E85" s="1" t="s">
        <v>4987</v>
      </c>
      <c r="F85" s="1" t="s">
        <v>4986</v>
      </c>
      <c r="G85" s="1" t="s">
        <v>966</v>
      </c>
      <c r="H85" s="1" t="s">
        <v>26</v>
      </c>
      <c r="I85" s="1">
        <v>11757</v>
      </c>
    </row>
    <row r="86" spans="1:9" ht="12.75" x14ac:dyDescent="0.2">
      <c r="A86" s="1">
        <v>85</v>
      </c>
      <c r="B86" s="1" t="s">
        <v>4985</v>
      </c>
      <c r="C86" s="1" t="s">
        <v>3586</v>
      </c>
      <c r="D86" s="1" t="s">
        <v>5611</v>
      </c>
      <c r="E86" s="1" t="s">
        <v>4984</v>
      </c>
      <c r="F86" s="1" t="s">
        <v>4983</v>
      </c>
      <c r="G86" s="1" t="s">
        <v>1046</v>
      </c>
      <c r="H86" s="1" t="s">
        <v>26</v>
      </c>
      <c r="I86" s="1">
        <v>11746</v>
      </c>
    </row>
    <row r="87" spans="1:9" ht="12.75" x14ac:dyDescent="0.2">
      <c r="A87" s="1">
        <v>86</v>
      </c>
      <c r="B87" s="1" t="s">
        <v>4982</v>
      </c>
      <c r="C87" s="1" t="s">
        <v>1036</v>
      </c>
      <c r="D87" s="1" t="s">
        <v>5611</v>
      </c>
      <c r="E87" s="1" t="s">
        <v>4981</v>
      </c>
      <c r="F87" s="1" t="s">
        <v>4980</v>
      </c>
      <c r="G87" s="1" t="s">
        <v>597</v>
      </c>
      <c r="H87" s="1" t="s">
        <v>26</v>
      </c>
      <c r="I87" s="1">
        <v>13126</v>
      </c>
    </row>
    <row r="88" spans="1:9" ht="12.75" x14ac:dyDescent="0.2">
      <c r="A88" s="1">
        <v>87</v>
      </c>
      <c r="B88" s="1" t="s">
        <v>4071</v>
      </c>
      <c r="C88" s="1" t="s">
        <v>333</v>
      </c>
      <c r="D88" s="1" t="s">
        <v>5611</v>
      </c>
      <c r="E88" s="1" t="s">
        <v>4979</v>
      </c>
      <c r="F88" s="1" t="s">
        <v>4978</v>
      </c>
      <c r="G88" s="1" t="s">
        <v>340</v>
      </c>
      <c r="H88" s="1" t="s">
        <v>20</v>
      </c>
      <c r="I88" s="1">
        <v>91010</v>
      </c>
    </row>
    <row r="89" spans="1:9" ht="12.75" x14ac:dyDescent="0.2">
      <c r="A89" s="1">
        <v>88</v>
      </c>
      <c r="B89" s="1" t="s">
        <v>4977</v>
      </c>
      <c r="C89" s="1" t="s">
        <v>2204</v>
      </c>
      <c r="D89" s="1" t="s">
        <v>5611</v>
      </c>
      <c r="E89" s="1" t="s">
        <v>4976</v>
      </c>
      <c r="F89" s="1" t="s">
        <v>4975</v>
      </c>
      <c r="G89" s="1" t="s">
        <v>578</v>
      </c>
      <c r="H89" s="1" t="s">
        <v>26</v>
      </c>
      <c r="I89" s="1">
        <v>11423</v>
      </c>
    </row>
    <row r="90" spans="1:9" ht="12.75" x14ac:dyDescent="0.2">
      <c r="A90" s="1">
        <v>89</v>
      </c>
      <c r="B90" s="1" t="s">
        <v>4134</v>
      </c>
      <c r="C90" s="1" t="s">
        <v>1372</v>
      </c>
      <c r="D90" s="1" t="s">
        <v>5611</v>
      </c>
      <c r="E90" s="1" t="s">
        <v>4974</v>
      </c>
      <c r="F90" s="1" t="s">
        <v>4973</v>
      </c>
      <c r="G90" s="1" t="s">
        <v>440</v>
      </c>
      <c r="H90" s="1" t="s">
        <v>20</v>
      </c>
      <c r="I90" s="1">
        <v>91784</v>
      </c>
    </row>
    <row r="91" spans="1:9" ht="12.75" x14ac:dyDescent="0.2">
      <c r="A91" s="1">
        <v>90</v>
      </c>
      <c r="B91" s="1" t="s">
        <v>4972</v>
      </c>
      <c r="C91" s="1" t="s">
        <v>4593</v>
      </c>
      <c r="D91" s="1" t="s">
        <v>5611</v>
      </c>
      <c r="E91" s="1" t="s">
        <v>4971</v>
      </c>
      <c r="F91" s="1" t="s">
        <v>4970</v>
      </c>
      <c r="G91" s="1" t="s">
        <v>610</v>
      </c>
      <c r="H91" s="1" t="s">
        <v>26</v>
      </c>
      <c r="I91" s="1">
        <v>11010</v>
      </c>
    </row>
    <row r="92" spans="1:9" ht="12.75" hidden="1" x14ac:dyDescent="0.2">
      <c r="A92" s="1">
        <v>91</v>
      </c>
      <c r="B92" s="1" t="s">
        <v>4969</v>
      </c>
      <c r="C92" s="1" t="s">
        <v>4968</v>
      </c>
      <c r="D92" s="1" t="s">
        <v>4967</v>
      </c>
      <c r="E92" s="1" t="s">
        <v>4966</v>
      </c>
      <c r="F92" s="1" t="s">
        <v>4965</v>
      </c>
      <c r="G92" s="1" t="s">
        <v>315</v>
      </c>
      <c r="H92" s="1" t="s">
        <v>20</v>
      </c>
      <c r="I92" s="1">
        <v>92111</v>
      </c>
    </row>
    <row r="93" spans="1:9" ht="12.75" x14ac:dyDescent="0.2">
      <c r="A93" s="1">
        <v>92</v>
      </c>
      <c r="B93" s="1" t="s">
        <v>3503</v>
      </c>
      <c r="C93" s="1" t="s">
        <v>4964</v>
      </c>
      <c r="D93" s="1" t="s">
        <v>5611</v>
      </c>
      <c r="E93" s="1" t="s">
        <v>4963</v>
      </c>
      <c r="F93" s="1" t="s">
        <v>4962</v>
      </c>
      <c r="G93" s="1" t="s">
        <v>1215</v>
      </c>
      <c r="H93" s="1" t="s">
        <v>26</v>
      </c>
      <c r="I93" s="1">
        <v>11735</v>
      </c>
    </row>
    <row r="94" spans="1:9" ht="12.75" hidden="1" x14ac:dyDescent="0.2">
      <c r="A94" s="1">
        <v>93</v>
      </c>
      <c r="B94" s="1" t="s">
        <v>4961</v>
      </c>
      <c r="C94" s="1" t="s">
        <v>2366</v>
      </c>
      <c r="D94" s="1" t="s">
        <v>4960</v>
      </c>
      <c r="E94" s="1" t="s">
        <v>4959</v>
      </c>
      <c r="F94" s="1" t="s">
        <v>4958</v>
      </c>
      <c r="G94" s="1" t="s">
        <v>235</v>
      </c>
      <c r="H94" s="1" t="s">
        <v>26</v>
      </c>
      <c r="I94" s="1">
        <v>12180</v>
      </c>
    </row>
    <row r="95" spans="1:9" ht="12.75" x14ac:dyDescent="0.2">
      <c r="A95" s="1">
        <v>94</v>
      </c>
      <c r="B95" s="1" t="s">
        <v>582</v>
      </c>
      <c r="C95" s="1" t="s">
        <v>1364</v>
      </c>
      <c r="D95" s="1" t="s">
        <v>5611</v>
      </c>
      <c r="E95" s="1" t="s">
        <v>4957</v>
      </c>
      <c r="F95" s="1" t="s">
        <v>4956</v>
      </c>
      <c r="G95" s="1" t="s">
        <v>1543</v>
      </c>
      <c r="H95" s="1" t="s">
        <v>26</v>
      </c>
      <c r="I95" s="1">
        <v>13027</v>
      </c>
    </row>
    <row r="96" spans="1:9" ht="12.75" x14ac:dyDescent="0.2">
      <c r="A96" s="1">
        <v>95</v>
      </c>
      <c r="B96" s="1" t="s">
        <v>4955</v>
      </c>
      <c r="C96" s="1" t="s">
        <v>1890</v>
      </c>
      <c r="D96" s="1" t="s">
        <v>5611</v>
      </c>
      <c r="E96" s="1" t="s">
        <v>4954</v>
      </c>
      <c r="F96" s="1" t="s">
        <v>4953</v>
      </c>
      <c r="G96" s="1" t="s">
        <v>499</v>
      </c>
      <c r="H96" s="1" t="s">
        <v>26</v>
      </c>
      <c r="I96" s="1">
        <v>12866</v>
      </c>
    </row>
    <row r="97" spans="1:9" ht="12.75" x14ac:dyDescent="0.2">
      <c r="A97" s="1">
        <v>96</v>
      </c>
      <c r="B97" s="1" t="s">
        <v>4952</v>
      </c>
      <c r="C97" s="1" t="s">
        <v>1120</v>
      </c>
      <c r="D97" s="1" t="s">
        <v>5611</v>
      </c>
      <c r="E97" s="1" t="s">
        <v>4951</v>
      </c>
      <c r="F97" s="1" t="s">
        <v>4950</v>
      </c>
      <c r="G97" s="1" t="s">
        <v>297</v>
      </c>
      <c r="H97" s="1" t="s">
        <v>26</v>
      </c>
      <c r="I97" s="1">
        <v>11361</v>
      </c>
    </row>
    <row r="98" spans="1:9" ht="12.75" x14ac:dyDescent="0.2">
      <c r="A98" s="1">
        <v>97</v>
      </c>
      <c r="B98" s="1" t="s">
        <v>4949</v>
      </c>
      <c r="C98" s="1" t="s">
        <v>4277</v>
      </c>
      <c r="D98" s="1" t="s">
        <v>5611</v>
      </c>
      <c r="E98" s="1" t="s">
        <v>4948</v>
      </c>
      <c r="F98" s="1" t="s">
        <v>4947</v>
      </c>
      <c r="G98" s="1" t="s">
        <v>4946</v>
      </c>
      <c r="H98" s="1" t="s">
        <v>20</v>
      </c>
      <c r="I98" s="1">
        <v>95993</v>
      </c>
    </row>
    <row r="99" spans="1:9" ht="12.75" x14ac:dyDescent="0.2">
      <c r="A99" s="1">
        <v>98</v>
      </c>
      <c r="B99" s="1" t="s">
        <v>4945</v>
      </c>
      <c r="C99" s="1" t="s">
        <v>4944</v>
      </c>
      <c r="D99" s="1" t="s">
        <v>5611</v>
      </c>
      <c r="E99" s="1" t="s">
        <v>4943</v>
      </c>
      <c r="F99" s="1" t="s">
        <v>4942</v>
      </c>
      <c r="G99" s="1" t="s">
        <v>146</v>
      </c>
      <c r="H99" s="1" t="s">
        <v>26</v>
      </c>
      <c r="I99" s="1">
        <v>12901</v>
      </c>
    </row>
    <row r="100" spans="1:9" ht="12.75" x14ac:dyDescent="0.2">
      <c r="A100" s="1">
        <v>99</v>
      </c>
      <c r="B100" s="1" t="s">
        <v>4941</v>
      </c>
      <c r="C100" s="1" t="s">
        <v>4940</v>
      </c>
      <c r="D100" s="1" t="s">
        <v>5611</v>
      </c>
      <c r="E100" s="1" t="s">
        <v>4939</v>
      </c>
      <c r="F100" s="1" t="s">
        <v>4938</v>
      </c>
      <c r="G100" s="1" t="s">
        <v>588</v>
      </c>
      <c r="H100" s="1" t="s">
        <v>26</v>
      </c>
      <c r="I100" s="1">
        <v>10950</v>
      </c>
    </row>
    <row r="101" spans="1:9" ht="12.75" x14ac:dyDescent="0.2">
      <c r="A101" s="1">
        <v>100</v>
      </c>
      <c r="B101" s="1" t="s">
        <v>4937</v>
      </c>
      <c r="C101" s="1" t="s">
        <v>1890</v>
      </c>
      <c r="D101" s="1" t="s">
        <v>5611</v>
      </c>
      <c r="E101" s="1" t="s">
        <v>4936</v>
      </c>
      <c r="F101" s="1" t="s">
        <v>4935</v>
      </c>
      <c r="G101" s="1" t="s">
        <v>3966</v>
      </c>
      <c r="H101" s="1" t="s">
        <v>26</v>
      </c>
      <c r="I101" s="1">
        <v>11725</v>
      </c>
    </row>
    <row r="102" spans="1:9" ht="12.75" x14ac:dyDescent="0.2">
      <c r="A102" s="1">
        <v>101</v>
      </c>
      <c r="B102" s="1" t="s">
        <v>1855</v>
      </c>
      <c r="C102" s="1" t="s">
        <v>674</v>
      </c>
      <c r="D102" s="1" t="s">
        <v>5611</v>
      </c>
      <c r="E102" s="1" t="s">
        <v>4934</v>
      </c>
      <c r="F102" s="1" t="s">
        <v>4933</v>
      </c>
      <c r="G102" s="1" t="s">
        <v>73</v>
      </c>
      <c r="H102" s="1" t="s">
        <v>26</v>
      </c>
      <c r="I102" s="1">
        <v>10583</v>
      </c>
    </row>
    <row r="103" spans="1:9" ht="12.75" x14ac:dyDescent="0.2">
      <c r="A103" s="1">
        <v>102</v>
      </c>
      <c r="B103" s="1" t="s">
        <v>4932</v>
      </c>
      <c r="C103" s="1" t="s">
        <v>438</v>
      </c>
      <c r="D103" s="1" t="s">
        <v>5611</v>
      </c>
      <c r="E103" s="1" t="s">
        <v>4931</v>
      </c>
      <c r="F103" s="1" t="s">
        <v>4930</v>
      </c>
      <c r="G103" s="1" t="s">
        <v>27</v>
      </c>
      <c r="H103" s="1" t="s">
        <v>26</v>
      </c>
      <c r="I103" s="1">
        <v>14424</v>
      </c>
    </row>
    <row r="104" spans="1:9" ht="12.75" x14ac:dyDescent="0.2">
      <c r="A104" s="1">
        <v>103</v>
      </c>
      <c r="B104" s="1" t="s">
        <v>4929</v>
      </c>
      <c r="C104" s="1" t="s">
        <v>116</v>
      </c>
      <c r="D104" s="1" t="s">
        <v>5611</v>
      </c>
      <c r="E104" s="1" t="s">
        <v>4928</v>
      </c>
      <c r="F104" s="1" t="s">
        <v>4927</v>
      </c>
      <c r="G104" s="1" t="s">
        <v>633</v>
      </c>
      <c r="H104" s="1" t="s">
        <v>26</v>
      </c>
      <c r="I104" s="1">
        <v>11791</v>
      </c>
    </row>
    <row r="105" spans="1:9" ht="12.75" x14ac:dyDescent="0.2">
      <c r="A105" s="1">
        <v>104</v>
      </c>
      <c r="B105" s="1" t="s">
        <v>4926</v>
      </c>
      <c r="C105" s="1" t="s">
        <v>746</v>
      </c>
      <c r="D105" s="1" t="s">
        <v>5611</v>
      </c>
      <c r="E105" s="1" t="s">
        <v>4925</v>
      </c>
      <c r="F105" s="1" t="s">
        <v>4924</v>
      </c>
      <c r="G105" s="1" t="s">
        <v>407</v>
      </c>
      <c r="H105" s="1" t="s">
        <v>20</v>
      </c>
      <c r="I105" s="1">
        <v>95008</v>
      </c>
    </row>
    <row r="106" spans="1:9" ht="12.75" x14ac:dyDescent="0.2">
      <c r="A106" s="1">
        <v>105</v>
      </c>
      <c r="B106" s="1" t="s">
        <v>4923</v>
      </c>
      <c r="C106" s="1" t="s">
        <v>4922</v>
      </c>
      <c r="D106" s="1" t="s">
        <v>5611</v>
      </c>
      <c r="E106" s="1" t="s">
        <v>4921</v>
      </c>
      <c r="F106" s="1" t="s">
        <v>4920</v>
      </c>
      <c r="G106" s="1" t="s">
        <v>250</v>
      </c>
      <c r="H106" s="1" t="s">
        <v>26</v>
      </c>
      <c r="I106" s="1">
        <v>11421</v>
      </c>
    </row>
    <row r="107" spans="1:9" ht="12.75" x14ac:dyDescent="0.2">
      <c r="A107" s="1">
        <v>106</v>
      </c>
      <c r="B107" s="1" t="s">
        <v>4919</v>
      </c>
      <c r="C107" s="1" t="s">
        <v>4918</v>
      </c>
      <c r="D107" s="1" t="s">
        <v>5611</v>
      </c>
      <c r="E107" s="1" t="s">
        <v>4917</v>
      </c>
      <c r="F107" s="1" t="s">
        <v>4916</v>
      </c>
      <c r="G107" s="1" t="s">
        <v>1731</v>
      </c>
      <c r="H107" s="1" t="s">
        <v>26</v>
      </c>
      <c r="I107" s="1">
        <v>11373</v>
      </c>
    </row>
    <row r="108" spans="1:9" ht="12.75" x14ac:dyDescent="0.2">
      <c r="A108" s="1">
        <v>107</v>
      </c>
      <c r="B108" s="1" t="s">
        <v>4915</v>
      </c>
      <c r="C108" s="1" t="s">
        <v>4914</v>
      </c>
      <c r="D108" s="1" t="s">
        <v>5611</v>
      </c>
      <c r="E108" s="1" t="s">
        <v>4913</v>
      </c>
      <c r="F108" s="1" t="s">
        <v>4912</v>
      </c>
      <c r="G108" s="1" t="s">
        <v>32</v>
      </c>
      <c r="H108" s="1" t="s">
        <v>26</v>
      </c>
      <c r="I108" s="1">
        <v>11722</v>
      </c>
    </row>
    <row r="109" spans="1:9" ht="12.75" x14ac:dyDescent="0.2">
      <c r="A109" s="1">
        <v>108</v>
      </c>
      <c r="B109" s="1" t="s">
        <v>4911</v>
      </c>
      <c r="C109" s="1" t="s">
        <v>4910</v>
      </c>
      <c r="D109" s="1" t="s">
        <v>5611</v>
      </c>
      <c r="E109" s="1" t="s">
        <v>4909</v>
      </c>
      <c r="F109" s="1" t="s">
        <v>4908</v>
      </c>
      <c r="G109" s="1" t="s">
        <v>292</v>
      </c>
      <c r="H109" s="1" t="s">
        <v>26</v>
      </c>
      <c r="I109" s="1">
        <v>11001</v>
      </c>
    </row>
    <row r="110" spans="1:9" ht="12.75" hidden="1" x14ac:dyDescent="0.2">
      <c r="A110" s="1">
        <v>109</v>
      </c>
      <c r="B110" s="1" t="s">
        <v>4907</v>
      </c>
      <c r="C110" s="1" t="s">
        <v>4684</v>
      </c>
      <c r="D110" s="1" t="s">
        <v>4906</v>
      </c>
      <c r="E110" s="1" t="s">
        <v>4905</v>
      </c>
      <c r="F110" s="1" t="s">
        <v>4904</v>
      </c>
      <c r="G110" s="1" t="s">
        <v>57</v>
      </c>
      <c r="H110" s="1" t="s">
        <v>20</v>
      </c>
      <c r="I110" s="1">
        <v>95127</v>
      </c>
    </row>
    <row r="111" spans="1:9" ht="12.75" hidden="1" x14ac:dyDescent="0.2">
      <c r="A111" s="1">
        <v>110</v>
      </c>
      <c r="B111" s="1" t="s">
        <v>4903</v>
      </c>
      <c r="C111" s="1" t="s">
        <v>4902</v>
      </c>
      <c r="D111" s="1" t="s">
        <v>4901</v>
      </c>
      <c r="E111" s="1" t="s">
        <v>4900</v>
      </c>
      <c r="F111" s="1" t="s">
        <v>4899</v>
      </c>
      <c r="G111" s="1" t="s">
        <v>161</v>
      </c>
      <c r="H111" s="1" t="s">
        <v>20</v>
      </c>
      <c r="I111" s="1">
        <v>92806</v>
      </c>
    </row>
    <row r="112" spans="1:9" ht="12.75" x14ac:dyDescent="0.2">
      <c r="A112" s="1">
        <v>111</v>
      </c>
      <c r="B112" s="1" t="s">
        <v>4898</v>
      </c>
      <c r="C112" s="1" t="s">
        <v>4897</v>
      </c>
      <c r="D112" s="1" t="s">
        <v>5611</v>
      </c>
      <c r="E112" s="1" t="s">
        <v>4896</v>
      </c>
      <c r="F112" s="1" t="s">
        <v>4895</v>
      </c>
      <c r="G112" s="1" t="s">
        <v>430</v>
      </c>
      <c r="H112" s="1" t="s">
        <v>26</v>
      </c>
      <c r="I112" s="1">
        <v>14127</v>
      </c>
    </row>
    <row r="113" spans="1:9" ht="12.75" x14ac:dyDescent="0.2">
      <c r="A113" s="1">
        <v>112</v>
      </c>
      <c r="B113" s="1" t="s">
        <v>4894</v>
      </c>
      <c r="C113" s="1" t="s">
        <v>1001</v>
      </c>
      <c r="D113" s="1" t="s">
        <v>5611</v>
      </c>
      <c r="E113" s="1" t="s">
        <v>4893</v>
      </c>
      <c r="F113" s="1" t="s">
        <v>4892</v>
      </c>
      <c r="G113" s="1" t="s">
        <v>1489</v>
      </c>
      <c r="H113" s="1" t="s">
        <v>26</v>
      </c>
      <c r="I113" s="1">
        <v>11552</v>
      </c>
    </row>
    <row r="114" spans="1:9" ht="12.75" x14ac:dyDescent="0.2">
      <c r="A114" s="1">
        <v>113</v>
      </c>
      <c r="B114" s="1" t="s">
        <v>3291</v>
      </c>
      <c r="C114" s="1" t="s">
        <v>2941</v>
      </c>
      <c r="D114" s="1" t="s">
        <v>5611</v>
      </c>
      <c r="E114" s="1" t="s">
        <v>4891</v>
      </c>
      <c r="F114" s="1" t="s">
        <v>4890</v>
      </c>
      <c r="G114" s="1" t="s">
        <v>1215</v>
      </c>
      <c r="H114" s="1" t="s">
        <v>26</v>
      </c>
      <c r="I114" s="1">
        <v>11735</v>
      </c>
    </row>
    <row r="115" spans="1:9" ht="12.75" x14ac:dyDescent="0.2">
      <c r="A115" s="1">
        <v>114</v>
      </c>
      <c r="B115" s="1" t="s">
        <v>4875</v>
      </c>
      <c r="C115" s="1" t="s">
        <v>4051</v>
      </c>
      <c r="D115" s="1" t="s">
        <v>5611</v>
      </c>
      <c r="E115" s="1" t="s">
        <v>4889</v>
      </c>
      <c r="F115" s="1" t="s">
        <v>4888</v>
      </c>
      <c r="G115" s="1" t="s">
        <v>277</v>
      </c>
      <c r="H115" s="1" t="s">
        <v>26</v>
      </c>
      <c r="I115" s="1">
        <v>11701</v>
      </c>
    </row>
    <row r="116" spans="1:9" ht="12.75" x14ac:dyDescent="0.2">
      <c r="A116" s="1">
        <v>115</v>
      </c>
      <c r="B116" s="1" t="s">
        <v>4887</v>
      </c>
      <c r="C116" s="1" t="s">
        <v>1954</v>
      </c>
      <c r="D116" s="1" t="s">
        <v>5611</v>
      </c>
      <c r="E116" s="1" t="s">
        <v>4886</v>
      </c>
      <c r="F116" s="1" t="s">
        <v>4885</v>
      </c>
      <c r="G116" s="1" t="s">
        <v>588</v>
      </c>
      <c r="H116" s="1" t="s">
        <v>26</v>
      </c>
      <c r="I116" s="1">
        <v>10950</v>
      </c>
    </row>
    <row r="117" spans="1:9" ht="12.75" x14ac:dyDescent="0.2">
      <c r="A117" s="1">
        <v>116</v>
      </c>
      <c r="B117" s="1" t="s">
        <v>4884</v>
      </c>
      <c r="C117" s="1" t="s">
        <v>3433</v>
      </c>
      <c r="D117" s="1" t="s">
        <v>5611</v>
      </c>
      <c r="E117" s="1" t="s">
        <v>4883</v>
      </c>
      <c r="F117" s="1" t="s">
        <v>4882</v>
      </c>
      <c r="G117" s="1" t="s">
        <v>1299</v>
      </c>
      <c r="H117" s="1" t="s">
        <v>118</v>
      </c>
      <c r="I117" s="1">
        <v>76039</v>
      </c>
    </row>
    <row r="118" spans="1:9" ht="12.75" x14ac:dyDescent="0.2">
      <c r="A118" s="1">
        <v>117</v>
      </c>
      <c r="B118" s="1" t="s">
        <v>4881</v>
      </c>
      <c r="C118" s="1" t="s">
        <v>2236</v>
      </c>
      <c r="D118" s="1" t="s">
        <v>5611</v>
      </c>
      <c r="E118" s="1" t="s">
        <v>4880</v>
      </c>
      <c r="F118" s="1" t="s">
        <v>4879</v>
      </c>
      <c r="G118" s="1" t="s">
        <v>2250</v>
      </c>
      <c r="H118" s="1" t="s">
        <v>118</v>
      </c>
      <c r="I118" s="1">
        <v>77478</v>
      </c>
    </row>
    <row r="119" spans="1:9" ht="12.75" x14ac:dyDescent="0.2">
      <c r="A119" s="1">
        <v>118</v>
      </c>
      <c r="B119" s="1" t="s">
        <v>4495</v>
      </c>
      <c r="C119" s="1" t="s">
        <v>4878</v>
      </c>
      <c r="D119" s="1" t="s">
        <v>5611</v>
      </c>
      <c r="E119" s="1" t="s">
        <v>4877</v>
      </c>
      <c r="F119" s="1" t="s">
        <v>4876</v>
      </c>
      <c r="G119" s="1" t="s">
        <v>1158</v>
      </c>
      <c r="H119" s="1" t="s">
        <v>26</v>
      </c>
      <c r="I119" s="1">
        <v>14534</v>
      </c>
    </row>
    <row r="120" spans="1:9" ht="12.75" x14ac:dyDescent="0.2">
      <c r="A120" s="1">
        <v>119</v>
      </c>
      <c r="B120" s="1" t="s">
        <v>4875</v>
      </c>
      <c r="C120" s="1" t="s">
        <v>378</v>
      </c>
      <c r="D120" s="1" t="s">
        <v>5611</v>
      </c>
      <c r="E120" s="1" t="s">
        <v>4874</v>
      </c>
      <c r="F120" s="1" t="s">
        <v>4873</v>
      </c>
      <c r="G120" s="1" t="s">
        <v>1077</v>
      </c>
      <c r="H120" s="1" t="s">
        <v>118</v>
      </c>
      <c r="I120" s="1">
        <v>76901</v>
      </c>
    </row>
    <row r="121" spans="1:9" ht="12.75" hidden="1" x14ac:dyDescent="0.2">
      <c r="A121" s="1">
        <v>120</v>
      </c>
      <c r="B121" s="1" t="s">
        <v>4872</v>
      </c>
      <c r="C121" s="1" t="s">
        <v>4871</v>
      </c>
      <c r="D121" s="1" t="s">
        <v>4870</v>
      </c>
      <c r="E121" s="1" t="s">
        <v>4869</v>
      </c>
      <c r="F121" s="1" t="s">
        <v>4868</v>
      </c>
      <c r="G121" s="1" t="s">
        <v>355</v>
      </c>
      <c r="H121" s="1" t="s">
        <v>20</v>
      </c>
      <c r="I121" s="1">
        <v>93706</v>
      </c>
    </row>
    <row r="122" spans="1:9" ht="12.75" x14ac:dyDescent="0.2">
      <c r="A122" s="1">
        <v>121</v>
      </c>
      <c r="B122" s="1" t="s">
        <v>4867</v>
      </c>
      <c r="C122" s="1" t="s">
        <v>1690</v>
      </c>
      <c r="D122" s="1" t="s">
        <v>5611</v>
      </c>
      <c r="E122" s="1" t="s">
        <v>4866</v>
      </c>
      <c r="F122" s="1" t="s">
        <v>4865</v>
      </c>
      <c r="G122" s="1" t="s">
        <v>2099</v>
      </c>
      <c r="H122" s="1" t="s">
        <v>20</v>
      </c>
      <c r="I122" s="1">
        <v>90274</v>
      </c>
    </row>
    <row r="123" spans="1:9" ht="12.75" x14ac:dyDescent="0.2">
      <c r="A123" s="1">
        <v>122</v>
      </c>
      <c r="B123" s="1" t="s">
        <v>4864</v>
      </c>
      <c r="C123" s="1" t="s">
        <v>1272</v>
      </c>
      <c r="D123" s="1" t="s">
        <v>5611</v>
      </c>
      <c r="E123" s="1" t="s">
        <v>4863</v>
      </c>
      <c r="F123" s="1" t="s">
        <v>4862</v>
      </c>
      <c r="G123" s="1" t="s">
        <v>513</v>
      </c>
      <c r="H123" s="1" t="s">
        <v>26</v>
      </c>
      <c r="I123" s="1">
        <v>11414</v>
      </c>
    </row>
    <row r="124" spans="1:9" ht="12.75" hidden="1" x14ac:dyDescent="0.2">
      <c r="A124" s="1">
        <v>123</v>
      </c>
      <c r="B124" s="1" t="s">
        <v>4861</v>
      </c>
      <c r="C124" s="1" t="s">
        <v>1462</v>
      </c>
      <c r="D124" s="1" t="s">
        <v>4860</v>
      </c>
      <c r="E124" s="1" t="s">
        <v>4859</v>
      </c>
      <c r="F124" s="1" t="s">
        <v>4858</v>
      </c>
      <c r="G124" s="1" t="s">
        <v>119</v>
      </c>
      <c r="H124" s="1" t="s">
        <v>118</v>
      </c>
      <c r="I124" s="1">
        <v>78418</v>
      </c>
    </row>
    <row r="125" spans="1:9" ht="12.75" x14ac:dyDescent="0.2">
      <c r="A125" s="1">
        <v>124</v>
      </c>
      <c r="B125" s="1" t="s">
        <v>3798</v>
      </c>
      <c r="C125" s="1" t="s">
        <v>4857</v>
      </c>
      <c r="D125" s="1" t="s">
        <v>5611</v>
      </c>
      <c r="E125" s="1" t="s">
        <v>4856</v>
      </c>
      <c r="F125" s="1" t="s">
        <v>4855</v>
      </c>
      <c r="G125" s="1" t="s">
        <v>471</v>
      </c>
      <c r="H125" s="1" t="s">
        <v>20</v>
      </c>
      <c r="I125" s="1">
        <v>91733</v>
      </c>
    </row>
    <row r="126" spans="1:9" ht="12.75" x14ac:dyDescent="0.2">
      <c r="A126" s="1">
        <v>125</v>
      </c>
      <c r="B126" s="1" t="s">
        <v>4854</v>
      </c>
      <c r="C126" s="1" t="s">
        <v>902</v>
      </c>
      <c r="D126" s="1" t="s">
        <v>5611</v>
      </c>
      <c r="E126" s="1" t="s">
        <v>4853</v>
      </c>
      <c r="F126" s="1" t="s">
        <v>4852</v>
      </c>
      <c r="G126" s="1" t="s">
        <v>27</v>
      </c>
      <c r="H126" s="1" t="s">
        <v>26</v>
      </c>
      <c r="I126" s="1">
        <v>14424</v>
      </c>
    </row>
    <row r="127" spans="1:9" ht="12.75" x14ac:dyDescent="0.2">
      <c r="A127" s="1">
        <v>126</v>
      </c>
      <c r="B127" s="1" t="s">
        <v>4851</v>
      </c>
      <c r="C127" s="1" t="s">
        <v>2269</v>
      </c>
      <c r="D127" s="1" t="s">
        <v>5611</v>
      </c>
      <c r="E127" s="1" t="s">
        <v>4850</v>
      </c>
      <c r="F127" s="1" t="s">
        <v>4849</v>
      </c>
      <c r="G127" s="1" t="s">
        <v>559</v>
      </c>
      <c r="H127" s="1" t="s">
        <v>26</v>
      </c>
      <c r="I127" s="1">
        <v>12550</v>
      </c>
    </row>
    <row r="128" spans="1:9" ht="12.75" x14ac:dyDescent="0.2">
      <c r="A128" s="1">
        <v>127</v>
      </c>
      <c r="B128" s="1" t="s">
        <v>2382</v>
      </c>
      <c r="C128" s="1" t="s">
        <v>4848</v>
      </c>
      <c r="D128" s="1" t="s">
        <v>5611</v>
      </c>
      <c r="E128" s="1" t="s">
        <v>4847</v>
      </c>
      <c r="F128" s="1" t="s">
        <v>4846</v>
      </c>
      <c r="G128" s="1" t="s">
        <v>1699</v>
      </c>
      <c r="H128" s="1" t="s">
        <v>26</v>
      </c>
      <c r="I128" s="1">
        <v>11378</v>
      </c>
    </row>
    <row r="129" spans="1:9" ht="12.75" x14ac:dyDescent="0.2">
      <c r="A129" s="1">
        <v>128</v>
      </c>
      <c r="B129" s="1" t="s">
        <v>4845</v>
      </c>
      <c r="C129" s="1" t="s">
        <v>2115</v>
      </c>
      <c r="D129" s="1" t="s">
        <v>5611</v>
      </c>
      <c r="E129" s="1" t="s">
        <v>4844</v>
      </c>
      <c r="F129" s="1" t="s">
        <v>4843</v>
      </c>
      <c r="G129" s="1" t="s">
        <v>146</v>
      </c>
      <c r="H129" s="1" t="s">
        <v>26</v>
      </c>
      <c r="I129" s="1">
        <v>12901</v>
      </c>
    </row>
    <row r="130" spans="1:9" ht="12.75" x14ac:dyDescent="0.2">
      <c r="A130" s="1">
        <v>129</v>
      </c>
      <c r="B130" s="1" t="s">
        <v>4842</v>
      </c>
      <c r="C130" s="1" t="s">
        <v>2269</v>
      </c>
      <c r="D130" s="1" t="s">
        <v>5611</v>
      </c>
      <c r="E130" s="1" t="s">
        <v>4841</v>
      </c>
      <c r="F130" s="1" t="s">
        <v>4840</v>
      </c>
      <c r="G130" s="1" t="s">
        <v>2241</v>
      </c>
      <c r="H130" s="1" t="s">
        <v>26</v>
      </c>
      <c r="I130" s="1">
        <v>14094</v>
      </c>
    </row>
    <row r="131" spans="1:9" ht="12.75" hidden="1" x14ac:dyDescent="0.2">
      <c r="A131" s="1">
        <v>130</v>
      </c>
      <c r="B131" s="1" t="s">
        <v>4839</v>
      </c>
      <c r="C131" s="1" t="s">
        <v>3092</v>
      </c>
      <c r="D131" s="1" t="s">
        <v>4838</v>
      </c>
      <c r="E131" s="1" t="s">
        <v>4837</v>
      </c>
      <c r="F131" s="1" t="s">
        <v>4836</v>
      </c>
      <c r="G131" s="1" t="s">
        <v>235</v>
      </c>
      <c r="H131" s="1" t="s">
        <v>26</v>
      </c>
      <c r="I131" s="1">
        <v>12180</v>
      </c>
    </row>
    <row r="132" spans="1:9" ht="12.75" x14ac:dyDescent="0.2">
      <c r="A132" s="1">
        <v>131</v>
      </c>
      <c r="B132" s="1" t="s">
        <v>2367</v>
      </c>
      <c r="C132" s="1" t="s">
        <v>4835</v>
      </c>
      <c r="D132" s="1" t="s">
        <v>5611</v>
      </c>
      <c r="E132" s="1" t="s">
        <v>4834</v>
      </c>
      <c r="F132" s="1" t="s">
        <v>4833</v>
      </c>
      <c r="G132" s="1" t="s">
        <v>633</v>
      </c>
      <c r="H132" s="1" t="s">
        <v>26</v>
      </c>
      <c r="I132" s="1">
        <v>11791</v>
      </c>
    </row>
    <row r="133" spans="1:9" ht="12.75" x14ac:dyDescent="0.2">
      <c r="A133" s="1">
        <v>132</v>
      </c>
      <c r="B133" s="1" t="s">
        <v>1820</v>
      </c>
      <c r="C133" s="1" t="s">
        <v>807</v>
      </c>
      <c r="D133" s="1" t="s">
        <v>5611</v>
      </c>
      <c r="E133" s="1" t="s">
        <v>4832</v>
      </c>
      <c r="F133" s="1" t="s">
        <v>4831</v>
      </c>
      <c r="G133" s="1" t="s">
        <v>2146</v>
      </c>
      <c r="H133" s="1" t="s">
        <v>26</v>
      </c>
      <c r="I133" s="1">
        <v>14075</v>
      </c>
    </row>
    <row r="134" spans="1:9" ht="12.75" x14ac:dyDescent="0.2">
      <c r="A134" s="1">
        <v>133</v>
      </c>
      <c r="B134" s="1" t="s">
        <v>4830</v>
      </c>
      <c r="C134" s="1" t="s">
        <v>319</v>
      </c>
      <c r="D134" s="1" t="s">
        <v>5611</v>
      </c>
      <c r="E134" s="1" t="s">
        <v>4829</v>
      </c>
      <c r="F134" s="1" t="s">
        <v>4828</v>
      </c>
      <c r="G134" s="1" t="s">
        <v>660</v>
      </c>
      <c r="H134" s="1" t="s">
        <v>26</v>
      </c>
      <c r="I134" s="1">
        <v>11727</v>
      </c>
    </row>
    <row r="135" spans="1:9" ht="12.75" hidden="1" x14ac:dyDescent="0.2">
      <c r="A135" s="1">
        <v>134</v>
      </c>
      <c r="B135" s="1" t="s">
        <v>4827</v>
      </c>
      <c r="C135" s="1" t="s">
        <v>4826</v>
      </c>
      <c r="D135" s="1" t="s">
        <v>4825</v>
      </c>
      <c r="E135" s="1" t="s">
        <v>4824</v>
      </c>
      <c r="F135" s="1" t="s">
        <v>4823</v>
      </c>
      <c r="G135" s="1" t="s">
        <v>2049</v>
      </c>
      <c r="H135" s="1" t="s">
        <v>26</v>
      </c>
      <c r="I135" s="1">
        <v>11550</v>
      </c>
    </row>
    <row r="136" spans="1:9" ht="12.75" hidden="1" x14ac:dyDescent="0.2">
      <c r="A136" s="1">
        <v>135</v>
      </c>
      <c r="B136" s="1" t="s">
        <v>4822</v>
      </c>
      <c r="C136" s="1" t="s">
        <v>1024</v>
      </c>
      <c r="D136" s="1" t="s">
        <v>4821</v>
      </c>
      <c r="E136" s="1" t="s">
        <v>4820</v>
      </c>
      <c r="F136" s="1" t="s">
        <v>4819</v>
      </c>
      <c r="G136" s="1" t="s">
        <v>424</v>
      </c>
      <c r="H136" s="1" t="s">
        <v>118</v>
      </c>
      <c r="I136" s="1">
        <v>77016</v>
      </c>
    </row>
    <row r="137" spans="1:9" ht="12.75" x14ac:dyDescent="0.2">
      <c r="A137" s="1">
        <v>136</v>
      </c>
      <c r="B137" s="1" t="s">
        <v>4818</v>
      </c>
      <c r="C137" s="1" t="s">
        <v>4817</v>
      </c>
      <c r="D137" s="1" t="s">
        <v>5611</v>
      </c>
      <c r="E137" s="1" t="s">
        <v>4816</v>
      </c>
      <c r="F137" s="1" t="s">
        <v>4815</v>
      </c>
      <c r="G137" s="1" t="s">
        <v>167</v>
      </c>
      <c r="H137" s="1" t="s">
        <v>118</v>
      </c>
      <c r="I137" s="1">
        <v>75126</v>
      </c>
    </row>
    <row r="138" spans="1:9" ht="12.75" x14ac:dyDescent="0.2">
      <c r="A138" s="1">
        <v>137</v>
      </c>
      <c r="B138" s="1" t="s">
        <v>2412</v>
      </c>
      <c r="C138" s="1" t="s">
        <v>1620</v>
      </c>
      <c r="D138" s="1" t="s">
        <v>5611</v>
      </c>
      <c r="E138" s="1" t="s">
        <v>4814</v>
      </c>
      <c r="F138" s="1" t="s">
        <v>4813</v>
      </c>
      <c r="G138" s="1" t="s">
        <v>638</v>
      </c>
      <c r="H138" s="1" t="s">
        <v>26</v>
      </c>
      <c r="I138" s="1">
        <v>11758</v>
      </c>
    </row>
    <row r="139" spans="1:9" ht="12.75" hidden="1" x14ac:dyDescent="0.2">
      <c r="A139" s="1">
        <v>138</v>
      </c>
      <c r="B139" s="1" t="s">
        <v>4812</v>
      </c>
      <c r="C139" s="1" t="s">
        <v>4811</v>
      </c>
      <c r="D139" s="1" t="s">
        <v>4810</v>
      </c>
      <c r="E139" s="1" t="s">
        <v>4809</v>
      </c>
      <c r="F139" s="1" t="s">
        <v>4808</v>
      </c>
      <c r="G139" s="1" t="s">
        <v>161</v>
      </c>
      <c r="H139" s="1" t="s">
        <v>20</v>
      </c>
      <c r="I139" s="1">
        <v>92806</v>
      </c>
    </row>
    <row r="140" spans="1:9" ht="12.75" x14ac:dyDescent="0.2">
      <c r="A140" s="1">
        <v>139</v>
      </c>
      <c r="B140" s="1" t="s">
        <v>4807</v>
      </c>
      <c r="C140" s="1" t="s">
        <v>734</v>
      </c>
      <c r="D140" s="1" t="s">
        <v>5611</v>
      </c>
      <c r="E140" s="1" t="s">
        <v>4806</v>
      </c>
      <c r="F140" s="1" t="s">
        <v>4805</v>
      </c>
      <c r="G140" s="1" t="s">
        <v>1199</v>
      </c>
      <c r="H140" s="1" t="s">
        <v>26</v>
      </c>
      <c r="I140" s="1">
        <v>10977</v>
      </c>
    </row>
    <row r="141" spans="1:9" ht="12.75" x14ac:dyDescent="0.2">
      <c r="A141" s="1">
        <v>140</v>
      </c>
      <c r="B141" s="1" t="s">
        <v>4804</v>
      </c>
      <c r="C141" s="1" t="s">
        <v>2377</v>
      </c>
      <c r="D141" s="1" t="s">
        <v>5611</v>
      </c>
      <c r="E141" s="1" t="s">
        <v>4803</v>
      </c>
      <c r="F141" s="1" t="s">
        <v>4802</v>
      </c>
      <c r="G141" s="1" t="s">
        <v>92</v>
      </c>
      <c r="H141" s="1" t="s">
        <v>26</v>
      </c>
      <c r="I141" s="1">
        <v>11369</v>
      </c>
    </row>
    <row r="142" spans="1:9" ht="12.75" x14ac:dyDescent="0.2">
      <c r="A142" s="1">
        <v>141</v>
      </c>
      <c r="B142" s="1" t="s">
        <v>4801</v>
      </c>
      <c r="C142" s="1" t="s">
        <v>1942</v>
      </c>
      <c r="D142" s="1" t="s">
        <v>5611</v>
      </c>
      <c r="E142" s="1" t="s">
        <v>4800</v>
      </c>
      <c r="F142" s="1" t="s">
        <v>4799</v>
      </c>
      <c r="G142" s="1" t="s">
        <v>724</v>
      </c>
      <c r="H142" s="1" t="s">
        <v>26</v>
      </c>
      <c r="I142" s="1">
        <v>11412</v>
      </c>
    </row>
    <row r="143" spans="1:9" ht="12.75" x14ac:dyDescent="0.2">
      <c r="A143" s="1">
        <v>142</v>
      </c>
      <c r="B143" s="1" t="s">
        <v>4798</v>
      </c>
      <c r="C143" s="1" t="s">
        <v>1328</v>
      </c>
      <c r="D143" s="1" t="s">
        <v>5611</v>
      </c>
      <c r="E143" s="1" t="s">
        <v>4797</v>
      </c>
      <c r="F143" s="1" t="s">
        <v>4796</v>
      </c>
      <c r="G143" s="1" t="s">
        <v>1489</v>
      </c>
      <c r="H143" s="1" t="s">
        <v>26</v>
      </c>
      <c r="I143" s="1">
        <v>11552</v>
      </c>
    </row>
    <row r="144" spans="1:9" ht="12.75" x14ac:dyDescent="0.2">
      <c r="A144" s="1">
        <v>143</v>
      </c>
      <c r="B144" s="1" t="s">
        <v>4795</v>
      </c>
      <c r="C144" s="1" t="s">
        <v>4794</v>
      </c>
      <c r="D144" s="1" t="s">
        <v>5611</v>
      </c>
      <c r="E144" s="1" t="s">
        <v>4793</v>
      </c>
      <c r="F144" s="1" t="s">
        <v>4792</v>
      </c>
      <c r="G144" s="1" t="s">
        <v>800</v>
      </c>
      <c r="H144" s="1" t="s">
        <v>26</v>
      </c>
      <c r="I144" s="1">
        <v>11372</v>
      </c>
    </row>
    <row r="145" spans="1:9" ht="12.75" x14ac:dyDescent="0.2">
      <c r="A145" s="1">
        <v>144</v>
      </c>
      <c r="B145" s="1" t="s">
        <v>4791</v>
      </c>
      <c r="C145" s="1" t="s">
        <v>4790</v>
      </c>
      <c r="D145" s="1" t="s">
        <v>5611</v>
      </c>
      <c r="E145" s="1" t="s">
        <v>4789</v>
      </c>
      <c r="F145" s="1" t="s">
        <v>4788</v>
      </c>
      <c r="G145" s="1" t="s">
        <v>212</v>
      </c>
      <c r="H145" s="1" t="s">
        <v>26</v>
      </c>
      <c r="I145" s="1">
        <v>10573</v>
      </c>
    </row>
    <row r="146" spans="1:9" ht="12.75" x14ac:dyDescent="0.2">
      <c r="A146" s="1">
        <v>145</v>
      </c>
      <c r="B146" s="1" t="s">
        <v>4787</v>
      </c>
      <c r="C146" s="1" t="s">
        <v>3765</v>
      </c>
      <c r="D146" s="1" t="s">
        <v>5611</v>
      </c>
      <c r="E146" s="1" t="s">
        <v>4786</v>
      </c>
      <c r="F146" s="1" t="s">
        <v>4785</v>
      </c>
      <c r="G146" s="1" t="s">
        <v>42</v>
      </c>
      <c r="H146" s="1" t="s">
        <v>26</v>
      </c>
      <c r="I146" s="1">
        <v>10301</v>
      </c>
    </row>
    <row r="147" spans="1:9" ht="12.75" x14ac:dyDescent="0.2">
      <c r="A147" s="1">
        <v>146</v>
      </c>
      <c r="B147" s="1" t="s">
        <v>4784</v>
      </c>
      <c r="C147" s="1" t="s">
        <v>4783</v>
      </c>
      <c r="D147" s="1" t="s">
        <v>5611</v>
      </c>
      <c r="E147" s="1" t="s">
        <v>4782</v>
      </c>
      <c r="F147" s="1" t="s">
        <v>4781</v>
      </c>
      <c r="G147" s="1" t="s">
        <v>499</v>
      </c>
      <c r="H147" s="1" t="s">
        <v>26</v>
      </c>
      <c r="I147" s="1">
        <v>12866</v>
      </c>
    </row>
    <row r="148" spans="1:9" ht="12.75" x14ac:dyDescent="0.2">
      <c r="A148" s="1">
        <v>147</v>
      </c>
      <c r="B148" s="1" t="s">
        <v>551</v>
      </c>
      <c r="C148" s="1" t="s">
        <v>2083</v>
      </c>
      <c r="D148" s="1" t="s">
        <v>5611</v>
      </c>
      <c r="E148" s="1" t="s">
        <v>4780</v>
      </c>
      <c r="F148" s="1" t="s">
        <v>4779</v>
      </c>
      <c r="G148" s="1" t="s">
        <v>141</v>
      </c>
      <c r="H148" s="1" t="s">
        <v>26</v>
      </c>
      <c r="I148" s="1">
        <v>11787</v>
      </c>
    </row>
    <row r="149" spans="1:9" ht="12.75" x14ac:dyDescent="0.2">
      <c r="A149" s="1">
        <v>148</v>
      </c>
      <c r="B149" s="1" t="s">
        <v>4778</v>
      </c>
      <c r="C149" s="1" t="s">
        <v>4777</v>
      </c>
      <c r="D149" s="1" t="s">
        <v>5611</v>
      </c>
      <c r="E149" s="1" t="s">
        <v>4776</v>
      </c>
      <c r="F149" s="1" t="s">
        <v>4775</v>
      </c>
      <c r="G149" s="1" t="s">
        <v>1257</v>
      </c>
      <c r="H149" s="1" t="s">
        <v>26</v>
      </c>
      <c r="I149" s="1">
        <v>11418</v>
      </c>
    </row>
    <row r="150" spans="1:9" ht="12.75" x14ac:dyDescent="0.2">
      <c r="A150" s="1">
        <v>149</v>
      </c>
      <c r="B150" s="1" t="s">
        <v>4774</v>
      </c>
      <c r="C150" s="1" t="s">
        <v>1847</v>
      </c>
      <c r="D150" s="1" t="s">
        <v>5611</v>
      </c>
      <c r="E150" s="1" t="s">
        <v>4773</v>
      </c>
      <c r="F150" s="1" t="s">
        <v>4772</v>
      </c>
      <c r="G150" s="1" t="s">
        <v>1199</v>
      </c>
      <c r="H150" s="1" t="s">
        <v>26</v>
      </c>
      <c r="I150" s="1">
        <v>10977</v>
      </c>
    </row>
    <row r="151" spans="1:9" ht="12.75" x14ac:dyDescent="0.2">
      <c r="A151" s="1">
        <v>150</v>
      </c>
      <c r="B151" s="1" t="s">
        <v>4771</v>
      </c>
      <c r="C151" s="1" t="s">
        <v>3820</v>
      </c>
      <c r="D151" s="1" t="s">
        <v>5611</v>
      </c>
      <c r="E151" s="1" t="s">
        <v>4770</v>
      </c>
      <c r="F151" s="1" t="s">
        <v>4769</v>
      </c>
      <c r="G151" s="1" t="s">
        <v>1095</v>
      </c>
      <c r="H151" s="1" t="s">
        <v>26</v>
      </c>
      <c r="I151" s="1">
        <v>11743</v>
      </c>
    </row>
    <row r="152" spans="1:9" ht="12.75" x14ac:dyDescent="0.2">
      <c r="A152" s="1">
        <v>151</v>
      </c>
      <c r="B152" s="1" t="s">
        <v>4768</v>
      </c>
      <c r="C152" s="1" t="s">
        <v>3626</v>
      </c>
      <c r="D152" s="1" t="s">
        <v>5611</v>
      </c>
      <c r="E152" s="1" t="s">
        <v>4767</v>
      </c>
      <c r="F152" s="1" t="s">
        <v>4766</v>
      </c>
      <c r="G152" s="1" t="s">
        <v>113</v>
      </c>
      <c r="H152" s="1" t="s">
        <v>20</v>
      </c>
      <c r="I152" s="1">
        <v>95301</v>
      </c>
    </row>
    <row r="153" spans="1:9" ht="12.75" x14ac:dyDescent="0.2">
      <c r="A153" s="1">
        <v>152</v>
      </c>
      <c r="B153" s="1" t="s">
        <v>4765</v>
      </c>
      <c r="C153" s="1" t="s">
        <v>1589</v>
      </c>
      <c r="D153" s="1" t="s">
        <v>5611</v>
      </c>
      <c r="E153" s="1" t="s">
        <v>4764</v>
      </c>
      <c r="F153" s="1" t="s">
        <v>4763</v>
      </c>
      <c r="G153" s="1" t="s">
        <v>912</v>
      </c>
      <c r="H153" s="1" t="s">
        <v>26</v>
      </c>
      <c r="I153" s="1">
        <v>11803</v>
      </c>
    </row>
    <row r="154" spans="1:9" ht="12.75" x14ac:dyDescent="0.2">
      <c r="A154" s="1">
        <v>153</v>
      </c>
      <c r="B154" s="1" t="s">
        <v>4762</v>
      </c>
      <c r="C154" s="1" t="s">
        <v>383</v>
      </c>
      <c r="D154" s="1" t="s">
        <v>5611</v>
      </c>
      <c r="E154" s="1" t="s">
        <v>4761</v>
      </c>
      <c r="F154" s="1" t="s">
        <v>4760</v>
      </c>
      <c r="G154" s="1" t="s">
        <v>1077</v>
      </c>
      <c r="H154" s="1" t="s">
        <v>118</v>
      </c>
      <c r="I154" s="1">
        <v>76901</v>
      </c>
    </row>
    <row r="155" spans="1:9" ht="12.75" x14ac:dyDescent="0.2">
      <c r="A155" s="1">
        <v>154</v>
      </c>
      <c r="B155" s="1" t="s">
        <v>4759</v>
      </c>
      <c r="C155" s="1" t="s">
        <v>2411</v>
      </c>
      <c r="D155" s="1" t="s">
        <v>5611</v>
      </c>
      <c r="E155" s="1" t="s">
        <v>4758</v>
      </c>
      <c r="F155" s="1" t="s">
        <v>4757</v>
      </c>
      <c r="G155" s="1" t="s">
        <v>2076</v>
      </c>
      <c r="H155" s="1" t="s">
        <v>118</v>
      </c>
      <c r="I155" s="1">
        <v>78023</v>
      </c>
    </row>
    <row r="156" spans="1:9" ht="12.75" x14ac:dyDescent="0.2">
      <c r="A156" s="1">
        <v>155</v>
      </c>
      <c r="B156" s="1" t="s">
        <v>2521</v>
      </c>
      <c r="C156" s="1" t="s">
        <v>3969</v>
      </c>
      <c r="D156" s="1" t="s">
        <v>5611</v>
      </c>
      <c r="E156" s="1" t="s">
        <v>4756</v>
      </c>
      <c r="F156" s="1" t="s">
        <v>4755</v>
      </c>
      <c r="G156" s="1" t="s">
        <v>887</v>
      </c>
      <c r="H156" s="1" t="s">
        <v>26</v>
      </c>
      <c r="I156" s="1">
        <v>11706</v>
      </c>
    </row>
    <row r="157" spans="1:9" ht="12.75" x14ac:dyDescent="0.2">
      <c r="A157" s="1">
        <v>156</v>
      </c>
      <c r="B157" s="1" t="s">
        <v>4754</v>
      </c>
      <c r="C157" s="1" t="s">
        <v>1058</v>
      </c>
      <c r="D157" s="1" t="s">
        <v>5611</v>
      </c>
      <c r="E157" s="1" t="s">
        <v>4753</v>
      </c>
      <c r="F157" s="1" t="s">
        <v>4752</v>
      </c>
      <c r="G157" s="1" t="s">
        <v>615</v>
      </c>
      <c r="H157" s="1" t="s">
        <v>26</v>
      </c>
      <c r="I157" s="1">
        <v>11795</v>
      </c>
    </row>
    <row r="158" spans="1:9" ht="12.75" x14ac:dyDescent="0.2">
      <c r="A158" s="1">
        <v>157</v>
      </c>
      <c r="B158" s="1" t="s">
        <v>112</v>
      </c>
      <c r="C158" s="1" t="s">
        <v>520</v>
      </c>
      <c r="D158" s="1" t="s">
        <v>5611</v>
      </c>
      <c r="E158" s="1" t="s">
        <v>4751</v>
      </c>
      <c r="F158" s="1" t="s">
        <v>4750</v>
      </c>
      <c r="G158" s="1" t="s">
        <v>1125</v>
      </c>
      <c r="H158" s="1" t="s">
        <v>20</v>
      </c>
      <c r="I158" s="1">
        <v>92220</v>
      </c>
    </row>
    <row r="159" spans="1:9" ht="12.75" x14ac:dyDescent="0.2">
      <c r="A159" s="1">
        <v>158</v>
      </c>
      <c r="B159" s="1" t="s">
        <v>2989</v>
      </c>
      <c r="C159" s="1" t="s">
        <v>175</v>
      </c>
      <c r="D159" s="1" t="s">
        <v>5611</v>
      </c>
      <c r="E159" s="1" t="s">
        <v>4749</v>
      </c>
      <c r="F159" s="1" t="s">
        <v>4748</v>
      </c>
      <c r="G159" s="1" t="s">
        <v>1199</v>
      </c>
      <c r="H159" s="1" t="s">
        <v>26</v>
      </c>
      <c r="I159" s="1">
        <v>10977</v>
      </c>
    </row>
    <row r="160" spans="1:9" ht="12.75" x14ac:dyDescent="0.2">
      <c r="A160" s="1">
        <v>159</v>
      </c>
      <c r="B160" s="1" t="s">
        <v>4747</v>
      </c>
      <c r="C160" s="1" t="s">
        <v>4746</v>
      </c>
      <c r="D160" s="1" t="s">
        <v>5611</v>
      </c>
      <c r="E160" s="1" t="s">
        <v>4745</v>
      </c>
      <c r="F160" s="1" t="s">
        <v>4744</v>
      </c>
      <c r="G160" s="1" t="s">
        <v>850</v>
      </c>
      <c r="H160" s="1" t="s">
        <v>118</v>
      </c>
      <c r="I160" s="1">
        <v>75043</v>
      </c>
    </row>
    <row r="161" spans="1:9" ht="12.75" x14ac:dyDescent="0.2">
      <c r="A161" s="1">
        <v>160</v>
      </c>
      <c r="B161" s="1" t="s">
        <v>4743</v>
      </c>
      <c r="C161" s="1" t="s">
        <v>4742</v>
      </c>
      <c r="D161" s="1" t="s">
        <v>5611</v>
      </c>
      <c r="E161" s="1" t="s">
        <v>4741</v>
      </c>
      <c r="F161" s="1" t="s">
        <v>4740</v>
      </c>
      <c r="G161" s="1" t="s">
        <v>1664</v>
      </c>
      <c r="H161" s="1" t="s">
        <v>118</v>
      </c>
      <c r="I161" s="1">
        <v>75088</v>
      </c>
    </row>
    <row r="162" spans="1:9" ht="12.75" x14ac:dyDescent="0.2">
      <c r="A162" s="1">
        <v>161</v>
      </c>
      <c r="B162" s="1" t="s">
        <v>4739</v>
      </c>
      <c r="C162" s="1" t="s">
        <v>464</v>
      </c>
      <c r="D162" s="1" t="s">
        <v>5611</v>
      </c>
      <c r="E162" s="1" t="s">
        <v>4738</v>
      </c>
      <c r="F162" s="1" t="s">
        <v>4737</v>
      </c>
      <c r="G162" s="1" t="s">
        <v>141</v>
      </c>
      <c r="H162" s="1" t="s">
        <v>26</v>
      </c>
      <c r="I162" s="1">
        <v>11787</v>
      </c>
    </row>
    <row r="163" spans="1:9" ht="12.75" x14ac:dyDescent="0.2">
      <c r="A163" s="1">
        <v>162</v>
      </c>
      <c r="B163" s="1" t="s">
        <v>4736</v>
      </c>
      <c r="C163" s="1" t="s">
        <v>2784</v>
      </c>
      <c r="D163" s="1" t="s">
        <v>5611</v>
      </c>
      <c r="E163" s="1" t="s">
        <v>4735</v>
      </c>
      <c r="F163" s="1" t="s">
        <v>4734</v>
      </c>
      <c r="G163" s="1" t="s">
        <v>559</v>
      </c>
      <c r="H163" s="1" t="s">
        <v>26</v>
      </c>
      <c r="I163" s="1">
        <v>12550</v>
      </c>
    </row>
    <row r="164" spans="1:9" ht="12.75" x14ac:dyDescent="0.2">
      <c r="A164" s="1">
        <v>163</v>
      </c>
      <c r="B164" s="1" t="s">
        <v>4733</v>
      </c>
      <c r="C164" s="1" t="s">
        <v>4732</v>
      </c>
      <c r="D164" s="1" t="s">
        <v>5611</v>
      </c>
      <c r="E164" s="1" t="s">
        <v>4731</v>
      </c>
      <c r="F164" s="1" t="s">
        <v>4730</v>
      </c>
      <c r="G164" s="1" t="s">
        <v>957</v>
      </c>
      <c r="H164" s="1" t="s">
        <v>26</v>
      </c>
      <c r="I164" s="1">
        <v>13440</v>
      </c>
    </row>
    <row r="165" spans="1:9" ht="12.75" x14ac:dyDescent="0.2">
      <c r="A165" s="1">
        <v>164</v>
      </c>
      <c r="B165" s="1" t="s">
        <v>2785</v>
      </c>
      <c r="C165" s="1" t="s">
        <v>1297</v>
      </c>
      <c r="D165" s="1" t="s">
        <v>5611</v>
      </c>
      <c r="E165" s="1" t="s">
        <v>4729</v>
      </c>
      <c r="F165" s="1" t="s">
        <v>4728</v>
      </c>
      <c r="G165" s="1" t="s">
        <v>694</v>
      </c>
      <c r="H165" s="1" t="s">
        <v>26</v>
      </c>
      <c r="I165" s="1">
        <v>11377</v>
      </c>
    </row>
    <row r="166" spans="1:9" ht="12.75" hidden="1" x14ac:dyDescent="0.2">
      <c r="A166" s="1">
        <v>165</v>
      </c>
      <c r="B166" s="1" t="s">
        <v>4510</v>
      </c>
      <c r="C166" s="1" t="s">
        <v>1006</v>
      </c>
      <c r="D166" s="1" t="s">
        <v>4727</v>
      </c>
      <c r="E166" s="1" t="s">
        <v>4726</v>
      </c>
      <c r="F166" s="1" t="s">
        <v>4725</v>
      </c>
      <c r="G166" s="1" t="s">
        <v>57</v>
      </c>
      <c r="H166" s="1" t="s">
        <v>20</v>
      </c>
      <c r="I166" s="1">
        <v>95127</v>
      </c>
    </row>
    <row r="167" spans="1:9" ht="12.75" x14ac:dyDescent="0.2">
      <c r="A167" s="1">
        <v>166</v>
      </c>
      <c r="B167" s="1" t="s">
        <v>4724</v>
      </c>
      <c r="C167" s="1" t="s">
        <v>2005</v>
      </c>
      <c r="D167" s="1" t="s">
        <v>5611</v>
      </c>
      <c r="E167" s="1" t="s">
        <v>4723</v>
      </c>
      <c r="F167" s="1" t="s">
        <v>4722</v>
      </c>
      <c r="G167" s="1" t="s">
        <v>250</v>
      </c>
      <c r="H167" s="1" t="s">
        <v>26</v>
      </c>
      <c r="I167" s="1">
        <v>11421</v>
      </c>
    </row>
    <row r="168" spans="1:9" ht="12.75" x14ac:dyDescent="0.2">
      <c r="A168" s="1">
        <v>167</v>
      </c>
      <c r="B168" s="1" t="s">
        <v>4721</v>
      </c>
      <c r="C168" s="1" t="s">
        <v>646</v>
      </c>
      <c r="D168" s="1" t="s">
        <v>5611</v>
      </c>
      <c r="E168" s="1" t="s">
        <v>4720</v>
      </c>
      <c r="F168" s="1" t="s">
        <v>4719</v>
      </c>
      <c r="G168" s="1" t="s">
        <v>1199</v>
      </c>
      <c r="H168" s="1" t="s">
        <v>26</v>
      </c>
      <c r="I168" s="1">
        <v>10977</v>
      </c>
    </row>
    <row r="169" spans="1:9" ht="12.75" x14ac:dyDescent="0.2">
      <c r="A169" s="1">
        <v>168</v>
      </c>
      <c r="B169" s="1" t="s">
        <v>4718</v>
      </c>
      <c r="C169" s="1" t="s">
        <v>1737</v>
      </c>
      <c r="D169" s="1" t="s">
        <v>5611</v>
      </c>
      <c r="E169" s="1" t="s">
        <v>4717</v>
      </c>
      <c r="F169" s="1" t="s">
        <v>4716</v>
      </c>
      <c r="G169" s="1" t="s">
        <v>385</v>
      </c>
      <c r="H169" s="1" t="s">
        <v>26</v>
      </c>
      <c r="I169" s="1">
        <v>11420</v>
      </c>
    </row>
    <row r="170" spans="1:9" ht="12.75" x14ac:dyDescent="0.2">
      <c r="A170" s="1">
        <v>169</v>
      </c>
      <c r="B170" s="1" t="s">
        <v>4715</v>
      </c>
      <c r="C170" s="1" t="s">
        <v>4714</v>
      </c>
      <c r="D170" s="1" t="s">
        <v>5611</v>
      </c>
      <c r="E170" s="1" t="s">
        <v>4713</v>
      </c>
      <c r="F170" s="1" t="s">
        <v>4712</v>
      </c>
      <c r="G170" s="1" t="s">
        <v>2099</v>
      </c>
      <c r="H170" s="1" t="s">
        <v>20</v>
      </c>
      <c r="I170" s="1">
        <v>90274</v>
      </c>
    </row>
    <row r="171" spans="1:9" ht="12.75" hidden="1" x14ac:dyDescent="0.2">
      <c r="A171" s="1">
        <v>170</v>
      </c>
      <c r="B171" s="1" t="s">
        <v>1590</v>
      </c>
      <c r="C171" s="1" t="s">
        <v>984</v>
      </c>
      <c r="D171" s="1" t="s">
        <v>4711</v>
      </c>
      <c r="E171" s="1" t="s">
        <v>4710</v>
      </c>
      <c r="F171" s="1" t="s">
        <v>4709</v>
      </c>
      <c r="G171" s="1" t="s">
        <v>1224</v>
      </c>
      <c r="H171" s="1" t="s">
        <v>20</v>
      </c>
      <c r="I171" s="1">
        <v>93035</v>
      </c>
    </row>
    <row r="172" spans="1:9" ht="12.75" x14ac:dyDescent="0.2">
      <c r="A172" s="1">
        <v>171</v>
      </c>
      <c r="B172" s="1" t="s">
        <v>4708</v>
      </c>
      <c r="C172" s="1" t="s">
        <v>1734</v>
      </c>
      <c r="D172" s="1" t="s">
        <v>5611</v>
      </c>
      <c r="E172" s="1" t="s">
        <v>4707</v>
      </c>
      <c r="F172" s="1" t="s">
        <v>4706</v>
      </c>
      <c r="G172" s="1" t="s">
        <v>345</v>
      </c>
      <c r="H172" s="1" t="s">
        <v>26</v>
      </c>
      <c r="I172" s="1">
        <v>11553</v>
      </c>
    </row>
    <row r="173" spans="1:9" ht="12.75" x14ac:dyDescent="0.2">
      <c r="A173" s="1">
        <v>172</v>
      </c>
      <c r="B173" s="1" t="s">
        <v>4705</v>
      </c>
      <c r="C173" s="1" t="s">
        <v>3301</v>
      </c>
      <c r="D173" s="1" t="s">
        <v>5611</v>
      </c>
      <c r="E173" s="1" t="s">
        <v>4704</v>
      </c>
      <c r="F173" s="1" t="s">
        <v>4703</v>
      </c>
      <c r="G173" s="1" t="s">
        <v>1072</v>
      </c>
      <c r="H173" s="1" t="s">
        <v>20</v>
      </c>
      <c r="I173" s="1">
        <v>95050</v>
      </c>
    </row>
    <row r="174" spans="1:9" ht="12.75" x14ac:dyDescent="0.2">
      <c r="A174" s="1">
        <v>173</v>
      </c>
      <c r="B174" s="1" t="s">
        <v>4702</v>
      </c>
      <c r="C174" s="1" t="s">
        <v>789</v>
      </c>
      <c r="D174" s="1" t="s">
        <v>5611</v>
      </c>
      <c r="E174" s="1" t="s">
        <v>4701</v>
      </c>
      <c r="F174" s="1" t="s">
        <v>4700</v>
      </c>
      <c r="G174" s="1" t="s">
        <v>850</v>
      </c>
      <c r="H174" s="1" t="s">
        <v>118</v>
      </c>
      <c r="I174" s="1">
        <v>75043</v>
      </c>
    </row>
    <row r="175" spans="1:9" ht="12.75" x14ac:dyDescent="0.2">
      <c r="A175" s="1">
        <v>174</v>
      </c>
      <c r="B175" s="1" t="s">
        <v>4699</v>
      </c>
      <c r="C175" s="1" t="s">
        <v>2108</v>
      </c>
      <c r="D175" s="1" t="s">
        <v>5611</v>
      </c>
      <c r="E175" s="1" t="s">
        <v>4698</v>
      </c>
      <c r="F175" s="1" t="s">
        <v>4697</v>
      </c>
      <c r="G175" s="1" t="s">
        <v>73</v>
      </c>
      <c r="H175" s="1" t="s">
        <v>26</v>
      </c>
      <c r="I175" s="1">
        <v>10583</v>
      </c>
    </row>
    <row r="176" spans="1:9" ht="12.75" x14ac:dyDescent="0.2">
      <c r="A176" s="1">
        <v>175</v>
      </c>
      <c r="B176" s="1" t="s">
        <v>4696</v>
      </c>
      <c r="C176" s="1" t="s">
        <v>3987</v>
      </c>
      <c r="D176" s="1" t="s">
        <v>5611</v>
      </c>
      <c r="E176" s="1" t="s">
        <v>4695</v>
      </c>
      <c r="F176" s="1" t="s">
        <v>4694</v>
      </c>
      <c r="G176" s="1" t="s">
        <v>340</v>
      </c>
      <c r="H176" s="1" t="s">
        <v>20</v>
      </c>
      <c r="I176" s="1">
        <v>91010</v>
      </c>
    </row>
    <row r="177" spans="1:9" ht="12.75" x14ac:dyDescent="0.2">
      <c r="A177" s="1">
        <v>176</v>
      </c>
      <c r="B177" s="1" t="s">
        <v>4693</v>
      </c>
      <c r="C177" s="1" t="s">
        <v>369</v>
      </c>
      <c r="D177" s="1" t="s">
        <v>5611</v>
      </c>
      <c r="E177" s="1" t="s">
        <v>4692</v>
      </c>
      <c r="F177" s="1" t="s">
        <v>4691</v>
      </c>
      <c r="G177" s="1" t="s">
        <v>471</v>
      </c>
      <c r="H177" s="1" t="s">
        <v>20</v>
      </c>
      <c r="I177" s="1">
        <v>91733</v>
      </c>
    </row>
    <row r="178" spans="1:9" ht="12.75" x14ac:dyDescent="0.2">
      <c r="A178" s="1">
        <v>177</v>
      </c>
      <c r="B178" s="1" t="s">
        <v>1050</v>
      </c>
      <c r="C178" s="1" t="s">
        <v>3003</v>
      </c>
      <c r="D178" s="1" t="s">
        <v>5611</v>
      </c>
      <c r="E178" s="1" t="s">
        <v>4690</v>
      </c>
      <c r="F178" s="1" t="s">
        <v>4689</v>
      </c>
      <c r="G178" s="1" t="s">
        <v>1699</v>
      </c>
      <c r="H178" s="1" t="s">
        <v>26</v>
      </c>
      <c r="I178" s="1">
        <v>11378</v>
      </c>
    </row>
    <row r="179" spans="1:9" ht="12.75" hidden="1" x14ac:dyDescent="0.2">
      <c r="A179" s="1">
        <v>178</v>
      </c>
      <c r="B179" s="1" t="s">
        <v>301</v>
      </c>
      <c r="C179" s="1" t="s">
        <v>4626</v>
      </c>
      <c r="D179" s="1" t="s">
        <v>4688</v>
      </c>
      <c r="E179" s="1" t="s">
        <v>4687</v>
      </c>
      <c r="F179" s="1" t="s">
        <v>4686</v>
      </c>
      <c r="G179" s="1" t="s">
        <v>1849</v>
      </c>
      <c r="H179" s="1" t="s">
        <v>26</v>
      </c>
      <c r="I179" s="1">
        <v>10002</v>
      </c>
    </row>
    <row r="180" spans="1:9" ht="12.75" x14ac:dyDescent="0.2">
      <c r="A180" s="1">
        <v>179</v>
      </c>
      <c r="B180" s="1" t="s">
        <v>4685</v>
      </c>
      <c r="C180" s="1" t="s">
        <v>4684</v>
      </c>
      <c r="D180" s="1" t="s">
        <v>5611</v>
      </c>
      <c r="E180" s="1" t="s">
        <v>4683</v>
      </c>
      <c r="F180" s="1" t="s">
        <v>4682</v>
      </c>
      <c r="G180" s="1" t="s">
        <v>1158</v>
      </c>
      <c r="H180" s="1" t="s">
        <v>26</v>
      </c>
      <c r="I180" s="1">
        <v>14534</v>
      </c>
    </row>
    <row r="181" spans="1:9" ht="12.75" x14ac:dyDescent="0.2">
      <c r="A181" s="1">
        <v>180</v>
      </c>
      <c r="B181" s="1" t="s">
        <v>4681</v>
      </c>
      <c r="C181" s="1" t="s">
        <v>1177</v>
      </c>
      <c r="D181" s="1" t="s">
        <v>5611</v>
      </c>
      <c r="E181" s="1" t="s">
        <v>4680</v>
      </c>
      <c r="F181" s="1" t="s">
        <v>4679</v>
      </c>
      <c r="G181" s="1" t="s">
        <v>1215</v>
      </c>
      <c r="H181" s="1" t="s">
        <v>26</v>
      </c>
      <c r="I181" s="1">
        <v>11735</v>
      </c>
    </row>
    <row r="182" spans="1:9" ht="12.75" x14ac:dyDescent="0.2">
      <c r="A182" s="1">
        <v>181</v>
      </c>
      <c r="B182" s="1" t="s">
        <v>4111</v>
      </c>
      <c r="C182" s="1" t="s">
        <v>2188</v>
      </c>
      <c r="D182" s="1" t="s">
        <v>5611</v>
      </c>
      <c r="E182" s="1" t="s">
        <v>4678</v>
      </c>
      <c r="F182" s="1" t="s">
        <v>4677</v>
      </c>
      <c r="G182" s="1" t="s">
        <v>2642</v>
      </c>
      <c r="H182" s="1" t="s">
        <v>20</v>
      </c>
      <c r="I182" s="1">
        <v>90278</v>
      </c>
    </row>
    <row r="183" spans="1:9" ht="12.75" x14ac:dyDescent="0.2">
      <c r="A183" s="1">
        <v>182</v>
      </c>
      <c r="B183" s="1" t="s">
        <v>4676</v>
      </c>
      <c r="C183" s="1" t="s">
        <v>2204</v>
      </c>
      <c r="D183" s="1" t="s">
        <v>5611</v>
      </c>
      <c r="E183" s="1" t="s">
        <v>4675</v>
      </c>
      <c r="F183" s="1" t="s">
        <v>4674</v>
      </c>
      <c r="G183" s="1" t="s">
        <v>887</v>
      </c>
      <c r="H183" s="1" t="s">
        <v>26</v>
      </c>
      <c r="I183" s="1">
        <v>11706</v>
      </c>
    </row>
    <row r="184" spans="1:9" ht="12.75" x14ac:dyDescent="0.2">
      <c r="A184" s="1">
        <v>183</v>
      </c>
      <c r="B184" s="1" t="s">
        <v>4236</v>
      </c>
      <c r="C184" s="1" t="s">
        <v>4673</v>
      </c>
      <c r="D184" s="1" t="s">
        <v>5611</v>
      </c>
      <c r="E184" s="1" t="s">
        <v>4672</v>
      </c>
      <c r="F184" s="1" t="s">
        <v>4671</v>
      </c>
      <c r="G184" s="1" t="s">
        <v>292</v>
      </c>
      <c r="H184" s="1" t="s">
        <v>26</v>
      </c>
      <c r="I184" s="1">
        <v>11001</v>
      </c>
    </row>
    <row r="185" spans="1:9" ht="12.75" x14ac:dyDescent="0.2">
      <c r="A185" s="1">
        <v>184</v>
      </c>
      <c r="B185" s="1" t="s">
        <v>2430</v>
      </c>
      <c r="C185" s="1" t="s">
        <v>3406</v>
      </c>
      <c r="D185" s="1" t="s">
        <v>5611</v>
      </c>
      <c r="E185" s="1" t="s">
        <v>4670</v>
      </c>
      <c r="F185" s="1" t="s">
        <v>4669</v>
      </c>
      <c r="G185" s="1" t="s">
        <v>264</v>
      </c>
      <c r="H185" s="1" t="s">
        <v>26</v>
      </c>
      <c r="I185" s="1">
        <v>14580</v>
      </c>
    </row>
    <row r="186" spans="1:9" ht="12.75" x14ac:dyDescent="0.2">
      <c r="A186" s="1">
        <v>185</v>
      </c>
      <c r="B186" s="1" t="s">
        <v>2532</v>
      </c>
      <c r="C186" s="1" t="s">
        <v>62</v>
      </c>
      <c r="D186" s="1" t="s">
        <v>5611</v>
      </c>
      <c r="E186" s="1" t="s">
        <v>4668</v>
      </c>
      <c r="F186" s="1" t="s">
        <v>4667</v>
      </c>
      <c r="G186" s="1" t="s">
        <v>1077</v>
      </c>
      <c r="H186" s="1" t="s">
        <v>118</v>
      </c>
      <c r="I186" s="1">
        <v>76901</v>
      </c>
    </row>
    <row r="187" spans="1:9" ht="12.75" x14ac:dyDescent="0.2">
      <c r="A187" s="1">
        <v>186</v>
      </c>
      <c r="B187" s="1" t="s">
        <v>4666</v>
      </c>
      <c r="C187" s="1" t="s">
        <v>3590</v>
      </c>
      <c r="D187" s="1" t="s">
        <v>5611</v>
      </c>
      <c r="E187" s="1" t="s">
        <v>4665</v>
      </c>
      <c r="F187" s="1" t="s">
        <v>4664</v>
      </c>
      <c r="G187" s="1" t="s">
        <v>130</v>
      </c>
      <c r="H187" s="1" t="s">
        <v>26</v>
      </c>
      <c r="I187" s="1">
        <v>10952</v>
      </c>
    </row>
    <row r="188" spans="1:9" ht="12.75" x14ac:dyDescent="0.2">
      <c r="A188" s="1">
        <v>187</v>
      </c>
      <c r="B188" s="1" t="s">
        <v>4663</v>
      </c>
      <c r="C188" s="1" t="s">
        <v>3298</v>
      </c>
      <c r="D188" s="1" t="s">
        <v>5611</v>
      </c>
      <c r="E188" s="1" t="s">
        <v>4662</v>
      </c>
      <c r="F188" s="1" t="s">
        <v>4661</v>
      </c>
      <c r="G188" s="1" t="s">
        <v>809</v>
      </c>
      <c r="H188" s="1" t="s">
        <v>20</v>
      </c>
      <c r="I188" s="1">
        <v>92307</v>
      </c>
    </row>
    <row r="189" spans="1:9" ht="12.75" hidden="1" x14ac:dyDescent="0.2">
      <c r="A189" s="1">
        <v>188</v>
      </c>
      <c r="B189" s="1" t="s">
        <v>4660</v>
      </c>
      <c r="C189" s="1" t="s">
        <v>4659</v>
      </c>
      <c r="D189" s="1" t="s">
        <v>4658</v>
      </c>
      <c r="E189" s="1" t="s">
        <v>4657</v>
      </c>
      <c r="F189" s="1" t="s">
        <v>4656</v>
      </c>
      <c r="G189" s="1" t="s">
        <v>1224</v>
      </c>
      <c r="H189" s="1" t="s">
        <v>20</v>
      </c>
      <c r="I189" s="1">
        <v>93035</v>
      </c>
    </row>
    <row r="190" spans="1:9" ht="12.75" x14ac:dyDescent="0.2">
      <c r="A190" s="1">
        <v>189</v>
      </c>
      <c r="B190" s="1" t="s">
        <v>2006</v>
      </c>
      <c r="C190" s="1" t="s">
        <v>789</v>
      </c>
      <c r="D190" s="1" t="s">
        <v>5611</v>
      </c>
      <c r="E190" s="1" t="s">
        <v>4655</v>
      </c>
      <c r="F190" s="1" t="s">
        <v>4654</v>
      </c>
      <c r="G190" s="1" t="s">
        <v>78</v>
      </c>
      <c r="H190" s="1" t="s">
        <v>26</v>
      </c>
      <c r="I190" s="1">
        <v>13090</v>
      </c>
    </row>
    <row r="191" spans="1:9" ht="12.75" hidden="1" x14ac:dyDescent="0.2">
      <c r="A191" s="1">
        <v>190</v>
      </c>
      <c r="B191" s="1" t="s">
        <v>4653</v>
      </c>
      <c r="C191" s="1" t="s">
        <v>768</v>
      </c>
      <c r="D191" s="1" t="s">
        <v>4652</v>
      </c>
      <c r="E191" s="1" t="s">
        <v>4651</v>
      </c>
      <c r="F191" s="1" t="s">
        <v>4650</v>
      </c>
      <c r="G191" s="1" t="s">
        <v>940</v>
      </c>
      <c r="H191" s="1" t="s">
        <v>26</v>
      </c>
      <c r="I191" s="1">
        <v>11561</v>
      </c>
    </row>
    <row r="192" spans="1:9" ht="12.75" hidden="1" x14ac:dyDescent="0.2">
      <c r="A192" s="1">
        <v>191</v>
      </c>
      <c r="B192" s="1" t="s">
        <v>4649</v>
      </c>
      <c r="C192" s="1" t="s">
        <v>502</v>
      </c>
      <c r="D192" s="1" t="s">
        <v>4648</v>
      </c>
      <c r="E192" s="1" t="s">
        <v>4647</v>
      </c>
      <c r="F192" s="1" t="s">
        <v>4646</v>
      </c>
      <c r="G192" s="1" t="s">
        <v>1224</v>
      </c>
      <c r="H192" s="1" t="s">
        <v>20</v>
      </c>
      <c r="I192" s="1">
        <v>93035</v>
      </c>
    </row>
    <row r="193" spans="1:9" ht="12.75" x14ac:dyDescent="0.2">
      <c r="A193" s="1">
        <v>192</v>
      </c>
      <c r="B193" s="1" t="s">
        <v>4645</v>
      </c>
      <c r="C193" s="1" t="s">
        <v>993</v>
      </c>
      <c r="D193" s="1" t="s">
        <v>5611</v>
      </c>
      <c r="E193" s="1" t="s">
        <v>4644</v>
      </c>
      <c r="F193" s="1" t="s">
        <v>4643</v>
      </c>
      <c r="G193" s="1" t="s">
        <v>2080</v>
      </c>
      <c r="H193" s="1" t="s">
        <v>20</v>
      </c>
      <c r="I193" s="1">
        <v>90505</v>
      </c>
    </row>
    <row r="194" spans="1:9" ht="12.75" x14ac:dyDescent="0.2">
      <c r="A194" s="1">
        <v>193</v>
      </c>
      <c r="B194" s="1" t="s">
        <v>1989</v>
      </c>
      <c r="C194" s="1" t="s">
        <v>4642</v>
      </c>
      <c r="D194" s="1" t="s">
        <v>5611</v>
      </c>
      <c r="E194" s="1" t="s">
        <v>4641</v>
      </c>
      <c r="F194" s="1" t="s">
        <v>4640</v>
      </c>
      <c r="G194" s="1" t="s">
        <v>2072</v>
      </c>
      <c r="H194" s="1" t="s">
        <v>26</v>
      </c>
      <c r="I194" s="1">
        <v>11801</v>
      </c>
    </row>
    <row r="195" spans="1:9" ht="12.75" x14ac:dyDescent="0.2">
      <c r="A195" s="1">
        <v>194</v>
      </c>
      <c r="B195" s="1" t="s">
        <v>354</v>
      </c>
      <c r="C195" s="1" t="s">
        <v>2705</v>
      </c>
      <c r="D195" s="1" t="s">
        <v>5611</v>
      </c>
      <c r="E195" s="1" t="s">
        <v>4639</v>
      </c>
      <c r="F195" s="1" t="s">
        <v>4638</v>
      </c>
      <c r="G195" s="1" t="s">
        <v>108</v>
      </c>
      <c r="H195" s="1" t="s">
        <v>20</v>
      </c>
      <c r="I195" s="1">
        <v>95060</v>
      </c>
    </row>
    <row r="196" spans="1:9" ht="12.75" x14ac:dyDescent="0.2">
      <c r="A196" s="1">
        <v>195</v>
      </c>
      <c r="B196" s="1" t="s">
        <v>4637</v>
      </c>
      <c r="C196" s="1" t="s">
        <v>3730</v>
      </c>
      <c r="D196" s="1" t="s">
        <v>5611</v>
      </c>
      <c r="E196" s="1" t="s">
        <v>4636</v>
      </c>
      <c r="F196" s="1" t="s">
        <v>4635</v>
      </c>
      <c r="G196" s="1" t="s">
        <v>610</v>
      </c>
      <c r="H196" s="1" t="s">
        <v>26</v>
      </c>
      <c r="I196" s="1">
        <v>11010</v>
      </c>
    </row>
    <row r="197" spans="1:9" ht="12.75" x14ac:dyDescent="0.2">
      <c r="A197" s="1">
        <v>196</v>
      </c>
      <c r="B197" s="1" t="s">
        <v>4634</v>
      </c>
      <c r="C197" s="1" t="s">
        <v>4633</v>
      </c>
      <c r="D197" s="1" t="s">
        <v>5611</v>
      </c>
      <c r="E197" s="1" t="s">
        <v>4632</v>
      </c>
      <c r="F197" s="1" t="s">
        <v>4631</v>
      </c>
      <c r="G197" s="1" t="s">
        <v>727</v>
      </c>
      <c r="H197" s="1" t="s">
        <v>26</v>
      </c>
      <c r="I197" s="1">
        <v>14120</v>
      </c>
    </row>
    <row r="198" spans="1:9" ht="12.75" x14ac:dyDescent="0.2">
      <c r="A198" s="1">
        <v>197</v>
      </c>
      <c r="B198" s="1" t="s">
        <v>4630</v>
      </c>
      <c r="C198" s="1" t="s">
        <v>2955</v>
      </c>
      <c r="D198" s="1" t="s">
        <v>5611</v>
      </c>
      <c r="E198" s="1" t="s">
        <v>4629</v>
      </c>
      <c r="F198" s="1" t="s">
        <v>4628</v>
      </c>
      <c r="G198" s="1" t="s">
        <v>191</v>
      </c>
      <c r="H198" s="1" t="s">
        <v>26</v>
      </c>
      <c r="I198" s="1">
        <v>11374</v>
      </c>
    </row>
    <row r="199" spans="1:9" ht="12.75" x14ac:dyDescent="0.2">
      <c r="A199" s="1">
        <v>198</v>
      </c>
      <c r="B199" s="1" t="s">
        <v>4627</v>
      </c>
      <c r="C199" s="1" t="s">
        <v>4626</v>
      </c>
      <c r="D199" s="1" t="s">
        <v>5611</v>
      </c>
      <c r="E199" s="1" t="s">
        <v>4625</v>
      </c>
      <c r="F199" s="1" t="s">
        <v>4624</v>
      </c>
      <c r="G199" s="1" t="s">
        <v>2868</v>
      </c>
      <c r="H199" s="1" t="s">
        <v>118</v>
      </c>
      <c r="I199" s="1">
        <v>79106</v>
      </c>
    </row>
    <row r="200" spans="1:9" ht="12.75" x14ac:dyDescent="0.2">
      <c r="A200" s="1">
        <v>199</v>
      </c>
      <c r="B200" s="1" t="s">
        <v>4623</v>
      </c>
      <c r="C200" s="1" t="s">
        <v>4622</v>
      </c>
      <c r="D200" s="1" t="s">
        <v>5611</v>
      </c>
      <c r="E200" s="1" t="s">
        <v>4621</v>
      </c>
      <c r="F200" s="1" t="s">
        <v>4620</v>
      </c>
      <c r="G200" s="1" t="s">
        <v>186</v>
      </c>
      <c r="H200" s="1" t="s">
        <v>26</v>
      </c>
      <c r="I200" s="1">
        <v>12553</v>
      </c>
    </row>
    <row r="201" spans="1:9" ht="12.75" x14ac:dyDescent="0.2">
      <c r="A201" s="1">
        <v>200</v>
      </c>
      <c r="B201" s="1" t="s">
        <v>4619</v>
      </c>
      <c r="C201" s="1" t="s">
        <v>1946</v>
      </c>
      <c r="D201" s="1" t="s">
        <v>5611</v>
      </c>
      <c r="E201" s="1" t="s">
        <v>4618</v>
      </c>
      <c r="F201" s="1" t="s">
        <v>4617</v>
      </c>
      <c r="G201" s="1" t="s">
        <v>1215</v>
      </c>
      <c r="H201" s="1" t="s">
        <v>26</v>
      </c>
      <c r="I201" s="1">
        <v>11735</v>
      </c>
    </row>
    <row r="202" spans="1:9" ht="12.75" x14ac:dyDescent="0.2">
      <c r="A202" s="1">
        <v>201</v>
      </c>
      <c r="B202" s="1" t="s">
        <v>4616</v>
      </c>
      <c r="C202" s="1" t="s">
        <v>1496</v>
      </c>
      <c r="D202" s="1" t="s">
        <v>5611</v>
      </c>
      <c r="E202" s="1" t="s">
        <v>4615</v>
      </c>
      <c r="F202" s="1" t="s">
        <v>4614</v>
      </c>
      <c r="G202" s="1" t="s">
        <v>402</v>
      </c>
      <c r="H202" s="1" t="s">
        <v>26</v>
      </c>
      <c r="I202" s="1">
        <v>12020</v>
      </c>
    </row>
    <row r="203" spans="1:9" ht="12.75" hidden="1" x14ac:dyDescent="0.2">
      <c r="A203" s="1">
        <v>202</v>
      </c>
      <c r="B203" s="1" t="s">
        <v>4613</v>
      </c>
      <c r="C203" s="1" t="s">
        <v>3955</v>
      </c>
      <c r="D203" s="1" t="s">
        <v>4612</v>
      </c>
      <c r="E203" s="1" t="s">
        <v>4611</v>
      </c>
      <c r="F203" s="1" t="s">
        <v>4610</v>
      </c>
      <c r="G203" s="1" t="s">
        <v>1679</v>
      </c>
      <c r="H203" s="1" t="s">
        <v>26</v>
      </c>
      <c r="I203" s="1">
        <v>14086</v>
      </c>
    </row>
    <row r="204" spans="1:9" ht="12.75" hidden="1" x14ac:dyDescent="0.2">
      <c r="A204" s="1">
        <v>203</v>
      </c>
      <c r="B204" s="1" t="s">
        <v>4609</v>
      </c>
      <c r="C204" s="1" t="s">
        <v>189</v>
      </c>
      <c r="D204" s="1" t="s">
        <v>4608</v>
      </c>
      <c r="E204" s="1" t="s">
        <v>4607</v>
      </c>
      <c r="F204" s="1" t="s">
        <v>4606</v>
      </c>
      <c r="G204" s="1" t="s">
        <v>424</v>
      </c>
      <c r="H204" s="1" t="s">
        <v>118</v>
      </c>
      <c r="I204" s="1">
        <v>77016</v>
      </c>
    </row>
    <row r="205" spans="1:9" ht="12.75" x14ac:dyDescent="0.2">
      <c r="A205" s="1">
        <v>204</v>
      </c>
      <c r="B205" s="1" t="s">
        <v>4605</v>
      </c>
      <c r="C205" s="1" t="s">
        <v>540</v>
      </c>
      <c r="D205" s="1" t="s">
        <v>5611</v>
      </c>
      <c r="E205" s="1" t="s">
        <v>4604</v>
      </c>
      <c r="F205" s="1" t="s">
        <v>4603</v>
      </c>
      <c r="G205" s="1" t="s">
        <v>63</v>
      </c>
      <c r="H205" s="1" t="s">
        <v>26</v>
      </c>
      <c r="I205" s="1">
        <v>11570</v>
      </c>
    </row>
    <row r="206" spans="1:9" ht="12.75" x14ac:dyDescent="0.2">
      <c r="A206" s="1">
        <v>205</v>
      </c>
      <c r="B206" s="1" t="s">
        <v>309</v>
      </c>
      <c r="C206" s="1" t="s">
        <v>764</v>
      </c>
      <c r="D206" s="1" t="s">
        <v>5611</v>
      </c>
      <c r="E206" s="1" t="s">
        <v>4602</v>
      </c>
      <c r="F206" s="1" t="s">
        <v>4601</v>
      </c>
      <c r="G206" s="1" t="s">
        <v>282</v>
      </c>
      <c r="H206" s="1" t="s">
        <v>26</v>
      </c>
      <c r="I206" s="1">
        <v>11432</v>
      </c>
    </row>
    <row r="207" spans="1:9" ht="12.75" x14ac:dyDescent="0.2">
      <c r="A207" s="1">
        <v>206</v>
      </c>
      <c r="B207" s="1" t="s">
        <v>4600</v>
      </c>
      <c r="C207" s="1" t="s">
        <v>718</v>
      </c>
      <c r="D207" s="1" t="s">
        <v>5611</v>
      </c>
      <c r="E207" s="1" t="s">
        <v>4599</v>
      </c>
      <c r="F207" s="1" t="s">
        <v>4598</v>
      </c>
      <c r="G207" s="1" t="s">
        <v>37</v>
      </c>
      <c r="H207" s="1" t="s">
        <v>26</v>
      </c>
      <c r="I207" s="1">
        <v>11201</v>
      </c>
    </row>
    <row r="208" spans="1:9" ht="12.75" x14ac:dyDescent="0.2">
      <c r="A208" s="1">
        <v>207</v>
      </c>
      <c r="B208" s="1" t="s">
        <v>4597</v>
      </c>
      <c r="C208" s="1" t="s">
        <v>1477</v>
      </c>
      <c r="D208" s="1" t="s">
        <v>5611</v>
      </c>
      <c r="E208" s="1" t="s">
        <v>4596</v>
      </c>
      <c r="F208" s="1" t="s">
        <v>4595</v>
      </c>
      <c r="G208" s="1" t="s">
        <v>167</v>
      </c>
      <c r="H208" s="1" t="s">
        <v>118</v>
      </c>
      <c r="I208" s="1">
        <v>75126</v>
      </c>
    </row>
    <row r="209" spans="1:9" ht="12.75" x14ac:dyDescent="0.2">
      <c r="A209" s="1">
        <v>208</v>
      </c>
      <c r="B209" s="1" t="s">
        <v>4594</v>
      </c>
      <c r="C209" s="1" t="s">
        <v>4593</v>
      </c>
      <c r="D209" s="1" t="s">
        <v>5611</v>
      </c>
      <c r="E209" s="1" t="s">
        <v>4592</v>
      </c>
      <c r="F209" s="1" t="s">
        <v>4591</v>
      </c>
      <c r="G209" s="1" t="s">
        <v>923</v>
      </c>
      <c r="H209" s="1" t="s">
        <v>20</v>
      </c>
      <c r="I209" s="1">
        <v>93555</v>
      </c>
    </row>
    <row r="210" spans="1:9" ht="12.75" x14ac:dyDescent="0.2">
      <c r="A210" s="1">
        <v>209</v>
      </c>
      <c r="B210" s="1" t="s">
        <v>4590</v>
      </c>
      <c r="C210" s="1" t="s">
        <v>3795</v>
      </c>
      <c r="D210" s="1" t="s">
        <v>5611</v>
      </c>
      <c r="E210" s="1" t="s">
        <v>4589</v>
      </c>
      <c r="F210" s="1" t="s">
        <v>4588</v>
      </c>
      <c r="G210" s="1" t="s">
        <v>2751</v>
      </c>
      <c r="H210" s="1" t="s">
        <v>26</v>
      </c>
      <c r="I210" s="1">
        <v>11784</v>
      </c>
    </row>
    <row r="211" spans="1:9" ht="12.75" hidden="1" x14ac:dyDescent="0.2">
      <c r="A211" s="1">
        <v>210</v>
      </c>
      <c r="B211" s="1" t="s">
        <v>4587</v>
      </c>
      <c r="C211" s="1" t="s">
        <v>319</v>
      </c>
      <c r="D211" s="1" t="s">
        <v>4586</v>
      </c>
      <c r="E211" s="1" t="s">
        <v>4585</v>
      </c>
      <c r="F211" s="1" t="s">
        <v>4584</v>
      </c>
      <c r="G211" s="1" t="s">
        <v>1473</v>
      </c>
      <c r="H211" s="1" t="s">
        <v>26</v>
      </c>
      <c r="I211" s="1">
        <v>12203</v>
      </c>
    </row>
    <row r="212" spans="1:9" ht="12.75" x14ac:dyDescent="0.2">
      <c r="A212" s="1">
        <v>211</v>
      </c>
      <c r="B212" s="1" t="s">
        <v>4583</v>
      </c>
      <c r="C212" s="1" t="s">
        <v>2269</v>
      </c>
      <c r="D212" s="1" t="s">
        <v>5611</v>
      </c>
      <c r="E212" s="1" t="s">
        <v>4582</v>
      </c>
      <c r="F212" s="1" t="s">
        <v>4581</v>
      </c>
      <c r="G212" s="1" t="s">
        <v>73</v>
      </c>
      <c r="H212" s="1" t="s">
        <v>26</v>
      </c>
      <c r="I212" s="1">
        <v>10583</v>
      </c>
    </row>
    <row r="213" spans="1:9" ht="12.75" hidden="1" x14ac:dyDescent="0.2">
      <c r="A213" s="1">
        <v>212</v>
      </c>
      <c r="B213" s="1" t="s">
        <v>3603</v>
      </c>
      <c r="C213" s="1" t="s">
        <v>1156</v>
      </c>
      <c r="D213" s="1" t="s">
        <v>4580</v>
      </c>
      <c r="E213" s="1" t="s">
        <v>4579</v>
      </c>
      <c r="F213" s="1" t="s">
        <v>4578</v>
      </c>
      <c r="G213" s="1" t="s">
        <v>235</v>
      </c>
      <c r="H213" s="1" t="s">
        <v>26</v>
      </c>
      <c r="I213" s="1">
        <v>12180</v>
      </c>
    </row>
    <row r="214" spans="1:9" ht="12.75" x14ac:dyDescent="0.2">
      <c r="A214" s="1">
        <v>213</v>
      </c>
      <c r="B214" s="1" t="s">
        <v>2237</v>
      </c>
      <c r="C214" s="1" t="s">
        <v>2849</v>
      </c>
      <c r="D214" s="1" t="s">
        <v>5611</v>
      </c>
      <c r="E214" s="1" t="s">
        <v>4577</v>
      </c>
      <c r="F214" s="1" t="s">
        <v>4576</v>
      </c>
      <c r="G214" s="1" t="s">
        <v>2146</v>
      </c>
      <c r="H214" s="1" t="s">
        <v>26</v>
      </c>
      <c r="I214" s="1">
        <v>14075</v>
      </c>
    </row>
    <row r="215" spans="1:9" ht="12.75" x14ac:dyDescent="0.2">
      <c r="A215" s="1">
        <v>214</v>
      </c>
      <c r="B215" s="1" t="s">
        <v>570</v>
      </c>
      <c r="C215" s="1" t="s">
        <v>4192</v>
      </c>
      <c r="D215" s="1" t="s">
        <v>5611</v>
      </c>
      <c r="E215" s="1" t="s">
        <v>4575</v>
      </c>
      <c r="F215" s="1" t="s">
        <v>4574</v>
      </c>
      <c r="G215" s="1" t="s">
        <v>727</v>
      </c>
      <c r="H215" s="1" t="s">
        <v>26</v>
      </c>
      <c r="I215" s="1">
        <v>14120</v>
      </c>
    </row>
    <row r="216" spans="1:9" ht="12.75" x14ac:dyDescent="0.2">
      <c r="A216" s="1">
        <v>215</v>
      </c>
      <c r="B216" s="1" t="s">
        <v>4573</v>
      </c>
      <c r="C216" s="1" t="s">
        <v>4572</v>
      </c>
      <c r="D216" s="1" t="s">
        <v>5611</v>
      </c>
      <c r="E216" s="1" t="s">
        <v>4571</v>
      </c>
      <c r="F216" s="1" t="s">
        <v>4570</v>
      </c>
      <c r="G216" s="1" t="s">
        <v>531</v>
      </c>
      <c r="H216" s="1" t="s">
        <v>26</v>
      </c>
      <c r="I216" s="1">
        <v>11357</v>
      </c>
    </row>
    <row r="217" spans="1:9" ht="12.75" x14ac:dyDescent="0.2">
      <c r="A217" s="1">
        <v>216</v>
      </c>
      <c r="B217" s="1" t="s">
        <v>4569</v>
      </c>
      <c r="C217" s="1" t="s">
        <v>1164</v>
      </c>
      <c r="D217" s="1" t="s">
        <v>5611</v>
      </c>
      <c r="E217" s="1" t="s">
        <v>4568</v>
      </c>
      <c r="F217" s="1" t="s">
        <v>4567</v>
      </c>
      <c r="G217" s="1" t="s">
        <v>753</v>
      </c>
      <c r="H217" s="1" t="s">
        <v>26</v>
      </c>
      <c r="I217" s="1">
        <v>11714</v>
      </c>
    </row>
    <row r="218" spans="1:9" ht="12.75" hidden="1" x14ac:dyDescent="0.2">
      <c r="A218" s="1">
        <v>217</v>
      </c>
      <c r="B218" s="1" t="s">
        <v>4566</v>
      </c>
      <c r="C218" s="1" t="s">
        <v>1140</v>
      </c>
      <c r="D218" s="1" t="s">
        <v>4565</v>
      </c>
      <c r="E218" s="1" t="s">
        <v>4564</v>
      </c>
      <c r="F218" s="1" t="s">
        <v>4563</v>
      </c>
      <c r="G218" s="1" t="s">
        <v>355</v>
      </c>
      <c r="H218" s="1" t="s">
        <v>20</v>
      </c>
      <c r="I218" s="1">
        <v>93706</v>
      </c>
    </row>
    <row r="219" spans="1:9" ht="12.75" x14ac:dyDescent="0.2">
      <c r="A219" s="1">
        <v>218</v>
      </c>
      <c r="B219" s="1" t="s">
        <v>2392</v>
      </c>
      <c r="C219" s="1" t="s">
        <v>4469</v>
      </c>
      <c r="D219" s="1" t="s">
        <v>5611</v>
      </c>
      <c r="E219" s="1" t="s">
        <v>4562</v>
      </c>
      <c r="F219" s="1" t="s">
        <v>4561</v>
      </c>
      <c r="G219" s="1" t="s">
        <v>366</v>
      </c>
      <c r="H219" s="1" t="s">
        <v>26</v>
      </c>
      <c r="I219" s="1">
        <v>11050</v>
      </c>
    </row>
    <row r="220" spans="1:9" ht="12.75" hidden="1" x14ac:dyDescent="0.2">
      <c r="A220" s="1">
        <v>219</v>
      </c>
      <c r="B220" s="1" t="s">
        <v>4560</v>
      </c>
      <c r="C220" s="1" t="s">
        <v>4559</v>
      </c>
      <c r="D220" s="1" t="s">
        <v>4558</v>
      </c>
      <c r="E220" s="1" t="s">
        <v>4557</v>
      </c>
      <c r="F220" s="1" t="s">
        <v>4556</v>
      </c>
      <c r="G220" s="1" t="s">
        <v>536</v>
      </c>
      <c r="H220" s="1" t="s">
        <v>26</v>
      </c>
      <c r="I220" s="1">
        <v>11572</v>
      </c>
    </row>
    <row r="221" spans="1:9" ht="12.75" x14ac:dyDescent="0.2">
      <c r="A221" s="1">
        <v>220</v>
      </c>
      <c r="B221" s="1" t="s">
        <v>4555</v>
      </c>
      <c r="C221" s="1" t="s">
        <v>600</v>
      </c>
      <c r="D221" s="1" t="s">
        <v>5611</v>
      </c>
      <c r="E221" s="1" t="s">
        <v>4554</v>
      </c>
      <c r="F221" s="1" t="s">
        <v>4553</v>
      </c>
      <c r="G221" s="1" t="s">
        <v>141</v>
      </c>
      <c r="H221" s="1" t="s">
        <v>26</v>
      </c>
      <c r="I221" s="1">
        <v>11787</v>
      </c>
    </row>
    <row r="222" spans="1:9" ht="12.75" x14ac:dyDescent="0.2">
      <c r="A222" s="1">
        <v>221</v>
      </c>
      <c r="B222" s="1" t="s">
        <v>4552</v>
      </c>
      <c r="C222" s="1" t="s">
        <v>2716</v>
      </c>
      <c r="D222" s="1" t="s">
        <v>5611</v>
      </c>
      <c r="E222" s="1" t="s">
        <v>4551</v>
      </c>
      <c r="F222" s="1" t="s">
        <v>4550</v>
      </c>
      <c r="G222" s="1" t="s">
        <v>2233</v>
      </c>
      <c r="H222" s="1" t="s">
        <v>118</v>
      </c>
      <c r="I222" s="1">
        <v>78501</v>
      </c>
    </row>
    <row r="223" spans="1:9" ht="12.75" x14ac:dyDescent="0.2">
      <c r="A223" s="1">
        <v>222</v>
      </c>
      <c r="B223" s="1" t="s">
        <v>4549</v>
      </c>
      <c r="C223" s="1" t="s">
        <v>3154</v>
      </c>
      <c r="D223" s="1" t="s">
        <v>5611</v>
      </c>
      <c r="E223" s="1" t="s">
        <v>4548</v>
      </c>
      <c r="F223" s="1" t="s">
        <v>4547</v>
      </c>
      <c r="G223" s="1" t="s">
        <v>87</v>
      </c>
      <c r="H223" s="1" t="s">
        <v>26</v>
      </c>
      <c r="I223" s="1">
        <v>11731</v>
      </c>
    </row>
    <row r="224" spans="1:9" ht="12.75" x14ac:dyDescent="0.2">
      <c r="A224" s="1">
        <v>223</v>
      </c>
      <c r="B224" s="1" t="s">
        <v>4202</v>
      </c>
      <c r="C224" s="1" t="s">
        <v>2738</v>
      </c>
      <c r="D224" s="1" t="s">
        <v>5611</v>
      </c>
      <c r="E224" s="1" t="s">
        <v>4546</v>
      </c>
      <c r="F224" s="1" t="s">
        <v>4545</v>
      </c>
      <c r="G224" s="1" t="s">
        <v>457</v>
      </c>
      <c r="H224" s="1" t="s">
        <v>26</v>
      </c>
      <c r="I224" s="1">
        <v>11772</v>
      </c>
    </row>
    <row r="225" spans="1:9" ht="12.75" x14ac:dyDescent="0.2">
      <c r="A225" s="1">
        <v>224</v>
      </c>
      <c r="B225" s="1" t="s">
        <v>820</v>
      </c>
      <c r="C225" s="1" t="s">
        <v>524</v>
      </c>
      <c r="D225" s="1" t="s">
        <v>5611</v>
      </c>
      <c r="E225" s="1" t="s">
        <v>4544</v>
      </c>
      <c r="F225" s="1" t="s">
        <v>4543</v>
      </c>
      <c r="G225" s="1" t="s">
        <v>583</v>
      </c>
      <c r="H225" s="1" t="s">
        <v>20</v>
      </c>
      <c r="I225" s="1">
        <v>90260</v>
      </c>
    </row>
    <row r="226" spans="1:9" ht="12.75" x14ac:dyDescent="0.2">
      <c r="A226" s="1">
        <v>225</v>
      </c>
      <c r="B226" s="1" t="s">
        <v>4542</v>
      </c>
      <c r="C226" s="1" t="s">
        <v>4308</v>
      </c>
      <c r="D226" s="1" t="s">
        <v>5611</v>
      </c>
      <c r="E226" s="1" t="s">
        <v>4541</v>
      </c>
      <c r="F226" s="1" t="s">
        <v>4540</v>
      </c>
      <c r="G226" s="1" t="s">
        <v>912</v>
      </c>
      <c r="H226" s="1" t="s">
        <v>26</v>
      </c>
      <c r="I226" s="1">
        <v>11803</v>
      </c>
    </row>
    <row r="227" spans="1:9" ht="12.75" x14ac:dyDescent="0.2">
      <c r="A227" s="1">
        <v>226</v>
      </c>
      <c r="B227" s="1" t="s">
        <v>4539</v>
      </c>
      <c r="C227" s="1" t="s">
        <v>3413</v>
      </c>
      <c r="D227" s="1" t="s">
        <v>5611</v>
      </c>
      <c r="E227" s="1" t="s">
        <v>4538</v>
      </c>
      <c r="F227" s="1" t="s">
        <v>4537</v>
      </c>
      <c r="G227" s="1" t="s">
        <v>1257</v>
      </c>
      <c r="H227" s="1" t="s">
        <v>26</v>
      </c>
      <c r="I227" s="1">
        <v>11418</v>
      </c>
    </row>
    <row r="228" spans="1:9" ht="12.75" x14ac:dyDescent="0.2">
      <c r="A228" s="1">
        <v>227</v>
      </c>
      <c r="B228" s="1" t="s">
        <v>4536</v>
      </c>
      <c r="C228" s="1" t="s">
        <v>1192</v>
      </c>
      <c r="D228" s="1" t="s">
        <v>5611</v>
      </c>
      <c r="E228" s="1" t="s">
        <v>4535</v>
      </c>
      <c r="F228" s="1" t="s">
        <v>4534</v>
      </c>
      <c r="G228" s="1" t="s">
        <v>457</v>
      </c>
      <c r="H228" s="1" t="s">
        <v>26</v>
      </c>
      <c r="I228" s="1">
        <v>11772</v>
      </c>
    </row>
    <row r="229" spans="1:9" ht="12.75" hidden="1" x14ac:dyDescent="0.2">
      <c r="A229" s="1">
        <v>228</v>
      </c>
      <c r="B229" s="1" t="s">
        <v>3616</v>
      </c>
      <c r="C229" s="1" t="s">
        <v>30</v>
      </c>
      <c r="D229" s="1" t="s">
        <v>4533</v>
      </c>
      <c r="E229" s="1" t="s">
        <v>4532</v>
      </c>
      <c r="F229" s="1" t="s">
        <v>4531</v>
      </c>
      <c r="G229" s="1" t="s">
        <v>860</v>
      </c>
      <c r="H229" s="1" t="s">
        <v>26</v>
      </c>
      <c r="I229" s="1">
        <v>11717</v>
      </c>
    </row>
    <row r="230" spans="1:9" ht="12.75" x14ac:dyDescent="0.2">
      <c r="A230" s="1">
        <v>229</v>
      </c>
      <c r="B230" s="1" t="s">
        <v>4530</v>
      </c>
      <c r="C230" s="1" t="s">
        <v>4529</v>
      </c>
      <c r="D230" s="1" t="s">
        <v>5611</v>
      </c>
      <c r="E230" s="1" t="s">
        <v>4528</v>
      </c>
      <c r="F230" s="1" t="s">
        <v>4527</v>
      </c>
      <c r="G230" s="1" t="s">
        <v>3044</v>
      </c>
      <c r="H230" s="1" t="s">
        <v>26</v>
      </c>
      <c r="I230" s="1">
        <v>11741</v>
      </c>
    </row>
    <row r="231" spans="1:9" ht="12.75" x14ac:dyDescent="0.2">
      <c r="A231" s="1">
        <v>230</v>
      </c>
      <c r="B231" s="1" t="s">
        <v>3710</v>
      </c>
      <c r="C231" s="1" t="s">
        <v>948</v>
      </c>
      <c r="D231" s="1" t="s">
        <v>5611</v>
      </c>
      <c r="E231" s="1" t="s">
        <v>4526</v>
      </c>
      <c r="F231" s="1" t="s">
        <v>4525</v>
      </c>
      <c r="G231" s="1" t="s">
        <v>1493</v>
      </c>
      <c r="H231" s="1" t="s">
        <v>26</v>
      </c>
      <c r="I231" s="1">
        <v>11729</v>
      </c>
    </row>
    <row r="232" spans="1:9" ht="12.75" hidden="1" x14ac:dyDescent="0.2">
      <c r="A232" s="1">
        <v>231</v>
      </c>
      <c r="B232" s="1" t="s">
        <v>4524</v>
      </c>
      <c r="C232" s="1" t="s">
        <v>938</v>
      </c>
      <c r="D232" s="1" t="s">
        <v>4523</v>
      </c>
      <c r="E232" s="1" t="s">
        <v>4522</v>
      </c>
      <c r="F232" s="1" t="s">
        <v>4521</v>
      </c>
      <c r="G232" s="1" t="s">
        <v>1710</v>
      </c>
      <c r="H232" s="1" t="s">
        <v>20</v>
      </c>
      <c r="I232" s="1">
        <v>95820</v>
      </c>
    </row>
    <row r="233" spans="1:9" ht="12.75" x14ac:dyDescent="0.2">
      <c r="A233" s="1">
        <v>232</v>
      </c>
      <c r="B233" s="1" t="s">
        <v>4520</v>
      </c>
      <c r="C233" s="1" t="s">
        <v>2754</v>
      </c>
      <c r="D233" s="1" t="s">
        <v>5611</v>
      </c>
      <c r="E233" s="1" t="s">
        <v>4519</v>
      </c>
      <c r="F233" s="1" t="s">
        <v>4518</v>
      </c>
      <c r="G233" s="1" t="s">
        <v>1299</v>
      </c>
      <c r="H233" s="1" t="s">
        <v>118</v>
      </c>
      <c r="I233" s="1">
        <v>76039</v>
      </c>
    </row>
    <row r="234" spans="1:9" ht="12.75" x14ac:dyDescent="0.2">
      <c r="A234" s="1">
        <v>233</v>
      </c>
      <c r="B234" s="1" t="s">
        <v>4517</v>
      </c>
      <c r="C234" s="1" t="s">
        <v>4516</v>
      </c>
      <c r="D234" s="1" t="s">
        <v>5611</v>
      </c>
      <c r="E234" s="1" t="s">
        <v>4515</v>
      </c>
      <c r="F234" s="1" t="s">
        <v>4514</v>
      </c>
      <c r="G234" s="1" t="s">
        <v>1072</v>
      </c>
      <c r="H234" s="1" t="s">
        <v>20</v>
      </c>
      <c r="I234" s="1">
        <v>95050</v>
      </c>
    </row>
    <row r="235" spans="1:9" ht="12.75" x14ac:dyDescent="0.2">
      <c r="A235" s="1">
        <v>234</v>
      </c>
      <c r="B235" s="1" t="s">
        <v>4513</v>
      </c>
      <c r="C235" s="1" t="s">
        <v>309</v>
      </c>
      <c r="D235" s="1" t="s">
        <v>5611</v>
      </c>
      <c r="E235" s="1" t="s">
        <v>4512</v>
      </c>
      <c r="F235" s="1" t="s">
        <v>4511</v>
      </c>
      <c r="G235" s="1" t="s">
        <v>306</v>
      </c>
      <c r="H235" s="1" t="s">
        <v>26</v>
      </c>
      <c r="I235" s="1">
        <v>11554</v>
      </c>
    </row>
    <row r="236" spans="1:9" ht="12.75" x14ac:dyDescent="0.2">
      <c r="A236" s="1">
        <v>235</v>
      </c>
      <c r="B236" s="1" t="s">
        <v>4510</v>
      </c>
      <c r="C236" s="1" t="s">
        <v>2212</v>
      </c>
      <c r="D236" s="1" t="s">
        <v>5611</v>
      </c>
      <c r="E236" s="1" t="s">
        <v>4509</v>
      </c>
      <c r="F236" s="1" t="s">
        <v>4508</v>
      </c>
      <c r="G236" s="1" t="s">
        <v>887</v>
      </c>
      <c r="H236" s="1" t="s">
        <v>26</v>
      </c>
      <c r="I236" s="1">
        <v>11706</v>
      </c>
    </row>
    <row r="237" spans="1:9" ht="12.75" x14ac:dyDescent="0.2">
      <c r="A237" s="1">
        <v>236</v>
      </c>
      <c r="B237" s="1" t="s">
        <v>4507</v>
      </c>
      <c r="C237" s="1" t="s">
        <v>2955</v>
      </c>
      <c r="D237" s="1" t="s">
        <v>5611</v>
      </c>
      <c r="E237" s="1" t="s">
        <v>4506</v>
      </c>
      <c r="F237" s="1" t="s">
        <v>4505</v>
      </c>
      <c r="G237" s="1" t="s">
        <v>2751</v>
      </c>
      <c r="H237" s="1" t="s">
        <v>26</v>
      </c>
      <c r="I237" s="1">
        <v>11784</v>
      </c>
    </row>
    <row r="238" spans="1:9" ht="12.75" x14ac:dyDescent="0.2">
      <c r="A238" s="1">
        <v>237</v>
      </c>
      <c r="B238" s="1" t="s">
        <v>4504</v>
      </c>
      <c r="C238" s="1" t="s">
        <v>1862</v>
      </c>
      <c r="D238" s="1" t="s">
        <v>5611</v>
      </c>
      <c r="E238" s="1" t="s">
        <v>4503</v>
      </c>
      <c r="F238" s="1" t="s">
        <v>4502</v>
      </c>
      <c r="G238" s="1" t="s">
        <v>1125</v>
      </c>
      <c r="H238" s="1" t="s">
        <v>20</v>
      </c>
      <c r="I238" s="1">
        <v>92220</v>
      </c>
    </row>
    <row r="239" spans="1:9" ht="12.75" x14ac:dyDescent="0.2">
      <c r="A239" s="1">
        <v>238</v>
      </c>
      <c r="B239" s="1" t="s">
        <v>1609</v>
      </c>
      <c r="C239" s="1" t="s">
        <v>1297</v>
      </c>
      <c r="D239" s="1" t="s">
        <v>5611</v>
      </c>
      <c r="E239" s="1" t="s">
        <v>4501</v>
      </c>
      <c r="F239" s="1" t="s">
        <v>4500</v>
      </c>
      <c r="G239" s="1" t="s">
        <v>513</v>
      </c>
      <c r="H239" s="1" t="s">
        <v>26</v>
      </c>
      <c r="I239" s="1">
        <v>11414</v>
      </c>
    </row>
    <row r="240" spans="1:9" ht="12.75" x14ac:dyDescent="0.2">
      <c r="A240" s="1">
        <v>239</v>
      </c>
      <c r="B240" s="1" t="s">
        <v>4499</v>
      </c>
      <c r="C240" s="1" t="s">
        <v>4498</v>
      </c>
      <c r="D240" s="1" t="s">
        <v>5611</v>
      </c>
      <c r="E240" s="1" t="s">
        <v>4497</v>
      </c>
      <c r="F240" s="1" t="s">
        <v>4496</v>
      </c>
      <c r="G240" s="1" t="s">
        <v>643</v>
      </c>
      <c r="H240" s="1" t="s">
        <v>20</v>
      </c>
      <c r="I240" s="1">
        <v>91387</v>
      </c>
    </row>
    <row r="241" spans="1:9" ht="12.75" x14ac:dyDescent="0.2">
      <c r="A241" s="1">
        <v>240</v>
      </c>
      <c r="B241" s="1" t="s">
        <v>4495</v>
      </c>
      <c r="C241" s="1" t="s">
        <v>285</v>
      </c>
      <c r="D241" s="1" t="s">
        <v>5611</v>
      </c>
      <c r="E241" s="1" t="s">
        <v>4494</v>
      </c>
      <c r="F241" s="1" t="s">
        <v>4493</v>
      </c>
      <c r="G241" s="1" t="s">
        <v>1125</v>
      </c>
      <c r="H241" s="1" t="s">
        <v>20</v>
      </c>
      <c r="I241" s="1">
        <v>92220</v>
      </c>
    </row>
    <row r="242" spans="1:9" ht="12.75" x14ac:dyDescent="0.2">
      <c r="A242" s="1">
        <v>241</v>
      </c>
      <c r="B242" s="1" t="s">
        <v>2489</v>
      </c>
      <c r="C242" s="1" t="s">
        <v>1993</v>
      </c>
      <c r="D242" s="1" t="s">
        <v>5611</v>
      </c>
      <c r="E242" s="1" t="s">
        <v>4492</v>
      </c>
      <c r="F242" s="1" t="s">
        <v>4491</v>
      </c>
      <c r="G242" s="1" t="s">
        <v>181</v>
      </c>
      <c r="H242" s="1" t="s">
        <v>26</v>
      </c>
      <c r="I242" s="1">
        <v>12804</v>
      </c>
    </row>
    <row r="243" spans="1:9" ht="12.75" x14ac:dyDescent="0.2">
      <c r="A243" s="1">
        <v>242</v>
      </c>
      <c r="B243" s="1" t="s">
        <v>4490</v>
      </c>
      <c r="C243" s="1" t="s">
        <v>674</v>
      </c>
      <c r="D243" s="1" t="s">
        <v>5611</v>
      </c>
      <c r="E243" s="1" t="s">
        <v>4489</v>
      </c>
      <c r="F243" s="1" t="s">
        <v>4488</v>
      </c>
      <c r="G243" s="1" t="s">
        <v>643</v>
      </c>
      <c r="H243" s="1" t="s">
        <v>20</v>
      </c>
      <c r="I243" s="1">
        <v>91387</v>
      </c>
    </row>
    <row r="244" spans="1:9" ht="12.75" x14ac:dyDescent="0.2">
      <c r="A244" s="1">
        <v>243</v>
      </c>
      <c r="B244" s="1" t="s">
        <v>4487</v>
      </c>
      <c r="C244" s="1" t="s">
        <v>4486</v>
      </c>
      <c r="D244" s="1" t="s">
        <v>5611</v>
      </c>
      <c r="E244" s="1" t="s">
        <v>4485</v>
      </c>
      <c r="F244" s="1" t="s">
        <v>4484</v>
      </c>
      <c r="G244" s="1" t="s">
        <v>402</v>
      </c>
      <c r="H244" s="1" t="s">
        <v>26</v>
      </c>
      <c r="I244" s="1">
        <v>12020</v>
      </c>
    </row>
    <row r="245" spans="1:9" ht="12.75" x14ac:dyDescent="0.2">
      <c r="A245" s="1">
        <v>244</v>
      </c>
      <c r="B245" s="1" t="s">
        <v>4483</v>
      </c>
      <c r="C245" s="1" t="s">
        <v>4482</v>
      </c>
      <c r="D245" s="1" t="s">
        <v>5611</v>
      </c>
      <c r="E245" s="1" t="s">
        <v>4481</v>
      </c>
      <c r="F245" s="1" t="s">
        <v>4480</v>
      </c>
      <c r="G245" s="1" t="s">
        <v>870</v>
      </c>
      <c r="H245" s="1" t="s">
        <v>20</v>
      </c>
      <c r="I245" s="1">
        <v>94806</v>
      </c>
    </row>
    <row r="246" spans="1:9" ht="12.75" x14ac:dyDescent="0.2">
      <c r="A246" s="1">
        <v>245</v>
      </c>
      <c r="B246" s="1" t="s">
        <v>4479</v>
      </c>
      <c r="C246" s="1" t="s">
        <v>2396</v>
      </c>
      <c r="D246" s="1" t="s">
        <v>5611</v>
      </c>
      <c r="E246" s="1" t="s">
        <v>4478</v>
      </c>
      <c r="F246" s="1" t="s">
        <v>4477</v>
      </c>
      <c r="G246" s="1" t="s">
        <v>2099</v>
      </c>
      <c r="H246" s="1" t="s">
        <v>20</v>
      </c>
      <c r="I246" s="1">
        <v>90274</v>
      </c>
    </row>
    <row r="247" spans="1:9" ht="12.75" x14ac:dyDescent="0.2">
      <c r="A247" s="1">
        <v>246</v>
      </c>
      <c r="B247" s="1" t="s">
        <v>4476</v>
      </c>
      <c r="C247" s="1" t="s">
        <v>1306</v>
      </c>
      <c r="D247" s="1" t="s">
        <v>5611</v>
      </c>
      <c r="E247" s="1" t="s">
        <v>4475</v>
      </c>
      <c r="F247" s="1" t="s">
        <v>4474</v>
      </c>
      <c r="G247" s="1" t="s">
        <v>1086</v>
      </c>
      <c r="H247" s="1" t="s">
        <v>26</v>
      </c>
      <c r="I247" s="1">
        <v>14304</v>
      </c>
    </row>
    <row r="248" spans="1:9" ht="12.75" x14ac:dyDescent="0.2">
      <c r="A248" s="1">
        <v>247</v>
      </c>
      <c r="B248" s="1" t="s">
        <v>4473</v>
      </c>
      <c r="C248" s="1" t="s">
        <v>1767</v>
      </c>
      <c r="D248" s="1" t="s">
        <v>5611</v>
      </c>
      <c r="E248" s="1" t="s">
        <v>4472</v>
      </c>
      <c r="F248" s="1" t="s">
        <v>4471</v>
      </c>
      <c r="G248" s="1" t="s">
        <v>2099</v>
      </c>
      <c r="H248" s="1" t="s">
        <v>20</v>
      </c>
      <c r="I248" s="1">
        <v>90274</v>
      </c>
    </row>
    <row r="249" spans="1:9" ht="12.75" x14ac:dyDescent="0.2">
      <c r="A249" s="1">
        <v>248</v>
      </c>
      <c r="B249" s="1" t="s">
        <v>4470</v>
      </c>
      <c r="C249" s="1" t="s">
        <v>4469</v>
      </c>
      <c r="D249" s="1" t="s">
        <v>5611</v>
      </c>
      <c r="E249" s="1" t="s">
        <v>4468</v>
      </c>
      <c r="F249" s="1" t="s">
        <v>4467</v>
      </c>
      <c r="G249" s="1" t="s">
        <v>2233</v>
      </c>
      <c r="H249" s="1" t="s">
        <v>118</v>
      </c>
      <c r="I249" s="1">
        <v>78501</v>
      </c>
    </row>
    <row r="250" spans="1:9" ht="12.75" x14ac:dyDescent="0.2">
      <c r="A250" s="1">
        <v>249</v>
      </c>
      <c r="B250" s="1" t="s">
        <v>4466</v>
      </c>
      <c r="C250" s="1" t="s">
        <v>3279</v>
      </c>
      <c r="D250" s="1" t="s">
        <v>5611</v>
      </c>
      <c r="E250" s="1" t="s">
        <v>4465</v>
      </c>
      <c r="F250" s="1" t="s">
        <v>4464</v>
      </c>
      <c r="G250" s="1" t="s">
        <v>986</v>
      </c>
      <c r="H250" s="1" t="s">
        <v>26</v>
      </c>
      <c r="I250" s="1">
        <v>10562</v>
      </c>
    </row>
    <row r="251" spans="1:9" ht="12.75" hidden="1" x14ac:dyDescent="0.2">
      <c r="A251" s="1">
        <v>250</v>
      </c>
      <c r="B251" s="1" t="s">
        <v>4463</v>
      </c>
      <c r="C251" s="1" t="s">
        <v>1081</v>
      </c>
      <c r="D251" s="1" t="s">
        <v>4462</v>
      </c>
      <c r="E251" s="1" t="s">
        <v>4461</v>
      </c>
      <c r="F251" s="1" t="s">
        <v>4460</v>
      </c>
      <c r="G251" s="1" t="s">
        <v>1816</v>
      </c>
      <c r="H251" s="1" t="s">
        <v>118</v>
      </c>
      <c r="I251" s="1">
        <v>79930</v>
      </c>
    </row>
    <row r="252" spans="1:9" ht="12.75" x14ac:dyDescent="0.2">
      <c r="A252" s="1">
        <v>251</v>
      </c>
      <c r="B252" s="1" t="s">
        <v>4459</v>
      </c>
      <c r="C252" s="1" t="s">
        <v>520</v>
      </c>
      <c r="D252" s="1" t="s">
        <v>5611</v>
      </c>
      <c r="E252" s="1" t="s">
        <v>4458</v>
      </c>
      <c r="F252" s="1" t="s">
        <v>4457</v>
      </c>
      <c r="G252" s="1" t="s">
        <v>402</v>
      </c>
      <c r="H252" s="1" t="s">
        <v>26</v>
      </c>
      <c r="I252" s="1">
        <v>12020</v>
      </c>
    </row>
    <row r="253" spans="1:9" ht="12.75" x14ac:dyDescent="0.2">
      <c r="A253" s="1">
        <v>252</v>
      </c>
      <c r="B253" s="1" t="s">
        <v>4456</v>
      </c>
      <c r="C253" s="1" t="s">
        <v>848</v>
      </c>
      <c r="D253" s="1" t="s">
        <v>5611</v>
      </c>
      <c r="E253" s="1" t="s">
        <v>4455</v>
      </c>
      <c r="F253" s="1" t="s">
        <v>4454</v>
      </c>
      <c r="G253" s="1" t="s">
        <v>1257</v>
      </c>
      <c r="H253" s="1" t="s">
        <v>26</v>
      </c>
      <c r="I253" s="1">
        <v>11418</v>
      </c>
    </row>
    <row r="254" spans="1:9" ht="12.75" x14ac:dyDescent="0.2">
      <c r="A254" s="1">
        <v>253</v>
      </c>
      <c r="B254" s="1" t="s">
        <v>4453</v>
      </c>
      <c r="C254" s="1" t="s">
        <v>4452</v>
      </c>
      <c r="D254" s="1" t="s">
        <v>5611</v>
      </c>
      <c r="E254" s="1" t="s">
        <v>4451</v>
      </c>
      <c r="F254" s="1" t="s">
        <v>4450</v>
      </c>
      <c r="G254" s="1" t="s">
        <v>113</v>
      </c>
      <c r="H254" s="1" t="s">
        <v>20</v>
      </c>
      <c r="I254" s="1">
        <v>95301</v>
      </c>
    </row>
    <row r="255" spans="1:9" ht="12.75" x14ac:dyDescent="0.2">
      <c r="A255" s="1">
        <v>254</v>
      </c>
      <c r="B255" s="1" t="s">
        <v>4449</v>
      </c>
      <c r="C255" s="1" t="s">
        <v>2131</v>
      </c>
      <c r="D255" s="1" t="s">
        <v>5611</v>
      </c>
      <c r="E255" s="1" t="s">
        <v>4448</v>
      </c>
      <c r="F255" s="1" t="s">
        <v>4447</v>
      </c>
      <c r="G255" s="1" t="s">
        <v>583</v>
      </c>
      <c r="H255" s="1" t="s">
        <v>20</v>
      </c>
      <c r="I255" s="1">
        <v>90260</v>
      </c>
    </row>
    <row r="256" spans="1:9" ht="12.75" x14ac:dyDescent="0.2">
      <c r="A256" s="1">
        <v>255</v>
      </c>
      <c r="B256" s="1" t="s">
        <v>4446</v>
      </c>
      <c r="C256" s="1" t="s">
        <v>4445</v>
      </c>
      <c r="D256" s="1" t="s">
        <v>5611</v>
      </c>
      <c r="E256" s="1" t="s">
        <v>4444</v>
      </c>
      <c r="F256" s="1" t="s">
        <v>4443</v>
      </c>
      <c r="G256" s="1" t="s">
        <v>1441</v>
      </c>
      <c r="H256" s="1" t="s">
        <v>26</v>
      </c>
      <c r="I256" s="1">
        <v>11762</v>
      </c>
    </row>
    <row r="257" spans="1:9" ht="12.75" x14ac:dyDescent="0.2">
      <c r="A257" s="1">
        <v>256</v>
      </c>
      <c r="B257" s="1" t="s">
        <v>4442</v>
      </c>
      <c r="C257" s="1" t="s">
        <v>373</v>
      </c>
      <c r="D257" s="1" t="s">
        <v>5611</v>
      </c>
      <c r="E257" s="1" t="s">
        <v>4441</v>
      </c>
      <c r="F257" s="1" t="s">
        <v>4440</v>
      </c>
      <c r="G257" s="1" t="s">
        <v>494</v>
      </c>
      <c r="H257" s="1" t="s">
        <v>26</v>
      </c>
      <c r="I257" s="1">
        <v>11566</v>
      </c>
    </row>
    <row r="258" spans="1:9" ht="12.75" x14ac:dyDescent="0.2">
      <c r="A258" s="1">
        <v>257</v>
      </c>
      <c r="B258" s="1" t="s">
        <v>4439</v>
      </c>
      <c r="C258" s="1" t="s">
        <v>3406</v>
      </c>
      <c r="D258" s="1" t="s">
        <v>5611</v>
      </c>
      <c r="E258" s="1" t="s">
        <v>4438</v>
      </c>
      <c r="F258" s="1" t="s">
        <v>4437</v>
      </c>
      <c r="G258" s="1" t="s">
        <v>1731</v>
      </c>
      <c r="H258" s="1" t="s">
        <v>26</v>
      </c>
      <c r="I258" s="1">
        <v>11373</v>
      </c>
    </row>
    <row r="259" spans="1:9" ht="12.75" x14ac:dyDescent="0.2">
      <c r="A259" s="1">
        <v>258</v>
      </c>
      <c r="B259" s="1" t="s">
        <v>4436</v>
      </c>
      <c r="C259" s="1" t="s">
        <v>2236</v>
      </c>
      <c r="D259" s="1" t="s">
        <v>5611</v>
      </c>
      <c r="E259" s="1" t="s">
        <v>4435</v>
      </c>
      <c r="F259" s="1" t="s">
        <v>4434</v>
      </c>
      <c r="G259" s="1" t="s">
        <v>2080</v>
      </c>
      <c r="H259" s="1" t="s">
        <v>20</v>
      </c>
      <c r="I259" s="1">
        <v>90505</v>
      </c>
    </row>
    <row r="260" spans="1:9" ht="12.75" x14ac:dyDescent="0.2">
      <c r="A260" s="1">
        <v>259</v>
      </c>
      <c r="B260" s="1" t="s">
        <v>4433</v>
      </c>
      <c r="C260" s="1" t="s">
        <v>864</v>
      </c>
      <c r="D260" s="1" t="s">
        <v>5611</v>
      </c>
      <c r="E260" s="1" t="s">
        <v>4432</v>
      </c>
      <c r="F260" s="1" t="s">
        <v>4431</v>
      </c>
      <c r="G260" s="1" t="s">
        <v>156</v>
      </c>
      <c r="H260" s="1" t="s">
        <v>20</v>
      </c>
      <c r="I260" s="1">
        <v>94566</v>
      </c>
    </row>
    <row r="261" spans="1:9" ht="12.75" x14ac:dyDescent="0.2">
      <c r="A261" s="1">
        <v>260</v>
      </c>
      <c r="B261" s="1" t="s">
        <v>4430</v>
      </c>
      <c r="C261" s="1" t="s">
        <v>4429</v>
      </c>
      <c r="D261" s="1" t="s">
        <v>5611</v>
      </c>
      <c r="E261" s="1" t="s">
        <v>4428</v>
      </c>
      <c r="F261" s="1" t="s">
        <v>4427</v>
      </c>
      <c r="G261" s="1" t="s">
        <v>643</v>
      </c>
      <c r="H261" s="1" t="s">
        <v>20</v>
      </c>
      <c r="I261" s="1">
        <v>91387</v>
      </c>
    </row>
    <row r="262" spans="1:9" ht="12.75" x14ac:dyDescent="0.2">
      <c r="A262" s="1">
        <v>261</v>
      </c>
      <c r="B262" s="1" t="s">
        <v>4426</v>
      </c>
      <c r="C262" s="1" t="s">
        <v>4425</v>
      </c>
      <c r="D262" s="1" t="s">
        <v>5611</v>
      </c>
      <c r="E262" s="1" t="s">
        <v>4424</v>
      </c>
      <c r="F262" s="1" t="s">
        <v>4423</v>
      </c>
      <c r="G262" s="1" t="s">
        <v>826</v>
      </c>
      <c r="H262" s="1" t="s">
        <v>20</v>
      </c>
      <c r="I262" s="1">
        <v>92831</v>
      </c>
    </row>
    <row r="263" spans="1:9" ht="12.75" hidden="1" x14ac:dyDescent="0.2">
      <c r="A263" s="1">
        <v>262</v>
      </c>
      <c r="B263" s="1" t="s">
        <v>4422</v>
      </c>
      <c r="C263" s="1" t="s">
        <v>189</v>
      </c>
      <c r="D263" s="1" t="s">
        <v>4421</v>
      </c>
      <c r="E263" s="1" t="s">
        <v>4420</v>
      </c>
      <c r="F263" s="1" t="s">
        <v>4419</v>
      </c>
      <c r="G263" s="1" t="s">
        <v>206</v>
      </c>
      <c r="H263" s="1" t="s">
        <v>26</v>
      </c>
      <c r="I263" s="1">
        <v>14215</v>
      </c>
    </row>
    <row r="264" spans="1:9" ht="12.75" hidden="1" x14ac:dyDescent="0.2">
      <c r="A264" s="1">
        <v>263</v>
      </c>
      <c r="B264" s="1" t="s">
        <v>4418</v>
      </c>
      <c r="C264" s="1" t="s">
        <v>4264</v>
      </c>
      <c r="D264" s="1" t="s">
        <v>4417</v>
      </c>
      <c r="E264" s="1" t="s">
        <v>4416</v>
      </c>
      <c r="F264" s="1" t="s">
        <v>4415</v>
      </c>
      <c r="G264" s="1" t="s">
        <v>536</v>
      </c>
      <c r="H264" s="1" t="s">
        <v>26</v>
      </c>
      <c r="I264" s="1">
        <v>11572</v>
      </c>
    </row>
    <row r="265" spans="1:9" ht="12.75" x14ac:dyDescent="0.2">
      <c r="A265" s="1">
        <v>264</v>
      </c>
      <c r="B265" s="1" t="s">
        <v>4414</v>
      </c>
      <c r="C265" s="1" t="s">
        <v>2992</v>
      </c>
      <c r="D265" s="1" t="s">
        <v>5611</v>
      </c>
      <c r="E265" s="1" t="s">
        <v>4413</v>
      </c>
      <c r="F265" s="1" t="s">
        <v>4412</v>
      </c>
      <c r="G265" s="1" t="s">
        <v>526</v>
      </c>
      <c r="H265" s="1" t="s">
        <v>26</v>
      </c>
      <c r="I265" s="1">
        <v>11530</v>
      </c>
    </row>
    <row r="266" spans="1:9" ht="12.75" x14ac:dyDescent="0.2">
      <c r="A266" s="1">
        <v>265</v>
      </c>
      <c r="B266" s="1" t="s">
        <v>1029</v>
      </c>
      <c r="C266" s="1" t="s">
        <v>2805</v>
      </c>
      <c r="D266" s="1" t="s">
        <v>5611</v>
      </c>
      <c r="E266" s="1" t="s">
        <v>4411</v>
      </c>
      <c r="F266" s="1" t="s">
        <v>4410</v>
      </c>
      <c r="G266" s="1" t="s">
        <v>32</v>
      </c>
      <c r="H266" s="1" t="s">
        <v>26</v>
      </c>
      <c r="I266" s="1">
        <v>11722</v>
      </c>
    </row>
    <row r="267" spans="1:9" ht="12.75" x14ac:dyDescent="0.2">
      <c r="A267" s="1">
        <v>266</v>
      </c>
      <c r="B267" s="1" t="s">
        <v>4409</v>
      </c>
      <c r="C267" s="1" t="s">
        <v>4094</v>
      </c>
      <c r="D267" s="1" t="s">
        <v>5611</v>
      </c>
      <c r="E267" s="1" t="s">
        <v>4408</v>
      </c>
      <c r="F267" s="1" t="s">
        <v>4407</v>
      </c>
      <c r="G267" s="1" t="s">
        <v>1409</v>
      </c>
      <c r="H267" s="1" t="s">
        <v>26</v>
      </c>
      <c r="I267" s="1">
        <v>11003</v>
      </c>
    </row>
    <row r="268" spans="1:9" ht="12.75" x14ac:dyDescent="0.2">
      <c r="A268" s="1">
        <v>267</v>
      </c>
      <c r="B268" s="1" t="s">
        <v>4406</v>
      </c>
      <c r="C268" s="1" t="s">
        <v>300</v>
      </c>
      <c r="D268" s="1" t="s">
        <v>5611</v>
      </c>
      <c r="E268" s="1" t="s">
        <v>4405</v>
      </c>
      <c r="F268" s="1" t="s">
        <v>4404</v>
      </c>
      <c r="G268" s="1" t="s">
        <v>809</v>
      </c>
      <c r="H268" s="1" t="s">
        <v>20</v>
      </c>
      <c r="I268" s="1">
        <v>92307</v>
      </c>
    </row>
    <row r="269" spans="1:9" ht="12.75" x14ac:dyDescent="0.2">
      <c r="A269" s="1">
        <v>268</v>
      </c>
      <c r="B269" s="1" t="s">
        <v>4403</v>
      </c>
      <c r="C269" s="1" t="s">
        <v>718</v>
      </c>
      <c r="D269" s="1" t="s">
        <v>5611</v>
      </c>
      <c r="E269" s="1" t="s">
        <v>4402</v>
      </c>
      <c r="F269" s="1" t="s">
        <v>4401</v>
      </c>
      <c r="G269" s="1" t="s">
        <v>402</v>
      </c>
      <c r="H269" s="1" t="s">
        <v>26</v>
      </c>
      <c r="I269" s="1">
        <v>12020</v>
      </c>
    </row>
    <row r="270" spans="1:9" ht="12.75" x14ac:dyDescent="0.2">
      <c r="A270" s="1">
        <v>269</v>
      </c>
      <c r="B270" s="1" t="s">
        <v>1315</v>
      </c>
      <c r="C270" s="1" t="s">
        <v>1108</v>
      </c>
      <c r="D270" s="1" t="s">
        <v>5611</v>
      </c>
      <c r="E270" s="1" t="s">
        <v>4400</v>
      </c>
      <c r="F270" s="1" t="s">
        <v>4399</v>
      </c>
      <c r="G270" s="1" t="s">
        <v>68</v>
      </c>
      <c r="H270" s="1" t="s">
        <v>26</v>
      </c>
      <c r="I270" s="1">
        <v>11710</v>
      </c>
    </row>
    <row r="271" spans="1:9" ht="12.75" x14ac:dyDescent="0.2">
      <c r="A271" s="1">
        <v>270</v>
      </c>
      <c r="B271" s="1" t="s">
        <v>4398</v>
      </c>
      <c r="C271" s="1" t="s">
        <v>2244</v>
      </c>
      <c r="D271" s="1" t="s">
        <v>5611</v>
      </c>
      <c r="E271" s="1" t="s">
        <v>4397</v>
      </c>
      <c r="F271" s="1" t="s">
        <v>4396</v>
      </c>
      <c r="G271" s="1" t="s">
        <v>841</v>
      </c>
      <c r="H271" s="1" t="s">
        <v>26</v>
      </c>
      <c r="I271" s="1">
        <v>12401</v>
      </c>
    </row>
    <row r="272" spans="1:9" ht="12.75" x14ac:dyDescent="0.2">
      <c r="A272" s="1">
        <v>271</v>
      </c>
      <c r="B272" s="1" t="s">
        <v>4395</v>
      </c>
      <c r="C272" s="1" t="s">
        <v>1835</v>
      </c>
      <c r="D272" s="1" t="s">
        <v>5611</v>
      </c>
      <c r="E272" s="1" t="s">
        <v>4394</v>
      </c>
      <c r="F272" s="1" t="s">
        <v>4393</v>
      </c>
      <c r="G272" s="1" t="s">
        <v>547</v>
      </c>
      <c r="H272" s="1" t="s">
        <v>118</v>
      </c>
      <c r="I272" s="1">
        <v>75604</v>
      </c>
    </row>
    <row r="273" spans="1:9" ht="12.75" x14ac:dyDescent="0.2">
      <c r="A273" s="1">
        <v>272</v>
      </c>
      <c r="B273" s="1" t="s">
        <v>4392</v>
      </c>
      <c r="C273" s="1" t="s">
        <v>1913</v>
      </c>
      <c r="D273" s="1" t="s">
        <v>5611</v>
      </c>
      <c r="E273" s="1" t="s">
        <v>4391</v>
      </c>
      <c r="F273" s="1" t="s">
        <v>4390</v>
      </c>
      <c r="G273" s="1" t="s">
        <v>282</v>
      </c>
      <c r="H273" s="1" t="s">
        <v>26</v>
      </c>
      <c r="I273" s="1">
        <v>11432</v>
      </c>
    </row>
    <row r="274" spans="1:9" ht="12.75" x14ac:dyDescent="0.2">
      <c r="A274" s="1">
        <v>273</v>
      </c>
      <c r="B274" s="1" t="s">
        <v>4389</v>
      </c>
      <c r="C274" s="1" t="s">
        <v>3634</v>
      </c>
      <c r="D274" s="1" t="s">
        <v>5611</v>
      </c>
      <c r="E274" s="1" t="s">
        <v>4388</v>
      </c>
      <c r="F274" s="1" t="s">
        <v>4387</v>
      </c>
      <c r="G274" s="1" t="s">
        <v>3525</v>
      </c>
      <c r="H274" s="1" t="s">
        <v>26</v>
      </c>
      <c r="I274" s="1">
        <v>11417</v>
      </c>
    </row>
    <row r="275" spans="1:9" ht="12.75" x14ac:dyDescent="0.2">
      <c r="A275" s="1">
        <v>274</v>
      </c>
      <c r="B275" s="1" t="s">
        <v>4386</v>
      </c>
      <c r="C275" s="1" t="s">
        <v>4385</v>
      </c>
      <c r="D275" s="1" t="s">
        <v>5611</v>
      </c>
      <c r="E275" s="1" t="s">
        <v>4384</v>
      </c>
      <c r="F275" s="1" t="s">
        <v>4383</v>
      </c>
      <c r="G275" s="1" t="s">
        <v>259</v>
      </c>
      <c r="H275" s="1" t="s">
        <v>26</v>
      </c>
      <c r="I275" s="1">
        <v>12533</v>
      </c>
    </row>
    <row r="276" spans="1:9" ht="12.75" x14ac:dyDescent="0.2">
      <c r="A276" s="1">
        <v>275</v>
      </c>
      <c r="B276" s="1" t="s">
        <v>4382</v>
      </c>
      <c r="C276" s="1" t="s">
        <v>3301</v>
      </c>
      <c r="D276" s="1" t="s">
        <v>5611</v>
      </c>
      <c r="E276" s="1" t="s">
        <v>4381</v>
      </c>
      <c r="F276" s="1" t="s">
        <v>4380</v>
      </c>
      <c r="G276" s="1" t="s">
        <v>1077</v>
      </c>
      <c r="H276" s="1" t="s">
        <v>118</v>
      </c>
      <c r="I276" s="1">
        <v>76901</v>
      </c>
    </row>
    <row r="277" spans="1:9" ht="12.75" x14ac:dyDescent="0.2">
      <c r="A277" s="1">
        <v>276</v>
      </c>
      <c r="B277" s="1" t="s">
        <v>4379</v>
      </c>
      <c r="C277" s="1" t="s">
        <v>4378</v>
      </c>
      <c r="D277" s="1" t="s">
        <v>5611</v>
      </c>
      <c r="E277" s="1" t="s">
        <v>4377</v>
      </c>
      <c r="F277" s="1" t="s">
        <v>4376</v>
      </c>
      <c r="G277" s="1" t="s">
        <v>542</v>
      </c>
      <c r="H277" s="1" t="s">
        <v>26</v>
      </c>
      <c r="I277" s="1">
        <v>11779</v>
      </c>
    </row>
    <row r="278" spans="1:9" ht="12.75" x14ac:dyDescent="0.2">
      <c r="A278" s="1">
        <v>277</v>
      </c>
      <c r="B278" s="1" t="s">
        <v>96</v>
      </c>
      <c r="C278" s="1" t="s">
        <v>4301</v>
      </c>
      <c r="D278" s="1" t="s">
        <v>5611</v>
      </c>
      <c r="E278" s="1" t="s">
        <v>4375</v>
      </c>
      <c r="F278" s="1" t="s">
        <v>4374</v>
      </c>
      <c r="G278" s="1" t="s">
        <v>588</v>
      </c>
      <c r="H278" s="1" t="s">
        <v>26</v>
      </c>
      <c r="I278" s="1">
        <v>10950</v>
      </c>
    </row>
    <row r="279" spans="1:9" ht="12.75" x14ac:dyDescent="0.2">
      <c r="A279" s="1">
        <v>278</v>
      </c>
      <c r="B279" s="1" t="s">
        <v>4373</v>
      </c>
      <c r="C279" s="1" t="s">
        <v>2585</v>
      </c>
      <c r="D279" s="1" t="s">
        <v>5611</v>
      </c>
      <c r="E279" s="1" t="s">
        <v>4372</v>
      </c>
      <c r="F279" s="1" t="s">
        <v>4371</v>
      </c>
      <c r="G279" s="1" t="s">
        <v>407</v>
      </c>
      <c r="H279" s="1" t="s">
        <v>20</v>
      </c>
      <c r="I279" s="1">
        <v>95008</v>
      </c>
    </row>
    <row r="280" spans="1:9" ht="12.75" x14ac:dyDescent="0.2">
      <c r="A280" s="1">
        <v>279</v>
      </c>
      <c r="B280" s="1" t="s">
        <v>129</v>
      </c>
      <c r="C280" s="1" t="s">
        <v>2119</v>
      </c>
      <c r="D280" s="1" t="s">
        <v>5611</v>
      </c>
      <c r="E280" s="1" t="s">
        <v>4370</v>
      </c>
      <c r="F280" s="1" t="s">
        <v>4369</v>
      </c>
      <c r="G280" s="1" t="s">
        <v>471</v>
      </c>
      <c r="H280" s="1" t="s">
        <v>20</v>
      </c>
      <c r="I280" s="1">
        <v>91733</v>
      </c>
    </row>
    <row r="281" spans="1:9" ht="12.75" x14ac:dyDescent="0.2">
      <c r="A281" s="1">
        <v>280</v>
      </c>
      <c r="B281" s="1" t="s">
        <v>4368</v>
      </c>
      <c r="C281" s="1" t="s">
        <v>2377</v>
      </c>
      <c r="D281" s="1" t="s">
        <v>5611</v>
      </c>
      <c r="E281" s="1" t="s">
        <v>4367</v>
      </c>
      <c r="F281" s="1" t="s">
        <v>4366</v>
      </c>
      <c r="G281" s="1" t="s">
        <v>1077</v>
      </c>
      <c r="H281" s="1" t="s">
        <v>118</v>
      </c>
      <c r="I281" s="1">
        <v>76901</v>
      </c>
    </row>
    <row r="282" spans="1:9" ht="12.75" x14ac:dyDescent="0.2">
      <c r="A282" s="1">
        <v>281</v>
      </c>
      <c r="B282" s="1" t="s">
        <v>4365</v>
      </c>
      <c r="C282" s="1" t="s">
        <v>257</v>
      </c>
      <c r="D282" s="1" t="s">
        <v>5611</v>
      </c>
      <c r="E282" s="1" t="s">
        <v>4364</v>
      </c>
      <c r="F282" s="1" t="s">
        <v>4363</v>
      </c>
      <c r="G282" s="1" t="s">
        <v>3525</v>
      </c>
      <c r="H282" s="1" t="s">
        <v>26</v>
      </c>
      <c r="I282" s="1">
        <v>11417</v>
      </c>
    </row>
    <row r="283" spans="1:9" ht="12.75" x14ac:dyDescent="0.2">
      <c r="A283" s="1">
        <v>282</v>
      </c>
      <c r="B283" s="1" t="s">
        <v>3089</v>
      </c>
      <c r="C283" s="1" t="s">
        <v>295</v>
      </c>
      <c r="D283" s="1" t="s">
        <v>5611</v>
      </c>
      <c r="E283" s="1" t="s">
        <v>4362</v>
      </c>
      <c r="F283" s="1" t="s">
        <v>4361</v>
      </c>
      <c r="G283" s="1" t="s">
        <v>21</v>
      </c>
      <c r="H283" s="1" t="s">
        <v>20</v>
      </c>
      <c r="I283" s="1">
        <v>94580</v>
      </c>
    </row>
    <row r="284" spans="1:9" ht="12.75" x14ac:dyDescent="0.2">
      <c r="A284" s="1">
        <v>283</v>
      </c>
      <c r="B284" s="1" t="s">
        <v>4360</v>
      </c>
      <c r="C284" s="1" t="s">
        <v>3397</v>
      </c>
      <c r="D284" s="1" t="s">
        <v>5611</v>
      </c>
      <c r="E284" s="1" t="s">
        <v>4359</v>
      </c>
      <c r="F284" s="1" t="s">
        <v>4358</v>
      </c>
      <c r="G284" s="1" t="s">
        <v>1230</v>
      </c>
      <c r="H284" s="1" t="s">
        <v>26</v>
      </c>
      <c r="I284" s="1">
        <v>12601</v>
      </c>
    </row>
    <row r="285" spans="1:9" ht="12.75" x14ac:dyDescent="0.2">
      <c r="A285" s="1">
        <v>284</v>
      </c>
      <c r="B285" s="1" t="s">
        <v>4357</v>
      </c>
      <c r="C285" s="1" t="s">
        <v>2160</v>
      </c>
      <c r="D285" s="1" t="s">
        <v>5611</v>
      </c>
      <c r="E285" s="1" t="s">
        <v>4356</v>
      </c>
      <c r="F285" s="1" t="s">
        <v>4355</v>
      </c>
      <c r="G285" s="1" t="s">
        <v>3966</v>
      </c>
      <c r="H285" s="1" t="s">
        <v>26</v>
      </c>
      <c r="I285" s="1">
        <v>11725</v>
      </c>
    </row>
    <row r="286" spans="1:9" ht="12.75" x14ac:dyDescent="0.2">
      <c r="A286" s="1">
        <v>285</v>
      </c>
      <c r="B286" s="1" t="s">
        <v>4354</v>
      </c>
      <c r="C286" s="1" t="s">
        <v>123</v>
      </c>
      <c r="D286" s="1" t="s">
        <v>5611</v>
      </c>
      <c r="E286" s="1" t="s">
        <v>4353</v>
      </c>
      <c r="F286" s="1" t="s">
        <v>4352</v>
      </c>
      <c r="G286" s="1" t="s">
        <v>172</v>
      </c>
      <c r="H286" s="1" t="s">
        <v>26</v>
      </c>
      <c r="I286" s="1">
        <v>11102</v>
      </c>
    </row>
    <row r="287" spans="1:9" ht="12.75" x14ac:dyDescent="0.2">
      <c r="A287" s="1">
        <v>286</v>
      </c>
      <c r="B287" s="1" t="s">
        <v>4351</v>
      </c>
      <c r="C287" s="1" t="s">
        <v>2094</v>
      </c>
      <c r="D287" s="1" t="s">
        <v>5611</v>
      </c>
      <c r="E287" s="1" t="s">
        <v>4350</v>
      </c>
      <c r="F287" s="1" t="s">
        <v>4349</v>
      </c>
      <c r="G287" s="1" t="s">
        <v>445</v>
      </c>
      <c r="H287" s="1" t="s">
        <v>26</v>
      </c>
      <c r="I287" s="1">
        <v>11756</v>
      </c>
    </row>
    <row r="288" spans="1:9" ht="12.75" hidden="1" x14ac:dyDescent="0.2">
      <c r="A288" s="1">
        <v>287</v>
      </c>
      <c r="B288" s="1" t="s">
        <v>4348</v>
      </c>
      <c r="C288" s="1" t="s">
        <v>2415</v>
      </c>
      <c r="D288" s="1" t="s">
        <v>4347</v>
      </c>
      <c r="E288" s="1" t="s">
        <v>4346</v>
      </c>
      <c r="F288" s="1" t="s">
        <v>4345</v>
      </c>
      <c r="G288" s="1" t="s">
        <v>1224</v>
      </c>
      <c r="H288" s="1" t="s">
        <v>20</v>
      </c>
      <c r="I288" s="1">
        <v>93035</v>
      </c>
    </row>
    <row r="289" spans="1:9" ht="12.75" x14ac:dyDescent="0.2">
      <c r="A289" s="1">
        <v>288</v>
      </c>
      <c r="B289" s="1" t="s">
        <v>1340</v>
      </c>
      <c r="C289" s="1" t="s">
        <v>4344</v>
      </c>
      <c r="D289" s="1" t="s">
        <v>5611</v>
      </c>
      <c r="E289" s="1" t="s">
        <v>4343</v>
      </c>
      <c r="F289" s="1" t="s">
        <v>4342</v>
      </c>
      <c r="G289" s="1" t="s">
        <v>1125</v>
      </c>
      <c r="H289" s="1" t="s">
        <v>20</v>
      </c>
      <c r="I289" s="1">
        <v>92220</v>
      </c>
    </row>
    <row r="290" spans="1:9" ht="12.75" x14ac:dyDescent="0.2">
      <c r="A290" s="1">
        <v>289</v>
      </c>
      <c r="B290" s="1" t="s">
        <v>4341</v>
      </c>
      <c r="C290" s="1" t="s">
        <v>264</v>
      </c>
      <c r="D290" s="1" t="s">
        <v>5611</v>
      </c>
      <c r="E290" s="1" t="s">
        <v>4340</v>
      </c>
      <c r="F290" s="1" t="s">
        <v>4339</v>
      </c>
      <c r="G290" s="1" t="s">
        <v>1485</v>
      </c>
      <c r="H290" s="1" t="s">
        <v>118</v>
      </c>
      <c r="I290" s="1">
        <v>75080</v>
      </c>
    </row>
    <row r="291" spans="1:9" ht="12.75" x14ac:dyDescent="0.2">
      <c r="A291" s="1">
        <v>290</v>
      </c>
      <c r="B291" s="1" t="s">
        <v>779</v>
      </c>
      <c r="C291" s="1" t="s">
        <v>2454</v>
      </c>
      <c r="D291" s="1" t="s">
        <v>5611</v>
      </c>
      <c r="E291" s="1" t="s">
        <v>4338</v>
      </c>
      <c r="F291" s="1" t="s">
        <v>4337</v>
      </c>
      <c r="G291" s="1" t="s">
        <v>217</v>
      </c>
      <c r="H291" s="1" t="s">
        <v>26</v>
      </c>
      <c r="I291" s="1">
        <v>11720</v>
      </c>
    </row>
    <row r="292" spans="1:9" ht="12.75" x14ac:dyDescent="0.2">
      <c r="A292" s="1">
        <v>291</v>
      </c>
      <c r="B292" s="1" t="s">
        <v>4336</v>
      </c>
      <c r="C292" s="1" t="s">
        <v>3039</v>
      </c>
      <c r="D292" s="1" t="s">
        <v>5611</v>
      </c>
      <c r="E292" s="1" t="s">
        <v>4335</v>
      </c>
      <c r="F292" s="1" t="s">
        <v>4334</v>
      </c>
      <c r="G292" s="1" t="s">
        <v>350</v>
      </c>
      <c r="H292" s="1" t="s">
        <v>26</v>
      </c>
      <c r="I292" s="1">
        <v>11104</v>
      </c>
    </row>
    <row r="293" spans="1:9" ht="12.75" hidden="1" x14ac:dyDescent="0.2">
      <c r="A293" s="1">
        <v>292</v>
      </c>
      <c r="B293" s="1" t="s">
        <v>4333</v>
      </c>
      <c r="C293" s="1" t="s">
        <v>2094</v>
      </c>
      <c r="D293" s="1" t="s">
        <v>4332</v>
      </c>
      <c r="E293" s="1" t="s">
        <v>4331</v>
      </c>
      <c r="F293" s="1" t="s">
        <v>4330</v>
      </c>
      <c r="G293" s="1" t="s">
        <v>2049</v>
      </c>
      <c r="H293" s="1" t="s">
        <v>26</v>
      </c>
      <c r="I293" s="1">
        <v>11550</v>
      </c>
    </row>
    <row r="294" spans="1:9" ht="12.75" x14ac:dyDescent="0.2">
      <c r="A294" s="1">
        <v>293</v>
      </c>
      <c r="B294" s="1" t="s">
        <v>4329</v>
      </c>
      <c r="C294" s="1" t="s">
        <v>4328</v>
      </c>
      <c r="D294" s="1" t="s">
        <v>5611</v>
      </c>
      <c r="E294" s="1" t="s">
        <v>4327</v>
      </c>
      <c r="F294" s="1" t="s">
        <v>4326</v>
      </c>
      <c r="G294" s="1" t="s">
        <v>912</v>
      </c>
      <c r="H294" s="1" t="s">
        <v>26</v>
      </c>
      <c r="I294" s="1">
        <v>11803</v>
      </c>
    </row>
    <row r="295" spans="1:9" ht="12.75" x14ac:dyDescent="0.2">
      <c r="A295" s="1">
        <v>294</v>
      </c>
      <c r="B295" s="1" t="s">
        <v>4325</v>
      </c>
      <c r="C295" s="1" t="s">
        <v>4324</v>
      </c>
      <c r="D295" s="1" t="s">
        <v>5611</v>
      </c>
      <c r="E295" s="1" t="s">
        <v>4323</v>
      </c>
      <c r="F295" s="1" t="s">
        <v>4322</v>
      </c>
      <c r="G295" s="1" t="s">
        <v>957</v>
      </c>
      <c r="H295" s="1" t="s">
        <v>26</v>
      </c>
      <c r="I295" s="1">
        <v>13440</v>
      </c>
    </row>
    <row r="296" spans="1:9" ht="12.75" x14ac:dyDescent="0.2">
      <c r="A296" s="1">
        <v>295</v>
      </c>
      <c r="B296" s="1" t="s">
        <v>4321</v>
      </c>
      <c r="C296" s="1" t="s">
        <v>1206</v>
      </c>
      <c r="D296" s="1" t="s">
        <v>5611</v>
      </c>
      <c r="E296" s="1" t="s">
        <v>4320</v>
      </c>
      <c r="F296" s="1" t="s">
        <v>4319</v>
      </c>
      <c r="G296" s="1" t="s">
        <v>385</v>
      </c>
      <c r="H296" s="1" t="s">
        <v>26</v>
      </c>
      <c r="I296" s="1">
        <v>11420</v>
      </c>
    </row>
    <row r="297" spans="1:9" ht="12.75" x14ac:dyDescent="0.2">
      <c r="A297" s="1">
        <v>296</v>
      </c>
      <c r="B297" s="1" t="s">
        <v>4318</v>
      </c>
      <c r="C297" s="1" t="s">
        <v>812</v>
      </c>
      <c r="D297" s="1" t="s">
        <v>5611</v>
      </c>
      <c r="E297" s="1" t="s">
        <v>4317</v>
      </c>
      <c r="F297" s="1" t="s">
        <v>4316</v>
      </c>
      <c r="G297" s="1" t="s">
        <v>345</v>
      </c>
      <c r="H297" s="1" t="s">
        <v>26</v>
      </c>
      <c r="I297" s="1">
        <v>11553</v>
      </c>
    </row>
    <row r="298" spans="1:9" ht="12.75" x14ac:dyDescent="0.2">
      <c r="A298" s="1">
        <v>297</v>
      </c>
      <c r="B298" s="1" t="s">
        <v>4254</v>
      </c>
      <c r="C298" s="1" t="s">
        <v>688</v>
      </c>
      <c r="D298" s="1" t="s">
        <v>5611</v>
      </c>
      <c r="E298" s="1" t="s">
        <v>4315</v>
      </c>
      <c r="F298" s="1" t="s">
        <v>4314</v>
      </c>
      <c r="G298" s="1" t="s">
        <v>2076</v>
      </c>
      <c r="H298" s="1" t="s">
        <v>118</v>
      </c>
      <c r="I298" s="1">
        <v>78023</v>
      </c>
    </row>
    <row r="299" spans="1:9" ht="12.75" x14ac:dyDescent="0.2">
      <c r="A299" s="1">
        <v>298</v>
      </c>
      <c r="B299" s="1" t="s">
        <v>4313</v>
      </c>
      <c r="C299" s="1" t="s">
        <v>4312</v>
      </c>
      <c r="D299" s="1" t="s">
        <v>5611</v>
      </c>
      <c r="E299" s="1" t="s">
        <v>4311</v>
      </c>
      <c r="F299" s="1" t="s">
        <v>4310</v>
      </c>
      <c r="G299" s="1" t="s">
        <v>440</v>
      </c>
      <c r="H299" s="1" t="s">
        <v>20</v>
      </c>
      <c r="I299" s="1">
        <v>91784</v>
      </c>
    </row>
    <row r="300" spans="1:9" ht="12.75" x14ac:dyDescent="0.2">
      <c r="A300" s="1">
        <v>299</v>
      </c>
      <c r="B300" s="1" t="s">
        <v>4309</v>
      </c>
      <c r="C300" s="1" t="s">
        <v>4308</v>
      </c>
      <c r="D300" s="1" t="s">
        <v>5611</v>
      </c>
      <c r="E300" s="1" t="s">
        <v>4307</v>
      </c>
      <c r="F300" s="1" t="s">
        <v>4306</v>
      </c>
      <c r="G300" s="1" t="s">
        <v>887</v>
      </c>
      <c r="H300" s="1" t="s">
        <v>26</v>
      </c>
      <c r="I300" s="1">
        <v>11706</v>
      </c>
    </row>
    <row r="301" spans="1:9" ht="12.75" x14ac:dyDescent="0.2">
      <c r="A301" s="1">
        <v>300</v>
      </c>
      <c r="B301" s="1" t="s">
        <v>4305</v>
      </c>
      <c r="C301" s="1" t="s">
        <v>4304</v>
      </c>
      <c r="D301" s="1" t="s">
        <v>5611</v>
      </c>
      <c r="E301" s="1" t="s">
        <v>4303</v>
      </c>
      <c r="F301" s="1" t="s">
        <v>4302</v>
      </c>
      <c r="G301" s="1" t="s">
        <v>4168</v>
      </c>
      <c r="H301" s="1" t="s">
        <v>20</v>
      </c>
      <c r="I301" s="1">
        <v>94043</v>
      </c>
    </row>
    <row r="302" spans="1:9" ht="12.75" x14ac:dyDescent="0.2">
      <c r="A302" s="1">
        <v>301</v>
      </c>
      <c r="B302" s="1" t="s">
        <v>488</v>
      </c>
      <c r="C302" s="1" t="s">
        <v>4301</v>
      </c>
      <c r="D302" s="1" t="s">
        <v>5611</v>
      </c>
      <c r="E302" s="1" t="s">
        <v>4300</v>
      </c>
      <c r="F302" s="1" t="s">
        <v>4299</v>
      </c>
      <c r="G302" s="1" t="s">
        <v>73</v>
      </c>
      <c r="H302" s="1" t="s">
        <v>26</v>
      </c>
      <c r="I302" s="1">
        <v>10583</v>
      </c>
    </row>
    <row r="303" spans="1:9" ht="12.75" x14ac:dyDescent="0.2">
      <c r="A303" s="1">
        <v>302</v>
      </c>
      <c r="B303" s="1" t="s">
        <v>2331</v>
      </c>
      <c r="C303" s="1" t="s">
        <v>1049</v>
      </c>
      <c r="D303" s="1" t="s">
        <v>5611</v>
      </c>
      <c r="E303" s="1" t="s">
        <v>4298</v>
      </c>
      <c r="F303" s="1" t="s">
        <v>4297</v>
      </c>
      <c r="G303" s="1" t="s">
        <v>809</v>
      </c>
      <c r="H303" s="1" t="s">
        <v>20</v>
      </c>
      <c r="I303" s="1">
        <v>92307</v>
      </c>
    </row>
    <row r="304" spans="1:9" ht="12.75" x14ac:dyDescent="0.2">
      <c r="A304" s="1">
        <v>303</v>
      </c>
      <c r="B304" s="1" t="s">
        <v>4296</v>
      </c>
      <c r="C304" s="1" t="s">
        <v>4295</v>
      </c>
      <c r="D304" s="1" t="s">
        <v>5611</v>
      </c>
      <c r="E304" s="1" t="s">
        <v>4294</v>
      </c>
      <c r="F304" s="1" t="s">
        <v>4293</v>
      </c>
      <c r="G304" s="1" t="s">
        <v>250</v>
      </c>
      <c r="H304" s="1" t="s">
        <v>26</v>
      </c>
      <c r="I304" s="1">
        <v>11421</v>
      </c>
    </row>
    <row r="305" spans="1:9" ht="12.75" x14ac:dyDescent="0.2">
      <c r="A305" s="1">
        <v>304</v>
      </c>
      <c r="B305" s="1" t="s">
        <v>4292</v>
      </c>
      <c r="C305" s="1" t="s">
        <v>469</v>
      </c>
      <c r="D305" s="1" t="s">
        <v>5611</v>
      </c>
      <c r="E305" s="1" t="s">
        <v>4291</v>
      </c>
      <c r="F305" s="1" t="s">
        <v>4290</v>
      </c>
      <c r="G305" s="1" t="s">
        <v>2733</v>
      </c>
      <c r="H305" s="1" t="s">
        <v>26</v>
      </c>
      <c r="I305" s="1">
        <v>11413</v>
      </c>
    </row>
    <row r="306" spans="1:9" ht="12.75" x14ac:dyDescent="0.2">
      <c r="A306" s="1">
        <v>305</v>
      </c>
      <c r="B306" s="1" t="s">
        <v>4289</v>
      </c>
      <c r="C306" s="1" t="s">
        <v>159</v>
      </c>
      <c r="D306" s="1" t="s">
        <v>5611</v>
      </c>
      <c r="E306" s="1" t="s">
        <v>4288</v>
      </c>
      <c r="F306" s="1" t="s">
        <v>4287</v>
      </c>
      <c r="G306" s="1" t="s">
        <v>2642</v>
      </c>
      <c r="H306" s="1" t="s">
        <v>20</v>
      </c>
      <c r="I306" s="1">
        <v>90278</v>
      </c>
    </row>
    <row r="307" spans="1:9" ht="12.75" x14ac:dyDescent="0.2">
      <c r="A307" s="1">
        <v>306</v>
      </c>
      <c r="B307" s="1" t="s">
        <v>4286</v>
      </c>
      <c r="C307" s="1" t="s">
        <v>1567</v>
      </c>
      <c r="D307" s="1" t="s">
        <v>5611</v>
      </c>
      <c r="E307" s="1" t="s">
        <v>4285</v>
      </c>
      <c r="F307" s="1" t="s">
        <v>4284</v>
      </c>
      <c r="G307" s="1" t="s">
        <v>841</v>
      </c>
      <c r="H307" s="1" t="s">
        <v>26</v>
      </c>
      <c r="I307" s="1">
        <v>12401</v>
      </c>
    </row>
    <row r="308" spans="1:9" ht="12.75" x14ac:dyDescent="0.2">
      <c r="A308" s="1">
        <v>307</v>
      </c>
      <c r="B308" s="1" t="s">
        <v>4283</v>
      </c>
      <c r="C308" s="1" t="s">
        <v>2971</v>
      </c>
      <c r="D308" s="1" t="s">
        <v>5611</v>
      </c>
      <c r="E308" s="1" t="s">
        <v>4282</v>
      </c>
      <c r="F308" s="1" t="s">
        <v>4281</v>
      </c>
      <c r="G308" s="1" t="s">
        <v>375</v>
      </c>
      <c r="H308" s="1" t="s">
        <v>20</v>
      </c>
      <c r="I308" s="1">
        <v>91740</v>
      </c>
    </row>
    <row r="309" spans="1:9" ht="12.75" x14ac:dyDescent="0.2">
      <c r="A309" s="1">
        <v>308</v>
      </c>
      <c r="B309" s="1" t="s">
        <v>4280</v>
      </c>
      <c r="C309" s="1" t="s">
        <v>2980</v>
      </c>
      <c r="D309" s="1" t="s">
        <v>5611</v>
      </c>
      <c r="E309" s="1" t="s">
        <v>4279</v>
      </c>
      <c r="F309" s="1" t="s">
        <v>4278</v>
      </c>
      <c r="G309" s="1" t="s">
        <v>264</v>
      </c>
      <c r="H309" s="1" t="s">
        <v>26</v>
      </c>
      <c r="I309" s="1">
        <v>14580</v>
      </c>
    </row>
    <row r="310" spans="1:9" ht="12.75" x14ac:dyDescent="0.2">
      <c r="A310" s="1">
        <v>309</v>
      </c>
      <c r="B310" s="1" t="s">
        <v>756</v>
      </c>
      <c r="C310" s="1" t="s">
        <v>4277</v>
      </c>
      <c r="D310" s="1" t="s">
        <v>5611</v>
      </c>
      <c r="E310" s="1" t="s">
        <v>4276</v>
      </c>
      <c r="F310" s="1" t="s">
        <v>4275</v>
      </c>
      <c r="G310" s="1" t="s">
        <v>27</v>
      </c>
      <c r="H310" s="1" t="s">
        <v>26</v>
      </c>
      <c r="I310" s="1">
        <v>14424</v>
      </c>
    </row>
    <row r="311" spans="1:9" ht="12.75" x14ac:dyDescent="0.2">
      <c r="A311" s="1">
        <v>310</v>
      </c>
      <c r="B311" s="1" t="s">
        <v>1417</v>
      </c>
      <c r="C311" s="1" t="s">
        <v>3191</v>
      </c>
      <c r="D311" s="1" t="s">
        <v>5611</v>
      </c>
      <c r="E311" s="1" t="s">
        <v>4274</v>
      </c>
      <c r="F311" s="1" t="s">
        <v>4273</v>
      </c>
      <c r="G311" s="1" t="s">
        <v>4272</v>
      </c>
      <c r="H311" s="1" t="s">
        <v>26</v>
      </c>
      <c r="I311" s="1">
        <v>11379</v>
      </c>
    </row>
    <row r="312" spans="1:9" ht="12.75" hidden="1" x14ac:dyDescent="0.2">
      <c r="A312" s="1">
        <v>311</v>
      </c>
      <c r="B312" s="1" t="s">
        <v>4271</v>
      </c>
      <c r="C312" s="1" t="s">
        <v>1729</v>
      </c>
      <c r="D312" s="1" t="s">
        <v>4270</v>
      </c>
      <c r="E312" s="1" t="s">
        <v>4269</v>
      </c>
      <c r="F312" s="1" t="s">
        <v>4268</v>
      </c>
      <c r="G312" s="1" t="s">
        <v>355</v>
      </c>
      <c r="H312" s="1" t="s">
        <v>20</v>
      </c>
      <c r="I312" s="1">
        <v>93706</v>
      </c>
    </row>
    <row r="313" spans="1:9" ht="12.75" x14ac:dyDescent="0.2">
      <c r="A313" s="1">
        <v>312</v>
      </c>
      <c r="B313" s="1" t="s">
        <v>90</v>
      </c>
      <c r="C313" s="1" t="s">
        <v>2898</v>
      </c>
      <c r="D313" s="1" t="s">
        <v>5611</v>
      </c>
      <c r="E313" s="1" t="s">
        <v>4267</v>
      </c>
      <c r="F313" s="1" t="s">
        <v>4266</v>
      </c>
      <c r="G313" s="1" t="s">
        <v>547</v>
      </c>
      <c r="H313" s="1" t="s">
        <v>118</v>
      </c>
      <c r="I313" s="1">
        <v>75604</v>
      </c>
    </row>
    <row r="314" spans="1:9" ht="12.75" x14ac:dyDescent="0.2">
      <c r="A314" s="1">
        <v>313</v>
      </c>
      <c r="B314" s="1" t="s">
        <v>4265</v>
      </c>
      <c r="C314" s="1" t="s">
        <v>4264</v>
      </c>
      <c r="D314" s="1" t="s">
        <v>5611</v>
      </c>
      <c r="E314" s="1" t="s">
        <v>4263</v>
      </c>
      <c r="F314" s="1" t="s">
        <v>4262</v>
      </c>
      <c r="G314" s="1" t="s">
        <v>1699</v>
      </c>
      <c r="H314" s="1" t="s">
        <v>26</v>
      </c>
      <c r="I314" s="1">
        <v>11378</v>
      </c>
    </row>
    <row r="315" spans="1:9" ht="12.75" x14ac:dyDescent="0.2">
      <c r="A315" s="1">
        <v>314</v>
      </c>
      <c r="B315" s="1" t="s">
        <v>4261</v>
      </c>
      <c r="C315" s="1" t="s">
        <v>3813</v>
      </c>
      <c r="D315" s="1" t="s">
        <v>5611</v>
      </c>
      <c r="E315" s="1" t="s">
        <v>4260</v>
      </c>
      <c r="F315" s="1" t="s">
        <v>4259</v>
      </c>
      <c r="G315" s="1" t="s">
        <v>1664</v>
      </c>
      <c r="H315" s="1" t="s">
        <v>118</v>
      </c>
      <c r="I315" s="1">
        <v>75088</v>
      </c>
    </row>
    <row r="316" spans="1:9" ht="12.75" x14ac:dyDescent="0.2">
      <c r="A316" s="1">
        <v>315</v>
      </c>
      <c r="B316" s="1" t="s">
        <v>129</v>
      </c>
      <c r="C316" s="1" t="s">
        <v>128</v>
      </c>
      <c r="D316" s="1" t="s">
        <v>5611</v>
      </c>
      <c r="E316" s="1" t="s">
        <v>4258</v>
      </c>
      <c r="F316" s="1" t="s">
        <v>4257</v>
      </c>
      <c r="G316" s="1" t="s">
        <v>1914</v>
      </c>
      <c r="H316" s="1" t="s">
        <v>26</v>
      </c>
      <c r="I316" s="1">
        <v>11510</v>
      </c>
    </row>
    <row r="317" spans="1:9" ht="12.75" x14ac:dyDescent="0.2">
      <c r="A317" s="1">
        <v>316</v>
      </c>
      <c r="B317" s="1" t="s">
        <v>2221</v>
      </c>
      <c r="C317" s="1" t="s">
        <v>803</v>
      </c>
      <c r="D317" s="1" t="s">
        <v>5611</v>
      </c>
      <c r="E317" s="1" t="s">
        <v>4256</v>
      </c>
      <c r="F317" s="1" t="s">
        <v>4255</v>
      </c>
      <c r="G317" s="1" t="s">
        <v>1299</v>
      </c>
      <c r="H317" s="1" t="s">
        <v>118</v>
      </c>
      <c r="I317" s="1">
        <v>76039</v>
      </c>
    </row>
    <row r="318" spans="1:9" ht="12.75" x14ac:dyDescent="0.2">
      <c r="A318" s="1">
        <v>317</v>
      </c>
      <c r="B318" s="1" t="s">
        <v>4254</v>
      </c>
      <c r="C318" s="1" t="s">
        <v>319</v>
      </c>
      <c r="D318" s="1" t="s">
        <v>5611</v>
      </c>
      <c r="E318" s="1" t="s">
        <v>4253</v>
      </c>
      <c r="F318" s="1" t="s">
        <v>4252</v>
      </c>
      <c r="G318" s="1" t="s">
        <v>694</v>
      </c>
      <c r="H318" s="1" t="s">
        <v>26</v>
      </c>
      <c r="I318" s="1">
        <v>11377</v>
      </c>
    </row>
    <row r="319" spans="1:9" ht="12.75" x14ac:dyDescent="0.2">
      <c r="A319" s="1">
        <v>318</v>
      </c>
      <c r="B319" s="1" t="s">
        <v>349</v>
      </c>
      <c r="C319" s="1" t="s">
        <v>3616</v>
      </c>
      <c r="D319" s="1" t="s">
        <v>5611</v>
      </c>
      <c r="E319" s="1" t="s">
        <v>4251</v>
      </c>
      <c r="F319" s="1" t="s">
        <v>4250</v>
      </c>
      <c r="G319" s="1" t="s">
        <v>826</v>
      </c>
      <c r="H319" s="1" t="s">
        <v>20</v>
      </c>
      <c r="I319" s="1">
        <v>92831</v>
      </c>
    </row>
    <row r="320" spans="1:9" ht="12.75" x14ac:dyDescent="0.2">
      <c r="A320" s="1">
        <v>319</v>
      </c>
      <c r="B320" s="1" t="s">
        <v>4249</v>
      </c>
      <c r="C320" s="1" t="s">
        <v>4248</v>
      </c>
      <c r="D320" s="1" t="s">
        <v>5611</v>
      </c>
      <c r="E320" s="1" t="s">
        <v>4247</v>
      </c>
      <c r="F320" s="1" t="s">
        <v>4246</v>
      </c>
      <c r="G320" s="1" t="s">
        <v>809</v>
      </c>
      <c r="H320" s="1" t="s">
        <v>20</v>
      </c>
      <c r="I320" s="1">
        <v>92307</v>
      </c>
    </row>
    <row r="321" spans="1:9" ht="12.75" hidden="1" x14ac:dyDescent="0.2">
      <c r="A321" s="1">
        <v>320</v>
      </c>
      <c r="B321" s="1" t="s">
        <v>4245</v>
      </c>
      <c r="C321" s="1" t="s">
        <v>2893</v>
      </c>
      <c r="D321" s="1" t="s">
        <v>4244</v>
      </c>
      <c r="E321" s="1" t="s">
        <v>4243</v>
      </c>
      <c r="F321" s="1" t="s">
        <v>4242</v>
      </c>
      <c r="G321" s="1" t="s">
        <v>536</v>
      </c>
      <c r="H321" s="1" t="s">
        <v>26</v>
      </c>
      <c r="I321" s="1">
        <v>11572</v>
      </c>
    </row>
    <row r="322" spans="1:9" ht="12.75" x14ac:dyDescent="0.2">
      <c r="A322" s="1">
        <v>321</v>
      </c>
      <c r="B322" s="1" t="s">
        <v>1572</v>
      </c>
      <c r="C322" s="1" t="s">
        <v>948</v>
      </c>
      <c r="D322" s="1" t="s">
        <v>5611</v>
      </c>
      <c r="E322" s="1" t="s">
        <v>4241</v>
      </c>
      <c r="F322" s="1" t="s">
        <v>4240</v>
      </c>
      <c r="G322" s="1" t="s">
        <v>37</v>
      </c>
      <c r="H322" s="1" t="s">
        <v>26</v>
      </c>
      <c r="I322" s="1">
        <v>11201</v>
      </c>
    </row>
    <row r="323" spans="1:9" ht="12.75" x14ac:dyDescent="0.2">
      <c r="A323" s="1">
        <v>322</v>
      </c>
      <c r="B323" s="1" t="s">
        <v>4239</v>
      </c>
      <c r="C323" s="1" t="s">
        <v>2411</v>
      </c>
      <c r="D323" s="1" t="s">
        <v>5611</v>
      </c>
      <c r="E323" s="1" t="s">
        <v>4238</v>
      </c>
      <c r="F323" s="1" t="s">
        <v>4237</v>
      </c>
      <c r="G323" s="1" t="s">
        <v>1230</v>
      </c>
      <c r="H323" s="1" t="s">
        <v>26</v>
      </c>
      <c r="I323" s="1">
        <v>12601</v>
      </c>
    </row>
    <row r="324" spans="1:9" ht="12.75" x14ac:dyDescent="0.2">
      <c r="A324" s="1">
        <v>323</v>
      </c>
      <c r="B324" s="1" t="s">
        <v>4236</v>
      </c>
      <c r="C324" s="1" t="s">
        <v>2149</v>
      </c>
      <c r="D324" s="1" t="s">
        <v>5611</v>
      </c>
      <c r="E324" s="1" t="s">
        <v>4235</v>
      </c>
      <c r="F324" s="1" t="s">
        <v>4234</v>
      </c>
      <c r="G324" s="1" t="s">
        <v>466</v>
      </c>
      <c r="H324" s="1" t="s">
        <v>26</v>
      </c>
      <c r="I324" s="1">
        <v>12302</v>
      </c>
    </row>
    <row r="325" spans="1:9" ht="12.75" x14ac:dyDescent="0.2">
      <c r="A325" s="1">
        <v>324</v>
      </c>
      <c r="B325" s="1" t="s">
        <v>3863</v>
      </c>
      <c r="C325" s="1" t="s">
        <v>3298</v>
      </c>
      <c r="D325" s="1" t="s">
        <v>5611</v>
      </c>
      <c r="E325" s="1" t="s">
        <v>4233</v>
      </c>
      <c r="F325" s="1" t="s">
        <v>4232</v>
      </c>
      <c r="G325" s="1" t="s">
        <v>68</v>
      </c>
      <c r="H325" s="1" t="s">
        <v>26</v>
      </c>
      <c r="I325" s="1">
        <v>11710</v>
      </c>
    </row>
    <row r="326" spans="1:9" ht="12.75" x14ac:dyDescent="0.2">
      <c r="A326" s="1">
        <v>325</v>
      </c>
      <c r="B326" s="1" t="s">
        <v>4231</v>
      </c>
      <c r="C326" s="1" t="s">
        <v>3074</v>
      </c>
      <c r="D326" s="1" t="s">
        <v>5611</v>
      </c>
      <c r="E326" s="1" t="s">
        <v>4230</v>
      </c>
      <c r="F326" s="1" t="s">
        <v>4229</v>
      </c>
      <c r="G326" s="1" t="s">
        <v>1981</v>
      </c>
      <c r="H326" s="1" t="s">
        <v>26</v>
      </c>
      <c r="I326" s="1">
        <v>10451</v>
      </c>
    </row>
    <row r="327" spans="1:9" ht="12.75" x14ac:dyDescent="0.2">
      <c r="A327" s="1">
        <v>326</v>
      </c>
      <c r="B327" s="1" t="s">
        <v>4228</v>
      </c>
      <c r="C327" s="1" t="s">
        <v>2035</v>
      </c>
      <c r="D327" s="1" t="s">
        <v>5611</v>
      </c>
      <c r="E327" s="1" t="s">
        <v>4227</v>
      </c>
      <c r="F327" s="1" t="s">
        <v>4226</v>
      </c>
      <c r="G327" s="1" t="s">
        <v>1560</v>
      </c>
      <c r="H327" s="1" t="s">
        <v>20</v>
      </c>
      <c r="I327" s="1">
        <v>95677</v>
      </c>
    </row>
    <row r="328" spans="1:9" ht="12.75" hidden="1" x14ac:dyDescent="0.2">
      <c r="A328" s="1">
        <v>327</v>
      </c>
      <c r="B328" s="1" t="s">
        <v>2967</v>
      </c>
      <c r="C328" s="1" t="s">
        <v>1451</v>
      </c>
      <c r="D328" s="1" t="s">
        <v>4225</v>
      </c>
      <c r="E328" s="1" t="s">
        <v>4224</v>
      </c>
      <c r="F328" s="1" t="s">
        <v>4223</v>
      </c>
      <c r="G328" s="1" t="s">
        <v>1849</v>
      </c>
      <c r="H328" s="1" t="s">
        <v>26</v>
      </c>
      <c r="I328" s="1">
        <v>10002</v>
      </c>
    </row>
    <row r="329" spans="1:9" ht="12.75" x14ac:dyDescent="0.2">
      <c r="A329" s="1">
        <v>328</v>
      </c>
      <c r="B329" s="1" t="s">
        <v>3448</v>
      </c>
      <c r="C329" s="1" t="s">
        <v>452</v>
      </c>
      <c r="D329" s="1" t="s">
        <v>5611</v>
      </c>
      <c r="E329" s="1" t="s">
        <v>4222</v>
      </c>
      <c r="F329" s="1" t="s">
        <v>4221</v>
      </c>
      <c r="G329" s="1" t="s">
        <v>1299</v>
      </c>
      <c r="H329" s="1" t="s">
        <v>118</v>
      </c>
      <c r="I329" s="1">
        <v>76039</v>
      </c>
    </row>
    <row r="330" spans="1:9" ht="12.75" x14ac:dyDescent="0.2">
      <c r="A330" s="1">
        <v>329</v>
      </c>
      <c r="B330" s="1" t="s">
        <v>4220</v>
      </c>
      <c r="C330" s="1" t="s">
        <v>1093</v>
      </c>
      <c r="D330" s="1" t="s">
        <v>5611</v>
      </c>
      <c r="E330" s="1" t="s">
        <v>4219</v>
      </c>
      <c r="F330" s="1" t="s">
        <v>4218</v>
      </c>
      <c r="G330" s="1" t="s">
        <v>212</v>
      </c>
      <c r="H330" s="1" t="s">
        <v>26</v>
      </c>
      <c r="I330" s="1">
        <v>10573</v>
      </c>
    </row>
    <row r="331" spans="1:9" ht="12.75" x14ac:dyDescent="0.2">
      <c r="A331" s="1">
        <v>330</v>
      </c>
      <c r="B331" s="1" t="s">
        <v>4217</v>
      </c>
      <c r="C331" s="1" t="s">
        <v>1244</v>
      </c>
      <c r="D331" s="1" t="s">
        <v>5611</v>
      </c>
      <c r="E331" s="1" t="s">
        <v>4216</v>
      </c>
      <c r="F331" s="1" t="s">
        <v>4215</v>
      </c>
      <c r="G331" s="1" t="s">
        <v>694</v>
      </c>
      <c r="H331" s="1" t="s">
        <v>26</v>
      </c>
      <c r="I331" s="1">
        <v>11377</v>
      </c>
    </row>
    <row r="332" spans="1:9" ht="12.75" x14ac:dyDescent="0.2">
      <c r="A332" s="1">
        <v>331</v>
      </c>
      <c r="B332" s="1" t="s">
        <v>4025</v>
      </c>
      <c r="C332" s="1" t="s">
        <v>785</v>
      </c>
      <c r="D332" s="1" t="s">
        <v>5611</v>
      </c>
      <c r="E332" s="1" t="s">
        <v>4214</v>
      </c>
      <c r="F332" s="1" t="s">
        <v>4213</v>
      </c>
      <c r="G332" s="1" t="s">
        <v>887</v>
      </c>
      <c r="H332" s="1" t="s">
        <v>26</v>
      </c>
      <c r="I332" s="1">
        <v>11706</v>
      </c>
    </row>
    <row r="333" spans="1:9" ht="12.75" x14ac:dyDescent="0.2">
      <c r="A333" s="1">
        <v>332</v>
      </c>
      <c r="B333" s="1" t="s">
        <v>4212</v>
      </c>
      <c r="C333" s="1" t="s">
        <v>1120</v>
      </c>
      <c r="D333" s="1" t="s">
        <v>5611</v>
      </c>
      <c r="E333" s="1" t="s">
        <v>4211</v>
      </c>
      <c r="F333" s="1" t="s">
        <v>4210</v>
      </c>
      <c r="G333" s="1" t="s">
        <v>643</v>
      </c>
      <c r="H333" s="1" t="s">
        <v>20</v>
      </c>
      <c r="I333" s="1">
        <v>91387</v>
      </c>
    </row>
    <row r="334" spans="1:9" ht="12.75" x14ac:dyDescent="0.2">
      <c r="A334" s="1">
        <v>333</v>
      </c>
      <c r="B334" s="1" t="s">
        <v>4209</v>
      </c>
      <c r="C334" s="1" t="s">
        <v>2114</v>
      </c>
      <c r="D334" s="1" t="s">
        <v>5611</v>
      </c>
      <c r="E334" s="1" t="s">
        <v>4208</v>
      </c>
      <c r="F334" s="1" t="s">
        <v>4207</v>
      </c>
      <c r="G334" s="1" t="s">
        <v>350</v>
      </c>
      <c r="H334" s="1" t="s">
        <v>26</v>
      </c>
      <c r="I334" s="1">
        <v>11104</v>
      </c>
    </row>
    <row r="335" spans="1:9" ht="12.75" x14ac:dyDescent="0.2">
      <c r="A335" s="1">
        <v>334</v>
      </c>
      <c r="B335" s="1" t="s">
        <v>4206</v>
      </c>
      <c r="C335" s="1" t="s">
        <v>4205</v>
      </c>
      <c r="D335" s="1" t="s">
        <v>5611</v>
      </c>
      <c r="E335" s="1" t="s">
        <v>4204</v>
      </c>
      <c r="F335" s="1" t="s">
        <v>4203</v>
      </c>
      <c r="G335" s="1" t="s">
        <v>1046</v>
      </c>
      <c r="H335" s="1" t="s">
        <v>26</v>
      </c>
      <c r="I335" s="1">
        <v>11746</v>
      </c>
    </row>
    <row r="336" spans="1:9" ht="12.75" x14ac:dyDescent="0.2">
      <c r="A336" s="1">
        <v>335</v>
      </c>
      <c r="B336" s="1" t="s">
        <v>4202</v>
      </c>
      <c r="C336" s="1" t="s">
        <v>952</v>
      </c>
      <c r="D336" s="1" t="s">
        <v>5611</v>
      </c>
      <c r="E336" s="1" t="s">
        <v>4201</v>
      </c>
      <c r="F336" s="1" t="s">
        <v>4200</v>
      </c>
      <c r="G336" s="1" t="s">
        <v>1981</v>
      </c>
      <c r="H336" s="1" t="s">
        <v>26</v>
      </c>
      <c r="I336" s="1">
        <v>10451</v>
      </c>
    </row>
    <row r="337" spans="1:9" ht="12.75" hidden="1" x14ac:dyDescent="0.2">
      <c r="A337" s="1">
        <v>336</v>
      </c>
      <c r="B337" s="1" t="s">
        <v>4199</v>
      </c>
      <c r="C337" s="1" t="s">
        <v>2573</v>
      </c>
      <c r="D337" s="1" t="s">
        <v>4198</v>
      </c>
      <c r="E337" s="1" t="s">
        <v>4197</v>
      </c>
      <c r="F337" s="1" t="s">
        <v>4196</v>
      </c>
      <c r="G337" s="1" t="s">
        <v>1679</v>
      </c>
      <c r="H337" s="1" t="s">
        <v>26</v>
      </c>
      <c r="I337" s="1">
        <v>14086</v>
      </c>
    </row>
    <row r="338" spans="1:9" ht="12.75" x14ac:dyDescent="0.2">
      <c r="A338" s="1">
        <v>337</v>
      </c>
      <c r="B338" s="1" t="s">
        <v>2948</v>
      </c>
      <c r="C338" s="1" t="s">
        <v>3809</v>
      </c>
      <c r="D338" s="1" t="s">
        <v>5611</v>
      </c>
      <c r="E338" s="1" t="s">
        <v>4195</v>
      </c>
      <c r="F338" s="1" t="s">
        <v>4194</v>
      </c>
      <c r="G338" s="1" t="s">
        <v>385</v>
      </c>
      <c r="H338" s="1" t="s">
        <v>26</v>
      </c>
      <c r="I338" s="1">
        <v>11420</v>
      </c>
    </row>
    <row r="339" spans="1:9" ht="12.75" x14ac:dyDescent="0.2">
      <c r="A339" s="1">
        <v>338</v>
      </c>
      <c r="B339" s="1" t="s">
        <v>4193</v>
      </c>
      <c r="C339" s="1" t="s">
        <v>4192</v>
      </c>
      <c r="D339" s="1" t="s">
        <v>5611</v>
      </c>
      <c r="E339" s="1" t="s">
        <v>4191</v>
      </c>
      <c r="F339" s="1" t="s">
        <v>4190</v>
      </c>
      <c r="G339" s="1" t="s">
        <v>1610</v>
      </c>
      <c r="H339" s="1" t="s">
        <v>26</v>
      </c>
      <c r="I339" s="1">
        <v>11375</v>
      </c>
    </row>
    <row r="340" spans="1:9" ht="12.75" x14ac:dyDescent="0.2">
      <c r="A340" s="1">
        <v>339</v>
      </c>
      <c r="B340" s="1" t="s">
        <v>4189</v>
      </c>
      <c r="C340" s="1" t="s">
        <v>4188</v>
      </c>
      <c r="D340" s="1" t="s">
        <v>5611</v>
      </c>
      <c r="E340" s="1" t="s">
        <v>4187</v>
      </c>
      <c r="F340" s="1" t="s">
        <v>4186</v>
      </c>
      <c r="G340" s="1" t="s">
        <v>32</v>
      </c>
      <c r="H340" s="1" t="s">
        <v>26</v>
      </c>
      <c r="I340" s="1">
        <v>11722</v>
      </c>
    </row>
    <row r="341" spans="1:9" ht="12.75" x14ac:dyDescent="0.2">
      <c r="A341" s="1">
        <v>340</v>
      </c>
      <c r="B341" s="1" t="s">
        <v>4185</v>
      </c>
      <c r="C341" s="1" t="s">
        <v>4184</v>
      </c>
      <c r="D341" s="1" t="s">
        <v>5611</v>
      </c>
      <c r="E341" s="1" t="s">
        <v>4183</v>
      </c>
      <c r="F341" s="1" t="s">
        <v>4182</v>
      </c>
      <c r="G341" s="1" t="s">
        <v>141</v>
      </c>
      <c r="H341" s="1" t="s">
        <v>26</v>
      </c>
      <c r="I341" s="1">
        <v>11787</v>
      </c>
    </row>
    <row r="342" spans="1:9" ht="12.75" x14ac:dyDescent="0.2">
      <c r="A342" s="1">
        <v>341</v>
      </c>
      <c r="B342" s="1" t="s">
        <v>2164</v>
      </c>
      <c r="C342" s="1" t="s">
        <v>4181</v>
      </c>
      <c r="D342" s="1" t="s">
        <v>5611</v>
      </c>
      <c r="E342" s="1" t="s">
        <v>4180</v>
      </c>
      <c r="F342" s="1" t="s">
        <v>4179</v>
      </c>
      <c r="G342" s="1" t="s">
        <v>151</v>
      </c>
      <c r="H342" s="1" t="s">
        <v>26</v>
      </c>
      <c r="I342" s="1">
        <v>10550</v>
      </c>
    </row>
    <row r="343" spans="1:9" ht="12.75" x14ac:dyDescent="0.2">
      <c r="A343" s="1">
        <v>342</v>
      </c>
      <c r="B343" s="1" t="s">
        <v>4178</v>
      </c>
      <c r="C343" s="1" t="s">
        <v>4177</v>
      </c>
      <c r="D343" s="1" t="s">
        <v>5611</v>
      </c>
      <c r="E343" s="1" t="s">
        <v>4176</v>
      </c>
      <c r="F343" s="1" t="s">
        <v>4175</v>
      </c>
      <c r="G343" s="1" t="s">
        <v>494</v>
      </c>
      <c r="H343" s="1" t="s">
        <v>26</v>
      </c>
      <c r="I343" s="1">
        <v>11566</v>
      </c>
    </row>
    <row r="344" spans="1:9" ht="12.75" x14ac:dyDescent="0.2">
      <c r="A344" s="1">
        <v>343</v>
      </c>
      <c r="B344" s="1" t="s">
        <v>4174</v>
      </c>
      <c r="C344" s="1" t="s">
        <v>280</v>
      </c>
      <c r="D344" s="1" t="s">
        <v>5611</v>
      </c>
      <c r="E344" s="1" t="s">
        <v>4173</v>
      </c>
      <c r="F344" s="1" t="s">
        <v>4172</v>
      </c>
      <c r="G344" s="1" t="s">
        <v>3966</v>
      </c>
      <c r="H344" s="1" t="s">
        <v>26</v>
      </c>
      <c r="I344" s="1">
        <v>11725</v>
      </c>
    </row>
    <row r="345" spans="1:9" ht="12.75" x14ac:dyDescent="0.2">
      <c r="A345" s="1">
        <v>344</v>
      </c>
      <c r="B345" s="1" t="s">
        <v>4171</v>
      </c>
      <c r="C345" s="1" t="s">
        <v>50</v>
      </c>
      <c r="D345" s="1" t="s">
        <v>5611</v>
      </c>
      <c r="E345" s="1" t="s">
        <v>4170</v>
      </c>
      <c r="F345" s="1" t="s">
        <v>4169</v>
      </c>
      <c r="G345" s="1" t="s">
        <v>4168</v>
      </c>
      <c r="H345" s="1" t="s">
        <v>20</v>
      </c>
      <c r="I345" s="1">
        <v>94043</v>
      </c>
    </row>
    <row r="346" spans="1:9" ht="12.75" hidden="1" x14ac:dyDescent="0.2">
      <c r="A346" s="1">
        <v>345</v>
      </c>
      <c r="B346" s="1" t="s">
        <v>4167</v>
      </c>
      <c r="C346" s="1" t="s">
        <v>4166</v>
      </c>
      <c r="D346" s="1" t="s">
        <v>4165</v>
      </c>
      <c r="E346" s="1" t="s">
        <v>4164</v>
      </c>
      <c r="F346" s="1" t="s">
        <v>4163</v>
      </c>
      <c r="G346" s="1" t="s">
        <v>1473</v>
      </c>
      <c r="H346" s="1" t="s">
        <v>26</v>
      </c>
      <c r="I346" s="1">
        <v>12203</v>
      </c>
    </row>
    <row r="347" spans="1:9" ht="12.75" x14ac:dyDescent="0.2">
      <c r="A347" s="1">
        <v>346</v>
      </c>
      <c r="B347" s="1" t="s">
        <v>4162</v>
      </c>
      <c r="C347" s="1" t="s">
        <v>2812</v>
      </c>
      <c r="D347" s="1" t="s">
        <v>5611</v>
      </c>
      <c r="E347" s="1" t="s">
        <v>4161</v>
      </c>
      <c r="F347" s="1" t="s">
        <v>4160</v>
      </c>
      <c r="G347" s="1" t="s">
        <v>1699</v>
      </c>
      <c r="H347" s="1" t="s">
        <v>26</v>
      </c>
      <c r="I347" s="1">
        <v>11378</v>
      </c>
    </row>
    <row r="348" spans="1:9" ht="12.75" hidden="1" x14ac:dyDescent="0.2">
      <c r="A348" s="1">
        <v>347</v>
      </c>
      <c r="B348" s="1" t="s">
        <v>4159</v>
      </c>
      <c r="C348" s="1" t="s">
        <v>3116</v>
      </c>
      <c r="D348" s="1" t="s">
        <v>4158</v>
      </c>
      <c r="E348" s="1" t="s">
        <v>4157</v>
      </c>
      <c r="F348" s="1" t="s">
        <v>4156</v>
      </c>
      <c r="G348" s="1" t="s">
        <v>1011</v>
      </c>
      <c r="H348" s="1" t="s">
        <v>20</v>
      </c>
      <c r="I348" s="1">
        <v>94603</v>
      </c>
    </row>
    <row r="349" spans="1:9" ht="12.75" x14ac:dyDescent="0.2">
      <c r="A349" s="1">
        <v>348</v>
      </c>
      <c r="B349" s="1" t="s">
        <v>4155</v>
      </c>
      <c r="C349" s="1" t="s">
        <v>4154</v>
      </c>
      <c r="D349" s="1" t="s">
        <v>5611</v>
      </c>
      <c r="E349" s="1" t="s">
        <v>4153</v>
      </c>
      <c r="F349" s="1" t="s">
        <v>4152</v>
      </c>
      <c r="G349" s="1" t="s">
        <v>2795</v>
      </c>
      <c r="H349" s="1" t="s">
        <v>20</v>
      </c>
      <c r="I349" s="1">
        <v>92236</v>
      </c>
    </row>
    <row r="350" spans="1:9" ht="12.75" x14ac:dyDescent="0.2">
      <c r="A350" s="1">
        <v>349</v>
      </c>
      <c r="B350" s="1" t="s">
        <v>4151</v>
      </c>
      <c r="C350" s="1" t="s">
        <v>768</v>
      </c>
      <c r="D350" s="1" t="s">
        <v>5611</v>
      </c>
      <c r="E350" s="1" t="s">
        <v>4150</v>
      </c>
      <c r="F350" s="1" t="s">
        <v>4149</v>
      </c>
      <c r="G350" s="1" t="s">
        <v>2795</v>
      </c>
      <c r="H350" s="1" t="s">
        <v>20</v>
      </c>
      <c r="I350" s="1">
        <v>92236</v>
      </c>
    </row>
    <row r="351" spans="1:9" ht="12.75" x14ac:dyDescent="0.2">
      <c r="A351" s="1">
        <v>350</v>
      </c>
      <c r="B351" s="1" t="s">
        <v>2996</v>
      </c>
      <c r="C351" s="1" t="s">
        <v>3417</v>
      </c>
      <c r="D351" s="1" t="s">
        <v>5611</v>
      </c>
      <c r="E351" s="1" t="s">
        <v>4148</v>
      </c>
      <c r="F351" s="1" t="s">
        <v>4147</v>
      </c>
      <c r="G351" s="1" t="s">
        <v>887</v>
      </c>
      <c r="H351" s="1" t="s">
        <v>26</v>
      </c>
      <c r="I351" s="1">
        <v>11706</v>
      </c>
    </row>
    <row r="352" spans="1:9" ht="12.75" x14ac:dyDescent="0.2">
      <c r="A352" s="1">
        <v>351</v>
      </c>
      <c r="B352" s="1" t="s">
        <v>4146</v>
      </c>
      <c r="C352" s="1" t="s">
        <v>2565</v>
      </c>
      <c r="D352" s="1" t="s">
        <v>5611</v>
      </c>
      <c r="E352" s="1" t="s">
        <v>4145</v>
      </c>
      <c r="F352" s="1" t="s">
        <v>4144</v>
      </c>
      <c r="G352" s="1" t="s">
        <v>130</v>
      </c>
      <c r="H352" s="1" t="s">
        <v>26</v>
      </c>
      <c r="I352" s="1">
        <v>10952</v>
      </c>
    </row>
    <row r="353" spans="1:9" ht="12.75" x14ac:dyDescent="0.2">
      <c r="A353" s="1">
        <v>352</v>
      </c>
      <c r="B353" s="1" t="s">
        <v>4143</v>
      </c>
      <c r="C353" s="1" t="s">
        <v>2778</v>
      </c>
      <c r="D353" s="1" t="s">
        <v>5611</v>
      </c>
      <c r="E353" s="1" t="s">
        <v>4142</v>
      </c>
      <c r="F353" s="1" t="s">
        <v>4141</v>
      </c>
      <c r="G353" s="1" t="s">
        <v>282</v>
      </c>
      <c r="H353" s="1" t="s">
        <v>26</v>
      </c>
      <c r="I353" s="1">
        <v>11432</v>
      </c>
    </row>
    <row r="354" spans="1:9" ht="12.75" x14ac:dyDescent="0.2">
      <c r="A354" s="1">
        <v>353</v>
      </c>
      <c r="B354" s="1" t="s">
        <v>4140</v>
      </c>
      <c r="C354" s="1" t="s">
        <v>3616</v>
      </c>
      <c r="D354" s="1" t="s">
        <v>5611</v>
      </c>
      <c r="E354" s="1" t="s">
        <v>4139</v>
      </c>
      <c r="F354" s="1" t="s">
        <v>4138</v>
      </c>
      <c r="G354" s="1" t="s">
        <v>130</v>
      </c>
      <c r="H354" s="1" t="s">
        <v>26</v>
      </c>
      <c r="I354" s="1">
        <v>10952</v>
      </c>
    </row>
    <row r="355" spans="1:9" ht="12.75" x14ac:dyDescent="0.2">
      <c r="A355" s="1">
        <v>354</v>
      </c>
      <c r="B355" s="1" t="s">
        <v>1546</v>
      </c>
      <c r="C355" s="1" t="s">
        <v>4137</v>
      </c>
      <c r="D355" s="1" t="s">
        <v>5611</v>
      </c>
      <c r="E355" s="1" t="s">
        <v>4136</v>
      </c>
      <c r="F355" s="1" t="s">
        <v>4135</v>
      </c>
      <c r="G355" s="1" t="s">
        <v>350</v>
      </c>
      <c r="H355" s="1" t="s">
        <v>26</v>
      </c>
      <c r="I355" s="1">
        <v>11104</v>
      </c>
    </row>
    <row r="356" spans="1:9" ht="12.75" x14ac:dyDescent="0.2">
      <c r="A356" s="1">
        <v>355</v>
      </c>
      <c r="B356" s="1" t="s">
        <v>4134</v>
      </c>
      <c r="C356" s="1" t="s">
        <v>3218</v>
      </c>
      <c r="D356" s="1" t="s">
        <v>5611</v>
      </c>
      <c r="E356" s="1" t="s">
        <v>4133</v>
      </c>
      <c r="F356" s="1" t="s">
        <v>4132</v>
      </c>
      <c r="G356" s="1" t="s">
        <v>887</v>
      </c>
      <c r="H356" s="1" t="s">
        <v>26</v>
      </c>
      <c r="I356" s="1">
        <v>11706</v>
      </c>
    </row>
    <row r="357" spans="1:9" ht="12.75" x14ac:dyDescent="0.2">
      <c r="A357" s="1">
        <v>356</v>
      </c>
      <c r="B357" s="1" t="s">
        <v>4131</v>
      </c>
      <c r="C357" s="1" t="s">
        <v>359</v>
      </c>
      <c r="D357" s="1" t="s">
        <v>5611</v>
      </c>
      <c r="E357" s="1" t="s">
        <v>4130</v>
      </c>
      <c r="F357" s="1" t="s">
        <v>4129</v>
      </c>
      <c r="G357" s="1" t="s">
        <v>1981</v>
      </c>
      <c r="H357" s="1" t="s">
        <v>26</v>
      </c>
      <c r="I357" s="1">
        <v>10451</v>
      </c>
    </row>
    <row r="358" spans="1:9" ht="12.75" hidden="1" x14ac:dyDescent="0.2">
      <c r="A358" s="1">
        <v>357</v>
      </c>
      <c r="B358" s="1" t="s">
        <v>4128</v>
      </c>
      <c r="C358" s="1" t="s">
        <v>133</v>
      </c>
      <c r="D358" s="1" t="s">
        <v>4127</v>
      </c>
      <c r="E358" s="1" t="s">
        <v>4126</v>
      </c>
      <c r="F358" s="1" t="s">
        <v>4125</v>
      </c>
      <c r="G358" s="1" t="s">
        <v>57</v>
      </c>
      <c r="H358" s="1" t="s">
        <v>20</v>
      </c>
      <c r="I358" s="1">
        <v>95127</v>
      </c>
    </row>
    <row r="359" spans="1:9" ht="12.75" x14ac:dyDescent="0.2">
      <c r="A359" s="1">
        <v>358</v>
      </c>
      <c r="B359" s="1" t="s">
        <v>1350</v>
      </c>
      <c r="C359" s="1" t="s">
        <v>1080</v>
      </c>
      <c r="D359" s="1" t="s">
        <v>5611</v>
      </c>
      <c r="E359" s="1" t="s">
        <v>4124</v>
      </c>
      <c r="F359" s="1" t="s">
        <v>4123</v>
      </c>
      <c r="G359" s="1" t="s">
        <v>1591</v>
      </c>
      <c r="H359" s="1" t="s">
        <v>26</v>
      </c>
      <c r="I359" s="1">
        <v>11793</v>
      </c>
    </row>
    <row r="360" spans="1:9" ht="12.75" x14ac:dyDescent="0.2">
      <c r="A360" s="1">
        <v>359</v>
      </c>
      <c r="B360" s="1" t="s">
        <v>4122</v>
      </c>
      <c r="C360" s="1" t="s">
        <v>3599</v>
      </c>
      <c r="D360" s="1" t="s">
        <v>5611</v>
      </c>
      <c r="E360" s="1" t="s">
        <v>4121</v>
      </c>
      <c r="F360" s="1" t="s">
        <v>4120</v>
      </c>
      <c r="G360" s="1" t="s">
        <v>103</v>
      </c>
      <c r="H360" s="1" t="s">
        <v>20</v>
      </c>
      <c r="I360" s="1">
        <v>91768</v>
      </c>
    </row>
    <row r="361" spans="1:9" ht="12.75" hidden="1" x14ac:dyDescent="0.2">
      <c r="A361" s="1">
        <v>360</v>
      </c>
      <c r="B361" s="1" t="s">
        <v>4119</v>
      </c>
      <c r="C361" s="1" t="s">
        <v>4118</v>
      </c>
      <c r="D361" s="1" t="s">
        <v>4117</v>
      </c>
      <c r="E361" s="1" t="s">
        <v>4116</v>
      </c>
      <c r="F361" s="1" t="s">
        <v>4115</v>
      </c>
      <c r="G361" s="1" t="s">
        <v>424</v>
      </c>
      <c r="H361" s="1" t="s">
        <v>118</v>
      </c>
      <c r="I361" s="1">
        <v>77016</v>
      </c>
    </row>
    <row r="362" spans="1:9" ht="12.75" x14ac:dyDescent="0.2">
      <c r="A362" s="1">
        <v>361</v>
      </c>
      <c r="B362" s="1" t="s">
        <v>4114</v>
      </c>
      <c r="C362" s="1" t="s">
        <v>692</v>
      </c>
      <c r="D362" s="1" t="s">
        <v>5611</v>
      </c>
      <c r="E362" s="1" t="s">
        <v>4113</v>
      </c>
      <c r="F362" s="1" t="s">
        <v>4112</v>
      </c>
      <c r="G362" s="1" t="s">
        <v>1294</v>
      </c>
      <c r="H362" s="1" t="s">
        <v>26</v>
      </c>
      <c r="I362" s="1">
        <v>11580</v>
      </c>
    </row>
    <row r="363" spans="1:9" ht="12.75" x14ac:dyDescent="0.2">
      <c r="A363" s="1">
        <v>362</v>
      </c>
      <c r="B363" s="1" t="s">
        <v>4111</v>
      </c>
      <c r="C363" s="1" t="s">
        <v>4110</v>
      </c>
      <c r="D363" s="1" t="s">
        <v>5611</v>
      </c>
      <c r="E363" s="1" t="s">
        <v>4109</v>
      </c>
      <c r="F363" s="1" t="s">
        <v>4108</v>
      </c>
      <c r="G363" s="1" t="s">
        <v>841</v>
      </c>
      <c r="H363" s="1" t="s">
        <v>26</v>
      </c>
      <c r="I363" s="1">
        <v>12401</v>
      </c>
    </row>
    <row r="364" spans="1:9" ht="12.75" x14ac:dyDescent="0.2">
      <c r="A364" s="1">
        <v>363</v>
      </c>
      <c r="B364" s="1" t="s">
        <v>4107</v>
      </c>
      <c r="C364" s="1" t="s">
        <v>2659</v>
      </c>
      <c r="D364" s="1" t="s">
        <v>5611</v>
      </c>
      <c r="E364" s="1" t="s">
        <v>4106</v>
      </c>
      <c r="F364" s="1" t="s">
        <v>4105</v>
      </c>
      <c r="G364" s="1" t="s">
        <v>402</v>
      </c>
      <c r="H364" s="1" t="s">
        <v>26</v>
      </c>
      <c r="I364" s="1">
        <v>12020</v>
      </c>
    </row>
    <row r="365" spans="1:9" ht="12.75" x14ac:dyDescent="0.2">
      <c r="A365" s="1">
        <v>364</v>
      </c>
      <c r="B365" s="1" t="s">
        <v>4104</v>
      </c>
      <c r="C365" s="1" t="s">
        <v>3007</v>
      </c>
      <c r="D365" s="1" t="s">
        <v>5611</v>
      </c>
      <c r="E365" s="1" t="s">
        <v>4103</v>
      </c>
      <c r="F365" s="1" t="s">
        <v>4102</v>
      </c>
      <c r="G365" s="1" t="s">
        <v>899</v>
      </c>
      <c r="H365" s="1" t="s">
        <v>26</v>
      </c>
      <c r="I365" s="1">
        <v>14850</v>
      </c>
    </row>
    <row r="366" spans="1:9" ht="12.75" x14ac:dyDescent="0.2">
      <c r="A366" s="1">
        <v>365</v>
      </c>
      <c r="B366" s="1" t="s">
        <v>4101</v>
      </c>
      <c r="C366" s="1" t="s">
        <v>396</v>
      </c>
      <c r="D366" s="1" t="s">
        <v>5611</v>
      </c>
      <c r="E366" s="1" t="s">
        <v>4100</v>
      </c>
      <c r="F366" s="1" t="s">
        <v>4099</v>
      </c>
      <c r="G366" s="1" t="s">
        <v>297</v>
      </c>
      <c r="H366" s="1" t="s">
        <v>26</v>
      </c>
      <c r="I366" s="1">
        <v>11361</v>
      </c>
    </row>
    <row r="367" spans="1:9" ht="12.75" x14ac:dyDescent="0.2">
      <c r="A367" s="1">
        <v>366</v>
      </c>
      <c r="B367" s="1" t="s">
        <v>4098</v>
      </c>
      <c r="C367" s="1" t="s">
        <v>756</v>
      </c>
      <c r="D367" s="1" t="s">
        <v>5611</v>
      </c>
      <c r="E367" s="1" t="s">
        <v>4097</v>
      </c>
      <c r="F367" s="1" t="s">
        <v>4096</v>
      </c>
      <c r="G367" s="1" t="s">
        <v>292</v>
      </c>
      <c r="H367" s="1" t="s">
        <v>26</v>
      </c>
      <c r="I367" s="1">
        <v>11001</v>
      </c>
    </row>
    <row r="368" spans="1:9" ht="12.75" x14ac:dyDescent="0.2">
      <c r="A368" s="1">
        <v>367</v>
      </c>
      <c r="B368" s="1" t="s">
        <v>4095</v>
      </c>
      <c r="C368" s="1" t="s">
        <v>4094</v>
      </c>
      <c r="D368" s="1" t="s">
        <v>5611</v>
      </c>
      <c r="E368" s="1" t="s">
        <v>4093</v>
      </c>
      <c r="F368" s="1" t="s">
        <v>4092</v>
      </c>
      <c r="G368" s="1" t="s">
        <v>3525</v>
      </c>
      <c r="H368" s="1" t="s">
        <v>26</v>
      </c>
      <c r="I368" s="1">
        <v>11417</v>
      </c>
    </row>
    <row r="369" spans="1:9" ht="12.75" x14ac:dyDescent="0.2">
      <c r="A369" s="1">
        <v>368</v>
      </c>
      <c r="B369" s="1" t="s">
        <v>4091</v>
      </c>
      <c r="C369" s="1" t="s">
        <v>3599</v>
      </c>
      <c r="D369" s="1" t="s">
        <v>5611</v>
      </c>
      <c r="E369" s="1" t="s">
        <v>4090</v>
      </c>
      <c r="F369" s="1" t="s">
        <v>4089</v>
      </c>
      <c r="G369" s="1" t="s">
        <v>1610</v>
      </c>
      <c r="H369" s="1" t="s">
        <v>26</v>
      </c>
      <c r="I369" s="1">
        <v>11375</v>
      </c>
    </row>
    <row r="370" spans="1:9" ht="12.75" x14ac:dyDescent="0.2">
      <c r="A370" s="1">
        <v>369</v>
      </c>
      <c r="B370" s="1" t="s">
        <v>4088</v>
      </c>
      <c r="C370" s="1" t="s">
        <v>4087</v>
      </c>
      <c r="D370" s="1" t="s">
        <v>5611</v>
      </c>
      <c r="E370" s="1" t="s">
        <v>4086</v>
      </c>
      <c r="F370" s="1" t="s">
        <v>4085</v>
      </c>
      <c r="G370" s="1" t="s">
        <v>694</v>
      </c>
      <c r="H370" s="1" t="s">
        <v>26</v>
      </c>
      <c r="I370" s="1">
        <v>11377</v>
      </c>
    </row>
    <row r="371" spans="1:9" ht="12.75" x14ac:dyDescent="0.2">
      <c r="A371" s="1">
        <v>370</v>
      </c>
      <c r="B371" s="1" t="s">
        <v>4084</v>
      </c>
      <c r="C371" s="1" t="s">
        <v>2616</v>
      </c>
      <c r="D371" s="1" t="s">
        <v>5611</v>
      </c>
      <c r="E371" s="1" t="s">
        <v>4083</v>
      </c>
      <c r="F371" s="1" t="s">
        <v>4082</v>
      </c>
      <c r="G371" s="1" t="s">
        <v>513</v>
      </c>
      <c r="H371" s="1" t="s">
        <v>26</v>
      </c>
      <c r="I371" s="1">
        <v>11414</v>
      </c>
    </row>
    <row r="372" spans="1:9" ht="12.75" x14ac:dyDescent="0.2">
      <c r="A372" s="1">
        <v>371</v>
      </c>
      <c r="B372" s="1" t="s">
        <v>2423</v>
      </c>
      <c r="C372" s="1" t="s">
        <v>1658</v>
      </c>
      <c r="D372" s="1" t="s">
        <v>5611</v>
      </c>
      <c r="E372" s="1" t="s">
        <v>4081</v>
      </c>
      <c r="F372" s="1" t="s">
        <v>4080</v>
      </c>
      <c r="G372" s="1" t="s">
        <v>484</v>
      </c>
      <c r="H372" s="1" t="s">
        <v>26</v>
      </c>
      <c r="I372" s="1">
        <v>11422</v>
      </c>
    </row>
    <row r="373" spans="1:9" ht="12.75" x14ac:dyDescent="0.2">
      <c r="A373" s="1">
        <v>372</v>
      </c>
      <c r="B373" s="1" t="s">
        <v>2977</v>
      </c>
      <c r="C373" s="1" t="s">
        <v>918</v>
      </c>
      <c r="D373" s="1" t="s">
        <v>5611</v>
      </c>
      <c r="E373" s="1" t="s">
        <v>4079</v>
      </c>
      <c r="F373" s="1" t="s">
        <v>4078</v>
      </c>
      <c r="G373" s="1" t="s">
        <v>791</v>
      </c>
      <c r="H373" s="1" t="s">
        <v>26</v>
      </c>
      <c r="I373" s="1">
        <v>12590</v>
      </c>
    </row>
    <row r="374" spans="1:9" ht="12.75" x14ac:dyDescent="0.2">
      <c r="A374" s="1">
        <v>373</v>
      </c>
      <c r="B374" s="1" t="s">
        <v>4077</v>
      </c>
      <c r="C374" s="1" t="s">
        <v>4070</v>
      </c>
      <c r="D374" s="1" t="s">
        <v>5611</v>
      </c>
      <c r="E374" s="1" t="s">
        <v>4076</v>
      </c>
      <c r="F374" s="1" t="s">
        <v>4075</v>
      </c>
      <c r="G374" s="1" t="s">
        <v>602</v>
      </c>
      <c r="H374" s="1" t="s">
        <v>26</v>
      </c>
      <c r="I374" s="1">
        <v>13501</v>
      </c>
    </row>
    <row r="375" spans="1:9" ht="12.75" x14ac:dyDescent="0.2">
      <c r="A375" s="1">
        <v>374</v>
      </c>
      <c r="B375" s="1" t="s">
        <v>4074</v>
      </c>
      <c r="C375" s="1" t="s">
        <v>2637</v>
      </c>
      <c r="D375" s="1" t="s">
        <v>5611</v>
      </c>
      <c r="E375" s="1" t="s">
        <v>4073</v>
      </c>
      <c r="F375" s="1" t="s">
        <v>4072</v>
      </c>
      <c r="G375" s="1" t="s">
        <v>494</v>
      </c>
      <c r="H375" s="1" t="s">
        <v>26</v>
      </c>
      <c r="I375" s="1">
        <v>11566</v>
      </c>
    </row>
    <row r="376" spans="1:9" ht="12.75" x14ac:dyDescent="0.2">
      <c r="A376" s="1">
        <v>375</v>
      </c>
      <c r="B376" s="1" t="s">
        <v>4071</v>
      </c>
      <c r="C376" s="1" t="s">
        <v>4070</v>
      </c>
      <c r="D376" s="1" t="s">
        <v>5611</v>
      </c>
      <c r="E376" s="1" t="s">
        <v>4069</v>
      </c>
      <c r="F376" s="1" t="s">
        <v>4068</v>
      </c>
      <c r="G376" s="1" t="s">
        <v>345</v>
      </c>
      <c r="H376" s="1" t="s">
        <v>26</v>
      </c>
      <c r="I376" s="1">
        <v>11553</v>
      </c>
    </row>
    <row r="377" spans="1:9" ht="12.75" x14ac:dyDescent="0.2">
      <c r="A377" s="1">
        <v>376</v>
      </c>
      <c r="B377" s="1" t="s">
        <v>4067</v>
      </c>
      <c r="C377" s="1" t="s">
        <v>4066</v>
      </c>
      <c r="D377" s="1" t="s">
        <v>5611</v>
      </c>
      <c r="E377" s="1" t="s">
        <v>4065</v>
      </c>
      <c r="F377" s="1" t="s">
        <v>4064</v>
      </c>
      <c r="G377" s="1" t="s">
        <v>1757</v>
      </c>
      <c r="H377" s="1" t="s">
        <v>118</v>
      </c>
      <c r="I377" s="1">
        <v>77904</v>
      </c>
    </row>
    <row r="378" spans="1:9" ht="12.75" x14ac:dyDescent="0.2">
      <c r="A378" s="1">
        <v>377</v>
      </c>
      <c r="B378" s="1" t="s">
        <v>2430</v>
      </c>
      <c r="C378" s="1" t="s">
        <v>4063</v>
      </c>
      <c r="D378" s="1" t="s">
        <v>5611</v>
      </c>
      <c r="E378" s="1" t="s">
        <v>4062</v>
      </c>
      <c r="F378" s="1" t="s">
        <v>4061</v>
      </c>
      <c r="G378" s="1" t="s">
        <v>212</v>
      </c>
      <c r="H378" s="1" t="s">
        <v>26</v>
      </c>
      <c r="I378" s="1">
        <v>10573</v>
      </c>
    </row>
    <row r="379" spans="1:9" ht="12.75" x14ac:dyDescent="0.2">
      <c r="A379" s="1">
        <v>378</v>
      </c>
      <c r="B379" s="1" t="s">
        <v>4060</v>
      </c>
      <c r="C379" s="1" t="s">
        <v>4059</v>
      </c>
      <c r="D379" s="1" t="s">
        <v>5611</v>
      </c>
      <c r="E379" s="1" t="s">
        <v>4058</v>
      </c>
      <c r="F379" s="1" t="s">
        <v>4057</v>
      </c>
      <c r="G379" s="1" t="s">
        <v>151</v>
      </c>
      <c r="H379" s="1" t="s">
        <v>26</v>
      </c>
      <c r="I379" s="1">
        <v>10550</v>
      </c>
    </row>
    <row r="380" spans="1:9" ht="12.75" x14ac:dyDescent="0.2">
      <c r="A380" s="1">
        <v>379</v>
      </c>
      <c r="B380" s="1" t="s">
        <v>4056</v>
      </c>
      <c r="C380" s="1" t="s">
        <v>4055</v>
      </c>
      <c r="D380" s="1" t="s">
        <v>5611</v>
      </c>
      <c r="E380" s="1" t="s">
        <v>4054</v>
      </c>
      <c r="F380" s="1" t="s">
        <v>4053</v>
      </c>
      <c r="G380" s="1" t="s">
        <v>345</v>
      </c>
      <c r="H380" s="1" t="s">
        <v>26</v>
      </c>
      <c r="I380" s="1">
        <v>11553</v>
      </c>
    </row>
    <row r="381" spans="1:9" ht="12.75" x14ac:dyDescent="0.2">
      <c r="A381" s="1">
        <v>380</v>
      </c>
      <c r="B381" s="1" t="s">
        <v>4052</v>
      </c>
      <c r="C381" s="1" t="s">
        <v>4051</v>
      </c>
      <c r="D381" s="1" t="s">
        <v>5611</v>
      </c>
      <c r="E381" s="1" t="s">
        <v>4050</v>
      </c>
      <c r="F381" s="1" t="s">
        <v>4049</v>
      </c>
      <c r="G381" s="1" t="s">
        <v>2751</v>
      </c>
      <c r="H381" s="1" t="s">
        <v>26</v>
      </c>
      <c r="I381" s="1">
        <v>11784</v>
      </c>
    </row>
    <row r="382" spans="1:9" ht="12.75" x14ac:dyDescent="0.2">
      <c r="A382" s="1">
        <v>381</v>
      </c>
      <c r="B382" s="1" t="s">
        <v>4048</v>
      </c>
      <c r="C382" s="1" t="s">
        <v>1451</v>
      </c>
      <c r="D382" s="1" t="s">
        <v>5611</v>
      </c>
      <c r="E382" s="1" t="s">
        <v>4047</v>
      </c>
      <c r="F382" s="1" t="s">
        <v>4046</v>
      </c>
      <c r="G382" s="1" t="s">
        <v>1981</v>
      </c>
      <c r="H382" s="1" t="s">
        <v>26</v>
      </c>
      <c r="I382" s="1">
        <v>10451</v>
      </c>
    </row>
    <row r="383" spans="1:9" ht="12.75" x14ac:dyDescent="0.2">
      <c r="A383" s="1">
        <v>382</v>
      </c>
      <c r="B383" s="1" t="s">
        <v>4045</v>
      </c>
      <c r="C383" s="1" t="s">
        <v>264</v>
      </c>
      <c r="D383" s="1" t="s">
        <v>5611</v>
      </c>
      <c r="E383" s="1" t="s">
        <v>4044</v>
      </c>
      <c r="F383" s="1" t="s">
        <v>4043</v>
      </c>
      <c r="G383" s="1" t="s">
        <v>513</v>
      </c>
      <c r="H383" s="1" t="s">
        <v>26</v>
      </c>
      <c r="I383" s="1">
        <v>11414</v>
      </c>
    </row>
    <row r="384" spans="1:9" ht="12.75" x14ac:dyDescent="0.2">
      <c r="A384" s="1">
        <v>383</v>
      </c>
      <c r="B384" s="1" t="s">
        <v>4042</v>
      </c>
      <c r="C384" s="1" t="s">
        <v>1255</v>
      </c>
      <c r="D384" s="1" t="s">
        <v>5611</v>
      </c>
      <c r="E384" s="1" t="s">
        <v>4041</v>
      </c>
      <c r="F384" s="1" t="s">
        <v>4040</v>
      </c>
      <c r="G384" s="1" t="s">
        <v>531</v>
      </c>
      <c r="H384" s="1" t="s">
        <v>26</v>
      </c>
      <c r="I384" s="1">
        <v>11357</v>
      </c>
    </row>
    <row r="385" spans="1:9" ht="12.75" x14ac:dyDescent="0.2">
      <c r="A385" s="1">
        <v>384</v>
      </c>
      <c r="B385" s="1" t="s">
        <v>4039</v>
      </c>
      <c r="C385" s="1" t="s">
        <v>2607</v>
      </c>
      <c r="D385" s="1" t="s">
        <v>5611</v>
      </c>
      <c r="E385" s="1" t="s">
        <v>4038</v>
      </c>
      <c r="F385" s="1" t="s">
        <v>4037</v>
      </c>
      <c r="G385" s="1" t="s">
        <v>509</v>
      </c>
      <c r="H385" s="1" t="s">
        <v>26</v>
      </c>
      <c r="I385" s="1">
        <v>11354</v>
      </c>
    </row>
    <row r="386" spans="1:9" ht="12.75" x14ac:dyDescent="0.2">
      <c r="A386" s="1">
        <v>385</v>
      </c>
      <c r="B386" s="1" t="s">
        <v>4036</v>
      </c>
      <c r="C386" s="1" t="s">
        <v>3898</v>
      </c>
      <c r="D386" s="1" t="s">
        <v>5611</v>
      </c>
      <c r="E386" s="1" t="s">
        <v>4035</v>
      </c>
      <c r="F386" s="1" t="s">
        <v>4034</v>
      </c>
      <c r="G386" s="1" t="s">
        <v>375</v>
      </c>
      <c r="H386" s="1" t="s">
        <v>20</v>
      </c>
      <c r="I386" s="1">
        <v>91740</v>
      </c>
    </row>
    <row r="387" spans="1:9" ht="12.75" x14ac:dyDescent="0.2">
      <c r="A387" s="1">
        <v>386</v>
      </c>
      <c r="B387" s="1" t="s">
        <v>4033</v>
      </c>
      <c r="C387" s="1" t="s">
        <v>4032</v>
      </c>
      <c r="D387" s="1" t="s">
        <v>5611</v>
      </c>
      <c r="E387" s="1" t="s">
        <v>4031</v>
      </c>
      <c r="F387" s="1" t="s">
        <v>4030</v>
      </c>
      <c r="G387" s="1" t="s">
        <v>440</v>
      </c>
      <c r="H387" s="1" t="s">
        <v>20</v>
      </c>
      <c r="I387" s="1">
        <v>91784</v>
      </c>
    </row>
    <row r="388" spans="1:9" ht="12.75" x14ac:dyDescent="0.2">
      <c r="A388" s="1">
        <v>387</v>
      </c>
      <c r="B388" s="1" t="s">
        <v>4029</v>
      </c>
      <c r="C388" s="1" t="s">
        <v>4028</v>
      </c>
      <c r="D388" s="1" t="s">
        <v>5611</v>
      </c>
      <c r="E388" s="1" t="s">
        <v>4027</v>
      </c>
      <c r="F388" s="1" t="s">
        <v>4026</v>
      </c>
      <c r="G388" s="1" t="s">
        <v>1731</v>
      </c>
      <c r="H388" s="1" t="s">
        <v>26</v>
      </c>
      <c r="I388" s="1">
        <v>11373</v>
      </c>
    </row>
    <row r="389" spans="1:9" ht="12.75" x14ac:dyDescent="0.2">
      <c r="A389" s="1">
        <v>388</v>
      </c>
      <c r="B389" s="1" t="s">
        <v>4025</v>
      </c>
      <c r="C389" s="1" t="s">
        <v>902</v>
      </c>
      <c r="D389" s="1" t="s">
        <v>5611</v>
      </c>
      <c r="E389" s="1" t="s">
        <v>4024</v>
      </c>
      <c r="F389" s="1" t="s">
        <v>4023</v>
      </c>
      <c r="G389" s="1" t="s">
        <v>531</v>
      </c>
      <c r="H389" s="1" t="s">
        <v>26</v>
      </c>
      <c r="I389" s="1">
        <v>11357</v>
      </c>
    </row>
    <row r="390" spans="1:9" ht="12.75" x14ac:dyDescent="0.2">
      <c r="A390" s="1">
        <v>389</v>
      </c>
      <c r="B390" s="1" t="s">
        <v>4022</v>
      </c>
      <c r="C390" s="1" t="s">
        <v>4021</v>
      </c>
      <c r="D390" s="1" t="s">
        <v>5611</v>
      </c>
      <c r="E390" s="1" t="s">
        <v>4020</v>
      </c>
      <c r="F390" s="1" t="s">
        <v>4019</v>
      </c>
      <c r="G390" s="1" t="s">
        <v>1077</v>
      </c>
      <c r="H390" s="1" t="s">
        <v>118</v>
      </c>
      <c r="I390" s="1">
        <v>76901</v>
      </c>
    </row>
    <row r="391" spans="1:9" ht="12.75" x14ac:dyDescent="0.2">
      <c r="A391" s="1">
        <v>390</v>
      </c>
      <c r="B391" s="1" t="s">
        <v>107</v>
      </c>
      <c r="C391" s="1" t="s">
        <v>1878</v>
      </c>
      <c r="D391" s="1" t="s">
        <v>5611</v>
      </c>
      <c r="E391" s="1" t="s">
        <v>4018</v>
      </c>
      <c r="F391" s="1" t="s">
        <v>4017</v>
      </c>
      <c r="G391" s="1" t="s">
        <v>542</v>
      </c>
      <c r="H391" s="1" t="s">
        <v>26</v>
      </c>
      <c r="I391" s="1">
        <v>11779</v>
      </c>
    </row>
    <row r="392" spans="1:9" ht="12.75" x14ac:dyDescent="0.2">
      <c r="A392" s="1">
        <v>391</v>
      </c>
      <c r="B392" s="1" t="s">
        <v>4016</v>
      </c>
      <c r="C392" s="1" t="s">
        <v>4015</v>
      </c>
      <c r="D392" s="1" t="s">
        <v>5611</v>
      </c>
      <c r="E392" s="1" t="s">
        <v>4014</v>
      </c>
      <c r="F392" s="1" t="s">
        <v>4013</v>
      </c>
      <c r="G392" s="1" t="s">
        <v>676</v>
      </c>
      <c r="H392" s="1" t="s">
        <v>20</v>
      </c>
      <c r="I392" s="1">
        <v>93635</v>
      </c>
    </row>
    <row r="393" spans="1:9" ht="12.75" x14ac:dyDescent="0.2">
      <c r="A393" s="1">
        <v>392</v>
      </c>
      <c r="B393" s="1" t="s">
        <v>3357</v>
      </c>
      <c r="C393" s="1" t="s">
        <v>210</v>
      </c>
      <c r="D393" s="1" t="s">
        <v>5611</v>
      </c>
      <c r="E393" s="1" t="s">
        <v>4012</v>
      </c>
      <c r="F393" s="1" t="s">
        <v>4011</v>
      </c>
      <c r="G393" s="1" t="s">
        <v>1731</v>
      </c>
      <c r="H393" s="1" t="s">
        <v>26</v>
      </c>
      <c r="I393" s="1">
        <v>11373</v>
      </c>
    </row>
    <row r="394" spans="1:9" ht="12.75" x14ac:dyDescent="0.2">
      <c r="A394" s="1">
        <v>393</v>
      </c>
      <c r="B394" s="1" t="s">
        <v>4010</v>
      </c>
      <c r="C394" s="1" t="s">
        <v>4009</v>
      </c>
      <c r="D394" s="1" t="s">
        <v>5611</v>
      </c>
      <c r="E394" s="1" t="s">
        <v>4008</v>
      </c>
      <c r="F394" s="1" t="s">
        <v>4007</v>
      </c>
      <c r="G394" s="1" t="s">
        <v>440</v>
      </c>
      <c r="H394" s="1" t="s">
        <v>20</v>
      </c>
      <c r="I394" s="1">
        <v>91784</v>
      </c>
    </row>
    <row r="395" spans="1:9" ht="12.75" x14ac:dyDescent="0.2">
      <c r="A395" s="1">
        <v>394</v>
      </c>
      <c r="B395" s="1" t="s">
        <v>4006</v>
      </c>
      <c r="C395" s="1" t="s">
        <v>1015</v>
      </c>
      <c r="D395" s="1" t="s">
        <v>5611</v>
      </c>
      <c r="E395" s="1" t="s">
        <v>4005</v>
      </c>
      <c r="F395" s="1" t="s">
        <v>4004</v>
      </c>
      <c r="G395" s="1" t="s">
        <v>471</v>
      </c>
      <c r="H395" s="1" t="s">
        <v>20</v>
      </c>
      <c r="I395" s="1">
        <v>91733</v>
      </c>
    </row>
    <row r="396" spans="1:9" ht="12.75" x14ac:dyDescent="0.2">
      <c r="A396" s="1">
        <v>395</v>
      </c>
      <c r="B396" s="1" t="s">
        <v>4003</v>
      </c>
      <c r="C396" s="1" t="s">
        <v>4002</v>
      </c>
      <c r="D396" s="1" t="s">
        <v>5611</v>
      </c>
      <c r="E396" s="1" t="s">
        <v>4001</v>
      </c>
      <c r="F396" s="1" t="s">
        <v>4000</v>
      </c>
      <c r="G396" s="1" t="s">
        <v>78</v>
      </c>
      <c r="H396" s="1" t="s">
        <v>26</v>
      </c>
      <c r="I396" s="1">
        <v>13090</v>
      </c>
    </row>
    <row r="397" spans="1:9" ht="12.75" x14ac:dyDescent="0.2">
      <c r="A397" s="1">
        <v>396</v>
      </c>
      <c r="B397" s="1" t="s">
        <v>3999</v>
      </c>
      <c r="C397" s="1" t="s">
        <v>3998</v>
      </c>
      <c r="D397" s="1" t="s">
        <v>5611</v>
      </c>
      <c r="E397" s="1" t="s">
        <v>3997</v>
      </c>
      <c r="F397" s="1" t="s">
        <v>3996</v>
      </c>
      <c r="G397" s="1" t="s">
        <v>1086</v>
      </c>
      <c r="H397" s="1" t="s">
        <v>26</v>
      </c>
      <c r="I397" s="1">
        <v>14304</v>
      </c>
    </row>
    <row r="398" spans="1:9" ht="12.75" x14ac:dyDescent="0.2">
      <c r="A398" s="1">
        <v>397</v>
      </c>
      <c r="B398" s="1" t="s">
        <v>3995</v>
      </c>
      <c r="C398" s="1" t="s">
        <v>2047</v>
      </c>
      <c r="D398" s="1" t="s">
        <v>5611</v>
      </c>
      <c r="E398" s="1" t="s">
        <v>3994</v>
      </c>
      <c r="F398" s="1" t="s">
        <v>3993</v>
      </c>
      <c r="G398" s="1" t="s">
        <v>610</v>
      </c>
      <c r="H398" s="1" t="s">
        <v>26</v>
      </c>
      <c r="I398" s="1">
        <v>11010</v>
      </c>
    </row>
    <row r="399" spans="1:9" ht="12.75" x14ac:dyDescent="0.2">
      <c r="A399" s="1">
        <v>398</v>
      </c>
      <c r="B399" s="1" t="s">
        <v>3992</v>
      </c>
      <c r="C399" s="1" t="s">
        <v>3991</v>
      </c>
      <c r="D399" s="1" t="s">
        <v>5611</v>
      </c>
      <c r="E399" s="1" t="s">
        <v>3990</v>
      </c>
      <c r="F399" s="1" t="s">
        <v>3989</v>
      </c>
      <c r="G399" s="1" t="s">
        <v>350</v>
      </c>
      <c r="H399" s="1" t="s">
        <v>26</v>
      </c>
      <c r="I399" s="1">
        <v>11104</v>
      </c>
    </row>
    <row r="400" spans="1:9" ht="12.75" x14ac:dyDescent="0.2">
      <c r="A400" s="1">
        <v>399</v>
      </c>
      <c r="B400" s="1" t="s">
        <v>3988</v>
      </c>
      <c r="C400" s="1" t="s">
        <v>3987</v>
      </c>
      <c r="D400" s="1" t="s">
        <v>5611</v>
      </c>
      <c r="E400" s="1" t="s">
        <v>3986</v>
      </c>
      <c r="F400" s="1" t="s">
        <v>3985</v>
      </c>
      <c r="G400" s="1" t="s">
        <v>841</v>
      </c>
      <c r="H400" s="1" t="s">
        <v>26</v>
      </c>
      <c r="I400" s="1">
        <v>12401</v>
      </c>
    </row>
    <row r="401" spans="1:9" ht="12.75" x14ac:dyDescent="0.2">
      <c r="A401" s="1">
        <v>400</v>
      </c>
      <c r="B401" s="1" t="s">
        <v>3984</v>
      </c>
      <c r="C401" s="1" t="s">
        <v>3983</v>
      </c>
      <c r="D401" s="1" t="s">
        <v>5611</v>
      </c>
      <c r="E401" s="1" t="s">
        <v>3982</v>
      </c>
      <c r="F401" s="1" t="s">
        <v>3981</v>
      </c>
      <c r="G401" s="1" t="s">
        <v>241</v>
      </c>
      <c r="H401" s="1" t="s">
        <v>26</v>
      </c>
      <c r="I401" s="1">
        <v>14043</v>
      </c>
    </row>
    <row r="402" spans="1:9" ht="12.75" x14ac:dyDescent="0.2">
      <c r="A402" s="1">
        <v>401</v>
      </c>
      <c r="B402" s="1" t="s">
        <v>3980</v>
      </c>
      <c r="C402" s="1" t="s">
        <v>2812</v>
      </c>
      <c r="D402" s="1" t="s">
        <v>5611</v>
      </c>
      <c r="E402" s="1" t="s">
        <v>3979</v>
      </c>
      <c r="F402" s="1" t="s">
        <v>3978</v>
      </c>
      <c r="G402" s="1" t="s">
        <v>547</v>
      </c>
      <c r="H402" s="1" t="s">
        <v>118</v>
      </c>
      <c r="I402" s="1">
        <v>75604</v>
      </c>
    </row>
    <row r="403" spans="1:9" ht="12.75" x14ac:dyDescent="0.2">
      <c r="A403" s="1">
        <v>402</v>
      </c>
      <c r="B403" s="1" t="s">
        <v>3965</v>
      </c>
      <c r="C403" s="1" t="s">
        <v>2532</v>
      </c>
      <c r="D403" s="1" t="s">
        <v>5611</v>
      </c>
      <c r="E403" s="1" t="s">
        <v>3977</v>
      </c>
      <c r="F403" s="1" t="s">
        <v>3976</v>
      </c>
      <c r="G403" s="1" t="s">
        <v>1158</v>
      </c>
      <c r="H403" s="1" t="s">
        <v>26</v>
      </c>
      <c r="I403" s="1">
        <v>14534</v>
      </c>
    </row>
    <row r="404" spans="1:9" ht="12.75" x14ac:dyDescent="0.2">
      <c r="A404" s="1">
        <v>403</v>
      </c>
      <c r="B404" s="1" t="s">
        <v>3975</v>
      </c>
      <c r="C404" s="1" t="s">
        <v>2909</v>
      </c>
      <c r="D404" s="1" t="s">
        <v>5611</v>
      </c>
      <c r="E404" s="1" t="s">
        <v>3974</v>
      </c>
      <c r="F404" s="1" t="s">
        <v>3973</v>
      </c>
      <c r="G404" s="1" t="s">
        <v>643</v>
      </c>
      <c r="H404" s="1" t="s">
        <v>20</v>
      </c>
      <c r="I404" s="1">
        <v>91387</v>
      </c>
    </row>
    <row r="405" spans="1:9" ht="12.75" x14ac:dyDescent="0.2">
      <c r="A405" s="1">
        <v>404</v>
      </c>
      <c r="B405" s="1" t="s">
        <v>3108</v>
      </c>
      <c r="C405" s="1" t="s">
        <v>1177</v>
      </c>
      <c r="D405" s="1" t="s">
        <v>5611</v>
      </c>
      <c r="E405" s="1" t="s">
        <v>3972</v>
      </c>
      <c r="F405" s="1" t="s">
        <v>3971</v>
      </c>
      <c r="G405" s="1" t="s">
        <v>402</v>
      </c>
      <c r="H405" s="1" t="s">
        <v>26</v>
      </c>
      <c r="I405" s="1">
        <v>12020</v>
      </c>
    </row>
    <row r="406" spans="1:9" ht="12.75" x14ac:dyDescent="0.2">
      <c r="A406" s="1">
        <v>405</v>
      </c>
      <c r="B406" s="1" t="s">
        <v>3970</v>
      </c>
      <c r="C406" s="1" t="s">
        <v>3969</v>
      </c>
      <c r="D406" s="1" t="s">
        <v>5611</v>
      </c>
      <c r="E406" s="1" t="s">
        <v>3968</v>
      </c>
      <c r="F406" s="1" t="s">
        <v>3967</v>
      </c>
      <c r="G406" s="1" t="s">
        <v>3966</v>
      </c>
      <c r="H406" s="1" t="s">
        <v>26</v>
      </c>
      <c r="I406" s="1">
        <v>11725</v>
      </c>
    </row>
    <row r="407" spans="1:9" ht="12.75" x14ac:dyDescent="0.2">
      <c r="A407" s="1">
        <v>406</v>
      </c>
      <c r="B407" s="1" t="s">
        <v>3965</v>
      </c>
      <c r="C407" s="1" t="s">
        <v>2955</v>
      </c>
      <c r="D407" s="1" t="s">
        <v>5611</v>
      </c>
      <c r="E407" s="1" t="s">
        <v>3964</v>
      </c>
      <c r="F407" s="1" t="s">
        <v>3963</v>
      </c>
      <c r="G407" s="1" t="s">
        <v>125</v>
      </c>
      <c r="H407" s="1" t="s">
        <v>26</v>
      </c>
      <c r="I407" s="1">
        <v>11967</v>
      </c>
    </row>
    <row r="408" spans="1:9" ht="12.75" x14ac:dyDescent="0.2">
      <c r="A408" s="1">
        <v>407</v>
      </c>
      <c r="B408" s="1" t="s">
        <v>3962</v>
      </c>
      <c r="C408" s="1" t="s">
        <v>497</v>
      </c>
      <c r="D408" s="1" t="s">
        <v>5611</v>
      </c>
      <c r="E408" s="1" t="s">
        <v>3961</v>
      </c>
      <c r="F408" s="1" t="s">
        <v>3960</v>
      </c>
      <c r="G408" s="1" t="s">
        <v>870</v>
      </c>
      <c r="H408" s="1" t="s">
        <v>20</v>
      </c>
      <c r="I408" s="1">
        <v>94806</v>
      </c>
    </row>
    <row r="409" spans="1:9" ht="12.75" x14ac:dyDescent="0.2">
      <c r="A409" s="1">
        <v>408</v>
      </c>
      <c r="B409" s="1" t="s">
        <v>3959</v>
      </c>
      <c r="C409" s="1" t="s">
        <v>1721</v>
      </c>
      <c r="D409" s="1" t="s">
        <v>5611</v>
      </c>
      <c r="E409" s="1" t="s">
        <v>3958</v>
      </c>
      <c r="F409" s="1" t="s">
        <v>3957</v>
      </c>
      <c r="G409" s="1" t="s">
        <v>32</v>
      </c>
      <c r="H409" s="1" t="s">
        <v>26</v>
      </c>
      <c r="I409" s="1">
        <v>11722</v>
      </c>
    </row>
    <row r="410" spans="1:9" ht="12.75" x14ac:dyDescent="0.2">
      <c r="A410" s="1">
        <v>409</v>
      </c>
      <c r="B410" s="1" t="s">
        <v>3956</v>
      </c>
      <c r="C410" s="1" t="s">
        <v>3955</v>
      </c>
      <c r="D410" s="1" t="s">
        <v>5611</v>
      </c>
      <c r="E410" s="1" t="s">
        <v>3954</v>
      </c>
      <c r="F410" s="1" t="s">
        <v>3953</v>
      </c>
      <c r="G410" s="1" t="s">
        <v>1100</v>
      </c>
      <c r="H410" s="1" t="s">
        <v>26</v>
      </c>
      <c r="I410" s="1">
        <v>10512</v>
      </c>
    </row>
    <row r="411" spans="1:9" ht="12.75" x14ac:dyDescent="0.2">
      <c r="A411" s="1">
        <v>410</v>
      </c>
      <c r="B411" s="1" t="s">
        <v>3952</v>
      </c>
      <c r="C411" s="1" t="s">
        <v>2149</v>
      </c>
      <c r="D411" s="1" t="s">
        <v>5611</v>
      </c>
      <c r="E411" s="1" t="s">
        <v>3951</v>
      </c>
      <c r="F411" s="1" t="s">
        <v>3950</v>
      </c>
      <c r="G411" s="1" t="s">
        <v>68</v>
      </c>
      <c r="H411" s="1" t="s">
        <v>26</v>
      </c>
      <c r="I411" s="1">
        <v>11710</v>
      </c>
    </row>
    <row r="412" spans="1:9" ht="12.75" hidden="1" x14ac:dyDescent="0.2">
      <c r="A412" s="1">
        <v>411</v>
      </c>
      <c r="B412" s="1" t="s">
        <v>449</v>
      </c>
      <c r="C412" s="1" t="s">
        <v>3949</v>
      </c>
      <c r="D412" s="1" t="s">
        <v>3948</v>
      </c>
      <c r="E412" s="1" t="s">
        <v>3947</v>
      </c>
      <c r="F412" s="1" t="s">
        <v>3946</v>
      </c>
      <c r="G412" s="1" t="s">
        <v>1849</v>
      </c>
      <c r="H412" s="1" t="s">
        <v>26</v>
      </c>
      <c r="I412" s="1">
        <v>10002</v>
      </c>
    </row>
    <row r="413" spans="1:9" ht="12.75" x14ac:dyDescent="0.2">
      <c r="A413" s="1">
        <v>412</v>
      </c>
      <c r="B413" s="1" t="s">
        <v>3945</v>
      </c>
      <c r="C413" s="1" t="s">
        <v>1387</v>
      </c>
      <c r="D413" s="1" t="s">
        <v>5611</v>
      </c>
      <c r="E413" s="1" t="s">
        <v>3944</v>
      </c>
      <c r="F413" s="1" t="s">
        <v>3943</v>
      </c>
      <c r="G413" s="1" t="s">
        <v>350</v>
      </c>
      <c r="H413" s="1" t="s">
        <v>26</v>
      </c>
      <c r="I413" s="1">
        <v>11104</v>
      </c>
    </row>
    <row r="414" spans="1:9" ht="12.75" x14ac:dyDescent="0.2">
      <c r="A414" s="1">
        <v>413</v>
      </c>
      <c r="B414" s="1" t="s">
        <v>3942</v>
      </c>
      <c r="C414" s="1" t="s">
        <v>714</v>
      </c>
      <c r="D414" s="1" t="s">
        <v>5611</v>
      </c>
      <c r="E414" s="1" t="s">
        <v>3941</v>
      </c>
      <c r="F414" s="1" t="s">
        <v>3940</v>
      </c>
      <c r="G414" s="1" t="s">
        <v>1914</v>
      </c>
      <c r="H414" s="1" t="s">
        <v>26</v>
      </c>
      <c r="I414" s="1">
        <v>11510</v>
      </c>
    </row>
    <row r="415" spans="1:9" ht="12.75" x14ac:dyDescent="0.2">
      <c r="A415" s="1">
        <v>414</v>
      </c>
      <c r="B415" s="1" t="s">
        <v>2802</v>
      </c>
      <c r="C415" s="1" t="s">
        <v>3939</v>
      </c>
      <c r="D415" s="1" t="s">
        <v>5611</v>
      </c>
      <c r="E415" s="1" t="s">
        <v>3938</v>
      </c>
      <c r="F415" s="1" t="s">
        <v>3937</v>
      </c>
      <c r="G415" s="1" t="s">
        <v>899</v>
      </c>
      <c r="H415" s="1" t="s">
        <v>26</v>
      </c>
      <c r="I415" s="1">
        <v>14850</v>
      </c>
    </row>
    <row r="416" spans="1:9" ht="12.75" x14ac:dyDescent="0.2">
      <c r="A416" s="1">
        <v>415</v>
      </c>
      <c r="B416" s="1" t="s">
        <v>3936</v>
      </c>
      <c r="C416" s="1" t="s">
        <v>3935</v>
      </c>
      <c r="D416" s="1" t="s">
        <v>5611</v>
      </c>
      <c r="E416" s="1" t="s">
        <v>3934</v>
      </c>
      <c r="F416" s="1" t="s">
        <v>3933</v>
      </c>
      <c r="G416" s="1" t="s">
        <v>335</v>
      </c>
      <c r="H416" s="1" t="s">
        <v>118</v>
      </c>
      <c r="I416" s="1">
        <v>78552</v>
      </c>
    </row>
    <row r="417" spans="1:9" ht="12.75" hidden="1" x14ac:dyDescent="0.2">
      <c r="A417" s="1">
        <v>416</v>
      </c>
      <c r="B417" s="1" t="s">
        <v>977</v>
      </c>
      <c r="C417" s="1" t="s">
        <v>3932</v>
      </c>
      <c r="D417" s="1" t="s">
        <v>3931</v>
      </c>
      <c r="E417" s="1" t="s">
        <v>3930</v>
      </c>
      <c r="F417" s="1" t="s">
        <v>3929</v>
      </c>
      <c r="G417" s="1" t="s">
        <v>2049</v>
      </c>
      <c r="H417" s="1" t="s">
        <v>26</v>
      </c>
      <c r="I417" s="1">
        <v>11550</v>
      </c>
    </row>
    <row r="418" spans="1:9" ht="12.75" x14ac:dyDescent="0.2">
      <c r="A418" s="1">
        <v>417</v>
      </c>
      <c r="B418" s="1" t="s">
        <v>3928</v>
      </c>
      <c r="C418" s="1" t="s">
        <v>3927</v>
      </c>
      <c r="D418" s="1" t="s">
        <v>5611</v>
      </c>
      <c r="E418" s="1" t="s">
        <v>3926</v>
      </c>
      <c r="F418" s="1" t="s">
        <v>3925</v>
      </c>
      <c r="G418" s="1" t="s">
        <v>1046</v>
      </c>
      <c r="H418" s="1" t="s">
        <v>26</v>
      </c>
      <c r="I418" s="1">
        <v>11746</v>
      </c>
    </row>
    <row r="419" spans="1:9" ht="12.75" hidden="1" x14ac:dyDescent="0.2">
      <c r="A419" s="1">
        <v>418</v>
      </c>
      <c r="B419" s="1" t="s">
        <v>3924</v>
      </c>
      <c r="C419" s="1" t="s">
        <v>264</v>
      </c>
      <c r="D419" s="1" t="s">
        <v>3923</v>
      </c>
      <c r="E419" s="1" t="s">
        <v>3922</v>
      </c>
      <c r="F419" s="1" t="s">
        <v>3921</v>
      </c>
      <c r="G419" s="1" t="s">
        <v>1224</v>
      </c>
      <c r="H419" s="1" t="s">
        <v>20</v>
      </c>
      <c r="I419" s="1">
        <v>93035</v>
      </c>
    </row>
    <row r="420" spans="1:9" ht="12.75" x14ac:dyDescent="0.2">
      <c r="A420" s="1">
        <v>419</v>
      </c>
      <c r="B420" s="1" t="s">
        <v>3920</v>
      </c>
      <c r="C420" s="1" t="s">
        <v>858</v>
      </c>
      <c r="D420" s="1" t="s">
        <v>5611</v>
      </c>
      <c r="E420" s="1" t="s">
        <v>3919</v>
      </c>
      <c r="F420" s="1" t="s">
        <v>3918</v>
      </c>
      <c r="G420" s="1" t="s">
        <v>1230</v>
      </c>
      <c r="H420" s="1" t="s">
        <v>26</v>
      </c>
      <c r="I420" s="1">
        <v>12601</v>
      </c>
    </row>
    <row r="421" spans="1:9" ht="12.75" x14ac:dyDescent="0.2">
      <c r="A421" s="1">
        <v>420</v>
      </c>
      <c r="B421" s="1" t="s">
        <v>3917</v>
      </c>
      <c r="C421" s="1" t="s">
        <v>400</v>
      </c>
      <c r="D421" s="1" t="s">
        <v>5611</v>
      </c>
      <c r="E421" s="1" t="s">
        <v>3916</v>
      </c>
      <c r="F421" s="1" t="s">
        <v>3915</v>
      </c>
      <c r="G421" s="1" t="s">
        <v>494</v>
      </c>
      <c r="H421" s="1" t="s">
        <v>26</v>
      </c>
      <c r="I421" s="1">
        <v>11566</v>
      </c>
    </row>
    <row r="422" spans="1:9" ht="12.75" x14ac:dyDescent="0.2">
      <c r="A422" s="1">
        <v>421</v>
      </c>
      <c r="B422" s="1" t="s">
        <v>3914</v>
      </c>
      <c r="C422" s="1" t="s">
        <v>938</v>
      </c>
      <c r="D422" s="1" t="s">
        <v>5611</v>
      </c>
      <c r="E422" s="1" t="s">
        <v>3913</v>
      </c>
      <c r="F422" s="1" t="s">
        <v>3912</v>
      </c>
      <c r="G422" s="1" t="s">
        <v>588</v>
      </c>
      <c r="H422" s="1" t="s">
        <v>26</v>
      </c>
      <c r="I422" s="1">
        <v>10950</v>
      </c>
    </row>
    <row r="423" spans="1:9" ht="12.75" x14ac:dyDescent="0.2">
      <c r="A423" s="1">
        <v>422</v>
      </c>
      <c r="B423" s="1" t="s">
        <v>3911</v>
      </c>
      <c r="C423" s="1" t="s">
        <v>798</v>
      </c>
      <c r="D423" s="1" t="s">
        <v>5611</v>
      </c>
      <c r="E423" s="1" t="s">
        <v>3910</v>
      </c>
      <c r="F423" s="1" t="s">
        <v>3909</v>
      </c>
      <c r="G423" s="1" t="s">
        <v>1757</v>
      </c>
      <c r="H423" s="1" t="s">
        <v>118</v>
      </c>
      <c r="I423" s="1">
        <v>77904</v>
      </c>
    </row>
    <row r="424" spans="1:9" ht="12.75" x14ac:dyDescent="0.2">
      <c r="A424" s="1">
        <v>423</v>
      </c>
      <c r="B424" s="1" t="s">
        <v>3908</v>
      </c>
      <c r="C424" s="1" t="s">
        <v>3599</v>
      </c>
      <c r="D424" s="1" t="s">
        <v>5611</v>
      </c>
      <c r="E424" s="1" t="s">
        <v>3907</v>
      </c>
      <c r="F424" s="1" t="s">
        <v>3906</v>
      </c>
      <c r="G424" s="1" t="s">
        <v>1493</v>
      </c>
      <c r="H424" s="1" t="s">
        <v>26</v>
      </c>
      <c r="I424" s="1">
        <v>11729</v>
      </c>
    </row>
    <row r="425" spans="1:9" ht="12.75" x14ac:dyDescent="0.2">
      <c r="A425" s="1">
        <v>424</v>
      </c>
      <c r="B425" s="1" t="s">
        <v>2984</v>
      </c>
      <c r="C425" s="1" t="s">
        <v>3905</v>
      </c>
      <c r="D425" s="1" t="s">
        <v>5611</v>
      </c>
      <c r="E425" s="1" t="s">
        <v>3904</v>
      </c>
      <c r="F425" s="1" t="s">
        <v>3903</v>
      </c>
      <c r="G425" s="1" t="s">
        <v>602</v>
      </c>
      <c r="H425" s="1" t="s">
        <v>26</v>
      </c>
      <c r="I425" s="1">
        <v>13501</v>
      </c>
    </row>
    <row r="426" spans="1:9" ht="12.75" x14ac:dyDescent="0.2">
      <c r="A426" s="1">
        <v>425</v>
      </c>
      <c r="B426" s="1" t="s">
        <v>3902</v>
      </c>
      <c r="C426" s="1" t="s">
        <v>1263</v>
      </c>
      <c r="D426" s="1" t="s">
        <v>5611</v>
      </c>
      <c r="E426" s="1" t="s">
        <v>3901</v>
      </c>
      <c r="F426" s="1" t="s">
        <v>3900</v>
      </c>
      <c r="G426" s="1" t="s">
        <v>151</v>
      </c>
      <c r="H426" s="1" t="s">
        <v>26</v>
      </c>
      <c r="I426" s="1">
        <v>10550</v>
      </c>
    </row>
    <row r="427" spans="1:9" ht="12.75" x14ac:dyDescent="0.2">
      <c r="A427" s="1">
        <v>426</v>
      </c>
      <c r="B427" s="1" t="s">
        <v>3899</v>
      </c>
      <c r="C427" s="1" t="s">
        <v>3898</v>
      </c>
      <c r="D427" s="1" t="s">
        <v>5611</v>
      </c>
      <c r="E427" s="1" t="s">
        <v>3897</v>
      </c>
      <c r="F427" s="1" t="s">
        <v>3896</v>
      </c>
      <c r="G427" s="1" t="s">
        <v>103</v>
      </c>
      <c r="H427" s="1" t="s">
        <v>20</v>
      </c>
      <c r="I427" s="1">
        <v>91768</v>
      </c>
    </row>
    <row r="428" spans="1:9" ht="12.75" x14ac:dyDescent="0.2">
      <c r="A428" s="1">
        <v>427</v>
      </c>
      <c r="B428" s="1" t="s">
        <v>3895</v>
      </c>
      <c r="C428" s="1" t="s">
        <v>1020</v>
      </c>
      <c r="D428" s="1" t="s">
        <v>5611</v>
      </c>
      <c r="E428" s="1" t="s">
        <v>3894</v>
      </c>
      <c r="F428" s="1" t="s">
        <v>3893</v>
      </c>
      <c r="G428" s="1" t="s">
        <v>850</v>
      </c>
      <c r="H428" s="1" t="s">
        <v>118</v>
      </c>
      <c r="I428" s="1">
        <v>75043</v>
      </c>
    </row>
    <row r="429" spans="1:9" ht="12.75" x14ac:dyDescent="0.2">
      <c r="A429" s="1">
        <v>428</v>
      </c>
      <c r="B429" s="1" t="s">
        <v>3892</v>
      </c>
      <c r="C429" s="1" t="s">
        <v>3891</v>
      </c>
      <c r="D429" s="1" t="s">
        <v>5611</v>
      </c>
      <c r="E429" s="1" t="s">
        <v>3890</v>
      </c>
      <c r="F429" s="1" t="s">
        <v>3889</v>
      </c>
      <c r="G429" s="1" t="s">
        <v>52</v>
      </c>
      <c r="H429" s="1" t="s">
        <v>26</v>
      </c>
      <c r="I429" s="1">
        <v>10801</v>
      </c>
    </row>
    <row r="430" spans="1:9" ht="12.75" x14ac:dyDescent="0.2">
      <c r="A430" s="1">
        <v>429</v>
      </c>
      <c r="B430" s="1" t="s">
        <v>3731</v>
      </c>
      <c r="C430" s="1" t="s">
        <v>2392</v>
      </c>
      <c r="D430" s="1" t="s">
        <v>5611</v>
      </c>
      <c r="E430" s="1" t="s">
        <v>3888</v>
      </c>
      <c r="F430" s="1" t="s">
        <v>3887</v>
      </c>
      <c r="G430" s="1" t="s">
        <v>1294</v>
      </c>
      <c r="H430" s="1" t="s">
        <v>26</v>
      </c>
      <c r="I430" s="1">
        <v>11580</v>
      </c>
    </row>
    <row r="431" spans="1:9" ht="12.75" x14ac:dyDescent="0.2">
      <c r="A431" s="1">
        <v>430</v>
      </c>
      <c r="B431" s="1" t="s">
        <v>3886</v>
      </c>
      <c r="C431" s="1" t="s">
        <v>3885</v>
      </c>
      <c r="D431" s="1" t="s">
        <v>5611</v>
      </c>
      <c r="E431" s="1" t="s">
        <v>3884</v>
      </c>
      <c r="F431" s="1" t="s">
        <v>3883</v>
      </c>
      <c r="G431" s="1" t="s">
        <v>1441</v>
      </c>
      <c r="H431" s="1" t="s">
        <v>26</v>
      </c>
      <c r="I431" s="1">
        <v>11762</v>
      </c>
    </row>
    <row r="432" spans="1:9" ht="12.75" x14ac:dyDescent="0.2">
      <c r="A432" s="1">
        <v>431</v>
      </c>
      <c r="B432" s="1" t="s">
        <v>3882</v>
      </c>
      <c r="C432" s="1" t="s">
        <v>3881</v>
      </c>
      <c r="D432" s="1" t="s">
        <v>5611</v>
      </c>
      <c r="E432" s="1" t="s">
        <v>3880</v>
      </c>
      <c r="F432" s="1" t="s">
        <v>3879</v>
      </c>
      <c r="G432" s="1" t="s">
        <v>68</v>
      </c>
      <c r="H432" s="1" t="s">
        <v>26</v>
      </c>
      <c r="I432" s="1">
        <v>11710</v>
      </c>
    </row>
    <row r="433" spans="1:9" ht="12.75" x14ac:dyDescent="0.2">
      <c r="A433" s="1">
        <v>432</v>
      </c>
      <c r="B433" s="1" t="s">
        <v>3878</v>
      </c>
      <c r="C433" s="1" t="s">
        <v>1151</v>
      </c>
      <c r="D433" s="1" t="s">
        <v>5611</v>
      </c>
      <c r="E433" s="1" t="s">
        <v>3877</v>
      </c>
      <c r="F433" s="1" t="s">
        <v>3876</v>
      </c>
      <c r="G433" s="1" t="s">
        <v>306</v>
      </c>
      <c r="H433" s="1" t="s">
        <v>26</v>
      </c>
      <c r="I433" s="1">
        <v>11554</v>
      </c>
    </row>
    <row r="434" spans="1:9" ht="12.75" x14ac:dyDescent="0.2">
      <c r="A434" s="1">
        <v>433</v>
      </c>
      <c r="B434" s="1" t="s">
        <v>3875</v>
      </c>
      <c r="C434" s="1" t="s">
        <v>885</v>
      </c>
      <c r="D434" s="1" t="s">
        <v>5611</v>
      </c>
      <c r="E434" s="1" t="s">
        <v>3874</v>
      </c>
      <c r="F434" s="1" t="s">
        <v>3873</v>
      </c>
      <c r="G434" s="1" t="s">
        <v>547</v>
      </c>
      <c r="H434" s="1" t="s">
        <v>118</v>
      </c>
      <c r="I434" s="1">
        <v>75604</v>
      </c>
    </row>
    <row r="435" spans="1:9" ht="12.75" x14ac:dyDescent="0.2">
      <c r="A435" s="1">
        <v>434</v>
      </c>
      <c r="B435" s="1" t="s">
        <v>1478</v>
      </c>
      <c r="C435" s="1" t="s">
        <v>55</v>
      </c>
      <c r="D435" s="1" t="s">
        <v>5611</v>
      </c>
      <c r="E435" s="1" t="s">
        <v>3872</v>
      </c>
      <c r="F435" s="1" t="s">
        <v>3871</v>
      </c>
      <c r="G435" s="1" t="s">
        <v>340</v>
      </c>
      <c r="H435" s="1" t="s">
        <v>20</v>
      </c>
      <c r="I435" s="1">
        <v>91010</v>
      </c>
    </row>
    <row r="436" spans="1:9" ht="12.75" x14ac:dyDescent="0.2">
      <c r="A436" s="1">
        <v>435</v>
      </c>
      <c r="B436" s="1" t="s">
        <v>3870</v>
      </c>
      <c r="C436" s="1" t="s">
        <v>3869</v>
      </c>
      <c r="D436" s="1" t="s">
        <v>5611</v>
      </c>
      <c r="E436" s="1" t="s">
        <v>3868</v>
      </c>
      <c r="F436" s="1" t="s">
        <v>3867</v>
      </c>
      <c r="G436" s="1" t="s">
        <v>250</v>
      </c>
      <c r="H436" s="1" t="s">
        <v>26</v>
      </c>
      <c r="I436" s="1">
        <v>11421</v>
      </c>
    </row>
    <row r="437" spans="1:9" ht="12.75" x14ac:dyDescent="0.2">
      <c r="A437" s="1">
        <v>436</v>
      </c>
      <c r="B437" s="1" t="s">
        <v>3866</v>
      </c>
      <c r="C437" s="1" t="s">
        <v>3024</v>
      </c>
      <c r="D437" s="1" t="s">
        <v>5611</v>
      </c>
      <c r="E437" s="1" t="s">
        <v>3865</v>
      </c>
      <c r="F437" s="1" t="s">
        <v>3864</v>
      </c>
      <c r="G437" s="1" t="s">
        <v>297</v>
      </c>
      <c r="H437" s="1" t="s">
        <v>26</v>
      </c>
      <c r="I437" s="1">
        <v>11361</v>
      </c>
    </row>
    <row r="438" spans="1:9" ht="12.75" x14ac:dyDescent="0.2">
      <c r="A438" s="1">
        <v>437</v>
      </c>
      <c r="B438" s="1" t="s">
        <v>3863</v>
      </c>
      <c r="C438" s="1" t="s">
        <v>779</v>
      </c>
      <c r="D438" s="1" t="s">
        <v>5611</v>
      </c>
      <c r="E438" s="1" t="s">
        <v>3862</v>
      </c>
      <c r="F438" s="1" t="s">
        <v>3861</v>
      </c>
      <c r="G438" s="1" t="s">
        <v>430</v>
      </c>
      <c r="H438" s="1" t="s">
        <v>26</v>
      </c>
      <c r="I438" s="1">
        <v>14127</v>
      </c>
    </row>
    <row r="439" spans="1:9" ht="12.75" x14ac:dyDescent="0.2">
      <c r="A439" s="1">
        <v>438</v>
      </c>
      <c r="B439" s="1" t="s">
        <v>3860</v>
      </c>
      <c r="C439" s="1" t="s">
        <v>1839</v>
      </c>
      <c r="D439" s="1" t="s">
        <v>5611</v>
      </c>
      <c r="E439" s="1" t="s">
        <v>3859</v>
      </c>
      <c r="F439" s="1" t="s">
        <v>3858</v>
      </c>
      <c r="G439" s="1" t="s">
        <v>181</v>
      </c>
      <c r="H439" s="1" t="s">
        <v>26</v>
      </c>
      <c r="I439" s="1">
        <v>12804</v>
      </c>
    </row>
    <row r="440" spans="1:9" ht="12.75" x14ac:dyDescent="0.2">
      <c r="A440" s="1">
        <v>439</v>
      </c>
      <c r="B440" s="1" t="s">
        <v>3857</v>
      </c>
      <c r="C440" s="1" t="s">
        <v>359</v>
      </c>
      <c r="D440" s="1" t="s">
        <v>5611</v>
      </c>
      <c r="E440" s="1" t="s">
        <v>3856</v>
      </c>
      <c r="F440" s="1" t="s">
        <v>3855</v>
      </c>
      <c r="G440" s="1" t="s">
        <v>282</v>
      </c>
      <c r="H440" s="1" t="s">
        <v>26</v>
      </c>
      <c r="I440" s="1">
        <v>11432</v>
      </c>
    </row>
    <row r="441" spans="1:9" ht="12.75" x14ac:dyDescent="0.2">
      <c r="A441" s="1">
        <v>440</v>
      </c>
      <c r="B441" s="1" t="s">
        <v>3014</v>
      </c>
      <c r="C441" s="1" t="s">
        <v>891</v>
      </c>
      <c r="D441" s="1" t="s">
        <v>5611</v>
      </c>
      <c r="E441" s="1" t="s">
        <v>3854</v>
      </c>
      <c r="F441" s="1" t="s">
        <v>3853</v>
      </c>
      <c r="G441" s="1" t="s">
        <v>402</v>
      </c>
      <c r="H441" s="1" t="s">
        <v>26</v>
      </c>
      <c r="I441" s="1">
        <v>12020</v>
      </c>
    </row>
    <row r="442" spans="1:9" ht="12.75" x14ac:dyDescent="0.2">
      <c r="A442" s="1">
        <v>441</v>
      </c>
      <c r="B442" s="1" t="s">
        <v>3852</v>
      </c>
      <c r="C442" s="1" t="s">
        <v>3755</v>
      </c>
      <c r="D442" s="1" t="s">
        <v>5611</v>
      </c>
      <c r="E442" s="1" t="s">
        <v>3851</v>
      </c>
      <c r="F442" s="1" t="s">
        <v>3850</v>
      </c>
      <c r="G442" s="1" t="s">
        <v>366</v>
      </c>
      <c r="H442" s="1" t="s">
        <v>26</v>
      </c>
      <c r="I442" s="1">
        <v>11050</v>
      </c>
    </row>
    <row r="443" spans="1:9" ht="12.75" hidden="1" x14ac:dyDescent="0.2">
      <c r="A443" s="1">
        <v>442</v>
      </c>
      <c r="B443" s="1" t="s">
        <v>2989</v>
      </c>
      <c r="C443" s="1" t="s">
        <v>2477</v>
      </c>
      <c r="D443" s="1" t="s">
        <v>3849</v>
      </c>
      <c r="E443" s="1" t="s">
        <v>3848</v>
      </c>
      <c r="F443" s="1" t="s">
        <v>3847</v>
      </c>
      <c r="G443" s="1" t="s">
        <v>201</v>
      </c>
      <c r="H443" s="1" t="s">
        <v>26</v>
      </c>
      <c r="I443" s="1">
        <v>10701</v>
      </c>
    </row>
    <row r="444" spans="1:9" ht="12.75" hidden="1" x14ac:dyDescent="0.2">
      <c r="A444" s="1">
        <v>443</v>
      </c>
      <c r="B444" s="1" t="s">
        <v>3846</v>
      </c>
      <c r="C444" s="1" t="s">
        <v>3845</v>
      </c>
      <c r="D444" s="1" t="s">
        <v>3844</v>
      </c>
      <c r="E444" s="1" t="s">
        <v>3843</v>
      </c>
      <c r="F444" s="1" t="s">
        <v>3842</v>
      </c>
      <c r="G444" s="1" t="s">
        <v>1224</v>
      </c>
      <c r="H444" s="1" t="s">
        <v>20</v>
      </c>
      <c r="I444" s="1">
        <v>93035</v>
      </c>
    </row>
    <row r="445" spans="1:9" ht="12.75" x14ac:dyDescent="0.2">
      <c r="A445" s="1">
        <v>444</v>
      </c>
      <c r="B445" s="1" t="s">
        <v>3841</v>
      </c>
      <c r="C445" s="1" t="s">
        <v>751</v>
      </c>
      <c r="D445" s="1" t="s">
        <v>5611</v>
      </c>
      <c r="E445" s="1" t="s">
        <v>3840</v>
      </c>
      <c r="F445" s="1" t="s">
        <v>3839</v>
      </c>
      <c r="G445" s="1" t="s">
        <v>21</v>
      </c>
      <c r="H445" s="1" t="s">
        <v>20</v>
      </c>
      <c r="I445" s="1">
        <v>94580</v>
      </c>
    </row>
    <row r="446" spans="1:9" ht="12.75" x14ac:dyDescent="0.2">
      <c r="A446" s="1">
        <v>445</v>
      </c>
      <c r="B446" s="1" t="s">
        <v>849</v>
      </c>
      <c r="C446" s="1" t="s">
        <v>3252</v>
      </c>
      <c r="D446" s="1" t="s">
        <v>5611</v>
      </c>
      <c r="E446" s="1" t="s">
        <v>3838</v>
      </c>
      <c r="F446" s="1" t="s">
        <v>3837</v>
      </c>
      <c r="G446" s="1" t="s">
        <v>151</v>
      </c>
      <c r="H446" s="1" t="s">
        <v>26</v>
      </c>
      <c r="I446" s="1">
        <v>10550</v>
      </c>
    </row>
    <row r="447" spans="1:9" ht="12.75" x14ac:dyDescent="0.2">
      <c r="A447" s="1">
        <v>446</v>
      </c>
      <c r="B447" s="1" t="s">
        <v>3836</v>
      </c>
      <c r="C447" s="1" t="s">
        <v>3835</v>
      </c>
      <c r="D447" s="1" t="s">
        <v>5611</v>
      </c>
      <c r="E447" s="1" t="s">
        <v>3834</v>
      </c>
      <c r="F447" s="1" t="s">
        <v>3833</v>
      </c>
      <c r="G447" s="1" t="s">
        <v>3220</v>
      </c>
      <c r="H447" s="1" t="s">
        <v>26</v>
      </c>
      <c r="I447" s="1">
        <v>12010</v>
      </c>
    </row>
    <row r="448" spans="1:9" ht="12.75" x14ac:dyDescent="0.2">
      <c r="A448" s="1">
        <v>447</v>
      </c>
      <c r="B448" s="1" t="s">
        <v>3374</v>
      </c>
      <c r="C448" s="1" t="s">
        <v>3832</v>
      </c>
      <c r="D448" s="1" t="s">
        <v>5611</v>
      </c>
      <c r="E448" s="1" t="s">
        <v>3831</v>
      </c>
      <c r="F448" s="1" t="s">
        <v>3830</v>
      </c>
      <c r="G448" s="1" t="s">
        <v>990</v>
      </c>
      <c r="H448" s="1" t="s">
        <v>20</v>
      </c>
      <c r="I448" s="1">
        <v>92083</v>
      </c>
    </row>
    <row r="449" spans="1:9" ht="12.75" hidden="1" x14ac:dyDescent="0.2">
      <c r="A449" s="1">
        <v>448</v>
      </c>
      <c r="B449" s="1" t="s">
        <v>3829</v>
      </c>
      <c r="C449" s="1" t="s">
        <v>3828</v>
      </c>
      <c r="D449" s="1" t="s">
        <v>3827</v>
      </c>
      <c r="E449" s="1" t="s">
        <v>3826</v>
      </c>
      <c r="F449" s="1" t="s">
        <v>3825</v>
      </c>
      <c r="G449" s="1" t="s">
        <v>361</v>
      </c>
      <c r="H449" s="1" t="s">
        <v>26</v>
      </c>
      <c r="I449" s="1">
        <v>14606</v>
      </c>
    </row>
    <row r="450" spans="1:9" ht="12.75" x14ac:dyDescent="0.2">
      <c r="A450" s="1">
        <v>449</v>
      </c>
      <c r="B450" s="1" t="s">
        <v>3824</v>
      </c>
      <c r="C450" s="1" t="s">
        <v>2822</v>
      </c>
      <c r="D450" s="1" t="s">
        <v>5611</v>
      </c>
      <c r="E450" s="1" t="s">
        <v>3823</v>
      </c>
      <c r="F450" s="1" t="s">
        <v>3822</v>
      </c>
      <c r="G450" s="1" t="s">
        <v>643</v>
      </c>
      <c r="H450" s="1" t="s">
        <v>20</v>
      </c>
      <c r="I450" s="1">
        <v>91387</v>
      </c>
    </row>
    <row r="451" spans="1:9" ht="12.75" x14ac:dyDescent="0.2">
      <c r="A451" s="1">
        <v>450</v>
      </c>
      <c r="B451" s="1" t="s">
        <v>3821</v>
      </c>
      <c r="C451" s="1" t="s">
        <v>3820</v>
      </c>
      <c r="D451" s="1" t="s">
        <v>5611</v>
      </c>
      <c r="E451" s="1" t="s">
        <v>3819</v>
      </c>
      <c r="F451" s="1" t="s">
        <v>3818</v>
      </c>
      <c r="G451" s="1" t="s">
        <v>1100</v>
      </c>
      <c r="H451" s="1" t="s">
        <v>26</v>
      </c>
      <c r="I451" s="1">
        <v>10512</v>
      </c>
    </row>
    <row r="452" spans="1:9" ht="12.75" x14ac:dyDescent="0.2">
      <c r="A452" s="1">
        <v>451</v>
      </c>
      <c r="B452" s="1" t="s">
        <v>3083</v>
      </c>
      <c r="C452" s="1" t="s">
        <v>3817</v>
      </c>
      <c r="D452" s="1" t="s">
        <v>5611</v>
      </c>
      <c r="E452" s="1" t="s">
        <v>3816</v>
      </c>
      <c r="F452" s="1" t="s">
        <v>3815</v>
      </c>
      <c r="G452" s="1" t="s">
        <v>1664</v>
      </c>
      <c r="H452" s="1" t="s">
        <v>118</v>
      </c>
      <c r="I452" s="1">
        <v>75088</v>
      </c>
    </row>
    <row r="453" spans="1:9" ht="12.75" x14ac:dyDescent="0.2">
      <c r="A453" s="1">
        <v>452</v>
      </c>
      <c r="B453" s="1" t="s">
        <v>3814</v>
      </c>
      <c r="C453" s="1" t="s">
        <v>3813</v>
      </c>
      <c r="D453" s="1" t="s">
        <v>5611</v>
      </c>
      <c r="E453" s="1" t="s">
        <v>3812</v>
      </c>
      <c r="F453" s="1" t="s">
        <v>3811</v>
      </c>
      <c r="G453" s="1" t="s">
        <v>2072</v>
      </c>
      <c r="H453" s="1" t="s">
        <v>26</v>
      </c>
      <c r="I453" s="1">
        <v>11801</v>
      </c>
    </row>
    <row r="454" spans="1:9" ht="12.75" x14ac:dyDescent="0.2">
      <c r="A454" s="1">
        <v>453</v>
      </c>
      <c r="B454" s="1" t="s">
        <v>3810</v>
      </c>
      <c r="C454" s="1" t="s">
        <v>3809</v>
      </c>
      <c r="D454" s="1" t="s">
        <v>5611</v>
      </c>
      <c r="E454" s="1" t="s">
        <v>3808</v>
      </c>
      <c r="F454" s="1" t="s">
        <v>3807</v>
      </c>
      <c r="G454" s="1" t="s">
        <v>526</v>
      </c>
      <c r="H454" s="1" t="s">
        <v>26</v>
      </c>
      <c r="I454" s="1">
        <v>11530</v>
      </c>
    </row>
    <row r="455" spans="1:9" ht="12.75" x14ac:dyDescent="0.2">
      <c r="A455" s="1">
        <v>454</v>
      </c>
      <c r="B455" s="1" t="s">
        <v>2952</v>
      </c>
      <c r="C455" s="1" t="s">
        <v>3260</v>
      </c>
      <c r="D455" s="1" t="s">
        <v>5611</v>
      </c>
      <c r="E455" s="1" t="s">
        <v>3806</v>
      </c>
      <c r="F455" s="1" t="s">
        <v>3805</v>
      </c>
      <c r="G455" s="1" t="s">
        <v>887</v>
      </c>
      <c r="H455" s="1" t="s">
        <v>26</v>
      </c>
      <c r="I455" s="1">
        <v>11706</v>
      </c>
    </row>
    <row r="456" spans="1:9" ht="12.75" x14ac:dyDescent="0.2">
      <c r="A456" s="1">
        <v>455</v>
      </c>
      <c r="B456" s="1" t="s">
        <v>3804</v>
      </c>
      <c r="C456" s="1" t="s">
        <v>934</v>
      </c>
      <c r="D456" s="1" t="s">
        <v>5611</v>
      </c>
      <c r="E456" s="1" t="s">
        <v>3803</v>
      </c>
      <c r="F456" s="1" t="s">
        <v>3802</v>
      </c>
      <c r="G456" s="1" t="s">
        <v>78</v>
      </c>
      <c r="H456" s="1" t="s">
        <v>26</v>
      </c>
      <c r="I456" s="1">
        <v>13090</v>
      </c>
    </row>
    <row r="457" spans="1:9" ht="12.75" x14ac:dyDescent="0.2">
      <c r="A457" s="1">
        <v>456</v>
      </c>
      <c r="B457" s="1" t="s">
        <v>3801</v>
      </c>
      <c r="C457" s="1" t="s">
        <v>2849</v>
      </c>
      <c r="D457" s="1" t="s">
        <v>5611</v>
      </c>
      <c r="E457" s="1" t="s">
        <v>3800</v>
      </c>
      <c r="F457" s="1" t="s">
        <v>3799</v>
      </c>
      <c r="G457" s="1" t="s">
        <v>282</v>
      </c>
      <c r="H457" s="1" t="s">
        <v>26</v>
      </c>
      <c r="I457" s="1">
        <v>11432</v>
      </c>
    </row>
    <row r="458" spans="1:9" ht="12.75" x14ac:dyDescent="0.2">
      <c r="A458" s="1">
        <v>457</v>
      </c>
      <c r="B458" s="1" t="s">
        <v>3798</v>
      </c>
      <c r="C458" s="1" t="s">
        <v>2805</v>
      </c>
      <c r="D458" s="1" t="s">
        <v>5611</v>
      </c>
      <c r="E458" s="1" t="s">
        <v>3797</v>
      </c>
      <c r="F458" s="1" t="s">
        <v>3796</v>
      </c>
      <c r="G458" s="1" t="s">
        <v>1257</v>
      </c>
      <c r="H458" s="1" t="s">
        <v>26</v>
      </c>
      <c r="I458" s="1">
        <v>11418</v>
      </c>
    </row>
    <row r="459" spans="1:9" ht="12.75" x14ac:dyDescent="0.2">
      <c r="A459" s="1">
        <v>458</v>
      </c>
      <c r="B459" s="1" t="s">
        <v>3795</v>
      </c>
      <c r="C459" s="1" t="s">
        <v>1001</v>
      </c>
      <c r="D459" s="1" t="s">
        <v>5611</v>
      </c>
      <c r="E459" s="1" t="s">
        <v>3794</v>
      </c>
      <c r="F459" s="1" t="s">
        <v>3793</v>
      </c>
      <c r="G459" s="1" t="s">
        <v>3044</v>
      </c>
      <c r="H459" s="1" t="s">
        <v>26</v>
      </c>
      <c r="I459" s="1">
        <v>11741</v>
      </c>
    </row>
    <row r="460" spans="1:9" ht="12.75" hidden="1" x14ac:dyDescent="0.2">
      <c r="A460" s="1">
        <v>459</v>
      </c>
      <c r="B460" s="1" t="s">
        <v>3792</v>
      </c>
      <c r="C460" s="1" t="s">
        <v>2874</v>
      </c>
      <c r="D460" s="1" t="s">
        <v>3791</v>
      </c>
      <c r="E460" s="1" t="s">
        <v>3790</v>
      </c>
      <c r="F460" s="1" t="s">
        <v>3789</v>
      </c>
      <c r="G460" s="1" t="s">
        <v>97</v>
      </c>
      <c r="H460" s="1" t="s">
        <v>20</v>
      </c>
      <c r="I460" s="1">
        <v>93306</v>
      </c>
    </row>
    <row r="461" spans="1:9" ht="12.75" x14ac:dyDescent="0.2">
      <c r="A461" s="1">
        <v>460</v>
      </c>
      <c r="B461" s="1" t="s">
        <v>3788</v>
      </c>
      <c r="C461" s="1" t="s">
        <v>3787</v>
      </c>
      <c r="D461" s="1" t="s">
        <v>5611</v>
      </c>
      <c r="E461" s="1" t="s">
        <v>3786</v>
      </c>
      <c r="F461" s="1" t="s">
        <v>3785</v>
      </c>
      <c r="G461" s="1" t="s">
        <v>526</v>
      </c>
      <c r="H461" s="1" t="s">
        <v>26</v>
      </c>
      <c r="I461" s="1">
        <v>11530</v>
      </c>
    </row>
    <row r="462" spans="1:9" ht="12.75" hidden="1" x14ac:dyDescent="0.2">
      <c r="A462" s="1">
        <v>461</v>
      </c>
      <c r="B462" s="1" t="s">
        <v>3784</v>
      </c>
      <c r="C462" s="1" t="s">
        <v>128</v>
      </c>
      <c r="D462" s="1" t="s">
        <v>3783</v>
      </c>
      <c r="E462" s="1" t="s">
        <v>3782</v>
      </c>
      <c r="F462" s="1" t="s">
        <v>3781</v>
      </c>
      <c r="G462" s="1" t="s">
        <v>860</v>
      </c>
      <c r="H462" s="1" t="s">
        <v>26</v>
      </c>
      <c r="I462" s="1">
        <v>11717</v>
      </c>
    </row>
    <row r="463" spans="1:9" ht="12.75" x14ac:dyDescent="0.2">
      <c r="A463" s="1">
        <v>462</v>
      </c>
      <c r="B463" s="1" t="s">
        <v>1303</v>
      </c>
      <c r="C463" s="1" t="s">
        <v>742</v>
      </c>
      <c r="D463" s="1" t="s">
        <v>5611</v>
      </c>
      <c r="E463" s="1" t="s">
        <v>3780</v>
      </c>
      <c r="F463" s="1" t="s">
        <v>3779</v>
      </c>
      <c r="G463" s="1" t="s">
        <v>1269</v>
      </c>
      <c r="H463" s="1" t="s">
        <v>26</v>
      </c>
      <c r="I463" s="1">
        <v>10954</v>
      </c>
    </row>
    <row r="464" spans="1:9" ht="12.75" x14ac:dyDescent="0.2">
      <c r="A464" s="1">
        <v>463</v>
      </c>
      <c r="B464" s="1" t="s">
        <v>3778</v>
      </c>
      <c r="C464" s="1" t="s">
        <v>492</v>
      </c>
      <c r="D464" s="1" t="s">
        <v>5611</v>
      </c>
      <c r="E464" s="1" t="s">
        <v>3777</v>
      </c>
      <c r="F464" s="1" t="s">
        <v>3776</v>
      </c>
      <c r="G464" s="1" t="s">
        <v>912</v>
      </c>
      <c r="H464" s="1" t="s">
        <v>26</v>
      </c>
      <c r="I464" s="1">
        <v>11803</v>
      </c>
    </row>
    <row r="465" spans="1:9" ht="12.75" x14ac:dyDescent="0.2">
      <c r="A465" s="1">
        <v>464</v>
      </c>
      <c r="B465" s="1" t="s">
        <v>3775</v>
      </c>
      <c r="C465" s="1" t="s">
        <v>1725</v>
      </c>
      <c r="D465" s="1" t="s">
        <v>5611</v>
      </c>
      <c r="E465" s="1" t="s">
        <v>3774</v>
      </c>
      <c r="F465" s="1" t="s">
        <v>3773</v>
      </c>
      <c r="G465" s="1" t="s">
        <v>526</v>
      </c>
      <c r="H465" s="1" t="s">
        <v>26</v>
      </c>
      <c r="I465" s="1">
        <v>11530</v>
      </c>
    </row>
    <row r="466" spans="1:9" ht="12.75" hidden="1" x14ac:dyDescent="0.2">
      <c r="A466" s="1">
        <v>465</v>
      </c>
      <c r="B466" s="1" t="s">
        <v>3772</v>
      </c>
      <c r="C466" s="1" t="s">
        <v>976</v>
      </c>
      <c r="D466" s="1" t="s">
        <v>3771</v>
      </c>
      <c r="E466" s="1" t="s">
        <v>3770</v>
      </c>
      <c r="F466" s="1" t="s">
        <v>3769</v>
      </c>
      <c r="G466" s="1" t="s">
        <v>235</v>
      </c>
      <c r="H466" s="1" t="s">
        <v>26</v>
      </c>
      <c r="I466" s="1">
        <v>12180</v>
      </c>
    </row>
    <row r="467" spans="1:9" ht="12.75" x14ac:dyDescent="0.2">
      <c r="A467" s="1">
        <v>466</v>
      </c>
      <c r="B467" s="1" t="s">
        <v>1542</v>
      </c>
      <c r="C467" s="1" t="s">
        <v>2749</v>
      </c>
      <c r="D467" s="1" t="s">
        <v>5611</v>
      </c>
      <c r="E467" s="1" t="s">
        <v>3768</v>
      </c>
      <c r="F467" s="1" t="s">
        <v>3767</v>
      </c>
      <c r="G467" s="1" t="s">
        <v>141</v>
      </c>
      <c r="H467" s="1" t="s">
        <v>26</v>
      </c>
      <c r="I467" s="1">
        <v>11787</v>
      </c>
    </row>
    <row r="468" spans="1:9" ht="12.75" x14ac:dyDescent="0.2">
      <c r="A468" s="1">
        <v>467</v>
      </c>
      <c r="B468" s="1" t="s">
        <v>3766</v>
      </c>
      <c r="C468" s="1" t="s">
        <v>3765</v>
      </c>
      <c r="D468" s="1" t="s">
        <v>5611</v>
      </c>
      <c r="E468" s="1" t="s">
        <v>3764</v>
      </c>
      <c r="F468" s="1" t="s">
        <v>3763</v>
      </c>
      <c r="G468" s="1" t="s">
        <v>1418</v>
      </c>
      <c r="H468" s="1" t="s">
        <v>26</v>
      </c>
      <c r="I468" s="1">
        <v>10541</v>
      </c>
    </row>
    <row r="469" spans="1:9" ht="12.75" x14ac:dyDescent="0.2">
      <c r="A469" s="1">
        <v>468</v>
      </c>
      <c r="B469" s="1" t="s">
        <v>3762</v>
      </c>
      <c r="C469" s="1" t="s">
        <v>3594</v>
      </c>
      <c r="D469" s="1" t="s">
        <v>5611</v>
      </c>
      <c r="E469" s="1" t="s">
        <v>3761</v>
      </c>
      <c r="F469" s="1" t="s">
        <v>3760</v>
      </c>
      <c r="G469" s="1" t="s">
        <v>966</v>
      </c>
      <c r="H469" s="1" t="s">
        <v>26</v>
      </c>
      <c r="I469" s="1">
        <v>11757</v>
      </c>
    </row>
    <row r="470" spans="1:9" ht="12.75" x14ac:dyDescent="0.2">
      <c r="A470" s="1">
        <v>469</v>
      </c>
      <c r="B470" s="1" t="s">
        <v>3759</v>
      </c>
      <c r="C470" s="1" t="s">
        <v>3719</v>
      </c>
      <c r="D470" s="1" t="s">
        <v>5611</v>
      </c>
      <c r="E470" s="1" t="s">
        <v>3758</v>
      </c>
      <c r="F470" s="1" t="s">
        <v>3757</v>
      </c>
      <c r="G470" s="1" t="s">
        <v>1257</v>
      </c>
      <c r="H470" s="1" t="s">
        <v>26</v>
      </c>
      <c r="I470" s="1">
        <v>11418</v>
      </c>
    </row>
    <row r="471" spans="1:9" ht="12.75" x14ac:dyDescent="0.2">
      <c r="A471" s="1">
        <v>470</v>
      </c>
      <c r="B471" s="1" t="s">
        <v>3756</v>
      </c>
      <c r="C471" s="1" t="s">
        <v>3755</v>
      </c>
      <c r="D471" s="1" t="s">
        <v>5611</v>
      </c>
      <c r="E471" s="1" t="s">
        <v>3754</v>
      </c>
      <c r="F471" s="1" t="s">
        <v>3753</v>
      </c>
      <c r="G471" s="1" t="s">
        <v>125</v>
      </c>
      <c r="H471" s="1" t="s">
        <v>26</v>
      </c>
      <c r="I471" s="1">
        <v>11967</v>
      </c>
    </row>
    <row r="472" spans="1:9" ht="12.75" x14ac:dyDescent="0.2">
      <c r="A472" s="1">
        <v>471</v>
      </c>
      <c r="B472" s="1" t="s">
        <v>3752</v>
      </c>
      <c r="C472" s="1" t="s">
        <v>550</v>
      </c>
      <c r="D472" s="1" t="s">
        <v>5611</v>
      </c>
      <c r="E472" s="1" t="s">
        <v>3751</v>
      </c>
      <c r="F472" s="1" t="s">
        <v>3750</v>
      </c>
      <c r="G472" s="1" t="s">
        <v>196</v>
      </c>
      <c r="H472" s="1" t="s">
        <v>26</v>
      </c>
      <c r="I472" s="1">
        <v>11520</v>
      </c>
    </row>
    <row r="473" spans="1:9" ht="12.75" x14ac:dyDescent="0.2">
      <c r="A473" s="1">
        <v>472</v>
      </c>
      <c r="B473" s="1" t="s">
        <v>3059</v>
      </c>
      <c r="C473" s="1" t="s">
        <v>3749</v>
      </c>
      <c r="D473" s="1" t="s">
        <v>5611</v>
      </c>
      <c r="E473" s="1" t="s">
        <v>3748</v>
      </c>
      <c r="F473" s="1" t="s">
        <v>3747</v>
      </c>
      <c r="G473" s="1" t="s">
        <v>277</v>
      </c>
      <c r="H473" s="1" t="s">
        <v>26</v>
      </c>
      <c r="I473" s="1">
        <v>11701</v>
      </c>
    </row>
    <row r="474" spans="1:9" ht="12.75" x14ac:dyDescent="0.2">
      <c r="A474" s="1">
        <v>473</v>
      </c>
      <c r="B474" s="1" t="s">
        <v>3746</v>
      </c>
      <c r="C474" s="1" t="s">
        <v>1485</v>
      </c>
      <c r="D474" s="1" t="s">
        <v>5611</v>
      </c>
      <c r="E474" s="1" t="s">
        <v>3745</v>
      </c>
      <c r="F474" s="1" t="s">
        <v>3744</v>
      </c>
      <c r="G474" s="1" t="s">
        <v>1914</v>
      </c>
      <c r="H474" s="1" t="s">
        <v>26</v>
      </c>
      <c r="I474" s="1">
        <v>11510</v>
      </c>
    </row>
    <row r="475" spans="1:9" ht="12.75" x14ac:dyDescent="0.2">
      <c r="A475" s="1">
        <v>474</v>
      </c>
      <c r="B475" s="1" t="s">
        <v>3743</v>
      </c>
      <c r="C475" s="1" t="s">
        <v>225</v>
      </c>
      <c r="D475" s="1" t="s">
        <v>5611</v>
      </c>
      <c r="E475" s="1" t="s">
        <v>3742</v>
      </c>
      <c r="F475" s="1" t="s">
        <v>3741</v>
      </c>
      <c r="G475" s="1" t="s">
        <v>264</v>
      </c>
      <c r="H475" s="1" t="s">
        <v>26</v>
      </c>
      <c r="I475" s="1">
        <v>14580</v>
      </c>
    </row>
    <row r="476" spans="1:9" ht="12.75" x14ac:dyDescent="0.2">
      <c r="A476" s="1">
        <v>475</v>
      </c>
      <c r="B476" s="1" t="s">
        <v>3740</v>
      </c>
      <c r="C476" s="1" t="s">
        <v>1862</v>
      </c>
      <c r="D476" s="1" t="s">
        <v>5611</v>
      </c>
      <c r="E476" s="1" t="s">
        <v>3739</v>
      </c>
      <c r="F476" s="1" t="s">
        <v>3738</v>
      </c>
      <c r="G476" s="1" t="s">
        <v>1757</v>
      </c>
      <c r="H476" s="1" t="s">
        <v>118</v>
      </c>
      <c r="I476" s="1">
        <v>77904</v>
      </c>
    </row>
    <row r="477" spans="1:9" ht="12.75" x14ac:dyDescent="0.2">
      <c r="A477" s="1">
        <v>476</v>
      </c>
      <c r="B477" s="1" t="s">
        <v>3737</v>
      </c>
      <c r="C477" s="1" t="s">
        <v>1485</v>
      </c>
      <c r="D477" s="1" t="s">
        <v>5611</v>
      </c>
      <c r="E477" s="1" t="s">
        <v>3736</v>
      </c>
      <c r="F477" s="1" t="s">
        <v>3735</v>
      </c>
      <c r="G477" s="1" t="s">
        <v>108</v>
      </c>
      <c r="H477" s="1" t="s">
        <v>20</v>
      </c>
      <c r="I477" s="1">
        <v>95060</v>
      </c>
    </row>
    <row r="478" spans="1:9" ht="12.75" x14ac:dyDescent="0.2">
      <c r="A478" s="1">
        <v>477</v>
      </c>
      <c r="B478" s="1" t="s">
        <v>3734</v>
      </c>
      <c r="C478" s="1" t="s">
        <v>1958</v>
      </c>
      <c r="D478" s="1" t="s">
        <v>5611</v>
      </c>
      <c r="E478" s="1" t="s">
        <v>3733</v>
      </c>
      <c r="F478" s="1" t="s">
        <v>3732</v>
      </c>
      <c r="G478" s="1" t="s">
        <v>68</v>
      </c>
      <c r="H478" s="1" t="s">
        <v>26</v>
      </c>
      <c r="I478" s="1">
        <v>11710</v>
      </c>
    </row>
    <row r="479" spans="1:9" ht="12.75" x14ac:dyDescent="0.2">
      <c r="A479" s="1">
        <v>478</v>
      </c>
      <c r="B479" s="1" t="s">
        <v>3731</v>
      </c>
      <c r="C479" s="1" t="s">
        <v>3730</v>
      </c>
      <c r="D479" s="1" t="s">
        <v>5611</v>
      </c>
      <c r="E479" s="1" t="s">
        <v>3729</v>
      </c>
      <c r="F479" s="1" t="s">
        <v>3728</v>
      </c>
      <c r="G479" s="1" t="s">
        <v>196</v>
      </c>
      <c r="H479" s="1" t="s">
        <v>26</v>
      </c>
      <c r="I479" s="1">
        <v>11520</v>
      </c>
    </row>
    <row r="480" spans="1:9" ht="12.75" x14ac:dyDescent="0.2">
      <c r="A480" s="1">
        <v>479</v>
      </c>
      <c r="B480" s="1" t="s">
        <v>3727</v>
      </c>
      <c r="C480" s="1" t="s">
        <v>3726</v>
      </c>
      <c r="D480" s="1" t="s">
        <v>5611</v>
      </c>
      <c r="E480" s="1" t="s">
        <v>3725</v>
      </c>
      <c r="F480" s="1" t="s">
        <v>3724</v>
      </c>
      <c r="G480" s="1" t="s">
        <v>509</v>
      </c>
      <c r="H480" s="1" t="s">
        <v>26</v>
      </c>
      <c r="I480" s="1">
        <v>11354</v>
      </c>
    </row>
    <row r="481" spans="1:9" ht="12.75" x14ac:dyDescent="0.2">
      <c r="A481" s="1">
        <v>480</v>
      </c>
      <c r="B481" s="1" t="s">
        <v>850</v>
      </c>
      <c r="C481" s="1" t="s">
        <v>3723</v>
      </c>
      <c r="D481" s="1" t="s">
        <v>5611</v>
      </c>
      <c r="E481" s="1" t="s">
        <v>3722</v>
      </c>
      <c r="F481" s="1" t="s">
        <v>3721</v>
      </c>
      <c r="G481" s="1" t="s">
        <v>3220</v>
      </c>
      <c r="H481" s="1" t="s">
        <v>26</v>
      </c>
      <c r="I481" s="1">
        <v>12010</v>
      </c>
    </row>
    <row r="482" spans="1:9" ht="12.75" x14ac:dyDescent="0.2">
      <c r="A482" s="1">
        <v>481</v>
      </c>
      <c r="B482" s="1" t="s">
        <v>3720</v>
      </c>
      <c r="C482" s="1" t="s">
        <v>3719</v>
      </c>
      <c r="D482" s="1" t="s">
        <v>5611</v>
      </c>
      <c r="E482" s="1" t="s">
        <v>3718</v>
      </c>
      <c r="F482" s="1" t="s">
        <v>3717</v>
      </c>
      <c r="G482" s="1" t="s">
        <v>1669</v>
      </c>
      <c r="H482" s="1" t="s">
        <v>118</v>
      </c>
      <c r="I482" s="1">
        <v>77566</v>
      </c>
    </row>
    <row r="483" spans="1:9" ht="12.75" x14ac:dyDescent="0.2">
      <c r="A483" s="1">
        <v>482</v>
      </c>
      <c r="B483" s="1" t="s">
        <v>3716</v>
      </c>
      <c r="C483" s="1" t="s">
        <v>1244</v>
      </c>
      <c r="D483" s="1" t="s">
        <v>5611</v>
      </c>
      <c r="E483" s="1" t="s">
        <v>3715</v>
      </c>
      <c r="F483" s="1" t="s">
        <v>3714</v>
      </c>
      <c r="G483" s="1" t="s">
        <v>2868</v>
      </c>
      <c r="H483" s="1" t="s">
        <v>118</v>
      </c>
      <c r="I483" s="1">
        <v>79106</v>
      </c>
    </row>
    <row r="484" spans="1:9" ht="12.75" x14ac:dyDescent="0.2">
      <c r="A484" s="1">
        <v>483</v>
      </c>
      <c r="B484" s="1" t="s">
        <v>3713</v>
      </c>
      <c r="C484" s="1" t="s">
        <v>2728</v>
      </c>
      <c r="D484" s="1" t="s">
        <v>5611</v>
      </c>
      <c r="E484" s="1" t="s">
        <v>3712</v>
      </c>
      <c r="F484" s="1" t="s">
        <v>3711</v>
      </c>
      <c r="G484" s="1" t="s">
        <v>966</v>
      </c>
      <c r="H484" s="1" t="s">
        <v>26</v>
      </c>
      <c r="I484" s="1">
        <v>11757</v>
      </c>
    </row>
    <row r="485" spans="1:9" ht="12.75" x14ac:dyDescent="0.2">
      <c r="A485" s="1">
        <v>484</v>
      </c>
      <c r="B485" s="1" t="s">
        <v>3710</v>
      </c>
      <c r="C485" s="1" t="s">
        <v>1820</v>
      </c>
      <c r="D485" s="1" t="s">
        <v>5611</v>
      </c>
      <c r="E485" s="1" t="s">
        <v>3709</v>
      </c>
      <c r="F485" s="1" t="s">
        <v>3708</v>
      </c>
      <c r="G485" s="1" t="s">
        <v>1299</v>
      </c>
      <c r="H485" s="1" t="s">
        <v>118</v>
      </c>
      <c r="I485" s="1">
        <v>76039</v>
      </c>
    </row>
    <row r="486" spans="1:9" ht="12.75" x14ac:dyDescent="0.2">
      <c r="A486" s="1">
        <v>485</v>
      </c>
      <c r="B486" s="1" t="s">
        <v>3707</v>
      </c>
      <c r="C486" s="1" t="s">
        <v>81</v>
      </c>
      <c r="D486" s="1" t="s">
        <v>5611</v>
      </c>
      <c r="E486" s="1" t="s">
        <v>3706</v>
      </c>
      <c r="F486" s="1" t="s">
        <v>3705</v>
      </c>
      <c r="G486" s="1" t="s">
        <v>92</v>
      </c>
      <c r="H486" s="1" t="s">
        <v>26</v>
      </c>
      <c r="I486" s="1">
        <v>11369</v>
      </c>
    </row>
    <row r="487" spans="1:9" ht="12.75" x14ac:dyDescent="0.2">
      <c r="A487" s="1">
        <v>486</v>
      </c>
      <c r="B487" s="1" t="s">
        <v>3704</v>
      </c>
      <c r="C487" s="1" t="s">
        <v>858</v>
      </c>
      <c r="D487" s="1" t="s">
        <v>5611</v>
      </c>
      <c r="E487" s="1" t="s">
        <v>3703</v>
      </c>
      <c r="F487" s="1" t="s">
        <v>3702</v>
      </c>
      <c r="G487" s="1" t="s">
        <v>306</v>
      </c>
      <c r="H487" s="1" t="s">
        <v>26</v>
      </c>
      <c r="I487" s="1">
        <v>11554</v>
      </c>
    </row>
    <row r="488" spans="1:9" ht="12.75" x14ac:dyDescent="0.2">
      <c r="A488" s="1">
        <v>487</v>
      </c>
      <c r="B488" s="1" t="s">
        <v>3701</v>
      </c>
      <c r="C488" s="1" t="s">
        <v>1599</v>
      </c>
      <c r="D488" s="1" t="s">
        <v>5611</v>
      </c>
      <c r="E488" s="1" t="s">
        <v>3700</v>
      </c>
      <c r="F488" s="1" t="s">
        <v>3699</v>
      </c>
      <c r="G488" s="1" t="s">
        <v>870</v>
      </c>
      <c r="H488" s="1" t="s">
        <v>20</v>
      </c>
      <c r="I488" s="1">
        <v>94806</v>
      </c>
    </row>
    <row r="489" spans="1:9" ht="12.75" hidden="1" x14ac:dyDescent="0.2">
      <c r="A489" s="1">
        <v>488</v>
      </c>
      <c r="B489" s="1" t="s">
        <v>3698</v>
      </c>
      <c r="C489" s="1" t="s">
        <v>3697</v>
      </c>
      <c r="D489" s="1" t="s">
        <v>3696</v>
      </c>
      <c r="E489" s="1" t="s">
        <v>3695</v>
      </c>
      <c r="F489" s="1" t="s">
        <v>3694</v>
      </c>
      <c r="G489" s="1" t="s">
        <v>161</v>
      </c>
      <c r="H489" s="1" t="s">
        <v>20</v>
      </c>
      <c r="I489" s="1">
        <v>92806</v>
      </c>
    </row>
    <row r="490" spans="1:9" ht="12.75" x14ac:dyDescent="0.2">
      <c r="A490" s="1">
        <v>489</v>
      </c>
      <c r="B490" s="1" t="s">
        <v>3693</v>
      </c>
      <c r="C490" s="1" t="s">
        <v>1328</v>
      </c>
      <c r="D490" s="1" t="s">
        <v>5611</v>
      </c>
      <c r="E490" s="1" t="s">
        <v>3692</v>
      </c>
      <c r="F490" s="1" t="s">
        <v>3691</v>
      </c>
      <c r="G490" s="1" t="s">
        <v>499</v>
      </c>
      <c r="H490" s="1" t="s">
        <v>26</v>
      </c>
      <c r="I490" s="1">
        <v>12866</v>
      </c>
    </row>
    <row r="491" spans="1:9" ht="12.75" x14ac:dyDescent="0.2">
      <c r="A491" s="1">
        <v>490</v>
      </c>
      <c r="B491" s="1" t="s">
        <v>3690</v>
      </c>
      <c r="C491" s="1" t="s">
        <v>3689</v>
      </c>
      <c r="D491" s="1" t="s">
        <v>5611</v>
      </c>
      <c r="E491" s="1" t="s">
        <v>3688</v>
      </c>
      <c r="F491" s="1" t="s">
        <v>3687</v>
      </c>
      <c r="G491" s="1" t="s">
        <v>986</v>
      </c>
      <c r="H491" s="1" t="s">
        <v>26</v>
      </c>
      <c r="I491" s="1">
        <v>10562</v>
      </c>
    </row>
    <row r="492" spans="1:9" ht="12.75" x14ac:dyDescent="0.2">
      <c r="A492" s="1">
        <v>491</v>
      </c>
      <c r="B492" s="1" t="s">
        <v>2686</v>
      </c>
      <c r="C492" s="1" t="s">
        <v>3686</v>
      </c>
      <c r="D492" s="1" t="s">
        <v>5611</v>
      </c>
      <c r="E492" s="1" t="s">
        <v>3685</v>
      </c>
      <c r="F492" s="1" t="s">
        <v>3684</v>
      </c>
      <c r="G492" s="1" t="s">
        <v>638</v>
      </c>
      <c r="H492" s="1" t="s">
        <v>26</v>
      </c>
      <c r="I492" s="1">
        <v>11758</v>
      </c>
    </row>
    <row r="493" spans="1:9" ht="12.75" x14ac:dyDescent="0.2">
      <c r="A493" s="1">
        <v>492</v>
      </c>
      <c r="B493" s="1" t="s">
        <v>3683</v>
      </c>
      <c r="C493" s="1" t="s">
        <v>2451</v>
      </c>
      <c r="D493" s="1" t="s">
        <v>5611</v>
      </c>
      <c r="E493" s="1" t="s">
        <v>3682</v>
      </c>
      <c r="F493" s="1" t="s">
        <v>3681</v>
      </c>
      <c r="G493" s="1" t="s">
        <v>1859</v>
      </c>
      <c r="H493" s="1" t="s">
        <v>26</v>
      </c>
      <c r="I493" s="1">
        <v>11368</v>
      </c>
    </row>
    <row r="494" spans="1:9" ht="12.75" x14ac:dyDescent="0.2">
      <c r="A494" s="1">
        <v>493</v>
      </c>
      <c r="B494" s="1" t="s">
        <v>994</v>
      </c>
      <c r="C494" s="1" t="s">
        <v>244</v>
      </c>
      <c r="D494" s="1" t="s">
        <v>5611</v>
      </c>
      <c r="E494" s="1" t="s">
        <v>3680</v>
      </c>
      <c r="F494" s="1" t="s">
        <v>3679</v>
      </c>
      <c r="G494" s="1" t="s">
        <v>2146</v>
      </c>
      <c r="H494" s="1" t="s">
        <v>26</v>
      </c>
      <c r="I494" s="1">
        <v>14075</v>
      </c>
    </row>
    <row r="495" spans="1:9" ht="12.75" x14ac:dyDescent="0.2">
      <c r="A495" s="1">
        <v>494</v>
      </c>
      <c r="B495" s="1" t="s">
        <v>3678</v>
      </c>
      <c r="C495" s="1" t="s">
        <v>3677</v>
      </c>
      <c r="D495" s="1" t="s">
        <v>5611</v>
      </c>
      <c r="E495" s="1" t="s">
        <v>3676</v>
      </c>
      <c r="F495" s="1" t="s">
        <v>3675</v>
      </c>
      <c r="G495" s="1" t="s">
        <v>345</v>
      </c>
      <c r="H495" s="1" t="s">
        <v>26</v>
      </c>
      <c r="I495" s="1">
        <v>11553</v>
      </c>
    </row>
    <row r="496" spans="1:9" ht="12.75" x14ac:dyDescent="0.2">
      <c r="A496" s="1">
        <v>495</v>
      </c>
      <c r="B496" s="1" t="s">
        <v>443</v>
      </c>
      <c r="C496" s="1" t="s">
        <v>438</v>
      </c>
      <c r="D496" s="1" t="s">
        <v>5611</v>
      </c>
      <c r="E496" s="1" t="s">
        <v>3674</v>
      </c>
      <c r="F496" s="1" t="s">
        <v>3673</v>
      </c>
      <c r="G496" s="1" t="s">
        <v>676</v>
      </c>
      <c r="H496" s="1" t="s">
        <v>20</v>
      </c>
      <c r="I496" s="1">
        <v>93635</v>
      </c>
    </row>
    <row r="497" spans="1:9" ht="12.75" x14ac:dyDescent="0.2">
      <c r="A497" s="1">
        <v>496</v>
      </c>
      <c r="B497" s="1" t="s">
        <v>3672</v>
      </c>
      <c r="C497" s="1" t="s">
        <v>1641</v>
      </c>
      <c r="D497" s="1" t="s">
        <v>5611</v>
      </c>
      <c r="E497" s="1" t="s">
        <v>3671</v>
      </c>
      <c r="F497" s="1" t="s">
        <v>3670</v>
      </c>
      <c r="G497" s="1" t="s">
        <v>172</v>
      </c>
      <c r="H497" s="1" t="s">
        <v>26</v>
      </c>
      <c r="I497" s="1">
        <v>11102</v>
      </c>
    </row>
    <row r="498" spans="1:9" ht="12.75" x14ac:dyDescent="0.2">
      <c r="A498" s="1">
        <v>497</v>
      </c>
      <c r="B498" s="1" t="s">
        <v>2942</v>
      </c>
      <c r="C498" s="1" t="s">
        <v>76</v>
      </c>
      <c r="D498" s="1" t="s">
        <v>5611</v>
      </c>
      <c r="E498" s="1" t="s">
        <v>3669</v>
      </c>
      <c r="F498" s="1" t="s">
        <v>3668</v>
      </c>
      <c r="G498" s="1" t="s">
        <v>1269</v>
      </c>
      <c r="H498" s="1" t="s">
        <v>26</v>
      </c>
      <c r="I498" s="1">
        <v>10954</v>
      </c>
    </row>
    <row r="499" spans="1:9" ht="12.75" x14ac:dyDescent="0.2">
      <c r="A499" s="1">
        <v>498</v>
      </c>
      <c r="B499" s="1" t="s">
        <v>3667</v>
      </c>
      <c r="C499" s="1" t="s">
        <v>3514</v>
      </c>
      <c r="D499" s="1" t="s">
        <v>5611</v>
      </c>
      <c r="E499" s="1" t="s">
        <v>3666</v>
      </c>
      <c r="F499" s="1" t="s">
        <v>3665</v>
      </c>
      <c r="G499" s="1" t="s">
        <v>727</v>
      </c>
      <c r="H499" s="1" t="s">
        <v>26</v>
      </c>
      <c r="I499" s="1">
        <v>14120</v>
      </c>
    </row>
    <row r="500" spans="1:9" ht="12.75" x14ac:dyDescent="0.2">
      <c r="A500" s="1">
        <v>499</v>
      </c>
      <c r="B500" s="1" t="s">
        <v>3664</v>
      </c>
      <c r="C500" s="1" t="s">
        <v>3663</v>
      </c>
      <c r="D500" s="1" t="s">
        <v>5611</v>
      </c>
      <c r="E500" s="1" t="s">
        <v>3662</v>
      </c>
      <c r="F500" s="1" t="s">
        <v>3661</v>
      </c>
      <c r="G500" s="1" t="s">
        <v>1543</v>
      </c>
      <c r="H500" s="1" t="s">
        <v>26</v>
      </c>
      <c r="I500" s="1">
        <v>13027</v>
      </c>
    </row>
    <row r="501" spans="1:9" ht="12.75" x14ac:dyDescent="0.2">
      <c r="A501" s="1">
        <v>500</v>
      </c>
      <c r="B501" s="1" t="s">
        <v>3660</v>
      </c>
      <c r="C501" s="1" t="s">
        <v>1774</v>
      </c>
      <c r="D501" s="1" t="s">
        <v>5611</v>
      </c>
      <c r="E501" s="1" t="s">
        <v>3659</v>
      </c>
      <c r="F501" s="1" t="s">
        <v>3658</v>
      </c>
      <c r="G501" s="1" t="s">
        <v>800</v>
      </c>
      <c r="H501" s="1" t="s">
        <v>26</v>
      </c>
      <c r="I501" s="1">
        <v>11372</v>
      </c>
    </row>
    <row r="502" spans="1:9" ht="12.75" hidden="1" x14ac:dyDescent="0.2">
      <c r="A502" s="1">
        <v>501</v>
      </c>
      <c r="B502" s="1" t="s">
        <v>3657</v>
      </c>
      <c r="C502" s="1" t="s">
        <v>3158</v>
      </c>
      <c r="D502" s="1" t="s">
        <v>3656</v>
      </c>
      <c r="E502" s="1" t="s">
        <v>3655</v>
      </c>
      <c r="F502" s="1" t="s">
        <v>3654</v>
      </c>
      <c r="G502" s="1" t="s">
        <v>161</v>
      </c>
      <c r="H502" s="1" t="s">
        <v>20</v>
      </c>
      <c r="I502" s="1">
        <v>92806</v>
      </c>
    </row>
    <row r="503" spans="1:9" ht="12.75" x14ac:dyDescent="0.2">
      <c r="A503" s="1">
        <v>502</v>
      </c>
      <c r="B503" s="1" t="s">
        <v>3653</v>
      </c>
      <c r="C503" s="1" t="s">
        <v>3652</v>
      </c>
      <c r="D503" s="1" t="s">
        <v>5611</v>
      </c>
      <c r="E503" s="1" t="s">
        <v>3651</v>
      </c>
      <c r="F503" s="1" t="s">
        <v>3650</v>
      </c>
      <c r="G503" s="1" t="s">
        <v>531</v>
      </c>
      <c r="H503" s="1" t="s">
        <v>26</v>
      </c>
      <c r="I503" s="1">
        <v>11357</v>
      </c>
    </row>
    <row r="504" spans="1:9" ht="12.75" x14ac:dyDescent="0.2">
      <c r="A504" s="1">
        <v>503</v>
      </c>
      <c r="B504" s="1" t="s">
        <v>3649</v>
      </c>
      <c r="C504" s="1" t="s">
        <v>1930</v>
      </c>
      <c r="D504" s="1" t="s">
        <v>5611</v>
      </c>
      <c r="E504" s="1" t="s">
        <v>3648</v>
      </c>
      <c r="F504" s="1" t="s">
        <v>3647</v>
      </c>
      <c r="G504" s="1" t="s">
        <v>1086</v>
      </c>
      <c r="H504" s="1" t="s">
        <v>26</v>
      </c>
      <c r="I504" s="1">
        <v>14304</v>
      </c>
    </row>
    <row r="505" spans="1:9" ht="12.75" x14ac:dyDescent="0.2">
      <c r="A505" s="1">
        <v>504</v>
      </c>
      <c r="B505" s="1" t="s">
        <v>3646</v>
      </c>
      <c r="C505" s="1" t="s">
        <v>1575</v>
      </c>
      <c r="D505" s="1" t="s">
        <v>5611</v>
      </c>
      <c r="E505" s="1" t="s">
        <v>3645</v>
      </c>
      <c r="F505" s="1" t="s">
        <v>3644</v>
      </c>
      <c r="G505" s="1" t="s">
        <v>610</v>
      </c>
      <c r="H505" s="1" t="s">
        <v>26</v>
      </c>
      <c r="I505" s="1">
        <v>11010</v>
      </c>
    </row>
    <row r="506" spans="1:9" ht="12.75" x14ac:dyDescent="0.2">
      <c r="A506" s="1">
        <v>505</v>
      </c>
      <c r="B506" s="1" t="s">
        <v>3643</v>
      </c>
      <c r="C506" s="1" t="s">
        <v>3642</v>
      </c>
      <c r="D506" s="1" t="s">
        <v>5611</v>
      </c>
      <c r="E506" s="1" t="s">
        <v>3641</v>
      </c>
      <c r="F506" s="1" t="s">
        <v>3640</v>
      </c>
      <c r="G506" s="1" t="s">
        <v>282</v>
      </c>
      <c r="H506" s="1" t="s">
        <v>26</v>
      </c>
      <c r="I506" s="1">
        <v>11432</v>
      </c>
    </row>
    <row r="507" spans="1:9" ht="12.75" x14ac:dyDescent="0.2">
      <c r="A507" s="1">
        <v>506</v>
      </c>
      <c r="B507" s="1" t="s">
        <v>3639</v>
      </c>
      <c r="C507" s="1" t="s">
        <v>2188</v>
      </c>
      <c r="D507" s="1" t="s">
        <v>5611</v>
      </c>
      <c r="E507" s="1" t="s">
        <v>3638</v>
      </c>
      <c r="F507" s="1" t="s">
        <v>3637</v>
      </c>
      <c r="G507" s="1" t="s">
        <v>2080</v>
      </c>
      <c r="H507" s="1" t="s">
        <v>20</v>
      </c>
      <c r="I507" s="1">
        <v>90505</v>
      </c>
    </row>
    <row r="508" spans="1:9" ht="12.75" x14ac:dyDescent="0.2">
      <c r="A508" s="1">
        <v>507</v>
      </c>
      <c r="B508" s="1" t="s">
        <v>1237</v>
      </c>
      <c r="C508" s="1" t="s">
        <v>1255</v>
      </c>
      <c r="D508" s="1" t="s">
        <v>5611</v>
      </c>
      <c r="E508" s="1" t="s">
        <v>3636</v>
      </c>
      <c r="F508" s="1" t="s">
        <v>3635</v>
      </c>
      <c r="G508" s="1" t="s">
        <v>42</v>
      </c>
      <c r="H508" s="1" t="s">
        <v>26</v>
      </c>
      <c r="I508" s="1">
        <v>10301</v>
      </c>
    </row>
    <row r="509" spans="1:9" ht="12.75" hidden="1" x14ac:dyDescent="0.2">
      <c r="A509" s="1">
        <v>508</v>
      </c>
      <c r="B509" s="1" t="s">
        <v>3634</v>
      </c>
      <c r="C509" s="1" t="s">
        <v>3208</v>
      </c>
      <c r="D509" s="1" t="s">
        <v>3633</v>
      </c>
      <c r="E509" s="1" t="s">
        <v>3632</v>
      </c>
      <c r="F509" s="1" t="s">
        <v>3631</v>
      </c>
      <c r="G509" s="1" t="s">
        <v>1679</v>
      </c>
      <c r="H509" s="1" t="s">
        <v>26</v>
      </c>
      <c r="I509" s="1">
        <v>14086</v>
      </c>
    </row>
    <row r="510" spans="1:9" ht="12.75" x14ac:dyDescent="0.2">
      <c r="A510" s="1">
        <v>509</v>
      </c>
      <c r="B510" s="1" t="s">
        <v>3630</v>
      </c>
      <c r="C510" s="1" t="s">
        <v>1310</v>
      </c>
      <c r="D510" s="1" t="s">
        <v>5611</v>
      </c>
      <c r="E510" s="1" t="s">
        <v>3629</v>
      </c>
      <c r="F510" s="1" t="s">
        <v>3628</v>
      </c>
      <c r="G510" s="1" t="s">
        <v>3220</v>
      </c>
      <c r="H510" s="1" t="s">
        <v>26</v>
      </c>
      <c r="I510" s="1">
        <v>12010</v>
      </c>
    </row>
    <row r="511" spans="1:9" ht="12.75" x14ac:dyDescent="0.2">
      <c r="A511" s="1">
        <v>510</v>
      </c>
      <c r="B511" s="1" t="s">
        <v>3627</v>
      </c>
      <c r="C511" s="1" t="s">
        <v>3626</v>
      </c>
      <c r="D511" s="1" t="s">
        <v>5611</v>
      </c>
      <c r="E511" s="1" t="s">
        <v>3625</v>
      </c>
      <c r="F511" s="1" t="s">
        <v>3624</v>
      </c>
      <c r="G511" s="1" t="s">
        <v>748</v>
      </c>
      <c r="H511" s="1" t="s">
        <v>26</v>
      </c>
      <c r="I511" s="1">
        <v>11419</v>
      </c>
    </row>
    <row r="512" spans="1:9" ht="12.75" hidden="1" x14ac:dyDescent="0.2">
      <c r="A512" s="1">
        <v>511</v>
      </c>
      <c r="B512" s="1" t="s">
        <v>3623</v>
      </c>
      <c r="C512" s="1" t="s">
        <v>239</v>
      </c>
      <c r="D512" s="1" t="s">
        <v>3622</v>
      </c>
      <c r="E512" s="1" t="s">
        <v>3621</v>
      </c>
      <c r="F512" s="1" t="s">
        <v>3620</v>
      </c>
      <c r="G512" s="1" t="s">
        <v>135</v>
      </c>
      <c r="H512" s="1" t="s">
        <v>118</v>
      </c>
      <c r="I512" s="1">
        <v>76110</v>
      </c>
    </row>
    <row r="513" spans="1:9" ht="12.75" x14ac:dyDescent="0.2">
      <c r="A513" s="1">
        <v>512</v>
      </c>
      <c r="B513" s="1" t="s">
        <v>3619</v>
      </c>
      <c r="C513" s="1" t="s">
        <v>2778</v>
      </c>
      <c r="D513" s="1" t="s">
        <v>5611</v>
      </c>
      <c r="E513" s="1" t="s">
        <v>3618</v>
      </c>
      <c r="F513" s="1" t="s">
        <v>3617</v>
      </c>
      <c r="G513" s="1" t="s">
        <v>2751</v>
      </c>
      <c r="H513" s="1" t="s">
        <v>26</v>
      </c>
      <c r="I513" s="1">
        <v>11784</v>
      </c>
    </row>
    <row r="514" spans="1:9" ht="12.75" x14ac:dyDescent="0.2">
      <c r="A514" s="1">
        <v>513</v>
      </c>
      <c r="B514" s="1" t="s">
        <v>3616</v>
      </c>
      <c r="C514" s="1" t="s">
        <v>3615</v>
      </c>
      <c r="D514" s="1" t="s">
        <v>5611</v>
      </c>
      <c r="E514" s="1" t="s">
        <v>3614</v>
      </c>
      <c r="F514" s="1" t="s">
        <v>3613</v>
      </c>
      <c r="G514" s="1" t="s">
        <v>2146</v>
      </c>
      <c r="H514" s="1" t="s">
        <v>26</v>
      </c>
      <c r="I514" s="1">
        <v>14075</v>
      </c>
    </row>
    <row r="515" spans="1:9" ht="12.75" x14ac:dyDescent="0.2">
      <c r="A515" s="1">
        <v>514</v>
      </c>
      <c r="B515" s="1" t="s">
        <v>3612</v>
      </c>
      <c r="C515" s="1" t="s">
        <v>3611</v>
      </c>
      <c r="D515" s="1" t="s">
        <v>5611</v>
      </c>
      <c r="E515" s="1" t="s">
        <v>3610</v>
      </c>
      <c r="F515" s="1" t="s">
        <v>3609</v>
      </c>
      <c r="G515" s="1" t="s">
        <v>578</v>
      </c>
      <c r="H515" s="1" t="s">
        <v>26</v>
      </c>
      <c r="I515" s="1">
        <v>11423</v>
      </c>
    </row>
    <row r="516" spans="1:9" ht="12.75" x14ac:dyDescent="0.2">
      <c r="A516" s="1">
        <v>515</v>
      </c>
      <c r="B516" s="1" t="s">
        <v>3608</v>
      </c>
      <c r="C516" s="1" t="s">
        <v>3308</v>
      </c>
      <c r="D516" s="1" t="s">
        <v>5611</v>
      </c>
      <c r="E516" s="1" t="s">
        <v>3607</v>
      </c>
      <c r="F516" s="1" t="s">
        <v>3606</v>
      </c>
      <c r="G516" s="1" t="s">
        <v>73</v>
      </c>
      <c r="H516" s="1" t="s">
        <v>26</v>
      </c>
      <c r="I516" s="1">
        <v>10583</v>
      </c>
    </row>
    <row r="517" spans="1:9" ht="12.75" x14ac:dyDescent="0.2">
      <c r="A517" s="1">
        <v>516</v>
      </c>
      <c r="B517" s="1" t="s">
        <v>1332</v>
      </c>
      <c r="C517" s="1" t="s">
        <v>738</v>
      </c>
      <c r="D517" s="1" t="s">
        <v>5611</v>
      </c>
      <c r="E517" s="1" t="s">
        <v>3605</v>
      </c>
      <c r="F517" s="1" t="s">
        <v>3604</v>
      </c>
      <c r="G517" s="1" t="s">
        <v>37</v>
      </c>
      <c r="H517" s="1" t="s">
        <v>26</v>
      </c>
      <c r="I517" s="1">
        <v>11201</v>
      </c>
    </row>
    <row r="518" spans="1:9" ht="12.75" x14ac:dyDescent="0.2">
      <c r="A518" s="1">
        <v>517</v>
      </c>
      <c r="B518" s="1" t="s">
        <v>3603</v>
      </c>
      <c r="C518" s="1" t="s">
        <v>701</v>
      </c>
      <c r="D518" s="1" t="s">
        <v>5611</v>
      </c>
      <c r="E518" s="1" t="s">
        <v>3602</v>
      </c>
      <c r="F518" s="1" t="s">
        <v>3601</v>
      </c>
      <c r="G518" s="1" t="s">
        <v>68</v>
      </c>
      <c r="H518" s="1" t="s">
        <v>26</v>
      </c>
      <c r="I518" s="1">
        <v>11710</v>
      </c>
    </row>
    <row r="519" spans="1:9" ht="12.75" x14ac:dyDescent="0.2">
      <c r="A519" s="1">
        <v>518</v>
      </c>
      <c r="B519" s="1" t="s">
        <v>3600</v>
      </c>
      <c r="C519" s="1" t="s">
        <v>3599</v>
      </c>
      <c r="D519" s="1" t="s">
        <v>5611</v>
      </c>
      <c r="E519" s="1" t="s">
        <v>3598</v>
      </c>
      <c r="F519" s="1" t="s">
        <v>3597</v>
      </c>
      <c r="G519" s="1" t="s">
        <v>2099</v>
      </c>
      <c r="H519" s="1" t="s">
        <v>20</v>
      </c>
      <c r="I519" s="1">
        <v>90274</v>
      </c>
    </row>
    <row r="520" spans="1:9" ht="12.75" x14ac:dyDescent="0.2">
      <c r="A520" s="1">
        <v>519</v>
      </c>
      <c r="B520" s="1" t="s">
        <v>3335</v>
      </c>
      <c r="C520" s="1" t="s">
        <v>464</v>
      </c>
      <c r="D520" s="1" t="s">
        <v>5611</v>
      </c>
      <c r="E520" s="1" t="s">
        <v>3596</v>
      </c>
      <c r="F520" s="1" t="s">
        <v>3595</v>
      </c>
      <c r="G520" s="1" t="s">
        <v>2099</v>
      </c>
      <c r="H520" s="1" t="s">
        <v>20</v>
      </c>
      <c r="I520" s="1">
        <v>90274</v>
      </c>
    </row>
    <row r="521" spans="1:9" ht="12.75" x14ac:dyDescent="0.2">
      <c r="A521" s="1">
        <v>520</v>
      </c>
      <c r="B521" s="1" t="s">
        <v>3577</v>
      </c>
      <c r="C521" s="1" t="s">
        <v>3594</v>
      </c>
      <c r="D521" s="1" t="s">
        <v>5611</v>
      </c>
      <c r="E521" s="1" t="s">
        <v>3593</v>
      </c>
      <c r="F521" s="1" t="s">
        <v>3592</v>
      </c>
      <c r="G521" s="1" t="s">
        <v>151</v>
      </c>
      <c r="H521" s="1" t="s">
        <v>26</v>
      </c>
      <c r="I521" s="1">
        <v>10550</v>
      </c>
    </row>
    <row r="522" spans="1:9" ht="12.75" x14ac:dyDescent="0.2">
      <c r="A522" s="1">
        <v>521</v>
      </c>
      <c r="B522" s="1" t="s">
        <v>3591</v>
      </c>
      <c r="C522" s="1" t="s">
        <v>3590</v>
      </c>
      <c r="D522" s="1" t="s">
        <v>5611</v>
      </c>
      <c r="E522" s="1" t="s">
        <v>3589</v>
      </c>
      <c r="F522" s="1" t="s">
        <v>3588</v>
      </c>
      <c r="G522" s="1" t="s">
        <v>1468</v>
      </c>
      <c r="H522" s="1" t="s">
        <v>26</v>
      </c>
      <c r="I522" s="1">
        <v>11542</v>
      </c>
    </row>
    <row r="523" spans="1:9" ht="12.75" hidden="1" x14ac:dyDescent="0.2">
      <c r="A523" s="1">
        <v>522</v>
      </c>
      <c r="B523" s="1" t="s">
        <v>3587</v>
      </c>
      <c r="C523" s="1" t="s">
        <v>3586</v>
      </c>
      <c r="D523" s="1" t="s">
        <v>3585</v>
      </c>
      <c r="E523" s="1" t="s">
        <v>3584</v>
      </c>
      <c r="F523" s="1" t="s">
        <v>3583</v>
      </c>
      <c r="G523" s="1" t="s">
        <v>1011</v>
      </c>
      <c r="H523" s="1" t="s">
        <v>20</v>
      </c>
      <c r="I523" s="1">
        <v>94603</v>
      </c>
    </row>
    <row r="524" spans="1:9" ht="12.75" x14ac:dyDescent="0.2">
      <c r="A524" s="1">
        <v>523</v>
      </c>
      <c r="B524" s="1" t="s">
        <v>989</v>
      </c>
      <c r="C524" s="1" t="s">
        <v>1515</v>
      </c>
      <c r="D524" s="1" t="s">
        <v>5611</v>
      </c>
      <c r="E524" s="1" t="s">
        <v>3582</v>
      </c>
      <c r="F524" s="1" t="s">
        <v>3581</v>
      </c>
      <c r="G524" s="1" t="s">
        <v>457</v>
      </c>
      <c r="H524" s="1" t="s">
        <v>26</v>
      </c>
      <c r="I524" s="1">
        <v>11772</v>
      </c>
    </row>
    <row r="525" spans="1:9" ht="12.75" x14ac:dyDescent="0.2">
      <c r="A525" s="1">
        <v>524</v>
      </c>
      <c r="B525" s="1" t="s">
        <v>3580</v>
      </c>
      <c r="C525" s="1" t="s">
        <v>2652</v>
      </c>
      <c r="D525" s="1" t="s">
        <v>5611</v>
      </c>
      <c r="E525" s="1" t="s">
        <v>3579</v>
      </c>
      <c r="F525" s="1" t="s">
        <v>3578</v>
      </c>
      <c r="G525" s="1" t="s">
        <v>602</v>
      </c>
      <c r="H525" s="1" t="s">
        <v>26</v>
      </c>
      <c r="I525" s="1">
        <v>13501</v>
      </c>
    </row>
    <row r="526" spans="1:9" ht="12.75" x14ac:dyDescent="0.2">
      <c r="A526" s="1">
        <v>525</v>
      </c>
      <c r="B526" s="1" t="s">
        <v>3577</v>
      </c>
      <c r="C526" s="1" t="s">
        <v>3576</v>
      </c>
      <c r="D526" s="1" t="s">
        <v>5611</v>
      </c>
      <c r="E526" s="1" t="s">
        <v>3575</v>
      </c>
      <c r="F526" s="1" t="s">
        <v>3574</v>
      </c>
      <c r="G526" s="1" t="s">
        <v>52</v>
      </c>
      <c r="H526" s="1" t="s">
        <v>26</v>
      </c>
      <c r="I526" s="1">
        <v>10801</v>
      </c>
    </row>
    <row r="527" spans="1:9" ht="12.75" x14ac:dyDescent="0.2">
      <c r="A527" s="1">
        <v>526</v>
      </c>
      <c r="B527" s="1" t="s">
        <v>3573</v>
      </c>
      <c r="C527" s="1" t="s">
        <v>3334</v>
      </c>
      <c r="D527" s="1" t="s">
        <v>5611</v>
      </c>
      <c r="E527" s="1" t="s">
        <v>3572</v>
      </c>
      <c r="F527" s="1" t="s">
        <v>3571</v>
      </c>
      <c r="G527" s="1" t="s">
        <v>2250</v>
      </c>
      <c r="H527" s="1" t="s">
        <v>118</v>
      </c>
      <c r="I527" s="1">
        <v>77478</v>
      </c>
    </row>
    <row r="528" spans="1:9" ht="12.75" x14ac:dyDescent="0.2">
      <c r="A528" s="1">
        <v>527</v>
      </c>
      <c r="B528" s="1" t="s">
        <v>3570</v>
      </c>
      <c r="C528" s="1" t="s">
        <v>1767</v>
      </c>
      <c r="D528" s="1" t="s">
        <v>5611</v>
      </c>
      <c r="E528" s="1" t="s">
        <v>3569</v>
      </c>
      <c r="F528" s="1" t="s">
        <v>3568</v>
      </c>
      <c r="G528" s="1" t="s">
        <v>660</v>
      </c>
      <c r="H528" s="1" t="s">
        <v>26</v>
      </c>
      <c r="I528" s="1">
        <v>11727</v>
      </c>
    </row>
    <row r="529" spans="1:9" ht="12.75" hidden="1" x14ac:dyDescent="0.2">
      <c r="A529" s="1">
        <v>528</v>
      </c>
      <c r="B529" s="1" t="s">
        <v>2102</v>
      </c>
      <c r="C529" s="1" t="s">
        <v>1368</v>
      </c>
      <c r="D529" s="1" t="s">
        <v>3567</v>
      </c>
      <c r="E529" s="1" t="s">
        <v>3566</v>
      </c>
      <c r="F529" s="1" t="s">
        <v>3565</v>
      </c>
      <c r="G529" s="1" t="s">
        <v>781</v>
      </c>
      <c r="H529" s="1" t="s">
        <v>26</v>
      </c>
      <c r="I529" s="1">
        <v>10956</v>
      </c>
    </row>
    <row r="530" spans="1:9" ht="12.75" x14ac:dyDescent="0.2">
      <c r="A530" s="1">
        <v>529</v>
      </c>
      <c r="B530" s="1" t="s">
        <v>3564</v>
      </c>
      <c r="C530" s="1" t="s">
        <v>3563</v>
      </c>
      <c r="D530" s="1" t="s">
        <v>5611</v>
      </c>
      <c r="E530" s="1" t="s">
        <v>3562</v>
      </c>
      <c r="F530" s="1" t="s">
        <v>3561</v>
      </c>
      <c r="G530" s="1" t="s">
        <v>563</v>
      </c>
      <c r="H530" s="1" t="s">
        <v>20</v>
      </c>
      <c r="I530" s="1">
        <v>90403</v>
      </c>
    </row>
    <row r="531" spans="1:9" ht="12.75" x14ac:dyDescent="0.2">
      <c r="A531" s="1">
        <v>530</v>
      </c>
      <c r="B531" s="1" t="s">
        <v>1002</v>
      </c>
      <c r="C531" s="1" t="s">
        <v>1672</v>
      </c>
      <c r="D531" s="1" t="s">
        <v>5611</v>
      </c>
      <c r="E531" s="1" t="s">
        <v>3560</v>
      </c>
      <c r="F531" s="1" t="s">
        <v>3559</v>
      </c>
      <c r="G531" s="1" t="s">
        <v>340</v>
      </c>
      <c r="H531" s="1" t="s">
        <v>20</v>
      </c>
      <c r="I531" s="1">
        <v>91010</v>
      </c>
    </row>
    <row r="532" spans="1:9" ht="12.75" hidden="1" x14ac:dyDescent="0.2">
      <c r="A532" s="1">
        <v>531</v>
      </c>
      <c r="B532" s="1" t="s">
        <v>3558</v>
      </c>
      <c r="C532" s="1" t="s">
        <v>3557</v>
      </c>
      <c r="D532" s="1" t="s">
        <v>3556</v>
      </c>
      <c r="E532" s="1" t="s">
        <v>3555</v>
      </c>
      <c r="F532" s="1" t="s">
        <v>3554</v>
      </c>
      <c r="G532" s="1" t="s">
        <v>235</v>
      </c>
      <c r="H532" s="1" t="s">
        <v>26</v>
      </c>
      <c r="I532" s="1">
        <v>12180</v>
      </c>
    </row>
    <row r="533" spans="1:9" ht="12.75" x14ac:dyDescent="0.2">
      <c r="A533" s="1">
        <v>532</v>
      </c>
      <c r="B533" s="1" t="s">
        <v>3553</v>
      </c>
      <c r="C533" s="1" t="s">
        <v>3552</v>
      </c>
      <c r="D533" s="1" t="s">
        <v>5611</v>
      </c>
      <c r="E533" s="1" t="s">
        <v>3551</v>
      </c>
      <c r="F533" s="1" t="s">
        <v>3550</v>
      </c>
      <c r="G533" s="1" t="s">
        <v>2795</v>
      </c>
      <c r="H533" s="1" t="s">
        <v>20</v>
      </c>
      <c r="I533" s="1">
        <v>92236</v>
      </c>
    </row>
    <row r="534" spans="1:9" ht="12.75" hidden="1" x14ac:dyDescent="0.2">
      <c r="A534" s="1">
        <v>533</v>
      </c>
      <c r="B534" s="1" t="s">
        <v>3549</v>
      </c>
      <c r="C534" s="1" t="s">
        <v>1147</v>
      </c>
      <c r="D534" s="1" t="s">
        <v>3548</v>
      </c>
      <c r="E534" s="1" t="s">
        <v>3547</v>
      </c>
      <c r="F534" s="1" t="s">
        <v>3546</v>
      </c>
      <c r="G534" s="1" t="s">
        <v>119</v>
      </c>
      <c r="H534" s="1" t="s">
        <v>118</v>
      </c>
      <c r="I534" s="1">
        <v>78418</v>
      </c>
    </row>
    <row r="535" spans="1:9" ht="12.75" x14ac:dyDescent="0.2">
      <c r="A535" s="1">
        <v>534</v>
      </c>
      <c r="B535" s="1" t="s">
        <v>3455</v>
      </c>
      <c r="C535" s="1" t="s">
        <v>3545</v>
      </c>
      <c r="D535" s="1" t="s">
        <v>5611</v>
      </c>
      <c r="E535" s="1" t="s">
        <v>3544</v>
      </c>
      <c r="F535" s="1" t="s">
        <v>3543</v>
      </c>
      <c r="G535" s="1" t="s">
        <v>1591</v>
      </c>
      <c r="H535" s="1" t="s">
        <v>26</v>
      </c>
      <c r="I535" s="1">
        <v>11793</v>
      </c>
    </row>
    <row r="536" spans="1:9" ht="12.75" hidden="1" x14ac:dyDescent="0.2">
      <c r="A536" s="1">
        <v>535</v>
      </c>
      <c r="B536" s="1" t="s">
        <v>3542</v>
      </c>
      <c r="C536" s="1" t="s">
        <v>2933</v>
      </c>
      <c r="D536" s="1" t="s">
        <v>3541</v>
      </c>
      <c r="E536" s="1" t="s">
        <v>3540</v>
      </c>
      <c r="F536" s="1" t="s">
        <v>3539</v>
      </c>
      <c r="G536" s="1" t="s">
        <v>940</v>
      </c>
      <c r="H536" s="1" t="s">
        <v>26</v>
      </c>
      <c r="I536" s="1">
        <v>11561</v>
      </c>
    </row>
    <row r="537" spans="1:9" ht="12.75" x14ac:dyDescent="0.2">
      <c r="A537" s="1">
        <v>536</v>
      </c>
      <c r="B537" s="1" t="s">
        <v>3538</v>
      </c>
      <c r="C537" s="1" t="s">
        <v>3537</v>
      </c>
      <c r="D537" s="1" t="s">
        <v>5611</v>
      </c>
      <c r="E537" s="1" t="s">
        <v>3536</v>
      </c>
      <c r="F537" s="1" t="s">
        <v>3535</v>
      </c>
      <c r="G537" s="1" t="s">
        <v>430</v>
      </c>
      <c r="H537" s="1" t="s">
        <v>26</v>
      </c>
      <c r="I537" s="1">
        <v>14127</v>
      </c>
    </row>
    <row r="538" spans="1:9" ht="12.75" x14ac:dyDescent="0.2">
      <c r="A538" s="1">
        <v>537</v>
      </c>
      <c r="B538" s="1" t="s">
        <v>1272</v>
      </c>
      <c r="C538" s="1" t="s">
        <v>3534</v>
      </c>
      <c r="D538" s="1" t="s">
        <v>5611</v>
      </c>
      <c r="E538" s="1" t="s">
        <v>3533</v>
      </c>
      <c r="F538" s="1" t="s">
        <v>3532</v>
      </c>
      <c r="G538" s="1" t="s">
        <v>1100</v>
      </c>
      <c r="H538" s="1" t="s">
        <v>26</v>
      </c>
      <c r="I538" s="1">
        <v>10512</v>
      </c>
    </row>
    <row r="539" spans="1:9" ht="12.75" x14ac:dyDescent="0.2">
      <c r="A539" s="1">
        <v>538</v>
      </c>
      <c r="B539" s="1" t="s">
        <v>3531</v>
      </c>
      <c r="C539" s="1" t="s">
        <v>3530</v>
      </c>
      <c r="D539" s="1" t="s">
        <v>5611</v>
      </c>
      <c r="E539" s="1" t="s">
        <v>3529</v>
      </c>
      <c r="F539" s="1" t="s">
        <v>3528</v>
      </c>
      <c r="G539" s="1" t="s">
        <v>471</v>
      </c>
      <c r="H539" s="1" t="s">
        <v>20</v>
      </c>
      <c r="I539" s="1">
        <v>91733</v>
      </c>
    </row>
    <row r="540" spans="1:9" ht="12.75" x14ac:dyDescent="0.2">
      <c r="A540" s="1">
        <v>539</v>
      </c>
      <c r="B540" s="1" t="s">
        <v>3273</v>
      </c>
      <c r="C540" s="1" t="s">
        <v>24</v>
      </c>
      <c r="D540" s="1" t="s">
        <v>5611</v>
      </c>
      <c r="E540" s="1" t="s">
        <v>3527</v>
      </c>
      <c r="F540" s="1" t="s">
        <v>3526</v>
      </c>
      <c r="G540" s="1" t="s">
        <v>3525</v>
      </c>
      <c r="H540" s="1" t="s">
        <v>26</v>
      </c>
      <c r="I540" s="1">
        <v>11417</v>
      </c>
    </row>
    <row r="541" spans="1:9" ht="12.75" x14ac:dyDescent="0.2">
      <c r="A541" s="1">
        <v>540</v>
      </c>
      <c r="B541" s="1" t="s">
        <v>3270</v>
      </c>
      <c r="C541" s="1" t="s">
        <v>3089</v>
      </c>
      <c r="D541" s="1" t="s">
        <v>5611</v>
      </c>
      <c r="E541" s="1" t="s">
        <v>3524</v>
      </c>
      <c r="F541" s="1" t="s">
        <v>3523</v>
      </c>
      <c r="G541" s="1" t="s">
        <v>647</v>
      </c>
      <c r="H541" s="1" t="s">
        <v>20</v>
      </c>
      <c r="I541" s="1">
        <v>91762</v>
      </c>
    </row>
    <row r="542" spans="1:9" ht="12.75" x14ac:dyDescent="0.2">
      <c r="A542" s="1">
        <v>541</v>
      </c>
      <c r="B542" s="1" t="s">
        <v>3522</v>
      </c>
      <c r="C542" s="1" t="s">
        <v>3521</v>
      </c>
      <c r="D542" s="1" t="s">
        <v>5611</v>
      </c>
      <c r="E542" s="1" t="s">
        <v>3520</v>
      </c>
      <c r="F542" s="1" t="s">
        <v>3519</v>
      </c>
      <c r="G542" s="1" t="s">
        <v>2795</v>
      </c>
      <c r="H542" s="1" t="s">
        <v>20</v>
      </c>
      <c r="I542" s="1">
        <v>92236</v>
      </c>
    </row>
    <row r="543" spans="1:9" ht="12.75" x14ac:dyDescent="0.2">
      <c r="A543" s="1">
        <v>542</v>
      </c>
      <c r="B543" s="1" t="s">
        <v>3518</v>
      </c>
      <c r="C543" s="1" t="s">
        <v>1942</v>
      </c>
      <c r="D543" s="1" t="s">
        <v>5611</v>
      </c>
      <c r="E543" s="1" t="s">
        <v>3517</v>
      </c>
      <c r="F543" s="1" t="s">
        <v>3516</v>
      </c>
      <c r="G543" s="1" t="s">
        <v>542</v>
      </c>
      <c r="H543" s="1" t="s">
        <v>26</v>
      </c>
      <c r="I543" s="1">
        <v>11779</v>
      </c>
    </row>
    <row r="544" spans="1:9" ht="12.75" x14ac:dyDescent="0.2">
      <c r="A544" s="1">
        <v>543</v>
      </c>
      <c r="B544" s="1" t="s">
        <v>3515</v>
      </c>
      <c r="C544" s="1" t="s">
        <v>3514</v>
      </c>
      <c r="D544" s="1" t="s">
        <v>5611</v>
      </c>
      <c r="E544" s="1" t="s">
        <v>3513</v>
      </c>
      <c r="F544" s="1" t="s">
        <v>3512</v>
      </c>
      <c r="G544" s="1" t="s">
        <v>2076</v>
      </c>
      <c r="H544" s="1" t="s">
        <v>118</v>
      </c>
      <c r="I544" s="1">
        <v>78023</v>
      </c>
    </row>
    <row r="545" spans="1:9" ht="12.75" x14ac:dyDescent="0.2">
      <c r="A545" s="1">
        <v>544</v>
      </c>
      <c r="B545" s="1" t="s">
        <v>3511</v>
      </c>
      <c r="C545" s="1" t="s">
        <v>215</v>
      </c>
      <c r="D545" s="1" t="s">
        <v>5611</v>
      </c>
      <c r="E545" s="1" t="s">
        <v>3510</v>
      </c>
      <c r="F545" s="1" t="s">
        <v>3509</v>
      </c>
      <c r="G545" s="1" t="s">
        <v>615</v>
      </c>
      <c r="H545" s="1" t="s">
        <v>26</v>
      </c>
      <c r="I545" s="1">
        <v>11795</v>
      </c>
    </row>
    <row r="546" spans="1:9" ht="12.75" x14ac:dyDescent="0.2">
      <c r="A546" s="1">
        <v>545</v>
      </c>
      <c r="B546" s="1" t="s">
        <v>2692</v>
      </c>
      <c r="C546" s="1" t="s">
        <v>50</v>
      </c>
      <c r="D546" s="1" t="s">
        <v>5611</v>
      </c>
      <c r="E546" s="1" t="s">
        <v>3508</v>
      </c>
      <c r="F546" s="1" t="s">
        <v>3507</v>
      </c>
      <c r="G546" s="1" t="s">
        <v>597</v>
      </c>
      <c r="H546" s="1" t="s">
        <v>26</v>
      </c>
      <c r="I546" s="1">
        <v>13126</v>
      </c>
    </row>
    <row r="547" spans="1:9" ht="12.75" hidden="1" x14ac:dyDescent="0.2">
      <c r="A547" s="1">
        <v>546</v>
      </c>
      <c r="B547" s="1" t="s">
        <v>465</v>
      </c>
      <c r="C547" s="1" t="s">
        <v>170</v>
      </c>
      <c r="D547" s="1" t="s">
        <v>3506</v>
      </c>
      <c r="E547" s="1" t="s">
        <v>3505</v>
      </c>
      <c r="F547" s="1" t="s">
        <v>3504</v>
      </c>
      <c r="G547" s="1" t="s">
        <v>860</v>
      </c>
      <c r="H547" s="1" t="s">
        <v>26</v>
      </c>
      <c r="I547" s="1">
        <v>11717</v>
      </c>
    </row>
    <row r="548" spans="1:9" ht="12.75" x14ac:dyDescent="0.2">
      <c r="A548" s="1">
        <v>547</v>
      </c>
      <c r="B548" s="1" t="s">
        <v>3503</v>
      </c>
      <c r="C548" s="1" t="s">
        <v>1116</v>
      </c>
      <c r="D548" s="1" t="s">
        <v>5611</v>
      </c>
      <c r="E548" s="1" t="s">
        <v>3502</v>
      </c>
      <c r="F548" s="1" t="s">
        <v>3501</v>
      </c>
      <c r="G548" s="1" t="s">
        <v>559</v>
      </c>
      <c r="H548" s="1" t="s">
        <v>26</v>
      </c>
      <c r="I548" s="1">
        <v>12550</v>
      </c>
    </row>
    <row r="549" spans="1:9" ht="12.75" x14ac:dyDescent="0.2">
      <c r="A549" s="1">
        <v>548</v>
      </c>
      <c r="B549" s="1" t="s">
        <v>3500</v>
      </c>
      <c r="C549" s="1" t="s">
        <v>1451</v>
      </c>
      <c r="D549" s="1" t="s">
        <v>5611</v>
      </c>
      <c r="E549" s="1" t="s">
        <v>3499</v>
      </c>
      <c r="F549" s="1" t="s">
        <v>3498</v>
      </c>
      <c r="G549" s="1" t="s">
        <v>841</v>
      </c>
      <c r="H549" s="1" t="s">
        <v>26</v>
      </c>
      <c r="I549" s="1">
        <v>12401</v>
      </c>
    </row>
    <row r="550" spans="1:9" ht="12.75" hidden="1" x14ac:dyDescent="0.2">
      <c r="A550" s="1">
        <v>549</v>
      </c>
      <c r="B550" s="1" t="s">
        <v>329</v>
      </c>
      <c r="C550" s="1" t="s">
        <v>2742</v>
      </c>
      <c r="D550" s="1" t="s">
        <v>3497</v>
      </c>
      <c r="E550" s="1" t="s">
        <v>3496</v>
      </c>
      <c r="F550" s="1" t="s">
        <v>3495</v>
      </c>
      <c r="G550" s="1" t="s">
        <v>940</v>
      </c>
      <c r="H550" s="1" t="s">
        <v>26</v>
      </c>
      <c r="I550" s="1">
        <v>11561</v>
      </c>
    </row>
    <row r="551" spans="1:9" ht="12.75" x14ac:dyDescent="0.2">
      <c r="A551" s="1">
        <v>550</v>
      </c>
      <c r="B551" s="1" t="s">
        <v>3494</v>
      </c>
      <c r="C551" s="1" t="s">
        <v>3493</v>
      </c>
      <c r="D551" s="1" t="s">
        <v>5611</v>
      </c>
      <c r="E551" s="1" t="s">
        <v>3492</v>
      </c>
      <c r="F551" s="1" t="s">
        <v>3491</v>
      </c>
      <c r="G551" s="1" t="s">
        <v>2241</v>
      </c>
      <c r="H551" s="1" t="s">
        <v>26</v>
      </c>
      <c r="I551" s="1">
        <v>14094</v>
      </c>
    </row>
    <row r="552" spans="1:9" ht="12.75" hidden="1" x14ac:dyDescent="0.2">
      <c r="A552" s="1">
        <v>551</v>
      </c>
      <c r="B552" s="1" t="s">
        <v>1811</v>
      </c>
      <c r="C552" s="1" t="s">
        <v>3490</v>
      </c>
      <c r="D552" s="1" t="s">
        <v>3489</v>
      </c>
      <c r="E552" s="1" t="s">
        <v>3488</v>
      </c>
      <c r="F552" s="1" t="s">
        <v>3487</v>
      </c>
      <c r="G552" s="1" t="s">
        <v>135</v>
      </c>
      <c r="H552" s="1" t="s">
        <v>118</v>
      </c>
      <c r="I552" s="1">
        <v>76110</v>
      </c>
    </row>
    <row r="553" spans="1:9" ht="12.75" x14ac:dyDescent="0.2">
      <c r="A553" s="1">
        <v>552</v>
      </c>
      <c r="B553" s="1" t="s">
        <v>2185</v>
      </c>
      <c r="C553" s="1" t="s">
        <v>2228</v>
      </c>
      <c r="D553" s="1" t="s">
        <v>5611</v>
      </c>
      <c r="E553" s="1" t="s">
        <v>3486</v>
      </c>
      <c r="F553" s="1" t="s">
        <v>3485</v>
      </c>
      <c r="G553" s="1" t="s">
        <v>1125</v>
      </c>
      <c r="H553" s="1" t="s">
        <v>20</v>
      </c>
      <c r="I553" s="1">
        <v>92220</v>
      </c>
    </row>
    <row r="554" spans="1:9" ht="12.75" x14ac:dyDescent="0.2">
      <c r="A554" s="1">
        <v>553</v>
      </c>
      <c r="B554" s="1" t="s">
        <v>3484</v>
      </c>
      <c r="C554" s="1" t="s">
        <v>2616</v>
      </c>
      <c r="D554" s="1" t="s">
        <v>5611</v>
      </c>
      <c r="E554" s="1" t="s">
        <v>3483</v>
      </c>
      <c r="F554" s="1" t="s">
        <v>3482</v>
      </c>
      <c r="G554" s="1" t="s">
        <v>1560</v>
      </c>
      <c r="H554" s="1" t="s">
        <v>20</v>
      </c>
      <c r="I554" s="1">
        <v>95677</v>
      </c>
    </row>
    <row r="555" spans="1:9" ht="12.75" x14ac:dyDescent="0.2">
      <c r="A555" s="1">
        <v>554</v>
      </c>
      <c r="B555" s="1" t="s">
        <v>3481</v>
      </c>
      <c r="C555" s="1" t="s">
        <v>885</v>
      </c>
      <c r="D555" s="1" t="s">
        <v>5611</v>
      </c>
      <c r="E555" s="1" t="s">
        <v>3480</v>
      </c>
      <c r="F555" s="1" t="s">
        <v>3479</v>
      </c>
      <c r="G555" s="1" t="s">
        <v>407</v>
      </c>
      <c r="H555" s="1" t="s">
        <v>20</v>
      </c>
      <c r="I555" s="1">
        <v>95008</v>
      </c>
    </row>
    <row r="556" spans="1:9" ht="12.75" x14ac:dyDescent="0.2">
      <c r="A556" s="1">
        <v>555</v>
      </c>
      <c r="B556" s="1" t="s">
        <v>3478</v>
      </c>
      <c r="C556" s="1" t="s">
        <v>1267</v>
      </c>
      <c r="D556" s="1" t="s">
        <v>5611</v>
      </c>
      <c r="E556" s="1" t="s">
        <v>3477</v>
      </c>
      <c r="F556" s="1" t="s">
        <v>3476</v>
      </c>
      <c r="G556" s="1" t="s">
        <v>167</v>
      </c>
      <c r="H556" s="1" t="s">
        <v>118</v>
      </c>
      <c r="I556" s="1">
        <v>75126</v>
      </c>
    </row>
    <row r="557" spans="1:9" ht="12.75" x14ac:dyDescent="0.2">
      <c r="A557" s="1">
        <v>556</v>
      </c>
      <c r="B557" s="1" t="s">
        <v>3475</v>
      </c>
      <c r="C557" s="1" t="s">
        <v>3474</v>
      </c>
      <c r="D557" s="1" t="s">
        <v>5611</v>
      </c>
      <c r="E557" s="1" t="s">
        <v>3473</v>
      </c>
      <c r="F557" s="1" t="s">
        <v>3472</v>
      </c>
      <c r="G557" s="1" t="s">
        <v>588</v>
      </c>
      <c r="H557" s="1" t="s">
        <v>26</v>
      </c>
      <c r="I557" s="1">
        <v>10950</v>
      </c>
    </row>
    <row r="558" spans="1:9" ht="12.75" x14ac:dyDescent="0.2">
      <c r="A558" s="1">
        <v>557</v>
      </c>
      <c r="B558" s="1" t="s">
        <v>3471</v>
      </c>
      <c r="C558" s="1" t="s">
        <v>3470</v>
      </c>
      <c r="D558" s="1" t="s">
        <v>5611</v>
      </c>
      <c r="E558" s="1" t="s">
        <v>3469</v>
      </c>
      <c r="F558" s="1" t="s">
        <v>3468</v>
      </c>
      <c r="G558" s="1" t="s">
        <v>151</v>
      </c>
      <c r="H558" s="1" t="s">
        <v>26</v>
      </c>
      <c r="I558" s="1">
        <v>10550</v>
      </c>
    </row>
    <row r="559" spans="1:9" ht="12.75" x14ac:dyDescent="0.2">
      <c r="A559" s="1">
        <v>558</v>
      </c>
      <c r="B559" s="1" t="s">
        <v>2898</v>
      </c>
      <c r="C559" s="1" t="s">
        <v>3467</v>
      </c>
      <c r="D559" s="1" t="s">
        <v>5611</v>
      </c>
      <c r="E559" s="1" t="s">
        <v>3466</v>
      </c>
      <c r="F559" s="1" t="s">
        <v>3465</v>
      </c>
      <c r="G559" s="1" t="s">
        <v>588</v>
      </c>
      <c r="H559" s="1" t="s">
        <v>26</v>
      </c>
      <c r="I559" s="1">
        <v>10950</v>
      </c>
    </row>
    <row r="560" spans="1:9" ht="12.75" hidden="1" x14ac:dyDescent="0.2">
      <c r="A560" s="1">
        <v>559</v>
      </c>
      <c r="B560" s="1" t="s">
        <v>3464</v>
      </c>
      <c r="C560" s="1" t="s">
        <v>353</v>
      </c>
      <c r="D560" s="1" t="s">
        <v>3463</v>
      </c>
      <c r="E560" s="1" t="s">
        <v>3462</v>
      </c>
      <c r="F560" s="1" t="s">
        <v>3461</v>
      </c>
      <c r="G560" s="1" t="s">
        <v>860</v>
      </c>
      <c r="H560" s="1" t="s">
        <v>26</v>
      </c>
      <c r="I560" s="1">
        <v>11717</v>
      </c>
    </row>
    <row r="561" spans="1:9" ht="12.75" x14ac:dyDescent="0.2">
      <c r="A561" s="1">
        <v>560</v>
      </c>
      <c r="B561" s="1" t="s">
        <v>3460</v>
      </c>
      <c r="C561" s="1" t="s">
        <v>474</v>
      </c>
      <c r="D561" s="1" t="s">
        <v>5611</v>
      </c>
      <c r="E561" s="1" t="s">
        <v>3459</v>
      </c>
      <c r="F561" s="1" t="s">
        <v>3458</v>
      </c>
      <c r="G561" s="1" t="s">
        <v>167</v>
      </c>
      <c r="H561" s="1" t="s">
        <v>118</v>
      </c>
      <c r="I561" s="1">
        <v>75126</v>
      </c>
    </row>
    <row r="562" spans="1:9" ht="12.75" x14ac:dyDescent="0.2">
      <c r="A562" s="1">
        <v>561</v>
      </c>
      <c r="B562" s="1" t="s">
        <v>1350</v>
      </c>
      <c r="C562" s="1" t="s">
        <v>323</v>
      </c>
      <c r="D562" s="1" t="s">
        <v>5611</v>
      </c>
      <c r="E562" s="1" t="s">
        <v>3457</v>
      </c>
      <c r="F562" s="1" t="s">
        <v>3456</v>
      </c>
      <c r="G562" s="1" t="s">
        <v>21</v>
      </c>
      <c r="H562" s="1" t="s">
        <v>20</v>
      </c>
      <c r="I562" s="1">
        <v>94580</v>
      </c>
    </row>
    <row r="563" spans="1:9" ht="12.75" x14ac:dyDescent="0.2">
      <c r="A563" s="1">
        <v>562</v>
      </c>
      <c r="B563" s="1" t="s">
        <v>3455</v>
      </c>
      <c r="C563" s="1" t="s">
        <v>3454</v>
      </c>
      <c r="D563" s="1" t="s">
        <v>5611</v>
      </c>
      <c r="E563" s="1" t="s">
        <v>3453</v>
      </c>
      <c r="F563" s="1" t="s">
        <v>3452</v>
      </c>
      <c r="G563" s="1" t="s">
        <v>440</v>
      </c>
      <c r="H563" s="1" t="s">
        <v>20</v>
      </c>
      <c r="I563" s="1">
        <v>91784</v>
      </c>
    </row>
    <row r="564" spans="1:9" ht="12.75" x14ac:dyDescent="0.2">
      <c r="A564" s="1">
        <v>563</v>
      </c>
      <c r="B564" s="1" t="s">
        <v>3451</v>
      </c>
      <c r="C564" s="1" t="s">
        <v>1589</v>
      </c>
      <c r="D564" s="1" t="s">
        <v>5611</v>
      </c>
      <c r="E564" s="1" t="s">
        <v>3450</v>
      </c>
      <c r="F564" s="1" t="s">
        <v>3449</v>
      </c>
      <c r="G564" s="1" t="s">
        <v>1257</v>
      </c>
      <c r="H564" s="1" t="s">
        <v>26</v>
      </c>
      <c r="I564" s="1">
        <v>11418</v>
      </c>
    </row>
    <row r="565" spans="1:9" ht="12.75" x14ac:dyDescent="0.2">
      <c r="A565" s="1">
        <v>564</v>
      </c>
      <c r="B565" s="1" t="s">
        <v>3448</v>
      </c>
      <c r="C565" s="1" t="s">
        <v>3447</v>
      </c>
      <c r="D565" s="1" t="s">
        <v>5611</v>
      </c>
      <c r="E565" s="1" t="s">
        <v>3446</v>
      </c>
      <c r="F565" s="1" t="s">
        <v>3445</v>
      </c>
      <c r="G565" s="1" t="s">
        <v>1215</v>
      </c>
      <c r="H565" s="1" t="s">
        <v>26</v>
      </c>
      <c r="I565" s="1">
        <v>11735</v>
      </c>
    </row>
    <row r="566" spans="1:9" ht="12.75" x14ac:dyDescent="0.2">
      <c r="A566" s="1">
        <v>565</v>
      </c>
      <c r="B566" s="1" t="s">
        <v>3444</v>
      </c>
      <c r="C566" s="1" t="s">
        <v>3443</v>
      </c>
      <c r="D566" s="1" t="s">
        <v>5611</v>
      </c>
      <c r="E566" s="1" t="s">
        <v>3442</v>
      </c>
      <c r="F566" s="1" t="s">
        <v>3441</v>
      </c>
      <c r="G566" s="1" t="s">
        <v>1077</v>
      </c>
      <c r="H566" s="1" t="s">
        <v>118</v>
      </c>
      <c r="I566" s="1">
        <v>76901</v>
      </c>
    </row>
    <row r="567" spans="1:9" ht="12.75" x14ac:dyDescent="0.2">
      <c r="A567" s="1">
        <v>566</v>
      </c>
      <c r="B567" s="1" t="s">
        <v>3440</v>
      </c>
      <c r="C567" s="1" t="s">
        <v>3439</v>
      </c>
      <c r="D567" s="1" t="s">
        <v>5611</v>
      </c>
      <c r="E567" s="1" t="s">
        <v>3438</v>
      </c>
      <c r="F567" s="1" t="s">
        <v>3437</v>
      </c>
      <c r="G567" s="1" t="s">
        <v>1669</v>
      </c>
      <c r="H567" s="1" t="s">
        <v>118</v>
      </c>
      <c r="I567" s="1">
        <v>77566</v>
      </c>
    </row>
    <row r="568" spans="1:9" ht="12.75" x14ac:dyDescent="0.2">
      <c r="A568" s="1">
        <v>567</v>
      </c>
      <c r="B568" s="1" t="s">
        <v>1181</v>
      </c>
      <c r="C568" s="1" t="s">
        <v>443</v>
      </c>
      <c r="D568" s="1" t="s">
        <v>5611</v>
      </c>
      <c r="E568" s="1" t="s">
        <v>3436</v>
      </c>
      <c r="F568" s="1" t="s">
        <v>3435</v>
      </c>
      <c r="G568" s="1" t="s">
        <v>547</v>
      </c>
      <c r="H568" s="1" t="s">
        <v>118</v>
      </c>
      <c r="I568" s="1">
        <v>75604</v>
      </c>
    </row>
    <row r="569" spans="1:9" ht="12.75" x14ac:dyDescent="0.2">
      <c r="A569" s="1">
        <v>568</v>
      </c>
      <c r="B569" s="1" t="s">
        <v>3434</v>
      </c>
      <c r="C569" s="1" t="s">
        <v>3433</v>
      </c>
      <c r="D569" s="1" t="s">
        <v>5611</v>
      </c>
      <c r="E569" s="1" t="s">
        <v>3432</v>
      </c>
      <c r="F569" s="1" t="s">
        <v>3431</v>
      </c>
      <c r="G569" s="1" t="s">
        <v>615</v>
      </c>
      <c r="H569" s="1" t="s">
        <v>26</v>
      </c>
      <c r="I569" s="1">
        <v>11795</v>
      </c>
    </row>
    <row r="570" spans="1:9" ht="12.75" x14ac:dyDescent="0.2">
      <c r="A570" s="1">
        <v>569</v>
      </c>
      <c r="B570" s="1" t="s">
        <v>3430</v>
      </c>
      <c r="C570" s="1" t="s">
        <v>30</v>
      </c>
      <c r="D570" s="1" t="s">
        <v>5611</v>
      </c>
      <c r="E570" s="1" t="s">
        <v>3429</v>
      </c>
      <c r="F570" s="1" t="s">
        <v>3428</v>
      </c>
      <c r="G570" s="1" t="s">
        <v>563</v>
      </c>
      <c r="H570" s="1" t="s">
        <v>20</v>
      </c>
      <c r="I570" s="1">
        <v>90403</v>
      </c>
    </row>
    <row r="571" spans="1:9" ht="12.75" x14ac:dyDescent="0.2">
      <c r="A571" s="1">
        <v>570</v>
      </c>
      <c r="B571" s="1" t="s">
        <v>3427</v>
      </c>
      <c r="C571" s="1" t="s">
        <v>550</v>
      </c>
      <c r="D571" s="1" t="s">
        <v>5611</v>
      </c>
      <c r="E571" s="1" t="s">
        <v>3426</v>
      </c>
      <c r="F571" s="1" t="s">
        <v>3425</v>
      </c>
      <c r="G571" s="1" t="s">
        <v>724</v>
      </c>
      <c r="H571" s="1" t="s">
        <v>26</v>
      </c>
      <c r="I571" s="1">
        <v>11412</v>
      </c>
    </row>
    <row r="572" spans="1:9" ht="12.75" x14ac:dyDescent="0.2">
      <c r="A572" s="1">
        <v>571</v>
      </c>
      <c r="B572" s="1" t="s">
        <v>3424</v>
      </c>
      <c r="C572" s="1" t="s">
        <v>1236</v>
      </c>
      <c r="D572" s="1" t="s">
        <v>5611</v>
      </c>
      <c r="E572" s="1" t="s">
        <v>3423</v>
      </c>
      <c r="F572" s="1" t="s">
        <v>3422</v>
      </c>
      <c r="G572" s="1" t="s">
        <v>2099</v>
      </c>
      <c r="H572" s="1" t="s">
        <v>20</v>
      </c>
      <c r="I572" s="1">
        <v>90274</v>
      </c>
    </row>
    <row r="573" spans="1:9" ht="12.75" x14ac:dyDescent="0.2">
      <c r="A573" s="1">
        <v>572</v>
      </c>
      <c r="B573" s="1" t="s">
        <v>3421</v>
      </c>
      <c r="C573" s="1" t="s">
        <v>524</v>
      </c>
      <c r="D573" s="1" t="s">
        <v>5611</v>
      </c>
      <c r="E573" s="1" t="s">
        <v>3420</v>
      </c>
      <c r="F573" s="1" t="s">
        <v>3419</v>
      </c>
      <c r="G573" s="1" t="s">
        <v>593</v>
      </c>
      <c r="H573" s="1" t="s">
        <v>26</v>
      </c>
      <c r="I573" s="1">
        <v>13021</v>
      </c>
    </row>
    <row r="574" spans="1:9" ht="12.75" hidden="1" x14ac:dyDescent="0.2">
      <c r="A574" s="1">
        <v>573</v>
      </c>
      <c r="B574" s="1" t="s">
        <v>3418</v>
      </c>
      <c r="C574" s="1" t="s">
        <v>3417</v>
      </c>
      <c r="D574" s="1" t="s">
        <v>3416</v>
      </c>
      <c r="E574" s="1" t="s">
        <v>3415</v>
      </c>
      <c r="F574" s="1" t="s">
        <v>3414</v>
      </c>
      <c r="G574" s="1" t="s">
        <v>235</v>
      </c>
      <c r="H574" s="1" t="s">
        <v>26</v>
      </c>
      <c r="I574" s="1">
        <v>12180</v>
      </c>
    </row>
    <row r="575" spans="1:9" ht="12.75" x14ac:dyDescent="0.2">
      <c r="A575" s="1">
        <v>574</v>
      </c>
      <c r="B575" s="1" t="s">
        <v>915</v>
      </c>
      <c r="C575" s="1" t="s">
        <v>3413</v>
      </c>
      <c r="D575" s="1" t="s">
        <v>5611</v>
      </c>
      <c r="E575" s="1" t="s">
        <v>3412</v>
      </c>
      <c r="F575" s="1" t="s">
        <v>3411</v>
      </c>
      <c r="G575" s="1" t="s">
        <v>489</v>
      </c>
      <c r="H575" s="1" t="s">
        <v>20</v>
      </c>
      <c r="I575" s="1">
        <v>91316</v>
      </c>
    </row>
    <row r="576" spans="1:9" ht="12.75" x14ac:dyDescent="0.2">
      <c r="A576" s="1">
        <v>575</v>
      </c>
      <c r="B576" s="1" t="s">
        <v>3410</v>
      </c>
      <c r="C576" s="1" t="s">
        <v>3409</v>
      </c>
      <c r="D576" s="1" t="s">
        <v>5611</v>
      </c>
      <c r="E576" s="1" t="s">
        <v>3408</v>
      </c>
      <c r="F576" s="1" t="s">
        <v>3407</v>
      </c>
      <c r="G576" s="1" t="s">
        <v>282</v>
      </c>
      <c r="H576" s="1" t="s">
        <v>26</v>
      </c>
      <c r="I576" s="1">
        <v>11432</v>
      </c>
    </row>
    <row r="577" spans="1:9" ht="12.75" hidden="1" x14ac:dyDescent="0.2">
      <c r="A577" s="1">
        <v>576</v>
      </c>
      <c r="B577" s="1" t="s">
        <v>1492</v>
      </c>
      <c r="C577" s="1" t="s">
        <v>3406</v>
      </c>
      <c r="D577" s="1" t="s">
        <v>3405</v>
      </c>
      <c r="E577" s="1" t="s">
        <v>3404</v>
      </c>
      <c r="F577" s="1" t="s">
        <v>3403</v>
      </c>
      <c r="G577" s="1" t="s">
        <v>1816</v>
      </c>
      <c r="H577" s="1" t="s">
        <v>118</v>
      </c>
      <c r="I577" s="1">
        <v>79930</v>
      </c>
    </row>
    <row r="578" spans="1:9" ht="12.75" x14ac:dyDescent="0.2">
      <c r="A578" s="1">
        <v>577</v>
      </c>
      <c r="B578" s="1" t="s">
        <v>3402</v>
      </c>
      <c r="C578" s="1" t="s">
        <v>3401</v>
      </c>
      <c r="D578" s="1" t="s">
        <v>5611</v>
      </c>
      <c r="E578" s="1" t="s">
        <v>3400</v>
      </c>
      <c r="F578" s="1" t="s">
        <v>3399</v>
      </c>
      <c r="G578" s="1" t="s">
        <v>1560</v>
      </c>
      <c r="H578" s="1" t="s">
        <v>20</v>
      </c>
      <c r="I578" s="1">
        <v>95677</v>
      </c>
    </row>
    <row r="579" spans="1:9" ht="12.75" x14ac:dyDescent="0.2">
      <c r="A579" s="1">
        <v>578</v>
      </c>
      <c r="B579" s="1" t="s">
        <v>3398</v>
      </c>
      <c r="C579" s="1" t="s">
        <v>3397</v>
      </c>
      <c r="D579" s="1" t="s">
        <v>5611</v>
      </c>
      <c r="E579" s="1" t="s">
        <v>3396</v>
      </c>
      <c r="F579" s="1" t="s">
        <v>3395</v>
      </c>
      <c r="G579" s="1" t="s">
        <v>21</v>
      </c>
      <c r="H579" s="1" t="s">
        <v>20</v>
      </c>
      <c r="I579" s="1">
        <v>94580</v>
      </c>
    </row>
    <row r="580" spans="1:9" ht="12.75" x14ac:dyDescent="0.2">
      <c r="A580" s="1">
        <v>579</v>
      </c>
      <c r="B580" s="1" t="s">
        <v>3394</v>
      </c>
      <c r="C580" s="1" t="s">
        <v>1297</v>
      </c>
      <c r="D580" s="1" t="s">
        <v>5611</v>
      </c>
      <c r="E580" s="1" t="s">
        <v>3393</v>
      </c>
      <c r="F580" s="1" t="s">
        <v>3392</v>
      </c>
      <c r="G580" s="1" t="s">
        <v>335</v>
      </c>
      <c r="H580" s="1" t="s">
        <v>118</v>
      </c>
      <c r="I580" s="1">
        <v>78552</v>
      </c>
    </row>
    <row r="581" spans="1:9" ht="12.75" hidden="1" x14ac:dyDescent="0.2">
      <c r="A581" s="1">
        <v>580</v>
      </c>
      <c r="B581" s="1" t="s">
        <v>1029</v>
      </c>
      <c r="C581" s="1" t="s">
        <v>1206</v>
      </c>
      <c r="D581" s="1" t="s">
        <v>3391</v>
      </c>
      <c r="E581" s="1" t="s">
        <v>3390</v>
      </c>
      <c r="F581" s="1" t="s">
        <v>3389</v>
      </c>
      <c r="G581" s="1" t="s">
        <v>504</v>
      </c>
      <c r="H581" s="1" t="s">
        <v>20</v>
      </c>
      <c r="I581" s="1">
        <v>90008</v>
      </c>
    </row>
    <row r="582" spans="1:9" ht="12.75" x14ac:dyDescent="0.2">
      <c r="A582" s="1">
        <v>581</v>
      </c>
      <c r="B582" s="1" t="s">
        <v>3388</v>
      </c>
      <c r="C582" s="1" t="s">
        <v>1964</v>
      </c>
      <c r="D582" s="1" t="s">
        <v>5611</v>
      </c>
      <c r="E582" s="1" t="s">
        <v>3387</v>
      </c>
      <c r="F582" s="1" t="s">
        <v>3386</v>
      </c>
      <c r="G582" s="1" t="s">
        <v>1072</v>
      </c>
      <c r="H582" s="1" t="s">
        <v>20</v>
      </c>
      <c r="I582" s="1">
        <v>95050</v>
      </c>
    </row>
    <row r="583" spans="1:9" ht="12.75" x14ac:dyDescent="0.2">
      <c r="A583" s="1">
        <v>582</v>
      </c>
      <c r="B583" s="1" t="s">
        <v>3385</v>
      </c>
      <c r="C583" s="1" t="s">
        <v>820</v>
      </c>
      <c r="D583" s="1" t="s">
        <v>5611</v>
      </c>
      <c r="E583" s="1" t="s">
        <v>3384</v>
      </c>
      <c r="F583" s="1" t="s">
        <v>3383</v>
      </c>
      <c r="G583" s="1" t="s">
        <v>800</v>
      </c>
      <c r="H583" s="1" t="s">
        <v>26</v>
      </c>
      <c r="I583" s="1">
        <v>11372</v>
      </c>
    </row>
    <row r="584" spans="1:9" ht="12.75" hidden="1" x14ac:dyDescent="0.2">
      <c r="A584" s="1">
        <v>583</v>
      </c>
      <c r="B584" s="1" t="s">
        <v>3382</v>
      </c>
      <c r="C584" s="1" t="s">
        <v>2349</v>
      </c>
      <c r="D584" s="1" t="s">
        <v>3381</v>
      </c>
      <c r="E584" s="1" t="s">
        <v>3380</v>
      </c>
      <c r="F584" s="1" t="s">
        <v>3379</v>
      </c>
      <c r="G584" s="1" t="s">
        <v>940</v>
      </c>
      <c r="H584" s="1" t="s">
        <v>26</v>
      </c>
      <c r="I584" s="1">
        <v>11561</v>
      </c>
    </row>
    <row r="585" spans="1:9" ht="12.75" hidden="1" x14ac:dyDescent="0.2">
      <c r="A585" s="1">
        <v>584</v>
      </c>
      <c r="B585" s="1" t="s">
        <v>3378</v>
      </c>
      <c r="C585" s="1" t="s">
        <v>756</v>
      </c>
      <c r="D585" s="1" t="s">
        <v>3377</v>
      </c>
      <c r="E585" s="1" t="s">
        <v>3376</v>
      </c>
      <c r="F585" s="1" t="s">
        <v>3375</v>
      </c>
      <c r="G585" s="1" t="s">
        <v>1816</v>
      </c>
      <c r="H585" s="1" t="s">
        <v>118</v>
      </c>
      <c r="I585" s="1">
        <v>79930</v>
      </c>
    </row>
    <row r="586" spans="1:9" ht="12.75" x14ac:dyDescent="0.2">
      <c r="A586" s="1">
        <v>585</v>
      </c>
      <c r="B586" s="1" t="s">
        <v>3374</v>
      </c>
      <c r="C586" s="1" t="s">
        <v>264</v>
      </c>
      <c r="D586" s="1" t="s">
        <v>5611</v>
      </c>
      <c r="E586" s="1" t="s">
        <v>3373</v>
      </c>
      <c r="F586" s="1" t="s">
        <v>3372</v>
      </c>
      <c r="G586" s="1" t="s">
        <v>1560</v>
      </c>
      <c r="H586" s="1" t="s">
        <v>20</v>
      </c>
      <c r="I586" s="1">
        <v>95677</v>
      </c>
    </row>
    <row r="587" spans="1:9" ht="12.75" x14ac:dyDescent="0.2">
      <c r="A587" s="1">
        <v>586</v>
      </c>
      <c r="B587" s="1" t="s">
        <v>3371</v>
      </c>
      <c r="C587" s="1" t="s">
        <v>2524</v>
      </c>
      <c r="D587" s="1" t="s">
        <v>5611</v>
      </c>
      <c r="E587" s="1" t="s">
        <v>3370</v>
      </c>
      <c r="F587" s="1" t="s">
        <v>3369</v>
      </c>
      <c r="G587" s="1" t="s">
        <v>130</v>
      </c>
      <c r="H587" s="1" t="s">
        <v>26</v>
      </c>
      <c r="I587" s="1">
        <v>10952</v>
      </c>
    </row>
    <row r="588" spans="1:9" ht="12.75" x14ac:dyDescent="0.2">
      <c r="A588" s="1">
        <v>587</v>
      </c>
      <c r="B588" s="1" t="s">
        <v>3368</v>
      </c>
      <c r="C588" s="1" t="s">
        <v>3367</v>
      </c>
      <c r="D588" s="1" t="s">
        <v>5611</v>
      </c>
      <c r="E588" s="1" t="s">
        <v>3366</v>
      </c>
      <c r="F588" s="1" t="s">
        <v>3365</v>
      </c>
      <c r="G588" s="1" t="s">
        <v>1100</v>
      </c>
      <c r="H588" s="1" t="s">
        <v>26</v>
      </c>
      <c r="I588" s="1">
        <v>10512</v>
      </c>
    </row>
    <row r="589" spans="1:9" ht="12.75" x14ac:dyDescent="0.2">
      <c r="A589" s="1">
        <v>588</v>
      </c>
      <c r="B589" s="1" t="s">
        <v>3364</v>
      </c>
      <c r="C589" s="1" t="s">
        <v>2228</v>
      </c>
      <c r="D589" s="1" t="s">
        <v>5611</v>
      </c>
      <c r="E589" s="1" t="s">
        <v>3363</v>
      </c>
      <c r="F589" s="1" t="s">
        <v>3362</v>
      </c>
      <c r="G589" s="1" t="s">
        <v>1294</v>
      </c>
      <c r="H589" s="1" t="s">
        <v>26</v>
      </c>
      <c r="I589" s="1">
        <v>11580</v>
      </c>
    </row>
    <row r="590" spans="1:9" ht="12.75" x14ac:dyDescent="0.2">
      <c r="A590" s="1">
        <v>589</v>
      </c>
      <c r="B590" s="1" t="s">
        <v>3361</v>
      </c>
      <c r="C590" s="1" t="s">
        <v>3360</v>
      </c>
      <c r="D590" s="1" t="s">
        <v>5611</v>
      </c>
      <c r="E590" s="1" t="s">
        <v>3359</v>
      </c>
      <c r="F590" s="1" t="s">
        <v>3358</v>
      </c>
      <c r="G590" s="1" t="s">
        <v>156</v>
      </c>
      <c r="H590" s="1" t="s">
        <v>20</v>
      </c>
      <c r="I590" s="1">
        <v>94566</v>
      </c>
    </row>
    <row r="591" spans="1:9" ht="12.75" x14ac:dyDescent="0.2">
      <c r="A591" s="1">
        <v>590</v>
      </c>
      <c r="B591" s="1" t="s">
        <v>3357</v>
      </c>
      <c r="C591" s="1" t="s">
        <v>3356</v>
      </c>
      <c r="D591" s="1" t="s">
        <v>5611</v>
      </c>
      <c r="E591" s="1" t="s">
        <v>3355</v>
      </c>
      <c r="F591" s="1" t="s">
        <v>3354</v>
      </c>
      <c r="G591" s="1" t="s">
        <v>1914</v>
      </c>
      <c r="H591" s="1" t="s">
        <v>26</v>
      </c>
      <c r="I591" s="1">
        <v>11510</v>
      </c>
    </row>
    <row r="592" spans="1:9" ht="12.75" x14ac:dyDescent="0.2">
      <c r="A592" s="1">
        <v>591</v>
      </c>
      <c r="B592" s="1" t="s">
        <v>3353</v>
      </c>
      <c r="C592" s="1" t="s">
        <v>1946</v>
      </c>
      <c r="D592" s="1" t="s">
        <v>5611</v>
      </c>
      <c r="E592" s="1" t="s">
        <v>3352</v>
      </c>
      <c r="F592" s="1" t="s">
        <v>3351</v>
      </c>
      <c r="G592" s="1" t="s">
        <v>2072</v>
      </c>
      <c r="H592" s="1" t="s">
        <v>26</v>
      </c>
      <c r="I592" s="1">
        <v>11801</v>
      </c>
    </row>
    <row r="593" spans="1:9" ht="12.75" x14ac:dyDescent="0.2">
      <c r="A593" s="1">
        <v>592</v>
      </c>
      <c r="B593" s="1" t="s">
        <v>3350</v>
      </c>
      <c r="C593" s="1" t="s">
        <v>62</v>
      </c>
      <c r="D593" s="1" t="s">
        <v>5611</v>
      </c>
      <c r="E593" s="1" t="s">
        <v>3349</v>
      </c>
      <c r="F593" s="1" t="s">
        <v>3348</v>
      </c>
      <c r="G593" s="1" t="s">
        <v>217</v>
      </c>
      <c r="H593" s="1" t="s">
        <v>26</v>
      </c>
      <c r="I593" s="1">
        <v>11720</v>
      </c>
    </row>
    <row r="594" spans="1:9" ht="12.75" x14ac:dyDescent="0.2">
      <c r="A594" s="1">
        <v>593</v>
      </c>
      <c r="B594" s="1" t="s">
        <v>3347</v>
      </c>
      <c r="C594" s="1" t="s">
        <v>1053</v>
      </c>
      <c r="D594" s="1" t="s">
        <v>5611</v>
      </c>
      <c r="E594" s="1" t="s">
        <v>3346</v>
      </c>
      <c r="F594" s="1" t="s">
        <v>3345</v>
      </c>
      <c r="G594" s="1" t="s">
        <v>141</v>
      </c>
      <c r="H594" s="1" t="s">
        <v>26</v>
      </c>
      <c r="I594" s="1">
        <v>11787</v>
      </c>
    </row>
    <row r="595" spans="1:9" ht="12.75" x14ac:dyDescent="0.2">
      <c r="A595" s="1">
        <v>594</v>
      </c>
      <c r="B595" s="1" t="s">
        <v>3344</v>
      </c>
      <c r="C595" s="1" t="s">
        <v>3191</v>
      </c>
      <c r="D595" s="1" t="s">
        <v>5611</v>
      </c>
      <c r="E595" s="1" t="s">
        <v>3343</v>
      </c>
      <c r="F595" s="1" t="s">
        <v>3342</v>
      </c>
      <c r="G595" s="1" t="s">
        <v>966</v>
      </c>
      <c r="H595" s="1" t="s">
        <v>26</v>
      </c>
      <c r="I595" s="1">
        <v>11757</v>
      </c>
    </row>
    <row r="596" spans="1:9" ht="12.75" x14ac:dyDescent="0.2">
      <c r="A596" s="1">
        <v>595</v>
      </c>
      <c r="B596" s="1" t="s">
        <v>3341</v>
      </c>
      <c r="C596" s="1" t="s">
        <v>396</v>
      </c>
      <c r="D596" s="1" t="s">
        <v>5611</v>
      </c>
      <c r="E596" s="1" t="s">
        <v>3340</v>
      </c>
      <c r="F596" s="1" t="s">
        <v>3339</v>
      </c>
      <c r="G596" s="1" t="s">
        <v>899</v>
      </c>
      <c r="H596" s="1" t="s">
        <v>26</v>
      </c>
      <c r="I596" s="1">
        <v>14850</v>
      </c>
    </row>
    <row r="597" spans="1:9" ht="12.75" x14ac:dyDescent="0.2">
      <c r="A597" s="1">
        <v>596</v>
      </c>
      <c r="B597" s="1" t="s">
        <v>3338</v>
      </c>
      <c r="C597" s="1" t="s">
        <v>926</v>
      </c>
      <c r="D597" s="1" t="s">
        <v>5611</v>
      </c>
      <c r="E597" s="1" t="s">
        <v>3337</v>
      </c>
      <c r="F597" s="1" t="s">
        <v>3336</v>
      </c>
      <c r="G597" s="1" t="s">
        <v>2146</v>
      </c>
      <c r="H597" s="1" t="s">
        <v>26</v>
      </c>
      <c r="I597" s="1">
        <v>14075</v>
      </c>
    </row>
    <row r="598" spans="1:9" ht="12.75" x14ac:dyDescent="0.2">
      <c r="A598" s="1">
        <v>597</v>
      </c>
      <c r="B598" s="1" t="s">
        <v>3335</v>
      </c>
      <c r="C598" s="1" t="s">
        <v>3334</v>
      </c>
      <c r="D598" s="1" t="s">
        <v>5611</v>
      </c>
      <c r="E598" s="1" t="s">
        <v>3333</v>
      </c>
      <c r="F598" s="1" t="s">
        <v>3332</v>
      </c>
      <c r="G598" s="1" t="s">
        <v>1699</v>
      </c>
      <c r="H598" s="1" t="s">
        <v>26</v>
      </c>
      <c r="I598" s="1">
        <v>11378</v>
      </c>
    </row>
    <row r="599" spans="1:9" ht="12.75" x14ac:dyDescent="0.2">
      <c r="A599" s="1">
        <v>598</v>
      </c>
      <c r="B599" s="1" t="s">
        <v>3331</v>
      </c>
      <c r="C599" s="1" t="s">
        <v>3330</v>
      </c>
      <c r="D599" s="1" t="s">
        <v>5611</v>
      </c>
      <c r="E599" s="1" t="s">
        <v>3329</v>
      </c>
      <c r="F599" s="1" t="s">
        <v>3328</v>
      </c>
      <c r="G599" s="1" t="s">
        <v>241</v>
      </c>
      <c r="H599" s="1" t="s">
        <v>26</v>
      </c>
      <c r="I599" s="1">
        <v>14043</v>
      </c>
    </row>
    <row r="600" spans="1:9" ht="12.75" x14ac:dyDescent="0.2">
      <c r="A600" s="1">
        <v>599</v>
      </c>
      <c r="B600" s="1" t="s">
        <v>3327</v>
      </c>
      <c r="C600" s="1" t="s">
        <v>3326</v>
      </c>
      <c r="D600" s="1" t="s">
        <v>5611</v>
      </c>
      <c r="E600" s="1" t="s">
        <v>3325</v>
      </c>
      <c r="F600" s="1" t="s">
        <v>3324</v>
      </c>
      <c r="G600" s="1" t="s">
        <v>2868</v>
      </c>
      <c r="H600" s="1" t="s">
        <v>118</v>
      </c>
      <c r="I600" s="1">
        <v>79106</v>
      </c>
    </row>
    <row r="601" spans="1:9" ht="12.75" hidden="1" x14ac:dyDescent="0.2">
      <c r="A601" s="1">
        <v>600</v>
      </c>
      <c r="B601" s="1" t="s">
        <v>3323</v>
      </c>
      <c r="C601" s="1" t="s">
        <v>574</v>
      </c>
      <c r="D601" s="1" t="s">
        <v>3322</v>
      </c>
      <c r="E601" s="1" t="s">
        <v>3321</v>
      </c>
      <c r="F601" s="1" t="s">
        <v>3320</v>
      </c>
      <c r="G601" s="1" t="s">
        <v>315</v>
      </c>
      <c r="H601" s="1" t="s">
        <v>20</v>
      </c>
      <c r="I601" s="1">
        <v>92111</v>
      </c>
    </row>
    <row r="602" spans="1:9" ht="12.75" x14ac:dyDescent="0.2">
      <c r="A602" s="1">
        <v>601</v>
      </c>
      <c r="B602" s="1" t="s">
        <v>3319</v>
      </c>
      <c r="C602" s="1" t="s">
        <v>3318</v>
      </c>
      <c r="D602" s="1" t="s">
        <v>5611</v>
      </c>
      <c r="E602" s="1" t="s">
        <v>3317</v>
      </c>
      <c r="F602" s="1" t="s">
        <v>3316</v>
      </c>
      <c r="G602" s="1" t="s">
        <v>489</v>
      </c>
      <c r="H602" s="1" t="s">
        <v>20</v>
      </c>
      <c r="I602" s="1">
        <v>91316</v>
      </c>
    </row>
    <row r="603" spans="1:9" ht="12.75" x14ac:dyDescent="0.2">
      <c r="A603" s="1">
        <v>602</v>
      </c>
      <c r="B603" s="1" t="s">
        <v>3315</v>
      </c>
      <c r="C603" s="1" t="s">
        <v>30</v>
      </c>
      <c r="D603" s="1" t="s">
        <v>5611</v>
      </c>
      <c r="E603" s="1" t="s">
        <v>3314</v>
      </c>
      <c r="F603" s="1" t="s">
        <v>3313</v>
      </c>
      <c r="G603" s="1" t="s">
        <v>2868</v>
      </c>
      <c r="H603" s="1" t="s">
        <v>118</v>
      </c>
      <c r="I603" s="1">
        <v>79106</v>
      </c>
    </row>
    <row r="604" spans="1:9" ht="12.75" x14ac:dyDescent="0.2">
      <c r="A604" s="1">
        <v>603</v>
      </c>
      <c r="B604" s="1" t="s">
        <v>3312</v>
      </c>
      <c r="C604" s="1" t="s">
        <v>1767</v>
      </c>
      <c r="D604" s="1" t="s">
        <v>5611</v>
      </c>
      <c r="E604" s="1" t="s">
        <v>3311</v>
      </c>
      <c r="F604" s="1" t="s">
        <v>3310</v>
      </c>
      <c r="G604" s="1" t="s">
        <v>222</v>
      </c>
      <c r="H604" s="1" t="s">
        <v>26</v>
      </c>
      <c r="I604" s="1">
        <v>11040</v>
      </c>
    </row>
    <row r="605" spans="1:9" ht="12.75" x14ac:dyDescent="0.2">
      <c r="A605" s="1">
        <v>604</v>
      </c>
      <c r="B605" s="1" t="s">
        <v>3309</v>
      </c>
      <c r="C605" s="1" t="s">
        <v>3308</v>
      </c>
      <c r="D605" s="1" t="s">
        <v>5611</v>
      </c>
      <c r="E605" s="1" t="s">
        <v>3307</v>
      </c>
      <c r="F605" s="1" t="s">
        <v>3306</v>
      </c>
      <c r="G605" s="1" t="s">
        <v>277</v>
      </c>
      <c r="H605" s="1" t="s">
        <v>26</v>
      </c>
      <c r="I605" s="1">
        <v>11701</v>
      </c>
    </row>
    <row r="606" spans="1:9" ht="12.75" x14ac:dyDescent="0.2">
      <c r="A606" s="1">
        <v>605</v>
      </c>
      <c r="B606" s="1" t="s">
        <v>3305</v>
      </c>
      <c r="C606" s="1" t="s">
        <v>1507</v>
      </c>
      <c r="D606" s="1" t="s">
        <v>5611</v>
      </c>
      <c r="E606" s="1" t="s">
        <v>3304</v>
      </c>
      <c r="F606" s="1" t="s">
        <v>3303</v>
      </c>
      <c r="G606" s="1" t="s">
        <v>52</v>
      </c>
      <c r="H606" s="1" t="s">
        <v>26</v>
      </c>
      <c r="I606" s="1">
        <v>10801</v>
      </c>
    </row>
    <row r="607" spans="1:9" ht="12.75" x14ac:dyDescent="0.2">
      <c r="A607" s="1">
        <v>606</v>
      </c>
      <c r="B607" s="1" t="s">
        <v>3302</v>
      </c>
      <c r="C607" s="1" t="s">
        <v>3301</v>
      </c>
      <c r="D607" s="1" t="s">
        <v>5611</v>
      </c>
      <c r="E607" s="1" t="s">
        <v>3300</v>
      </c>
      <c r="F607" s="1" t="s">
        <v>3299</v>
      </c>
      <c r="G607" s="1" t="s">
        <v>791</v>
      </c>
      <c r="H607" s="1" t="s">
        <v>26</v>
      </c>
      <c r="I607" s="1">
        <v>12590</v>
      </c>
    </row>
    <row r="608" spans="1:9" ht="12.75" x14ac:dyDescent="0.2">
      <c r="A608" s="1">
        <v>607</v>
      </c>
      <c r="B608" s="1" t="s">
        <v>3298</v>
      </c>
      <c r="C608" s="1" t="s">
        <v>1774</v>
      </c>
      <c r="D608" s="1" t="s">
        <v>5611</v>
      </c>
      <c r="E608" s="1" t="s">
        <v>3297</v>
      </c>
      <c r="F608" s="1" t="s">
        <v>3296</v>
      </c>
      <c r="G608" s="1" t="s">
        <v>990</v>
      </c>
      <c r="H608" s="1" t="s">
        <v>20</v>
      </c>
      <c r="I608" s="1">
        <v>92083</v>
      </c>
    </row>
    <row r="609" spans="1:9" ht="12.75" x14ac:dyDescent="0.2">
      <c r="A609" s="1">
        <v>608</v>
      </c>
      <c r="B609" s="1" t="s">
        <v>3295</v>
      </c>
      <c r="C609" s="1" t="s">
        <v>3294</v>
      </c>
      <c r="D609" s="1" t="s">
        <v>5611</v>
      </c>
      <c r="E609" s="1" t="s">
        <v>3293</v>
      </c>
      <c r="F609" s="1" t="s">
        <v>3292</v>
      </c>
      <c r="G609" s="1" t="s">
        <v>125</v>
      </c>
      <c r="H609" s="1" t="s">
        <v>26</v>
      </c>
      <c r="I609" s="1">
        <v>11967</v>
      </c>
    </row>
    <row r="610" spans="1:9" ht="12.75" x14ac:dyDescent="0.2">
      <c r="A610" s="1">
        <v>609</v>
      </c>
      <c r="B610" s="1" t="s">
        <v>3291</v>
      </c>
      <c r="C610" s="1" t="s">
        <v>1276</v>
      </c>
      <c r="D610" s="1" t="s">
        <v>5611</v>
      </c>
      <c r="E610" s="1" t="s">
        <v>3290</v>
      </c>
      <c r="F610" s="1" t="s">
        <v>3289</v>
      </c>
      <c r="G610" s="1" t="s">
        <v>250</v>
      </c>
      <c r="H610" s="1" t="s">
        <v>26</v>
      </c>
      <c r="I610" s="1">
        <v>11421</v>
      </c>
    </row>
    <row r="611" spans="1:9" ht="12.75" x14ac:dyDescent="0.2">
      <c r="A611" s="1">
        <v>610</v>
      </c>
      <c r="B611" s="1" t="s">
        <v>3288</v>
      </c>
      <c r="C611" s="1" t="s">
        <v>3287</v>
      </c>
      <c r="D611" s="1" t="s">
        <v>5611</v>
      </c>
      <c r="E611" s="1" t="s">
        <v>3286</v>
      </c>
      <c r="F611" s="1" t="s">
        <v>3285</v>
      </c>
      <c r="G611" s="1" t="s">
        <v>800</v>
      </c>
      <c r="H611" s="1" t="s">
        <v>26</v>
      </c>
      <c r="I611" s="1">
        <v>11372</v>
      </c>
    </row>
    <row r="612" spans="1:9" ht="12.75" x14ac:dyDescent="0.2">
      <c r="A612" s="1">
        <v>611</v>
      </c>
      <c r="B612" s="1" t="s">
        <v>562</v>
      </c>
      <c r="C612" s="1" t="s">
        <v>1093</v>
      </c>
      <c r="D612" s="1" t="s">
        <v>5611</v>
      </c>
      <c r="E612" s="1" t="s">
        <v>3284</v>
      </c>
      <c r="F612" s="1" t="s">
        <v>3283</v>
      </c>
      <c r="G612" s="1" t="s">
        <v>445</v>
      </c>
      <c r="H612" s="1" t="s">
        <v>26</v>
      </c>
      <c r="I612" s="1">
        <v>11756</v>
      </c>
    </row>
    <row r="613" spans="1:9" ht="12.75" x14ac:dyDescent="0.2">
      <c r="A613" s="1">
        <v>612</v>
      </c>
      <c r="B613" s="1" t="s">
        <v>3249</v>
      </c>
      <c r="C613" s="1" t="s">
        <v>1524</v>
      </c>
      <c r="D613" s="1" t="s">
        <v>5611</v>
      </c>
      <c r="E613" s="1" t="s">
        <v>3282</v>
      </c>
      <c r="F613" s="1" t="s">
        <v>3281</v>
      </c>
      <c r="G613" s="1" t="s">
        <v>402</v>
      </c>
      <c r="H613" s="1" t="s">
        <v>26</v>
      </c>
      <c r="I613" s="1">
        <v>12020</v>
      </c>
    </row>
    <row r="614" spans="1:9" ht="12.75" x14ac:dyDescent="0.2">
      <c r="A614" s="1">
        <v>613</v>
      </c>
      <c r="B614" s="1" t="s">
        <v>3280</v>
      </c>
      <c r="C614" s="1" t="s">
        <v>3279</v>
      </c>
      <c r="D614" s="1" t="s">
        <v>5611</v>
      </c>
      <c r="E614" s="1" t="s">
        <v>3278</v>
      </c>
      <c r="F614" s="1" t="s">
        <v>3277</v>
      </c>
      <c r="G614" s="1" t="s">
        <v>1591</v>
      </c>
      <c r="H614" s="1" t="s">
        <v>26</v>
      </c>
      <c r="I614" s="1">
        <v>11793</v>
      </c>
    </row>
    <row r="615" spans="1:9" ht="12.75" x14ac:dyDescent="0.2">
      <c r="A615" s="1">
        <v>614</v>
      </c>
      <c r="B615" s="1" t="s">
        <v>3276</v>
      </c>
      <c r="C615" s="1" t="s">
        <v>1972</v>
      </c>
      <c r="D615" s="1" t="s">
        <v>5611</v>
      </c>
      <c r="E615" s="1" t="s">
        <v>3275</v>
      </c>
      <c r="F615" s="1" t="s">
        <v>3274</v>
      </c>
      <c r="G615" s="1" t="s">
        <v>3220</v>
      </c>
      <c r="H615" s="1" t="s">
        <v>26</v>
      </c>
      <c r="I615" s="1">
        <v>12010</v>
      </c>
    </row>
    <row r="616" spans="1:9" ht="12.75" x14ac:dyDescent="0.2">
      <c r="A616" s="1">
        <v>615</v>
      </c>
      <c r="B616" s="1" t="s">
        <v>3273</v>
      </c>
      <c r="C616" s="1" t="s">
        <v>1236</v>
      </c>
      <c r="D616" s="1" t="s">
        <v>5611</v>
      </c>
      <c r="E616" s="1" t="s">
        <v>3272</v>
      </c>
      <c r="F616" s="1" t="s">
        <v>3271</v>
      </c>
      <c r="G616" s="1" t="s">
        <v>1747</v>
      </c>
      <c r="H616" s="1" t="s">
        <v>26</v>
      </c>
      <c r="I616" s="1">
        <v>11365</v>
      </c>
    </row>
    <row r="617" spans="1:9" ht="12.75" x14ac:dyDescent="0.2">
      <c r="A617" s="1">
        <v>616</v>
      </c>
      <c r="B617" s="1" t="s">
        <v>3270</v>
      </c>
      <c r="C617" s="1" t="s">
        <v>2289</v>
      </c>
      <c r="D617" s="1" t="s">
        <v>5611</v>
      </c>
      <c r="E617" s="1" t="s">
        <v>3269</v>
      </c>
      <c r="F617" s="1" t="s">
        <v>3268</v>
      </c>
      <c r="G617" s="1" t="s">
        <v>499</v>
      </c>
      <c r="H617" s="1" t="s">
        <v>26</v>
      </c>
      <c r="I617" s="1">
        <v>12866</v>
      </c>
    </row>
    <row r="618" spans="1:9" ht="12.75" x14ac:dyDescent="0.2">
      <c r="A618" s="1">
        <v>617</v>
      </c>
      <c r="B618" s="1" t="s">
        <v>3267</v>
      </c>
      <c r="C618" s="1" t="s">
        <v>798</v>
      </c>
      <c r="D618" s="1" t="s">
        <v>5611</v>
      </c>
      <c r="E618" s="1" t="s">
        <v>3266</v>
      </c>
      <c r="F618" s="1" t="s">
        <v>3265</v>
      </c>
      <c r="G618" s="1" t="s">
        <v>711</v>
      </c>
      <c r="H618" s="1" t="s">
        <v>26</v>
      </c>
      <c r="I618" s="1">
        <v>10598</v>
      </c>
    </row>
    <row r="619" spans="1:9" ht="12.75" x14ac:dyDescent="0.2">
      <c r="A619" s="1">
        <v>618</v>
      </c>
      <c r="B619" s="1" t="s">
        <v>3264</v>
      </c>
      <c r="C619" s="1" t="s">
        <v>524</v>
      </c>
      <c r="D619" s="1" t="s">
        <v>5611</v>
      </c>
      <c r="E619" s="1" t="s">
        <v>3263</v>
      </c>
      <c r="F619" s="1" t="s">
        <v>3262</v>
      </c>
      <c r="G619" s="1" t="s">
        <v>1257</v>
      </c>
      <c r="H619" s="1" t="s">
        <v>26</v>
      </c>
      <c r="I619" s="1">
        <v>11418</v>
      </c>
    </row>
    <row r="620" spans="1:9" ht="12.75" hidden="1" x14ac:dyDescent="0.2">
      <c r="A620" s="1">
        <v>619</v>
      </c>
      <c r="B620" s="1" t="s">
        <v>3261</v>
      </c>
      <c r="C620" s="1" t="s">
        <v>3260</v>
      </c>
      <c r="D620" s="1" t="s">
        <v>3259</v>
      </c>
      <c r="E620" s="1" t="s">
        <v>3258</v>
      </c>
      <c r="F620" s="1" t="s">
        <v>3257</v>
      </c>
      <c r="G620" s="1" t="s">
        <v>161</v>
      </c>
      <c r="H620" s="1" t="s">
        <v>20</v>
      </c>
      <c r="I620" s="1">
        <v>92806</v>
      </c>
    </row>
    <row r="621" spans="1:9" ht="12.75" x14ac:dyDescent="0.2">
      <c r="A621" s="1">
        <v>620</v>
      </c>
      <c r="B621" s="1" t="s">
        <v>3256</v>
      </c>
      <c r="C621" s="1" t="s">
        <v>948</v>
      </c>
      <c r="D621" s="1" t="s">
        <v>5611</v>
      </c>
      <c r="E621" s="1" t="s">
        <v>3255</v>
      </c>
      <c r="F621" s="1" t="s">
        <v>3254</v>
      </c>
      <c r="G621" s="1" t="s">
        <v>282</v>
      </c>
      <c r="H621" s="1" t="s">
        <v>26</v>
      </c>
      <c r="I621" s="1">
        <v>11432</v>
      </c>
    </row>
    <row r="622" spans="1:9" ht="12.75" x14ac:dyDescent="0.2">
      <c r="A622" s="1">
        <v>621</v>
      </c>
      <c r="B622" s="1" t="s">
        <v>3253</v>
      </c>
      <c r="C622" s="1" t="s">
        <v>3252</v>
      </c>
      <c r="D622" s="1" t="s">
        <v>5611</v>
      </c>
      <c r="E622" s="1" t="s">
        <v>3251</v>
      </c>
      <c r="F622" s="1" t="s">
        <v>3250</v>
      </c>
      <c r="G622" s="1" t="s">
        <v>21</v>
      </c>
      <c r="H622" s="1" t="s">
        <v>20</v>
      </c>
      <c r="I622" s="1">
        <v>94580</v>
      </c>
    </row>
    <row r="623" spans="1:9" ht="12.75" x14ac:dyDescent="0.2">
      <c r="A623" s="1">
        <v>622</v>
      </c>
      <c r="B623" s="1" t="s">
        <v>3249</v>
      </c>
      <c r="C623" s="1" t="s">
        <v>2188</v>
      </c>
      <c r="D623" s="1" t="s">
        <v>5611</v>
      </c>
      <c r="E623" s="1" t="s">
        <v>3248</v>
      </c>
      <c r="F623" s="1" t="s">
        <v>3247</v>
      </c>
      <c r="G623" s="1" t="s">
        <v>1194</v>
      </c>
      <c r="H623" s="1" t="s">
        <v>26</v>
      </c>
      <c r="I623" s="1">
        <v>12065</v>
      </c>
    </row>
    <row r="624" spans="1:9" ht="12.75" x14ac:dyDescent="0.2">
      <c r="A624" s="1">
        <v>623</v>
      </c>
      <c r="B624" s="1" t="s">
        <v>3246</v>
      </c>
      <c r="C624" s="1" t="s">
        <v>2573</v>
      </c>
      <c r="D624" s="1" t="s">
        <v>5611</v>
      </c>
      <c r="E624" s="1" t="s">
        <v>3245</v>
      </c>
      <c r="F624" s="1" t="s">
        <v>3244</v>
      </c>
      <c r="G624" s="1" t="s">
        <v>660</v>
      </c>
      <c r="H624" s="1" t="s">
        <v>26</v>
      </c>
      <c r="I624" s="1">
        <v>11727</v>
      </c>
    </row>
    <row r="625" spans="1:9" ht="12.75" hidden="1" x14ac:dyDescent="0.2">
      <c r="A625" s="1">
        <v>624</v>
      </c>
      <c r="B625" s="1" t="s">
        <v>3243</v>
      </c>
      <c r="C625" s="1" t="s">
        <v>794</v>
      </c>
      <c r="D625" s="1" t="s">
        <v>3242</v>
      </c>
      <c r="E625" s="1" t="s">
        <v>3241</v>
      </c>
      <c r="F625" s="1" t="s">
        <v>3240</v>
      </c>
      <c r="G625" s="1" t="s">
        <v>940</v>
      </c>
      <c r="H625" s="1" t="s">
        <v>26</v>
      </c>
      <c r="I625" s="1">
        <v>11561</v>
      </c>
    </row>
    <row r="626" spans="1:9" ht="12.75" x14ac:dyDescent="0.2">
      <c r="A626" s="1">
        <v>625</v>
      </c>
      <c r="B626" s="1" t="s">
        <v>3239</v>
      </c>
      <c r="C626" s="1" t="s">
        <v>3238</v>
      </c>
      <c r="D626" s="1" t="s">
        <v>5611</v>
      </c>
      <c r="E626" s="1" t="s">
        <v>3237</v>
      </c>
      <c r="F626" s="1" t="s">
        <v>3236</v>
      </c>
      <c r="G626" s="1" t="s">
        <v>264</v>
      </c>
      <c r="H626" s="1" t="s">
        <v>26</v>
      </c>
      <c r="I626" s="1">
        <v>14580</v>
      </c>
    </row>
    <row r="627" spans="1:9" ht="12.75" x14ac:dyDescent="0.2">
      <c r="A627" s="1">
        <v>626</v>
      </c>
      <c r="B627" s="1" t="s">
        <v>3235</v>
      </c>
      <c r="C627" s="1" t="s">
        <v>3234</v>
      </c>
      <c r="D627" s="1" t="s">
        <v>5611</v>
      </c>
      <c r="E627" s="1" t="s">
        <v>3233</v>
      </c>
      <c r="F627" s="1" t="s">
        <v>3232</v>
      </c>
      <c r="G627" s="1" t="s">
        <v>466</v>
      </c>
      <c r="H627" s="1" t="s">
        <v>26</v>
      </c>
      <c r="I627" s="1">
        <v>12302</v>
      </c>
    </row>
    <row r="628" spans="1:9" ht="12.75" x14ac:dyDescent="0.2">
      <c r="A628" s="1">
        <v>627</v>
      </c>
      <c r="B628" s="1" t="s">
        <v>3231</v>
      </c>
      <c r="C628" s="1" t="s">
        <v>1297</v>
      </c>
      <c r="D628" s="1" t="s">
        <v>5611</v>
      </c>
      <c r="E628" s="1" t="s">
        <v>3230</v>
      </c>
      <c r="F628" s="1" t="s">
        <v>3229</v>
      </c>
      <c r="G628" s="1" t="s">
        <v>340</v>
      </c>
      <c r="H628" s="1" t="s">
        <v>20</v>
      </c>
      <c r="I628" s="1">
        <v>91010</v>
      </c>
    </row>
    <row r="629" spans="1:9" ht="12.75" x14ac:dyDescent="0.2">
      <c r="A629" s="1">
        <v>628</v>
      </c>
      <c r="B629" s="1" t="s">
        <v>3228</v>
      </c>
      <c r="C629" s="1" t="s">
        <v>2303</v>
      </c>
      <c r="D629" s="1" t="s">
        <v>5611</v>
      </c>
      <c r="E629" s="1" t="s">
        <v>3227</v>
      </c>
      <c r="F629" s="1" t="s">
        <v>3226</v>
      </c>
      <c r="G629" s="1" t="s">
        <v>2241</v>
      </c>
      <c r="H629" s="1" t="s">
        <v>26</v>
      </c>
      <c r="I629" s="1">
        <v>14094</v>
      </c>
    </row>
    <row r="630" spans="1:9" ht="12.75" hidden="1" x14ac:dyDescent="0.2">
      <c r="A630" s="1">
        <v>629</v>
      </c>
      <c r="B630" s="1" t="s">
        <v>2829</v>
      </c>
      <c r="C630" s="1" t="s">
        <v>2542</v>
      </c>
      <c r="D630" s="1" t="s">
        <v>3225</v>
      </c>
      <c r="E630" s="1" t="s">
        <v>3224</v>
      </c>
      <c r="F630" s="1" t="s">
        <v>3223</v>
      </c>
      <c r="G630" s="1" t="s">
        <v>206</v>
      </c>
      <c r="H630" s="1" t="s">
        <v>26</v>
      </c>
      <c r="I630" s="1">
        <v>14215</v>
      </c>
    </row>
    <row r="631" spans="1:9" ht="12.75" x14ac:dyDescent="0.2">
      <c r="A631" s="1">
        <v>630</v>
      </c>
      <c r="B631" s="1" t="s">
        <v>1016</v>
      </c>
      <c r="C631" s="1" t="s">
        <v>2458</v>
      </c>
      <c r="D631" s="1" t="s">
        <v>5611</v>
      </c>
      <c r="E631" s="1" t="s">
        <v>3222</v>
      </c>
      <c r="F631" s="1" t="s">
        <v>3221</v>
      </c>
      <c r="G631" s="1" t="s">
        <v>3220</v>
      </c>
      <c r="H631" s="1" t="s">
        <v>26</v>
      </c>
      <c r="I631" s="1">
        <v>12010</v>
      </c>
    </row>
    <row r="632" spans="1:9" ht="12.75" x14ac:dyDescent="0.2">
      <c r="A632" s="1">
        <v>631</v>
      </c>
      <c r="B632" s="1" t="s">
        <v>3219</v>
      </c>
      <c r="C632" s="1" t="s">
        <v>3218</v>
      </c>
      <c r="D632" s="1" t="s">
        <v>5611</v>
      </c>
      <c r="E632" s="1" t="s">
        <v>3217</v>
      </c>
      <c r="F632" s="1" t="s">
        <v>3216</v>
      </c>
      <c r="G632" s="1" t="s">
        <v>986</v>
      </c>
      <c r="H632" s="1" t="s">
        <v>26</v>
      </c>
      <c r="I632" s="1">
        <v>10562</v>
      </c>
    </row>
    <row r="633" spans="1:9" ht="12.75" x14ac:dyDescent="0.2">
      <c r="A633" s="1">
        <v>632</v>
      </c>
      <c r="B633" s="1" t="s">
        <v>3215</v>
      </c>
      <c r="C633" s="1" t="s">
        <v>414</v>
      </c>
      <c r="D633" s="1" t="s">
        <v>5611</v>
      </c>
      <c r="E633" s="1" t="s">
        <v>3214</v>
      </c>
      <c r="F633" s="1" t="s">
        <v>3213</v>
      </c>
      <c r="G633" s="1" t="s">
        <v>610</v>
      </c>
      <c r="H633" s="1" t="s">
        <v>26</v>
      </c>
      <c r="I633" s="1">
        <v>11010</v>
      </c>
    </row>
    <row r="634" spans="1:9" ht="12.75" hidden="1" x14ac:dyDescent="0.2">
      <c r="A634" s="1">
        <v>633</v>
      </c>
      <c r="B634" s="1" t="s">
        <v>3212</v>
      </c>
      <c r="C634" s="1" t="s">
        <v>285</v>
      </c>
      <c r="D634" s="1" t="s">
        <v>3211</v>
      </c>
      <c r="E634" s="1" t="s">
        <v>3210</v>
      </c>
      <c r="F634" s="1" t="s">
        <v>3209</v>
      </c>
      <c r="G634" s="1" t="s">
        <v>161</v>
      </c>
      <c r="H634" s="1" t="s">
        <v>20</v>
      </c>
      <c r="I634" s="1">
        <v>92806</v>
      </c>
    </row>
    <row r="635" spans="1:9" ht="12.75" x14ac:dyDescent="0.2">
      <c r="A635" s="1">
        <v>634</v>
      </c>
      <c r="B635" s="1" t="s">
        <v>3208</v>
      </c>
      <c r="C635" s="1" t="s">
        <v>133</v>
      </c>
      <c r="D635" s="1" t="s">
        <v>5611</v>
      </c>
      <c r="E635" s="1" t="s">
        <v>3207</v>
      </c>
      <c r="F635" s="1" t="s">
        <v>3206</v>
      </c>
      <c r="G635" s="1" t="s">
        <v>1100</v>
      </c>
      <c r="H635" s="1" t="s">
        <v>26</v>
      </c>
      <c r="I635" s="1">
        <v>10512</v>
      </c>
    </row>
    <row r="636" spans="1:9" ht="12.75" x14ac:dyDescent="0.2">
      <c r="A636" s="1">
        <v>635</v>
      </c>
      <c r="B636" s="1" t="s">
        <v>3205</v>
      </c>
      <c r="C636" s="1" t="s">
        <v>2198</v>
      </c>
      <c r="D636" s="1" t="s">
        <v>5611</v>
      </c>
      <c r="E636" s="1" t="s">
        <v>3204</v>
      </c>
      <c r="F636" s="1" t="s">
        <v>3203</v>
      </c>
      <c r="G636" s="1" t="s">
        <v>494</v>
      </c>
      <c r="H636" s="1" t="s">
        <v>26</v>
      </c>
      <c r="I636" s="1">
        <v>11566</v>
      </c>
    </row>
    <row r="637" spans="1:9" ht="12.75" x14ac:dyDescent="0.2">
      <c r="A637" s="1">
        <v>636</v>
      </c>
      <c r="B637" s="1" t="s">
        <v>3202</v>
      </c>
      <c r="C637" s="1" t="s">
        <v>3201</v>
      </c>
      <c r="D637" s="1" t="s">
        <v>5611</v>
      </c>
      <c r="E637" s="1" t="s">
        <v>3200</v>
      </c>
      <c r="F637" s="1" t="s">
        <v>3199</v>
      </c>
      <c r="G637" s="1" t="s">
        <v>292</v>
      </c>
      <c r="H637" s="1" t="s">
        <v>26</v>
      </c>
      <c r="I637" s="1">
        <v>11001</v>
      </c>
    </row>
    <row r="638" spans="1:9" ht="12.75" x14ac:dyDescent="0.2">
      <c r="A638" s="1">
        <v>637</v>
      </c>
      <c r="B638" s="1" t="s">
        <v>3198</v>
      </c>
      <c r="C638" s="1" t="s">
        <v>1120</v>
      </c>
      <c r="D638" s="1" t="s">
        <v>5611</v>
      </c>
      <c r="E638" s="1" t="s">
        <v>3197</v>
      </c>
      <c r="F638" s="1" t="s">
        <v>3196</v>
      </c>
      <c r="G638" s="1" t="s">
        <v>986</v>
      </c>
      <c r="H638" s="1" t="s">
        <v>26</v>
      </c>
      <c r="I638" s="1">
        <v>10562</v>
      </c>
    </row>
    <row r="639" spans="1:9" ht="12.75" x14ac:dyDescent="0.2">
      <c r="A639" s="1">
        <v>638</v>
      </c>
      <c r="B639" s="1" t="s">
        <v>3195</v>
      </c>
      <c r="C639" s="1" t="s">
        <v>1120</v>
      </c>
      <c r="D639" s="1" t="s">
        <v>5611</v>
      </c>
      <c r="E639" s="1" t="s">
        <v>3194</v>
      </c>
      <c r="F639" s="1" t="s">
        <v>3193</v>
      </c>
      <c r="G639" s="1" t="s">
        <v>1230</v>
      </c>
      <c r="H639" s="1" t="s">
        <v>26</v>
      </c>
      <c r="I639" s="1">
        <v>12601</v>
      </c>
    </row>
    <row r="640" spans="1:9" ht="12.75" x14ac:dyDescent="0.2">
      <c r="A640" s="1">
        <v>639</v>
      </c>
      <c r="B640" s="1" t="s">
        <v>3192</v>
      </c>
      <c r="C640" s="1" t="s">
        <v>3191</v>
      </c>
      <c r="D640" s="1" t="s">
        <v>5611</v>
      </c>
      <c r="E640" s="1" t="s">
        <v>3190</v>
      </c>
      <c r="F640" s="1" t="s">
        <v>3189</v>
      </c>
      <c r="G640" s="1" t="s">
        <v>1699</v>
      </c>
      <c r="H640" s="1" t="s">
        <v>26</v>
      </c>
      <c r="I640" s="1">
        <v>11378</v>
      </c>
    </row>
    <row r="641" spans="1:9" ht="12.75" hidden="1" x14ac:dyDescent="0.2">
      <c r="A641" s="1">
        <v>640</v>
      </c>
      <c r="B641" s="1" t="s">
        <v>3188</v>
      </c>
      <c r="C641" s="1" t="s">
        <v>2666</v>
      </c>
      <c r="D641" s="1" t="s">
        <v>3187</v>
      </c>
      <c r="E641" s="1" t="s">
        <v>3186</v>
      </c>
      <c r="F641" s="1" t="s">
        <v>3185</v>
      </c>
      <c r="G641" s="1" t="s">
        <v>781</v>
      </c>
      <c r="H641" s="1" t="s">
        <v>26</v>
      </c>
      <c r="I641" s="1">
        <v>10956</v>
      </c>
    </row>
    <row r="642" spans="1:9" ht="12.75" x14ac:dyDescent="0.2">
      <c r="A642" s="1">
        <v>641</v>
      </c>
      <c r="B642" s="1" t="s">
        <v>3184</v>
      </c>
      <c r="C642" s="1" t="s">
        <v>1835</v>
      </c>
      <c r="D642" s="1" t="s">
        <v>5611</v>
      </c>
      <c r="E642" s="1" t="s">
        <v>3183</v>
      </c>
      <c r="F642" s="1" t="s">
        <v>3182</v>
      </c>
      <c r="G642" s="1" t="s">
        <v>375</v>
      </c>
      <c r="H642" s="1" t="s">
        <v>20</v>
      </c>
      <c r="I642" s="1">
        <v>91740</v>
      </c>
    </row>
    <row r="643" spans="1:9" ht="12.75" x14ac:dyDescent="0.2">
      <c r="A643" s="1">
        <v>642</v>
      </c>
      <c r="B643" s="1" t="s">
        <v>1081</v>
      </c>
      <c r="C643" s="1" t="s">
        <v>2781</v>
      </c>
      <c r="D643" s="1" t="s">
        <v>5611</v>
      </c>
      <c r="E643" s="1" t="s">
        <v>3181</v>
      </c>
      <c r="F643" s="1" t="s">
        <v>3180</v>
      </c>
      <c r="G643" s="1" t="s">
        <v>264</v>
      </c>
      <c r="H643" s="1" t="s">
        <v>26</v>
      </c>
      <c r="I643" s="1">
        <v>14580</v>
      </c>
    </row>
    <row r="644" spans="1:9" ht="12.75" x14ac:dyDescent="0.2">
      <c r="A644" s="1">
        <v>643</v>
      </c>
      <c r="B644" s="1" t="s">
        <v>3179</v>
      </c>
      <c r="C644" s="1" t="s">
        <v>3066</v>
      </c>
      <c r="D644" s="1" t="s">
        <v>5611</v>
      </c>
      <c r="E644" s="1" t="s">
        <v>3178</v>
      </c>
      <c r="F644" s="1" t="s">
        <v>3177</v>
      </c>
      <c r="G644" s="1" t="s">
        <v>292</v>
      </c>
      <c r="H644" s="1" t="s">
        <v>26</v>
      </c>
      <c r="I644" s="1">
        <v>11001</v>
      </c>
    </row>
    <row r="645" spans="1:9" ht="12.75" x14ac:dyDescent="0.2">
      <c r="A645" s="1">
        <v>644</v>
      </c>
      <c r="B645" s="1" t="s">
        <v>3176</v>
      </c>
      <c r="C645" s="1" t="s">
        <v>3175</v>
      </c>
      <c r="D645" s="1" t="s">
        <v>5611</v>
      </c>
      <c r="E645" s="1" t="s">
        <v>3174</v>
      </c>
      <c r="F645" s="1" t="s">
        <v>3173</v>
      </c>
      <c r="G645" s="1" t="s">
        <v>966</v>
      </c>
      <c r="H645" s="1" t="s">
        <v>26</v>
      </c>
      <c r="I645" s="1">
        <v>11757</v>
      </c>
    </row>
    <row r="646" spans="1:9" ht="12.75" hidden="1" x14ac:dyDescent="0.2">
      <c r="A646" s="1">
        <v>645</v>
      </c>
      <c r="B646" s="1" t="s">
        <v>3172</v>
      </c>
      <c r="C646" s="1" t="s">
        <v>3171</v>
      </c>
      <c r="D646" s="1" t="s">
        <v>3170</v>
      </c>
      <c r="E646" s="1" t="s">
        <v>3169</v>
      </c>
      <c r="F646" s="1" t="s">
        <v>3168</v>
      </c>
      <c r="G646" s="1" t="s">
        <v>860</v>
      </c>
      <c r="H646" s="1" t="s">
        <v>26</v>
      </c>
      <c r="I646" s="1">
        <v>11717</v>
      </c>
    </row>
    <row r="647" spans="1:9" ht="12.75" x14ac:dyDescent="0.2">
      <c r="A647" s="1">
        <v>646</v>
      </c>
      <c r="B647" s="1" t="s">
        <v>3167</v>
      </c>
      <c r="C647" s="1" t="s">
        <v>3166</v>
      </c>
      <c r="D647" s="1" t="s">
        <v>5611</v>
      </c>
      <c r="E647" s="1" t="s">
        <v>3165</v>
      </c>
      <c r="F647" s="1" t="s">
        <v>3164</v>
      </c>
      <c r="G647" s="1" t="s">
        <v>471</v>
      </c>
      <c r="H647" s="1" t="s">
        <v>20</v>
      </c>
      <c r="I647" s="1">
        <v>91733</v>
      </c>
    </row>
    <row r="648" spans="1:9" ht="12.75" x14ac:dyDescent="0.2">
      <c r="A648" s="1">
        <v>647</v>
      </c>
      <c r="B648" s="1" t="s">
        <v>3163</v>
      </c>
      <c r="C648" s="1" t="s">
        <v>3162</v>
      </c>
      <c r="D648" s="1" t="s">
        <v>5611</v>
      </c>
      <c r="E648" s="1" t="s">
        <v>3161</v>
      </c>
      <c r="F648" s="1" t="s">
        <v>3160</v>
      </c>
      <c r="G648" s="1" t="s">
        <v>1257</v>
      </c>
      <c r="H648" s="1" t="s">
        <v>26</v>
      </c>
      <c r="I648" s="1">
        <v>11418</v>
      </c>
    </row>
    <row r="649" spans="1:9" ht="12.75" x14ac:dyDescent="0.2">
      <c r="A649" s="1">
        <v>648</v>
      </c>
      <c r="B649" s="1" t="s">
        <v>3159</v>
      </c>
      <c r="C649" s="1" t="s">
        <v>3158</v>
      </c>
      <c r="D649" s="1" t="s">
        <v>5611</v>
      </c>
      <c r="E649" s="1" t="s">
        <v>3157</v>
      </c>
      <c r="F649" s="1" t="s">
        <v>3156</v>
      </c>
      <c r="G649" s="1" t="s">
        <v>870</v>
      </c>
      <c r="H649" s="1" t="s">
        <v>20</v>
      </c>
      <c r="I649" s="1">
        <v>94806</v>
      </c>
    </row>
    <row r="650" spans="1:9" ht="12.75" x14ac:dyDescent="0.2">
      <c r="A650" s="1">
        <v>649</v>
      </c>
      <c r="B650" s="1" t="s">
        <v>3155</v>
      </c>
      <c r="C650" s="1" t="s">
        <v>3154</v>
      </c>
      <c r="D650" s="1" t="s">
        <v>5611</v>
      </c>
      <c r="E650" s="1" t="s">
        <v>3153</v>
      </c>
      <c r="F650" s="1" t="s">
        <v>3152</v>
      </c>
      <c r="G650" s="1" t="s">
        <v>542</v>
      </c>
      <c r="H650" s="1" t="s">
        <v>26</v>
      </c>
      <c r="I650" s="1">
        <v>11779</v>
      </c>
    </row>
    <row r="651" spans="1:9" ht="12.75" x14ac:dyDescent="0.2">
      <c r="A651" s="1">
        <v>650</v>
      </c>
      <c r="B651" s="1" t="s">
        <v>3151</v>
      </c>
      <c r="C651" s="1" t="s">
        <v>272</v>
      </c>
      <c r="D651" s="1" t="s">
        <v>5611</v>
      </c>
      <c r="E651" s="1" t="s">
        <v>3150</v>
      </c>
      <c r="F651" s="1" t="s">
        <v>3149</v>
      </c>
      <c r="G651" s="1" t="s">
        <v>986</v>
      </c>
      <c r="H651" s="1" t="s">
        <v>26</v>
      </c>
      <c r="I651" s="1">
        <v>10562</v>
      </c>
    </row>
    <row r="652" spans="1:9" ht="12.75" x14ac:dyDescent="0.2">
      <c r="A652" s="1">
        <v>651</v>
      </c>
      <c r="B652" s="1" t="s">
        <v>3148</v>
      </c>
      <c r="C652" s="1" t="s">
        <v>1255</v>
      </c>
      <c r="D652" s="1" t="s">
        <v>5611</v>
      </c>
      <c r="E652" s="1" t="s">
        <v>3147</v>
      </c>
      <c r="F652" s="1" t="s">
        <v>3146</v>
      </c>
      <c r="G652" s="1" t="s">
        <v>791</v>
      </c>
      <c r="H652" s="1" t="s">
        <v>26</v>
      </c>
      <c r="I652" s="1">
        <v>12590</v>
      </c>
    </row>
    <row r="653" spans="1:9" ht="12.75" hidden="1" x14ac:dyDescent="0.2">
      <c r="A653" s="1">
        <v>652</v>
      </c>
      <c r="B653" s="1" t="s">
        <v>3145</v>
      </c>
      <c r="C653" s="1" t="s">
        <v>554</v>
      </c>
      <c r="D653" s="1" t="s">
        <v>3144</v>
      </c>
      <c r="E653" s="1" t="s">
        <v>3143</v>
      </c>
      <c r="F653" s="1" t="s">
        <v>3142</v>
      </c>
      <c r="G653" s="1" t="s">
        <v>235</v>
      </c>
      <c r="H653" s="1" t="s">
        <v>26</v>
      </c>
      <c r="I653" s="1">
        <v>12180</v>
      </c>
    </row>
    <row r="654" spans="1:9" ht="12.75" x14ac:dyDescent="0.2">
      <c r="A654" s="1">
        <v>653</v>
      </c>
      <c r="B654" s="1" t="s">
        <v>3141</v>
      </c>
      <c r="C654" s="1" t="s">
        <v>734</v>
      </c>
      <c r="D654" s="1" t="s">
        <v>5611</v>
      </c>
      <c r="E654" s="1" t="s">
        <v>3140</v>
      </c>
      <c r="F654" s="1" t="s">
        <v>3139</v>
      </c>
      <c r="G654" s="1" t="s">
        <v>479</v>
      </c>
      <c r="H654" s="1" t="s">
        <v>26</v>
      </c>
      <c r="I654" s="1">
        <v>14701</v>
      </c>
    </row>
    <row r="655" spans="1:9" ht="12.75" hidden="1" x14ac:dyDescent="0.2">
      <c r="A655" s="1">
        <v>654</v>
      </c>
      <c r="B655" s="1" t="s">
        <v>3138</v>
      </c>
      <c r="C655" s="1" t="s">
        <v>309</v>
      </c>
      <c r="D655" s="1" t="s">
        <v>3137</v>
      </c>
      <c r="E655" s="1" t="s">
        <v>3136</v>
      </c>
      <c r="F655" s="1" t="s">
        <v>3135</v>
      </c>
      <c r="G655" s="1" t="s">
        <v>315</v>
      </c>
      <c r="H655" s="1" t="s">
        <v>20</v>
      </c>
      <c r="I655" s="1">
        <v>92111</v>
      </c>
    </row>
    <row r="656" spans="1:9" ht="12.75" x14ac:dyDescent="0.2">
      <c r="A656" s="1">
        <v>655</v>
      </c>
      <c r="B656" s="1" t="s">
        <v>3134</v>
      </c>
      <c r="C656" s="1" t="s">
        <v>2458</v>
      </c>
      <c r="D656" s="1" t="s">
        <v>5611</v>
      </c>
      <c r="E656" s="1" t="s">
        <v>3133</v>
      </c>
      <c r="F656" s="1" t="s">
        <v>3132</v>
      </c>
      <c r="G656" s="1" t="s">
        <v>73</v>
      </c>
      <c r="H656" s="1" t="s">
        <v>26</v>
      </c>
      <c r="I656" s="1">
        <v>10583</v>
      </c>
    </row>
    <row r="657" spans="1:9" ht="12.75" x14ac:dyDescent="0.2">
      <c r="A657" s="1">
        <v>656</v>
      </c>
      <c r="B657" s="1" t="s">
        <v>3131</v>
      </c>
      <c r="C657" s="1" t="s">
        <v>3130</v>
      </c>
      <c r="D657" s="1" t="s">
        <v>5611</v>
      </c>
      <c r="E657" s="1" t="s">
        <v>3129</v>
      </c>
      <c r="F657" s="1" t="s">
        <v>3128</v>
      </c>
      <c r="G657" s="1" t="s">
        <v>292</v>
      </c>
      <c r="H657" s="1" t="s">
        <v>26</v>
      </c>
      <c r="I657" s="1">
        <v>11001</v>
      </c>
    </row>
    <row r="658" spans="1:9" ht="12.75" x14ac:dyDescent="0.2">
      <c r="A658" s="1">
        <v>657</v>
      </c>
      <c r="B658" s="1" t="s">
        <v>3127</v>
      </c>
      <c r="C658" s="1" t="s">
        <v>1774</v>
      </c>
      <c r="D658" s="1" t="s">
        <v>5611</v>
      </c>
      <c r="E658" s="1" t="s">
        <v>3126</v>
      </c>
      <c r="F658" s="1" t="s">
        <v>3125</v>
      </c>
      <c r="G658" s="1" t="s">
        <v>1914</v>
      </c>
      <c r="H658" s="1" t="s">
        <v>26</v>
      </c>
      <c r="I658" s="1">
        <v>11510</v>
      </c>
    </row>
    <row r="659" spans="1:9" ht="12.75" x14ac:dyDescent="0.2">
      <c r="A659" s="1">
        <v>658</v>
      </c>
      <c r="B659" s="1" t="s">
        <v>2910</v>
      </c>
      <c r="C659" s="1" t="s">
        <v>1297</v>
      </c>
      <c r="D659" s="1" t="s">
        <v>5611</v>
      </c>
      <c r="E659" s="1" t="s">
        <v>3124</v>
      </c>
      <c r="F659" s="1" t="s">
        <v>3123</v>
      </c>
      <c r="G659" s="1" t="s">
        <v>130</v>
      </c>
      <c r="H659" s="1" t="s">
        <v>26</v>
      </c>
      <c r="I659" s="1">
        <v>10952</v>
      </c>
    </row>
    <row r="660" spans="1:9" ht="12.75" x14ac:dyDescent="0.2">
      <c r="A660" s="1">
        <v>659</v>
      </c>
      <c r="B660" s="1" t="s">
        <v>3122</v>
      </c>
      <c r="C660" s="1" t="s">
        <v>679</v>
      </c>
      <c r="D660" s="1" t="s">
        <v>5611</v>
      </c>
      <c r="E660" s="1" t="s">
        <v>3121</v>
      </c>
      <c r="F660" s="1" t="s">
        <v>3120</v>
      </c>
      <c r="G660" s="1" t="s">
        <v>212</v>
      </c>
      <c r="H660" s="1" t="s">
        <v>26</v>
      </c>
      <c r="I660" s="1">
        <v>10573</v>
      </c>
    </row>
    <row r="661" spans="1:9" ht="12.75" x14ac:dyDescent="0.2">
      <c r="A661" s="1">
        <v>660</v>
      </c>
      <c r="B661" s="1" t="s">
        <v>3119</v>
      </c>
      <c r="C661" s="1" t="s">
        <v>524</v>
      </c>
      <c r="D661" s="1" t="s">
        <v>5611</v>
      </c>
      <c r="E661" s="1" t="s">
        <v>3118</v>
      </c>
      <c r="F661" s="1" t="s">
        <v>3117</v>
      </c>
      <c r="G661" s="1" t="s">
        <v>923</v>
      </c>
      <c r="H661" s="1" t="s">
        <v>20</v>
      </c>
      <c r="I661" s="1">
        <v>93555</v>
      </c>
    </row>
    <row r="662" spans="1:9" ht="12.75" x14ac:dyDescent="0.2">
      <c r="A662" s="1">
        <v>661</v>
      </c>
      <c r="B662" s="1" t="s">
        <v>415</v>
      </c>
      <c r="C662" s="1" t="s">
        <v>3116</v>
      </c>
      <c r="D662" s="1" t="s">
        <v>5611</v>
      </c>
      <c r="E662" s="1" t="s">
        <v>3115</v>
      </c>
      <c r="F662" s="1" t="s">
        <v>3114</v>
      </c>
      <c r="G662" s="1" t="s">
        <v>588</v>
      </c>
      <c r="H662" s="1" t="s">
        <v>26</v>
      </c>
      <c r="I662" s="1">
        <v>10950</v>
      </c>
    </row>
    <row r="663" spans="1:9" ht="12.75" x14ac:dyDescent="0.2">
      <c r="A663" s="1">
        <v>662</v>
      </c>
      <c r="B663" s="1" t="s">
        <v>3113</v>
      </c>
      <c r="C663" s="1" t="s">
        <v>2407</v>
      </c>
      <c r="D663" s="1" t="s">
        <v>5611</v>
      </c>
      <c r="E663" s="1" t="s">
        <v>3112</v>
      </c>
      <c r="F663" s="1" t="s">
        <v>3111</v>
      </c>
      <c r="G663" s="1" t="s">
        <v>73</v>
      </c>
      <c r="H663" s="1" t="s">
        <v>26</v>
      </c>
      <c r="I663" s="1">
        <v>10583</v>
      </c>
    </row>
    <row r="664" spans="1:9" ht="12.75" x14ac:dyDescent="0.2">
      <c r="A664" s="1">
        <v>663</v>
      </c>
      <c r="B664" s="1" t="s">
        <v>2307</v>
      </c>
      <c r="C664" s="1" t="s">
        <v>262</v>
      </c>
      <c r="D664" s="1" t="s">
        <v>5611</v>
      </c>
      <c r="E664" s="1" t="s">
        <v>3110</v>
      </c>
      <c r="F664" s="1" t="s">
        <v>3109</v>
      </c>
      <c r="G664" s="1" t="s">
        <v>186</v>
      </c>
      <c r="H664" s="1" t="s">
        <v>26</v>
      </c>
      <c r="I664" s="1">
        <v>12553</v>
      </c>
    </row>
    <row r="665" spans="1:9" ht="12.75" x14ac:dyDescent="0.2">
      <c r="A665" s="1">
        <v>664</v>
      </c>
      <c r="B665" s="1" t="s">
        <v>3108</v>
      </c>
      <c r="C665" s="1" t="s">
        <v>3107</v>
      </c>
      <c r="D665" s="1" t="s">
        <v>5611</v>
      </c>
      <c r="E665" s="1" t="s">
        <v>3106</v>
      </c>
      <c r="F665" s="1" t="s">
        <v>3105</v>
      </c>
      <c r="G665" s="1" t="s">
        <v>1859</v>
      </c>
      <c r="H665" s="1" t="s">
        <v>26</v>
      </c>
      <c r="I665" s="1">
        <v>11368</v>
      </c>
    </row>
    <row r="666" spans="1:9" ht="12.75" hidden="1" x14ac:dyDescent="0.2">
      <c r="A666" s="1">
        <v>665</v>
      </c>
      <c r="B666" s="1" t="s">
        <v>3104</v>
      </c>
      <c r="C666" s="1" t="s">
        <v>2728</v>
      </c>
      <c r="D666" s="1" t="s">
        <v>3103</v>
      </c>
      <c r="E666" s="1" t="s">
        <v>3102</v>
      </c>
      <c r="F666" s="1" t="s">
        <v>3101</v>
      </c>
      <c r="G666" s="1" t="s">
        <v>1011</v>
      </c>
      <c r="H666" s="1" t="s">
        <v>20</v>
      </c>
      <c r="I666" s="1">
        <v>94603</v>
      </c>
    </row>
    <row r="667" spans="1:9" ht="12.75" x14ac:dyDescent="0.2">
      <c r="A667" s="1">
        <v>666</v>
      </c>
      <c r="B667" s="1" t="s">
        <v>3100</v>
      </c>
      <c r="C667" s="1" t="s">
        <v>3099</v>
      </c>
      <c r="D667" s="1" t="s">
        <v>5611</v>
      </c>
      <c r="E667" s="1" t="s">
        <v>3098</v>
      </c>
      <c r="F667" s="1" t="s">
        <v>3097</v>
      </c>
      <c r="G667" s="1" t="s">
        <v>292</v>
      </c>
      <c r="H667" s="1" t="s">
        <v>26</v>
      </c>
      <c r="I667" s="1">
        <v>11001</v>
      </c>
    </row>
    <row r="668" spans="1:9" ht="12.75" x14ac:dyDescent="0.2">
      <c r="A668" s="1">
        <v>667</v>
      </c>
      <c r="B668" s="1" t="s">
        <v>3096</v>
      </c>
      <c r="C668" s="1" t="s">
        <v>650</v>
      </c>
      <c r="D668" s="1" t="s">
        <v>5611</v>
      </c>
      <c r="E668" s="1" t="s">
        <v>3095</v>
      </c>
      <c r="F668" s="1" t="s">
        <v>3094</v>
      </c>
      <c r="G668" s="1" t="s">
        <v>1257</v>
      </c>
      <c r="H668" s="1" t="s">
        <v>26</v>
      </c>
      <c r="I668" s="1">
        <v>11418</v>
      </c>
    </row>
    <row r="669" spans="1:9" ht="12.75" x14ac:dyDescent="0.2">
      <c r="A669" s="1">
        <v>668</v>
      </c>
      <c r="B669" s="1" t="s">
        <v>3093</v>
      </c>
      <c r="C669" s="1" t="s">
        <v>3092</v>
      </c>
      <c r="D669" s="1" t="s">
        <v>5611</v>
      </c>
      <c r="E669" s="1" t="s">
        <v>3091</v>
      </c>
      <c r="F669" s="1" t="s">
        <v>3090</v>
      </c>
      <c r="G669" s="1" t="s">
        <v>1669</v>
      </c>
      <c r="H669" s="1" t="s">
        <v>118</v>
      </c>
      <c r="I669" s="1">
        <v>77566</v>
      </c>
    </row>
    <row r="670" spans="1:9" ht="12.75" x14ac:dyDescent="0.2">
      <c r="A670" s="1">
        <v>669</v>
      </c>
      <c r="B670" s="1" t="s">
        <v>1814</v>
      </c>
      <c r="C670" s="1" t="s">
        <v>3089</v>
      </c>
      <c r="D670" s="1" t="s">
        <v>5611</v>
      </c>
      <c r="E670" s="1" t="s">
        <v>3088</v>
      </c>
      <c r="F670" s="1" t="s">
        <v>3087</v>
      </c>
      <c r="G670" s="1" t="s">
        <v>335</v>
      </c>
      <c r="H670" s="1" t="s">
        <v>118</v>
      </c>
      <c r="I670" s="1">
        <v>78552</v>
      </c>
    </row>
    <row r="671" spans="1:9" ht="12.75" x14ac:dyDescent="0.2">
      <c r="A671" s="1">
        <v>670</v>
      </c>
      <c r="B671" s="1" t="s">
        <v>3086</v>
      </c>
      <c r="C671" s="1" t="s">
        <v>452</v>
      </c>
      <c r="D671" s="1" t="s">
        <v>5611</v>
      </c>
      <c r="E671" s="1" t="s">
        <v>3085</v>
      </c>
      <c r="F671" s="1" t="s">
        <v>3084</v>
      </c>
      <c r="G671" s="1" t="s">
        <v>78</v>
      </c>
      <c r="H671" s="1" t="s">
        <v>26</v>
      </c>
      <c r="I671" s="1">
        <v>13090</v>
      </c>
    </row>
    <row r="672" spans="1:9" ht="12.75" x14ac:dyDescent="0.2">
      <c r="A672" s="1">
        <v>671</v>
      </c>
      <c r="B672" s="1" t="s">
        <v>3083</v>
      </c>
      <c r="C672" s="1" t="s">
        <v>1734</v>
      </c>
      <c r="D672" s="1" t="s">
        <v>5611</v>
      </c>
      <c r="E672" s="1" t="s">
        <v>3082</v>
      </c>
      <c r="F672" s="1" t="s">
        <v>3081</v>
      </c>
      <c r="G672" s="1" t="s">
        <v>1125</v>
      </c>
      <c r="H672" s="1" t="s">
        <v>20</v>
      </c>
      <c r="I672" s="1">
        <v>92220</v>
      </c>
    </row>
    <row r="673" spans="1:9" ht="12.75" x14ac:dyDescent="0.2">
      <c r="A673" s="1">
        <v>672</v>
      </c>
      <c r="B673" s="1" t="s">
        <v>3080</v>
      </c>
      <c r="C673" s="1" t="s">
        <v>3079</v>
      </c>
      <c r="D673" s="1" t="s">
        <v>5611</v>
      </c>
      <c r="E673" s="1" t="s">
        <v>3078</v>
      </c>
      <c r="F673" s="1" t="s">
        <v>3077</v>
      </c>
      <c r="G673" s="1" t="s">
        <v>52</v>
      </c>
      <c r="H673" s="1" t="s">
        <v>26</v>
      </c>
      <c r="I673" s="1">
        <v>10801</v>
      </c>
    </row>
    <row r="674" spans="1:9" ht="12.75" x14ac:dyDescent="0.2">
      <c r="A674" s="1">
        <v>673</v>
      </c>
      <c r="B674" s="1" t="s">
        <v>1586</v>
      </c>
      <c r="C674" s="1" t="s">
        <v>1575</v>
      </c>
      <c r="D674" s="1" t="s">
        <v>5611</v>
      </c>
      <c r="E674" s="1" t="s">
        <v>3076</v>
      </c>
      <c r="F674" s="1" t="s">
        <v>3075</v>
      </c>
      <c r="G674" s="1" t="s">
        <v>676</v>
      </c>
      <c r="H674" s="1" t="s">
        <v>20</v>
      </c>
      <c r="I674" s="1">
        <v>93635</v>
      </c>
    </row>
    <row r="675" spans="1:9" ht="12.75" x14ac:dyDescent="0.2">
      <c r="A675" s="1">
        <v>674</v>
      </c>
      <c r="B675" s="1" t="s">
        <v>1568</v>
      </c>
      <c r="C675" s="1" t="s">
        <v>3074</v>
      </c>
      <c r="D675" s="1" t="s">
        <v>5611</v>
      </c>
      <c r="E675" s="1" t="s">
        <v>3073</v>
      </c>
      <c r="F675" s="1" t="s">
        <v>3072</v>
      </c>
      <c r="G675" s="1" t="s">
        <v>499</v>
      </c>
      <c r="H675" s="1" t="s">
        <v>26</v>
      </c>
      <c r="I675" s="1">
        <v>12866</v>
      </c>
    </row>
    <row r="676" spans="1:9" ht="12.75" hidden="1" x14ac:dyDescent="0.2">
      <c r="A676" s="1">
        <v>675</v>
      </c>
      <c r="B676" s="1" t="s">
        <v>2713</v>
      </c>
      <c r="C676" s="1" t="s">
        <v>3071</v>
      </c>
      <c r="D676" s="1" t="s">
        <v>3070</v>
      </c>
      <c r="E676" s="1" t="s">
        <v>3069</v>
      </c>
      <c r="F676" s="1" t="s">
        <v>3068</v>
      </c>
      <c r="G676" s="1" t="s">
        <v>1816</v>
      </c>
      <c r="H676" s="1" t="s">
        <v>118</v>
      </c>
      <c r="I676" s="1">
        <v>79930</v>
      </c>
    </row>
    <row r="677" spans="1:9" ht="12.75" x14ac:dyDescent="0.2">
      <c r="A677" s="1">
        <v>676</v>
      </c>
      <c r="B677" s="1" t="s">
        <v>3067</v>
      </c>
      <c r="C677" s="1" t="s">
        <v>3066</v>
      </c>
      <c r="D677" s="1" t="s">
        <v>5611</v>
      </c>
      <c r="E677" s="1" t="s">
        <v>3065</v>
      </c>
      <c r="F677" s="1" t="s">
        <v>3064</v>
      </c>
      <c r="G677" s="1" t="s">
        <v>966</v>
      </c>
      <c r="H677" s="1" t="s">
        <v>26</v>
      </c>
      <c r="I677" s="1">
        <v>11757</v>
      </c>
    </row>
    <row r="678" spans="1:9" ht="12.75" x14ac:dyDescent="0.2">
      <c r="A678" s="1">
        <v>677</v>
      </c>
      <c r="B678" s="1" t="s">
        <v>3063</v>
      </c>
      <c r="C678" s="1" t="s">
        <v>3062</v>
      </c>
      <c r="D678" s="1" t="s">
        <v>5611</v>
      </c>
      <c r="E678" s="1" t="s">
        <v>3061</v>
      </c>
      <c r="F678" s="1" t="s">
        <v>3060</v>
      </c>
      <c r="G678" s="1" t="s">
        <v>2076</v>
      </c>
      <c r="H678" s="1" t="s">
        <v>118</v>
      </c>
      <c r="I678" s="1">
        <v>78023</v>
      </c>
    </row>
    <row r="679" spans="1:9" ht="12.75" x14ac:dyDescent="0.2">
      <c r="A679" s="1">
        <v>678</v>
      </c>
      <c r="B679" s="1" t="s">
        <v>3059</v>
      </c>
      <c r="C679" s="1" t="s">
        <v>111</v>
      </c>
      <c r="D679" s="1" t="s">
        <v>5611</v>
      </c>
      <c r="E679" s="1" t="s">
        <v>3058</v>
      </c>
      <c r="F679" s="1" t="s">
        <v>3057</v>
      </c>
      <c r="G679" s="1" t="s">
        <v>531</v>
      </c>
      <c r="H679" s="1" t="s">
        <v>26</v>
      </c>
      <c r="I679" s="1">
        <v>11357</v>
      </c>
    </row>
    <row r="680" spans="1:9" ht="12.75" x14ac:dyDescent="0.2">
      <c r="A680" s="1">
        <v>679</v>
      </c>
      <c r="B680" s="1" t="s">
        <v>3056</v>
      </c>
      <c r="C680" s="1" t="s">
        <v>3055</v>
      </c>
      <c r="D680" s="1" t="s">
        <v>5611</v>
      </c>
      <c r="E680" s="1" t="s">
        <v>3054</v>
      </c>
      <c r="F680" s="1" t="s">
        <v>3053</v>
      </c>
      <c r="G680" s="1" t="s">
        <v>380</v>
      </c>
      <c r="H680" s="1" t="s">
        <v>26</v>
      </c>
      <c r="I680" s="1">
        <v>11704</v>
      </c>
    </row>
    <row r="681" spans="1:9" ht="12.75" hidden="1" x14ac:dyDescent="0.2">
      <c r="A681" s="1">
        <v>680</v>
      </c>
      <c r="B681" s="1" t="s">
        <v>3052</v>
      </c>
      <c r="C681" s="1" t="s">
        <v>3051</v>
      </c>
      <c r="D681" s="1" t="s">
        <v>3050</v>
      </c>
      <c r="E681" s="1" t="s">
        <v>3049</v>
      </c>
      <c r="F681" s="1" t="s">
        <v>3048</v>
      </c>
      <c r="G681" s="1" t="s">
        <v>781</v>
      </c>
      <c r="H681" s="1" t="s">
        <v>26</v>
      </c>
      <c r="I681" s="1">
        <v>10956</v>
      </c>
    </row>
    <row r="682" spans="1:9" ht="12.75" x14ac:dyDescent="0.2">
      <c r="A682" s="1">
        <v>681</v>
      </c>
      <c r="B682" s="1" t="s">
        <v>3047</v>
      </c>
      <c r="C682" s="1" t="s">
        <v>964</v>
      </c>
      <c r="D682" s="1" t="s">
        <v>5611</v>
      </c>
      <c r="E682" s="1" t="s">
        <v>3046</v>
      </c>
      <c r="F682" s="1" t="s">
        <v>3045</v>
      </c>
      <c r="G682" s="1" t="s">
        <v>3044</v>
      </c>
      <c r="H682" s="1" t="s">
        <v>26</v>
      </c>
      <c r="I682" s="1">
        <v>11741</v>
      </c>
    </row>
    <row r="683" spans="1:9" ht="12.75" x14ac:dyDescent="0.2">
      <c r="A683" s="1">
        <v>682</v>
      </c>
      <c r="B683" s="1" t="s">
        <v>3043</v>
      </c>
      <c r="C683" s="1" t="s">
        <v>2262</v>
      </c>
      <c r="D683" s="1" t="s">
        <v>5611</v>
      </c>
      <c r="E683" s="1" t="s">
        <v>3042</v>
      </c>
      <c r="F683" s="1" t="s">
        <v>3041</v>
      </c>
      <c r="G683" s="1" t="s">
        <v>430</v>
      </c>
      <c r="H683" s="1" t="s">
        <v>26</v>
      </c>
      <c r="I683" s="1">
        <v>14127</v>
      </c>
    </row>
    <row r="684" spans="1:9" ht="12.75" x14ac:dyDescent="0.2">
      <c r="A684" s="1">
        <v>683</v>
      </c>
      <c r="B684" s="1" t="s">
        <v>3040</v>
      </c>
      <c r="C684" s="1" t="s">
        <v>3039</v>
      </c>
      <c r="D684" s="1" t="s">
        <v>5611</v>
      </c>
      <c r="E684" s="1" t="s">
        <v>3038</v>
      </c>
      <c r="F684" s="1" t="s">
        <v>3037</v>
      </c>
      <c r="G684" s="1" t="s">
        <v>494</v>
      </c>
      <c r="H684" s="1" t="s">
        <v>26</v>
      </c>
      <c r="I684" s="1">
        <v>11566</v>
      </c>
    </row>
    <row r="685" spans="1:9" ht="12.75" x14ac:dyDescent="0.2">
      <c r="A685" s="1">
        <v>684</v>
      </c>
      <c r="B685" s="1" t="s">
        <v>3036</v>
      </c>
      <c r="C685" s="1" t="s">
        <v>3035</v>
      </c>
      <c r="D685" s="1" t="s">
        <v>5611</v>
      </c>
      <c r="E685" s="1" t="s">
        <v>3034</v>
      </c>
      <c r="F685" s="1" t="s">
        <v>3033</v>
      </c>
      <c r="G685" s="1" t="s">
        <v>1086</v>
      </c>
      <c r="H685" s="1" t="s">
        <v>26</v>
      </c>
      <c r="I685" s="1">
        <v>14304</v>
      </c>
    </row>
    <row r="686" spans="1:9" ht="12.75" x14ac:dyDescent="0.2">
      <c r="A686" s="1">
        <v>685</v>
      </c>
      <c r="B686" s="1" t="s">
        <v>3032</v>
      </c>
      <c r="C686" s="1" t="s">
        <v>220</v>
      </c>
      <c r="D686" s="1" t="s">
        <v>5611</v>
      </c>
      <c r="E686" s="1" t="s">
        <v>3031</v>
      </c>
      <c r="F686" s="1" t="s">
        <v>3030</v>
      </c>
      <c r="G686" s="1" t="s">
        <v>1610</v>
      </c>
      <c r="H686" s="1" t="s">
        <v>26</v>
      </c>
      <c r="I686" s="1">
        <v>11375</v>
      </c>
    </row>
    <row r="687" spans="1:9" ht="12.75" x14ac:dyDescent="0.2">
      <c r="A687" s="1">
        <v>686</v>
      </c>
      <c r="B687" s="1" t="s">
        <v>3029</v>
      </c>
      <c r="C687" s="1" t="s">
        <v>3028</v>
      </c>
      <c r="D687" s="1" t="s">
        <v>5611</v>
      </c>
      <c r="E687" s="1" t="s">
        <v>3027</v>
      </c>
      <c r="F687" s="1" t="s">
        <v>3026</v>
      </c>
      <c r="G687" s="1" t="s">
        <v>1072</v>
      </c>
      <c r="H687" s="1" t="s">
        <v>20</v>
      </c>
      <c r="I687" s="1">
        <v>95050</v>
      </c>
    </row>
    <row r="688" spans="1:9" ht="12.75" x14ac:dyDescent="0.2">
      <c r="A688" s="1">
        <v>687</v>
      </c>
      <c r="B688" s="1" t="s">
        <v>3025</v>
      </c>
      <c r="C688" s="1" t="s">
        <v>3024</v>
      </c>
      <c r="D688" s="1" t="s">
        <v>5611</v>
      </c>
      <c r="E688" s="1" t="s">
        <v>3023</v>
      </c>
      <c r="F688" s="1" t="s">
        <v>3022</v>
      </c>
      <c r="G688" s="1" t="s">
        <v>1003</v>
      </c>
      <c r="H688" s="1" t="s">
        <v>118</v>
      </c>
      <c r="I688" s="1">
        <v>75115</v>
      </c>
    </row>
    <row r="689" spans="1:9" ht="12.75" x14ac:dyDescent="0.2">
      <c r="A689" s="1">
        <v>688</v>
      </c>
      <c r="B689" s="1" t="s">
        <v>3021</v>
      </c>
      <c r="C689" s="1" t="s">
        <v>3020</v>
      </c>
      <c r="D689" s="1" t="s">
        <v>5611</v>
      </c>
      <c r="E689" s="1" t="s">
        <v>3019</v>
      </c>
      <c r="F689" s="1" t="s">
        <v>3018</v>
      </c>
      <c r="G689" s="1" t="s">
        <v>407</v>
      </c>
      <c r="H689" s="1" t="s">
        <v>20</v>
      </c>
      <c r="I689" s="1">
        <v>95008</v>
      </c>
    </row>
    <row r="690" spans="1:9" ht="12.75" x14ac:dyDescent="0.2">
      <c r="A690" s="1">
        <v>689</v>
      </c>
      <c r="B690" s="1" t="s">
        <v>3017</v>
      </c>
      <c r="C690" s="1" t="s">
        <v>1273</v>
      </c>
      <c r="D690" s="1" t="s">
        <v>5611</v>
      </c>
      <c r="E690" s="1" t="s">
        <v>3016</v>
      </c>
      <c r="F690" s="1" t="s">
        <v>3015</v>
      </c>
      <c r="G690" s="1" t="s">
        <v>602</v>
      </c>
      <c r="H690" s="1" t="s">
        <v>26</v>
      </c>
      <c r="I690" s="1">
        <v>13501</v>
      </c>
    </row>
    <row r="691" spans="1:9" ht="12.75" x14ac:dyDescent="0.2">
      <c r="A691" s="1">
        <v>690</v>
      </c>
      <c r="B691" s="1" t="s">
        <v>3014</v>
      </c>
      <c r="C691" s="1" t="s">
        <v>2212</v>
      </c>
      <c r="D691" s="1" t="s">
        <v>5611</v>
      </c>
      <c r="E691" s="1" t="s">
        <v>3013</v>
      </c>
      <c r="F691" s="1" t="s">
        <v>3012</v>
      </c>
      <c r="G691" s="1" t="s">
        <v>800</v>
      </c>
      <c r="H691" s="1" t="s">
        <v>26</v>
      </c>
      <c r="I691" s="1">
        <v>11372</v>
      </c>
    </row>
    <row r="692" spans="1:9" ht="12.75" hidden="1" x14ac:dyDescent="0.2">
      <c r="A692" s="1">
        <v>691</v>
      </c>
      <c r="B692" s="1" t="s">
        <v>3011</v>
      </c>
      <c r="C692" s="1" t="s">
        <v>2770</v>
      </c>
      <c r="D692" s="1" t="s">
        <v>3010</v>
      </c>
      <c r="E692" s="1" t="s">
        <v>3009</v>
      </c>
      <c r="F692" s="1" t="s">
        <v>3008</v>
      </c>
      <c r="G692" s="1" t="s">
        <v>424</v>
      </c>
      <c r="H692" s="1" t="s">
        <v>118</v>
      </c>
      <c r="I692" s="1">
        <v>77016</v>
      </c>
    </row>
    <row r="693" spans="1:9" ht="12.75" x14ac:dyDescent="0.2">
      <c r="A693" s="1">
        <v>692</v>
      </c>
      <c r="B693" s="1" t="s">
        <v>478</v>
      </c>
      <c r="C693" s="1" t="s">
        <v>3007</v>
      </c>
      <c r="D693" s="1" t="s">
        <v>5611</v>
      </c>
      <c r="E693" s="1" t="s">
        <v>3006</v>
      </c>
      <c r="F693" s="1" t="s">
        <v>3005</v>
      </c>
      <c r="G693" s="1" t="s">
        <v>172</v>
      </c>
      <c r="H693" s="1" t="s">
        <v>26</v>
      </c>
      <c r="I693" s="1">
        <v>11102</v>
      </c>
    </row>
    <row r="694" spans="1:9" ht="12.75" hidden="1" x14ac:dyDescent="0.2">
      <c r="A694" s="1">
        <v>693</v>
      </c>
      <c r="B694" s="1" t="s">
        <v>3004</v>
      </c>
      <c r="C694" s="1" t="s">
        <v>3003</v>
      </c>
      <c r="D694" s="1" t="s">
        <v>3002</v>
      </c>
      <c r="E694" s="1" t="s">
        <v>3001</v>
      </c>
      <c r="F694" s="1" t="s">
        <v>3000</v>
      </c>
      <c r="G694" s="1" t="s">
        <v>2049</v>
      </c>
      <c r="H694" s="1" t="s">
        <v>26</v>
      </c>
      <c r="I694" s="1">
        <v>11550</v>
      </c>
    </row>
    <row r="695" spans="1:9" ht="12.75" x14ac:dyDescent="0.2">
      <c r="A695" s="1">
        <v>694</v>
      </c>
      <c r="B695" s="1" t="s">
        <v>2999</v>
      </c>
      <c r="C695" s="1" t="s">
        <v>61</v>
      </c>
      <c r="D695" s="1" t="s">
        <v>5611</v>
      </c>
      <c r="E695" s="1" t="s">
        <v>2998</v>
      </c>
      <c r="F695" s="1" t="s">
        <v>2997</v>
      </c>
      <c r="G695" s="1" t="s">
        <v>727</v>
      </c>
      <c r="H695" s="1" t="s">
        <v>26</v>
      </c>
      <c r="I695" s="1">
        <v>14120</v>
      </c>
    </row>
    <row r="696" spans="1:9" ht="12.75" x14ac:dyDescent="0.2">
      <c r="A696" s="1">
        <v>695</v>
      </c>
      <c r="B696" s="1" t="s">
        <v>2996</v>
      </c>
      <c r="C696" s="1" t="s">
        <v>123</v>
      </c>
      <c r="D696" s="1" t="s">
        <v>5611</v>
      </c>
      <c r="E696" s="1" t="s">
        <v>2995</v>
      </c>
      <c r="F696" s="1" t="s">
        <v>2994</v>
      </c>
      <c r="G696" s="1" t="s">
        <v>125</v>
      </c>
      <c r="H696" s="1" t="s">
        <v>26</v>
      </c>
      <c r="I696" s="1">
        <v>11967</v>
      </c>
    </row>
    <row r="697" spans="1:9" ht="12.75" x14ac:dyDescent="0.2">
      <c r="A697" s="1">
        <v>696</v>
      </c>
      <c r="B697" s="1" t="s">
        <v>2993</v>
      </c>
      <c r="C697" s="1" t="s">
        <v>2992</v>
      </c>
      <c r="D697" s="1" t="s">
        <v>5611</v>
      </c>
      <c r="E697" s="1" t="s">
        <v>2991</v>
      </c>
      <c r="F697" s="1" t="s">
        <v>2990</v>
      </c>
      <c r="G697" s="1" t="s">
        <v>489</v>
      </c>
      <c r="H697" s="1" t="s">
        <v>20</v>
      </c>
      <c r="I697" s="1">
        <v>91316</v>
      </c>
    </row>
    <row r="698" spans="1:9" ht="12.75" hidden="1" x14ac:dyDescent="0.2">
      <c r="A698" s="1">
        <v>697</v>
      </c>
      <c r="B698" s="1" t="s">
        <v>2989</v>
      </c>
      <c r="C698" s="1" t="s">
        <v>2988</v>
      </c>
      <c r="D698" s="1" t="s">
        <v>2987</v>
      </c>
      <c r="E698" s="1" t="s">
        <v>2986</v>
      </c>
      <c r="F698" s="1" t="s">
        <v>2985</v>
      </c>
      <c r="G698" s="1" t="s">
        <v>315</v>
      </c>
      <c r="H698" s="1" t="s">
        <v>20</v>
      </c>
      <c r="I698" s="1">
        <v>92111</v>
      </c>
    </row>
    <row r="699" spans="1:9" ht="12.75" x14ac:dyDescent="0.2">
      <c r="A699" s="1">
        <v>698</v>
      </c>
      <c r="B699" s="1" t="s">
        <v>2984</v>
      </c>
      <c r="C699" s="1" t="s">
        <v>1263</v>
      </c>
      <c r="D699" s="1" t="s">
        <v>5611</v>
      </c>
      <c r="E699" s="1" t="s">
        <v>2983</v>
      </c>
      <c r="F699" s="1" t="s">
        <v>2982</v>
      </c>
      <c r="G699" s="1" t="s">
        <v>1859</v>
      </c>
      <c r="H699" s="1" t="s">
        <v>26</v>
      </c>
      <c r="I699" s="1">
        <v>11368</v>
      </c>
    </row>
    <row r="700" spans="1:9" ht="12.75" x14ac:dyDescent="0.2">
      <c r="A700" s="1">
        <v>699</v>
      </c>
      <c r="B700" s="1" t="s">
        <v>2981</v>
      </c>
      <c r="C700" s="1" t="s">
        <v>2980</v>
      </c>
      <c r="D700" s="1" t="s">
        <v>5611</v>
      </c>
      <c r="E700" s="1" t="s">
        <v>2979</v>
      </c>
      <c r="F700" s="1" t="s">
        <v>2978</v>
      </c>
      <c r="G700" s="1" t="s">
        <v>63</v>
      </c>
      <c r="H700" s="1" t="s">
        <v>26</v>
      </c>
      <c r="I700" s="1">
        <v>11570</v>
      </c>
    </row>
    <row r="701" spans="1:9" ht="12.75" hidden="1" x14ac:dyDescent="0.2">
      <c r="A701" s="1">
        <v>700</v>
      </c>
      <c r="B701" s="1" t="s">
        <v>2977</v>
      </c>
      <c r="C701" s="1" t="s">
        <v>2976</v>
      </c>
      <c r="D701" s="1" t="s">
        <v>2975</v>
      </c>
      <c r="E701" s="1" t="s">
        <v>2974</v>
      </c>
      <c r="F701" s="1" t="s">
        <v>2973</v>
      </c>
      <c r="G701" s="1" t="s">
        <v>119</v>
      </c>
      <c r="H701" s="1" t="s">
        <v>118</v>
      </c>
      <c r="I701" s="1">
        <v>78418</v>
      </c>
    </row>
    <row r="702" spans="1:9" ht="12.75" hidden="1" x14ac:dyDescent="0.2">
      <c r="A702" s="1">
        <v>701</v>
      </c>
      <c r="B702" s="1" t="s">
        <v>2972</v>
      </c>
      <c r="C702" s="1" t="s">
        <v>2971</v>
      </c>
      <c r="D702" s="1" t="s">
        <v>2970</v>
      </c>
      <c r="E702" s="1" t="s">
        <v>2969</v>
      </c>
      <c r="F702" s="1" t="s">
        <v>2968</v>
      </c>
      <c r="G702" s="1" t="s">
        <v>1224</v>
      </c>
      <c r="H702" s="1" t="s">
        <v>20</v>
      </c>
      <c r="I702" s="1">
        <v>93035</v>
      </c>
    </row>
    <row r="703" spans="1:9" ht="12.75" x14ac:dyDescent="0.2">
      <c r="A703" s="1">
        <v>702</v>
      </c>
      <c r="B703" s="1" t="s">
        <v>2967</v>
      </c>
      <c r="C703" s="1" t="s">
        <v>1089</v>
      </c>
      <c r="D703" s="1" t="s">
        <v>5611</v>
      </c>
      <c r="E703" s="1" t="s">
        <v>2966</v>
      </c>
      <c r="F703" s="1" t="s">
        <v>2965</v>
      </c>
      <c r="G703" s="1" t="s">
        <v>494</v>
      </c>
      <c r="H703" s="1" t="s">
        <v>26</v>
      </c>
      <c r="I703" s="1">
        <v>11566</v>
      </c>
    </row>
    <row r="704" spans="1:9" ht="12.75" x14ac:dyDescent="0.2">
      <c r="A704" s="1">
        <v>703</v>
      </c>
      <c r="B704" s="1" t="s">
        <v>1984</v>
      </c>
      <c r="C704" s="1" t="s">
        <v>2303</v>
      </c>
      <c r="D704" s="1" t="s">
        <v>5611</v>
      </c>
      <c r="E704" s="1" t="s">
        <v>2964</v>
      </c>
      <c r="F704" s="1" t="s">
        <v>2963</v>
      </c>
      <c r="G704" s="1" t="s">
        <v>826</v>
      </c>
      <c r="H704" s="1" t="s">
        <v>20</v>
      </c>
      <c r="I704" s="1">
        <v>92831</v>
      </c>
    </row>
    <row r="705" spans="1:9" ht="12.75" hidden="1" x14ac:dyDescent="0.2">
      <c r="A705" s="1">
        <v>704</v>
      </c>
      <c r="B705" s="1" t="s">
        <v>2532</v>
      </c>
      <c r="C705" s="1" t="s">
        <v>1613</v>
      </c>
      <c r="D705" s="1" t="s">
        <v>2962</v>
      </c>
      <c r="E705" s="1" t="s">
        <v>2961</v>
      </c>
      <c r="F705" s="1" t="s">
        <v>2960</v>
      </c>
      <c r="G705" s="1" t="s">
        <v>97</v>
      </c>
      <c r="H705" s="1" t="s">
        <v>20</v>
      </c>
      <c r="I705" s="1">
        <v>93306</v>
      </c>
    </row>
    <row r="706" spans="1:9" ht="12.75" x14ac:dyDescent="0.2">
      <c r="A706" s="1">
        <v>705</v>
      </c>
      <c r="B706" s="1" t="s">
        <v>2959</v>
      </c>
      <c r="C706" s="1" t="s">
        <v>1686</v>
      </c>
      <c r="D706" s="1" t="s">
        <v>5611</v>
      </c>
      <c r="E706" s="1" t="s">
        <v>2958</v>
      </c>
      <c r="F706" s="1" t="s">
        <v>2957</v>
      </c>
      <c r="G706" s="1" t="s">
        <v>1095</v>
      </c>
      <c r="H706" s="1" t="s">
        <v>26</v>
      </c>
      <c r="I706" s="1">
        <v>11743</v>
      </c>
    </row>
    <row r="707" spans="1:9" ht="12.75" x14ac:dyDescent="0.2">
      <c r="A707" s="1">
        <v>706</v>
      </c>
      <c r="B707" s="1" t="s">
        <v>2956</v>
      </c>
      <c r="C707" s="1" t="s">
        <v>2955</v>
      </c>
      <c r="D707" s="1" t="s">
        <v>5611</v>
      </c>
      <c r="E707" s="1" t="s">
        <v>2954</v>
      </c>
      <c r="F707" s="1" t="s">
        <v>2953</v>
      </c>
      <c r="G707" s="1" t="s">
        <v>1441</v>
      </c>
      <c r="H707" s="1" t="s">
        <v>26</v>
      </c>
      <c r="I707" s="1">
        <v>11762</v>
      </c>
    </row>
    <row r="708" spans="1:9" ht="12.75" x14ac:dyDescent="0.2">
      <c r="A708" s="1">
        <v>707</v>
      </c>
      <c r="B708" s="1" t="s">
        <v>2952</v>
      </c>
      <c r="C708" s="1" t="s">
        <v>2951</v>
      </c>
      <c r="D708" s="1" t="s">
        <v>5611</v>
      </c>
      <c r="E708" s="1" t="s">
        <v>2950</v>
      </c>
      <c r="F708" s="1" t="s">
        <v>2949</v>
      </c>
      <c r="G708" s="1" t="s">
        <v>694</v>
      </c>
      <c r="H708" s="1" t="s">
        <v>26</v>
      </c>
      <c r="I708" s="1">
        <v>11377</v>
      </c>
    </row>
    <row r="709" spans="1:9" ht="12.75" x14ac:dyDescent="0.2">
      <c r="A709" s="1">
        <v>708</v>
      </c>
      <c r="B709" s="1" t="s">
        <v>2948</v>
      </c>
      <c r="C709" s="1" t="s">
        <v>452</v>
      </c>
      <c r="D709" s="1" t="s">
        <v>5611</v>
      </c>
      <c r="E709" s="1" t="s">
        <v>2947</v>
      </c>
      <c r="F709" s="1" t="s">
        <v>2946</v>
      </c>
      <c r="G709" s="1" t="s">
        <v>809</v>
      </c>
      <c r="H709" s="1" t="s">
        <v>20</v>
      </c>
      <c r="I709" s="1">
        <v>92307</v>
      </c>
    </row>
    <row r="710" spans="1:9" ht="12.75" x14ac:dyDescent="0.2">
      <c r="A710" s="1">
        <v>709</v>
      </c>
      <c r="B710" s="1" t="s">
        <v>2945</v>
      </c>
      <c r="C710" s="1" t="s">
        <v>304</v>
      </c>
      <c r="D710" s="1" t="s">
        <v>5611</v>
      </c>
      <c r="E710" s="1" t="s">
        <v>2944</v>
      </c>
      <c r="F710" s="1" t="s">
        <v>2943</v>
      </c>
      <c r="G710" s="1" t="s">
        <v>1610</v>
      </c>
      <c r="H710" s="1" t="s">
        <v>26</v>
      </c>
      <c r="I710" s="1">
        <v>11375</v>
      </c>
    </row>
    <row r="711" spans="1:9" ht="12.75" x14ac:dyDescent="0.2">
      <c r="A711" s="1">
        <v>710</v>
      </c>
      <c r="B711" s="1" t="s">
        <v>2942</v>
      </c>
      <c r="C711" s="1" t="s">
        <v>2941</v>
      </c>
      <c r="D711" s="1" t="s">
        <v>5611</v>
      </c>
      <c r="E711" s="1" t="s">
        <v>2940</v>
      </c>
      <c r="F711" s="1" t="s">
        <v>2939</v>
      </c>
      <c r="G711" s="1" t="s">
        <v>186</v>
      </c>
      <c r="H711" s="1" t="s">
        <v>26</v>
      </c>
      <c r="I711" s="1">
        <v>12553</v>
      </c>
    </row>
    <row r="712" spans="1:9" ht="12.75" x14ac:dyDescent="0.2">
      <c r="A712" s="1">
        <v>711</v>
      </c>
      <c r="B712" s="1" t="s">
        <v>2938</v>
      </c>
      <c r="C712" s="1" t="s">
        <v>2937</v>
      </c>
      <c r="D712" s="1" t="s">
        <v>5611</v>
      </c>
      <c r="E712" s="1" t="s">
        <v>2936</v>
      </c>
      <c r="F712" s="1" t="s">
        <v>2935</v>
      </c>
      <c r="G712" s="1" t="s">
        <v>42</v>
      </c>
      <c r="H712" s="1" t="s">
        <v>26</v>
      </c>
      <c r="I712" s="1">
        <v>10301</v>
      </c>
    </row>
    <row r="713" spans="1:9" ht="12.75" x14ac:dyDescent="0.2">
      <c r="A713" s="1">
        <v>712</v>
      </c>
      <c r="B713" s="1" t="s">
        <v>2934</v>
      </c>
      <c r="C713" s="1" t="s">
        <v>2933</v>
      </c>
      <c r="D713" s="1" t="s">
        <v>5611</v>
      </c>
      <c r="E713" s="1" t="s">
        <v>2932</v>
      </c>
      <c r="F713" s="1" t="s">
        <v>2931</v>
      </c>
      <c r="G713" s="1" t="s">
        <v>108</v>
      </c>
      <c r="H713" s="1" t="s">
        <v>20</v>
      </c>
      <c r="I713" s="1">
        <v>95060</v>
      </c>
    </row>
    <row r="714" spans="1:9" ht="12.75" x14ac:dyDescent="0.2">
      <c r="A714" s="1">
        <v>713</v>
      </c>
      <c r="B714" s="1" t="s">
        <v>2930</v>
      </c>
      <c r="C714" s="1" t="s">
        <v>775</v>
      </c>
      <c r="D714" s="1" t="s">
        <v>5611</v>
      </c>
      <c r="E714" s="1" t="s">
        <v>2929</v>
      </c>
      <c r="F714" s="1" t="s">
        <v>2928</v>
      </c>
      <c r="G714" s="1" t="s">
        <v>928</v>
      </c>
      <c r="H714" s="1" t="s">
        <v>26</v>
      </c>
      <c r="I714" s="1">
        <v>11776</v>
      </c>
    </row>
    <row r="715" spans="1:9" ht="12.75" x14ac:dyDescent="0.2">
      <c r="A715" s="1">
        <v>714</v>
      </c>
      <c r="B715" s="1" t="s">
        <v>2927</v>
      </c>
      <c r="C715" s="1" t="s">
        <v>2451</v>
      </c>
      <c r="D715" s="1" t="s">
        <v>5611</v>
      </c>
      <c r="E715" s="1" t="s">
        <v>2926</v>
      </c>
      <c r="F715" s="1" t="s">
        <v>2925</v>
      </c>
      <c r="G715" s="1" t="s">
        <v>1981</v>
      </c>
      <c r="H715" s="1" t="s">
        <v>26</v>
      </c>
      <c r="I715" s="1">
        <v>10451</v>
      </c>
    </row>
    <row r="716" spans="1:9" ht="12.75" x14ac:dyDescent="0.2">
      <c r="A716" s="1">
        <v>715</v>
      </c>
      <c r="B716" s="1" t="s">
        <v>2924</v>
      </c>
      <c r="C716" s="1" t="s">
        <v>2923</v>
      </c>
      <c r="D716" s="1" t="s">
        <v>5611</v>
      </c>
      <c r="E716" s="1" t="s">
        <v>2922</v>
      </c>
      <c r="F716" s="1" t="s">
        <v>2921</v>
      </c>
      <c r="G716" s="1" t="s">
        <v>350</v>
      </c>
      <c r="H716" s="1" t="s">
        <v>26</v>
      </c>
      <c r="I716" s="1">
        <v>11104</v>
      </c>
    </row>
    <row r="717" spans="1:9" ht="12.75" x14ac:dyDescent="0.2">
      <c r="A717" s="1">
        <v>716</v>
      </c>
      <c r="B717" s="1" t="s">
        <v>1869</v>
      </c>
      <c r="C717" s="1" t="s">
        <v>253</v>
      </c>
      <c r="D717" s="1" t="s">
        <v>5611</v>
      </c>
      <c r="E717" s="1" t="s">
        <v>2920</v>
      </c>
      <c r="F717" s="1" t="s">
        <v>2919</v>
      </c>
      <c r="G717" s="1" t="s">
        <v>660</v>
      </c>
      <c r="H717" s="1" t="s">
        <v>26</v>
      </c>
      <c r="I717" s="1">
        <v>11727</v>
      </c>
    </row>
    <row r="718" spans="1:9" ht="12.75" x14ac:dyDescent="0.2">
      <c r="A718" s="1">
        <v>717</v>
      </c>
      <c r="B718" s="1" t="s">
        <v>2918</v>
      </c>
      <c r="C718" s="1" t="s">
        <v>2917</v>
      </c>
      <c r="D718" s="1" t="s">
        <v>5611</v>
      </c>
      <c r="E718" s="1" t="s">
        <v>2916</v>
      </c>
      <c r="F718" s="1" t="s">
        <v>2915</v>
      </c>
      <c r="G718" s="1" t="s">
        <v>912</v>
      </c>
      <c r="H718" s="1" t="s">
        <v>26</v>
      </c>
      <c r="I718" s="1">
        <v>11803</v>
      </c>
    </row>
    <row r="719" spans="1:9" ht="12.75" x14ac:dyDescent="0.2">
      <c r="A719" s="1">
        <v>718</v>
      </c>
      <c r="B719" s="1" t="s">
        <v>2914</v>
      </c>
      <c r="C719" s="1" t="s">
        <v>2913</v>
      </c>
      <c r="D719" s="1" t="s">
        <v>5611</v>
      </c>
      <c r="E719" s="1" t="s">
        <v>2912</v>
      </c>
      <c r="F719" s="1" t="s">
        <v>2911</v>
      </c>
      <c r="G719" s="1" t="s">
        <v>2751</v>
      </c>
      <c r="H719" s="1" t="s">
        <v>26</v>
      </c>
      <c r="I719" s="1">
        <v>11784</v>
      </c>
    </row>
    <row r="720" spans="1:9" ht="12.75" x14ac:dyDescent="0.2">
      <c r="A720" s="1">
        <v>719</v>
      </c>
      <c r="B720" s="1" t="s">
        <v>2910</v>
      </c>
      <c r="C720" s="1" t="s">
        <v>2909</v>
      </c>
      <c r="D720" s="1" t="s">
        <v>5611</v>
      </c>
      <c r="E720" s="1" t="s">
        <v>2908</v>
      </c>
      <c r="F720" s="1" t="s">
        <v>2907</v>
      </c>
      <c r="G720" s="1" t="s">
        <v>855</v>
      </c>
      <c r="H720" s="1" t="s">
        <v>26</v>
      </c>
      <c r="I720" s="1">
        <v>13760</v>
      </c>
    </row>
    <row r="721" spans="1:9" ht="12.75" hidden="1" x14ac:dyDescent="0.2">
      <c r="A721" s="1">
        <v>720</v>
      </c>
      <c r="B721" s="1" t="s">
        <v>865</v>
      </c>
      <c r="C721" s="1" t="s">
        <v>2906</v>
      </c>
      <c r="D721" s="1" t="s">
        <v>2905</v>
      </c>
      <c r="E721" s="1" t="s">
        <v>2904</v>
      </c>
      <c r="F721" s="1" t="s">
        <v>2903</v>
      </c>
      <c r="G721" s="1" t="s">
        <v>361</v>
      </c>
      <c r="H721" s="1" t="s">
        <v>26</v>
      </c>
      <c r="I721" s="1">
        <v>14606</v>
      </c>
    </row>
    <row r="722" spans="1:9" ht="12.75" x14ac:dyDescent="0.2">
      <c r="A722" s="1">
        <v>721</v>
      </c>
      <c r="B722" s="1" t="s">
        <v>2382</v>
      </c>
      <c r="C722" s="1" t="s">
        <v>2902</v>
      </c>
      <c r="D722" s="1" t="s">
        <v>5611</v>
      </c>
      <c r="E722" s="1" t="s">
        <v>2901</v>
      </c>
      <c r="F722" s="1" t="s">
        <v>2900</v>
      </c>
      <c r="G722" s="1" t="s">
        <v>615</v>
      </c>
      <c r="H722" s="1" t="s">
        <v>26</v>
      </c>
      <c r="I722" s="1">
        <v>11795</v>
      </c>
    </row>
    <row r="723" spans="1:9" ht="12.75" hidden="1" x14ac:dyDescent="0.2">
      <c r="A723" s="1">
        <v>722</v>
      </c>
      <c r="B723" s="1" t="s">
        <v>2899</v>
      </c>
      <c r="C723" s="1" t="s">
        <v>2898</v>
      </c>
      <c r="D723" s="1" t="s">
        <v>2897</v>
      </c>
      <c r="E723" s="1" t="s">
        <v>2896</v>
      </c>
      <c r="F723" s="1" t="s">
        <v>2895</v>
      </c>
      <c r="G723" s="1" t="s">
        <v>627</v>
      </c>
      <c r="H723" s="1" t="s">
        <v>118</v>
      </c>
      <c r="I723" s="1">
        <v>78213</v>
      </c>
    </row>
    <row r="724" spans="1:9" ht="12.75" x14ac:dyDescent="0.2">
      <c r="A724" s="1">
        <v>723</v>
      </c>
      <c r="B724" s="1" t="s">
        <v>2894</v>
      </c>
      <c r="C724" s="1" t="s">
        <v>2893</v>
      </c>
      <c r="D724" s="1" t="s">
        <v>5611</v>
      </c>
      <c r="E724" s="1" t="s">
        <v>2892</v>
      </c>
      <c r="F724" s="1" t="s">
        <v>2891</v>
      </c>
      <c r="G724" s="1" t="s">
        <v>791</v>
      </c>
      <c r="H724" s="1" t="s">
        <v>26</v>
      </c>
      <c r="I724" s="1">
        <v>12590</v>
      </c>
    </row>
    <row r="725" spans="1:9" ht="12.75" x14ac:dyDescent="0.2">
      <c r="A725" s="1">
        <v>724</v>
      </c>
      <c r="B725" s="1" t="s">
        <v>2890</v>
      </c>
      <c r="C725" s="1" t="s">
        <v>1177</v>
      </c>
      <c r="D725" s="1" t="s">
        <v>5611</v>
      </c>
      <c r="E725" s="1" t="s">
        <v>2889</v>
      </c>
      <c r="F725" s="1" t="s">
        <v>2888</v>
      </c>
      <c r="G725" s="1" t="s">
        <v>986</v>
      </c>
      <c r="H725" s="1" t="s">
        <v>26</v>
      </c>
      <c r="I725" s="1">
        <v>10562</v>
      </c>
    </row>
    <row r="726" spans="1:9" ht="12.75" x14ac:dyDescent="0.2">
      <c r="A726" s="1">
        <v>725</v>
      </c>
      <c r="B726" s="1" t="s">
        <v>112</v>
      </c>
      <c r="C726" s="1" t="s">
        <v>2887</v>
      </c>
      <c r="D726" s="1" t="s">
        <v>5611</v>
      </c>
      <c r="E726" s="1" t="s">
        <v>2886</v>
      </c>
      <c r="F726" s="1" t="s">
        <v>2885</v>
      </c>
      <c r="G726" s="1" t="s">
        <v>191</v>
      </c>
      <c r="H726" s="1" t="s">
        <v>26</v>
      </c>
      <c r="I726" s="1">
        <v>11374</v>
      </c>
    </row>
    <row r="727" spans="1:9" ht="12.75" x14ac:dyDescent="0.2">
      <c r="A727" s="1">
        <v>726</v>
      </c>
      <c r="B727" s="1" t="s">
        <v>2884</v>
      </c>
      <c r="C727" s="1" t="s">
        <v>1058</v>
      </c>
      <c r="D727" s="1" t="s">
        <v>5611</v>
      </c>
      <c r="E727" s="1" t="s">
        <v>2883</v>
      </c>
      <c r="F727" s="1" t="s">
        <v>2882</v>
      </c>
      <c r="G727" s="1" t="s">
        <v>928</v>
      </c>
      <c r="H727" s="1" t="s">
        <v>26</v>
      </c>
      <c r="I727" s="1">
        <v>11776</v>
      </c>
    </row>
    <row r="728" spans="1:9" ht="12.75" x14ac:dyDescent="0.2">
      <c r="A728" s="1">
        <v>727</v>
      </c>
      <c r="B728" s="1" t="s">
        <v>2881</v>
      </c>
      <c r="C728" s="1" t="s">
        <v>2880</v>
      </c>
      <c r="D728" s="1" t="s">
        <v>5611</v>
      </c>
      <c r="E728" s="1" t="s">
        <v>2879</v>
      </c>
      <c r="F728" s="1" t="s">
        <v>2878</v>
      </c>
      <c r="G728" s="1" t="s">
        <v>73</v>
      </c>
      <c r="H728" s="1" t="s">
        <v>26</v>
      </c>
      <c r="I728" s="1">
        <v>10583</v>
      </c>
    </row>
    <row r="729" spans="1:9" ht="12.75" x14ac:dyDescent="0.2">
      <c r="A729" s="1">
        <v>728</v>
      </c>
      <c r="B729" s="1" t="s">
        <v>2877</v>
      </c>
      <c r="C729" s="1" t="s">
        <v>789</v>
      </c>
      <c r="D729" s="1" t="s">
        <v>5611</v>
      </c>
      <c r="E729" s="1" t="s">
        <v>2876</v>
      </c>
      <c r="F729" s="1" t="s">
        <v>2875</v>
      </c>
      <c r="G729" s="1" t="s">
        <v>430</v>
      </c>
      <c r="H729" s="1" t="s">
        <v>26</v>
      </c>
      <c r="I729" s="1">
        <v>14127</v>
      </c>
    </row>
    <row r="730" spans="1:9" ht="12.75" x14ac:dyDescent="0.2">
      <c r="A730" s="1">
        <v>729</v>
      </c>
      <c r="B730" s="1" t="s">
        <v>2788</v>
      </c>
      <c r="C730" s="1" t="s">
        <v>2874</v>
      </c>
      <c r="D730" s="1" t="s">
        <v>5611</v>
      </c>
      <c r="E730" s="1" t="s">
        <v>2873</v>
      </c>
      <c r="F730" s="1" t="s">
        <v>2872</v>
      </c>
      <c r="G730" s="1" t="s">
        <v>809</v>
      </c>
      <c r="H730" s="1" t="s">
        <v>20</v>
      </c>
      <c r="I730" s="1">
        <v>92307</v>
      </c>
    </row>
    <row r="731" spans="1:9" ht="12.75" x14ac:dyDescent="0.2">
      <c r="A731" s="1">
        <v>730</v>
      </c>
      <c r="B731" s="1" t="s">
        <v>2871</v>
      </c>
      <c r="C731" s="1" t="s">
        <v>2153</v>
      </c>
      <c r="D731" s="1" t="s">
        <v>5611</v>
      </c>
      <c r="E731" s="1" t="s">
        <v>2870</v>
      </c>
      <c r="F731" s="1" t="s">
        <v>2869</v>
      </c>
      <c r="G731" s="1" t="s">
        <v>2868</v>
      </c>
      <c r="H731" s="1" t="s">
        <v>118</v>
      </c>
      <c r="I731" s="1">
        <v>79106</v>
      </c>
    </row>
    <row r="732" spans="1:9" ht="12.75" hidden="1" x14ac:dyDescent="0.2">
      <c r="A732" s="1">
        <v>731</v>
      </c>
      <c r="B732" s="1" t="s">
        <v>2867</v>
      </c>
      <c r="C732" s="1" t="s">
        <v>2866</v>
      </c>
      <c r="D732" s="1" t="s">
        <v>2865</v>
      </c>
      <c r="E732" s="1" t="s">
        <v>2864</v>
      </c>
      <c r="F732" s="1" t="s">
        <v>2863</v>
      </c>
      <c r="G732" s="1" t="s">
        <v>1224</v>
      </c>
      <c r="H732" s="1" t="s">
        <v>20</v>
      </c>
      <c r="I732" s="1">
        <v>93035</v>
      </c>
    </row>
    <row r="733" spans="1:9" ht="12.75" x14ac:dyDescent="0.2">
      <c r="A733" s="1">
        <v>732</v>
      </c>
      <c r="B733" s="1" t="s">
        <v>2862</v>
      </c>
      <c r="C733" s="1" t="s">
        <v>1672</v>
      </c>
      <c r="D733" s="1" t="s">
        <v>5611</v>
      </c>
      <c r="E733" s="1" t="s">
        <v>2861</v>
      </c>
      <c r="F733" s="1" t="s">
        <v>2860</v>
      </c>
      <c r="G733" s="1" t="s">
        <v>602</v>
      </c>
      <c r="H733" s="1" t="s">
        <v>26</v>
      </c>
      <c r="I733" s="1">
        <v>13501</v>
      </c>
    </row>
    <row r="734" spans="1:9" ht="12.75" x14ac:dyDescent="0.2">
      <c r="A734" s="1">
        <v>733</v>
      </c>
      <c r="B734" s="1" t="s">
        <v>2859</v>
      </c>
      <c r="C734" s="1" t="s">
        <v>1714</v>
      </c>
      <c r="D734" s="1" t="s">
        <v>5611</v>
      </c>
      <c r="E734" s="1" t="s">
        <v>2858</v>
      </c>
      <c r="F734" s="1" t="s">
        <v>2857</v>
      </c>
      <c r="G734" s="1" t="s">
        <v>1095</v>
      </c>
      <c r="H734" s="1" t="s">
        <v>26</v>
      </c>
      <c r="I734" s="1">
        <v>11743</v>
      </c>
    </row>
    <row r="735" spans="1:9" ht="12.75" x14ac:dyDescent="0.2">
      <c r="A735" s="1">
        <v>734</v>
      </c>
      <c r="B735" s="1" t="s">
        <v>2856</v>
      </c>
      <c r="C735" s="1" t="s">
        <v>2855</v>
      </c>
      <c r="D735" s="1" t="s">
        <v>5611</v>
      </c>
      <c r="E735" s="1" t="s">
        <v>2854</v>
      </c>
      <c r="F735" s="1" t="s">
        <v>2853</v>
      </c>
      <c r="G735" s="1" t="s">
        <v>457</v>
      </c>
      <c r="H735" s="1" t="s">
        <v>26</v>
      </c>
      <c r="I735" s="1">
        <v>11772</v>
      </c>
    </row>
    <row r="736" spans="1:9" ht="12.75" x14ac:dyDescent="0.2">
      <c r="A736" s="1">
        <v>735</v>
      </c>
      <c r="B736" s="1" t="s">
        <v>2852</v>
      </c>
      <c r="C736" s="1" t="s">
        <v>1890</v>
      </c>
      <c r="D736" s="1" t="s">
        <v>5611</v>
      </c>
      <c r="E736" s="1" t="s">
        <v>2851</v>
      </c>
      <c r="F736" s="1" t="s">
        <v>2850</v>
      </c>
      <c r="G736" s="1" t="s">
        <v>113</v>
      </c>
      <c r="H736" s="1" t="s">
        <v>20</v>
      </c>
      <c r="I736" s="1">
        <v>95301</v>
      </c>
    </row>
    <row r="737" spans="1:9" ht="12.75" x14ac:dyDescent="0.2">
      <c r="A737" s="1">
        <v>736</v>
      </c>
      <c r="B737" s="1" t="s">
        <v>281</v>
      </c>
      <c r="C737" s="1" t="s">
        <v>2849</v>
      </c>
      <c r="D737" s="1" t="s">
        <v>5611</v>
      </c>
      <c r="E737" s="1" t="s">
        <v>2848</v>
      </c>
      <c r="F737" s="1" t="s">
        <v>2847</v>
      </c>
      <c r="G737" s="1" t="s">
        <v>2642</v>
      </c>
      <c r="H737" s="1" t="s">
        <v>20</v>
      </c>
      <c r="I737" s="1">
        <v>90278</v>
      </c>
    </row>
    <row r="738" spans="1:9" ht="12.75" x14ac:dyDescent="0.2">
      <c r="A738" s="1">
        <v>737</v>
      </c>
      <c r="B738" s="1" t="s">
        <v>2846</v>
      </c>
      <c r="C738" s="1" t="s">
        <v>2845</v>
      </c>
      <c r="D738" s="1" t="s">
        <v>5611</v>
      </c>
      <c r="E738" s="1" t="s">
        <v>2844</v>
      </c>
      <c r="F738" s="1" t="s">
        <v>2843</v>
      </c>
      <c r="G738" s="1" t="s">
        <v>593</v>
      </c>
      <c r="H738" s="1" t="s">
        <v>26</v>
      </c>
      <c r="I738" s="1">
        <v>13021</v>
      </c>
    </row>
    <row r="739" spans="1:9" ht="12.75" hidden="1" x14ac:dyDescent="0.2">
      <c r="A739" s="1">
        <v>738</v>
      </c>
      <c r="B739" s="1" t="s">
        <v>2842</v>
      </c>
      <c r="C739" s="1" t="s">
        <v>128</v>
      </c>
      <c r="D739" s="1" t="s">
        <v>2841</v>
      </c>
      <c r="E739" s="1" t="s">
        <v>2840</v>
      </c>
      <c r="F739" s="1" t="s">
        <v>2839</v>
      </c>
      <c r="G739" s="1" t="s">
        <v>1224</v>
      </c>
      <c r="H739" s="1" t="s">
        <v>20</v>
      </c>
      <c r="I739" s="1">
        <v>93035</v>
      </c>
    </row>
    <row r="740" spans="1:9" ht="12.75" x14ac:dyDescent="0.2">
      <c r="A740" s="1">
        <v>739</v>
      </c>
      <c r="B740" s="1" t="s">
        <v>2838</v>
      </c>
      <c r="C740" s="1" t="s">
        <v>1222</v>
      </c>
      <c r="D740" s="1" t="s">
        <v>5611</v>
      </c>
      <c r="E740" s="1" t="s">
        <v>2837</v>
      </c>
      <c r="F740" s="1" t="s">
        <v>2836</v>
      </c>
      <c r="G740" s="1" t="s">
        <v>297</v>
      </c>
      <c r="H740" s="1" t="s">
        <v>26</v>
      </c>
      <c r="I740" s="1">
        <v>11361</v>
      </c>
    </row>
    <row r="741" spans="1:9" ht="12.75" x14ac:dyDescent="0.2">
      <c r="A741" s="1">
        <v>740</v>
      </c>
      <c r="B741" s="1" t="s">
        <v>2835</v>
      </c>
      <c r="C741" s="1" t="s">
        <v>554</v>
      </c>
      <c r="D741" s="1" t="s">
        <v>5611</v>
      </c>
      <c r="E741" s="1" t="s">
        <v>2834</v>
      </c>
      <c r="F741" s="1" t="s">
        <v>2833</v>
      </c>
      <c r="G741" s="1" t="s">
        <v>217</v>
      </c>
      <c r="H741" s="1" t="s">
        <v>26</v>
      </c>
      <c r="I741" s="1">
        <v>11720</v>
      </c>
    </row>
    <row r="742" spans="1:9" ht="12.75" x14ac:dyDescent="0.2">
      <c r="A742" s="1">
        <v>741</v>
      </c>
      <c r="B742" s="1" t="s">
        <v>2832</v>
      </c>
      <c r="C742" s="1" t="s">
        <v>170</v>
      </c>
      <c r="D742" s="1" t="s">
        <v>5611</v>
      </c>
      <c r="E742" s="1" t="s">
        <v>2831</v>
      </c>
      <c r="F742" s="1" t="s">
        <v>2830</v>
      </c>
      <c r="G742" s="1" t="s">
        <v>724</v>
      </c>
      <c r="H742" s="1" t="s">
        <v>26</v>
      </c>
      <c r="I742" s="1">
        <v>11412</v>
      </c>
    </row>
    <row r="743" spans="1:9" ht="12.75" x14ac:dyDescent="0.2">
      <c r="A743" s="1">
        <v>742</v>
      </c>
      <c r="B743" s="1" t="s">
        <v>2829</v>
      </c>
      <c r="C743" s="1" t="s">
        <v>410</v>
      </c>
      <c r="D743" s="1" t="s">
        <v>5611</v>
      </c>
      <c r="E743" s="1" t="s">
        <v>2828</v>
      </c>
      <c r="F743" s="1" t="s">
        <v>2827</v>
      </c>
      <c r="G743" s="1" t="s">
        <v>151</v>
      </c>
      <c r="H743" s="1" t="s">
        <v>26</v>
      </c>
      <c r="I743" s="1">
        <v>10550</v>
      </c>
    </row>
    <row r="744" spans="1:9" ht="12.75" x14ac:dyDescent="0.2">
      <c r="A744" s="1">
        <v>743</v>
      </c>
      <c r="B744" s="1" t="s">
        <v>2826</v>
      </c>
      <c r="C744" s="1" t="s">
        <v>683</v>
      </c>
      <c r="D744" s="1" t="s">
        <v>5611</v>
      </c>
      <c r="E744" s="1" t="s">
        <v>2825</v>
      </c>
      <c r="F744" s="1" t="s">
        <v>2824</v>
      </c>
      <c r="G744" s="1" t="s">
        <v>547</v>
      </c>
      <c r="H744" s="1" t="s">
        <v>118</v>
      </c>
      <c r="I744" s="1">
        <v>75604</v>
      </c>
    </row>
    <row r="745" spans="1:9" ht="12.75" x14ac:dyDescent="0.2">
      <c r="A745" s="1">
        <v>744</v>
      </c>
      <c r="B745" s="1" t="s">
        <v>2823</v>
      </c>
      <c r="C745" s="1" t="s">
        <v>2822</v>
      </c>
      <c r="D745" s="1" t="s">
        <v>5611</v>
      </c>
      <c r="E745" s="1" t="s">
        <v>2821</v>
      </c>
      <c r="F745" s="1" t="s">
        <v>2820</v>
      </c>
      <c r="G745" s="1" t="s">
        <v>151</v>
      </c>
      <c r="H745" s="1" t="s">
        <v>26</v>
      </c>
      <c r="I745" s="1">
        <v>10550</v>
      </c>
    </row>
    <row r="746" spans="1:9" ht="12.75" x14ac:dyDescent="0.2">
      <c r="A746" s="1">
        <v>745</v>
      </c>
      <c r="B746" s="1" t="s">
        <v>2819</v>
      </c>
      <c r="C746" s="1" t="s">
        <v>760</v>
      </c>
      <c r="D746" s="1" t="s">
        <v>5611</v>
      </c>
      <c r="E746" s="1" t="s">
        <v>2818</v>
      </c>
      <c r="F746" s="1" t="s">
        <v>2817</v>
      </c>
      <c r="G746" s="1" t="s">
        <v>292</v>
      </c>
      <c r="H746" s="1" t="s">
        <v>26</v>
      </c>
      <c r="I746" s="1">
        <v>11001</v>
      </c>
    </row>
    <row r="747" spans="1:9" ht="12.75" x14ac:dyDescent="0.2">
      <c r="A747" s="1">
        <v>746</v>
      </c>
      <c r="B747" s="1" t="s">
        <v>2816</v>
      </c>
      <c r="C747" s="1" t="s">
        <v>2778</v>
      </c>
      <c r="D747" s="1" t="s">
        <v>5611</v>
      </c>
      <c r="E747" s="1" t="s">
        <v>2815</v>
      </c>
      <c r="F747" s="1" t="s">
        <v>2814</v>
      </c>
      <c r="G747" s="1" t="s">
        <v>32</v>
      </c>
      <c r="H747" s="1" t="s">
        <v>26</v>
      </c>
      <c r="I747" s="1">
        <v>11722</v>
      </c>
    </row>
    <row r="748" spans="1:9" ht="12.75" x14ac:dyDescent="0.2">
      <c r="A748" s="1">
        <v>747</v>
      </c>
      <c r="B748" s="1" t="s">
        <v>2813</v>
      </c>
      <c r="C748" s="1" t="s">
        <v>2812</v>
      </c>
      <c r="D748" s="1" t="s">
        <v>5611</v>
      </c>
      <c r="E748" s="1" t="s">
        <v>2811</v>
      </c>
      <c r="F748" s="1" t="s">
        <v>2810</v>
      </c>
      <c r="G748" s="1" t="s">
        <v>167</v>
      </c>
      <c r="H748" s="1" t="s">
        <v>118</v>
      </c>
      <c r="I748" s="1">
        <v>75126</v>
      </c>
    </row>
    <row r="749" spans="1:9" ht="12.75" x14ac:dyDescent="0.2">
      <c r="A749" s="1">
        <v>748</v>
      </c>
      <c r="B749" s="1" t="s">
        <v>2809</v>
      </c>
      <c r="C749" s="1" t="s">
        <v>1894</v>
      </c>
      <c r="D749" s="1" t="s">
        <v>5611</v>
      </c>
      <c r="E749" s="1" t="s">
        <v>2808</v>
      </c>
      <c r="F749" s="1" t="s">
        <v>2807</v>
      </c>
      <c r="G749" s="1" t="s">
        <v>1731</v>
      </c>
      <c r="H749" s="1" t="s">
        <v>26</v>
      </c>
      <c r="I749" s="1">
        <v>11373</v>
      </c>
    </row>
    <row r="750" spans="1:9" ht="12.75" x14ac:dyDescent="0.2">
      <c r="A750" s="1">
        <v>749</v>
      </c>
      <c r="B750" s="1" t="s">
        <v>2806</v>
      </c>
      <c r="C750" s="1" t="s">
        <v>2805</v>
      </c>
      <c r="D750" s="1" t="s">
        <v>5611</v>
      </c>
      <c r="E750" s="1" t="s">
        <v>2804</v>
      </c>
      <c r="F750" s="1" t="s">
        <v>2803</v>
      </c>
      <c r="G750" s="1" t="s">
        <v>440</v>
      </c>
      <c r="H750" s="1" t="s">
        <v>20</v>
      </c>
      <c r="I750" s="1">
        <v>91784</v>
      </c>
    </row>
    <row r="751" spans="1:9" ht="12.75" x14ac:dyDescent="0.2">
      <c r="A751" s="1">
        <v>750</v>
      </c>
      <c r="B751" s="1" t="s">
        <v>2802</v>
      </c>
      <c r="C751" s="1" t="s">
        <v>1923</v>
      </c>
      <c r="D751" s="1" t="s">
        <v>5611</v>
      </c>
      <c r="E751" s="1" t="s">
        <v>2801</v>
      </c>
      <c r="F751" s="1" t="s">
        <v>2800</v>
      </c>
      <c r="G751" s="1" t="s">
        <v>130</v>
      </c>
      <c r="H751" s="1" t="s">
        <v>26</v>
      </c>
      <c r="I751" s="1">
        <v>10952</v>
      </c>
    </row>
    <row r="752" spans="1:9" ht="12.75" x14ac:dyDescent="0.2">
      <c r="A752" s="1">
        <v>751</v>
      </c>
      <c r="B752" s="1" t="s">
        <v>2799</v>
      </c>
      <c r="C752" s="1" t="s">
        <v>2798</v>
      </c>
      <c r="D752" s="1" t="s">
        <v>5611</v>
      </c>
      <c r="E752" s="1" t="s">
        <v>2797</v>
      </c>
      <c r="F752" s="1" t="s">
        <v>2796</v>
      </c>
      <c r="G752" s="1" t="s">
        <v>2795</v>
      </c>
      <c r="H752" s="1" t="s">
        <v>20</v>
      </c>
      <c r="I752" s="1">
        <v>92236</v>
      </c>
    </row>
    <row r="753" spans="1:9" ht="12.75" x14ac:dyDescent="0.2">
      <c r="A753" s="1">
        <v>752</v>
      </c>
      <c r="B753" s="1" t="s">
        <v>300</v>
      </c>
      <c r="C753" s="1" t="s">
        <v>176</v>
      </c>
      <c r="D753" s="1" t="s">
        <v>5611</v>
      </c>
      <c r="E753" s="1" t="s">
        <v>2794</v>
      </c>
      <c r="F753" s="1" t="s">
        <v>2793</v>
      </c>
      <c r="G753" s="1" t="s">
        <v>489</v>
      </c>
      <c r="H753" s="1" t="s">
        <v>20</v>
      </c>
      <c r="I753" s="1">
        <v>91316</v>
      </c>
    </row>
    <row r="754" spans="1:9" ht="12.75" x14ac:dyDescent="0.2">
      <c r="A754" s="1">
        <v>753</v>
      </c>
      <c r="B754" s="1" t="s">
        <v>2792</v>
      </c>
      <c r="C754" s="1" t="s">
        <v>2791</v>
      </c>
      <c r="D754" s="1" t="s">
        <v>5611</v>
      </c>
      <c r="E754" s="1" t="s">
        <v>2790</v>
      </c>
      <c r="F754" s="1" t="s">
        <v>2789</v>
      </c>
      <c r="G754" s="1" t="s">
        <v>92</v>
      </c>
      <c r="H754" s="1" t="s">
        <v>26</v>
      </c>
      <c r="I754" s="1">
        <v>11369</v>
      </c>
    </row>
    <row r="755" spans="1:9" ht="12.75" x14ac:dyDescent="0.2">
      <c r="A755" s="1">
        <v>754</v>
      </c>
      <c r="B755" s="1" t="s">
        <v>2788</v>
      </c>
      <c r="C755" s="1" t="s">
        <v>1248</v>
      </c>
      <c r="D755" s="1" t="s">
        <v>5611</v>
      </c>
      <c r="E755" s="1" t="s">
        <v>2787</v>
      </c>
      <c r="F755" s="1" t="s">
        <v>2786</v>
      </c>
      <c r="G755" s="1" t="s">
        <v>1294</v>
      </c>
      <c r="H755" s="1" t="s">
        <v>26</v>
      </c>
      <c r="I755" s="1">
        <v>11580</v>
      </c>
    </row>
    <row r="756" spans="1:9" ht="12.75" x14ac:dyDescent="0.2">
      <c r="A756" s="1">
        <v>755</v>
      </c>
      <c r="B756" s="1" t="s">
        <v>2785</v>
      </c>
      <c r="C756" s="1" t="s">
        <v>2784</v>
      </c>
      <c r="D756" s="1" t="s">
        <v>5611</v>
      </c>
      <c r="E756" s="1" t="s">
        <v>2783</v>
      </c>
      <c r="F756" s="1" t="s">
        <v>2782</v>
      </c>
      <c r="G756" s="1" t="s">
        <v>222</v>
      </c>
      <c r="H756" s="1" t="s">
        <v>26</v>
      </c>
      <c r="I756" s="1">
        <v>11040</v>
      </c>
    </row>
    <row r="757" spans="1:9" ht="12.75" x14ac:dyDescent="0.2">
      <c r="A757" s="1">
        <v>756</v>
      </c>
      <c r="B757" s="1" t="s">
        <v>2325</v>
      </c>
      <c r="C757" s="1" t="s">
        <v>2781</v>
      </c>
      <c r="D757" s="1" t="s">
        <v>5611</v>
      </c>
      <c r="E757" s="1" t="s">
        <v>2780</v>
      </c>
      <c r="F757" s="1" t="s">
        <v>2779</v>
      </c>
      <c r="G757" s="1" t="s">
        <v>380</v>
      </c>
      <c r="H757" s="1" t="s">
        <v>26</v>
      </c>
      <c r="I757" s="1">
        <v>11704</v>
      </c>
    </row>
    <row r="758" spans="1:9" ht="12.75" x14ac:dyDescent="0.2">
      <c r="A758" s="1">
        <v>757</v>
      </c>
      <c r="B758" s="1" t="s">
        <v>211</v>
      </c>
      <c r="C758" s="1" t="s">
        <v>2778</v>
      </c>
      <c r="D758" s="1" t="s">
        <v>5611</v>
      </c>
      <c r="E758" s="1" t="s">
        <v>2777</v>
      </c>
      <c r="F758" s="1" t="s">
        <v>2776</v>
      </c>
      <c r="G758" s="1" t="s">
        <v>445</v>
      </c>
      <c r="H758" s="1" t="s">
        <v>26</v>
      </c>
      <c r="I758" s="1">
        <v>11756</v>
      </c>
    </row>
    <row r="759" spans="1:9" ht="12.75" x14ac:dyDescent="0.2">
      <c r="A759" s="1">
        <v>758</v>
      </c>
      <c r="B759" s="1" t="s">
        <v>2775</v>
      </c>
      <c r="C759" s="1" t="s">
        <v>2774</v>
      </c>
      <c r="D759" s="1" t="s">
        <v>5611</v>
      </c>
      <c r="E759" s="1" t="s">
        <v>2773</v>
      </c>
      <c r="F759" s="1" t="s">
        <v>2772</v>
      </c>
      <c r="G759" s="1" t="s">
        <v>181</v>
      </c>
      <c r="H759" s="1" t="s">
        <v>26</v>
      </c>
      <c r="I759" s="1">
        <v>12804</v>
      </c>
    </row>
    <row r="760" spans="1:9" ht="12.75" hidden="1" x14ac:dyDescent="0.2">
      <c r="A760" s="1">
        <v>759</v>
      </c>
      <c r="B760" s="1" t="s">
        <v>2771</v>
      </c>
      <c r="C760" s="1" t="s">
        <v>2770</v>
      </c>
      <c r="D760" s="1" t="s">
        <v>2769</v>
      </c>
      <c r="E760" s="1" t="s">
        <v>2768</v>
      </c>
      <c r="F760" s="1" t="s">
        <v>2767</v>
      </c>
      <c r="G760" s="1" t="s">
        <v>1011</v>
      </c>
      <c r="H760" s="1" t="s">
        <v>20</v>
      </c>
      <c r="I760" s="1">
        <v>94603</v>
      </c>
    </row>
    <row r="761" spans="1:9" ht="12.75" x14ac:dyDescent="0.2">
      <c r="A761" s="1">
        <v>760</v>
      </c>
      <c r="B761" s="1" t="s">
        <v>2766</v>
      </c>
      <c r="C761" s="1" t="s">
        <v>844</v>
      </c>
      <c r="D761" s="1" t="s">
        <v>5611</v>
      </c>
      <c r="E761" s="1" t="s">
        <v>2765</v>
      </c>
      <c r="F761" s="1" t="s">
        <v>2764</v>
      </c>
      <c r="G761" s="1" t="s">
        <v>277</v>
      </c>
      <c r="H761" s="1" t="s">
        <v>26</v>
      </c>
      <c r="I761" s="1">
        <v>11701</v>
      </c>
    </row>
    <row r="762" spans="1:9" ht="12.75" x14ac:dyDescent="0.2">
      <c r="A762" s="1">
        <v>761</v>
      </c>
      <c r="B762" s="1" t="s">
        <v>2763</v>
      </c>
      <c r="C762" s="1" t="s">
        <v>2762</v>
      </c>
      <c r="D762" s="1" t="s">
        <v>5611</v>
      </c>
      <c r="E762" s="1" t="s">
        <v>2761</v>
      </c>
      <c r="F762" s="1" t="s">
        <v>2760</v>
      </c>
      <c r="G762" s="1" t="s">
        <v>542</v>
      </c>
      <c r="H762" s="1" t="s">
        <v>26</v>
      </c>
      <c r="I762" s="1">
        <v>11779</v>
      </c>
    </row>
    <row r="763" spans="1:9" ht="12.75" x14ac:dyDescent="0.2">
      <c r="A763" s="1">
        <v>762</v>
      </c>
      <c r="B763" s="1" t="s">
        <v>2759</v>
      </c>
      <c r="C763" s="1" t="s">
        <v>424</v>
      </c>
      <c r="D763" s="1" t="s">
        <v>5611</v>
      </c>
      <c r="E763" s="1" t="s">
        <v>2758</v>
      </c>
      <c r="F763" s="1" t="s">
        <v>2757</v>
      </c>
      <c r="G763" s="1" t="s">
        <v>32</v>
      </c>
      <c r="H763" s="1" t="s">
        <v>26</v>
      </c>
      <c r="I763" s="1">
        <v>11722</v>
      </c>
    </row>
    <row r="764" spans="1:9" ht="12.75" x14ac:dyDescent="0.2">
      <c r="A764" s="1">
        <v>763</v>
      </c>
      <c r="B764" s="1" t="s">
        <v>1319</v>
      </c>
      <c r="C764" s="1" t="s">
        <v>400</v>
      </c>
      <c r="D764" s="1" t="s">
        <v>5611</v>
      </c>
      <c r="E764" s="1" t="s">
        <v>2756</v>
      </c>
      <c r="F764" s="1" t="s">
        <v>2755</v>
      </c>
      <c r="G764" s="1" t="s">
        <v>1731</v>
      </c>
      <c r="H764" s="1" t="s">
        <v>26</v>
      </c>
      <c r="I764" s="1">
        <v>11373</v>
      </c>
    </row>
    <row r="765" spans="1:9" ht="12.75" x14ac:dyDescent="0.2">
      <c r="A765" s="1">
        <v>764</v>
      </c>
      <c r="B765" s="1" t="s">
        <v>1062</v>
      </c>
      <c r="C765" s="1" t="s">
        <v>2754</v>
      </c>
      <c r="D765" s="1" t="s">
        <v>5611</v>
      </c>
      <c r="E765" s="1" t="s">
        <v>2753</v>
      </c>
      <c r="F765" s="1" t="s">
        <v>2752</v>
      </c>
      <c r="G765" s="1" t="s">
        <v>2751</v>
      </c>
      <c r="H765" s="1" t="s">
        <v>26</v>
      </c>
      <c r="I765" s="1">
        <v>11784</v>
      </c>
    </row>
    <row r="766" spans="1:9" ht="12.75" x14ac:dyDescent="0.2">
      <c r="A766" s="1">
        <v>765</v>
      </c>
      <c r="B766" s="1" t="s">
        <v>2750</v>
      </c>
      <c r="C766" s="1" t="s">
        <v>2749</v>
      </c>
      <c r="D766" s="1" t="s">
        <v>5611</v>
      </c>
      <c r="E766" s="1" t="s">
        <v>2748</v>
      </c>
      <c r="F766" s="1" t="s">
        <v>2747</v>
      </c>
      <c r="G766" s="1" t="s">
        <v>986</v>
      </c>
      <c r="H766" s="1" t="s">
        <v>26</v>
      </c>
      <c r="I766" s="1">
        <v>10562</v>
      </c>
    </row>
    <row r="767" spans="1:9" ht="12.75" x14ac:dyDescent="0.2">
      <c r="A767" s="1">
        <v>766</v>
      </c>
      <c r="B767" s="1" t="s">
        <v>2746</v>
      </c>
      <c r="C767" s="1" t="s">
        <v>877</v>
      </c>
      <c r="D767" s="1" t="s">
        <v>5611</v>
      </c>
      <c r="E767" s="1" t="s">
        <v>2745</v>
      </c>
      <c r="F767" s="1" t="s">
        <v>2744</v>
      </c>
      <c r="G767" s="1" t="s">
        <v>466</v>
      </c>
      <c r="H767" s="1" t="s">
        <v>26</v>
      </c>
      <c r="I767" s="1">
        <v>12302</v>
      </c>
    </row>
    <row r="768" spans="1:9" ht="12.75" hidden="1" x14ac:dyDescent="0.2">
      <c r="A768" s="1">
        <v>767</v>
      </c>
      <c r="B768" s="1" t="s">
        <v>2743</v>
      </c>
      <c r="C768" s="1" t="s">
        <v>2742</v>
      </c>
      <c r="D768" s="1" t="s">
        <v>2741</v>
      </c>
      <c r="E768" s="1" t="s">
        <v>2740</v>
      </c>
      <c r="F768" s="1" t="s">
        <v>2739</v>
      </c>
      <c r="G768" s="1" t="s">
        <v>161</v>
      </c>
      <c r="H768" s="1" t="s">
        <v>20</v>
      </c>
      <c r="I768" s="1">
        <v>92806</v>
      </c>
    </row>
    <row r="769" spans="1:9" ht="12.75" x14ac:dyDescent="0.2">
      <c r="A769" s="1">
        <v>768</v>
      </c>
      <c r="B769" s="1" t="s">
        <v>498</v>
      </c>
      <c r="C769" s="1" t="s">
        <v>2738</v>
      </c>
      <c r="D769" s="1" t="s">
        <v>5611</v>
      </c>
      <c r="E769" s="1" t="s">
        <v>2737</v>
      </c>
      <c r="F769" s="1" t="s">
        <v>2736</v>
      </c>
      <c r="G769" s="1" t="s">
        <v>870</v>
      </c>
      <c r="H769" s="1" t="s">
        <v>20</v>
      </c>
      <c r="I769" s="1">
        <v>94806</v>
      </c>
    </row>
    <row r="770" spans="1:9" ht="12.75" x14ac:dyDescent="0.2">
      <c r="A770" s="1">
        <v>769</v>
      </c>
      <c r="B770" s="1" t="s">
        <v>475</v>
      </c>
      <c r="C770" s="1" t="s">
        <v>554</v>
      </c>
      <c r="D770" s="1" t="s">
        <v>5611</v>
      </c>
      <c r="E770" s="1" t="s">
        <v>2735</v>
      </c>
      <c r="F770" s="1" t="s">
        <v>2734</v>
      </c>
      <c r="G770" s="1" t="s">
        <v>2733</v>
      </c>
      <c r="H770" s="1" t="s">
        <v>26</v>
      </c>
      <c r="I770" s="1">
        <v>11413</v>
      </c>
    </row>
    <row r="771" spans="1:9" ht="12.75" x14ac:dyDescent="0.2">
      <c r="A771" s="1">
        <v>770</v>
      </c>
      <c r="B771" s="1" t="s">
        <v>2732</v>
      </c>
      <c r="C771" s="1" t="s">
        <v>2538</v>
      </c>
      <c r="D771" s="1" t="s">
        <v>5611</v>
      </c>
      <c r="E771" s="1" t="s">
        <v>2731</v>
      </c>
      <c r="F771" s="1" t="s">
        <v>2730</v>
      </c>
      <c r="G771" s="1" t="s">
        <v>887</v>
      </c>
      <c r="H771" s="1" t="s">
        <v>26</v>
      </c>
      <c r="I771" s="1">
        <v>11706</v>
      </c>
    </row>
    <row r="772" spans="1:9" ht="12.75" hidden="1" x14ac:dyDescent="0.2">
      <c r="A772" s="1">
        <v>771</v>
      </c>
      <c r="B772" s="1" t="s">
        <v>2729</v>
      </c>
      <c r="C772" s="1" t="s">
        <v>2728</v>
      </c>
      <c r="D772" s="1" t="s">
        <v>2727</v>
      </c>
      <c r="E772" s="1" t="s">
        <v>2726</v>
      </c>
      <c r="F772" s="1" t="s">
        <v>2725</v>
      </c>
      <c r="G772" s="1" t="s">
        <v>206</v>
      </c>
      <c r="H772" s="1" t="s">
        <v>26</v>
      </c>
      <c r="I772" s="1">
        <v>14215</v>
      </c>
    </row>
    <row r="773" spans="1:9" ht="12.75" x14ac:dyDescent="0.2">
      <c r="A773" s="1">
        <v>772</v>
      </c>
      <c r="B773" s="1" t="s">
        <v>2724</v>
      </c>
      <c r="C773" s="1" t="s">
        <v>2723</v>
      </c>
      <c r="D773" s="1" t="s">
        <v>5611</v>
      </c>
      <c r="E773" s="1" t="s">
        <v>2722</v>
      </c>
      <c r="F773" s="1" t="s">
        <v>2721</v>
      </c>
      <c r="G773" s="1" t="s">
        <v>711</v>
      </c>
      <c r="H773" s="1" t="s">
        <v>26</v>
      </c>
      <c r="I773" s="1">
        <v>10598</v>
      </c>
    </row>
    <row r="774" spans="1:9" ht="12.75" x14ac:dyDescent="0.2">
      <c r="A774" s="1">
        <v>773</v>
      </c>
      <c r="B774" s="1" t="s">
        <v>2720</v>
      </c>
      <c r="C774" s="1" t="s">
        <v>101</v>
      </c>
      <c r="D774" s="1" t="s">
        <v>5611</v>
      </c>
      <c r="E774" s="1" t="s">
        <v>2719</v>
      </c>
      <c r="F774" s="1" t="s">
        <v>2718</v>
      </c>
      <c r="G774" s="1" t="s">
        <v>638</v>
      </c>
      <c r="H774" s="1" t="s">
        <v>26</v>
      </c>
      <c r="I774" s="1">
        <v>11758</v>
      </c>
    </row>
    <row r="775" spans="1:9" ht="12.75" x14ac:dyDescent="0.2">
      <c r="A775" s="1">
        <v>774</v>
      </c>
      <c r="B775" s="1" t="s">
        <v>2717</v>
      </c>
      <c r="C775" s="1" t="s">
        <v>2716</v>
      </c>
      <c r="D775" s="1" t="s">
        <v>5611</v>
      </c>
      <c r="E775" s="1" t="s">
        <v>2715</v>
      </c>
      <c r="F775" s="1" t="s">
        <v>2714</v>
      </c>
      <c r="G775" s="1" t="s">
        <v>583</v>
      </c>
      <c r="H775" s="1" t="s">
        <v>20</v>
      </c>
      <c r="I775" s="1">
        <v>90260</v>
      </c>
    </row>
    <row r="776" spans="1:9" ht="12.75" x14ac:dyDescent="0.2">
      <c r="A776" s="1">
        <v>775</v>
      </c>
      <c r="B776" s="1" t="s">
        <v>2713</v>
      </c>
      <c r="C776" s="1" t="s">
        <v>2712</v>
      </c>
      <c r="D776" s="1" t="s">
        <v>5611</v>
      </c>
      <c r="E776" s="1" t="s">
        <v>2711</v>
      </c>
      <c r="F776" s="1" t="s">
        <v>2710</v>
      </c>
      <c r="G776" s="1" t="s">
        <v>457</v>
      </c>
      <c r="H776" s="1" t="s">
        <v>26</v>
      </c>
      <c r="I776" s="1">
        <v>11772</v>
      </c>
    </row>
    <row r="777" spans="1:9" ht="12.75" x14ac:dyDescent="0.2">
      <c r="A777" s="1">
        <v>776</v>
      </c>
      <c r="B777" s="1" t="s">
        <v>2709</v>
      </c>
      <c r="C777" s="1" t="s">
        <v>2698</v>
      </c>
      <c r="D777" s="1" t="s">
        <v>5611</v>
      </c>
      <c r="E777" s="1" t="s">
        <v>2708</v>
      </c>
      <c r="F777" s="1" t="s">
        <v>2707</v>
      </c>
      <c r="G777" s="1" t="s">
        <v>471</v>
      </c>
      <c r="H777" s="1" t="s">
        <v>20</v>
      </c>
      <c r="I777" s="1">
        <v>91733</v>
      </c>
    </row>
    <row r="778" spans="1:9" ht="12.75" x14ac:dyDescent="0.2">
      <c r="A778" s="1">
        <v>777</v>
      </c>
      <c r="B778" s="1" t="s">
        <v>2706</v>
      </c>
      <c r="C778" s="1" t="s">
        <v>2705</v>
      </c>
      <c r="D778" s="1" t="s">
        <v>5611</v>
      </c>
      <c r="E778" s="1" t="s">
        <v>2704</v>
      </c>
      <c r="F778" s="1" t="s">
        <v>2703</v>
      </c>
      <c r="G778" s="1" t="s">
        <v>841</v>
      </c>
      <c r="H778" s="1" t="s">
        <v>26</v>
      </c>
      <c r="I778" s="1">
        <v>12401</v>
      </c>
    </row>
    <row r="779" spans="1:9" ht="12.75" x14ac:dyDescent="0.2">
      <c r="A779" s="1">
        <v>778</v>
      </c>
      <c r="B779" s="1" t="s">
        <v>2702</v>
      </c>
      <c r="C779" s="1" t="s">
        <v>650</v>
      </c>
      <c r="D779" s="1" t="s">
        <v>5611</v>
      </c>
      <c r="E779" s="1" t="s">
        <v>2701</v>
      </c>
      <c r="F779" s="1" t="s">
        <v>2700</v>
      </c>
      <c r="G779" s="1" t="s">
        <v>1757</v>
      </c>
      <c r="H779" s="1" t="s">
        <v>118</v>
      </c>
      <c r="I779" s="1">
        <v>77904</v>
      </c>
    </row>
    <row r="780" spans="1:9" ht="12.75" x14ac:dyDescent="0.2">
      <c r="A780" s="1">
        <v>779</v>
      </c>
      <c r="B780" s="1" t="s">
        <v>2699</v>
      </c>
      <c r="C780" s="1" t="s">
        <v>2698</v>
      </c>
      <c r="D780" s="1" t="s">
        <v>5611</v>
      </c>
      <c r="E780" s="1" t="s">
        <v>2697</v>
      </c>
      <c r="F780" s="1" t="s">
        <v>2696</v>
      </c>
      <c r="G780" s="1" t="s">
        <v>172</v>
      </c>
      <c r="H780" s="1" t="s">
        <v>26</v>
      </c>
      <c r="I780" s="1">
        <v>11102</v>
      </c>
    </row>
    <row r="781" spans="1:9" ht="12.75" x14ac:dyDescent="0.2">
      <c r="A781" s="1">
        <v>780</v>
      </c>
      <c r="B781" s="1" t="s">
        <v>2695</v>
      </c>
      <c r="C781" s="1" t="s">
        <v>618</v>
      </c>
      <c r="D781" s="1" t="s">
        <v>5611</v>
      </c>
      <c r="E781" s="1" t="s">
        <v>2694</v>
      </c>
      <c r="F781" s="1" t="s">
        <v>2693</v>
      </c>
      <c r="G781" s="1" t="s">
        <v>494</v>
      </c>
      <c r="H781" s="1" t="s">
        <v>26</v>
      </c>
      <c r="I781" s="1">
        <v>11566</v>
      </c>
    </row>
    <row r="782" spans="1:9" ht="12.75" x14ac:dyDescent="0.2">
      <c r="A782" s="1">
        <v>781</v>
      </c>
      <c r="B782" s="1" t="s">
        <v>2692</v>
      </c>
      <c r="C782" s="1" t="s">
        <v>718</v>
      </c>
      <c r="D782" s="1" t="s">
        <v>5611</v>
      </c>
      <c r="E782" s="1" t="s">
        <v>2691</v>
      </c>
      <c r="F782" s="1" t="s">
        <v>2690</v>
      </c>
      <c r="G782" s="1" t="s">
        <v>297</v>
      </c>
      <c r="H782" s="1" t="s">
        <v>26</v>
      </c>
      <c r="I782" s="1">
        <v>11361</v>
      </c>
    </row>
    <row r="783" spans="1:9" ht="12.75" x14ac:dyDescent="0.2">
      <c r="A783" s="1">
        <v>782</v>
      </c>
      <c r="B783" s="1" t="s">
        <v>2689</v>
      </c>
      <c r="C783" s="1" t="s">
        <v>2204</v>
      </c>
      <c r="D783" s="1" t="s">
        <v>5611</v>
      </c>
      <c r="E783" s="1" t="s">
        <v>2688</v>
      </c>
      <c r="F783" s="1" t="s">
        <v>2687</v>
      </c>
      <c r="G783" s="1" t="s">
        <v>694</v>
      </c>
      <c r="H783" s="1" t="s">
        <v>26</v>
      </c>
      <c r="I783" s="1">
        <v>11377</v>
      </c>
    </row>
    <row r="784" spans="1:9" ht="12.75" hidden="1" x14ac:dyDescent="0.2">
      <c r="A784" s="1">
        <v>783</v>
      </c>
      <c r="B784" s="1" t="s">
        <v>2686</v>
      </c>
      <c r="C784" s="1" t="s">
        <v>2685</v>
      </c>
      <c r="D784" s="1" t="s">
        <v>2684</v>
      </c>
      <c r="E784" s="1" t="s">
        <v>2683</v>
      </c>
      <c r="F784" s="1" t="s">
        <v>2682</v>
      </c>
      <c r="G784" s="1" t="s">
        <v>1679</v>
      </c>
      <c r="H784" s="1" t="s">
        <v>26</v>
      </c>
      <c r="I784" s="1">
        <v>14086</v>
      </c>
    </row>
    <row r="785" spans="1:9" ht="12.75" x14ac:dyDescent="0.2">
      <c r="A785" s="1">
        <v>784</v>
      </c>
      <c r="B785" s="1" t="s">
        <v>2681</v>
      </c>
      <c r="C785" s="1" t="s">
        <v>144</v>
      </c>
      <c r="D785" s="1" t="s">
        <v>5611</v>
      </c>
      <c r="E785" s="1" t="s">
        <v>2680</v>
      </c>
      <c r="F785" s="1" t="s">
        <v>2679</v>
      </c>
      <c r="G785" s="1" t="s">
        <v>402</v>
      </c>
      <c r="H785" s="1" t="s">
        <v>26</v>
      </c>
      <c r="I785" s="1">
        <v>12020</v>
      </c>
    </row>
    <row r="786" spans="1:9" ht="12.75" x14ac:dyDescent="0.2">
      <c r="A786" s="1">
        <v>785</v>
      </c>
      <c r="B786" s="1" t="s">
        <v>2678</v>
      </c>
      <c r="C786" s="1" t="s">
        <v>2005</v>
      </c>
      <c r="D786" s="1" t="s">
        <v>5611</v>
      </c>
      <c r="E786" s="1" t="s">
        <v>2677</v>
      </c>
      <c r="F786" s="1" t="s">
        <v>2676</v>
      </c>
      <c r="G786" s="1" t="s">
        <v>2146</v>
      </c>
      <c r="H786" s="1" t="s">
        <v>26</v>
      </c>
      <c r="I786" s="1">
        <v>14075</v>
      </c>
    </row>
    <row r="787" spans="1:9" ht="12.75" x14ac:dyDescent="0.2">
      <c r="A787" s="1">
        <v>786</v>
      </c>
      <c r="B787" s="1" t="s">
        <v>2675</v>
      </c>
      <c r="C787" s="1" t="s">
        <v>2674</v>
      </c>
      <c r="D787" s="1" t="s">
        <v>5611</v>
      </c>
      <c r="E787" s="1" t="s">
        <v>2673</v>
      </c>
      <c r="F787" s="1" t="s">
        <v>2672</v>
      </c>
      <c r="G787" s="1" t="s">
        <v>748</v>
      </c>
      <c r="H787" s="1" t="s">
        <v>26</v>
      </c>
      <c r="I787" s="1">
        <v>11419</v>
      </c>
    </row>
    <row r="788" spans="1:9" ht="12.75" x14ac:dyDescent="0.2">
      <c r="A788" s="1">
        <v>787</v>
      </c>
      <c r="B788" s="1" t="s">
        <v>2671</v>
      </c>
      <c r="C788" s="1" t="s">
        <v>2670</v>
      </c>
      <c r="D788" s="1" t="s">
        <v>5611</v>
      </c>
      <c r="E788" s="1" t="s">
        <v>2669</v>
      </c>
      <c r="F788" s="1" t="s">
        <v>2668</v>
      </c>
      <c r="G788" s="1" t="s">
        <v>151</v>
      </c>
      <c r="H788" s="1" t="s">
        <v>26</v>
      </c>
      <c r="I788" s="1">
        <v>10550</v>
      </c>
    </row>
    <row r="789" spans="1:9" ht="12.75" x14ac:dyDescent="0.2">
      <c r="A789" s="1">
        <v>788</v>
      </c>
      <c r="B789" s="1" t="s">
        <v>2667</v>
      </c>
      <c r="C789" s="1" t="s">
        <v>2666</v>
      </c>
      <c r="D789" s="1" t="s">
        <v>5611</v>
      </c>
      <c r="E789" s="1" t="s">
        <v>2665</v>
      </c>
      <c r="F789" s="1" t="s">
        <v>2664</v>
      </c>
      <c r="G789" s="1" t="s">
        <v>2041</v>
      </c>
      <c r="H789" s="1" t="s">
        <v>118</v>
      </c>
      <c r="I789" s="1">
        <v>76522</v>
      </c>
    </row>
    <row r="790" spans="1:9" ht="12.75" x14ac:dyDescent="0.2">
      <c r="A790" s="1">
        <v>789</v>
      </c>
      <c r="B790" s="1" t="s">
        <v>2663</v>
      </c>
      <c r="C790" s="1" t="s">
        <v>1218</v>
      </c>
      <c r="D790" s="1" t="s">
        <v>5611</v>
      </c>
      <c r="E790" s="1" t="s">
        <v>2662</v>
      </c>
      <c r="F790" s="1" t="s">
        <v>2661</v>
      </c>
      <c r="G790" s="1" t="s">
        <v>1086</v>
      </c>
      <c r="H790" s="1" t="s">
        <v>26</v>
      </c>
      <c r="I790" s="1">
        <v>14304</v>
      </c>
    </row>
    <row r="791" spans="1:9" ht="12.75" x14ac:dyDescent="0.2">
      <c r="A791" s="1">
        <v>790</v>
      </c>
      <c r="B791" s="1" t="s">
        <v>2660</v>
      </c>
      <c r="C791" s="1" t="s">
        <v>2659</v>
      </c>
      <c r="D791" s="1" t="s">
        <v>5611</v>
      </c>
      <c r="E791" s="1" t="s">
        <v>2658</v>
      </c>
      <c r="F791" s="1" t="s">
        <v>2657</v>
      </c>
      <c r="G791" s="1" t="s">
        <v>513</v>
      </c>
      <c r="H791" s="1" t="s">
        <v>26</v>
      </c>
      <c r="I791" s="1">
        <v>11414</v>
      </c>
    </row>
    <row r="792" spans="1:9" ht="12.75" x14ac:dyDescent="0.2">
      <c r="A792" s="1">
        <v>791</v>
      </c>
      <c r="B792" s="1" t="s">
        <v>2656</v>
      </c>
      <c r="C792" s="1" t="s">
        <v>2655</v>
      </c>
      <c r="D792" s="1" t="s">
        <v>5611</v>
      </c>
      <c r="E792" s="1" t="s">
        <v>2654</v>
      </c>
      <c r="F792" s="1" t="s">
        <v>2653</v>
      </c>
      <c r="G792" s="1" t="s">
        <v>402</v>
      </c>
      <c r="H792" s="1" t="s">
        <v>26</v>
      </c>
      <c r="I792" s="1">
        <v>12020</v>
      </c>
    </row>
    <row r="793" spans="1:9" ht="12.75" x14ac:dyDescent="0.2">
      <c r="A793" s="1">
        <v>792</v>
      </c>
      <c r="B793" s="1" t="s">
        <v>973</v>
      </c>
      <c r="C793" s="1" t="s">
        <v>2652</v>
      </c>
      <c r="D793" s="1" t="s">
        <v>5611</v>
      </c>
      <c r="E793" s="1" t="s">
        <v>2651</v>
      </c>
      <c r="F793" s="1" t="s">
        <v>2650</v>
      </c>
      <c r="G793" s="1" t="s">
        <v>380</v>
      </c>
      <c r="H793" s="1" t="s">
        <v>26</v>
      </c>
      <c r="I793" s="1">
        <v>11704</v>
      </c>
    </row>
    <row r="794" spans="1:9" ht="12.75" x14ac:dyDescent="0.2">
      <c r="A794" s="1">
        <v>793</v>
      </c>
      <c r="B794" s="1" t="s">
        <v>2649</v>
      </c>
      <c r="C794" s="1" t="s">
        <v>422</v>
      </c>
      <c r="D794" s="1" t="s">
        <v>5611</v>
      </c>
      <c r="E794" s="1" t="s">
        <v>2648</v>
      </c>
      <c r="F794" s="1" t="s">
        <v>2647</v>
      </c>
      <c r="G794" s="1" t="s">
        <v>1731</v>
      </c>
      <c r="H794" s="1" t="s">
        <v>26</v>
      </c>
      <c r="I794" s="1">
        <v>11373</v>
      </c>
    </row>
    <row r="795" spans="1:9" ht="12.75" x14ac:dyDescent="0.2">
      <c r="A795" s="1">
        <v>794</v>
      </c>
      <c r="B795" s="1" t="s">
        <v>2646</v>
      </c>
      <c r="C795" s="1" t="s">
        <v>2645</v>
      </c>
      <c r="D795" s="1" t="s">
        <v>5611</v>
      </c>
      <c r="E795" s="1" t="s">
        <v>2644</v>
      </c>
      <c r="F795" s="1" t="s">
        <v>2643</v>
      </c>
      <c r="G795" s="1" t="s">
        <v>2642</v>
      </c>
      <c r="H795" s="1" t="s">
        <v>20</v>
      </c>
      <c r="I795" s="1">
        <v>90278</v>
      </c>
    </row>
    <row r="796" spans="1:9" ht="12.75" x14ac:dyDescent="0.2">
      <c r="A796" s="1">
        <v>795</v>
      </c>
      <c r="B796" s="1" t="s">
        <v>2641</v>
      </c>
      <c r="C796" s="1" t="s">
        <v>176</v>
      </c>
      <c r="D796" s="1" t="s">
        <v>5611</v>
      </c>
      <c r="E796" s="1" t="s">
        <v>2640</v>
      </c>
      <c r="F796" s="1" t="s">
        <v>2639</v>
      </c>
      <c r="G796" s="1" t="s">
        <v>610</v>
      </c>
      <c r="H796" s="1" t="s">
        <v>26</v>
      </c>
      <c r="I796" s="1">
        <v>11010</v>
      </c>
    </row>
    <row r="797" spans="1:9" ht="12.75" x14ac:dyDescent="0.2">
      <c r="A797" s="1">
        <v>796</v>
      </c>
      <c r="B797" s="1" t="s">
        <v>2638</v>
      </c>
      <c r="C797" s="1" t="s">
        <v>2637</v>
      </c>
      <c r="D797" s="1" t="s">
        <v>5611</v>
      </c>
      <c r="E797" s="1" t="s">
        <v>2636</v>
      </c>
      <c r="F797" s="1" t="s">
        <v>2635</v>
      </c>
      <c r="G797" s="1" t="s">
        <v>440</v>
      </c>
      <c r="H797" s="1" t="s">
        <v>20</v>
      </c>
      <c r="I797" s="1">
        <v>91784</v>
      </c>
    </row>
    <row r="798" spans="1:9" ht="12.75" x14ac:dyDescent="0.2">
      <c r="A798" s="1">
        <v>797</v>
      </c>
      <c r="B798" s="1" t="s">
        <v>2634</v>
      </c>
      <c r="C798" s="1" t="s">
        <v>35</v>
      </c>
      <c r="D798" s="1" t="s">
        <v>5611</v>
      </c>
      <c r="E798" s="1" t="s">
        <v>2633</v>
      </c>
      <c r="F798" s="1" t="s">
        <v>2632</v>
      </c>
      <c r="G798" s="1" t="s">
        <v>297</v>
      </c>
      <c r="H798" s="1" t="s">
        <v>26</v>
      </c>
      <c r="I798" s="1">
        <v>11361</v>
      </c>
    </row>
    <row r="799" spans="1:9" ht="12.75" x14ac:dyDescent="0.2">
      <c r="A799" s="1">
        <v>798</v>
      </c>
      <c r="B799" s="1" t="s">
        <v>2631</v>
      </c>
      <c r="C799" s="1" t="s">
        <v>144</v>
      </c>
      <c r="D799" s="1" t="s">
        <v>5611</v>
      </c>
      <c r="E799" s="1" t="s">
        <v>2630</v>
      </c>
      <c r="F799" s="1" t="s">
        <v>2629</v>
      </c>
      <c r="G799" s="1" t="s">
        <v>1441</v>
      </c>
      <c r="H799" s="1" t="s">
        <v>26</v>
      </c>
      <c r="I799" s="1">
        <v>11762</v>
      </c>
    </row>
    <row r="800" spans="1:9" ht="12.75" x14ac:dyDescent="0.2">
      <c r="A800" s="1">
        <v>799</v>
      </c>
      <c r="B800" s="1" t="s">
        <v>2628</v>
      </c>
      <c r="C800" s="1" t="s">
        <v>1613</v>
      </c>
      <c r="D800" s="1" t="s">
        <v>5611</v>
      </c>
      <c r="E800" s="1" t="s">
        <v>2627</v>
      </c>
      <c r="F800" s="1" t="s">
        <v>2626</v>
      </c>
      <c r="G800" s="1" t="s">
        <v>1095</v>
      </c>
      <c r="H800" s="1" t="s">
        <v>26</v>
      </c>
      <c r="I800" s="1">
        <v>11743</v>
      </c>
    </row>
    <row r="801" spans="1:9" ht="12.75" x14ac:dyDescent="0.2">
      <c r="A801" s="1">
        <v>800</v>
      </c>
      <c r="B801" s="1" t="s">
        <v>2625</v>
      </c>
      <c r="C801" s="1" t="s">
        <v>61</v>
      </c>
      <c r="D801" s="1" t="s">
        <v>5611</v>
      </c>
      <c r="E801" s="1" t="s">
        <v>2624</v>
      </c>
      <c r="F801" s="1" t="s">
        <v>2623</v>
      </c>
      <c r="G801" s="1" t="s">
        <v>1158</v>
      </c>
      <c r="H801" s="1" t="s">
        <v>26</v>
      </c>
      <c r="I801" s="1">
        <v>14534</v>
      </c>
    </row>
    <row r="802" spans="1:9" ht="12.75" x14ac:dyDescent="0.2">
      <c r="A802" s="1">
        <v>801</v>
      </c>
      <c r="B802" s="1" t="s">
        <v>190</v>
      </c>
      <c r="C802" s="1" t="s">
        <v>2622</v>
      </c>
      <c r="D802" s="1" t="s">
        <v>5611</v>
      </c>
      <c r="E802" s="1" t="s">
        <v>2621</v>
      </c>
      <c r="F802" s="1" t="s">
        <v>2620</v>
      </c>
      <c r="G802" s="1" t="s">
        <v>259</v>
      </c>
      <c r="H802" s="1" t="s">
        <v>26</v>
      </c>
      <c r="I802" s="1">
        <v>12533</v>
      </c>
    </row>
    <row r="803" spans="1:9" ht="12.75" x14ac:dyDescent="0.2">
      <c r="A803" s="1">
        <v>802</v>
      </c>
      <c r="B803" s="1" t="s">
        <v>149</v>
      </c>
      <c r="C803" s="1" t="s">
        <v>1416</v>
      </c>
      <c r="D803" s="1" t="s">
        <v>5611</v>
      </c>
      <c r="E803" s="1" t="s">
        <v>2619</v>
      </c>
      <c r="F803" s="1" t="s">
        <v>2618</v>
      </c>
      <c r="G803" s="1" t="s">
        <v>547</v>
      </c>
      <c r="H803" s="1" t="s">
        <v>118</v>
      </c>
      <c r="I803" s="1">
        <v>75604</v>
      </c>
    </row>
    <row r="804" spans="1:9" ht="12.75" x14ac:dyDescent="0.2">
      <c r="A804" s="1">
        <v>803</v>
      </c>
      <c r="B804" s="1" t="s">
        <v>2617</v>
      </c>
      <c r="C804" s="1" t="s">
        <v>2616</v>
      </c>
      <c r="D804" s="1" t="s">
        <v>5611</v>
      </c>
      <c r="E804" s="1" t="s">
        <v>2615</v>
      </c>
      <c r="F804" s="1" t="s">
        <v>2614</v>
      </c>
      <c r="G804" s="1" t="s">
        <v>531</v>
      </c>
      <c r="H804" s="1" t="s">
        <v>26</v>
      </c>
      <c r="I804" s="1">
        <v>11357</v>
      </c>
    </row>
    <row r="805" spans="1:9" ht="12.75" x14ac:dyDescent="0.2">
      <c r="A805" s="1">
        <v>804</v>
      </c>
      <c r="B805" s="1" t="s">
        <v>338</v>
      </c>
      <c r="C805" s="1" t="s">
        <v>2613</v>
      </c>
      <c r="D805" s="1" t="s">
        <v>5611</v>
      </c>
      <c r="E805" s="1" t="s">
        <v>2612</v>
      </c>
      <c r="F805" s="1" t="s">
        <v>2611</v>
      </c>
      <c r="G805" s="1" t="s">
        <v>1294</v>
      </c>
      <c r="H805" s="1" t="s">
        <v>26</v>
      </c>
      <c r="I805" s="1">
        <v>11580</v>
      </c>
    </row>
    <row r="806" spans="1:9" ht="12.75" x14ac:dyDescent="0.2">
      <c r="A806" s="1">
        <v>805</v>
      </c>
      <c r="B806" s="1" t="s">
        <v>2610</v>
      </c>
      <c r="C806" s="1" t="s">
        <v>76</v>
      </c>
      <c r="D806" s="1" t="s">
        <v>5611</v>
      </c>
      <c r="E806" s="1" t="s">
        <v>2609</v>
      </c>
      <c r="F806" s="1" t="s">
        <v>2608</v>
      </c>
      <c r="G806" s="1" t="s">
        <v>1194</v>
      </c>
      <c r="H806" s="1" t="s">
        <v>26</v>
      </c>
      <c r="I806" s="1">
        <v>12065</v>
      </c>
    </row>
    <row r="807" spans="1:9" ht="12.75" x14ac:dyDescent="0.2">
      <c r="A807" s="1">
        <v>806</v>
      </c>
      <c r="B807" s="1" t="s">
        <v>529</v>
      </c>
      <c r="C807" s="1" t="s">
        <v>2607</v>
      </c>
      <c r="D807" s="1" t="s">
        <v>5611</v>
      </c>
      <c r="E807" s="1" t="s">
        <v>2606</v>
      </c>
      <c r="F807" s="1" t="s">
        <v>2605</v>
      </c>
      <c r="G807" s="1" t="s">
        <v>42</v>
      </c>
      <c r="H807" s="1" t="s">
        <v>26</v>
      </c>
      <c r="I807" s="1">
        <v>10301</v>
      </c>
    </row>
    <row r="808" spans="1:9" ht="12.75" x14ac:dyDescent="0.2">
      <c r="A808" s="1">
        <v>807</v>
      </c>
      <c r="B808" s="1" t="s">
        <v>2604</v>
      </c>
      <c r="C808" s="1" t="s">
        <v>1790</v>
      </c>
      <c r="D808" s="1" t="s">
        <v>5611</v>
      </c>
      <c r="E808" s="1" t="s">
        <v>2603</v>
      </c>
      <c r="F808" s="1" t="s">
        <v>2602</v>
      </c>
      <c r="G808" s="1" t="s">
        <v>615</v>
      </c>
      <c r="H808" s="1" t="s">
        <v>26</v>
      </c>
      <c r="I808" s="1">
        <v>11795</v>
      </c>
    </row>
    <row r="809" spans="1:9" ht="12.75" x14ac:dyDescent="0.2">
      <c r="A809" s="1">
        <v>808</v>
      </c>
      <c r="B809" s="1" t="s">
        <v>2601</v>
      </c>
      <c r="C809" s="1" t="s">
        <v>1020</v>
      </c>
      <c r="D809" s="1" t="s">
        <v>5611</v>
      </c>
      <c r="E809" s="1" t="s">
        <v>2600</v>
      </c>
      <c r="F809" s="1" t="s">
        <v>2599</v>
      </c>
      <c r="G809" s="1" t="s">
        <v>1664</v>
      </c>
      <c r="H809" s="1" t="s">
        <v>118</v>
      </c>
      <c r="I809" s="1">
        <v>75088</v>
      </c>
    </row>
    <row r="810" spans="1:9" ht="12.75" x14ac:dyDescent="0.2">
      <c r="A810" s="1">
        <v>809</v>
      </c>
      <c r="B810" s="1" t="s">
        <v>2598</v>
      </c>
      <c r="C810" s="1" t="s">
        <v>2597</v>
      </c>
      <c r="D810" s="1" t="s">
        <v>5611</v>
      </c>
      <c r="E810" s="1" t="s">
        <v>2596</v>
      </c>
      <c r="F810" s="1" t="s">
        <v>2595</v>
      </c>
      <c r="G810" s="1" t="s">
        <v>68</v>
      </c>
      <c r="H810" s="1" t="s">
        <v>26</v>
      </c>
      <c r="I810" s="1">
        <v>11710</v>
      </c>
    </row>
    <row r="811" spans="1:9" ht="12.75" hidden="1" x14ac:dyDescent="0.2">
      <c r="A811" s="1">
        <v>810</v>
      </c>
      <c r="B811" s="1" t="s">
        <v>2594</v>
      </c>
      <c r="C811" s="1" t="s">
        <v>2593</v>
      </c>
      <c r="D811" s="1" t="s">
        <v>2592</v>
      </c>
      <c r="E811" s="1" t="s">
        <v>2591</v>
      </c>
      <c r="F811" s="1" t="s">
        <v>2590</v>
      </c>
      <c r="G811" s="1" t="s">
        <v>424</v>
      </c>
      <c r="H811" s="1" t="s">
        <v>118</v>
      </c>
      <c r="I811" s="1">
        <v>77016</v>
      </c>
    </row>
    <row r="812" spans="1:9" ht="12.75" x14ac:dyDescent="0.2">
      <c r="A812" s="1">
        <v>811</v>
      </c>
      <c r="B812" s="1" t="s">
        <v>2589</v>
      </c>
      <c r="C812" s="1" t="s">
        <v>646</v>
      </c>
      <c r="D812" s="1" t="s">
        <v>5611</v>
      </c>
      <c r="E812" s="1" t="s">
        <v>2588</v>
      </c>
      <c r="F812" s="1" t="s">
        <v>2587</v>
      </c>
      <c r="G812" s="1" t="s">
        <v>42</v>
      </c>
      <c r="H812" s="1" t="s">
        <v>26</v>
      </c>
      <c r="I812" s="1">
        <v>10301</v>
      </c>
    </row>
    <row r="813" spans="1:9" ht="12.75" x14ac:dyDescent="0.2">
      <c r="A813" s="1">
        <v>812</v>
      </c>
      <c r="B813" s="1" t="s">
        <v>2586</v>
      </c>
      <c r="C813" s="1" t="s">
        <v>2585</v>
      </c>
      <c r="D813" s="1" t="s">
        <v>5611</v>
      </c>
      <c r="E813" s="1" t="s">
        <v>2584</v>
      </c>
      <c r="F813" s="1" t="s">
        <v>2583</v>
      </c>
      <c r="G813" s="1" t="s">
        <v>250</v>
      </c>
      <c r="H813" s="1" t="s">
        <v>26</v>
      </c>
      <c r="I813" s="1">
        <v>11421</v>
      </c>
    </row>
    <row r="814" spans="1:9" ht="12.75" x14ac:dyDescent="0.2">
      <c r="A814" s="1">
        <v>813</v>
      </c>
      <c r="B814" s="1" t="s">
        <v>2582</v>
      </c>
      <c r="C814" s="1" t="s">
        <v>1917</v>
      </c>
      <c r="D814" s="1" t="s">
        <v>5611</v>
      </c>
      <c r="E814" s="1" t="s">
        <v>2581</v>
      </c>
      <c r="F814" s="1" t="s">
        <v>2580</v>
      </c>
      <c r="G814" s="1" t="s">
        <v>1489</v>
      </c>
      <c r="H814" s="1" t="s">
        <v>26</v>
      </c>
      <c r="I814" s="1">
        <v>11552</v>
      </c>
    </row>
    <row r="815" spans="1:9" ht="12.75" x14ac:dyDescent="0.2">
      <c r="A815" s="1">
        <v>814</v>
      </c>
      <c r="B815" s="1" t="s">
        <v>2579</v>
      </c>
      <c r="C815" s="1" t="s">
        <v>751</v>
      </c>
      <c r="D815" s="1" t="s">
        <v>5611</v>
      </c>
      <c r="E815" s="1" t="s">
        <v>2578</v>
      </c>
      <c r="F815" s="1" t="s">
        <v>2577</v>
      </c>
      <c r="G815" s="1" t="s">
        <v>966</v>
      </c>
      <c r="H815" s="1" t="s">
        <v>26</v>
      </c>
      <c r="I815" s="1">
        <v>11757</v>
      </c>
    </row>
    <row r="816" spans="1:9" ht="12.75" x14ac:dyDescent="0.2">
      <c r="A816" s="1">
        <v>815</v>
      </c>
      <c r="B816" s="1" t="s">
        <v>2576</v>
      </c>
      <c r="C816" s="1" t="s">
        <v>410</v>
      </c>
      <c r="D816" s="1" t="s">
        <v>5611</v>
      </c>
      <c r="E816" s="1" t="s">
        <v>2575</v>
      </c>
      <c r="F816" s="1" t="s">
        <v>2574</v>
      </c>
      <c r="G816" s="1" t="s">
        <v>2072</v>
      </c>
      <c r="H816" s="1" t="s">
        <v>26</v>
      </c>
      <c r="I816" s="1">
        <v>11801</v>
      </c>
    </row>
    <row r="817" spans="1:9" ht="12.75" x14ac:dyDescent="0.2">
      <c r="A817" s="1">
        <v>816</v>
      </c>
      <c r="B817" s="1" t="s">
        <v>858</v>
      </c>
      <c r="C817" s="1" t="s">
        <v>2573</v>
      </c>
      <c r="D817" s="1" t="s">
        <v>5611</v>
      </c>
      <c r="E817" s="1" t="s">
        <v>2572</v>
      </c>
      <c r="F817" s="1" t="s">
        <v>2571</v>
      </c>
      <c r="G817" s="1" t="s">
        <v>990</v>
      </c>
      <c r="H817" s="1" t="s">
        <v>20</v>
      </c>
      <c r="I817" s="1">
        <v>92083</v>
      </c>
    </row>
    <row r="818" spans="1:9" ht="12.75" hidden="1" x14ac:dyDescent="0.2">
      <c r="A818" s="1">
        <v>817</v>
      </c>
      <c r="B818" s="1" t="s">
        <v>2570</v>
      </c>
      <c r="C818" s="1" t="s">
        <v>768</v>
      </c>
      <c r="D818" s="1" t="s">
        <v>2569</v>
      </c>
      <c r="E818" s="1" t="s">
        <v>2568</v>
      </c>
      <c r="F818" s="1" t="s">
        <v>2567</v>
      </c>
      <c r="G818" s="1" t="s">
        <v>1679</v>
      </c>
      <c r="H818" s="1" t="s">
        <v>26</v>
      </c>
      <c r="I818" s="1">
        <v>14086</v>
      </c>
    </row>
    <row r="819" spans="1:9" ht="12.75" hidden="1" x14ac:dyDescent="0.2">
      <c r="A819" s="1">
        <v>818</v>
      </c>
      <c r="B819" s="1" t="s">
        <v>2566</v>
      </c>
      <c r="C819" s="1" t="s">
        <v>2565</v>
      </c>
      <c r="D819" s="1" t="s">
        <v>2564</v>
      </c>
      <c r="E819" s="1" t="s">
        <v>2563</v>
      </c>
      <c r="F819" s="1" t="s">
        <v>2562</v>
      </c>
      <c r="G819" s="1" t="s">
        <v>315</v>
      </c>
      <c r="H819" s="1" t="s">
        <v>20</v>
      </c>
      <c r="I819" s="1">
        <v>92111</v>
      </c>
    </row>
    <row r="820" spans="1:9" ht="12.75" x14ac:dyDescent="0.2">
      <c r="A820" s="1">
        <v>819</v>
      </c>
      <c r="B820" s="1" t="s">
        <v>2561</v>
      </c>
      <c r="C820" s="1" t="s">
        <v>1515</v>
      </c>
      <c r="D820" s="1" t="s">
        <v>5611</v>
      </c>
      <c r="E820" s="1" t="s">
        <v>2560</v>
      </c>
      <c r="F820" s="1" t="s">
        <v>2559</v>
      </c>
      <c r="G820" s="1" t="s">
        <v>855</v>
      </c>
      <c r="H820" s="1" t="s">
        <v>26</v>
      </c>
      <c r="I820" s="1">
        <v>13760</v>
      </c>
    </row>
    <row r="821" spans="1:9" ht="12.75" x14ac:dyDescent="0.2">
      <c r="A821" s="1">
        <v>820</v>
      </c>
      <c r="B821" s="1" t="s">
        <v>2558</v>
      </c>
      <c r="C821" s="1" t="s">
        <v>2005</v>
      </c>
      <c r="D821" s="1" t="s">
        <v>5611</v>
      </c>
      <c r="E821" s="1" t="s">
        <v>2557</v>
      </c>
      <c r="F821" s="1" t="s">
        <v>2556</v>
      </c>
      <c r="G821" s="1" t="s">
        <v>466</v>
      </c>
      <c r="H821" s="1" t="s">
        <v>26</v>
      </c>
      <c r="I821" s="1">
        <v>12302</v>
      </c>
    </row>
    <row r="822" spans="1:9" ht="12.75" x14ac:dyDescent="0.2">
      <c r="A822" s="1">
        <v>821</v>
      </c>
      <c r="B822" s="1" t="s">
        <v>2555</v>
      </c>
      <c r="C822" s="1" t="s">
        <v>1205</v>
      </c>
      <c r="D822" s="1" t="s">
        <v>5611</v>
      </c>
      <c r="E822" s="1" t="s">
        <v>2554</v>
      </c>
      <c r="F822" s="1" t="s">
        <v>2553</v>
      </c>
      <c r="G822" s="1" t="s">
        <v>172</v>
      </c>
      <c r="H822" s="1" t="s">
        <v>26</v>
      </c>
      <c r="I822" s="1">
        <v>11102</v>
      </c>
    </row>
    <row r="823" spans="1:9" ht="12.75" x14ac:dyDescent="0.2">
      <c r="A823" s="1">
        <v>822</v>
      </c>
      <c r="B823" s="1" t="s">
        <v>2552</v>
      </c>
      <c r="C823" s="1" t="s">
        <v>2551</v>
      </c>
      <c r="D823" s="1" t="s">
        <v>5611</v>
      </c>
      <c r="E823" s="1" t="s">
        <v>2550</v>
      </c>
      <c r="F823" s="1" t="s">
        <v>2549</v>
      </c>
      <c r="G823" s="1" t="s">
        <v>513</v>
      </c>
      <c r="H823" s="1" t="s">
        <v>26</v>
      </c>
      <c r="I823" s="1">
        <v>11414</v>
      </c>
    </row>
    <row r="824" spans="1:9" ht="12.75" x14ac:dyDescent="0.2">
      <c r="A824" s="1">
        <v>823</v>
      </c>
      <c r="B824" s="1" t="s">
        <v>2548</v>
      </c>
      <c r="C824" s="1" t="s">
        <v>210</v>
      </c>
      <c r="D824" s="1" t="s">
        <v>5611</v>
      </c>
      <c r="E824" s="1" t="s">
        <v>2547</v>
      </c>
      <c r="F824" s="1" t="s">
        <v>2546</v>
      </c>
      <c r="G824" s="1" t="s">
        <v>1699</v>
      </c>
      <c r="H824" s="1" t="s">
        <v>26</v>
      </c>
      <c r="I824" s="1">
        <v>11378</v>
      </c>
    </row>
    <row r="825" spans="1:9" ht="12.75" x14ac:dyDescent="0.2">
      <c r="A825" s="1">
        <v>824</v>
      </c>
      <c r="B825" s="1" t="s">
        <v>2545</v>
      </c>
      <c r="C825" s="1" t="s">
        <v>50</v>
      </c>
      <c r="D825" s="1" t="s">
        <v>5611</v>
      </c>
      <c r="E825" s="1" t="s">
        <v>2544</v>
      </c>
      <c r="F825" s="1" t="s">
        <v>2543</v>
      </c>
      <c r="G825" s="1" t="s">
        <v>264</v>
      </c>
      <c r="H825" s="1" t="s">
        <v>26</v>
      </c>
      <c r="I825" s="1">
        <v>14580</v>
      </c>
    </row>
    <row r="826" spans="1:9" ht="12.75" x14ac:dyDescent="0.2">
      <c r="A826" s="1">
        <v>825</v>
      </c>
      <c r="B826" s="1" t="s">
        <v>2205</v>
      </c>
      <c r="C826" s="1" t="s">
        <v>2542</v>
      </c>
      <c r="D826" s="1" t="s">
        <v>5611</v>
      </c>
      <c r="E826" s="1" t="s">
        <v>2541</v>
      </c>
      <c r="F826" s="1" t="s">
        <v>2540</v>
      </c>
      <c r="G826" s="1" t="s">
        <v>2072</v>
      </c>
      <c r="H826" s="1" t="s">
        <v>26</v>
      </c>
      <c r="I826" s="1">
        <v>11801</v>
      </c>
    </row>
    <row r="827" spans="1:9" ht="12.75" x14ac:dyDescent="0.2">
      <c r="A827" s="1">
        <v>826</v>
      </c>
      <c r="B827" s="1" t="s">
        <v>2539</v>
      </c>
      <c r="C827" s="1" t="s">
        <v>2538</v>
      </c>
      <c r="D827" s="1" t="s">
        <v>5611</v>
      </c>
      <c r="E827" s="1" t="s">
        <v>2537</v>
      </c>
      <c r="F827" s="1" t="s">
        <v>2536</v>
      </c>
      <c r="G827" s="1" t="s">
        <v>141</v>
      </c>
      <c r="H827" s="1" t="s">
        <v>26</v>
      </c>
      <c r="I827" s="1">
        <v>11787</v>
      </c>
    </row>
    <row r="828" spans="1:9" ht="12.75" x14ac:dyDescent="0.2">
      <c r="A828" s="1">
        <v>827</v>
      </c>
      <c r="B828" s="1" t="s">
        <v>2314</v>
      </c>
      <c r="C828" s="1" t="s">
        <v>1310</v>
      </c>
      <c r="D828" s="1" t="s">
        <v>5611</v>
      </c>
      <c r="E828" s="1" t="s">
        <v>2535</v>
      </c>
      <c r="F828" s="1" t="s">
        <v>2534</v>
      </c>
      <c r="G828" s="1" t="s">
        <v>350</v>
      </c>
      <c r="H828" s="1" t="s">
        <v>26</v>
      </c>
      <c r="I828" s="1">
        <v>11104</v>
      </c>
    </row>
    <row r="829" spans="1:9" ht="12.75" x14ac:dyDescent="0.2">
      <c r="A829" s="1">
        <v>828</v>
      </c>
      <c r="B829" s="1" t="s">
        <v>2533</v>
      </c>
      <c r="C829" s="1" t="s">
        <v>2532</v>
      </c>
      <c r="D829" s="1" t="s">
        <v>5611</v>
      </c>
      <c r="E829" s="1" t="s">
        <v>2531</v>
      </c>
      <c r="F829" s="1" t="s">
        <v>2530</v>
      </c>
      <c r="G829" s="1" t="s">
        <v>151</v>
      </c>
      <c r="H829" s="1" t="s">
        <v>26</v>
      </c>
      <c r="I829" s="1">
        <v>10550</v>
      </c>
    </row>
    <row r="830" spans="1:9" ht="12.75" x14ac:dyDescent="0.2">
      <c r="A830" s="1">
        <v>829</v>
      </c>
      <c r="B830" s="1" t="s">
        <v>2529</v>
      </c>
      <c r="C830" s="1" t="s">
        <v>2528</v>
      </c>
      <c r="D830" s="1" t="s">
        <v>5611</v>
      </c>
      <c r="E830" s="1" t="s">
        <v>2527</v>
      </c>
      <c r="F830" s="1" t="s">
        <v>2526</v>
      </c>
      <c r="G830" s="1" t="s">
        <v>2241</v>
      </c>
      <c r="H830" s="1" t="s">
        <v>26</v>
      </c>
      <c r="I830" s="1">
        <v>14094</v>
      </c>
    </row>
    <row r="831" spans="1:9" ht="12.75" x14ac:dyDescent="0.2">
      <c r="A831" s="1">
        <v>830</v>
      </c>
      <c r="B831" s="1" t="s">
        <v>2525</v>
      </c>
      <c r="C831" s="1" t="s">
        <v>2524</v>
      </c>
      <c r="D831" s="1" t="s">
        <v>5611</v>
      </c>
      <c r="E831" s="1" t="s">
        <v>2523</v>
      </c>
      <c r="F831" s="1" t="s">
        <v>2522</v>
      </c>
      <c r="G831" s="1" t="s">
        <v>2041</v>
      </c>
      <c r="H831" s="1" t="s">
        <v>118</v>
      </c>
      <c r="I831" s="1">
        <v>76522</v>
      </c>
    </row>
    <row r="832" spans="1:9" ht="12.75" x14ac:dyDescent="0.2">
      <c r="A832" s="1">
        <v>831</v>
      </c>
      <c r="B832" s="1" t="s">
        <v>2521</v>
      </c>
      <c r="C832" s="1" t="s">
        <v>692</v>
      </c>
      <c r="D832" s="1" t="s">
        <v>5611</v>
      </c>
      <c r="E832" s="1" t="s">
        <v>2520</v>
      </c>
      <c r="F832" s="1" t="s">
        <v>2519</v>
      </c>
      <c r="G832" s="1" t="s">
        <v>597</v>
      </c>
      <c r="H832" s="1" t="s">
        <v>26</v>
      </c>
      <c r="I832" s="1">
        <v>13126</v>
      </c>
    </row>
    <row r="833" spans="1:9" ht="12.75" x14ac:dyDescent="0.2">
      <c r="A833" s="1">
        <v>832</v>
      </c>
      <c r="B833" s="1" t="s">
        <v>2518</v>
      </c>
      <c r="C833" s="1" t="s">
        <v>76</v>
      </c>
      <c r="D833" s="1" t="s">
        <v>5611</v>
      </c>
      <c r="E833" s="1" t="s">
        <v>2517</v>
      </c>
      <c r="F833" s="1" t="s">
        <v>2516</v>
      </c>
      <c r="G833" s="1" t="s">
        <v>402</v>
      </c>
      <c r="H833" s="1" t="s">
        <v>26</v>
      </c>
      <c r="I833" s="1">
        <v>12020</v>
      </c>
    </row>
    <row r="834" spans="1:9" ht="12.75" x14ac:dyDescent="0.2">
      <c r="A834" s="1">
        <v>833</v>
      </c>
      <c r="B834" s="1" t="s">
        <v>2515</v>
      </c>
      <c r="C834" s="1" t="s">
        <v>1128</v>
      </c>
      <c r="D834" s="1" t="s">
        <v>5611</v>
      </c>
      <c r="E834" s="1" t="s">
        <v>2514</v>
      </c>
      <c r="F834" s="1" t="s">
        <v>2513</v>
      </c>
      <c r="G834" s="1" t="s">
        <v>531</v>
      </c>
      <c r="H834" s="1" t="s">
        <v>26</v>
      </c>
      <c r="I834" s="1">
        <v>11357</v>
      </c>
    </row>
    <row r="835" spans="1:9" ht="12.75" x14ac:dyDescent="0.2">
      <c r="A835" s="1">
        <v>834</v>
      </c>
      <c r="B835" s="1" t="s">
        <v>2512</v>
      </c>
      <c r="C835" s="1" t="s">
        <v>1786</v>
      </c>
      <c r="D835" s="1" t="s">
        <v>5611</v>
      </c>
      <c r="E835" s="1" t="s">
        <v>2511</v>
      </c>
      <c r="F835" s="1" t="s">
        <v>2510</v>
      </c>
      <c r="G835" s="1" t="s">
        <v>1299</v>
      </c>
      <c r="H835" s="1" t="s">
        <v>118</v>
      </c>
      <c r="I835" s="1">
        <v>76039</v>
      </c>
    </row>
    <row r="836" spans="1:9" ht="12.75" x14ac:dyDescent="0.2">
      <c r="A836" s="1">
        <v>835</v>
      </c>
      <c r="B836" s="1" t="s">
        <v>2509</v>
      </c>
      <c r="C836" s="1" t="s">
        <v>422</v>
      </c>
      <c r="D836" s="1" t="s">
        <v>5611</v>
      </c>
      <c r="E836" s="1" t="s">
        <v>2508</v>
      </c>
      <c r="F836" s="1" t="s">
        <v>2507</v>
      </c>
      <c r="G836" s="1" t="s">
        <v>1299</v>
      </c>
      <c r="H836" s="1" t="s">
        <v>118</v>
      </c>
      <c r="I836" s="1">
        <v>76039</v>
      </c>
    </row>
    <row r="837" spans="1:9" ht="12.75" x14ac:dyDescent="0.2">
      <c r="A837" s="1">
        <v>836</v>
      </c>
      <c r="B837" s="1" t="s">
        <v>2506</v>
      </c>
      <c r="C837" s="1" t="s">
        <v>2505</v>
      </c>
      <c r="D837" s="1" t="s">
        <v>5611</v>
      </c>
      <c r="E837" s="1" t="s">
        <v>2504</v>
      </c>
      <c r="F837" s="1" t="s">
        <v>2503</v>
      </c>
      <c r="G837" s="1" t="s">
        <v>484</v>
      </c>
      <c r="H837" s="1" t="s">
        <v>26</v>
      </c>
      <c r="I837" s="1">
        <v>11422</v>
      </c>
    </row>
    <row r="838" spans="1:9" ht="12.75" x14ac:dyDescent="0.2">
      <c r="A838" s="1">
        <v>837</v>
      </c>
      <c r="B838" s="1" t="s">
        <v>2502</v>
      </c>
      <c r="C838" s="1" t="s">
        <v>407</v>
      </c>
      <c r="D838" s="1" t="s">
        <v>5611</v>
      </c>
      <c r="E838" s="1" t="s">
        <v>2501</v>
      </c>
      <c r="F838" s="1" t="s">
        <v>2500</v>
      </c>
      <c r="G838" s="1" t="s">
        <v>1543</v>
      </c>
      <c r="H838" s="1" t="s">
        <v>26</v>
      </c>
      <c r="I838" s="1">
        <v>13027</v>
      </c>
    </row>
    <row r="839" spans="1:9" ht="12.75" x14ac:dyDescent="0.2">
      <c r="A839" s="1">
        <v>838</v>
      </c>
      <c r="B839" s="1" t="s">
        <v>2499</v>
      </c>
      <c r="C839" s="1" t="s">
        <v>2498</v>
      </c>
      <c r="D839" s="1" t="s">
        <v>5611</v>
      </c>
      <c r="E839" s="1" t="s">
        <v>2497</v>
      </c>
      <c r="F839" s="1" t="s">
        <v>2496</v>
      </c>
      <c r="G839" s="1" t="s">
        <v>513</v>
      </c>
      <c r="H839" s="1" t="s">
        <v>26</v>
      </c>
      <c r="I839" s="1">
        <v>11414</v>
      </c>
    </row>
    <row r="840" spans="1:9" ht="12.75" x14ac:dyDescent="0.2">
      <c r="A840" s="1">
        <v>839</v>
      </c>
      <c r="B840" s="1" t="s">
        <v>2495</v>
      </c>
      <c r="C840" s="1" t="s">
        <v>1882</v>
      </c>
      <c r="D840" s="1" t="s">
        <v>5611</v>
      </c>
      <c r="E840" s="1" t="s">
        <v>2494</v>
      </c>
      <c r="F840" s="1" t="s">
        <v>2493</v>
      </c>
      <c r="G840" s="1" t="s">
        <v>1468</v>
      </c>
      <c r="H840" s="1" t="s">
        <v>26</v>
      </c>
      <c r="I840" s="1">
        <v>11542</v>
      </c>
    </row>
    <row r="841" spans="1:9" ht="12.75" x14ac:dyDescent="0.2">
      <c r="A841" s="1">
        <v>840</v>
      </c>
      <c r="B841" s="1" t="s">
        <v>701</v>
      </c>
      <c r="C841" s="1" t="s">
        <v>2492</v>
      </c>
      <c r="D841" s="1" t="s">
        <v>5611</v>
      </c>
      <c r="E841" s="1" t="s">
        <v>2491</v>
      </c>
      <c r="F841" s="1" t="s">
        <v>2490</v>
      </c>
      <c r="G841" s="1" t="s">
        <v>92</v>
      </c>
      <c r="H841" s="1" t="s">
        <v>26</v>
      </c>
      <c r="I841" s="1">
        <v>11369</v>
      </c>
    </row>
    <row r="842" spans="1:9" ht="12.75" x14ac:dyDescent="0.2">
      <c r="A842" s="1">
        <v>841</v>
      </c>
      <c r="B842" s="1" t="s">
        <v>2489</v>
      </c>
      <c r="C842" s="1" t="s">
        <v>2488</v>
      </c>
      <c r="D842" s="1" t="s">
        <v>5611</v>
      </c>
      <c r="E842" s="1" t="s">
        <v>2487</v>
      </c>
      <c r="F842" s="1" t="s">
        <v>2486</v>
      </c>
      <c r="G842" s="1" t="s">
        <v>542</v>
      </c>
      <c r="H842" s="1" t="s">
        <v>26</v>
      </c>
      <c r="I842" s="1">
        <v>11779</v>
      </c>
    </row>
    <row r="843" spans="1:9" ht="12.75" x14ac:dyDescent="0.2">
      <c r="A843" s="1">
        <v>842</v>
      </c>
      <c r="B843" s="1" t="s">
        <v>2485</v>
      </c>
      <c r="C843" s="1" t="s">
        <v>2197</v>
      </c>
      <c r="D843" s="1" t="s">
        <v>5611</v>
      </c>
      <c r="E843" s="1" t="s">
        <v>2484</v>
      </c>
      <c r="F843" s="1" t="s">
        <v>2483</v>
      </c>
      <c r="G843" s="1" t="s">
        <v>1077</v>
      </c>
      <c r="H843" s="1" t="s">
        <v>118</v>
      </c>
      <c r="I843" s="1">
        <v>76901</v>
      </c>
    </row>
    <row r="844" spans="1:9" ht="12.75" x14ac:dyDescent="0.2">
      <c r="A844" s="1">
        <v>843</v>
      </c>
      <c r="B844" s="1" t="s">
        <v>2482</v>
      </c>
      <c r="C844" s="1" t="s">
        <v>2481</v>
      </c>
      <c r="D844" s="1" t="s">
        <v>5611</v>
      </c>
      <c r="E844" s="1" t="s">
        <v>2480</v>
      </c>
      <c r="F844" s="1" t="s">
        <v>2479</v>
      </c>
      <c r="G844" s="1" t="s">
        <v>146</v>
      </c>
      <c r="H844" s="1" t="s">
        <v>26</v>
      </c>
      <c r="I844" s="1">
        <v>12901</v>
      </c>
    </row>
    <row r="845" spans="1:9" ht="12.75" x14ac:dyDescent="0.2">
      <c r="A845" s="1">
        <v>844</v>
      </c>
      <c r="B845" s="1" t="s">
        <v>2478</v>
      </c>
      <c r="C845" s="1" t="s">
        <v>2477</v>
      </c>
      <c r="D845" s="1" t="s">
        <v>5611</v>
      </c>
      <c r="E845" s="1" t="s">
        <v>2476</v>
      </c>
      <c r="F845" s="1" t="s">
        <v>2475</v>
      </c>
      <c r="G845" s="1" t="s">
        <v>385</v>
      </c>
      <c r="H845" s="1" t="s">
        <v>26</v>
      </c>
      <c r="I845" s="1">
        <v>11420</v>
      </c>
    </row>
    <row r="846" spans="1:9" ht="12.75" x14ac:dyDescent="0.2">
      <c r="A846" s="1">
        <v>845</v>
      </c>
      <c r="B846" s="1" t="s">
        <v>2474</v>
      </c>
      <c r="C846" s="1" t="s">
        <v>210</v>
      </c>
      <c r="D846" s="1" t="s">
        <v>5611</v>
      </c>
      <c r="E846" s="1" t="s">
        <v>2473</v>
      </c>
      <c r="F846" s="1" t="s">
        <v>2472</v>
      </c>
      <c r="G846" s="1" t="s">
        <v>1981</v>
      </c>
      <c r="H846" s="1" t="s">
        <v>26</v>
      </c>
      <c r="I846" s="1">
        <v>10451</v>
      </c>
    </row>
    <row r="847" spans="1:9" ht="12.75" x14ac:dyDescent="0.2">
      <c r="A847" s="1">
        <v>846</v>
      </c>
      <c r="B847" s="1" t="s">
        <v>2471</v>
      </c>
      <c r="C847" s="1" t="s">
        <v>304</v>
      </c>
      <c r="D847" s="1" t="s">
        <v>5611</v>
      </c>
      <c r="E847" s="1" t="s">
        <v>2470</v>
      </c>
      <c r="F847" s="1" t="s">
        <v>2469</v>
      </c>
      <c r="G847" s="1" t="s">
        <v>1560</v>
      </c>
      <c r="H847" s="1" t="s">
        <v>20</v>
      </c>
      <c r="I847" s="1">
        <v>95677</v>
      </c>
    </row>
    <row r="848" spans="1:9" ht="12.75" x14ac:dyDescent="0.2">
      <c r="A848" s="1">
        <v>847</v>
      </c>
      <c r="B848" s="1" t="s">
        <v>2468</v>
      </c>
      <c r="C848" s="1" t="s">
        <v>1979</v>
      </c>
      <c r="D848" s="1" t="s">
        <v>5611</v>
      </c>
      <c r="E848" s="1" t="s">
        <v>2467</v>
      </c>
      <c r="F848" s="1" t="s">
        <v>2466</v>
      </c>
      <c r="G848" s="1" t="s">
        <v>366</v>
      </c>
      <c r="H848" s="1" t="s">
        <v>26</v>
      </c>
      <c r="I848" s="1">
        <v>11050</v>
      </c>
    </row>
    <row r="849" spans="1:9" ht="12.75" x14ac:dyDescent="0.2">
      <c r="A849" s="1">
        <v>848</v>
      </c>
      <c r="B849" s="1" t="s">
        <v>2465</v>
      </c>
      <c r="C849" s="1" t="s">
        <v>1786</v>
      </c>
      <c r="D849" s="1" t="s">
        <v>5611</v>
      </c>
      <c r="E849" s="1" t="s">
        <v>2464</v>
      </c>
      <c r="F849" s="1" t="s">
        <v>2463</v>
      </c>
      <c r="G849" s="1" t="s">
        <v>1731</v>
      </c>
      <c r="H849" s="1" t="s">
        <v>26</v>
      </c>
      <c r="I849" s="1">
        <v>11373</v>
      </c>
    </row>
    <row r="850" spans="1:9" ht="12.75" x14ac:dyDescent="0.2">
      <c r="A850" s="1">
        <v>849</v>
      </c>
      <c r="B850" s="1" t="s">
        <v>2462</v>
      </c>
      <c r="C850" s="1" t="s">
        <v>1462</v>
      </c>
      <c r="D850" s="1" t="s">
        <v>5611</v>
      </c>
      <c r="E850" s="1" t="s">
        <v>2461</v>
      </c>
      <c r="F850" s="1" t="s">
        <v>2460</v>
      </c>
      <c r="G850" s="1" t="s">
        <v>633</v>
      </c>
      <c r="H850" s="1" t="s">
        <v>26</v>
      </c>
      <c r="I850" s="1">
        <v>11791</v>
      </c>
    </row>
    <row r="851" spans="1:9" ht="12.75" x14ac:dyDescent="0.2">
      <c r="A851" s="1">
        <v>850</v>
      </c>
      <c r="B851" s="1" t="s">
        <v>2459</v>
      </c>
      <c r="C851" s="1" t="s">
        <v>2458</v>
      </c>
      <c r="D851" s="1" t="s">
        <v>5611</v>
      </c>
      <c r="E851" s="1" t="s">
        <v>2457</v>
      </c>
      <c r="F851" s="1" t="s">
        <v>2456</v>
      </c>
      <c r="G851" s="1" t="s">
        <v>1664</v>
      </c>
      <c r="H851" s="1" t="s">
        <v>118</v>
      </c>
      <c r="I851" s="1">
        <v>75088</v>
      </c>
    </row>
    <row r="852" spans="1:9" ht="12.75" x14ac:dyDescent="0.2">
      <c r="A852" s="1">
        <v>851</v>
      </c>
      <c r="B852" s="1" t="s">
        <v>2455</v>
      </c>
      <c r="C852" s="1" t="s">
        <v>2454</v>
      </c>
      <c r="D852" s="1" t="s">
        <v>5611</v>
      </c>
      <c r="E852" s="1" t="s">
        <v>2453</v>
      </c>
      <c r="F852" s="1" t="s">
        <v>2452</v>
      </c>
      <c r="G852" s="1" t="s">
        <v>222</v>
      </c>
      <c r="H852" s="1" t="s">
        <v>26</v>
      </c>
      <c r="I852" s="1">
        <v>11040</v>
      </c>
    </row>
    <row r="853" spans="1:9" ht="12.75" x14ac:dyDescent="0.2">
      <c r="A853" s="1">
        <v>852</v>
      </c>
      <c r="B853" s="1" t="s">
        <v>36</v>
      </c>
      <c r="C853" s="1" t="s">
        <v>2451</v>
      </c>
      <c r="D853" s="1" t="s">
        <v>5611</v>
      </c>
      <c r="E853" s="1" t="s">
        <v>2450</v>
      </c>
      <c r="F853" s="1" t="s">
        <v>2449</v>
      </c>
      <c r="G853" s="1" t="s">
        <v>196</v>
      </c>
      <c r="H853" s="1" t="s">
        <v>26</v>
      </c>
      <c r="I853" s="1">
        <v>11520</v>
      </c>
    </row>
    <row r="854" spans="1:9" ht="12.75" x14ac:dyDescent="0.2">
      <c r="A854" s="1">
        <v>853</v>
      </c>
      <c r="B854" s="1" t="s">
        <v>2448</v>
      </c>
      <c r="C854" s="1" t="s">
        <v>396</v>
      </c>
      <c r="D854" s="1" t="s">
        <v>5611</v>
      </c>
      <c r="E854" s="1" t="s">
        <v>2447</v>
      </c>
      <c r="F854" s="1" t="s">
        <v>2446</v>
      </c>
      <c r="G854" s="1" t="s">
        <v>841</v>
      </c>
      <c r="H854" s="1" t="s">
        <v>26</v>
      </c>
      <c r="I854" s="1">
        <v>12401</v>
      </c>
    </row>
    <row r="855" spans="1:9" ht="12.75" hidden="1" x14ac:dyDescent="0.2">
      <c r="A855" s="1">
        <v>854</v>
      </c>
      <c r="B855" s="1" t="s">
        <v>2445</v>
      </c>
      <c r="C855" s="1" t="s">
        <v>2444</v>
      </c>
      <c r="D855" s="1" t="s">
        <v>2443</v>
      </c>
      <c r="E855" s="1" t="s">
        <v>2442</v>
      </c>
      <c r="F855" s="1" t="s">
        <v>2441</v>
      </c>
      <c r="G855" s="1" t="s">
        <v>1849</v>
      </c>
      <c r="H855" s="1" t="s">
        <v>26</v>
      </c>
      <c r="I855" s="1">
        <v>10002</v>
      </c>
    </row>
    <row r="856" spans="1:9" ht="12.75" x14ac:dyDescent="0.2">
      <c r="A856" s="1">
        <v>855</v>
      </c>
      <c r="B856" s="1" t="s">
        <v>2440</v>
      </c>
      <c r="C856" s="1" t="s">
        <v>2439</v>
      </c>
      <c r="D856" s="1" t="s">
        <v>5611</v>
      </c>
      <c r="E856" s="1" t="s">
        <v>2438</v>
      </c>
      <c r="F856" s="1" t="s">
        <v>2437</v>
      </c>
      <c r="G856" s="1" t="s">
        <v>440</v>
      </c>
      <c r="H856" s="1" t="s">
        <v>20</v>
      </c>
      <c r="I856" s="1">
        <v>91784</v>
      </c>
    </row>
    <row r="857" spans="1:9" ht="12.75" x14ac:dyDescent="0.2">
      <c r="A857" s="1">
        <v>856</v>
      </c>
      <c r="B857" s="1" t="s">
        <v>2436</v>
      </c>
      <c r="C857" s="1" t="s">
        <v>1132</v>
      </c>
      <c r="D857" s="1" t="s">
        <v>5611</v>
      </c>
      <c r="E857" s="1" t="s">
        <v>2435</v>
      </c>
      <c r="F857" s="1" t="s">
        <v>2434</v>
      </c>
      <c r="G857" s="1" t="s">
        <v>542</v>
      </c>
      <c r="H857" s="1" t="s">
        <v>26</v>
      </c>
      <c r="I857" s="1">
        <v>11779</v>
      </c>
    </row>
    <row r="858" spans="1:9" ht="12.75" x14ac:dyDescent="0.2">
      <c r="A858" s="1">
        <v>857</v>
      </c>
      <c r="B858" s="1" t="s">
        <v>2433</v>
      </c>
      <c r="C858" s="1" t="s">
        <v>2060</v>
      </c>
      <c r="D858" s="1" t="s">
        <v>5611</v>
      </c>
      <c r="E858" s="1" t="s">
        <v>2432</v>
      </c>
      <c r="F858" s="1" t="s">
        <v>2431</v>
      </c>
      <c r="G858" s="1" t="s">
        <v>186</v>
      </c>
      <c r="H858" s="1" t="s">
        <v>26</v>
      </c>
      <c r="I858" s="1">
        <v>12553</v>
      </c>
    </row>
    <row r="859" spans="1:9" ht="12.75" x14ac:dyDescent="0.2">
      <c r="A859" s="1">
        <v>858</v>
      </c>
      <c r="B859" s="1" t="s">
        <v>2430</v>
      </c>
      <c r="C859" s="1" t="s">
        <v>1206</v>
      </c>
      <c r="D859" s="1" t="s">
        <v>5611</v>
      </c>
      <c r="E859" s="1" t="s">
        <v>2429</v>
      </c>
      <c r="F859" s="1" t="s">
        <v>2428</v>
      </c>
      <c r="G859" s="1" t="s">
        <v>957</v>
      </c>
      <c r="H859" s="1" t="s">
        <v>26</v>
      </c>
      <c r="I859" s="1">
        <v>13440</v>
      </c>
    </row>
    <row r="860" spans="1:9" ht="12.75" x14ac:dyDescent="0.2">
      <c r="A860" s="1">
        <v>859</v>
      </c>
      <c r="B860" s="1" t="s">
        <v>2427</v>
      </c>
      <c r="C860" s="1" t="s">
        <v>2426</v>
      </c>
      <c r="D860" s="1" t="s">
        <v>5611</v>
      </c>
      <c r="E860" s="1" t="s">
        <v>2425</v>
      </c>
      <c r="F860" s="1" t="s">
        <v>2424</v>
      </c>
      <c r="G860" s="1" t="s">
        <v>2250</v>
      </c>
      <c r="H860" s="1" t="s">
        <v>118</v>
      </c>
      <c r="I860" s="1">
        <v>77478</v>
      </c>
    </row>
    <row r="861" spans="1:9" ht="12.75" x14ac:dyDescent="0.2">
      <c r="A861" s="1">
        <v>860</v>
      </c>
      <c r="B861" s="1" t="s">
        <v>2423</v>
      </c>
      <c r="C861" s="1" t="s">
        <v>2422</v>
      </c>
      <c r="D861" s="1" t="s">
        <v>5611</v>
      </c>
      <c r="E861" s="1" t="s">
        <v>2421</v>
      </c>
      <c r="F861" s="1" t="s">
        <v>2420</v>
      </c>
      <c r="G861" s="1" t="s">
        <v>385</v>
      </c>
      <c r="H861" s="1" t="s">
        <v>26</v>
      </c>
      <c r="I861" s="1">
        <v>11420</v>
      </c>
    </row>
    <row r="862" spans="1:9" ht="12.75" x14ac:dyDescent="0.2">
      <c r="A862" s="1">
        <v>861</v>
      </c>
      <c r="B862" s="1" t="s">
        <v>2419</v>
      </c>
      <c r="C862" s="1" t="s">
        <v>229</v>
      </c>
      <c r="D862" s="1" t="s">
        <v>5611</v>
      </c>
      <c r="E862" s="1" t="s">
        <v>2418</v>
      </c>
      <c r="F862" s="1" t="s">
        <v>2417</v>
      </c>
      <c r="G862" s="1" t="s">
        <v>259</v>
      </c>
      <c r="H862" s="1" t="s">
        <v>26</v>
      </c>
      <c r="I862" s="1">
        <v>12533</v>
      </c>
    </row>
    <row r="863" spans="1:9" ht="12.75" x14ac:dyDescent="0.2">
      <c r="A863" s="1">
        <v>862</v>
      </c>
      <c r="B863" s="1" t="s">
        <v>2416</v>
      </c>
      <c r="C863" s="1" t="s">
        <v>2415</v>
      </c>
      <c r="D863" s="1" t="s">
        <v>5611</v>
      </c>
      <c r="E863" s="1" t="s">
        <v>2414</v>
      </c>
      <c r="F863" s="1" t="s">
        <v>2413</v>
      </c>
      <c r="G863" s="1" t="s">
        <v>1747</v>
      </c>
      <c r="H863" s="1" t="s">
        <v>26</v>
      </c>
      <c r="I863" s="1">
        <v>11365</v>
      </c>
    </row>
    <row r="864" spans="1:9" ht="12.75" x14ac:dyDescent="0.2">
      <c r="A864" s="1">
        <v>863</v>
      </c>
      <c r="B864" s="1" t="s">
        <v>2412</v>
      </c>
      <c r="C864" s="1" t="s">
        <v>2411</v>
      </c>
      <c r="D864" s="1" t="s">
        <v>5611</v>
      </c>
      <c r="E864" s="1" t="s">
        <v>2410</v>
      </c>
      <c r="F864" s="1" t="s">
        <v>2409</v>
      </c>
      <c r="G864" s="1" t="s">
        <v>602</v>
      </c>
      <c r="H864" s="1" t="s">
        <v>26</v>
      </c>
      <c r="I864" s="1">
        <v>13501</v>
      </c>
    </row>
    <row r="865" spans="1:9" ht="12.75" hidden="1" x14ac:dyDescent="0.2">
      <c r="A865" s="1">
        <v>864</v>
      </c>
      <c r="B865" s="1" t="s">
        <v>2408</v>
      </c>
      <c r="C865" s="1" t="s">
        <v>2407</v>
      </c>
      <c r="D865" s="1" t="s">
        <v>2406</v>
      </c>
      <c r="E865" s="1" t="s">
        <v>2405</v>
      </c>
      <c r="F865" s="1" t="s">
        <v>2404</v>
      </c>
      <c r="G865" s="1" t="s">
        <v>206</v>
      </c>
      <c r="H865" s="1" t="s">
        <v>26</v>
      </c>
      <c r="I865" s="1">
        <v>14215</v>
      </c>
    </row>
    <row r="866" spans="1:9" ht="12.75" x14ac:dyDescent="0.2">
      <c r="A866" s="1">
        <v>865</v>
      </c>
      <c r="B866" s="1" t="s">
        <v>2403</v>
      </c>
      <c r="C866" s="1" t="s">
        <v>1263</v>
      </c>
      <c r="D866" s="1" t="s">
        <v>5611</v>
      </c>
      <c r="E866" s="1" t="s">
        <v>2402</v>
      </c>
      <c r="F866" s="1" t="s">
        <v>2401</v>
      </c>
      <c r="G866" s="1" t="s">
        <v>172</v>
      </c>
      <c r="H866" s="1" t="s">
        <v>26</v>
      </c>
      <c r="I866" s="1">
        <v>11102</v>
      </c>
    </row>
    <row r="867" spans="1:9" ht="12.75" x14ac:dyDescent="0.2">
      <c r="A867" s="1">
        <v>866</v>
      </c>
      <c r="B867" s="1" t="s">
        <v>2400</v>
      </c>
      <c r="C867" s="1" t="s">
        <v>1024</v>
      </c>
      <c r="D867" s="1" t="s">
        <v>5611</v>
      </c>
      <c r="E867" s="1" t="s">
        <v>2399</v>
      </c>
      <c r="F867" s="1" t="s">
        <v>2398</v>
      </c>
      <c r="G867" s="1" t="s">
        <v>547</v>
      </c>
      <c r="H867" s="1" t="s">
        <v>118</v>
      </c>
      <c r="I867" s="1">
        <v>75604</v>
      </c>
    </row>
    <row r="868" spans="1:9" ht="12.75" x14ac:dyDescent="0.2">
      <c r="A868" s="1">
        <v>867</v>
      </c>
      <c r="B868" s="1" t="s">
        <v>2397</v>
      </c>
      <c r="C868" s="1" t="s">
        <v>2396</v>
      </c>
      <c r="D868" s="1" t="s">
        <v>5611</v>
      </c>
      <c r="E868" s="1" t="s">
        <v>2395</v>
      </c>
      <c r="F868" s="1" t="s">
        <v>2394</v>
      </c>
      <c r="G868" s="1" t="s">
        <v>407</v>
      </c>
      <c r="H868" s="1" t="s">
        <v>20</v>
      </c>
      <c r="I868" s="1">
        <v>95008</v>
      </c>
    </row>
    <row r="869" spans="1:9" ht="12.75" hidden="1" x14ac:dyDescent="0.2">
      <c r="A869" s="1">
        <v>868</v>
      </c>
      <c r="B869" s="1" t="s">
        <v>2393</v>
      </c>
      <c r="C869" s="1" t="s">
        <v>2392</v>
      </c>
      <c r="D869" s="1" t="s">
        <v>2391</v>
      </c>
      <c r="E869" s="1" t="s">
        <v>2390</v>
      </c>
      <c r="F869" s="1" t="s">
        <v>2389</v>
      </c>
      <c r="G869" s="1" t="s">
        <v>57</v>
      </c>
      <c r="H869" s="1" t="s">
        <v>20</v>
      </c>
      <c r="I869" s="1">
        <v>95127</v>
      </c>
    </row>
    <row r="870" spans="1:9" ht="12.75" x14ac:dyDescent="0.2">
      <c r="A870" s="1">
        <v>869</v>
      </c>
      <c r="B870" s="1" t="s">
        <v>2388</v>
      </c>
      <c r="C870" s="1" t="s">
        <v>1136</v>
      </c>
      <c r="D870" s="1" t="s">
        <v>5611</v>
      </c>
      <c r="E870" s="1" t="s">
        <v>2387</v>
      </c>
      <c r="F870" s="1" t="s">
        <v>2386</v>
      </c>
      <c r="G870" s="1" t="s">
        <v>1257</v>
      </c>
      <c r="H870" s="1" t="s">
        <v>26</v>
      </c>
      <c r="I870" s="1">
        <v>11418</v>
      </c>
    </row>
    <row r="871" spans="1:9" ht="12.75" x14ac:dyDescent="0.2">
      <c r="A871" s="1">
        <v>870</v>
      </c>
      <c r="B871" s="1" t="s">
        <v>2385</v>
      </c>
      <c r="C871" s="1" t="s">
        <v>1831</v>
      </c>
      <c r="D871" s="1" t="s">
        <v>5611</v>
      </c>
      <c r="E871" s="1" t="s">
        <v>2384</v>
      </c>
      <c r="F871" s="1" t="s">
        <v>2383</v>
      </c>
      <c r="G871" s="1" t="s">
        <v>141</v>
      </c>
      <c r="H871" s="1" t="s">
        <v>26</v>
      </c>
      <c r="I871" s="1">
        <v>11787</v>
      </c>
    </row>
    <row r="872" spans="1:9" ht="12.75" x14ac:dyDescent="0.2">
      <c r="A872" s="1">
        <v>871</v>
      </c>
      <c r="B872" s="1" t="s">
        <v>2382</v>
      </c>
      <c r="C872" s="1" t="s">
        <v>2381</v>
      </c>
      <c r="D872" s="1" t="s">
        <v>5611</v>
      </c>
      <c r="E872" s="1" t="s">
        <v>2380</v>
      </c>
      <c r="F872" s="1" t="s">
        <v>2379</v>
      </c>
      <c r="G872" s="1" t="s">
        <v>186</v>
      </c>
      <c r="H872" s="1" t="s">
        <v>26</v>
      </c>
      <c r="I872" s="1">
        <v>12553</v>
      </c>
    </row>
    <row r="873" spans="1:9" ht="12.75" hidden="1" x14ac:dyDescent="0.2">
      <c r="A873" s="1">
        <v>872</v>
      </c>
      <c r="B873" s="1" t="s">
        <v>2378</v>
      </c>
      <c r="C873" s="1" t="s">
        <v>2377</v>
      </c>
      <c r="D873" s="1" t="s">
        <v>2376</v>
      </c>
      <c r="E873" s="1" t="s">
        <v>2375</v>
      </c>
      <c r="F873" s="1" t="s">
        <v>2374</v>
      </c>
      <c r="G873" s="1" t="s">
        <v>119</v>
      </c>
      <c r="H873" s="1" t="s">
        <v>118</v>
      </c>
      <c r="I873" s="1">
        <v>78418</v>
      </c>
    </row>
    <row r="874" spans="1:9" ht="12.75" x14ac:dyDescent="0.2">
      <c r="A874" s="1">
        <v>873</v>
      </c>
      <c r="B874" s="1" t="s">
        <v>2373</v>
      </c>
      <c r="C874" s="1" t="s">
        <v>2000</v>
      </c>
      <c r="D874" s="1" t="s">
        <v>5611</v>
      </c>
      <c r="E874" s="1" t="s">
        <v>2372</v>
      </c>
      <c r="F874" s="1" t="s">
        <v>2371</v>
      </c>
      <c r="G874" s="1" t="s">
        <v>1086</v>
      </c>
      <c r="H874" s="1" t="s">
        <v>26</v>
      </c>
      <c r="I874" s="1">
        <v>14304</v>
      </c>
    </row>
    <row r="875" spans="1:9" ht="12.75" x14ac:dyDescent="0.2">
      <c r="A875" s="1">
        <v>874</v>
      </c>
      <c r="B875" s="1" t="s">
        <v>240</v>
      </c>
      <c r="C875" s="1" t="s">
        <v>2370</v>
      </c>
      <c r="D875" s="1" t="s">
        <v>5611</v>
      </c>
      <c r="E875" s="1" t="s">
        <v>2369</v>
      </c>
      <c r="F875" s="1" t="s">
        <v>2368</v>
      </c>
      <c r="G875" s="1" t="s">
        <v>146</v>
      </c>
      <c r="H875" s="1" t="s">
        <v>26</v>
      </c>
      <c r="I875" s="1">
        <v>12901</v>
      </c>
    </row>
    <row r="876" spans="1:9" ht="12.75" x14ac:dyDescent="0.2">
      <c r="A876" s="1">
        <v>875</v>
      </c>
      <c r="B876" s="1" t="s">
        <v>2367</v>
      </c>
      <c r="C876" s="1" t="s">
        <v>2366</v>
      </c>
      <c r="D876" s="1" t="s">
        <v>5611</v>
      </c>
      <c r="E876" s="1" t="s">
        <v>2365</v>
      </c>
      <c r="F876" s="1" t="s">
        <v>2364</v>
      </c>
      <c r="G876" s="1" t="s">
        <v>484</v>
      </c>
      <c r="H876" s="1" t="s">
        <v>26</v>
      </c>
      <c r="I876" s="1">
        <v>11422</v>
      </c>
    </row>
    <row r="877" spans="1:9" ht="12.75" x14ac:dyDescent="0.2">
      <c r="A877" s="1">
        <v>876</v>
      </c>
      <c r="B877" s="1" t="s">
        <v>2363</v>
      </c>
      <c r="C877" s="1" t="s">
        <v>2362</v>
      </c>
      <c r="D877" s="1" t="s">
        <v>5611</v>
      </c>
      <c r="E877" s="1" t="s">
        <v>2361</v>
      </c>
      <c r="F877" s="1" t="s">
        <v>2360</v>
      </c>
      <c r="G877" s="1" t="s">
        <v>1468</v>
      </c>
      <c r="H877" s="1" t="s">
        <v>26</v>
      </c>
      <c r="I877" s="1">
        <v>11542</v>
      </c>
    </row>
    <row r="878" spans="1:9" ht="12.75" x14ac:dyDescent="0.2">
      <c r="A878" s="1">
        <v>877</v>
      </c>
      <c r="B878" s="1" t="s">
        <v>2359</v>
      </c>
      <c r="C878" s="1" t="s">
        <v>410</v>
      </c>
      <c r="D878" s="1" t="s">
        <v>5611</v>
      </c>
      <c r="E878" s="1" t="s">
        <v>2358</v>
      </c>
      <c r="F878" s="1" t="s">
        <v>2357</v>
      </c>
      <c r="G878" s="1" t="s">
        <v>513</v>
      </c>
      <c r="H878" s="1" t="s">
        <v>26</v>
      </c>
      <c r="I878" s="1">
        <v>11414</v>
      </c>
    </row>
    <row r="879" spans="1:9" ht="12.75" x14ac:dyDescent="0.2">
      <c r="A879" s="1">
        <v>878</v>
      </c>
      <c r="B879" s="1" t="s">
        <v>2356</v>
      </c>
      <c r="C879" s="1" t="s">
        <v>554</v>
      </c>
      <c r="D879" s="1" t="s">
        <v>5611</v>
      </c>
      <c r="E879" s="1" t="s">
        <v>2355</v>
      </c>
      <c r="F879" s="1" t="s">
        <v>2354</v>
      </c>
      <c r="G879" s="1" t="s">
        <v>141</v>
      </c>
      <c r="H879" s="1" t="s">
        <v>26</v>
      </c>
      <c r="I879" s="1">
        <v>11787</v>
      </c>
    </row>
    <row r="880" spans="1:9" ht="12.75" x14ac:dyDescent="0.2">
      <c r="A880" s="1">
        <v>879</v>
      </c>
      <c r="B880" s="1" t="s">
        <v>2353</v>
      </c>
      <c r="C880" s="1" t="s">
        <v>2352</v>
      </c>
      <c r="D880" s="1" t="s">
        <v>5611</v>
      </c>
      <c r="E880" s="1" t="s">
        <v>2351</v>
      </c>
      <c r="F880" s="1" t="s">
        <v>2350</v>
      </c>
      <c r="G880" s="1" t="s">
        <v>526</v>
      </c>
      <c r="H880" s="1" t="s">
        <v>26</v>
      </c>
      <c r="I880" s="1">
        <v>11530</v>
      </c>
    </row>
    <row r="881" spans="1:9" ht="12.75" x14ac:dyDescent="0.2">
      <c r="A881" s="1">
        <v>880</v>
      </c>
      <c r="B881" s="1" t="s">
        <v>1165</v>
      </c>
      <c r="C881" s="1" t="s">
        <v>2349</v>
      </c>
      <c r="D881" s="1" t="s">
        <v>5611</v>
      </c>
      <c r="E881" s="1" t="s">
        <v>2348</v>
      </c>
      <c r="F881" s="1" t="s">
        <v>2347</v>
      </c>
      <c r="G881" s="1" t="s">
        <v>350</v>
      </c>
      <c r="H881" s="1" t="s">
        <v>26</v>
      </c>
      <c r="I881" s="1">
        <v>11104</v>
      </c>
    </row>
    <row r="882" spans="1:9" ht="12.75" x14ac:dyDescent="0.2">
      <c r="A882" s="1">
        <v>881</v>
      </c>
      <c r="B882" s="1" t="s">
        <v>2346</v>
      </c>
      <c r="C882" s="1" t="s">
        <v>2028</v>
      </c>
      <c r="D882" s="1" t="s">
        <v>5611</v>
      </c>
      <c r="E882" s="1" t="s">
        <v>2345</v>
      </c>
      <c r="F882" s="1" t="s">
        <v>2344</v>
      </c>
      <c r="G882" s="1" t="s">
        <v>563</v>
      </c>
      <c r="H882" s="1" t="s">
        <v>20</v>
      </c>
      <c r="I882" s="1">
        <v>90403</v>
      </c>
    </row>
    <row r="883" spans="1:9" ht="12.75" x14ac:dyDescent="0.2">
      <c r="A883" s="1">
        <v>882</v>
      </c>
      <c r="B883" s="1" t="s">
        <v>2343</v>
      </c>
      <c r="C883" s="1" t="s">
        <v>1686</v>
      </c>
      <c r="D883" s="1" t="s">
        <v>5611</v>
      </c>
      <c r="E883" s="1" t="s">
        <v>2342</v>
      </c>
      <c r="F883" s="1" t="s">
        <v>2341</v>
      </c>
      <c r="G883" s="1" t="s">
        <v>402</v>
      </c>
      <c r="H883" s="1" t="s">
        <v>26</v>
      </c>
      <c r="I883" s="1">
        <v>12020</v>
      </c>
    </row>
    <row r="884" spans="1:9" ht="12.75" hidden="1" x14ac:dyDescent="0.2">
      <c r="A884" s="1">
        <v>883</v>
      </c>
      <c r="B884" s="1" t="s">
        <v>2340</v>
      </c>
      <c r="C884" s="1" t="s">
        <v>2339</v>
      </c>
      <c r="D884" s="1" t="s">
        <v>2338</v>
      </c>
      <c r="E884" s="1" t="s">
        <v>2337</v>
      </c>
      <c r="F884" s="1" t="s">
        <v>2336</v>
      </c>
      <c r="G884" s="1" t="s">
        <v>1816</v>
      </c>
      <c r="H884" s="1" t="s">
        <v>118</v>
      </c>
      <c r="I884" s="1">
        <v>79930</v>
      </c>
    </row>
    <row r="885" spans="1:9" ht="12.75" x14ac:dyDescent="0.2">
      <c r="A885" s="1">
        <v>884</v>
      </c>
      <c r="B885" s="1" t="s">
        <v>2335</v>
      </c>
      <c r="C885" s="1" t="s">
        <v>948</v>
      </c>
      <c r="D885" s="1" t="s">
        <v>5611</v>
      </c>
      <c r="E885" s="1" t="s">
        <v>2334</v>
      </c>
      <c r="F885" s="1" t="s">
        <v>2333</v>
      </c>
      <c r="G885" s="1" t="s">
        <v>597</v>
      </c>
      <c r="H885" s="1" t="s">
        <v>26</v>
      </c>
      <c r="I885" s="1">
        <v>13126</v>
      </c>
    </row>
    <row r="886" spans="1:9" ht="12.75" x14ac:dyDescent="0.2">
      <c r="A886" s="1">
        <v>885</v>
      </c>
      <c r="B886" s="1" t="s">
        <v>2332</v>
      </c>
      <c r="C886" s="1" t="s">
        <v>2331</v>
      </c>
      <c r="D886" s="1" t="s">
        <v>5611</v>
      </c>
      <c r="E886" s="1" t="s">
        <v>2330</v>
      </c>
      <c r="F886" s="1" t="s">
        <v>2329</v>
      </c>
      <c r="G886" s="1" t="s">
        <v>547</v>
      </c>
      <c r="H886" s="1" t="s">
        <v>118</v>
      </c>
      <c r="I886" s="1">
        <v>75604</v>
      </c>
    </row>
    <row r="887" spans="1:9" ht="12.75" x14ac:dyDescent="0.2">
      <c r="A887" s="1">
        <v>886</v>
      </c>
      <c r="B887" s="1" t="s">
        <v>2328</v>
      </c>
      <c r="C887" s="1" t="s">
        <v>1248</v>
      </c>
      <c r="D887" s="1" t="s">
        <v>5611</v>
      </c>
      <c r="E887" s="1" t="s">
        <v>2327</v>
      </c>
      <c r="F887" s="1" t="s">
        <v>2326</v>
      </c>
      <c r="G887" s="1" t="s">
        <v>727</v>
      </c>
      <c r="H887" s="1" t="s">
        <v>26</v>
      </c>
      <c r="I887" s="1">
        <v>14120</v>
      </c>
    </row>
    <row r="888" spans="1:9" ht="12.75" x14ac:dyDescent="0.2">
      <c r="A888" s="1">
        <v>887</v>
      </c>
      <c r="B888" s="1" t="s">
        <v>2325</v>
      </c>
      <c r="C888" s="1" t="s">
        <v>663</v>
      </c>
      <c r="D888" s="1" t="s">
        <v>5611</v>
      </c>
      <c r="E888" s="1" t="s">
        <v>2324</v>
      </c>
      <c r="F888" s="1" t="s">
        <v>2323</v>
      </c>
      <c r="G888" s="1" t="s">
        <v>633</v>
      </c>
      <c r="H888" s="1" t="s">
        <v>26</v>
      </c>
      <c r="I888" s="1">
        <v>11791</v>
      </c>
    </row>
    <row r="889" spans="1:9" ht="12.75" x14ac:dyDescent="0.2">
      <c r="A889" s="1">
        <v>888</v>
      </c>
      <c r="B889" s="1" t="s">
        <v>2322</v>
      </c>
      <c r="C889" s="1" t="s">
        <v>2321</v>
      </c>
      <c r="D889" s="1" t="s">
        <v>5611</v>
      </c>
      <c r="E889" s="1" t="s">
        <v>2320</v>
      </c>
      <c r="F889" s="1" t="s">
        <v>2319</v>
      </c>
      <c r="G889" s="1" t="s">
        <v>264</v>
      </c>
      <c r="H889" s="1" t="s">
        <v>26</v>
      </c>
      <c r="I889" s="1">
        <v>14580</v>
      </c>
    </row>
    <row r="890" spans="1:9" ht="12.75" x14ac:dyDescent="0.2">
      <c r="A890" s="1">
        <v>889</v>
      </c>
      <c r="B890" s="1" t="s">
        <v>2318</v>
      </c>
      <c r="C890" s="1" t="s">
        <v>388</v>
      </c>
      <c r="D890" s="1" t="s">
        <v>5611</v>
      </c>
      <c r="E890" s="1" t="s">
        <v>2317</v>
      </c>
      <c r="F890" s="1" t="s">
        <v>2316</v>
      </c>
      <c r="G890" s="1" t="s">
        <v>325</v>
      </c>
      <c r="H890" s="1" t="s">
        <v>20</v>
      </c>
      <c r="I890" s="1">
        <v>94070</v>
      </c>
    </row>
    <row r="891" spans="1:9" ht="12.75" x14ac:dyDescent="0.2">
      <c r="A891" s="1">
        <v>890</v>
      </c>
      <c r="B891" s="1" t="s">
        <v>2315</v>
      </c>
      <c r="C891" s="1" t="s">
        <v>2314</v>
      </c>
      <c r="D891" s="1" t="s">
        <v>5611</v>
      </c>
      <c r="E891" s="1" t="s">
        <v>2313</v>
      </c>
      <c r="F891" s="1" t="s">
        <v>2312</v>
      </c>
      <c r="G891" s="1" t="s">
        <v>986</v>
      </c>
      <c r="H891" s="1" t="s">
        <v>26</v>
      </c>
      <c r="I891" s="1">
        <v>10562</v>
      </c>
    </row>
    <row r="892" spans="1:9" ht="12.75" x14ac:dyDescent="0.2">
      <c r="A892" s="1">
        <v>891</v>
      </c>
      <c r="B892" s="1" t="s">
        <v>2311</v>
      </c>
      <c r="C892" s="1" t="s">
        <v>2310</v>
      </c>
      <c r="D892" s="1" t="s">
        <v>5611</v>
      </c>
      <c r="E892" s="1" t="s">
        <v>2309</v>
      </c>
      <c r="F892" s="1" t="s">
        <v>2308</v>
      </c>
      <c r="G892" s="1" t="s">
        <v>130</v>
      </c>
      <c r="H892" s="1" t="s">
        <v>26</v>
      </c>
      <c r="I892" s="1">
        <v>10952</v>
      </c>
    </row>
    <row r="893" spans="1:9" ht="12.75" x14ac:dyDescent="0.2">
      <c r="A893" s="1">
        <v>892</v>
      </c>
      <c r="B893" s="1" t="s">
        <v>2307</v>
      </c>
      <c r="C893" s="1" t="s">
        <v>220</v>
      </c>
      <c r="D893" s="1" t="s">
        <v>5611</v>
      </c>
      <c r="E893" s="1" t="s">
        <v>2306</v>
      </c>
      <c r="F893" s="1" t="s">
        <v>2305</v>
      </c>
      <c r="G893" s="1" t="s">
        <v>986</v>
      </c>
      <c r="H893" s="1" t="s">
        <v>26</v>
      </c>
      <c r="I893" s="1">
        <v>10562</v>
      </c>
    </row>
    <row r="894" spans="1:9" ht="12.75" x14ac:dyDescent="0.2">
      <c r="A894" s="1">
        <v>893</v>
      </c>
      <c r="B894" s="1" t="s">
        <v>2304</v>
      </c>
      <c r="C894" s="1" t="s">
        <v>2303</v>
      </c>
      <c r="D894" s="1" t="s">
        <v>5611</v>
      </c>
      <c r="E894" s="1" t="s">
        <v>2302</v>
      </c>
      <c r="F894" s="1" t="s">
        <v>2301</v>
      </c>
      <c r="G894" s="1" t="s">
        <v>241</v>
      </c>
      <c r="H894" s="1" t="s">
        <v>26</v>
      </c>
      <c r="I894" s="1">
        <v>14043</v>
      </c>
    </row>
    <row r="895" spans="1:9" ht="12.75" x14ac:dyDescent="0.2">
      <c r="A895" s="1">
        <v>894</v>
      </c>
      <c r="B895" s="1" t="s">
        <v>961</v>
      </c>
      <c r="C895" s="1" t="s">
        <v>2300</v>
      </c>
      <c r="D895" s="1" t="s">
        <v>5611</v>
      </c>
      <c r="E895" s="1" t="s">
        <v>2299</v>
      </c>
      <c r="F895" s="1" t="s">
        <v>2298</v>
      </c>
      <c r="G895" s="1" t="s">
        <v>186</v>
      </c>
      <c r="H895" s="1" t="s">
        <v>26</v>
      </c>
      <c r="I895" s="1">
        <v>12553</v>
      </c>
    </row>
    <row r="896" spans="1:9" ht="12.75" x14ac:dyDescent="0.2">
      <c r="A896" s="1">
        <v>895</v>
      </c>
      <c r="B896" s="1" t="s">
        <v>2297</v>
      </c>
      <c r="C896" s="1" t="s">
        <v>2228</v>
      </c>
      <c r="D896" s="1" t="s">
        <v>5611</v>
      </c>
      <c r="E896" s="1" t="s">
        <v>2296</v>
      </c>
      <c r="F896" s="1" t="s">
        <v>2295</v>
      </c>
      <c r="G896" s="1" t="s">
        <v>912</v>
      </c>
      <c r="H896" s="1" t="s">
        <v>26</v>
      </c>
      <c r="I896" s="1">
        <v>11803</v>
      </c>
    </row>
    <row r="897" spans="1:9" ht="12.75" hidden="1" x14ac:dyDescent="0.2">
      <c r="A897" s="1">
        <v>896</v>
      </c>
      <c r="B897" s="1" t="s">
        <v>2294</v>
      </c>
      <c r="C897" s="1" t="s">
        <v>839</v>
      </c>
      <c r="D897" s="1" t="s">
        <v>2293</v>
      </c>
      <c r="E897" s="1" t="s">
        <v>2292</v>
      </c>
      <c r="F897" s="1" t="s">
        <v>2291</v>
      </c>
      <c r="G897" s="1" t="s">
        <v>781</v>
      </c>
      <c r="H897" s="1" t="s">
        <v>26</v>
      </c>
      <c r="I897" s="1">
        <v>10956</v>
      </c>
    </row>
    <row r="898" spans="1:9" ht="12.75" hidden="1" x14ac:dyDescent="0.2">
      <c r="A898" s="1">
        <v>897</v>
      </c>
      <c r="B898" s="1" t="s">
        <v>2290</v>
      </c>
      <c r="C898" s="1" t="s">
        <v>2289</v>
      </c>
      <c r="D898" s="1" t="s">
        <v>2288</v>
      </c>
      <c r="E898" s="1" t="s">
        <v>2287</v>
      </c>
      <c r="F898" s="1" t="s">
        <v>2286</v>
      </c>
      <c r="G898" s="1" t="s">
        <v>1679</v>
      </c>
      <c r="H898" s="1" t="s">
        <v>26</v>
      </c>
      <c r="I898" s="1">
        <v>14086</v>
      </c>
    </row>
    <row r="899" spans="1:9" ht="12.75" hidden="1" x14ac:dyDescent="0.2">
      <c r="A899" s="1">
        <v>898</v>
      </c>
      <c r="B899" s="1" t="s">
        <v>2285</v>
      </c>
      <c r="C899" s="1" t="s">
        <v>980</v>
      </c>
      <c r="D899" s="1" t="s">
        <v>2284</v>
      </c>
      <c r="E899" s="1" t="s">
        <v>2283</v>
      </c>
      <c r="F899" s="1" t="s">
        <v>2282</v>
      </c>
      <c r="G899" s="1" t="s">
        <v>424</v>
      </c>
      <c r="H899" s="1" t="s">
        <v>118</v>
      </c>
      <c r="I899" s="1">
        <v>77016</v>
      </c>
    </row>
    <row r="900" spans="1:9" ht="12.75" x14ac:dyDescent="0.2">
      <c r="A900" s="1">
        <v>899</v>
      </c>
      <c r="B900" s="1" t="s">
        <v>2281</v>
      </c>
      <c r="C900" s="1" t="s">
        <v>2280</v>
      </c>
      <c r="D900" s="1" t="s">
        <v>5611</v>
      </c>
      <c r="E900" s="1" t="s">
        <v>2279</v>
      </c>
      <c r="F900" s="1" t="s">
        <v>2278</v>
      </c>
      <c r="G900" s="1" t="s">
        <v>1757</v>
      </c>
      <c r="H900" s="1" t="s">
        <v>118</v>
      </c>
      <c r="I900" s="1">
        <v>77904</v>
      </c>
    </row>
    <row r="901" spans="1:9" ht="12.75" x14ac:dyDescent="0.2">
      <c r="A901" s="1">
        <v>900</v>
      </c>
      <c r="B901" s="1" t="s">
        <v>2277</v>
      </c>
      <c r="C901" s="1" t="s">
        <v>734</v>
      </c>
      <c r="D901" s="1" t="s">
        <v>5611</v>
      </c>
      <c r="E901" s="1" t="s">
        <v>2276</v>
      </c>
      <c r="F901" s="1" t="s">
        <v>2275</v>
      </c>
      <c r="G901" s="1" t="s">
        <v>325</v>
      </c>
      <c r="H901" s="1" t="s">
        <v>20</v>
      </c>
      <c r="I901" s="1">
        <v>94070</v>
      </c>
    </row>
    <row r="902" spans="1:9" ht="12.75" x14ac:dyDescent="0.2">
      <c r="A902" s="1">
        <v>901</v>
      </c>
      <c r="B902" s="1" t="s">
        <v>2274</v>
      </c>
      <c r="C902" s="1" t="s">
        <v>2273</v>
      </c>
      <c r="D902" s="1" t="s">
        <v>5611</v>
      </c>
      <c r="E902" s="1" t="s">
        <v>2272</v>
      </c>
      <c r="F902" s="1" t="s">
        <v>2271</v>
      </c>
      <c r="G902" s="1" t="s">
        <v>647</v>
      </c>
      <c r="H902" s="1" t="s">
        <v>20</v>
      </c>
      <c r="I902" s="1">
        <v>91762</v>
      </c>
    </row>
    <row r="903" spans="1:9" ht="12.75" x14ac:dyDescent="0.2">
      <c r="A903" s="1">
        <v>902</v>
      </c>
      <c r="B903" s="1" t="s">
        <v>2270</v>
      </c>
      <c r="C903" s="1" t="s">
        <v>2269</v>
      </c>
      <c r="D903" s="1" t="s">
        <v>5611</v>
      </c>
      <c r="E903" s="1" t="s">
        <v>2268</v>
      </c>
      <c r="F903" s="1" t="s">
        <v>2267</v>
      </c>
      <c r="G903" s="1" t="s">
        <v>597</v>
      </c>
      <c r="H903" s="1" t="s">
        <v>26</v>
      </c>
      <c r="I903" s="1">
        <v>13126</v>
      </c>
    </row>
    <row r="904" spans="1:9" ht="12.75" x14ac:dyDescent="0.2">
      <c r="A904" s="1">
        <v>903</v>
      </c>
      <c r="B904" s="1" t="s">
        <v>2266</v>
      </c>
      <c r="C904" s="1" t="s">
        <v>2119</v>
      </c>
      <c r="D904" s="1" t="s">
        <v>5611</v>
      </c>
      <c r="E904" s="1" t="s">
        <v>2265</v>
      </c>
      <c r="F904" s="1" t="s">
        <v>2264</v>
      </c>
      <c r="G904" s="1" t="s">
        <v>2072</v>
      </c>
      <c r="H904" s="1" t="s">
        <v>26</v>
      </c>
      <c r="I904" s="1">
        <v>11801</v>
      </c>
    </row>
    <row r="905" spans="1:9" ht="12.75" hidden="1" x14ac:dyDescent="0.2">
      <c r="A905" s="1">
        <v>904</v>
      </c>
      <c r="B905" s="1" t="s">
        <v>2263</v>
      </c>
      <c r="C905" s="1" t="s">
        <v>2262</v>
      </c>
      <c r="D905" s="1" t="s">
        <v>2261</v>
      </c>
      <c r="E905" s="1" t="s">
        <v>2260</v>
      </c>
      <c r="F905" s="1" t="s">
        <v>2259</v>
      </c>
      <c r="G905" s="1" t="s">
        <v>57</v>
      </c>
      <c r="H905" s="1" t="s">
        <v>20</v>
      </c>
      <c r="I905" s="1">
        <v>95127</v>
      </c>
    </row>
    <row r="906" spans="1:9" ht="12.75" x14ac:dyDescent="0.2">
      <c r="A906" s="1">
        <v>905</v>
      </c>
      <c r="B906" s="1" t="s">
        <v>2258</v>
      </c>
      <c r="C906" s="1" t="s">
        <v>2257</v>
      </c>
      <c r="D906" s="1" t="s">
        <v>5611</v>
      </c>
      <c r="E906" s="1" t="s">
        <v>2256</v>
      </c>
      <c r="F906" s="1" t="s">
        <v>2255</v>
      </c>
      <c r="G906" s="1" t="s">
        <v>1543</v>
      </c>
      <c r="H906" s="1" t="s">
        <v>26</v>
      </c>
      <c r="I906" s="1">
        <v>13027</v>
      </c>
    </row>
    <row r="907" spans="1:9" ht="12.75" x14ac:dyDescent="0.2">
      <c r="A907" s="1">
        <v>906</v>
      </c>
      <c r="B907" s="1" t="s">
        <v>2254</v>
      </c>
      <c r="C907" s="1" t="s">
        <v>2253</v>
      </c>
      <c r="D907" s="1" t="s">
        <v>5611</v>
      </c>
      <c r="E907" s="1" t="s">
        <v>2252</v>
      </c>
      <c r="F907" s="1" t="s">
        <v>2251</v>
      </c>
      <c r="G907" s="1" t="s">
        <v>2250</v>
      </c>
      <c r="H907" s="1" t="s">
        <v>118</v>
      </c>
      <c r="I907" s="1">
        <v>77478</v>
      </c>
    </row>
    <row r="908" spans="1:9" ht="12.75" x14ac:dyDescent="0.2">
      <c r="A908" s="1">
        <v>907</v>
      </c>
      <c r="B908" s="1" t="s">
        <v>2249</v>
      </c>
      <c r="C908" s="1" t="s">
        <v>2248</v>
      </c>
      <c r="D908" s="1" t="s">
        <v>5611</v>
      </c>
      <c r="E908" s="1" t="s">
        <v>2247</v>
      </c>
      <c r="F908" s="1" t="s">
        <v>2246</v>
      </c>
      <c r="G908" s="1" t="s">
        <v>547</v>
      </c>
      <c r="H908" s="1" t="s">
        <v>118</v>
      </c>
      <c r="I908" s="1">
        <v>75604</v>
      </c>
    </row>
    <row r="909" spans="1:9" ht="12.75" x14ac:dyDescent="0.2">
      <c r="A909" s="1">
        <v>908</v>
      </c>
      <c r="B909" s="1" t="s">
        <v>2245</v>
      </c>
      <c r="C909" s="1" t="s">
        <v>2244</v>
      </c>
      <c r="D909" s="1" t="s">
        <v>5611</v>
      </c>
      <c r="E909" s="1" t="s">
        <v>2243</v>
      </c>
      <c r="F909" s="1" t="s">
        <v>2242</v>
      </c>
      <c r="G909" s="1" t="s">
        <v>2241</v>
      </c>
      <c r="H909" s="1" t="s">
        <v>26</v>
      </c>
      <c r="I909" s="1">
        <v>14094</v>
      </c>
    </row>
    <row r="910" spans="1:9" ht="12.75" x14ac:dyDescent="0.2">
      <c r="A910" s="1">
        <v>909</v>
      </c>
      <c r="B910" s="1" t="s">
        <v>2240</v>
      </c>
      <c r="C910" s="1" t="s">
        <v>373</v>
      </c>
      <c r="D910" s="1" t="s">
        <v>5611</v>
      </c>
      <c r="E910" s="1" t="s">
        <v>2239</v>
      </c>
      <c r="F910" s="1" t="s">
        <v>2238</v>
      </c>
      <c r="G910" s="1" t="s">
        <v>345</v>
      </c>
      <c r="H910" s="1" t="s">
        <v>26</v>
      </c>
      <c r="I910" s="1">
        <v>11553</v>
      </c>
    </row>
    <row r="911" spans="1:9" ht="12.75" x14ac:dyDescent="0.2">
      <c r="A911" s="1">
        <v>910</v>
      </c>
      <c r="B911" s="1" t="s">
        <v>2237</v>
      </c>
      <c r="C911" s="1" t="s">
        <v>2236</v>
      </c>
      <c r="D911" s="1" t="s">
        <v>5611</v>
      </c>
      <c r="E911" s="1" t="s">
        <v>2235</v>
      </c>
      <c r="F911" s="1" t="s">
        <v>2234</v>
      </c>
      <c r="G911" s="1" t="s">
        <v>2233</v>
      </c>
      <c r="H911" s="1" t="s">
        <v>118</v>
      </c>
      <c r="I911" s="1">
        <v>78501</v>
      </c>
    </row>
    <row r="912" spans="1:9" ht="12.75" x14ac:dyDescent="0.2">
      <c r="A912" s="1">
        <v>911</v>
      </c>
      <c r="B912" s="1" t="s">
        <v>2232</v>
      </c>
      <c r="C912" s="1" t="s">
        <v>832</v>
      </c>
      <c r="D912" s="1" t="s">
        <v>5611</v>
      </c>
      <c r="E912" s="1" t="s">
        <v>2231</v>
      </c>
      <c r="F912" s="1" t="s">
        <v>2230</v>
      </c>
      <c r="G912" s="1" t="s">
        <v>1158</v>
      </c>
      <c r="H912" s="1" t="s">
        <v>26</v>
      </c>
      <c r="I912" s="1">
        <v>14534</v>
      </c>
    </row>
    <row r="913" spans="1:9" ht="12.75" x14ac:dyDescent="0.2">
      <c r="A913" s="1">
        <v>912</v>
      </c>
      <c r="B913" s="1" t="s">
        <v>2229</v>
      </c>
      <c r="C913" s="1" t="s">
        <v>2228</v>
      </c>
      <c r="D913" s="1" t="s">
        <v>5611</v>
      </c>
      <c r="E913" s="1" t="s">
        <v>2227</v>
      </c>
      <c r="F913" s="1" t="s">
        <v>2226</v>
      </c>
      <c r="G913" s="1" t="s">
        <v>1441</v>
      </c>
      <c r="H913" s="1" t="s">
        <v>26</v>
      </c>
      <c r="I913" s="1">
        <v>11762</v>
      </c>
    </row>
    <row r="914" spans="1:9" ht="12.75" x14ac:dyDescent="0.2">
      <c r="A914" s="1">
        <v>913</v>
      </c>
      <c r="B914" s="1" t="s">
        <v>2225</v>
      </c>
      <c r="C914" s="1" t="s">
        <v>2224</v>
      </c>
      <c r="D914" s="1" t="s">
        <v>5611</v>
      </c>
      <c r="E914" s="1" t="s">
        <v>2223</v>
      </c>
      <c r="F914" s="1" t="s">
        <v>2222</v>
      </c>
      <c r="G914" s="1" t="s">
        <v>1003</v>
      </c>
      <c r="H914" s="1" t="s">
        <v>118</v>
      </c>
      <c r="I914" s="1">
        <v>75115</v>
      </c>
    </row>
    <row r="915" spans="1:9" ht="12.75" x14ac:dyDescent="0.2">
      <c r="A915" s="1">
        <v>914</v>
      </c>
      <c r="B915" s="1" t="s">
        <v>2221</v>
      </c>
      <c r="C915" s="1" t="s">
        <v>1439</v>
      </c>
      <c r="D915" s="1" t="s">
        <v>5611</v>
      </c>
      <c r="E915" s="1" t="s">
        <v>2220</v>
      </c>
      <c r="F915" s="1" t="s">
        <v>2219</v>
      </c>
      <c r="G915" s="1" t="s">
        <v>63</v>
      </c>
      <c r="H915" s="1" t="s">
        <v>26</v>
      </c>
      <c r="I915" s="1">
        <v>11570</v>
      </c>
    </row>
    <row r="916" spans="1:9" ht="12.75" hidden="1" x14ac:dyDescent="0.2">
      <c r="A916" s="1">
        <v>915</v>
      </c>
      <c r="B916" s="1" t="s">
        <v>2218</v>
      </c>
      <c r="C916" s="1" t="s">
        <v>2217</v>
      </c>
      <c r="D916" s="1" t="s">
        <v>2216</v>
      </c>
      <c r="E916" s="1" t="s">
        <v>2215</v>
      </c>
      <c r="F916" s="1" t="s">
        <v>2214</v>
      </c>
      <c r="G916" s="1" t="s">
        <v>1710</v>
      </c>
      <c r="H916" s="1" t="s">
        <v>20</v>
      </c>
      <c r="I916" s="1">
        <v>95820</v>
      </c>
    </row>
    <row r="917" spans="1:9" ht="12.75" x14ac:dyDescent="0.2">
      <c r="A917" s="1">
        <v>916</v>
      </c>
      <c r="B917" s="1" t="s">
        <v>2213</v>
      </c>
      <c r="C917" s="1" t="s">
        <v>2212</v>
      </c>
      <c r="D917" s="1" t="s">
        <v>5611</v>
      </c>
      <c r="E917" s="1" t="s">
        <v>2211</v>
      </c>
      <c r="F917" s="1" t="s">
        <v>2210</v>
      </c>
      <c r="G917" s="1" t="s">
        <v>151</v>
      </c>
      <c r="H917" s="1" t="s">
        <v>26</v>
      </c>
      <c r="I917" s="1">
        <v>10550</v>
      </c>
    </row>
    <row r="918" spans="1:9" ht="12.75" hidden="1" x14ac:dyDescent="0.2">
      <c r="A918" s="1">
        <v>917</v>
      </c>
      <c r="B918" s="1" t="s">
        <v>2209</v>
      </c>
      <c r="C918" s="1" t="s">
        <v>1599</v>
      </c>
      <c r="D918" s="1" t="s">
        <v>2208</v>
      </c>
      <c r="E918" s="1" t="s">
        <v>2207</v>
      </c>
      <c r="F918" s="1" t="s">
        <v>2206</v>
      </c>
      <c r="G918" s="1" t="s">
        <v>235</v>
      </c>
      <c r="H918" s="1" t="s">
        <v>26</v>
      </c>
      <c r="I918" s="1">
        <v>12180</v>
      </c>
    </row>
    <row r="919" spans="1:9" ht="12.75" x14ac:dyDescent="0.2">
      <c r="A919" s="1">
        <v>918</v>
      </c>
      <c r="B919" s="1" t="s">
        <v>2205</v>
      </c>
      <c r="C919" s="1" t="s">
        <v>2204</v>
      </c>
      <c r="D919" s="1" t="s">
        <v>5611</v>
      </c>
      <c r="E919" s="1" t="s">
        <v>2203</v>
      </c>
      <c r="F919" s="1" t="s">
        <v>2202</v>
      </c>
      <c r="G919" s="1" t="s">
        <v>141</v>
      </c>
      <c r="H919" s="1" t="s">
        <v>26</v>
      </c>
      <c r="I919" s="1">
        <v>11787</v>
      </c>
    </row>
    <row r="920" spans="1:9" ht="12.75" x14ac:dyDescent="0.2">
      <c r="A920" s="1">
        <v>919</v>
      </c>
      <c r="B920" s="1" t="s">
        <v>1891</v>
      </c>
      <c r="C920" s="1" t="s">
        <v>2201</v>
      </c>
      <c r="D920" s="1" t="s">
        <v>5611</v>
      </c>
      <c r="E920" s="1" t="s">
        <v>2200</v>
      </c>
      <c r="F920" s="1" t="s">
        <v>2199</v>
      </c>
      <c r="G920" s="1" t="s">
        <v>2080</v>
      </c>
      <c r="H920" s="1" t="s">
        <v>20</v>
      </c>
      <c r="I920" s="1">
        <v>90505</v>
      </c>
    </row>
    <row r="921" spans="1:9" ht="12.75" x14ac:dyDescent="0.2">
      <c r="A921" s="1">
        <v>920</v>
      </c>
      <c r="B921" s="1" t="s">
        <v>2198</v>
      </c>
      <c r="C921" s="1" t="s">
        <v>2197</v>
      </c>
      <c r="D921" s="1" t="s">
        <v>5611</v>
      </c>
      <c r="E921" s="1" t="s">
        <v>2196</v>
      </c>
      <c r="F921" s="1" t="s">
        <v>2195</v>
      </c>
      <c r="G921" s="1" t="s">
        <v>727</v>
      </c>
      <c r="H921" s="1" t="s">
        <v>26</v>
      </c>
      <c r="I921" s="1">
        <v>14120</v>
      </c>
    </row>
    <row r="922" spans="1:9" ht="12.75" x14ac:dyDescent="0.2">
      <c r="A922" s="1">
        <v>921</v>
      </c>
      <c r="B922" s="1" t="s">
        <v>2194</v>
      </c>
      <c r="C922" s="1" t="s">
        <v>1036</v>
      </c>
      <c r="D922" s="1" t="s">
        <v>5611</v>
      </c>
      <c r="E922" s="1" t="s">
        <v>2193</v>
      </c>
      <c r="F922" s="1" t="s">
        <v>2192</v>
      </c>
      <c r="G922" s="1" t="s">
        <v>264</v>
      </c>
      <c r="H922" s="1" t="s">
        <v>26</v>
      </c>
      <c r="I922" s="1">
        <v>14580</v>
      </c>
    </row>
    <row r="923" spans="1:9" ht="12.75" x14ac:dyDescent="0.2">
      <c r="A923" s="1">
        <v>922</v>
      </c>
      <c r="B923" s="1" t="s">
        <v>2191</v>
      </c>
      <c r="C923" s="1" t="s">
        <v>1972</v>
      </c>
      <c r="D923" s="1" t="s">
        <v>5611</v>
      </c>
      <c r="E923" s="1" t="s">
        <v>2190</v>
      </c>
      <c r="F923" s="1" t="s">
        <v>2189</v>
      </c>
      <c r="G923" s="1" t="s">
        <v>638</v>
      </c>
      <c r="H923" s="1" t="s">
        <v>26</v>
      </c>
      <c r="I923" s="1">
        <v>11758</v>
      </c>
    </row>
    <row r="924" spans="1:9" ht="12.75" x14ac:dyDescent="0.2">
      <c r="A924" s="1">
        <v>923</v>
      </c>
      <c r="B924" s="1" t="s">
        <v>1775</v>
      </c>
      <c r="C924" s="1" t="s">
        <v>2188</v>
      </c>
      <c r="D924" s="1" t="s">
        <v>5611</v>
      </c>
      <c r="E924" s="1" t="s">
        <v>2187</v>
      </c>
      <c r="F924" s="1" t="s">
        <v>2186</v>
      </c>
      <c r="G924" s="1" t="s">
        <v>643</v>
      </c>
      <c r="H924" s="1" t="s">
        <v>20</v>
      </c>
      <c r="I924" s="1">
        <v>91387</v>
      </c>
    </row>
    <row r="925" spans="1:9" ht="12.75" x14ac:dyDescent="0.2">
      <c r="A925" s="1">
        <v>924</v>
      </c>
      <c r="B925" s="1" t="s">
        <v>2185</v>
      </c>
      <c r="C925" s="1" t="s">
        <v>807</v>
      </c>
      <c r="D925" s="1" t="s">
        <v>5611</v>
      </c>
      <c r="E925" s="1" t="s">
        <v>2184</v>
      </c>
      <c r="F925" s="1" t="s">
        <v>2183</v>
      </c>
      <c r="G925" s="1" t="s">
        <v>186</v>
      </c>
      <c r="H925" s="1" t="s">
        <v>26</v>
      </c>
      <c r="I925" s="1">
        <v>12553</v>
      </c>
    </row>
    <row r="926" spans="1:9" ht="12.75" x14ac:dyDescent="0.2">
      <c r="A926" s="1">
        <v>925</v>
      </c>
      <c r="B926" s="1" t="s">
        <v>2182</v>
      </c>
      <c r="C926" s="1" t="s">
        <v>588</v>
      </c>
      <c r="D926" s="1" t="s">
        <v>5611</v>
      </c>
      <c r="E926" s="1" t="s">
        <v>2181</v>
      </c>
      <c r="F926" s="1" t="s">
        <v>2180</v>
      </c>
      <c r="G926" s="1" t="s">
        <v>841</v>
      </c>
      <c r="H926" s="1" t="s">
        <v>26</v>
      </c>
      <c r="I926" s="1">
        <v>12401</v>
      </c>
    </row>
    <row r="927" spans="1:9" ht="12.75" hidden="1" x14ac:dyDescent="0.2">
      <c r="A927" s="1">
        <v>926</v>
      </c>
      <c r="B927" s="1" t="s">
        <v>2179</v>
      </c>
      <c r="C927" s="1" t="s">
        <v>2178</v>
      </c>
      <c r="D927" s="1" t="s">
        <v>2177</v>
      </c>
      <c r="E927" s="1" t="s">
        <v>2176</v>
      </c>
      <c r="F927" s="1" t="s">
        <v>2175</v>
      </c>
      <c r="G927" s="1" t="s">
        <v>97</v>
      </c>
      <c r="H927" s="1" t="s">
        <v>20</v>
      </c>
      <c r="I927" s="1">
        <v>93306</v>
      </c>
    </row>
    <row r="928" spans="1:9" ht="12.75" hidden="1" x14ac:dyDescent="0.2">
      <c r="A928" s="1">
        <v>927</v>
      </c>
      <c r="B928" s="1" t="s">
        <v>2174</v>
      </c>
      <c r="C928" s="1" t="s">
        <v>253</v>
      </c>
      <c r="D928" s="1" t="s">
        <v>2173</v>
      </c>
      <c r="E928" s="1" t="s">
        <v>2172</v>
      </c>
      <c r="F928" s="1" t="s">
        <v>2171</v>
      </c>
      <c r="G928" s="1" t="s">
        <v>1849</v>
      </c>
      <c r="H928" s="1" t="s">
        <v>26</v>
      </c>
      <c r="I928" s="1">
        <v>10002</v>
      </c>
    </row>
    <row r="929" spans="1:9" ht="12.75" x14ac:dyDescent="0.2">
      <c r="A929" s="1">
        <v>928</v>
      </c>
      <c r="B929" s="1" t="s">
        <v>2170</v>
      </c>
      <c r="C929" s="1" t="s">
        <v>502</v>
      </c>
      <c r="D929" s="1" t="s">
        <v>5611</v>
      </c>
      <c r="E929" s="1" t="s">
        <v>2169</v>
      </c>
      <c r="F929" s="1" t="s">
        <v>2168</v>
      </c>
      <c r="G929" s="1" t="s">
        <v>563</v>
      </c>
      <c r="H929" s="1" t="s">
        <v>20</v>
      </c>
      <c r="I929" s="1">
        <v>90403</v>
      </c>
    </row>
    <row r="930" spans="1:9" ht="12.75" x14ac:dyDescent="0.2">
      <c r="A930" s="1">
        <v>929</v>
      </c>
      <c r="B930" s="1" t="s">
        <v>2167</v>
      </c>
      <c r="C930" s="1" t="s">
        <v>605</v>
      </c>
      <c r="D930" s="1" t="s">
        <v>5611</v>
      </c>
      <c r="E930" s="1" t="s">
        <v>2166</v>
      </c>
      <c r="F930" s="1" t="s">
        <v>2165</v>
      </c>
      <c r="G930" s="1" t="s">
        <v>156</v>
      </c>
      <c r="H930" s="1" t="s">
        <v>20</v>
      </c>
      <c r="I930" s="1">
        <v>94566</v>
      </c>
    </row>
    <row r="931" spans="1:9" ht="12.75" x14ac:dyDescent="0.2">
      <c r="A931" s="1">
        <v>930</v>
      </c>
      <c r="B931" s="1" t="s">
        <v>2164</v>
      </c>
      <c r="C931" s="1" t="s">
        <v>1524</v>
      </c>
      <c r="D931" s="1" t="s">
        <v>5611</v>
      </c>
      <c r="E931" s="1" t="s">
        <v>2163</v>
      </c>
      <c r="F931" s="1" t="s">
        <v>2162</v>
      </c>
      <c r="G931" s="1" t="s">
        <v>1194</v>
      </c>
      <c r="H931" s="1" t="s">
        <v>26</v>
      </c>
      <c r="I931" s="1">
        <v>12065</v>
      </c>
    </row>
    <row r="932" spans="1:9" ht="12.75" x14ac:dyDescent="0.2">
      <c r="A932" s="1">
        <v>931</v>
      </c>
      <c r="B932" s="1" t="s">
        <v>2161</v>
      </c>
      <c r="C932" s="1" t="s">
        <v>2160</v>
      </c>
      <c r="D932" s="1" t="s">
        <v>5611</v>
      </c>
      <c r="E932" s="1" t="s">
        <v>2159</v>
      </c>
      <c r="F932" s="1" t="s">
        <v>2158</v>
      </c>
      <c r="G932" s="1" t="s">
        <v>1077</v>
      </c>
      <c r="H932" s="1" t="s">
        <v>118</v>
      </c>
      <c r="I932" s="1">
        <v>76901</v>
      </c>
    </row>
    <row r="933" spans="1:9" ht="12.75" x14ac:dyDescent="0.2">
      <c r="A933" s="1">
        <v>932</v>
      </c>
      <c r="B933" s="1" t="s">
        <v>2157</v>
      </c>
      <c r="C933" s="1" t="s">
        <v>1794</v>
      </c>
      <c r="D933" s="1" t="s">
        <v>5611</v>
      </c>
      <c r="E933" s="1" t="s">
        <v>2156</v>
      </c>
      <c r="F933" s="1" t="s">
        <v>2155</v>
      </c>
      <c r="G933" s="1" t="s">
        <v>791</v>
      </c>
      <c r="H933" s="1" t="s">
        <v>26</v>
      </c>
      <c r="I933" s="1">
        <v>12590</v>
      </c>
    </row>
    <row r="934" spans="1:9" ht="12.75" x14ac:dyDescent="0.2">
      <c r="A934" s="1">
        <v>933</v>
      </c>
      <c r="B934" s="1" t="s">
        <v>2154</v>
      </c>
      <c r="C934" s="1" t="s">
        <v>2153</v>
      </c>
      <c r="D934" s="1" t="s">
        <v>5611</v>
      </c>
      <c r="E934" s="1" t="s">
        <v>2152</v>
      </c>
      <c r="F934" s="1" t="s">
        <v>2151</v>
      </c>
      <c r="G934" s="1" t="s">
        <v>513</v>
      </c>
      <c r="H934" s="1" t="s">
        <v>26</v>
      </c>
      <c r="I934" s="1">
        <v>11414</v>
      </c>
    </row>
    <row r="935" spans="1:9" ht="12.75" x14ac:dyDescent="0.2">
      <c r="A935" s="1">
        <v>934</v>
      </c>
      <c r="B935" s="1" t="s">
        <v>2150</v>
      </c>
      <c r="C935" s="1" t="s">
        <v>2149</v>
      </c>
      <c r="D935" s="1" t="s">
        <v>5611</v>
      </c>
      <c r="E935" s="1" t="s">
        <v>2148</v>
      </c>
      <c r="F935" s="1" t="s">
        <v>2147</v>
      </c>
      <c r="G935" s="1" t="s">
        <v>2146</v>
      </c>
      <c r="H935" s="1" t="s">
        <v>26</v>
      </c>
      <c r="I935" s="1">
        <v>14075</v>
      </c>
    </row>
    <row r="936" spans="1:9" ht="12.75" x14ac:dyDescent="0.2">
      <c r="A936" s="1">
        <v>935</v>
      </c>
      <c r="B936" s="1" t="s">
        <v>2145</v>
      </c>
      <c r="C936" s="1" t="s">
        <v>81</v>
      </c>
      <c r="D936" s="1" t="s">
        <v>5611</v>
      </c>
      <c r="E936" s="1" t="s">
        <v>2144</v>
      </c>
      <c r="F936" s="1" t="s">
        <v>2143</v>
      </c>
      <c r="G936" s="1" t="s">
        <v>588</v>
      </c>
      <c r="H936" s="1" t="s">
        <v>26</v>
      </c>
      <c r="I936" s="1">
        <v>10950</v>
      </c>
    </row>
    <row r="937" spans="1:9" ht="12.75" x14ac:dyDescent="0.2">
      <c r="A937" s="1">
        <v>936</v>
      </c>
      <c r="B937" s="1" t="s">
        <v>2142</v>
      </c>
      <c r="C937" s="1" t="s">
        <v>2047</v>
      </c>
      <c r="D937" s="1" t="s">
        <v>5611</v>
      </c>
      <c r="E937" s="1" t="s">
        <v>2141</v>
      </c>
      <c r="F937" s="1" t="s">
        <v>2140</v>
      </c>
      <c r="G937" s="1" t="s">
        <v>986</v>
      </c>
      <c r="H937" s="1" t="s">
        <v>26</v>
      </c>
      <c r="I937" s="1">
        <v>10562</v>
      </c>
    </row>
    <row r="938" spans="1:9" ht="12.75" x14ac:dyDescent="0.2">
      <c r="A938" s="1">
        <v>937</v>
      </c>
      <c r="B938" s="1" t="s">
        <v>2139</v>
      </c>
      <c r="C938" s="1" t="s">
        <v>2060</v>
      </c>
      <c r="D938" s="1" t="s">
        <v>5611</v>
      </c>
      <c r="E938" s="1" t="s">
        <v>2138</v>
      </c>
      <c r="F938" s="1" t="s">
        <v>2137</v>
      </c>
      <c r="G938" s="1" t="s">
        <v>1489</v>
      </c>
      <c r="H938" s="1" t="s">
        <v>26</v>
      </c>
      <c r="I938" s="1">
        <v>11552</v>
      </c>
    </row>
    <row r="939" spans="1:9" ht="12.75" hidden="1" x14ac:dyDescent="0.2">
      <c r="A939" s="1">
        <v>938</v>
      </c>
      <c r="B939" s="1" t="s">
        <v>2136</v>
      </c>
      <c r="C939" s="1" t="s">
        <v>179</v>
      </c>
      <c r="D939" s="1" t="s">
        <v>2135</v>
      </c>
      <c r="E939" s="1" t="s">
        <v>2134</v>
      </c>
      <c r="F939" s="1" t="s">
        <v>2133</v>
      </c>
      <c r="G939" s="1" t="s">
        <v>361</v>
      </c>
      <c r="H939" s="1" t="s">
        <v>26</v>
      </c>
      <c r="I939" s="1">
        <v>14606</v>
      </c>
    </row>
    <row r="940" spans="1:9" ht="12.75" hidden="1" x14ac:dyDescent="0.2">
      <c r="A940" s="1">
        <v>939</v>
      </c>
      <c r="B940" s="1" t="s">
        <v>2132</v>
      </c>
      <c r="C940" s="1" t="s">
        <v>2131</v>
      </c>
      <c r="D940" s="1" t="s">
        <v>2130</v>
      </c>
      <c r="E940" s="1" t="s">
        <v>2129</v>
      </c>
      <c r="F940" s="1" t="s">
        <v>2128</v>
      </c>
      <c r="G940" s="1" t="s">
        <v>119</v>
      </c>
      <c r="H940" s="1" t="s">
        <v>118</v>
      </c>
      <c r="I940" s="1">
        <v>78418</v>
      </c>
    </row>
    <row r="941" spans="1:9" ht="12.75" x14ac:dyDescent="0.2">
      <c r="A941" s="1">
        <v>940</v>
      </c>
      <c r="B941" s="1" t="s">
        <v>2127</v>
      </c>
      <c r="C941" s="1" t="s">
        <v>2126</v>
      </c>
      <c r="D941" s="1" t="s">
        <v>5611</v>
      </c>
      <c r="E941" s="1" t="s">
        <v>2125</v>
      </c>
      <c r="F941" s="1" t="s">
        <v>2124</v>
      </c>
      <c r="G941" s="1" t="s">
        <v>489</v>
      </c>
      <c r="H941" s="1" t="s">
        <v>20</v>
      </c>
      <c r="I941" s="1">
        <v>91316</v>
      </c>
    </row>
    <row r="942" spans="1:9" ht="12.75" x14ac:dyDescent="0.2">
      <c r="A942" s="1">
        <v>941</v>
      </c>
      <c r="B942" s="1" t="s">
        <v>2123</v>
      </c>
      <c r="C942" s="1" t="s">
        <v>926</v>
      </c>
      <c r="D942" s="1" t="s">
        <v>5611</v>
      </c>
      <c r="E942" s="1" t="s">
        <v>2122</v>
      </c>
      <c r="F942" s="1" t="s">
        <v>2121</v>
      </c>
      <c r="G942" s="1" t="s">
        <v>32</v>
      </c>
      <c r="H942" s="1" t="s">
        <v>26</v>
      </c>
      <c r="I942" s="1">
        <v>11722</v>
      </c>
    </row>
    <row r="943" spans="1:9" ht="12.75" hidden="1" x14ac:dyDescent="0.2">
      <c r="A943" s="1">
        <v>942</v>
      </c>
      <c r="B943" s="1" t="s">
        <v>2120</v>
      </c>
      <c r="C943" s="1" t="s">
        <v>2119</v>
      </c>
      <c r="D943" s="1" t="s">
        <v>2118</v>
      </c>
      <c r="E943" s="1" t="s">
        <v>2117</v>
      </c>
      <c r="F943" s="1" t="s">
        <v>2116</v>
      </c>
      <c r="G943" s="1" t="s">
        <v>1679</v>
      </c>
      <c r="H943" s="1" t="s">
        <v>26</v>
      </c>
      <c r="I943" s="1">
        <v>14086</v>
      </c>
    </row>
    <row r="944" spans="1:9" ht="12.75" x14ac:dyDescent="0.2">
      <c r="A944" s="1">
        <v>943</v>
      </c>
      <c r="B944" s="1" t="s">
        <v>2115</v>
      </c>
      <c r="C944" s="1" t="s">
        <v>2114</v>
      </c>
      <c r="D944" s="1" t="s">
        <v>5611</v>
      </c>
      <c r="E944" s="1" t="s">
        <v>2113</v>
      </c>
      <c r="F944" s="1" t="s">
        <v>2112</v>
      </c>
      <c r="G944" s="1" t="s">
        <v>73</v>
      </c>
      <c r="H944" s="1" t="s">
        <v>26</v>
      </c>
      <c r="I944" s="1">
        <v>10583</v>
      </c>
    </row>
    <row r="945" spans="1:9" ht="12.75" x14ac:dyDescent="0.2">
      <c r="A945" s="1">
        <v>944</v>
      </c>
      <c r="B945" s="1" t="s">
        <v>1795</v>
      </c>
      <c r="C945" s="1" t="s">
        <v>1575</v>
      </c>
      <c r="D945" s="1" t="s">
        <v>5611</v>
      </c>
      <c r="E945" s="1" t="s">
        <v>2111</v>
      </c>
      <c r="F945" s="1" t="s">
        <v>2110</v>
      </c>
      <c r="G945" s="1" t="s">
        <v>73</v>
      </c>
      <c r="H945" s="1" t="s">
        <v>26</v>
      </c>
      <c r="I945" s="1">
        <v>10583</v>
      </c>
    </row>
    <row r="946" spans="1:9" ht="12.75" x14ac:dyDescent="0.2">
      <c r="A946" s="1">
        <v>945</v>
      </c>
      <c r="B946" s="1" t="s">
        <v>2109</v>
      </c>
      <c r="C946" s="1" t="s">
        <v>2108</v>
      </c>
      <c r="D946" s="1" t="s">
        <v>5611</v>
      </c>
      <c r="E946" s="1" t="s">
        <v>2107</v>
      </c>
      <c r="F946" s="1" t="s">
        <v>2106</v>
      </c>
      <c r="G946" s="1" t="s">
        <v>366</v>
      </c>
      <c r="H946" s="1" t="s">
        <v>26</v>
      </c>
      <c r="I946" s="1">
        <v>11050</v>
      </c>
    </row>
    <row r="947" spans="1:9" ht="12.75" x14ac:dyDescent="0.2">
      <c r="A947" s="1">
        <v>946</v>
      </c>
      <c r="B947" s="1" t="s">
        <v>2105</v>
      </c>
      <c r="C947" s="1" t="s">
        <v>1156</v>
      </c>
      <c r="D947" s="1" t="s">
        <v>5611</v>
      </c>
      <c r="E947" s="1" t="s">
        <v>2104</v>
      </c>
      <c r="F947" s="1" t="s">
        <v>2103</v>
      </c>
      <c r="G947" s="1" t="s">
        <v>1158</v>
      </c>
      <c r="H947" s="1" t="s">
        <v>26</v>
      </c>
      <c r="I947" s="1">
        <v>14534</v>
      </c>
    </row>
    <row r="948" spans="1:9" ht="12.75" x14ac:dyDescent="0.2">
      <c r="A948" s="1">
        <v>947</v>
      </c>
      <c r="B948" s="1" t="s">
        <v>2102</v>
      </c>
      <c r="C948" s="1" t="s">
        <v>170</v>
      </c>
      <c r="D948" s="1" t="s">
        <v>5611</v>
      </c>
      <c r="E948" s="1" t="s">
        <v>2101</v>
      </c>
      <c r="F948" s="1" t="s">
        <v>2100</v>
      </c>
      <c r="G948" s="1" t="s">
        <v>2099</v>
      </c>
      <c r="H948" s="1" t="s">
        <v>20</v>
      </c>
      <c r="I948" s="1">
        <v>90274</v>
      </c>
    </row>
    <row r="949" spans="1:9" ht="12.75" x14ac:dyDescent="0.2">
      <c r="A949" s="1">
        <v>948</v>
      </c>
      <c r="B949" s="1" t="s">
        <v>2098</v>
      </c>
      <c r="C949" s="1" t="s">
        <v>2039</v>
      </c>
      <c r="D949" s="1" t="s">
        <v>5611</v>
      </c>
      <c r="E949" s="1" t="s">
        <v>2097</v>
      </c>
      <c r="F949" s="1" t="s">
        <v>2096</v>
      </c>
      <c r="G949" s="1" t="s">
        <v>445</v>
      </c>
      <c r="H949" s="1" t="s">
        <v>26</v>
      </c>
      <c r="I949" s="1">
        <v>11756</v>
      </c>
    </row>
    <row r="950" spans="1:9" ht="12.75" x14ac:dyDescent="0.2">
      <c r="A950" s="1">
        <v>949</v>
      </c>
      <c r="B950" s="1" t="s">
        <v>2095</v>
      </c>
      <c r="C950" s="1" t="s">
        <v>2094</v>
      </c>
      <c r="D950" s="1" t="s">
        <v>5611</v>
      </c>
      <c r="E950" s="1" t="s">
        <v>2093</v>
      </c>
      <c r="F950" s="1" t="s">
        <v>2092</v>
      </c>
      <c r="G950" s="1" t="s">
        <v>73</v>
      </c>
      <c r="H950" s="1" t="s">
        <v>26</v>
      </c>
      <c r="I950" s="1">
        <v>10583</v>
      </c>
    </row>
    <row r="951" spans="1:9" ht="12.75" hidden="1" x14ac:dyDescent="0.2">
      <c r="A951" s="1">
        <v>950</v>
      </c>
      <c r="B951" s="1" t="s">
        <v>2091</v>
      </c>
      <c r="C951" s="1" t="s">
        <v>2018</v>
      </c>
      <c r="D951" s="1" t="s">
        <v>2090</v>
      </c>
      <c r="E951" s="1" t="s">
        <v>2089</v>
      </c>
      <c r="F951" s="1" t="s">
        <v>2088</v>
      </c>
      <c r="G951" s="1" t="s">
        <v>361</v>
      </c>
      <c r="H951" s="1" t="s">
        <v>26</v>
      </c>
      <c r="I951" s="1">
        <v>14606</v>
      </c>
    </row>
    <row r="952" spans="1:9" ht="12.75" x14ac:dyDescent="0.2">
      <c r="A952" s="1">
        <v>951</v>
      </c>
      <c r="B952" s="1" t="s">
        <v>2087</v>
      </c>
      <c r="C952" s="1" t="s">
        <v>1412</v>
      </c>
      <c r="D952" s="1" t="s">
        <v>5611</v>
      </c>
      <c r="E952" s="1" t="s">
        <v>2086</v>
      </c>
      <c r="F952" s="1" t="s">
        <v>2085</v>
      </c>
      <c r="G952" s="1" t="s">
        <v>73</v>
      </c>
      <c r="H952" s="1" t="s">
        <v>26</v>
      </c>
      <c r="I952" s="1">
        <v>10583</v>
      </c>
    </row>
    <row r="953" spans="1:9" ht="12.75" x14ac:dyDescent="0.2">
      <c r="A953" s="1">
        <v>952</v>
      </c>
      <c r="B953" s="1" t="s">
        <v>2084</v>
      </c>
      <c r="C953" s="1" t="s">
        <v>2083</v>
      </c>
      <c r="D953" s="1" t="s">
        <v>5611</v>
      </c>
      <c r="E953" s="1" t="s">
        <v>2082</v>
      </c>
      <c r="F953" s="1" t="s">
        <v>2081</v>
      </c>
      <c r="G953" s="1" t="s">
        <v>2080</v>
      </c>
      <c r="H953" s="1" t="s">
        <v>20</v>
      </c>
      <c r="I953" s="1">
        <v>90505</v>
      </c>
    </row>
    <row r="954" spans="1:9" ht="12.75" x14ac:dyDescent="0.2">
      <c r="A954" s="1">
        <v>953</v>
      </c>
      <c r="B954" s="1" t="s">
        <v>2079</v>
      </c>
      <c r="C954" s="1" t="s">
        <v>199</v>
      </c>
      <c r="D954" s="1" t="s">
        <v>5611</v>
      </c>
      <c r="E954" s="1" t="s">
        <v>2078</v>
      </c>
      <c r="F954" s="1" t="s">
        <v>2077</v>
      </c>
      <c r="G954" s="1" t="s">
        <v>2076</v>
      </c>
      <c r="H954" s="1" t="s">
        <v>118</v>
      </c>
      <c r="I954" s="1">
        <v>78023</v>
      </c>
    </row>
    <row r="955" spans="1:9" ht="12.75" x14ac:dyDescent="0.2">
      <c r="A955" s="1">
        <v>954</v>
      </c>
      <c r="B955" s="1" t="s">
        <v>2075</v>
      </c>
      <c r="C955" s="1" t="s">
        <v>1228</v>
      </c>
      <c r="D955" s="1" t="s">
        <v>5611</v>
      </c>
      <c r="E955" s="1" t="s">
        <v>2074</v>
      </c>
      <c r="F955" s="1" t="s">
        <v>2073</v>
      </c>
      <c r="G955" s="1" t="s">
        <v>2072</v>
      </c>
      <c r="H955" s="1" t="s">
        <v>26</v>
      </c>
      <c r="I955" s="1">
        <v>11801</v>
      </c>
    </row>
    <row r="956" spans="1:9" ht="12.75" x14ac:dyDescent="0.2">
      <c r="A956" s="1">
        <v>955</v>
      </c>
      <c r="B956" s="1" t="s">
        <v>2071</v>
      </c>
      <c r="C956" s="1" t="s">
        <v>464</v>
      </c>
      <c r="D956" s="1" t="s">
        <v>5611</v>
      </c>
      <c r="E956" s="1" t="s">
        <v>2070</v>
      </c>
      <c r="F956" s="1" t="s">
        <v>2069</v>
      </c>
      <c r="G956" s="1" t="s">
        <v>380</v>
      </c>
      <c r="H956" s="1" t="s">
        <v>26</v>
      </c>
      <c r="I956" s="1">
        <v>11704</v>
      </c>
    </row>
    <row r="957" spans="1:9" ht="12.75" x14ac:dyDescent="0.2">
      <c r="A957" s="1">
        <v>956</v>
      </c>
      <c r="B957" s="1" t="s">
        <v>2068</v>
      </c>
      <c r="C957" s="1" t="s">
        <v>2067</v>
      </c>
      <c r="D957" s="1" t="s">
        <v>5611</v>
      </c>
      <c r="E957" s="1" t="s">
        <v>2066</v>
      </c>
      <c r="F957" s="1" t="s">
        <v>2065</v>
      </c>
      <c r="G957" s="1" t="s">
        <v>1215</v>
      </c>
      <c r="H957" s="1" t="s">
        <v>26</v>
      </c>
      <c r="I957" s="1">
        <v>11735</v>
      </c>
    </row>
    <row r="958" spans="1:9" ht="12.75" hidden="1" x14ac:dyDescent="0.2">
      <c r="A958" s="1">
        <v>957</v>
      </c>
      <c r="B958" s="1" t="s">
        <v>2064</v>
      </c>
      <c r="C958" s="1" t="s">
        <v>1001</v>
      </c>
      <c r="D958" s="1" t="s">
        <v>2063</v>
      </c>
      <c r="E958" s="1" t="s">
        <v>2062</v>
      </c>
      <c r="F958" s="1" t="s">
        <v>2061</v>
      </c>
      <c r="G958" s="1" t="s">
        <v>161</v>
      </c>
      <c r="H958" s="1" t="s">
        <v>20</v>
      </c>
      <c r="I958" s="1">
        <v>92806</v>
      </c>
    </row>
    <row r="959" spans="1:9" ht="12.75" x14ac:dyDescent="0.2">
      <c r="A959" s="1">
        <v>958</v>
      </c>
      <c r="B959" s="1" t="s">
        <v>836</v>
      </c>
      <c r="C959" s="1" t="s">
        <v>2060</v>
      </c>
      <c r="D959" s="1" t="s">
        <v>5611</v>
      </c>
      <c r="E959" s="1" t="s">
        <v>2059</v>
      </c>
      <c r="F959" s="1" t="s">
        <v>2058</v>
      </c>
      <c r="G959" s="1" t="s">
        <v>1299</v>
      </c>
      <c r="H959" s="1" t="s">
        <v>118</v>
      </c>
      <c r="I959" s="1">
        <v>76039</v>
      </c>
    </row>
    <row r="960" spans="1:9" ht="12.75" hidden="1" x14ac:dyDescent="0.2">
      <c r="A960" s="1">
        <v>959</v>
      </c>
      <c r="B960" s="1" t="s">
        <v>1973</v>
      </c>
      <c r="C960" s="1" t="s">
        <v>502</v>
      </c>
      <c r="D960" s="1" t="s">
        <v>2057</v>
      </c>
      <c r="E960" s="1" t="s">
        <v>2056</v>
      </c>
      <c r="F960" s="1" t="s">
        <v>2055</v>
      </c>
      <c r="G960" s="1" t="s">
        <v>1710</v>
      </c>
      <c r="H960" s="1" t="s">
        <v>20</v>
      </c>
      <c r="I960" s="1">
        <v>95820</v>
      </c>
    </row>
    <row r="961" spans="1:9" ht="12.75" hidden="1" x14ac:dyDescent="0.2">
      <c r="A961" s="1">
        <v>960</v>
      </c>
      <c r="B961" s="1" t="s">
        <v>2054</v>
      </c>
      <c r="C961" s="1" t="s">
        <v>2053</v>
      </c>
      <c r="D961" s="1" t="s">
        <v>2052</v>
      </c>
      <c r="E961" s="1" t="s">
        <v>2051</v>
      </c>
      <c r="F961" s="1" t="s">
        <v>2050</v>
      </c>
      <c r="G961" s="1" t="s">
        <v>2049</v>
      </c>
      <c r="H961" s="1" t="s">
        <v>26</v>
      </c>
      <c r="I961" s="1">
        <v>11550</v>
      </c>
    </row>
    <row r="962" spans="1:9" ht="12.75" x14ac:dyDescent="0.2">
      <c r="A962" s="1">
        <v>961</v>
      </c>
      <c r="B962" s="1" t="s">
        <v>2048</v>
      </c>
      <c r="C962" s="1" t="s">
        <v>2047</v>
      </c>
      <c r="D962" s="1" t="s">
        <v>5611</v>
      </c>
      <c r="E962" s="1" t="s">
        <v>2046</v>
      </c>
      <c r="F962" s="1" t="s">
        <v>2045</v>
      </c>
      <c r="G962" s="1" t="s">
        <v>841</v>
      </c>
      <c r="H962" s="1" t="s">
        <v>26</v>
      </c>
      <c r="I962" s="1">
        <v>12401</v>
      </c>
    </row>
    <row r="963" spans="1:9" ht="12.75" x14ac:dyDescent="0.2">
      <c r="A963" s="1">
        <v>962</v>
      </c>
      <c r="B963" s="1" t="s">
        <v>2044</v>
      </c>
      <c r="C963" s="1" t="s">
        <v>1028</v>
      </c>
      <c r="D963" s="1" t="s">
        <v>5611</v>
      </c>
      <c r="E963" s="1" t="s">
        <v>2043</v>
      </c>
      <c r="F963" s="1" t="s">
        <v>2042</v>
      </c>
      <c r="G963" s="1" t="s">
        <v>2041</v>
      </c>
      <c r="H963" s="1" t="s">
        <v>118</v>
      </c>
      <c r="I963" s="1">
        <v>76522</v>
      </c>
    </row>
    <row r="964" spans="1:9" ht="12.75" x14ac:dyDescent="0.2">
      <c r="A964" s="1">
        <v>963</v>
      </c>
      <c r="B964" s="1" t="s">
        <v>2040</v>
      </c>
      <c r="C964" s="1" t="s">
        <v>2039</v>
      </c>
      <c r="D964" s="1" t="s">
        <v>5611</v>
      </c>
      <c r="E964" s="1" t="s">
        <v>2038</v>
      </c>
      <c r="F964" s="1" t="s">
        <v>2037</v>
      </c>
      <c r="G964" s="1" t="s">
        <v>957</v>
      </c>
      <c r="H964" s="1" t="s">
        <v>26</v>
      </c>
      <c r="I964" s="1">
        <v>13440</v>
      </c>
    </row>
    <row r="965" spans="1:9" ht="12.75" hidden="1" x14ac:dyDescent="0.2">
      <c r="A965" s="1">
        <v>964</v>
      </c>
      <c r="B965" s="1" t="s">
        <v>2036</v>
      </c>
      <c r="C965" s="1" t="s">
        <v>2035</v>
      </c>
      <c r="D965" s="1" t="s">
        <v>2034</v>
      </c>
      <c r="E965" s="1" t="s">
        <v>2033</v>
      </c>
      <c r="F965" s="1" t="s">
        <v>2032</v>
      </c>
      <c r="G965" s="1" t="s">
        <v>119</v>
      </c>
      <c r="H965" s="1" t="s">
        <v>118</v>
      </c>
      <c r="I965" s="1">
        <v>78418</v>
      </c>
    </row>
    <row r="966" spans="1:9" ht="12.75" x14ac:dyDescent="0.2">
      <c r="A966" s="1">
        <v>965</v>
      </c>
      <c r="B966" s="1" t="s">
        <v>2031</v>
      </c>
      <c r="C966" s="1" t="s">
        <v>1372</v>
      </c>
      <c r="D966" s="1" t="s">
        <v>5611</v>
      </c>
      <c r="E966" s="1" t="s">
        <v>2030</v>
      </c>
      <c r="F966" s="1" t="s">
        <v>2029</v>
      </c>
      <c r="G966" s="1" t="s">
        <v>912</v>
      </c>
      <c r="H966" s="1" t="s">
        <v>26</v>
      </c>
      <c r="I966" s="1">
        <v>11803</v>
      </c>
    </row>
    <row r="967" spans="1:9" ht="12.75" x14ac:dyDescent="0.2">
      <c r="A967" s="1">
        <v>966</v>
      </c>
      <c r="B967" s="1" t="s">
        <v>571</v>
      </c>
      <c r="C967" s="1" t="s">
        <v>2028</v>
      </c>
      <c r="D967" s="1" t="s">
        <v>5611</v>
      </c>
      <c r="E967" s="1" t="s">
        <v>2027</v>
      </c>
      <c r="F967" s="1" t="s">
        <v>2026</v>
      </c>
      <c r="G967" s="1" t="s">
        <v>1468</v>
      </c>
      <c r="H967" s="1" t="s">
        <v>26</v>
      </c>
      <c r="I967" s="1">
        <v>11542</v>
      </c>
    </row>
    <row r="968" spans="1:9" ht="12.75" x14ac:dyDescent="0.2">
      <c r="A968" s="1">
        <v>967</v>
      </c>
      <c r="B968" s="1" t="s">
        <v>2025</v>
      </c>
      <c r="C968" s="1" t="s">
        <v>993</v>
      </c>
      <c r="D968" s="1" t="s">
        <v>5611</v>
      </c>
      <c r="E968" s="1" t="s">
        <v>2024</v>
      </c>
      <c r="F968" s="1" t="s">
        <v>2023</v>
      </c>
      <c r="G968" s="1" t="s">
        <v>27</v>
      </c>
      <c r="H968" s="1" t="s">
        <v>26</v>
      </c>
      <c r="I968" s="1">
        <v>14424</v>
      </c>
    </row>
    <row r="969" spans="1:9" ht="12.75" x14ac:dyDescent="0.2">
      <c r="A969" s="1">
        <v>968</v>
      </c>
      <c r="B969" s="1" t="s">
        <v>2022</v>
      </c>
      <c r="C969" s="1" t="s">
        <v>1112</v>
      </c>
      <c r="D969" s="1" t="s">
        <v>5611</v>
      </c>
      <c r="E969" s="1" t="s">
        <v>2021</v>
      </c>
      <c r="F969" s="1" t="s">
        <v>2020</v>
      </c>
      <c r="G969" s="1" t="s">
        <v>1418</v>
      </c>
      <c r="H969" s="1" t="s">
        <v>26</v>
      </c>
      <c r="I969" s="1">
        <v>10541</v>
      </c>
    </row>
    <row r="970" spans="1:9" ht="12.75" hidden="1" x14ac:dyDescent="0.2">
      <c r="A970" s="1">
        <v>969</v>
      </c>
      <c r="B970" s="1" t="s">
        <v>2019</v>
      </c>
      <c r="C970" s="1" t="s">
        <v>2018</v>
      </c>
      <c r="D970" s="1" t="s">
        <v>2017</v>
      </c>
      <c r="E970" s="1" t="s">
        <v>2016</v>
      </c>
      <c r="F970" s="1" t="s">
        <v>2015</v>
      </c>
      <c r="G970" s="1" t="s">
        <v>361</v>
      </c>
      <c r="H970" s="1" t="s">
        <v>26</v>
      </c>
      <c r="I970" s="1">
        <v>14606</v>
      </c>
    </row>
    <row r="971" spans="1:9" ht="12.75" x14ac:dyDescent="0.2">
      <c r="A971" s="1">
        <v>970</v>
      </c>
      <c r="B971" s="1" t="s">
        <v>2014</v>
      </c>
      <c r="C971" s="1" t="s">
        <v>2013</v>
      </c>
      <c r="D971" s="1" t="s">
        <v>5611</v>
      </c>
      <c r="E971" s="1" t="s">
        <v>2012</v>
      </c>
      <c r="F971" s="1" t="s">
        <v>2011</v>
      </c>
      <c r="G971" s="1" t="s">
        <v>578</v>
      </c>
      <c r="H971" s="1" t="s">
        <v>26</v>
      </c>
      <c r="I971" s="1">
        <v>11423</v>
      </c>
    </row>
    <row r="972" spans="1:9" ht="12.75" hidden="1" x14ac:dyDescent="0.2">
      <c r="A972" s="1">
        <v>971</v>
      </c>
      <c r="B972" s="1" t="s">
        <v>2010</v>
      </c>
      <c r="C972" s="1" t="s">
        <v>66</v>
      </c>
      <c r="D972" s="1" t="s">
        <v>2009</v>
      </c>
      <c r="E972" s="1" t="s">
        <v>2008</v>
      </c>
      <c r="F972" s="1" t="s">
        <v>2007</v>
      </c>
      <c r="G972" s="1" t="s">
        <v>860</v>
      </c>
      <c r="H972" s="1" t="s">
        <v>26</v>
      </c>
      <c r="I972" s="1">
        <v>11717</v>
      </c>
    </row>
    <row r="973" spans="1:9" ht="12.75" hidden="1" x14ac:dyDescent="0.2">
      <c r="A973" s="1">
        <v>972</v>
      </c>
      <c r="B973" s="1" t="s">
        <v>2006</v>
      </c>
      <c r="C973" s="1" t="s">
        <v>2005</v>
      </c>
      <c r="D973" s="1" t="s">
        <v>2004</v>
      </c>
      <c r="E973" s="1" t="s">
        <v>2003</v>
      </c>
      <c r="F973" s="1" t="s">
        <v>2002</v>
      </c>
      <c r="G973" s="1" t="s">
        <v>940</v>
      </c>
      <c r="H973" s="1" t="s">
        <v>26</v>
      </c>
      <c r="I973" s="1">
        <v>11561</v>
      </c>
    </row>
    <row r="974" spans="1:9" ht="12.75" x14ac:dyDescent="0.2">
      <c r="A974" s="1">
        <v>973</v>
      </c>
      <c r="B974" s="1" t="s">
        <v>2001</v>
      </c>
      <c r="C974" s="1" t="s">
        <v>2000</v>
      </c>
      <c r="D974" s="1" t="s">
        <v>5611</v>
      </c>
      <c r="E974" s="1" t="s">
        <v>1999</v>
      </c>
      <c r="F974" s="1" t="s">
        <v>1998</v>
      </c>
      <c r="G974" s="1" t="s">
        <v>923</v>
      </c>
      <c r="H974" s="1" t="s">
        <v>20</v>
      </c>
      <c r="I974" s="1">
        <v>93555</v>
      </c>
    </row>
    <row r="975" spans="1:9" ht="12.75" x14ac:dyDescent="0.2">
      <c r="A975" s="1">
        <v>974</v>
      </c>
      <c r="B975" s="1" t="s">
        <v>1997</v>
      </c>
      <c r="C975" s="1" t="s">
        <v>149</v>
      </c>
      <c r="D975" s="1" t="s">
        <v>5611</v>
      </c>
      <c r="E975" s="1" t="s">
        <v>1996</v>
      </c>
      <c r="F975" s="1" t="s">
        <v>1995</v>
      </c>
      <c r="G975" s="1" t="s">
        <v>172</v>
      </c>
      <c r="H975" s="1" t="s">
        <v>26</v>
      </c>
      <c r="I975" s="1">
        <v>11102</v>
      </c>
    </row>
    <row r="976" spans="1:9" ht="12.75" hidden="1" x14ac:dyDescent="0.2">
      <c r="A976" s="1">
        <v>975</v>
      </c>
      <c r="B976" s="1" t="s">
        <v>1994</v>
      </c>
      <c r="C976" s="1" t="s">
        <v>1993</v>
      </c>
      <c r="D976" s="1" t="s">
        <v>1992</v>
      </c>
      <c r="E976" s="1" t="s">
        <v>1991</v>
      </c>
      <c r="F976" s="1" t="s">
        <v>1990</v>
      </c>
      <c r="G976" s="1" t="s">
        <v>504</v>
      </c>
      <c r="H976" s="1" t="s">
        <v>20</v>
      </c>
      <c r="I976" s="1">
        <v>90008</v>
      </c>
    </row>
    <row r="977" spans="1:9" ht="12.75" x14ac:dyDescent="0.2">
      <c r="A977" s="1">
        <v>976</v>
      </c>
      <c r="B977" s="1" t="s">
        <v>1989</v>
      </c>
      <c r="C977" s="1" t="s">
        <v>934</v>
      </c>
      <c r="D977" s="1" t="s">
        <v>5611</v>
      </c>
      <c r="E977" s="1" t="s">
        <v>1988</v>
      </c>
      <c r="F977" s="1" t="s">
        <v>1987</v>
      </c>
      <c r="G977" s="1" t="s">
        <v>141</v>
      </c>
      <c r="H977" s="1" t="s">
        <v>26</v>
      </c>
      <c r="I977" s="1">
        <v>11787</v>
      </c>
    </row>
    <row r="978" spans="1:9" ht="12.75" x14ac:dyDescent="0.2">
      <c r="A978" s="1">
        <v>977</v>
      </c>
      <c r="B978" s="1" t="s">
        <v>1315</v>
      </c>
      <c r="C978" s="1" t="s">
        <v>1098</v>
      </c>
      <c r="D978" s="1" t="s">
        <v>5611</v>
      </c>
      <c r="E978" s="1" t="s">
        <v>1986</v>
      </c>
      <c r="F978" s="1" t="s">
        <v>1985</v>
      </c>
      <c r="G978" s="1" t="s">
        <v>277</v>
      </c>
      <c r="H978" s="1" t="s">
        <v>26</v>
      </c>
      <c r="I978" s="1">
        <v>11701</v>
      </c>
    </row>
    <row r="979" spans="1:9" ht="12.75" x14ac:dyDescent="0.2">
      <c r="A979" s="1">
        <v>978</v>
      </c>
      <c r="B979" s="1" t="s">
        <v>1984</v>
      </c>
      <c r="C979" s="1" t="s">
        <v>529</v>
      </c>
      <c r="D979" s="1" t="s">
        <v>5611</v>
      </c>
      <c r="E979" s="1" t="s">
        <v>1983</v>
      </c>
      <c r="F979" s="1" t="s">
        <v>1982</v>
      </c>
      <c r="G979" s="1" t="s">
        <v>1981</v>
      </c>
      <c r="H979" s="1" t="s">
        <v>26</v>
      </c>
      <c r="I979" s="1">
        <v>10451</v>
      </c>
    </row>
    <row r="980" spans="1:9" ht="12.75" x14ac:dyDescent="0.2">
      <c r="A980" s="1">
        <v>979</v>
      </c>
      <c r="B980" s="1" t="s">
        <v>1980</v>
      </c>
      <c r="C980" s="1" t="s">
        <v>1979</v>
      </c>
      <c r="D980" s="1" t="s">
        <v>5611</v>
      </c>
      <c r="E980" s="1" t="s">
        <v>1978</v>
      </c>
      <c r="F980" s="1" t="s">
        <v>1977</v>
      </c>
      <c r="G980" s="1" t="s">
        <v>899</v>
      </c>
      <c r="H980" s="1" t="s">
        <v>26</v>
      </c>
      <c r="I980" s="1">
        <v>14850</v>
      </c>
    </row>
    <row r="981" spans="1:9" ht="12.75" x14ac:dyDescent="0.2">
      <c r="A981" s="1">
        <v>980</v>
      </c>
      <c r="B981" s="1" t="s">
        <v>1272</v>
      </c>
      <c r="C981" s="1" t="s">
        <v>1976</v>
      </c>
      <c r="D981" s="1" t="s">
        <v>5611</v>
      </c>
      <c r="E981" s="1" t="s">
        <v>1975</v>
      </c>
      <c r="F981" s="1" t="s">
        <v>1974</v>
      </c>
      <c r="G981" s="1" t="s">
        <v>212</v>
      </c>
      <c r="H981" s="1" t="s">
        <v>26</v>
      </c>
      <c r="I981" s="1">
        <v>10573</v>
      </c>
    </row>
    <row r="982" spans="1:9" ht="12.75" hidden="1" x14ac:dyDescent="0.2">
      <c r="A982" s="1">
        <v>981</v>
      </c>
      <c r="B982" s="1" t="s">
        <v>1973</v>
      </c>
      <c r="C982" s="1" t="s">
        <v>1972</v>
      </c>
      <c r="D982" s="1" t="s">
        <v>1971</v>
      </c>
      <c r="E982" s="1" t="s">
        <v>1970</v>
      </c>
      <c r="F982" s="1" t="s">
        <v>1969</v>
      </c>
      <c r="G982" s="1" t="s">
        <v>940</v>
      </c>
      <c r="H982" s="1" t="s">
        <v>26</v>
      </c>
      <c r="I982" s="1">
        <v>11561</v>
      </c>
    </row>
    <row r="983" spans="1:9" ht="12.75" x14ac:dyDescent="0.2">
      <c r="A983" s="1">
        <v>982</v>
      </c>
      <c r="B983" s="1" t="s">
        <v>1968</v>
      </c>
      <c r="C983" s="1" t="s">
        <v>194</v>
      </c>
      <c r="D983" s="1" t="s">
        <v>5611</v>
      </c>
      <c r="E983" s="1" t="s">
        <v>1967</v>
      </c>
      <c r="F983" s="1" t="s">
        <v>1966</v>
      </c>
      <c r="G983" s="1" t="s">
        <v>1077</v>
      </c>
      <c r="H983" s="1" t="s">
        <v>118</v>
      </c>
      <c r="I983" s="1">
        <v>76901</v>
      </c>
    </row>
    <row r="984" spans="1:9" ht="12.75" x14ac:dyDescent="0.2">
      <c r="A984" s="1">
        <v>983</v>
      </c>
      <c r="B984" s="1" t="s">
        <v>1965</v>
      </c>
      <c r="C984" s="1" t="s">
        <v>1964</v>
      </c>
      <c r="D984" s="1" t="s">
        <v>5611</v>
      </c>
      <c r="E984" s="1" t="s">
        <v>1963</v>
      </c>
      <c r="F984" s="1" t="s">
        <v>1962</v>
      </c>
      <c r="G984" s="1" t="s">
        <v>826</v>
      </c>
      <c r="H984" s="1" t="s">
        <v>20</v>
      </c>
      <c r="I984" s="1">
        <v>92831</v>
      </c>
    </row>
    <row r="985" spans="1:9" ht="12.75" x14ac:dyDescent="0.2">
      <c r="A985" s="1">
        <v>984</v>
      </c>
      <c r="B985" s="1" t="s">
        <v>31</v>
      </c>
      <c r="C985" s="1" t="s">
        <v>944</v>
      </c>
      <c r="D985" s="1" t="s">
        <v>5611</v>
      </c>
      <c r="E985" s="1" t="s">
        <v>1961</v>
      </c>
      <c r="F985" s="1" t="s">
        <v>1960</v>
      </c>
      <c r="G985" s="1" t="s">
        <v>610</v>
      </c>
      <c r="H985" s="1" t="s">
        <v>26</v>
      </c>
      <c r="I985" s="1">
        <v>11010</v>
      </c>
    </row>
    <row r="986" spans="1:9" ht="12.75" x14ac:dyDescent="0.2">
      <c r="A986" s="1">
        <v>985</v>
      </c>
      <c r="B986" s="1" t="s">
        <v>1959</v>
      </c>
      <c r="C986" s="1" t="s">
        <v>1958</v>
      </c>
      <c r="D986" s="1" t="s">
        <v>5611</v>
      </c>
      <c r="E986" s="1" t="s">
        <v>1957</v>
      </c>
      <c r="F986" s="1" t="s">
        <v>1956</v>
      </c>
      <c r="G986" s="1" t="s">
        <v>335</v>
      </c>
      <c r="H986" s="1" t="s">
        <v>118</v>
      </c>
      <c r="I986" s="1">
        <v>78552</v>
      </c>
    </row>
    <row r="987" spans="1:9" ht="12.75" x14ac:dyDescent="0.2">
      <c r="A987" s="1">
        <v>986</v>
      </c>
      <c r="B987" s="1" t="s">
        <v>1955</v>
      </c>
      <c r="C987" s="1" t="s">
        <v>1954</v>
      </c>
      <c r="D987" s="1" t="s">
        <v>5611</v>
      </c>
      <c r="E987" s="1" t="s">
        <v>1953</v>
      </c>
      <c r="F987" s="1" t="s">
        <v>1952</v>
      </c>
      <c r="G987" s="1" t="s">
        <v>986</v>
      </c>
      <c r="H987" s="1" t="s">
        <v>26</v>
      </c>
      <c r="I987" s="1">
        <v>10562</v>
      </c>
    </row>
    <row r="988" spans="1:9" ht="12.75" x14ac:dyDescent="0.2">
      <c r="A988" s="1">
        <v>987</v>
      </c>
      <c r="B988" s="1" t="s">
        <v>1951</v>
      </c>
      <c r="C988" s="1" t="s">
        <v>1950</v>
      </c>
      <c r="D988" s="1" t="s">
        <v>5611</v>
      </c>
      <c r="E988" s="1" t="s">
        <v>1949</v>
      </c>
      <c r="F988" s="1" t="s">
        <v>1948</v>
      </c>
      <c r="G988" s="1" t="s">
        <v>42</v>
      </c>
      <c r="H988" s="1" t="s">
        <v>26</v>
      </c>
      <c r="I988" s="1">
        <v>10301</v>
      </c>
    </row>
    <row r="989" spans="1:9" ht="12.75" x14ac:dyDescent="0.2">
      <c r="A989" s="1">
        <v>988</v>
      </c>
      <c r="B989" s="1" t="s">
        <v>1947</v>
      </c>
      <c r="C989" s="1" t="s">
        <v>1946</v>
      </c>
      <c r="D989" s="1" t="s">
        <v>5611</v>
      </c>
      <c r="E989" s="1" t="s">
        <v>1945</v>
      </c>
      <c r="F989" s="1" t="s">
        <v>1944</v>
      </c>
      <c r="G989" s="1" t="s">
        <v>633</v>
      </c>
      <c r="H989" s="1" t="s">
        <v>26</v>
      </c>
      <c r="I989" s="1">
        <v>11791</v>
      </c>
    </row>
    <row r="990" spans="1:9" ht="12.75" x14ac:dyDescent="0.2">
      <c r="A990" s="1">
        <v>989</v>
      </c>
      <c r="B990" s="1" t="s">
        <v>1943</v>
      </c>
      <c r="C990" s="1" t="s">
        <v>1942</v>
      </c>
      <c r="D990" s="1" t="s">
        <v>5611</v>
      </c>
      <c r="E990" s="1" t="s">
        <v>1941</v>
      </c>
      <c r="F990" s="1" t="s">
        <v>1940</v>
      </c>
      <c r="G990" s="1" t="s">
        <v>385</v>
      </c>
      <c r="H990" s="1" t="s">
        <v>26</v>
      </c>
      <c r="I990" s="1">
        <v>11420</v>
      </c>
    </row>
    <row r="991" spans="1:9" ht="12.75" x14ac:dyDescent="0.2">
      <c r="A991" s="1">
        <v>990</v>
      </c>
      <c r="B991" s="1" t="s">
        <v>1939</v>
      </c>
      <c r="C991" s="1" t="s">
        <v>1209</v>
      </c>
      <c r="D991" s="1" t="s">
        <v>5611</v>
      </c>
      <c r="E991" s="1" t="s">
        <v>1938</v>
      </c>
      <c r="F991" s="1" t="s">
        <v>1937</v>
      </c>
      <c r="G991" s="1" t="s">
        <v>588</v>
      </c>
      <c r="H991" s="1" t="s">
        <v>26</v>
      </c>
      <c r="I991" s="1">
        <v>10950</v>
      </c>
    </row>
    <row r="992" spans="1:9" ht="12.75" x14ac:dyDescent="0.2">
      <c r="A992" s="1">
        <v>991</v>
      </c>
      <c r="B992" s="1" t="s">
        <v>1936</v>
      </c>
      <c r="C992" s="1" t="s">
        <v>1297</v>
      </c>
      <c r="D992" s="1" t="s">
        <v>5611</v>
      </c>
      <c r="E992" s="1" t="s">
        <v>1935</v>
      </c>
      <c r="F992" s="1" t="s">
        <v>1934</v>
      </c>
      <c r="G992" s="1" t="s">
        <v>643</v>
      </c>
      <c r="H992" s="1" t="s">
        <v>20</v>
      </c>
      <c r="I992" s="1">
        <v>91387</v>
      </c>
    </row>
    <row r="993" spans="1:9" ht="12.75" x14ac:dyDescent="0.2">
      <c r="A993" s="1">
        <v>992</v>
      </c>
      <c r="B993" s="1" t="s">
        <v>1572</v>
      </c>
      <c r="C993" s="1" t="s">
        <v>1594</v>
      </c>
      <c r="D993" s="1" t="s">
        <v>5611</v>
      </c>
      <c r="E993" s="1" t="s">
        <v>1933</v>
      </c>
      <c r="F993" s="1" t="s">
        <v>1932</v>
      </c>
      <c r="G993" s="1" t="s">
        <v>457</v>
      </c>
      <c r="H993" s="1" t="s">
        <v>26</v>
      </c>
      <c r="I993" s="1">
        <v>11772</v>
      </c>
    </row>
    <row r="994" spans="1:9" ht="12.75" x14ac:dyDescent="0.2">
      <c r="A994" s="1">
        <v>993</v>
      </c>
      <c r="B994" s="1" t="s">
        <v>1931</v>
      </c>
      <c r="C994" s="1" t="s">
        <v>1930</v>
      </c>
      <c r="D994" s="1" t="s">
        <v>5611</v>
      </c>
      <c r="E994" s="1" t="s">
        <v>1929</v>
      </c>
      <c r="F994" s="1" t="s">
        <v>1928</v>
      </c>
      <c r="G994" s="1" t="s">
        <v>923</v>
      </c>
      <c r="H994" s="1" t="s">
        <v>20</v>
      </c>
      <c r="I994" s="1">
        <v>93555</v>
      </c>
    </row>
    <row r="995" spans="1:9" ht="12.75" x14ac:dyDescent="0.2">
      <c r="A995" s="1">
        <v>994</v>
      </c>
      <c r="B995" s="1" t="s">
        <v>1927</v>
      </c>
      <c r="C995" s="1" t="s">
        <v>1276</v>
      </c>
      <c r="D995" s="1" t="s">
        <v>5611</v>
      </c>
      <c r="E995" s="1" t="s">
        <v>1926</v>
      </c>
      <c r="F995" s="1" t="s">
        <v>1925</v>
      </c>
      <c r="G995" s="1" t="s">
        <v>711</v>
      </c>
      <c r="H995" s="1" t="s">
        <v>26</v>
      </c>
      <c r="I995" s="1">
        <v>10598</v>
      </c>
    </row>
    <row r="996" spans="1:9" ht="12.75" x14ac:dyDescent="0.2">
      <c r="A996" s="1">
        <v>995</v>
      </c>
      <c r="B996" s="1" t="s">
        <v>1924</v>
      </c>
      <c r="C996" s="1" t="s">
        <v>1923</v>
      </c>
      <c r="D996" s="1" t="s">
        <v>5611</v>
      </c>
      <c r="E996" s="1" t="s">
        <v>1922</v>
      </c>
      <c r="F996" s="1" t="s">
        <v>1921</v>
      </c>
      <c r="G996" s="1" t="s">
        <v>27</v>
      </c>
      <c r="H996" s="1" t="s">
        <v>26</v>
      </c>
      <c r="I996" s="1">
        <v>14424</v>
      </c>
    </row>
    <row r="997" spans="1:9" ht="12.75" x14ac:dyDescent="0.2">
      <c r="A997" s="1">
        <v>996</v>
      </c>
      <c r="B997" s="1" t="s">
        <v>1920</v>
      </c>
      <c r="C997" s="1" t="s">
        <v>1015</v>
      </c>
      <c r="D997" s="1" t="s">
        <v>5611</v>
      </c>
      <c r="E997" s="1" t="s">
        <v>1919</v>
      </c>
      <c r="F997" s="1" t="s">
        <v>1918</v>
      </c>
      <c r="G997" s="1" t="s">
        <v>125</v>
      </c>
      <c r="H997" s="1" t="s">
        <v>26</v>
      </c>
      <c r="I997" s="1">
        <v>11967</v>
      </c>
    </row>
    <row r="998" spans="1:9" ht="12.75" x14ac:dyDescent="0.2">
      <c r="A998" s="1">
        <v>997</v>
      </c>
      <c r="B998" s="1" t="s">
        <v>1210</v>
      </c>
      <c r="C998" s="1" t="s">
        <v>1917</v>
      </c>
      <c r="D998" s="1" t="s">
        <v>5611</v>
      </c>
      <c r="E998" s="1" t="s">
        <v>1916</v>
      </c>
      <c r="F998" s="1" t="s">
        <v>1915</v>
      </c>
      <c r="G998" s="1" t="s">
        <v>1914</v>
      </c>
      <c r="H998" s="1" t="s">
        <v>26</v>
      </c>
      <c r="I998" s="1">
        <v>11510</v>
      </c>
    </row>
    <row r="999" spans="1:9" ht="12.75" x14ac:dyDescent="0.2">
      <c r="A999" s="1">
        <v>998</v>
      </c>
      <c r="B999" s="1" t="s">
        <v>1617</v>
      </c>
      <c r="C999" s="1" t="s">
        <v>1913</v>
      </c>
      <c r="D999" s="1" t="s">
        <v>5611</v>
      </c>
      <c r="E999" s="1" t="s">
        <v>1912</v>
      </c>
      <c r="F999" s="1" t="s">
        <v>1911</v>
      </c>
      <c r="G999" s="1" t="s">
        <v>479</v>
      </c>
      <c r="H999" s="1" t="s">
        <v>26</v>
      </c>
      <c r="I999" s="1">
        <v>14701</v>
      </c>
    </row>
    <row r="1000" spans="1:9" ht="12.75" x14ac:dyDescent="0.2">
      <c r="A1000" s="1">
        <v>999</v>
      </c>
      <c r="B1000" s="1" t="s">
        <v>1910</v>
      </c>
      <c r="C1000" s="1" t="s">
        <v>111</v>
      </c>
      <c r="D1000" s="1" t="s">
        <v>5611</v>
      </c>
      <c r="E1000" s="1" t="s">
        <v>1909</v>
      </c>
      <c r="F1000" s="1" t="s">
        <v>1908</v>
      </c>
      <c r="G1000" s="1" t="s">
        <v>402</v>
      </c>
      <c r="H1000" s="1" t="s">
        <v>26</v>
      </c>
      <c r="I1000" s="1">
        <v>12020</v>
      </c>
    </row>
    <row r="1001" spans="1:9" ht="12.75" x14ac:dyDescent="0.2">
      <c r="A1001" s="1">
        <v>1000</v>
      </c>
      <c r="B1001" s="1" t="s">
        <v>747</v>
      </c>
      <c r="C1001" s="1" t="s">
        <v>574</v>
      </c>
      <c r="D1001" s="1" t="s">
        <v>5611</v>
      </c>
      <c r="E1001" s="1" t="s">
        <v>1907</v>
      </c>
      <c r="F1001" s="1" t="s">
        <v>1906</v>
      </c>
      <c r="G1001" s="1" t="s">
        <v>380</v>
      </c>
      <c r="H1001" s="1" t="s">
        <v>26</v>
      </c>
      <c r="I1001" s="1">
        <v>11704</v>
      </c>
    </row>
    <row r="1002" spans="1:9" ht="12.75" hidden="1" x14ac:dyDescent="0.2">
      <c r="A1002" s="1">
        <v>1001</v>
      </c>
      <c r="B1002" s="1" t="s">
        <v>62</v>
      </c>
      <c r="C1002" s="1" t="s">
        <v>918</v>
      </c>
      <c r="D1002" s="1" t="s">
        <v>1905</v>
      </c>
      <c r="E1002" s="1" t="s">
        <v>1904</v>
      </c>
      <c r="F1002" s="1" t="s">
        <v>1903</v>
      </c>
      <c r="G1002" s="1" t="s">
        <v>860</v>
      </c>
      <c r="H1002" s="1" t="s">
        <v>26</v>
      </c>
      <c r="I1002" s="1">
        <v>11717</v>
      </c>
    </row>
    <row r="1003" spans="1:9" ht="12.75" x14ac:dyDescent="0.2">
      <c r="A1003" s="1">
        <v>1002</v>
      </c>
      <c r="B1003" s="1" t="s">
        <v>1902</v>
      </c>
      <c r="C1003" s="1" t="s">
        <v>1901</v>
      </c>
      <c r="D1003" s="1" t="s">
        <v>5611</v>
      </c>
      <c r="E1003" s="1" t="s">
        <v>1900</v>
      </c>
      <c r="F1003" s="1" t="s">
        <v>1899</v>
      </c>
      <c r="G1003" s="1" t="s">
        <v>638</v>
      </c>
      <c r="H1003" s="1" t="s">
        <v>26</v>
      </c>
      <c r="I1003" s="1">
        <v>11758</v>
      </c>
    </row>
    <row r="1004" spans="1:9" ht="12.75" x14ac:dyDescent="0.2">
      <c r="A1004" s="1">
        <v>1003</v>
      </c>
      <c r="B1004" s="1" t="s">
        <v>1898</v>
      </c>
      <c r="C1004" s="1" t="s">
        <v>570</v>
      </c>
      <c r="D1004" s="1" t="s">
        <v>5611</v>
      </c>
      <c r="E1004" s="1" t="s">
        <v>1897</v>
      </c>
      <c r="F1004" s="1" t="s">
        <v>1896</v>
      </c>
      <c r="G1004" s="1" t="s">
        <v>990</v>
      </c>
      <c r="H1004" s="1" t="s">
        <v>20</v>
      </c>
      <c r="I1004" s="1">
        <v>92083</v>
      </c>
    </row>
    <row r="1005" spans="1:9" ht="12.75" x14ac:dyDescent="0.2">
      <c r="A1005" s="1">
        <v>1004</v>
      </c>
      <c r="B1005" s="1" t="s">
        <v>1895</v>
      </c>
      <c r="C1005" s="1" t="s">
        <v>1894</v>
      </c>
      <c r="D1005" s="1" t="s">
        <v>5611</v>
      </c>
      <c r="E1005" s="1" t="s">
        <v>1893</v>
      </c>
      <c r="F1005" s="1" t="s">
        <v>1892</v>
      </c>
      <c r="G1005" s="1" t="s">
        <v>92</v>
      </c>
      <c r="H1005" s="1" t="s">
        <v>26</v>
      </c>
      <c r="I1005" s="1">
        <v>11369</v>
      </c>
    </row>
    <row r="1006" spans="1:9" ht="12.75" x14ac:dyDescent="0.2">
      <c r="A1006" s="1">
        <v>1005</v>
      </c>
      <c r="B1006" s="1" t="s">
        <v>1891</v>
      </c>
      <c r="C1006" s="1" t="s">
        <v>1890</v>
      </c>
      <c r="D1006" s="1" t="s">
        <v>5611</v>
      </c>
      <c r="E1006" s="1" t="s">
        <v>1889</v>
      </c>
      <c r="F1006" s="1" t="s">
        <v>1888</v>
      </c>
      <c r="G1006" s="1" t="s">
        <v>172</v>
      </c>
      <c r="H1006" s="1" t="s">
        <v>26</v>
      </c>
      <c r="I1006" s="1">
        <v>11102</v>
      </c>
    </row>
    <row r="1007" spans="1:9" ht="12.75" x14ac:dyDescent="0.2">
      <c r="A1007" s="1">
        <v>1006</v>
      </c>
      <c r="B1007" s="1" t="s">
        <v>1887</v>
      </c>
      <c r="C1007" s="1" t="s">
        <v>1886</v>
      </c>
      <c r="D1007" s="1" t="s">
        <v>5611</v>
      </c>
      <c r="E1007" s="1" t="s">
        <v>1885</v>
      </c>
      <c r="F1007" s="1" t="s">
        <v>1884</v>
      </c>
      <c r="G1007" s="1" t="s">
        <v>809</v>
      </c>
      <c r="H1007" s="1" t="s">
        <v>20</v>
      </c>
      <c r="I1007" s="1">
        <v>92307</v>
      </c>
    </row>
    <row r="1008" spans="1:9" ht="12.75" x14ac:dyDescent="0.2">
      <c r="A1008" s="1">
        <v>1007</v>
      </c>
      <c r="B1008" s="1" t="s">
        <v>1883</v>
      </c>
      <c r="C1008" s="1" t="s">
        <v>1882</v>
      </c>
      <c r="D1008" s="1" t="s">
        <v>5611</v>
      </c>
      <c r="E1008" s="1" t="s">
        <v>1881</v>
      </c>
      <c r="F1008" s="1" t="s">
        <v>1880</v>
      </c>
      <c r="G1008" s="1" t="s">
        <v>513</v>
      </c>
      <c r="H1008" s="1" t="s">
        <v>26</v>
      </c>
      <c r="I1008" s="1">
        <v>11414</v>
      </c>
    </row>
    <row r="1009" spans="1:9" ht="12.75" x14ac:dyDescent="0.2">
      <c r="A1009" s="1">
        <v>1008</v>
      </c>
      <c r="B1009" s="1" t="s">
        <v>1879</v>
      </c>
      <c r="C1009" s="1" t="s">
        <v>1878</v>
      </c>
      <c r="D1009" s="1" t="s">
        <v>5611</v>
      </c>
      <c r="E1009" s="1" t="s">
        <v>1877</v>
      </c>
      <c r="F1009" s="1" t="s">
        <v>1876</v>
      </c>
      <c r="G1009" s="1" t="s">
        <v>167</v>
      </c>
      <c r="H1009" s="1" t="s">
        <v>118</v>
      </c>
      <c r="I1009" s="1">
        <v>75126</v>
      </c>
    </row>
    <row r="1010" spans="1:9" ht="12.75" x14ac:dyDescent="0.2">
      <c r="A1010" s="1">
        <v>1009</v>
      </c>
      <c r="B1010" s="1" t="s">
        <v>1875</v>
      </c>
      <c r="C1010" s="1" t="s">
        <v>1519</v>
      </c>
      <c r="D1010" s="1" t="s">
        <v>5611</v>
      </c>
      <c r="E1010" s="1" t="s">
        <v>1874</v>
      </c>
      <c r="F1010" s="1" t="s">
        <v>1873</v>
      </c>
      <c r="G1010" s="1" t="s">
        <v>484</v>
      </c>
      <c r="H1010" s="1" t="s">
        <v>26</v>
      </c>
      <c r="I1010" s="1">
        <v>11422</v>
      </c>
    </row>
    <row r="1011" spans="1:9" ht="12.75" x14ac:dyDescent="0.2">
      <c r="A1011" s="1">
        <v>1010</v>
      </c>
      <c r="B1011" s="1" t="s">
        <v>1872</v>
      </c>
      <c r="C1011" s="1" t="s">
        <v>1507</v>
      </c>
      <c r="D1011" s="1" t="s">
        <v>5611</v>
      </c>
      <c r="E1011" s="1" t="s">
        <v>1871</v>
      </c>
      <c r="F1011" s="1" t="s">
        <v>1870</v>
      </c>
      <c r="G1011" s="1" t="s">
        <v>753</v>
      </c>
      <c r="H1011" s="1" t="s">
        <v>26</v>
      </c>
      <c r="I1011" s="1">
        <v>11714</v>
      </c>
    </row>
    <row r="1012" spans="1:9" ht="12.75" x14ac:dyDescent="0.2">
      <c r="A1012" s="1">
        <v>1011</v>
      </c>
      <c r="B1012" s="1" t="s">
        <v>1869</v>
      </c>
      <c r="C1012" s="1" t="s">
        <v>433</v>
      </c>
      <c r="D1012" s="1" t="s">
        <v>5611</v>
      </c>
      <c r="E1012" s="1" t="s">
        <v>1868</v>
      </c>
      <c r="F1012" s="1" t="s">
        <v>1867</v>
      </c>
      <c r="G1012" s="1" t="s">
        <v>850</v>
      </c>
      <c r="H1012" s="1" t="s">
        <v>118</v>
      </c>
      <c r="I1012" s="1">
        <v>75043</v>
      </c>
    </row>
    <row r="1013" spans="1:9" ht="12.75" x14ac:dyDescent="0.2">
      <c r="A1013" s="1">
        <v>1012</v>
      </c>
      <c r="B1013" s="1" t="s">
        <v>1866</v>
      </c>
      <c r="C1013" s="1" t="s">
        <v>939</v>
      </c>
      <c r="D1013" s="1" t="s">
        <v>5611</v>
      </c>
      <c r="E1013" s="1" t="s">
        <v>1865</v>
      </c>
      <c r="F1013" s="1" t="s">
        <v>1864</v>
      </c>
      <c r="G1013" s="1" t="s">
        <v>1543</v>
      </c>
      <c r="H1013" s="1" t="s">
        <v>26</v>
      </c>
      <c r="I1013" s="1">
        <v>13027</v>
      </c>
    </row>
    <row r="1014" spans="1:9" ht="12.75" x14ac:dyDescent="0.2">
      <c r="A1014" s="1">
        <v>1013</v>
      </c>
      <c r="B1014" s="1" t="s">
        <v>1863</v>
      </c>
      <c r="C1014" s="1" t="s">
        <v>1862</v>
      </c>
      <c r="D1014" s="1" t="s">
        <v>5611</v>
      </c>
      <c r="E1014" s="1" t="s">
        <v>1861</v>
      </c>
      <c r="F1014" s="1" t="s">
        <v>1860</v>
      </c>
      <c r="G1014" s="1" t="s">
        <v>1859</v>
      </c>
      <c r="H1014" s="1" t="s">
        <v>26</v>
      </c>
      <c r="I1014" s="1">
        <v>11368</v>
      </c>
    </row>
    <row r="1015" spans="1:9" ht="12.75" x14ac:dyDescent="0.2">
      <c r="A1015" s="1">
        <v>1014</v>
      </c>
      <c r="B1015" s="1" t="s">
        <v>1858</v>
      </c>
      <c r="C1015" s="1" t="s">
        <v>1503</v>
      </c>
      <c r="D1015" s="1" t="s">
        <v>5611</v>
      </c>
      <c r="E1015" s="1" t="s">
        <v>1857</v>
      </c>
      <c r="F1015" s="1" t="s">
        <v>1856</v>
      </c>
      <c r="G1015" s="1" t="s">
        <v>748</v>
      </c>
      <c r="H1015" s="1" t="s">
        <v>26</v>
      </c>
      <c r="I1015" s="1">
        <v>11419</v>
      </c>
    </row>
    <row r="1016" spans="1:9" ht="12.75" x14ac:dyDescent="0.2">
      <c r="A1016" s="1">
        <v>1015</v>
      </c>
      <c r="B1016" s="1" t="s">
        <v>1855</v>
      </c>
      <c r="C1016" s="1" t="s">
        <v>359</v>
      </c>
      <c r="D1016" s="1" t="s">
        <v>5611</v>
      </c>
      <c r="E1016" s="1" t="s">
        <v>1854</v>
      </c>
      <c r="F1016" s="1" t="s">
        <v>1853</v>
      </c>
      <c r="G1016" s="1" t="s">
        <v>526</v>
      </c>
      <c r="H1016" s="1" t="s">
        <v>26</v>
      </c>
      <c r="I1016" s="1">
        <v>11530</v>
      </c>
    </row>
    <row r="1017" spans="1:9" ht="12.75" hidden="1" x14ac:dyDescent="0.2">
      <c r="A1017" s="1">
        <v>1016</v>
      </c>
      <c r="B1017" s="1" t="s">
        <v>419</v>
      </c>
      <c r="C1017" s="1" t="s">
        <v>95</v>
      </c>
      <c r="D1017" s="1" t="s">
        <v>1852</v>
      </c>
      <c r="E1017" s="1" t="s">
        <v>1851</v>
      </c>
      <c r="F1017" s="1" t="s">
        <v>1850</v>
      </c>
      <c r="G1017" s="1" t="s">
        <v>1849</v>
      </c>
      <c r="H1017" s="1" t="s">
        <v>26</v>
      </c>
      <c r="I1017" s="1">
        <v>10002</v>
      </c>
    </row>
    <row r="1018" spans="1:9" ht="12.75" hidden="1" x14ac:dyDescent="0.2">
      <c r="A1018" s="1">
        <v>1017</v>
      </c>
      <c r="B1018" s="1" t="s">
        <v>1848</v>
      </c>
      <c r="C1018" s="1" t="s">
        <v>1847</v>
      </c>
      <c r="D1018" s="1" t="s">
        <v>1846</v>
      </c>
      <c r="E1018" s="1" t="s">
        <v>1845</v>
      </c>
      <c r="F1018" s="1" t="s">
        <v>1844</v>
      </c>
      <c r="G1018" s="1" t="s">
        <v>1011</v>
      </c>
      <c r="H1018" s="1" t="s">
        <v>20</v>
      </c>
      <c r="I1018" s="1">
        <v>94603</v>
      </c>
    </row>
    <row r="1019" spans="1:9" ht="12.75" x14ac:dyDescent="0.2">
      <c r="A1019" s="1">
        <v>1018</v>
      </c>
      <c r="B1019" s="1" t="s">
        <v>1843</v>
      </c>
      <c r="C1019" s="1" t="s">
        <v>373</v>
      </c>
      <c r="D1019" s="1" t="s">
        <v>5611</v>
      </c>
      <c r="E1019" s="1" t="s">
        <v>1842</v>
      </c>
      <c r="F1019" s="1" t="s">
        <v>1841</v>
      </c>
      <c r="G1019" s="1" t="s">
        <v>1699</v>
      </c>
      <c r="H1019" s="1" t="s">
        <v>26</v>
      </c>
      <c r="I1019" s="1">
        <v>11378</v>
      </c>
    </row>
    <row r="1020" spans="1:9" ht="12.75" x14ac:dyDescent="0.2">
      <c r="A1020" s="1">
        <v>1019</v>
      </c>
      <c r="B1020" s="1" t="s">
        <v>1840</v>
      </c>
      <c r="C1020" s="1" t="s">
        <v>1839</v>
      </c>
      <c r="D1020" s="1" t="s">
        <v>5611</v>
      </c>
      <c r="E1020" s="1" t="s">
        <v>1838</v>
      </c>
      <c r="F1020" s="1" t="s">
        <v>1837</v>
      </c>
      <c r="G1020" s="1" t="s">
        <v>1731</v>
      </c>
      <c r="H1020" s="1" t="s">
        <v>26</v>
      </c>
      <c r="I1020" s="1">
        <v>11373</v>
      </c>
    </row>
    <row r="1021" spans="1:9" ht="12.75" x14ac:dyDescent="0.2">
      <c r="A1021" s="1">
        <v>1020</v>
      </c>
      <c r="B1021" s="1" t="s">
        <v>1836</v>
      </c>
      <c r="C1021" s="1" t="s">
        <v>1835</v>
      </c>
      <c r="D1021" s="1" t="s">
        <v>5611</v>
      </c>
      <c r="E1021" s="1" t="s">
        <v>1834</v>
      </c>
      <c r="F1021" s="1" t="s">
        <v>1833</v>
      </c>
      <c r="G1021" s="1" t="s">
        <v>325</v>
      </c>
      <c r="H1021" s="1" t="s">
        <v>20</v>
      </c>
      <c r="I1021" s="1">
        <v>94070</v>
      </c>
    </row>
    <row r="1022" spans="1:9" ht="12.75" x14ac:dyDescent="0.2">
      <c r="A1022" s="1">
        <v>1021</v>
      </c>
      <c r="B1022" s="1" t="s">
        <v>1832</v>
      </c>
      <c r="C1022" s="1" t="s">
        <v>1831</v>
      </c>
      <c r="D1022" s="1" t="s">
        <v>5611</v>
      </c>
      <c r="E1022" s="1" t="s">
        <v>1830</v>
      </c>
      <c r="F1022" s="1" t="s">
        <v>1829</v>
      </c>
      <c r="G1022" s="1" t="s">
        <v>724</v>
      </c>
      <c r="H1022" s="1" t="s">
        <v>26</v>
      </c>
      <c r="I1022" s="1">
        <v>11412</v>
      </c>
    </row>
    <row r="1023" spans="1:9" ht="12.75" x14ac:dyDescent="0.2">
      <c r="A1023" s="1">
        <v>1022</v>
      </c>
      <c r="B1023" s="1" t="s">
        <v>1828</v>
      </c>
      <c r="C1023" s="1" t="s">
        <v>1620</v>
      </c>
      <c r="D1023" s="1" t="s">
        <v>5611</v>
      </c>
      <c r="E1023" s="1" t="s">
        <v>1827</v>
      </c>
      <c r="F1023" s="1" t="s">
        <v>1826</v>
      </c>
      <c r="G1023" s="1" t="s">
        <v>1418</v>
      </c>
      <c r="H1023" s="1" t="s">
        <v>26</v>
      </c>
      <c r="I1023" s="1">
        <v>10541</v>
      </c>
    </row>
    <row r="1024" spans="1:9" ht="12.75" x14ac:dyDescent="0.2">
      <c r="A1024" s="1">
        <v>1023</v>
      </c>
      <c r="B1024" s="1" t="s">
        <v>1825</v>
      </c>
      <c r="C1024" s="1" t="s">
        <v>1824</v>
      </c>
      <c r="D1024" s="1" t="s">
        <v>5611</v>
      </c>
      <c r="E1024" s="1" t="s">
        <v>1823</v>
      </c>
      <c r="F1024" s="1" t="s">
        <v>1822</v>
      </c>
      <c r="G1024" s="1" t="s">
        <v>402</v>
      </c>
      <c r="H1024" s="1" t="s">
        <v>26</v>
      </c>
      <c r="I1024" s="1">
        <v>12020</v>
      </c>
    </row>
    <row r="1025" spans="1:9" ht="12.75" hidden="1" x14ac:dyDescent="0.2">
      <c r="A1025" s="1">
        <v>1024</v>
      </c>
      <c r="B1025" s="1" t="s">
        <v>1821</v>
      </c>
      <c r="C1025" s="1" t="s">
        <v>1820</v>
      </c>
      <c r="D1025" s="1" t="s">
        <v>1819</v>
      </c>
      <c r="E1025" s="1" t="s">
        <v>1818</v>
      </c>
      <c r="F1025" s="1" t="s">
        <v>1817</v>
      </c>
      <c r="G1025" s="1" t="s">
        <v>1816</v>
      </c>
      <c r="H1025" s="1" t="s">
        <v>118</v>
      </c>
      <c r="I1025" s="1">
        <v>79930</v>
      </c>
    </row>
    <row r="1026" spans="1:9" ht="12.75" x14ac:dyDescent="0.2">
      <c r="A1026" s="1">
        <v>1025</v>
      </c>
      <c r="B1026" s="1" t="s">
        <v>1815</v>
      </c>
      <c r="C1026" s="1" t="s">
        <v>1814</v>
      </c>
      <c r="D1026" s="1" t="s">
        <v>5611</v>
      </c>
      <c r="E1026" s="1" t="s">
        <v>1813</v>
      </c>
      <c r="F1026" s="1" t="s">
        <v>1812</v>
      </c>
      <c r="G1026" s="1" t="s">
        <v>1215</v>
      </c>
      <c r="H1026" s="1" t="s">
        <v>26</v>
      </c>
      <c r="I1026" s="1">
        <v>11735</v>
      </c>
    </row>
    <row r="1027" spans="1:9" ht="12.75" x14ac:dyDescent="0.2">
      <c r="A1027" s="1">
        <v>1026</v>
      </c>
      <c r="B1027" s="1" t="s">
        <v>1811</v>
      </c>
      <c r="C1027" s="1" t="s">
        <v>789</v>
      </c>
      <c r="D1027" s="1" t="s">
        <v>5611</v>
      </c>
      <c r="E1027" s="1" t="s">
        <v>1810</v>
      </c>
      <c r="F1027" s="1" t="s">
        <v>1809</v>
      </c>
      <c r="G1027" s="1" t="s">
        <v>855</v>
      </c>
      <c r="H1027" s="1" t="s">
        <v>26</v>
      </c>
      <c r="I1027" s="1">
        <v>13760</v>
      </c>
    </row>
    <row r="1028" spans="1:9" ht="12.75" x14ac:dyDescent="0.2">
      <c r="A1028" s="1">
        <v>1027</v>
      </c>
      <c r="B1028" s="1" t="s">
        <v>1808</v>
      </c>
      <c r="C1028" s="1" t="s">
        <v>1807</v>
      </c>
      <c r="D1028" s="1" t="s">
        <v>5611</v>
      </c>
      <c r="E1028" s="1" t="s">
        <v>1806</v>
      </c>
      <c r="F1028" s="1" t="s">
        <v>1805</v>
      </c>
      <c r="G1028" s="1" t="s">
        <v>724</v>
      </c>
      <c r="H1028" s="1" t="s">
        <v>26</v>
      </c>
      <c r="I1028" s="1">
        <v>11412</v>
      </c>
    </row>
    <row r="1029" spans="1:9" ht="12.75" x14ac:dyDescent="0.2">
      <c r="A1029" s="1">
        <v>1028</v>
      </c>
      <c r="B1029" s="1" t="s">
        <v>1804</v>
      </c>
      <c r="C1029" s="1" t="s">
        <v>816</v>
      </c>
      <c r="D1029" s="1" t="s">
        <v>5611</v>
      </c>
      <c r="E1029" s="1" t="s">
        <v>1803</v>
      </c>
      <c r="F1029" s="1" t="s">
        <v>1802</v>
      </c>
      <c r="G1029" s="1" t="s">
        <v>27</v>
      </c>
      <c r="H1029" s="1" t="s">
        <v>26</v>
      </c>
      <c r="I1029" s="1">
        <v>14424</v>
      </c>
    </row>
    <row r="1030" spans="1:9" ht="12.75" x14ac:dyDescent="0.2">
      <c r="A1030" s="1">
        <v>1029</v>
      </c>
      <c r="B1030" s="1" t="s">
        <v>1801</v>
      </c>
      <c r="C1030" s="1" t="s">
        <v>972</v>
      </c>
      <c r="D1030" s="1" t="s">
        <v>5611</v>
      </c>
      <c r="E1030" s="1" t="s">
        <v>1800</v>
      </c>
      <c r="F1030" s="1" t="s">
        <v>1799</v>
      </c>
      <c r="G1030" s="1" t="s">
        <v>1664</v>
      </c>
      <c r="H1030" s="1" t="s">
        <v>118</v>
      </c>
      <c r="I1030" s="1">
        <v>75088</v>
      </c>
    </row>
    <row r="1031" spans="1:9" ht="12.75" x14ac:dyDescent="0.2">
      <c r="A1031" s="1">
        <v>1030</v>
      </c>
      <c r="B1031" s="1" t="s">
        <v>1798</v>
      </c>
      <c r="C1031" s="1" t="s">
        <v>820</v>
      </c>
      <c r="D1031" s="1" t="s">
        <v>5611</v>
      </c>
      <c r="E1031" s="1" t="s">
        <v>1797</v>
      </c>
      <c r="F1031" s="1" t="s">
        <v>1796</v>
      </c>
      <c r="G1031" s="1" t="s">
        <v>37</v>
      </c>
      <c r="H1031" s="1" t="s">
        <v>26</v>
      </c>
      <c r="I1031" s="1">
        <v>11201</v>
      </c>
    </row>
    <row r="1032" spans="1:9" ht="12.75" x14ac:dyDescent="0.2">
      <c r="A1032" s="1">
        <v>1031</v>
      </c>
      <c r="B1032" s="1" t="s">
        <v>1795</v>
      </c>
      <c r="C1032" s="1" t="s">
        <v>1794</v>
      </c>
      <c r="D1032" s="1" t="s">
        <v>5611</v>
      </c>
      <c r="E1032" s="1" t="s">
        <v>1793</v>
      </c>
      <c r="F1032" s="1" t="s">
        <v>1792</v>
      </c>
      <c r="G1032" s="1" t="s">
        <v>287</v>
      </c>
      <c r="H1032" s="1" t="s">
        <v>26</v>
      </c>
      <c r="I1032" s="1">
        <v>14450</v>
      </c>
    </row>
    <row r="1033" spans="1:9" ht="12.75" x14ac:dyDescent="0.2">
      <c r="A1033" s="1">
        <v>1032</v>
      </c>
      <c r="B1033" s="1" t="s">
        <v>1791</v>
      </c>
      <c r="C1033" s="1" t="s">
        <v>1790</v>
      </c>
      <c r="D1033" s="1" t="s">
        <v>5611</v>
      </c>
      <c r="E1033" s="1" t="s">
        <v>1789</v>
      </c>
      <c r="F1033" s="1" t="s">
        <v>1788</v>
      </c>
      <c r="G1033" s="1" t="s">
        <v>1046</v>
      </c>
      <c r="H1033" s="1" t="s">
        <v>26</v>
      </c>
      <c r="I1033" s="1">
        <v>11746</v>
      </c>
    </row>
    <row r="1034" spans="1:9" ht="12.75" x14ac:dyDescent="0.2">
      <c r="A1034" s="1">
        <v>1033</v>
      </c>
      <c r="B1034" s="1" t="s">
        <v>1787</v>
      </c>
      <c r="C1034" s="1" t="s">
        <v>1786</v>
      </c>
      <c r="D1034" s="1" t="s">
        <v>5611</v>
      </c>
      <c r="E1034" s="1" t="s">
        <v>1785</v>
      </c>
      <c r="F1034" s="1" t="s">
        <v>1784</v>
      </c>
      <c r="G1034" s="1" t="s">
        <v>1610</v>
      </c>
      <c r="H1034" s="1" t="s">
        <v>26</v>
      </c>
      <c r="I1034" s="1">
        <v>11375</v>
      </c>
    </row>
    <row r="1035" spans="1:9" ht="12.75" x14ac:dyDescent="0.2">
      <c r="A1035" s="1">
        <v>1034</v>
      </c>
      <c r="B1035" s="1" t="s">
        <v>1783</v>
      </c>
      <c r="C1035" s="1" t="s">
        <v>1782</v>
      </c>
      <c r="D1035" s="1" t="s">
        <v>5611</v>
      </c>
      <c r="E1035" s="1" t="s">
        <v>1781</v>
      </c>
      <c r="F1035" s="1" t="s">
        <v>1780</v>
      </c>
      <c r="G1035" s="1" t="s">
        <v>217</v>
      </c>
      <c r="H1035" s="1" t="s">
        <v>26</v>
      </c>
      <c r="I1035" s="1">
        <v>11720</v>
      </c>
    </row>
    <row r="1036" spans="1:9" ht="12.75" x14ac:dyDescent="0.2">
      <c r="A1036" s="1">
        <v>1035</v>
      </c>
      <c r="B1036" s="1" t="s">
        <v>1779</v>
      </c>
      <c r="C1036" s="1" t="s">
        <v>1778</v>
      </c>
      <c r="D1036" s="1" t="s">
        <v>5611</v>
      </c>
      <c r="E1036" s="1" t="s">
        <v>1777</v>
      </c>
      <c r="F1036" s="1" t="s">
        <v>1776</v>
      </c>
      <c r="G1036" s="1" t="s">
        <v>407</v>
      </c>
      <c r="H1036" s="1" t="s">
        <v>20</v>
      </c>
      <c r="I1036" s="1">
        <v>95008</v>
      </c>
    </row>
    <row r="1037" spans="1:9" ht="12.75" x14ac:dyDescent="0.2">
      <c r="A1037" s="1">
        <v>1036</v>
      </c>
      <c r="B1037" s="1" t="s">
        <v>1775</v>
      </c>
      <c r="C1037" s="1" t="s">
        <v>1774</v>
      </c>
      <c r="D1037" s="1" t="s">
        <v>5611</v>
      </c>
      <c r="E1037" s="1" t="s">
        <v>1773</v>
      </c>
      <c r="F1037" s="1" t="s">
        <v>1772</v>
      </c>
      <c r="G1037" s="1" t="s">
        <v>217</v>
      </c>
      <c r="H1037" s="1" t="s">
        <v>26</v>
      </c>
      <c r="I1037" s="1">
        <v>11720</v>
      </c>
    </row>
    <row r="1038" spans="1:9" ht="12.75" x14ac:dyDescent="0.2">
      <c r="A1038" s="1">
        <v>1037</v>
      </c>
      <c r="B1038" s="1" t="s">
        <v>1771</v>
      </c>
      <c r="C1038" s="1" t="s">
        <v>1760</v>
      </c>
      <c r="D1038" s="1" t="s">
        <v>5611</v>
      </c>
      <c r="E1038" s="1" t="s">
        <v>1770</v>
      </c>
      <c r="F1038" s="1" t="s">
        <v>1769</v>
      </c>
      <c r="G1038" s="1" t="s">
        <v>1269</v>
      </c>
      <c r="H1038" s="1" t="s">
        <v>26</v>
      </c>
      <c r="I1038" s="1">
        <v>10954</v>
      </c>
    </row>
    <row r="1039" spans="1:9" ht="12.75" x14ac:dyDescent="0.2">
      <c r="A1039" s="1">
        <v>1038</v>
      </c>
      <c r="B1039" s="1" t="s">
        <v>1768</v>
      </c>
      <c r="C1039" s="1" t="s">
        <v>1767</v>
      </c>
      <c r="D1039" s="1" t="s">
        <v>5611</v>
      </c>
      <c r="E1039" s="1" t="s">
        <v>1766</v>
      </c>
      <c r="F1039" s="1" t="s">
        <v>1765</v>
      </c>
      <c r="G1039" s="1" t="s">
        <v>1610</v>
      </c>
      <c r="H1039" s="1" t="s">
        <v>26</v>
      </c>
      <c r="I1039" s="1">
        <v>11375</v>
      </c>
    </row>
    <row r="1040" spans="1:9" ht="12.75" x14ac:dyDescent="0.2">
      <c r="A1040" s="1">
        <v>1039</v>
      </c>
      <c r="B1040" s="1" t="s">
        <v>1764</v>
      </c>
      <c r="C1040" s="1" t="s">
        <v>1734</v>
      </c>
      <c r="D1040" s="1" t="s">
        <v>5611</v>
      </c>
      <c r="E1040" s="1" t="s">
        <v>1763</v>
      </c>
      <c r="F1040" s="1" t="s">
        <v>1762</v>
      </c>
      <c r="G1040" s="1" t="s">
        <v>78</v>
      </c>
      <c r="H1040" s="1" t="s">
        <v>26</v>
      </c>
      <c r="I1040" s="1">
        <v>13090</v>
      </c>
    </row>
    <row r="1041" spans="1:9" ht="12.75" x14ac:dyDescent="0.2">
      <c r="A1041" s="1">
        <v>1040</v>
      </c>
      <c r="B1041" s="1" t="s">
        <v>1761</v>
      </c>
      <c r="C1041" s="1" t="s">
        <v>1760</v>
      </c>
      <c r="D1041" s="1" t="s">
        <v>5611</v>
      </c>
      <c r="E1041" s="1" t="s">
        <v>1759</v>
      </c>
      <c r="F1041" s="1" t="s">
        <v>1758</v>
      </c>
      <c r="G1041" s="1" t="s">
        <v>1757</v>
      </c>
      <c r="H1041" s="1" t="s">
        <v>118</v>
      </c>
      <c r="I1041" s="1">
        <v>77904</v>
      </c>
    </row>
    <row r="1042" spans="1:9" ht="12.75" x14ac:dyDescent="0.2">
      <c r="A1042" s="1">
        <v>1041</v>
      </c>
      <c r="B1042" s="1" t="s">
        <v>1756</v>
      </c>
      <c r="C1042" s="1" t="s">
        <v>418</v>
      </c>
      <c r="D1042" s="1" t="s">
        <v>5611</v>
      </c>
      <c r="E1042" s="1" t="s">
        <v>1755</v>
      </c>
      <c r="F1042" s="1" t="s">
        <v>1754</v>
      </c>
      <c r="G1042" s="1" t="s">
        <v>597</v>
      </c>
      <c r="H1042" s="1" t="s">
        <v>26</v>
      </c>
      <c r="I1042" s="1">
        <v>13126</v>
      </c>
    </row>
    <row r="1043" spans="1:9" ht="12.75" x14ac:dyDescent="0.2">
      <c r="A1043" s="1">
        <v>1042</v>
      </c>
      <c r="B1043" s="1" t="s">
        <v>1753</v>
      </c>
      <c r="C1043" s="1" t="s">
        <v>873</v>
      </c>
      <c r="D1043" s="1" t="s">
        <v>5611</v>
      </c>
      <c r="E1043" s="1" t="s">
        <v>1752</v>
      </c>
      <c r="F1043" s="1" t="s">
        <v>1751</v>
      </c>
      <c r="G1043" s="1" t="s">
        <v>1409</v>
      </c>
      <c r="H1043" s="1" t="s">
        <v>26</v>
      </c>
      <c r="I1043" s="1">
        <v>11003</v>
      </c>
    </row>
    <row r="1044" spans="1:9" ht="12.75" x14ac:dyDescent="0.2">
      <c r="A1044" s="1">
        <v>1043</v>
      </c>
      <c r="B1044" s="1" t="s">
        <v>1750</v>
      </c>
      <c r="C1044" s="1" t="s">
        <v>1380</v>
      </c>
      <c r="D1044" s="1" t="s">
        <v>5611</v>
      </c>
      <c r="E1044" s="1" t="s">
        <v>1749</v>
      </c>
      <c r="F1044" s="1" t="s">
        <v>1748</v>
      </c>
      <c r="G1044" s="1" t="s">
        <v>1747</v>
      </c>
      <c r="H1044" s="1" t="s">
        <v>26</v>
      </c>
      <c r="I1044" s="1">
        <v>11365</v>
      </c>
    </row>
    <row r="1045" spans="1:9" ht="12.75" x14ac:dyDescent="0.2">
      <c r="A1045" s="1">
        <v>1044</v>
      </c>
      <c r="B1045" s="1" t="s">
        <v>1746</v>
      </c>
      <c r="C1045" s="1" t="s">
        <v>1745</v>
      </c>
      <c r="D1045" s="1" t="s">
        <v>5611</v>
      </c>
      <c r="E1045" s="1" t="s">
        <v>1744</v>
      </c>
      <c r="F1045" s="1" t="s">
        <v>1743</v>
      </c>
      <c r="G1045" s="1" t="s">
        <v>484</v>
      </c>
      <c r="H1045" s="1" t="s">
        <v>26</v>
      </c>
      <c r="I1045" s="1">
        <v>11422</v>
      </c>
    </row>
    <row r="1046" spans="1:9" ht="12.75" x14ac:dyDescent="0.2">
      <c r="A1046" s="1">
        <v>1045</v>
      </c>
      <c r="B1046" s="1" t="s">
        <v>1742</v>
      </c>
      <c r="C1046" s="1" t="s">
        <v>1741</v>
      </c>
      <c r="D1046" s="1" t="s">
        <v>5611</v>
      </c>
      <c r="E1046" s="1" t="s">
        <v>1740</v>
      </c>
      <c r="F1046" s="1" t="s">
        <v>1739</v>
      </c>
      <c r="G1046" s="1" t="s">
        <v>990</v>
      </c>
      <c r="H1046" s="1" t="s">
        <v>20</v>
      </c>
      <c r="I1046" s="1">
        <v>92083</v>
      </c>
    </row>
    <row r="1047" spans="1:9" ht="12.75" x14ac:dyDescent="0.2">
      <c r="A1047" s="1">
        <v>1046</v>
      </c>
      <c r="B1047" s="1" t="s">
        <v>1738</v>
      </c>
      <c r="C1047" s="1" t="s">
        <v>1737</v>
      </c>
      <c r="D1047" s="1" t="s">
        <v>5611</v>
      </c>
      <c r="E1047" s="1" t="s">
        <v>1736</v>
      </c>
      <c r="F1047" s="1" t="s">
        <v>1735</v>
      </c>
      <c r="G1047" s="1" t="s">
        <v>27</v>
      </c>
      <c r="H1047" s="1" t="s">
        <v>26</v>
      </c>
      <c r="I1047" s="1">
        <v>14424</v>
      </c>
    </row>
    <row r="1048" spans="1:9" ht="12.75" x14ac:dyDescent="0.2">
      <c r="A1048" s="1">
        <v>1047</v>
      </c>
      <c r="B1048" s="1" t="s">
        <v>46</v>
      </c>
      <c r="C1048" s="1" t="s">
        <v>1734</v>
      </c>
      <c r="D1048" s="1" t="s">
        <v>5611</v>
      </c>
      <c r="E1048" s="1" t="s">
        <v>1733</v>
      </c>
      <c r="F1048" s="1" t="s">
        <v>1732</v>
      </c>
      <c r="G1048" s="1" t="s">
        <v>1731</v>
      </c>
      <c r="H1048" s="1" t="s">
        <v>26</v>
      </c>
      <c r="I1048" s="1">
        <v>11373</v>
      </c>
    </row>
    <row r="1049" spans="1:9" ht="12.75" x14ac:dyDescent="0.2">
      <c r="A1049" s="1">
        <v>1048</v>
      </c>
      <c r="B1049" s="1" t="s">
        <v>1730</v>
      </c>
      <c r="C1049" s="1" t="s">
        <v>1729</v>
      </c>
      <c r="D1049" s="1" t="s">
        <v>5611</v>
      </c>
      <c r="E1049" s="1" t="s">
        <v>1728</v>
      </c>
      <c r="F1049" s="1" t="s">
        <v>1727</v>
      </c>
      <c r="G1049" s="1" t="s">
        <v>809</v>
      </c>
      <c r="H1049" s="1" t="s">
        <v>20</v>
      </c>
      <c r="I1049" s="1">
        <v>92307</v>
      </c>
    </row>
    <row r="1050" spans="1:9" ht="12.75" x14ac:dyDescent="0.2">
      <c r="A1050" s="1">
        <v>1049</v>
      </c>
      <c r="B1050" s="1" t="s">
        <v>1726</v>
      </c>
      <c r="C1050" s="1" t="s">
        <v>1725</v>
      </c>
      <c r="D1050" s="1" t="s">
        <v>5611</v>
      </c>
      <c r="E1050" s="1" t="s">
        <v>1724</v>
      </c>
      <c r="F1050" s="1" t="s">
        <v>1723</v>
      </c>
      <c r="G1050" s="1" t="s">
        <v>1194</v>
      </c>
      <c r="H1050" s="1" t="s">
        <v>26</v>
      </c>
      <c r="I1050" s="1">
        <v>12065</v>
      </c>
    </row>
    <row r="1051" spans="1:9" ht="12.75" x14ac:dyDescent="0.2">
      <c r="A1051" s="1">
        <v>1050</v>
      </c>
      <c r="B1051" s="1" t="s">
        <v>1722</v>
      </c>
      <c r="C1051" s="1" t="s">
        <v>1721</v>
      </c>
      <c r="D1051" s="1" t="s">
        <v>5611</v>
      </c>
      <c r="E1051" s="1" t="s">
        <v>1720</v>
      </c>
      <c r="F1051" s="1" t="s">
        <v>1719</v>
      </c>
      <c r="G1051" s="1" t="s">
        <v>125</v>
      </c>
      <c r="H1051" s="1" t="s">
        <v>26</v>
      </c>
      <c r="I1051" s="1">
        <v>11967</v>
      </c>
    </row>
    <row r="1052" spans="1:9" ht="12.75" x14ac:dyDescent="0.2">
      <c r="A1052" s="1">
        <v>1051</v>
      </c>
      <c r="B1052" s="1" t="s">
        <v>1718</v>
      </c>
      <c r="C1052" s="1" t="s">
        <v>76</v>
      </c>
      <c r="D1052" s="1" t="s">
        <v>5611</v>
      </c>
      <c r="E1052" s="1" t="s">
        <v>1717</v>
      </c>
      <c r="F1052" s="1" t="s">
        <v>1716</v>
      </c>
      <c r="G1052" s="1" t="s">
        <v>1046</v>
      </c>
      <c r="H1052" s="1" t="s">
        <v>26</v>
      </c>
      <c r="I1052" s="1">
        <v>11746</v>
      </c>
    </row>
    <row r="1053" spans="1:9" ht="12.75" hidden="1" x14ac:dyDescent="0.2">
      <c r="A1053" s="1">
        <v>1052</v>
      </c>
      <c r="B1053" s="1" t="s">
        <v>1715</v>
      </c>
      <c r="C1053" s="1" t="s">
        <v>1714</v>
      </c>
      <c r="D1053" s="1" t="s">
        <v>1713</v>
      </c>
      <c r="E1053" s="1" t="s">
        <v>1712</v>
      </c>
      <c r="F1053" s="1" t="s">
        <v>1711</v>
      </c>
      <c r="G1053" s="1" t="s">
        <v>1710</v>
      </c>
      <c r="H1053" s="1" t="s">
        <v>20</v>
      </c>
      <c r="I1053" s="1">
        <v>95820</v>
      </c>
    </row>
    <row r="1054" spans="1:9" ht="12.75" x14ac:dyDescent="0.2">
      <c r="A1054" s="1">
        <v>1053</v>
      </c>
      <c r="B1054" s="1" t="s">
        <v>1404</v>
      </c>
      <c r="C1054" s="1" t="s">
        <v>229</v>
      </c>
      <c r="D1054" s="1" t="s">
        <v>5611</v>
      </c>
      <c r="E1054" s="1" t="s">
        <v>1709</v>
      </c>
      <c r="F1054" s="1" t="s">
        <v>1708</v>
      </c>
      <c r="G1054" s="1" t="s">
        <v>1418</v>
      </c>
      <c r="H1054" s="1" t="s">
        <v>26</v>
      </c>
      <c r="I1054" s="1">
        <v>10541</v>
      </c>
    </row>
    <row r="1055" spans="1:9" ht="12.75" x14ac:dyDescent="0.2">
      <c r="A1055" s="1">
        <v>1054</v>
      </c>
      <c r="B1055" s="1" t="s">
        <v>1707</v>
      </c>
      <c r="C1055" s="1" t="s">
        <v>1706</v>
      </c>
      <c r="D1055" s="1" t="s">
        <v>5611</v>
      </c>
      <c r="E1055" s="1" t="s">
        <v>1705</v>
      </c>
      <c r="F1055" s="1" t="s">
        <v>1704</v>
      </c>
      <c r="G1055" s="1" t="s">
        <v>850</v>
      </c>
      <c r="H1055" s="1" t="s">
        <v>118</v>
      </c>
      <c r="I1055" s="1">
        <v>75043</v>
      </c>
    </row>
    <row r="1056" spans="1:9" ht="12.75" x14ac:dyDescent="0.2">
      <c r="A1056" s="1">
        <v>1055</v>
      </c>
      <c r="B1056" s="1" t="s">
        <v>1703</v>
      </c>
      <c r="C1056" s="1" t="s">
        <v>1702</v>
      </c>
      <c r="D1056" s="1" t="s">
        <v>5611</v>
      </c>
      <c r="E1056" s="1" t="s">
        <v>1701</v>
      </c>
      <c r="F1056" s="1" t="s">
        <v>1700</v>
      </c>
      <c r="G1056" s="1" t="s">
        <v>1699</v>
      </c>
      <c r="H1056" s="1" t="s">
        <v>26</v>
      </c>
      <c r="I1056" s="1">
        <v>11378</v>
      </c>
    </row>
    <row r="1057" spans="1:9" ht="12.75" x14ac:dyDescent="0.2">
      <c r="A1057" s="1">
        <v>1056</v>
      </c>
      <c r="B1057" s="1" t="s">
        <v>1698</v>
      </c>
      <c r="C1057" s="1" t="s">
        <v>418</v>
      </c>
      <c r="D1057" s="1" t="s">
        <v>5611</v>
      </c>
      <c r="E1057" s="1" t="s">
        <v>1697</v>
      </c>
      <c r="F1057" s="1" t="s">
        <v>1696</v>
      </c>
      <c r="G1057" s="1" t="s">
        <v>151</v>
      </c>
      <c r="H1057" s="1" t="s">
        <v>26</v>
      </c>
      <c r="I1057" s="1">
        <v>10550</v>
      </c>
    </row>
    <row r="1058" spans="1:9" ht="12.75" x14ac:dyDescent="0.2">
      <c r="A1058" s="1">
        <v>1057</v>
      </c>
      <c r="B1058" s="1" t="s">
        <v>1695</v>
      </c>
      <c r="C1058" s="1" t="s">
        <v>1694</v>
      </c>
      <c r="D1058" s="1" t="s">
        <v>5611</v>
      </c>
      <c r="E1058" s="1" t="s">
        <v>1693</v>
      </c>
      <c r="F1058" s="1" t="s">
        <v>1692</v>
      </c>
      <c r="G1058" s="1" t="s">
        <v>151</v>
      </c>
      <c r="H1058" s="1" t="s">
        <v>26</v>
      </c>
      <c r="I1058" s="1">
        <v>10550</v>
      </c>
    </row>
    <row r="1059" spans="1:9" ht="12.75" x14ac:dyDescent="0.2">
      <c r="A1059" s="1">
        <v>1058</v>
      </c>
      <c r="B1059" s="1" t="s">
        <v>1691</v>
      </c>
      <c r="C1059" s="1" t="s">
        <v>1690</v>
      </c>
      <c r="D1059" s="1" t="s">
        <v>5611</v>
      </c>
      <c r="E1059" s="1" t="s">
        <v>1689</v>
      </c>
      <c r="F1059" s="1" t="s">
        <v>1688</v>
      </c>
      <c r="G1059" s="1" t="s">
        <v>264</v>
      </c>
      <c r="H1059" s="1" t="s">
        <v>26</v>
      </c>
      <c r="I1059" s="1">
        <v>14580</v>
      </c>
    </row>
    <row r="1060" spans="1:9" ht="12.75" x14ac:dyDescent="0.2">
      <c r="A1060" s="1">
        <v>1059</v>
      </c>
      <c r="B1060" s="1" t="s">
        <v>1687</v>
      </c>
      <c r="C1060" s="1" t="s">
        <v>1686</v>
      </c>
      <c r="D1060" s="1" t="s">
        <v>5611</v>
      </c>
      <c r="E1060" s="1" t="s">
        <v>1685</v>
      </c>
      <c r="F1060" s="1" t="s">
        <v>1684</v>
      </c>
      <c r="G1060" s="1" t="s">
        <v>87</v>
      </c>
      <c r="H1060" s="1" t="s">
        <v>26</v>
      </c>
      <c r="I1060" s="1">
        <v>11731</v>
      </c>
    </row>
    <row r="1061" spans="1:9" ht="12.75" hidden="1" x14ac:dyDescent="0.2">
      <c r="A1061" s="1">
        <v>1060</v>
      </c>
      <c r="B1061" s="1" t="s">
        <v>1683</v>
      </c>
      <c r="C1061" s="1" t="s">
        <v>1519</v>
      </c>
      <c r="D1061" s="1" t="s">
        <v>1682</v>
      </c>
      <c r="E1061" s="1" t="s">
        <v>1681</v>
      </c>
      <c r="F1061" s="1" t="s">
        <v>1680</v>
      </c>
      <c r="G1061" s="1" t="s">
        <v>1679</v>
      </c>
      <c r="H1061" s="1" t="s">
        <v>26</v>
      </c>
      <c r="I1061" s="1">
        <v>14086</v>
      </c>
    </row>
    <row r="1062" spans="1:9" ht="12.75" x14ac:dyDescent="0.2">
      <c r="A1062" s="1">
        <v>1061</v>
      </c>
      <c r="B1062" s="1" t="s">
        <v>1678</v>
      </c>
      <c r="C1062" s="1" t="s">
        <v>779</v>
      </c>
      <c r="D1062" s="1" t="s">
        <v>5611</v>
      </c>
      <c r="E1062" s="1" t="s">
        <v>1677</v>
      </c>
      <c r="F1062" s="1" t="s">
        <v>1676</v>
      </c>
      <c r="G1062" s="1" t="s">
        <v>1299</v>
      </c>
      <c r="H1062" s="1" t="s">
        <v>118</v>
      </c>
      <c r="I1062" s="1">
        <v>76039</v>
      </c>
    </row>
    <row r="1063" spans="1:9" ht="12.75" x14ac:dyDescent="0.2">
      <c r="A1063" s="1">
        <v>1062</v>
      </c>
      <c r="B1063" s="1" t="s">
        <v>1508</v>
      </c>
      <c r="C1063" s="1" t="s">
        <v>997</v>
      </c>
      <c r="D1063" s="1" t="s">
        <v>5611</v>
      </c>
      <c r="E1063" s="1" t="s">
        <v>1675</v>
      </c>
      <c r="F1063" s="1" t="s">
        <v>1674</v>
      </c>
      <c r="G1063" s="1" t="s">
        <v>1100</v>
      </c>
      <c r="H1063" s="1" t="s">
        <v>26</v>
      </c>
      <c r="I1063" s="1">
        <v>10512</v>
      </c>
    </row>
    <row r="1064" spans="1:9" ht="12.75" x14ac:dyDescent="0.2">
      <c r="A1064" s="1">
        <v>1063</v>
      </c>
      <c r="B1064" s="1" t="s">
        <v>1673</v>
      </c>
      <c r="C1064" s="1" t="s">
        <v>1672</v>
      </c>
      <c r="D1064" s="1" t="s">
        <v>5611</v>
      </c>
      <c r="E1064" s="1" t="s">
        <v>1671</v>
      </c>
      <c r="F1064" s="1" t="s">
        <v>1670</v>
      </c>
      <c r="G1064" s="1" t="s">
        <v>1669</v>
      </c>
      <c r="H1064" s="1" t="s">
        <v>118</v>
      </c>
      <c r="I1064" s="1">
        <v>77566</v>
      </c>
    </row>
    <row r="1065" spans="1:9" ht="12.75" x14ac:dyDescent="0.2">
      <c r="A1065" s="1">
        <v>1064</v>
      </c>
      <c r="B1065" s="1" t="s">
        <v>1668</v>
      </c>
      <c r="C1065" s="1" t="s">
        <v>1667</v>
      </c>
      <c r="D1065" s="1" t="s">
        <v>5611</v>
      </c>
      <c r="E1065" s="1" t="s">
        <v>1666</v>
      </c>
      <c r="F1065" s="1" t="s">
        <v>1665</v>
      </c>
      <c r="G1065" s="1" t="s">
        <v>1664</v>
      </c>
      <c r="H1065" s="1" t="s">
        <v>118</v>
      </c>
      <c r="I1065" s="1">
        <v>75088</v>
      </c>
    </row>
    <row r="1066" spans="1:9" ht="12.75" x14ac:dyDescent="0.2">
      <c r="A1066" s="1">
        <v>1065</v>
      </c>
      <c r="B1066" s="1" t="s">
        <v>1663</v>
      </c>
      <c r="C1066" s="1" t="s">
        <v>1662</v>
      </c>
      <c r="D1066" s="1" t="s">
        <v>5611</v>
      </c>
      <c r="E1066" s="1" t="s">
        <v>1661</v>
      </c>
      <c r="F1066" s="1" t="s">
        <v>1660</v>
      </c>
      <c r="G1066" s="1" t="s">
        <v>21</v>
      </c>
      <c r="H1066" s="1" t="s">
        <v>20</v>
      </c>
      <c r="I1066" s="1">
        <v>94580</v>
      </c>
    </row>
    <row r="1067" spans="1:9" ht="12.75" hidden="1" x14ac:dyDescent="0.2">
      <c r="A1067" s="1">
        <v>1066</v>
      </c>
      <c r="B1067" s="1" t="s">
        <v>1659</v>
      </c>
      <c r="C1067" s="1" t="s">
        <v>1658</v>
      </c>
      <c r="D1067" s="1" t="s">
        <v>1657</v>
      </c>
      <c r="E1067" s="1" t="s">
        <v>1656</v>
      </c>
      <c r="F1067" s="1" t="s">
        <v>1655</v>
      </c>
      <c r="G1067" s="1" t="s">
        <v>161</v>
      </c>
      <c r="H1067" s="1" t="s">
        <v>20</v>
      </c>
      <c r="I1067" s="1">
        <v>92806</v>
      </c>
    </row>
    <row r="1068" spans="1:9" ht="12.75" x14ac:dyDescent="0.2">
      <c r="A1068" s="1">
        <v>1067</v>
      </c>
      <c r="B1068" s="1" t="s">
        <v>1654</v>
      </c>
      <c r="C1068" s="1" t="s">
        <v>1653</v>
      </c>
      <c r="D1068" s="1" t="s">
        <v>5611</v>
      </c>
      <c r="E1068" s="1" t="s">
        <v>1652</v>
      </c>
      <c r="F1068" s="1" t="s">
        <v>1651</v>
      </c>
      <c r="G1068" s="1" t="s">
        <v>191</v>
      </c>
      <c r="H1068" s="1" t="s">
        <v>26</v>
      </c>
      <c r="I1068" s="1">
        <v>11374</v>
      </c>
    </row>
    <row r="1069" spans="1:9" ht="12.75" x14ac:dyDescent="0.2">
      <c r="A1069" s="1">
        <v>1068</v>
      </c>
      <c r="B1069" s="1" t="s">
        <v>1650</v>
      </c>
      <c r="C1069" s="1" t="s">
        <v>1649</v>
      </c>
      <c r="D1069" s="1" t="s">
        <v>5611</v>
      </c>
      <c r="E1069" s="1" t="s">
        <v>1648</v>
      </c>
      <c r="F1069" s="1" t="s">
        <v>1647</v>
      </c>
      <c r="G1069" s="1" t="s">
        <v>340</v>
      </c>
      <c r="H1069" s="1" t="s">
        <v>20</v>
      </c>
      <c r="I1069" s="1">
        <v>91010</v>
      </c>
    </row>
    <row r="1070" spans="1:9" ht="12.75" x14ac:dyDescent="0.2">
      <c r="A1070" s="1">
        <v>1069</v>
      </c>
      <c r="B1070" s="1" t="s">
        <v>1646</v>
      </c>
      <c r="C1070" s="1" t="s">
        <v>1645</v>
      </c>
      <c r="D1070" s="1" t="s">
        <v>5611</v>
      </c>
      <c r="E1070" s="1" t="s">
        <v>1644</v>
      </c>
      <c r="F1070" s="1" t="s">
        <v>1643</v>
      </c>
      <c r="G1070" s="1" t="s">
        <v>125</v>
      </c>
      <c r="H1070" s="1" t="s">
        <v>26</v>
      </c>
      <c r="I1070" s="1">
        <v>11967</v>
      </c>
    </row>
    <row r="1071" spans="1:9" ht="12.75" x14ac:dyDescent="0.2">
      <c r="A1071" s="1">
        <v>1070</v>
      </c>
      <c r="B1071" s="1" t="s">
        <v>1642</v>
      </c>
      <c r="C1071" s="1" t="s">
        <v>1641</v>
      </c>
      <c r="D1071" s="1" t="s">
        <v>5611</v>
      </c>
      <c r="E1071" s="1" t="s">
        <v>1640</v>
      </c>
      <c r="F1071" s="1" t="s">
        <v>1639</v>
      </c>
      <c r="G1071" s="1" t="s">
        <v>47</v>
      </c>
      <c r="H1071" s="1" t="s">
        <v>26</v>
      </c>
      <c r="I1071" s="1">
        <v>11364</v>
      </c>
    </row>
    <row r="1072" spans="1:9" ht="12.75" x14ac:dyDescent="0.2">
      <c r="A1072" s="1">
        <v>1071</v>
      </c>
      <c r="B1072" s="1" t="s">
        <v>1638</v>
      </c>
      <c r="C1072" s="1" t="s">
        <v>1637</v>
      </c>
      <c r="D1072" s="1" t="s">
        <v>5611</v>
      </c>
      <c r="E1072" s="1" t="s">
        <v>1636</v>
      </c>
      <c r="F1072" s="1" t="s">
        <v>1635</v>
      </c>
      <c r="G1072" s="1" t="s">
        <v>103</v>
      </c>
      <c r="H1072" s="1" t="s">
        <v>20</v>
      </c>
      <c r="I1072" s="1">
        <v>91768</v>
      </c>
    </row>
    <row r="1073" spans="1:9" ht="12.75" x14ac:dyDescent="0.2">
      <c r="A1073" s="1">
        <v>1072</v>
      </c>
      <c r="B1073" s="1" t="s">
        <v>1634</v>
      </c>
      <c r="C1073" s="1" t="s">
        <v>1507</v>
      </c>
      <c r="D1073" s="1" t="s">
        <v>5611</v>
      </c>
      <c r="E1073" s="1" t="s">
        <v>1633</v>
      </c>
      <c r="F1073" s="1" t="s">
        <v>1632</v>
      </c>
      <c r="G1073" s="1" t="s">
        <v>1485</v>
      </c>
      <c r="H1073" s="1" t="s">
        <v>118</v>
      </c>
      <c r="I1073" s="1">
        <v>75080</v>
      </c>
    </row>
    <row r="1074" spans="1:9" ht="12.75" x14ac:dyDescent="0.2">
      <c r="A1074" s="1">
        <v>1073</v>
      </c>
      <c r="B1074" s="1" t="s">
        <v>1631</v>
      </c>
      <c r="C1074" s="1" t="s">
        <v>1049</v>
      </c>
      <c r="D1074" s="1" t="s">
        <v>5611</v>
      </c>
      <c r="E1074" s="1" t="s">
        <v>1630</v>
      </c>
      <c r="F1074" s="1" t="s">
        <v>1629</v>
      </c>
      <c r="G1074" s="1" t="s">
        <v>297</v>
      </c>
      <c r="H1074" s="1" t="s">
        <v>26</v>
      </c>
      <c r="I1074" s="1">
        <v>11361</v>
      </c>
    </row>
    <row r="1075" spans="1:9" ht="12.75" x14ac:dyDescent="0.2">
      <c r="A1075" s="1">
        <v>1074</v>
      </c>
      <c r="B1075" s="1" t="s">
        <v>1628</v>
      </c>
      <c r="C1075" s="1" t="s">
        <v>1627</v>
      </c>
      <c r="D1075" s="1" t="s">
        <v>5611</v>
      </c>
      <c r="E1075" s="1" t="s">
        <v>1626</v>
      </c>
      <c r="F1075" s="1" t="s">
        <v>1625</v>
      </c>
      <c r="G1075" s="1" t="s">
        <v>292</v>
      </c>
      <c r="H1075" s="1" t="s">
        <v>26</v>
      </c>
      <c r="I1075" s="1">
        <v>11001</v>
      </c>
    </row>
    <row r="1076" spans="1:9" ht="12.75" x14ac:dyDescent="0.2">
      <c r="A1076" s="1">
        <v>1075</v>
      </c>
      <c r="B1076" s="1" t="s">
        <v>1624</v>
      </c>
      <c r="C1076" s="1" t="s">
        <v>566</v>
      </c>
      <c r="D1076" s="1" t="s">
        <v>5611</v>
      </c>
      <c r="E1076" s="1" t="s">
        <v>1623</v>
      </c>
      <c r="F1076" s="1" t="s">
        <v>1622</v>
      </c>
      <c r="G1076" s="1" t="s">
        <v>1046</v>
      </c>
      <c r="H1076" s="1" t="s">
        <v>26</v>
      </c>
      <c r="I1076" s="1">
        <v>11746</v>
      </c>
    </row>
    <row r="1077" spans="1:9" ht="12.75" x14ac:dyDescent="0.2">
      <c r="A1077" s="1">
        <v>1076</v>
      </c>
      <c r="B1077" s="1" t="s">
        <v>1621</v>
      </c>
      <c r="C1077" s="1" t="s">
        <v>1620</v>
      </c>
      <c r="D1077" s="1" t="s">
        <v>5611</v>
      </c>
      <c r="E1077" s="1" t="s">
        <v>1619</v>
      </c>
      <c r="F1077" s="1" t="s">
        <v>1618</v>
      </c>
      <c r="G1077" s="1" t="s">
        <v>990</v>
      </c>
      <c r="H1077" s="1" t="s">
        <v>20</v>
      </c>
      <c r="I1077" s="1">
        <v>92083</v>
      </c>
    </row>
    <row r="1078" spans="1:9" ht="12.75" x14ac:dyDescent="0.2">
      <c r="A1078" s="1">
        <v>1077</v>
      </c>
      <c r="B1078" s="1" t="s">
        <v>1617</v>
      </c>
      <c r="C1078" s="1" t="s">
        <v>257</v>
      </c>
      <c r="D1078" s="1" t="s">
        <v>5611</v>
      </c>
      <c r="E1078" s="1" t="s">
        <v>1616</v>
      </c>
      <c r="F1078" s="1" t="s">
        <v>1615</v>
      </c>
      <c r="G1078" s="1" t="s">
        <v>350</v>
      </c>
      <c r="H1078" s="1" t="s">
        <v>26</v>
      </c>
      <c r="I1078" s="1">
        <v>11104</v>
      </c>
    </row>
    <row r="1079" spans="1:9" ht="12.75" x14ac:dyDescent="0.2">
      <c r="A1079" s="1">
        <v>1078</v>
      </c>
      <c r="B1079" s="1" t="s">
        <v>1614</v>
      </c>
      <c r="C1079" s="1" t="s">
        <v>1613</v>
      </c>
      <c r="D1079" s="1" t="s">
        <v>5611</v>
      </c>
      <c r="E1079" s="1" t="s">
        <v>1612</v>
      </c>
      <c r="F1079" s="1" t="s">
        <v>1611</v>
      </c>
      <c r="G1079" s="1" t="s">
        <v>1610</v>
      </c>
      <c r="H1079" s="1" t="s">
        <v>26</v>
      </c>
      <c r="I1079" s="1">
        <v>11375</v>
      </c>
    </row>
    <row r="1080" spans="1:9" ht="12.75" x14ac:dyDescent="0.2">
      <c r="A1080" s="1">
        <v>1079</v>
      </c>
      <c r="B1080" s="1" t="s">
        <v>1609</v>
      </c>
      <c r="C1080" s="1" t="s">
        <v>605</v>
      </c>
      <c r="D1080" s="1" t="s">
        <v>5611</v>
      </c>
      <c r="E1080" s="1" t="s">
        <v>1608</v>
      </c>
      <c r="F1080" s="1" t="s">
        <v>1607</v>
      </c>
      <c r="G1080" s="1" t="s">
        <v>292</v>
      </c>
      <c r="H1080" s="1" t="s">
        <v>26</v>
      </c>
      <c r="I1080" s="1">
        <v>11001</v>
      </c>
    </row>
    <row r="1081" spans="1:9" ht="12.75" x14ac:dyDescent="0.2">
      <c r="A1081" s="1">
        <v>1080</v>
      </c>
      <c r="B1081" s="1" t="s">
        <v>1606</v>
      </c>
      <c r="C1081" s="1" t="s">
        <v>1605</v>
      </c>
      <c r="D1081" s="1" t="s">
        <v>5611</v>
      </c>
      <c r="E1081" s="1" t="s">
        <v>1604</v>
      </c>
      <c r="F1081" s="1" t="s">
        <v>1603</v>
      </c>
      <c r="G1081" s="1" t="s">
        <v>547</v>
      </c>
      <c r="H1081" s="1" t="s">
        <v>118</v>
      </c>
      <c r="I1081" s="1">
        <v>75604</v>
      </c>
    </row>
    <row r="1082" spans="1:9" ht="12.75" x14ac:dyDescent="0.2">
      <c r="A1082" s="1">
        <v>1081</v>
      </c>
      <c r="B1082" s="1" t="s">
        <v>688</v>
      </c>
      <c r="C1082" s="1" t="s">
        <v>1602</v>
      </c>
      <c r="D1082" s="1" t="s">
        <v>5611</v>
      </c>
      <c r="E1082" s="1" t="s">
        <v>1601</v>
      </c>
      <c r="F1082" s="1" t="s">
        <v>1600</v>
      </c>
      <c r="G1082" s="1" t="s">
        <v>52</v>
      </c>
      <c r="H1082" s="1" t="s">
        <v>26</v>
      </c>
      <c r="I1082" s="1">
        <v>10801</v>
      </c>
    </row>
    <row r="1083" spans="1:9" ht="12.75" hidden="1" x14ac:dyDescent="0.2">
      <c r="A1083" s="1">
        <v>1082</v>
      </c>
      <c r="B1083" s="1" t="s">
        <v>575</v>
      </c>
      <c r="C1083" s="1" t="s">
        <v>1599</v>
      </c>
      <c r="D1083" s="1" t="s">
        <v>1598</v>
      </c>
      <c r="E1083" s="1" t="s">
        <v>1597</v>
      </c>
      <c r="F1083" s="1" t="s">
        <v>1596</v>
      </c>
      <c r="G1083" s="1" t="s">
        <v>940</v>
      </c>
      <c r="H1083" s="1" t="s">
        <v>26</v>
      </c>
      <c r="I1083" s="1">
        <v>11561</v>
      </c>
    </row>
    <row r="1084" spans="1:9" ht="12.75" x14ac:dyDescent="0.2">
      <c r="A1084" s="1">
        <v>1083</v>
      </c>
      <c r="B1084" s="1" t="s">
        <v>1595</v>
      </c>
      <c r="C1084" s="1" t="s">
        <v>1594</v>
      </c>
      <c r="D1084" s="1" t="s">
        <v>5611</v>
      </c>
      <c r="E1084" s="1" t="s">
        <v>1593</v>
      </c>
      <c r="F1084" s="1" t="s">
        <v>1592</v>
      </c>
      <c r="G1084" s="1" t="s">
        <v>1591</v>
      </c>
      <c r="H1084" s="1" t="s">
        <v>26</v>
      </c>
      <c r="I1084" s="1">
        <v>11793</v>
      </c>
    </row>
    <row r="1085" spans="1:9" ht="12.75" x14ac:dyDescent="0.2">
      <c r="A1085" s="1">
        <v>1084</v>
      </c>
      <c r="B1085" s="1" t="s">
        <v>1590</v>
      </c>
      <c r="C1085" s="1" t="s">
        <v>1589</v>
      </c>
      <c r="D1085" s="1" t="s">
        <v>5611</v>
      </c>
      <c r="E1085" s="1" t="s">
        <v>1588</v>
      </c>
      <c r="F1085" s="1" t="s">
        <v>1587</v>
      </c>
      <c r="G1085" s="1" t="s">
        <v>610</v>
      </c>
      <c r="H1085" s="1" t="s">
        <v>26</v>
      </c>
      <c r="I1085" s="1">
        <v>11010</v>
      </c>
    </row>
    <row r="1086" spans="1:9" ht="12.75" x14ac:dyDescent="0.2">
      <c r="A1086" s="1">
        <v>1085</v>
      </c>
      <c r="B1086" s="1" t="s">
        <v>1586</v>
      </c>
      <c r="C1086" s="1" t="s">
        <v>353</v>
      </c>
      <c r="D1086" s="1" t="s">
        <v>5611</v>
      </c>
      <c r="E1086" s="1" t="s">
        <v>1585</v>
      </c>
      <c r="F1086" s="1" t="s">
        <v>1584</v>
      </c>
      <c r="G1086" s="1" t="s">
        <v>32</v>
      </c>
      <c r="H1086" s="1" t="s">
        <v>26</v>
      </c>
      <c r="I1086" s="1">
        <v>11722</v>
      </c>
    </row>
    <row r="1087" spans="1:9" ht="12.75" x14ac:dyDescent="0.2">
      <c r="A1087" s="1">
        <v>1086</v>
      </c>
      <c r="B1087" s="1" t="s">
        <v>1583</v>
      </c>
      <c r="C1087" s="1" t="s">
        <v>1582</v>
      </c>
      <c r="D1087" s="1" t="s">
        <v>5611</v>
      </c>
      <c r="E1087" s="1" t="s">
        <v>1581</v>
      </c>
      <c r="F1087" s="1" t="s">
        <v>1580</v>
      </c>
      <c r="G1087" s="1" t="s">
        <v>282</v>
      </c>
      <c r="H1087" s="1" t="s">
        <v>26</v>
      </c>
      <c r="I1087" s="1">
        <v>11432</v>
      </c>
    </row>
    <row r="1088" spans="1:9" ht="12.75" x14ac:dyDescent="0.2">
      <c r="A1088" s="1">
        <v>1087</v>
      </c>
      <c r="B1088" s="1" t="s">
        <v>1579</v>
      </c>
      <c r="C1088" s="1" t="s">
        <v>1218</v>
      </c>
      <c r="D1088" s="1" t="s">
        <v>5611</v>
      </c>
      <c r="E1088" s="1" t="s">
        <v>1578</v>
      </c>
      <c r="F1088" s="1" t="s">
        <v>1577</v>
      </c>
      <c r="G1088" s="1" t="s">
        <v>156</v>
      </c>
      <c r="H1088" s="1" t="s">
        <v>20</v>
      </c>
      <c r="I1088" s="1">
        <v>94566</v>
      </c>
    </row>
    <row r="1089" spans="1:9" ht="12.75" x14ac:dyDescent="0.2">
      <c r="A1089" s="1">
        <v>1088</v>
      </c>
      <c r="B1089" s="1" t="s">
        <v>1576</v>
      </c>
      <c r="C1089" s="1" t="s">
        <v>1575</v>
      </c>
      <c r="D1089" s="1" t="s">
        <v>5611</v>
      </c>
      <c r="E1089" s="1" t="s">
        <v>1574</v>
      </c>
      <c r="F1089" s="1" t="s">
        <v>1573</v>
      </c>
      <c r="G1089" s="1" t="s">
        <v>809</v>
      </c>
      <c r="H1089" s="1" t="s">
        <v>20</v>
      </c>
      <c r="I1089" s="1">
        <v>92307</v>
      </c>
    </row>
    <row r="1090" spans="1:9" ht="12.75" x14ac:dyDescent="0.2">
      <c r="A1090" s="1">
        <v>1089</v>
      </c>
      <c r="B1090" s="1" t="s">
        <v>1572</v>
      </c>
      <c r="C1090" s="1" t="s">
        <v>1571</v>
      </c>
      <c r="D1090" s="1" t="s">
        <v>5611</v>
      </c>
      <c r="E1090" s="1" t="s">
        <v>1570</v>
      </c>
      <c r="F1090" s="1" t="s">
        <v>1569</v>
      </c>
      <c r="G1090" s="1" t="s">
        <v>430</v>
      </c>
      <c r="H1090" s="1" t="s">
        <v>26</v>
      </c>
      <c r="I1090" s="1">
        <v>14127</v>
      </c>
    </row>
    <row r="1091" spans="1:9" ht="12.75" x14ac:dyDescent="0.2">
      <c r="A1091" s="1">
        <v>1090</v>
      </c>
      <c r="B1091" s="1" t="s">
        <v>1568</v>
      </c>
      <c r="C1091" s="1" t="s">
        <v>1567</v>
      </c>
      <c r="D1091" s="1" t="s">
        <v>5611</v>
      </c>
      <c r="E1091" s="1" t="s">
        <v>1566</v>
      </c>
      <c r="F1091" s="1" t="s">
        <v>1565</v>
      </c>
      <c r="G1091" s="1" t="s">
        <v>928</v>
      </c>
      <c r="H1091" s="1" t="s">
        <v>26</v>
      </c>
      <c r="I1091" s="1">
        <v>11776</v>
      </c>
    </row>
    <row r="1092" spans="1:9" ht="12.75" x14ac:dyDescent="0.2">
      <c r="A1092" s="1">
        <v>1091</v>
      </c>
      <c r="B1092" s="1" t="s">
        <v>1564</v>
      </c>
      <c r="C1092" s="1" t="s">
        <v>1563</v>
      </c>
      <c r="D1092" s="1" t="s">
        <v>5611</v>
      </c>
      <c r="E1092" s="1" t="s">
        <v>1562</v>
      </c>
      <c r="F1092" s="1" t="s">
        <v>1561</v>
      </c>
      <c r="G1092" s="1" t="s">
        <v>1560</v>
      </c>
      <c r="H1092" s="1" t="s">
        <v>20</v>
      </c>
      <c r="I1092" s="1">
        <v>95677</v>
      </c>
    </row>
    <row r="1093" spans="1:9" ht="12.75" x14ac:dyDescent="0.2">
      <c r="A1093" s="1">
        <v>1092</v>
      </c>
      <c r="B1093" s="1" t="s">
        <v>1559</v>
      </c>
      <c r="C1093" s="1" t="s">
        <v>159</v>
      </c>
      <c r="D1093" s="1" t="s">
        <v>5611</v>
      </c>
      <c r="E1093" s="1" t="s">
        <v>1558</v>
      </c>
      <c r="F1093" s="1" t="s">
        <v>1557</v>
      </c>
      <c r="G1093" s="1" t="s">
        <v>87</v>
      </c>
      <c r="H1093" s="1" t="s">
        <v>26</v>
      </c>
      <c r="I1093" s="1">
        <v>11731</v>
      </c>
    </row>
    <row r="1094" spans="1:9" ht="12.75" x14ac:dyDescent="0.2">
      <c r="A1094" s="1">
        <v>1093</v>
      </c>
      <c r="B1094" s="1" t="s">
        <v>1556</v>
      </c>
      <c r="C1094" s="1" t="s">
        <v>1555</v>
      </c>
      <c r="D1094" s="1" t="s">
        <v>5611</v>
      </c>
      <c r="E1094" s="1" t="s">
        <v>1554</v>
      </c>
      <c r="F1094" s="1" t="s">
        <v>1553</v>
      </c>
      <c r="G1094" s="1" t="s">
        <v>1493</v>
      </c>
      <c r="H1094" s="1" t="s">
        <v>26</v>
      </c>
      <c r="I1094" s="1">
        <v>11729</v>
      </c>
    </row>
    <row r="1095" spans="1:9" ht="12.75" x14ac:dyDescent="0.2">
      <c r="A1095" s="1">
        <v>1094</v>
      </c>
      <c r="B1095" s="1" t="s">
        <v>1552</v>
      </c>
      <c r="C1095" s="1" t="s">
        <v>1511</v>
      </c>
      <c r="D1095" s="1" t="s">
        <v>5611</v>
      </c>
      <c r="E1095" s="1" t="s">
        <v>1551</v>
      </c>
      <c r="F1095" s="1" t="s">
        <v>1550</v>
      </c>
      <c r="G1095" s="1" t="s">
        <v>966</v>
      </c>
      <c r="H1095" s="1" t="s">
        <v>26</v>
      </c>
      <c r="I1095" s="1">
        <v>11757</v>
      </c>
    </row>
    <row r="1096" spans="1:9" ht="12.75" x14ac:dyDescent="0.2">
      <c r="A1096" s="1">
        <v>1095</v>
      </c>
      <c r="B1096" s="1" t="s">
        <v>1549</v>
      </c>
      <c r="C1096" s="1" t="s">
        <v>683</v>
      </c>
      <c r="D1096" s="1" t="s">
        <v>5611</v>
      </c>
      <c r="E1096" s="1" t="s">
        <v>1548</v>
      </c>
      <c r="F1096" s="1" t="s">
        <v>1547</v>
      </c>
      <c r="G1096" s="1" t="s">
        <v>191</v>
      </c>
      <c r="H1096" s="1" t="s">
        <v>26</v>
      </c>
      <c r="I1096" s="1">
        <v>11374</v>
      </c>
    </row>
    <row r="1097" spans="1:9" ht="12.75" x14ac:dyDescent="0.2">
      <c r="A1097" s="1">
        <v>1096</v>
      </c>
      <c r="B1097" s="1" t="s">
        <v>1546</v>
      </c>
      <c r="C1097" s="1" t="s">
        <v>835</v>
      </c>
      <c r="D1097" s="1" t="s">
        <v>5611</v>
      </c>
      <c r="E1097" s="1" t="s">
        <v>1545</v>
      </c>
      <c r="F1097" s="1" t="s">
        <v>1544</v>
      </c>
      <c r="G1097" s="1" t="s">
        <v>1543</v>
      </c>
      <c r="H1097" s="1" t="s">
        <v>26</v>
      </c>
      <c r="I1097" s="1">
        <v>13027</v>
      </c>
    </row>
    <row r="1098" spans="1:9" ht="12.75" x14ac:dyDescent="0.2">
      <c r="A1098" s="1">
        <v>1097</v>
      </c>
      <c r="B1098" s="1" t="s">
        <v>1542</v>
      </c>
      <c r="C1098" s="1" t="s">
        <v>1541</v>
      </c>
      <c r="D1098" s="1" t="s">
        <v>5611</v>
      </c>
      <c r="E1098" s="1" t="s">
        <v>1540</v>
      </c>
      <c r="F1098" s="1" t="s">
        <v>1539</v>
      </c>
      <c r="G1098" s="1" t="s">
        <v>870</v>
      </c>
      <c r="H1098" s="1" t="s">
        <v>20</v>
      </c>
      <c r="I1098" s="1">
        <v>94806</v>
      </c>
    </row>
    <row r="1099" spans="1:9" ht="12.75" x14ac:dyDescent="0.2">
      <c r="A1099" s="1">
        <v>1098</v>
      </c>
      <c r="B1099" s="1" t="s">
        <v>1538</v>
      </c>
      <c r="C1099" s="1" t="s">
        <v>926</v>
      </c>
      <c r="D1099" s="1" t="s">
        <v>5611</v>
      </c>
      <c r="E1099" s="1" t="s">
        <v>1537</v>
      </c>
      <c r="F1099" s="1" t="s">
        <v>1536</v>
      </c>
      <c r="G1099" s="1" t="s">
        <v>63</v>
      </c>
      <c r="H1099" s="1" t="s">
        <v>26</v>
      </c>
      <c r="I1099" s="1">
        <v>11570</v>
      </c>
    </row>
    <row r="1100" spans="1:9" ht="12.75" x14ac:dyDescent="0.2">
      <c r="A1100" s="1">
        <v>1099</v>
      </c>
      <c r="B1100" s="1" t="s">
        <v>1535</v>
      </c>
      <c r="C1100" s="1" t="s">
        <v>529</v>
      </c>
      <c r="D1100" s="1" t="s">
        <v>5611</v>
      </c>
      <c r="E1100" s="1" t="s">
        <v>1534</v>
      </c>
      <c r="F1100" s="1" t="s">
        <v>1533</v>
      </c>
      <c r="G1100" s="1" t="s">
        <v>800</v>
      </c>
      <c r="H1100" s="1" t="s">
        <v>26</v>
      </c>
      <c r="I1100" s="1">
        <v>11372</v>
      </c>
    </row>
    <row r="1101" spans="1:9" ht="12.75" x14ac:dyDescent="0.2">
      <c r="A1101" s="1">
        <v>1100</v>
      </c>
      <c r="B1101" s="1" t="s">
        <v>1532</v>
      </c>
      <c r="C1101" s="1" t="s">
        <v>24</v>
      </c>
      <c r="D1101" s="1" t="s">
        <v>5611</v>
      </c>
      <c r="E1101" s="1" t="s">
        <v>1531</v>
      </c>
      <c r="F1101" s="1" t="s">
        <v>1530</v>
      </c>
      <c r="G1101" s="1" t="s">
        <v>402</v>
      </c>
      <c r="H1101" s="1" t="s">
        <v>26</v>
      </c>
      <c r="I1101" s="1">
        <v>12020</v>
      </c>
    </row>
    <row r="1102" spans="1:9" ht="12.75" x14ac:dyDescent="0.2">
      <c r="A1102" s="1">
        <v>1101</v>
      </c>
      <c r="B1102" s="1" t="s">
        <v>1529</v>
      </c>
      <c r="C1102" s="1" t="s">
        <v>1528</v>
      </c>
      <c r="D1102" s="1" t="s">
        <v>5611</v>
      </c>
      <c r="E1102" s="1" t="s">
        <v>1527</v>
      </c>
      <c r="F1102" s="1" t="s">
        <v>1526</v>
      </c>
      <c r="G1102" s="1" t="s">
        <v>241</v>
      </c>
      <c r="H1102" s="1" t="s">
        <v>26</v>
      </c>
      <c r="I1102" s="1">
        <v>14043</v>
      </c>
    </row>
    <row r="1103" spans="1:9" ht="12.75" hidden="1" x14ac:dyDescent="0.2">
      <c r="A1103" s="1">
        <v>1102</v>
      </c>
      <c r="B1103" s="1" t="s">
        <v>1525</v>
      </c>
      <c r="C1103" s="1" t="s">
        <v>1524</v>
      </c>
      <c r="D1103" s="1" t="s">
        <v>1523</v>
      </c>
      <c r="E1103" s="1" t="s">
        <v>1522</v>
      </c>
      <c r="F1103" s="1" t="s">
        <v>1521</v>
      </c>
      <c r="G1103" s="1" t="s">
        <v>135</v>
      </c>
      <c r="H1103" s="1" t="s">
        <v>118</v>
      </c>
      <c r="I1103" s="1">
        <v>76110</v>
      </c>
    </row>
    <row r="1104" spans="1:9" ht="12.75" x14ac:dyDescent="0.2">
      <c r="A1104" s="1">
        <v>1103</v>
      </c>
      <c r="B1104" s="1" t="s">
        <v>1520</v>
      </c>
      <c r="C1104" s="1" t="s">
        <v>1519</v>
      </c>
      <c r="D1104" s="1" t="s">
        <v>5611</v>
      </c>
      <c r="E1104" s="1" t="s">
        <v>1518</v>
      </c>
      <c r="F1104" s="1" t="s">
        <v>1517</v>
      </c>
      <c r="G1104" s="1" t="s">
        <v>643</v>
      </c>
      <c r="H1104" s="1" t="s">
        <v>20</v>
      </c>
      <c r="I1104" s="1">
        <v>91387</v>
      </c>
    </row>
    <row r="1105" spans="1:9" ht="12.75" x14ac:dyDescent="0.2">
      <c r="A1105" s="1">
        <v>1104</v>
      </c>
      <c r="B1105" s="1" t="s">
        <v>1516</v>
      </c>
      <c r="C1105" s="1" t="s">
        <v>1515</v>
      </c>
      <c r="D1105" s="1" t="s">
        <v>5611</v>
      </c>
      <c r="E1105" s="1" t="s">
        <v>1514</v>
      </c>
      <c r="F1105" s="1" t="s">
        <v>1513</v>
      </c>
      <c r="G1105" s="1" t="s">
        <v>1199</v>
      </c>
      <c r="H1105" s="1" t="s">
        <v>26</v>
      </c>
      <c r="I1105" s="1">
        <v>10977</v>
      </c>
    </row>
    <row r="1106" spans="1:9" ht="12.75" x14ac:dyDescent="0.2">
      <c r="A1106" s="1">
        <v>1105</v>
      </c>
      <c r="B1106" s="1" t="s">
        <v>1512</v>
      </c>
      <c r="C1106" s="1" t="s">
        <v>1511</v>
      </c>
      <c r="D1106" s="1" t="s">
        <v>5611</v>
      </c>
      <c r="E1106" s="1" t="s">
        <v>1510</v>
      </c>
      <c r="F1106" s="1" t="s">
        <v>1509</v>
      </c>
      <c r="G1106" s="1" t="s">
        <v>1485</v>
      </c>
      <c r="H1106" s="1" t="s">
        <v>118</v>
      </c>
      <c r="I1106" s="1">
        <v>75080</v>
      </c>
    </row>
    <row r="1107" spans="1:9" ht="12.75" x14ac:dyDescent="0.2">
      <c r="A1107" s="1">
        <v>1106</v>
      </c>
      <c r="B1107" s="1" t="s">
        <v>1508</v>
      </c>
      <c r="C1107" s="1" t="s">
        <v>1507</v>
      </c>
      <c r="D1107" s="1" t="s">
        <v>5611</v>
      </c>
      <c r="E1107" s="1" t="s">
        <v>1506</v>
      </c>
      <c r="F1107" s="1" t="s">
        <v>1505</v>
      </c>
      <c r="G1107" s="1" t="s">
        <v>1199</v>
      </c>
      <c r="H1107" s="1" t="s">
        <v>26</v>
      </c>
      <c r="I1107" s="1">
        <v>10977</v>
      </c>
    </row>
    <row r="1108" spans="1:9" ht="12.75" x14ac:dyDescent="0.2">
      <c r="A1108" s="1">
        <v>1107</v>
      </c>
      <c r="B1108" s="1" t="s">
        <v>1504</v>
      </c>
      <c r="C1108" s="1" t="s">
        <v>1503</v>
      </c>
      <c r="D1108" s="1" t="s">
        <v>5611</v>
      </c>
      <c r="E1108" s="1" t="s">
        <v>1502</v>
      </c>
      <c r="F1108" s="1" t="s">
        <v>1501</v>
      </c>
      <c r="G1108" s="1" t="s">
        <v>499</v>
      </c>
      <c r="H1108" s="1" t="s">
        <v>26</v>
      </c>
      <c r="I1108" s="1">
        <v>12866</v>
      </c>
    </row>
    <row r="1109" spans="1:9" ht="12.75" x14ac:dyDescent="0.2">
      <c r="A1109" s="1">
        <v>1108</v>
      </c>
      <c r="B1109" s="1" t="s">
        <v>1500</v>
      </c>
      <c r="C1109" s="1" t="s">
        <v>101</v>
      </c>
      <c r="D1109" s="1" t="s">
        <v>5611</v>
      </c>
      <c r="E1109" s="1" t="s">
        <v>1499</v>
      </c>
      <c r="F1109" s="1" t="s">
        <v>1498</v>
      </c>
      <c r="G1109" s="1" t="s">
        <v>1003</v>
      </c>
      <c r="H1109" s="1" t="s">
        <v>118</v>
      </c>
      <c r="I1109" s="1">
        <v>75115</v>
      </c>
    </row>
    <row r="1110" spans="1:9" ht="12.75" x14ac:dyDescent="0.2">
      <c r="A1110" s="1">
        <v>1109</v>
      </c>
      <c r="B1110" s="1" t="s">
        <v>1497</v>
      </c>
      <c r="C1110" s="1" t="s">
        <v>1496</v>
      </c>
      <c r="D1110" s="1" t="s">
        <v>5611</v>
      </c>
      <c r="E1110" s="1" t="s">
        <v>1495</v>
      </c>
      <c r="F1110" s="1" t="s">
        <v>1494</v>
      </c>
      <c r="G1110" s="1" t="s">
        <v>1493</v>
      </c>
      <c r="H1110" s="1" t="s">
        <v>26</v>
      </c>
      <c r="I1110" s="1">
        <v>11729</v>
      </c>
    </row>
    <row r="1111" spans="1:9" ht="12.75" x14ac:dyDescent="0.2">
      <c r="A1111" s="1">
        <v>1110</v>
      </c>
      <c r="B1111" s="1" t="s">
        <v>1492</v>
      </c>
      <c r="C1111" s="1" t="s">
        <v>1058</v>
      </c>
      <c r="D1111" s="1" t="s">
        <v>5611</v>
      </c>
      <c r="E1111" s="1" t="s">
        <v>1491</v>
      </c>
      <c r="F1111" s="1" t="s">
        <v>1490</v>
      </c>
      <c r="G1111" s="1" t="s">
        <v>1489</v>
      </c>
      <c r="H1111" s="1" t="s">
        <v>26</v>
      </c>
      <c r="I1111" s="1">
        <v>11552</v>
      </c>
    </row>
    <row r="1112" spans="1:9" ht="12.75" x14ac:dyDescent="0.2">
      <c r="A1112" s="1">
        <v>1111</v>
      </c>
      <c r="B1112" s="1" t="s">
        <v>1488</v>
      </c>
      <c r="C1112" s="1" t="s">
        <v>128</v>
      </c>
      <c r="D1112" s="1" t="s">
        <v>5611</v>
      </c>
      <c r="E1112" s="1" t="s">
        <v>1487</v>
      </c>
      <c r="F1112" s="1" t="s">
        <v>1486</v>
      </c>
      <c r="G1112" s="1" t="s">
        <v>1485</v>
      </c>
      <c r="H1112" s="1" t="s">
        <v>118</v>
      </c>
      <c r="I1112" s="1">
        <v>75080</v>
      </c>
    </row>
    <row r="1113" spans="1:9" ht="12.75" x14ac:dyDescent="0.2">
      <c r="A1113" s="1">
        <v>1112</v>
      </c>
      <c r="B1113" s="1" t="s">
        <v>578</v>
      </c>
      <c r="C1113" s="1" t="s">
        <v>938</v>
      </c>
      <c r="D1113" s="1" t="s">
        <v>5611</v>
      </c>
      <c r="E1113" s="1" t="s">
        <v>1484</v>
      </c>
      <c r="F1113" s="1" t="s">
        <v>1483</v>
      </c>
      <c r="G1113" s="1" t="s">
        <v>638</v>
      </c>
      <c r="H1113" s="1" t="s">
        <v>26</v>
      </c>
      <c r="I1113" s="1">
        <v>11758</v>
      </c>
    </row>
    <row r="1114" spans="1:9" ht="12.75" x14ac:dyDescent="0.2">
      <c r="A1114" s="1">
        <v>1113</v>
      </c>
      <c r="B1114" s="1" t="s">
        <v>1482</v>
      </c>
      <c r="C1114" s="1" t="s">
        <v>1481</v>
      </c>
      <c r="D1114" s="1" t="s">
        <v>5611</v>
      </c>
      <c r="E1114" s="1" t="s">
        <v>1480</v>
      </c>
      <c r="F1114" s="1" t="s">
        <v>1479</v>
      </c>
      <c r="G1114" s="1" t="s">
        <v>479</v>
      </c>
      <c r="H1114" s="1" t="s">
        <v>26</v>
      </c>
      <c r="I1114" s="1">
        <v>14701</v>
      </c>
    </row>
    <row r="1115" spans="1:9" ht="12.75" hidden="1" x14ac:dyDescent="0.2">
      <c r="A1115" s="1">
        <v>1114</v>
      </c>
      <c r="B1115" s="1" t="s">
        <v>1478</v>
      </c>
      <c r="C1115" s="1" t="s">
        <v>1477</v>
      </c>
      <c r="D1115" s="1" t="s">
        <v>1476</v>
      </c>
      <c r="E1115" s="1" t="s">
        <v>1475</v>
      </c>
      <c r="F1115" s="1" t="s">
        <v>1474</v>
      </c>
      <c r="G1115" s="1" t="s">
        <v>1473</v>
      </c>
      <c r="H1115" s="1" t="s">
        <v>26</v>
      </c>
      <c r="I1115" s="1">
        <v>12203</v>
      </c>
    </row>
    <row r="1116" spans="1:9" ht="12.75" x14ac:dyDescent="0.2">
      <c r="A1116" s="1">
        <v>1115</v>
      </c>
      <c r="B1116" s="1" t="s">
        <v>1472</v>
      </c>
      <c r="C1116" s="1" t="s">
        <v>1471</v>
      </c>
      <c r="D1116" s="1" t="s">
        <v>5611</v>
      </c>
      <c r="E1116" s="1" t="s">
        <v>1470</v>
      </c>
      <c r="F1116" s="1" t="s">
        <v>1469</v>
      </c>
      <c r="G1116" s="1" t="s">
        <v>1468</v>
      </c>
      <c r="H1116" s="1" t="s">
        <v>26</v>
      </c>
      <c r="I1116" s="1">
        <v>11542</v>
      </c>
    </row>
    <row r="1117" spans="1:9" ht="12.75" x14ac:dyDescent="0.2">
      <c r="A1117" s="1">
        <v>1116</v>
      </c>
      <c r="B1117" s="1" t="s">
        <v>1467</v>
      </c>
      <c r="C1117" s="1" t="s">
        <v>1466</v>
      </c>
      <c r="D1117" s="1" t="s">
        <v>5611</v>
      </c>
      <c r="E1117" s="1" t="s">
        <v>1465</v>
      </c>
      <c r="F1117" s="1" t="s">
        <v>1464</v>
      </c>
      <c r="G1117" s="1" t="s">
        <v>172</v>
      </c>
      <c r="H1117" s="1" t="s">
        <v>26</v>
      </c>
      <c r="I1117" s="1">
        <v>11102</v>
      </c>
    </row>
    <row r="1118" spans="1:9" ht="12.75" x14ac:dyDescent="0.2">
      <c r="A1118" s="1">
        <v>1117</v>
      </c>
      <c r="B1118" s="1" t="s">
        <v>1463</v>
      </c>
      <c r="C1118" s="1" t="s">
        <v>1462</v>
      </c>
      <c r="D1118" s="1" t="s">
        <v>5611</v>
      </c>
      <c r="E1118" s="1" t="s">
        <v>1461</v>
      </c>
      <c r="F1118" s="1" t="s">
        <v>1460</v>
      </c>
      <c r="G1118" s="1" t="s">
        <v>484</v>
      </c>
      <c r="H1118" s="1" t="s">
        <v>26</v>
      </c>
      <c r="I1118" s="1">
        <v>11422</v>
      </c>
    </row>
    <row r="1119" spans="1:9" ht="12.75" x14ac:dyDescent="0.2">
      <c r="A1119" s="1">
        <v>1118</v>
      </c>
      <c r="B1119" s="1" t="s">
        <v>1459</v>
      </c>
      <c r="C1119" s="1" t="s">
        <v>378</v>
      </c>
      <c r="D1119" s="1" t="s">
        <v>5611</v>
      </c>
      <c r="E1119" s="1" t="s">
        <v>1458</v>
      </c>
      <c r="F1119" s="1" t="s">
        <v>1457</v>
      </c>
      <c r="G1119" s="1" t="s">
        <v>643</v>
      </c>
      <c r="H1119" s="1" t="s">
        <v>20</v>
      </c>
      <c r="I1119" s="1">
        <v>91387</v>
      </c>
    </row>
    <row r="1120" spans="1:9" ht="12.75" x14ac:dyDescent="0.2">
      <c r="A1120" s="1">
        <v>1119</v>
      </c>
      <c r="B1120" s="1" t="s">
        <v>1456</v>
      </c>
      <c r="C1120" s="1" t="s">
        <v>1455</v>
      </c>
      <c r="D1120" s="1" t="s">
        <v>5611</v>
      </c>
      <c r="E1120" s="1" t="s">
        <v>1454</v>
      </c>
      <c r="F1120" s="1" t="s">
        <v>1453</v>
      </c>
      <c r="G1120" s="1" t="s">
        <v>130</v>
      </c>
      <c r="H1120" s="1" t="s">
        <v>26</v>
      </c>
      <c r="I1120" s="1">
        <v>10952</v>
      </c>
    </row>
    <row r="1121" spans="1:9" ht="12.75" x14ac:dyDescent="0.2">
      <c r="A1121" s="1">
        <v>1120</v>
      </c>
      <c r="B1121" s="1" t="s">
        <v>1452</v>
      </c>
      <c r="C1121" s="1" t="s">
        <v>1451</v>
      </c>
      <c r="D1121" s="1" t="s">
        <v>5611</v>
      </c>
      <c r="E1121" s="1" t="s">
        <v>1450</v>
      </c>
      <c r="F1121" s="1" t="s">
        <v>1449</v>
      </c>
      <c r="G1121" s="1" t="s">
        <v>87</v>
      </c>
      <c r="H1121" s="1" t="s">
        <v>26</v>
      </c>
      <c r="I1121" s="1">
        <v>11731</v>
      </c>
    </row>
    <row r="1122" spans="1:9" ht="12.75" x14ac:dyDescent="0.2">
      <c r="A1122" s="1">
        <v>1121</v>
      </c>
      <c r="B1122" s="1" t="s">
        <v>1448</v>
      </c>
      <c r="C1122" s="1" t="s">
        <v>1447</v>
      </c>
      <c r="D1122" s="1" t="s">
        <v>5611</v>
      </c>
      <c r="E1122" s="1" t="s">
        <v>1446</v>
      </c>
      <c r="F1122" s="1" t="s">
        <v>1445</v>
      </c>
      <c r="G1122" s="1" t="s">
        <v>711</v>
      </c>
      <c r="H1122" s="1" t="s">
        <v>26</v>
      </c>
      <c r="I1122" s="1">
        <v>10598</v>
      </c>
    </row>
    <row r="1123" spans="1:9" ht="12.75" x14ac:dyDescent="0.2">
      <c r="A1123" s="1">
        <v>1122</v>
      </c>
      <c r="B1123" s="1" t="s">
        <v>1444</v>
      </c>
      <c r="C1123" s="1" t="s">
        <v>285</v>
      </c>
      <c r="D1123" s="1" t="s">
        <v>5611</v>
      </c>
      <c r="E1123" s="1" t="s">
        <v>1443</v>
      </c>
      <c r="F1123" s="1" t="s">
        <v>1442</v>
      </c>
      <c r="G1123" s="1" t="s">
        <v>1441</v>
      </c>
      <c r="H1123" s="1" t="s">
        <v>26</v>
      </c>
      <c r="I1123" s="1">
        <v>11762</v>
      </c>
    </row>
    <row r="1124" spans="1:9" ht="12.75" x14ac:dyDescent="0.2">
      <c r="A1124" s="1">
        <v>1123</v>
      </c>
      <c r="B1124" s="1" t="s">
        <v>1440</v>
      </c>
      <c r="C1124" s="1" t="s">
        <v>1439</v>
      </c>
      <c r="D1124" s="1" t="s">
        <v>5611</v>
      </c>
      <c r="E1124" s="1" t="s">
        <v>1438</v>
      </c>
      <c r="F1124" s="1" t="s">
        <v>1437</v>
      </c>
      <c r="G1124" s="1" t="s">
        <v>287</v>
      </c>
      <c r="H1124" s="1" t="s">
        <v>26</v>
      </c>
      <c r="I1124" s="1">
        <v>14450</v>
      </c>
    </row>
    <row r="1125" spans="1:9" ht="12.75" x14ac:dyDescent="0.2">
      <c r="A1125" s="1">
        <v>1124</v>
      </c>
      <c r="B1125" s="1" t="s">
        <v>1384</v>
      </c>
      <c r="C1125" s="1" t="s">
        <v>1436</v>
      </c>
      <c r="D1125" s="1" t="s">
        <v>5611</v>
      </c>
      <c r="E1125" s="1" t="s">
        <v>1435</v>
      </c>
      <c r="F1125" s="1" t="s">
        <v>1434</v>
      </c>
      <c r="G1125" s="1" t="s">
        <v>277</v>
      </c>
      <c r="H1125" s="1" t="s">
        <v>26</v>
      </c>
      <c r="I1125" s="1">
        <v>11701</v>
      </c>
    </row>
    <row r="1126" spans="1:9" ht="12.75" x14ac:dyDescent="0.2">
      <c r="A1126" s="1">
        <v>1125</v>
      </c>
      <c r="B1126" s="1" t="s">
        <v>1433</v>
      </c>
      <c r="C1126" s="1" t="s">
        <v>1432</v>
      </c>
      <c r="D1126" s="1" t="s">
        <v>5611</v>
      </c>
      <c r="E1126" s="1" t="s">
        <v>1431</v>
      </c>
      <c r="F1126" s="1" t="s">
        <v>1430</v>
      </c>
      <c r="G1126" s="1" t="s">
        <v>156</v>
      </c>
      <c r="H1126" s="1" t="s">
        <v>20</v>
      </c>
      <c r="I1126" s="1">
        <v>94566</v>
      </c>
    </row>
    <row r="1127" spans="1:9" ht="12.75" x14ac:dyDescent="0.2">
      <c r="A1127" s="1">
        <v>1126</v>
      </c>
      <c r="B1127" s="1" t="s">
        <v>1429</v>
      </c>
      <c r="C1127" s="1" t="s">
        <v>1428</v>
      </c>
      <c r="D1127" s="1" t="s">
        <v>5611</v>
      </c>
      <c r="E1127" s="1" t="s">
        <v>1427</v>
      </c>
      <c r="F1127" s="1" t="s">
        <v>1426</v>
      </c>
      <c r="G1127" s="1" t="s">
        <v>1199</v>
      </c>
      <c r="H1127" s="1" t="s">
        <v>26</v>
      </c>
      <c r="I1127" s="1">
        <v>10977</v>
      </c>
    </row>
    <row r="1128" spans="1:9" ht="12.75" x14ac:dyDescent="0.2">
      <c r="A1128" s="1">
        <v>1127</v>
      </c>
      <c r="B1128" s="1" t="s">
        <v>1425</v>
      </c>
      <c r="C1128" s="1" t="s">
        <v>253</v>
      </c>
      <c r="D1128" s="1" t="s">
        <v>5611</v>
      </c>
      <c r="E1128" s="1" t="s">
        <v>1424</v>
      </c>
      <c r="F1128" s="1" t="s">
        <v>1423</v>
      </c>
      <c r="G1128" s="1" t="s">
        <v>181</v>
      </c>
      <c r="H1128" s="1" t="s">
        <v>26</v>
      </c>
      <c r="I1128" s="1">
        <v>12804</v>
      </c>
    </row>
    <row r="1129" spans="1:9" ht="12.75" x14ac:dyDescent="0.2">
      <c r="A1129" s="1">
        <v>1128</v>
      </c>
      <c r="B1129" s="1" t="s">
        <v>1422</v>
      </c>
      <c r="C1129" s="1" t="s">
        <v>1421</v>
      </c>
      <c r="D1129" s="1" t="s">
        <v>5611</v>
      </c>
      <c r="E1129" s="1" t="s">
        <v>1420</v>
      </c>
      <c r="F1129" s="1" t="s">
        <v>1419</v>
      </c>
      <c r="G1129" s="1" t="s">
        <v>1418</v>
      </c>
      <c r="H1129" s="1" t="s">
        <v>26</v>
      </c>
      <c r="I1129" s="1">
        <v>10541</v>
      </c>
    </row>
    <row r="1130" spans="1:9" ht="12.75" x14ac:dyDescent="0.2">
      <c r="A1130" s="1">
        <v>1129</v>
      </c>
      <c r="B1130" s="1" t="s">
        <v>1417</v>
      </c>
      <c r="C1130" s="1" t="s">
        <v>1416</v>
      </c>
      <c r="D1130" s="1" t="s">
        <v>5611</v>
      </c>
      <c r="E1130" s="1" t="s">
        <v>1415</v>
      </c>
      <c r="F1130" s="1" t="s">
        <v>1414</v>
      </c>
      <c r="G1130" s="1" t="s">
        <v>694</v>
      </c>
      <c r="H1130" s="1" t="s">
        <v>26</v>
      </c>
      <c r="I1130" s="1">
        <v>11377</v>
      </c>
    </row>
    <row r="1131" spans="1:9" ht="12.75" x14ac:dyDescent="0.2">
      <c r="A1131" s="1">
        <v>1130</v>
      </c>
      <c r="B1131" s="1" t="s">
        <v>1413</v>
      </c>
      <c r="C1131" s="1" t="s">
        <v>1412</v>
      </c>
      <c r="D1131" s="1" t="s">
        <v>5611</v>
      </c>
      <c r="E1131" s="1" t="s">
        <v>1411</v>
      </c>
      <c r="F1131" s="1" t="s">
        <v>1410</v>
      </c>
      <c r="G1131" s="1" t="s">
        <v>1409</v>
      </c>
      <c r="H1131" s="1" t="s">
        <v>26</v>
      </c>
      <c r="I1131" s="1">
        <v>11003</v>
      </c>
    </row>
    <row r="1132" spans="1:9" ht="12.75" x14ac:dyDescent="0.2">
      <c r="A1132" s="1">
        <v>1131</v>
      </c>
      <c r="B1132" s="1" t="s">
        <v>1408</v>
      </c>
      <c r="C1132" s="1" t="s">
        <v>1407</v>
      </c>
      <c r="D1132" s="1" t="s">
        <v>5611</v>
      </c>
      <c r="E1132" s="1" t="s">
        <v>1406</v>
      </c>
      <c r="F1132" s="1" t="s">
        <v>1405</v>
      </c>
      <c r="G1132" s="1" t="s">
        <v>151</v>
      </c>
      <c r="H1132" s="1" t="s">
        <v>26</v>
      </c>
      <c r="I1132" s="1">
        <v>10550</v>
      </c>
    </row>
    <row r="1133" spans="1:9" ht="12.75" x14ac:dyDescent="0.2">
      <c r="A1133" s="1">
        <v>1132</v>
      </c>
      <c r="B1133" s="1" t="s">
        <v>1404</v>
      </c>
      <c r="C1133" s="1" t="s">
        <v>1403</v>
      </c>
      <c r="D1133" s="1" t="s">
        <v>5611</v>
      </c>
      <c r="E1133" s="1" t="s">
        <v>1402</v>
      </c>
      <c r="F1133" s="1" t="s">
        <v>1401</v>
      </c>
      <c r="G1133" s="1" t="s">
        <v>899</v>
      </c>
      <c r="H1133" s="1" t="s">
        <v>26</v>
      </c>
      <c r="I1133" s="1">
        <v>14850</v>
      </c>
    </row>
    <row r="1134" spans="1:9" ht="12.75" x14ac:dyDescent="0.2">
      <c r="A1134" s="1">
        <v>1133</v>
      </c>
      <c r="B1134" s="1" t="s">
        <v>907</v>
      </c>
      <c r="C1134" s="1" t="s">
        <v>540</v>
      </c>
      <c r="D1134" s="1" t="s">
        <v>5611</v>
      </c>
      <c r="E1134" s="1" t="s">
        <v>1400</v>
      </c>
      <c r="F1134" s="1" t="s">
        <v>1399</v>
      </c>
      <c r="G1134" s="1" t="s">
        <v>615</v>
      </c>
      <c r="H1134" s="1" t="s">
        <v>26</v>
      </c>
      <c r="I1134" s="1">
        <v>11795</v>
      </c>
    </row>
    <row r="1135" spans="1:9" ht="12.75" x14ac:dyDescent="0.2">
      <c r="A1135" s="1">
        <v>1134</v>
      </c>
      <c r="B1135" s="1" t="s">
        <v>1398</v>
      </c>
      <c r="C1135" s="1" t="s">
        <v>244</v>
      </c>
      <c r="D1135" s="1" t="s">
        <v>5611</v>
      </c>
      <c r="E1135" s="1" t="s">
        <v>1397</v>
      </c>
      <c r="F1135" s="1" t="s">
        <v>1396</v>
      </c>
      <c r="G1135" s="1" t="s">
        <v>1003</v>
      </c>
      <c r="H1135" s="1" t="s">
        <v>118</v>
      </c>
      <c r="I1135" s="1">
        <v>75115</v>
      </c>
    </row>
    <row r="1136" spans="1:9" ht="12.75" x14ac:dyDescent="0.2">
      <c r="A1136" s="1">
        <v>1135</v>
      </c>
      <c r="B1136" s="1" t="s">
        <v>1395</v>
      </c>
      <c r="C1136" s="1" t="s">
        <v>1325</v>
      </c>
      <c r="D1136" s="1" t="s">
        <v>5611</v>
      </c>
      <c r="E1136" s="1" t="s">
        <v>1394</v>
      </c>
      <c r="F1136" s="1" t="s">
        <v>1393</v>
      </c>
      <c r="G1136" s="1" t="s">
        <v>850</v>
      </c>
      <c r="H1136" s="1" t="s">
        <v>118</v>
      </c>
      <c r="I1136" s="1">
        <v>75043</v>
      </c>
    </row>
    <row r="1137" spans="1:9" ht="12.75" hidden="1" x14ac:dyDescent="0.2">
      <c r="A1137" s="1">
        <v>1136</v>
      </c>
      <c r="B1137" s="1" t="s">
        <v>1392</v>
      </c>
      <c r="C1137" s="1" t="s">
        <v>165</v>
      </c>
      <c r="D1137" s="1" t="s">
        <v>1391</v>
      </c>
      <c r="E1137" s="1" t="s">
        <v>1390</v>
      </c>
      <c r="F1137" s="1" t="s">
        <v>1389</v>
      </c>
      <c r="G1137" s="1" t="s">
        <v>361</v>
      </c>
      <c r="H1137" s="1" t="s">
        <v>26</v>
      </c>
      <c r="I1137" s="1">
        <v>14606</v>
      </c>
    </row>
    <row r="1138" spans="1:9" ht="12.75" x14ac:dyDescent="0.2">
      <c r="A1138" s="1">
        <v>1137</v>
      </c>
      <c r="B1138" s="1" t="s">
        <v>1388</v>
      </c>
      <c r="C1138" s="1" t="s">
        <v>1387</v>
      </c>
      <c r="D1138" s="1" t="s">
        <v>5611</v>
      </c>
      <c r="E1138" s="1" t="s">
        <v>1386</v>
      </c>
      <c r="F1138" s="1" t="s">
        <v>1385</v>
      </c>
      <c r="G1138" s="1" t="s">
        <v>366</v>
      </c>
      <c r="H1138" s="1" t="s">
        <v>26</v>
      </c>
      <c r="I1138" s="1">
        <v>11050</v>
      </c>
    </row>
    <row r="1139" spans="1:9" ht="12.75" x14ac:dyDescent="0.2">
      <c r="A1139" s="1">
        <v>1138</v>
      </c>
      <c r="B1139" s="1" t="s">
        <v>1384</v>
      </c>
      <c r="C1139" s="1" t="s">
        <v>902</v>
      </c>
      <c r="D1139" s="1" t="s">
        <v>5611</v>
      </c>
      <c r="E1139" s="1" t="s">
        <v>1383</v>
      </c>
      <c r="F1139" s="1" t="s">
        <v>1382</v>
      </c>
      <c r="G1139" s="1" t="s">
        <v>923</v>
      </c>
      <c r="H1139" s="1" t="s">
        <v>20</v>
      </c>
      <c r="I1139" s="1">
        <v>93555</v>
      </c>
    </row>
    <row r="1140" spans="1:9" ht="12.75" x14ac:dyDescent="0.2">
      <c r="A1140" s="1">
        <v>1139</v>
      </c>
      <c r="B1140" s="1" t="s">
        <v>1381</v>
      </c>
      <c r="C1140" s="1" t="s">
        <v>1380</v>
      </c>
      <c r="D1140" s="1" t="s">
        <v>5611</v>
      </c>
      <c r="E1140" s="1" t="s">
        <v>1379</v>
      </c>
      <c r="F1140" s="1" t="s">
        <v>1378</v>
      </c>
      <c r="G1140" s="1" t="s">
        <v>151</v>
      </c>
      <c r="H1140" s="1" t="s">
        <v>26</v>
      </c>
      <c r="I1140" s="1">
        <v>10550</v>
      </c>
    </row>
    <row r="1141" spans="1:9" ht="12.75" x14ac:dyDescent="0.2">
      <c r="A1141" s="1">
        <v>1140</v>
      </c>
      <c r="B1141" s="1" t="s">
        <v>1377</v>
      </c>
      <c r="C1141" s="1" t="s">
        <v>1376</v>
      </c>
      <c r="D1141" s="1" t="s">
        <v>5611</v>
      </c>
      <c r="E1141" s="1" t="s">
        <v>1375</v>
      </c>
      <c r="F1141" s="1" t="s">
        <v>1374</v>
      </c>
      <c r="G1141" s="1" t="s">
        <v>78</v>
      </c>
      <c r="H1141" s="1" t="s">
        <v>26</v>
      </c>
      <c r="I1141" s="1">
        <v>13090</v>
      </c>
    </row>
    <row r="1142" spans="1:9" ht="12.75" x14ac:dyDescent="0.2">
      <c r="A1142" s="1">
        <v>1141</v>
      </c>
      <c r="B1142" s="1" t="s">
        <v>1373</v>
      </c>
      <c r="C1142" s="1" t="s">
        <v>1372</v>
      </c>
      <c r="D1142" s="1" t="s">
        <v>5611</v>
      </c>
      <c r="E1142" s="1" t="s">
        <v>1371</v>
      </c>
      <c r="F1142" s="1" t="s">
        <v>1370</v>
      </c>
      <c r="G1142" s="1" t="s">
        <v>559</v>
      </c>
      <c r="H1142" s="1" t="s">
        <v>26</v>
      </c>
      <c r="I1142" s="1">
        <v>12550</v>
      </c>
    </row>
    <row r="1143" spans="1:9" ht="12.75" x14ac:dyDescent="0.2">
      <c r="A1143" s="1">
        <v>1142</v>
      </c>
      <c r="B1143" s="1" t="s">
        <v>1369</v>
      </c>
      <c r="C1143" s="1" t="s">
        <v>1368</v>
      </c>
      <c r="D1143" s="1" t="s">
        <v>5611</v>
      </c>
      <c r="E1143" s="1" t="s">
        <v>1367</v>
      </c>
      <c r="F1143" s="1" t="s">
        <v>1366</v>
      </c>
      <c r="G1143" s="1" t="s">
        <v>1158</v>
      </c>
      <c r="H1143" s="1" t="s">
        <v>26</v>
      </c>
      <c r="I1143" s="1">
        <v>14534</v>
      </c>
    </row>
    <row r="1144" spans="1:9" ht="12.75" x14ac:dyDescent="0.2">
      <c r="A1144" s="1">
        <v>1143</v>
      </c>
      <c r="B1144" s="1" t="s">
        <v>1365</v>
      </c>
      <c r="C1144" s="1" t="s">
        <v>1364</v>
      </c>
      <c r="D1144" s="1" t="s">
        <v>5611</v>
      </c>
      <c r="E1144" s="1" t="s">
        <v>1363</v>
      </c>
      <c r="F1144" s="1" t="s">
        <v>1362</v>
      </c>
      <c r="G1144" s="1" t="s">
        <v>1361</v>
      </c>
      <c r="H1144" s="1" t="s">
        <v>26</v>
      </c>
      <c r="I1144" s="1">
        <v>14150</v>
      </c>
    </row>
    <row r="1145" spans="1:9" ht="12.75" x14ac:dyDescent="0.2">
      <c r="A1145" s="1">
        <v>1144</v>
      </c>
      <c r="B1145" s="1" t="s">
        <v>1360</v>
      </c>
      <c r="C1145" s="1" t="s">
        <v>1359</v>
      </c>
      <c r="D1145" s="1" t="s">
        <v>5611</v>
      </c>
      <c r="E1145" s="1" t="s">
        <v>1358</v>
      </c>
      <c r="F1145" s="1" t="s">
        <v>1357</v>
      </c>
      <c r="G1145" s="1" t="s">
        <v>47</v>
      </c>
      <c r="H1145" s="1" t="s">
        <v>26</v>
      </c>
      <c r="I1145" s="1">
        <v>11364</v>
      </c>
    </row>
    <row r="1146" spans="1:9" ht="12.75" hidden="1" x14ac:dyDescent="0.2">
      <c r="A1146" s="1">
        <v>1145</v>
      </c>
      <c r="B1146" s="1" t="s">
        <v>1099</v>
      </c>
      <c r="C1146" s="1" t="s">
        <v>1001</v>
      </c>
      <c r="D1146" s="1" t="s">
        <v>1356</v>
      </c>
      <c r="E1146" s="1" t="s">
        <v>1355</v>
      </c>
      <c r="F1146" s="1" t="s">
        <v>1354</v>
      </c>
      <c r="G1146" s="1" t="s">
        <v>201</v>
      </c>
      <c r="H1146" s="1" t="s">
        <v>26</v>
      </c>
      <c r="I1146" s="1">
        <v>10701</v>
      </c>
    </row>
    <row r="1147" spans="1:9" ht="12.75" x14ac:dyDescent="0.2">
      <c r="A1147" s="1">
        <v>1146</v>
      </c>
      <c r="B1147" s="1" t="s">
        <v>1353</v>
      </c>
      <c r="C1147" s="1" t="s">
        <v>688</v>
      </c>
      <c r="D1147" s="1" t="s">
        <v>5611</v>
      </c>
      <c r="E1147" s="1" t="s">
        <v>1352</v>
      </c>
      <c r="F1147" s="1" t="s">
        <v>1351</v>
      </c>
      <c r="G1147" s="1" t="s">
        <v>724</v>
      </c>
      <c r="H1147" s="1" t="s">
        <v>26</v>
      </c>
      <c r="I1147" s="1">
        <v>11412</v>
      </c>
    </row>
    <row r="1148" spans="1:9" ht="12.75" x14ac:dyDescent="0.2">
      <c r="A1148" s="1">
        <v>1147</v>
      </c>
      <c r="B1148" s="1" t="s">
        <v>1350</v>
      </c>
      <c r="C1148" s="1" t="s">
        <v>71</v>
      </c>
      <c r="D1148" s="1" t="s">
        <v>5611</v>
      </c>
      <c r="E1148" s="1" t="s">
        <v>1349</v>
      </c>
      <c r="F1148" s="1" t="s">
        <v>1348</v>
      </c>
      <c r="G1148" s="1" t="s">
        <v>563</v>
      </c>
      <c r="H1148" s="1" t="s">
        <v>20</v>
      </c>
      <c r="I1148" s="1">
        <v>90403</v>
      </c>
    </row>
    <row r="1149" spans="1:9" ht="12.75" x14ac:dyDescent="0.2">
      <c r="A1149" s="1">
        <v>1148</v>
      </c>
      <c r="B1149" s="1" t="s">
        <v>1347</v>
      </c>
      <c r="C1149" s="1" t="s">
        <v>1346</v>
      </c>
      <c r="D1149" s="1" t="s">
        <v>5611</v>
      </c>
      <c r="E1149" s="1" t="s">
        <v>1345</v>
      </c>
      <c r="F1149" s="1" t="s">
        <v>1344</v>
      </c>
      <c r="G1149" s="1" t="s">
        <v>1199</v>
      </c>
      <c r="H1149" s="1" t="s">
        <v>26</v>
      </c>
      <c r="I1149" s="1">
        <v>10977</v>
      </c>
    </row>
    <row r="1150" spans="1:9" ht="12.75" x14ac:dyDescent="0.2">
      <c r="A1150" s="1">
        <v>1149</v>
      </c>
      <c r="B1150" s="1" t="s">
        <v>1343</v>
      </c>
      <c r="C1150" s="1" t="s">
        <v>464</v>
      </c>
      <c r="D1150" s="1" t="s">
        <v>5611</v>
      </c>
      <c r="E1150" s="1" t="s">
        <v>1342</v>
      </c>
      <c r="F1150" s="1" t="s">
        <v>1341</v>
      </c>
      <c r="G1150" s="1" t="s">
        <v>1072</v>
      </c>
      <c r="H1150" s="1" t="s">
        <v>20</v>
      </c>
      <c r="I1150" s="1">
        <v>95050</v>
      </c>
    </row>
    <row r="1151" spans="1:9" ht="12.75" hidden="1" x14ac:dyDescent="0.2">
      <c r="A1151" s="1">
        <v>1150</v>
      </c>
      <c r="B1151" s="1" t="s">
        <v>1340</v>
      </c>
      <c r="C1151" s="1" t="s">
        <v>906</v>
      </c>
      <c r="D1151" s="1" t="s">
        <v>1339</v>
      </c>
      <c r="E1151" s="1" t="s">
        <v>1338</v>
      </c>
      <c r="F1151" s="1" t="s">
        <v>1337</v>
      </c>
      <c r="G1151" s="1" t="s">
        <v>119</v>
      </c>
      <c r="H1151" s="1" t="s">
        <v>118</v>
      </c>
      <c r="I1151" s="1">
        <v>78418</v>
      </c>
    </row>
    <row r="1152" spans="1:9" ht="12.75" x14ac:dyDescent="0.2">
      <c r="A1152" s="1">
        <v>1151</v>
      </c>
      <c r="B1152" s="1" t="s">
        <v>1336</v>
      </c>
      <c r="C1152" s="1" t="s">
        <v>529</v>
      </c>
      <c r="D1152" s="1" t="s">
        <v>5611</v>
      </c>
      <c r="E1152" s="1" t="s">
        <v>1335</v>
      </c>
      <c r="F1152" s="1" t="s">
        <v>1334</v>
      </c>
      <c r="G1152" s="1" t="s">
        <v>217</v>
      </c>
      <c r="H1152" s="1" t="s">
        <v>26</v>
      </c>
      <c r="I1152" s="1">
        <v>11720</v>
      </c>
    </row>
    <row r="1153" spans="1:9" ht="12.75" x14ac:dyDescent="0.2">
      <c r="A1153" s="1">
        <v>1152</v>
      </c>
      <c r="B1153" s="1" t="s">
        <v>1333</v>
      </c>
      <c r="C1153" s="1" t="s">
        <v>1332</v>
      </c>
      <c r="D1153" s="1" t="s">
        <v>5611</v>
      </c>
      <c r="E1153" s="1" t="s">
        <v>1331</v>
      </c>
      <c r="F1153" s="1" t="s">
        <v>1330</v>
      </c>
      <c r="G1153" s="1" t="s">
        <v>471</v>
      </c>
      <c r="H1153" s="1" t="s">
        <v>20</v>
      </c>
      <c r="I1153" s="1">
        <v>91733</v>
      </c>
    </row>
    <row r="1154" spans="1:9" ht="12.75" x14ac:dyDescent="0.2">
      <c r="A1154" s="1">
        <v>1153</v>
      </c>
      <c r="B1154" s="1" t="s">
        <v>1329</v>
      </c>
      <c r="C1154" s="1" t="s">
        <v>1328</v>
      </c>
      <c r="D1154" s="1" t="s">
        <v>5611</v>
      </c>
      <c r="E1154" s="1" t="s">
        <v>1327</v>
      </c>
      <c r="F1154" s="1" t="s">
        <v>1326</v>
      </c>
      <c r="G1154" s="1" t="s">
        <v>325</v>
      </c>
      <c r="H1154" s="1" t="s">
        <v>20</v>
      </c>
      <c r="I1154" s="1">
        <v>94070</v>
      </c>
    </row>
    <row r="1155" spans="1:9" ht="12.75" x14ac:dyDescent="0.2">
      <c r="A1155" s="1">
        <v>1154</v>
      </c>
      <c r="B1155" s="1" t="s">
        <v>779</v>
      </c>
      <c r="C1155" s="1" t="s">
        <v>1325</v>
      </c>
      <c r="D1155" s="1" t="s">
        <v>5611</v>
      </c>
      <c r="E1155" s="1" t="s">
        <v>1324</v>
      </c>
      <c r="F1155" s="1" t="s">
        <v>1323</v>
      </c>
      <c r="G1155" s="1" t="s">
        <v>593</v>
      </c>
      <c r="H1155" s="1" t="s">
        <v>26</v>
      </c>
      <c r="I1155" s="1">
        <v>13021</v>
      </c>
    </row>
    <row r="1156" spans="1:9" ht="12.75" x14ac:dyDescent="0.2">
      <c r="A1156" s="1">
        <v>1155</v>
      </c>
      <c r="B1156" s="1" t="s">
        <v>1322</v>
      </c>
      <c r="C1156" s="1" t="s">
        <v>1263</v>
      </c>
      <c r="D1156" s="1" t="s">
        <v>5611</v>
      </c>
      <c r="E1156" s="1" t="s">
        <v>1321</v>
      </c>
      <c r="F1156" s="1" t="s">
        <v>1320</v>
      </c>
      <c r="G1156" s="1" t="s">
        <v>908</v>
      </c>
      <c r="H1156" s="1" t="s">
        <v>26</v>
      </c>
      <c r="I1156" s="1">
        <v>11691</v>
      </c>
    </row>
    <row r="1157" spans="1:9" ht="12.75" x14ac:dyDescent="0.2">
      <c r="A1157" s="1">
        <v>1156</v>
      </c>
      <c r="B1157" s="1" t="s">
        <v>1319</v>
      </c>
      <c r="C1157" s="1" t="s">
        <v>101</v>
      </c>
      <c r="D1157" s="1" t="s">
        <v>5611</v>
      </c>
      <c r="E1157" s="1" t="s">
        <v>1318</v>
      </c>
      <c r="F1157" s="1" t="s">
        <v>1317</v>
      </c>
      <c r="G1157" s="1" t="s">
        <v>513</v>
      </c>
      <c r="H1157" s="1" t="s">
        <v>26</v>
      </c>
      <c r="I1157" s="1">
        <v>11414</v>
      </c>
    </row>
    <row r="1158" spans="1:9" ht="12.75" hidden="1" x14ac:dyDescent="0.2">
      <c r="A1158" s="1">
        <v>1157</v>
      </c>
      <c r="B1158" s="1" t="s">
        <v>1316</v>
      </c>
      <c r="C1158" s="1" t="s">
        <v>1315</v>
      </c>
      <c r="D1158" s="1" t="s">
        <v>1314</v>
      </c>
      <c r="E1158" s="1" t="s">
        <v>1313</v>
      </c>
      <c r="F1158" s="1" t="s">
        <v>1312</v>
      </c>
      <c r="G1158" s="1" t="s">
        <v>206</v>
      </c>
      <c r="H1158" s="1" t="s">
        <v>26</v>
      </c>
      <c r="I1158" s="1">
        <v>14215</v>
      </c>
    </row>
    <row r="1159" spans="1:9" ht="12.75" x14ac:dyDescent="0.2">
      <c r="A1159" s="1">
        <v>1158</v>
      </c>
      <c r="B1159" s="1" t="s">
        <v>1311</v>
      </c>
      <c r="C1159" s="1" t="s">
        <v>1310</v>
      </c>
      <c r="D1159" s="1" t="s">
        <v>5611</v>
      </c>
      <c r="E1159" s="1" t="s">
        <v>1309</v>
      </c>
      <c r="F1159" s="1" t="s">
        <v>1308</v>
      </c>
      <c r="G1159" s="1" t="s">
        <v>27</v>
      </c>
      <c r="H1159" s="1" t="s">
        <v>26</v>
      </c>
      <c r="I1159" s="1">
        <v>14424</v>
      </c>
    </row>
    <row r="1160" spans="1:9" ht="12.75" x14ac:dyDescent="0.2">
      <c r="A1160" s="1">
        <v>1159</v>
      </c>
      <c r="B1160" s="1" t="s">
        <v>1307</v>
      </c>
      <c r="C1160" s="1" t="s">
        <v>1306</v>
      </c>
      <c r="D1160" s="1" t="s">
        <v>5611</v>
      </c>
      <c r="E1160" s="1" t="s">
        <v>1305</v>
      </c>
      <c r="F1160" s="1" t="s">
        <v>1304</v>
      </c>
      <c r="G1160" s="1" t="s">
        <v>633</v>
      </c>
      <c r="H1160" s="1" t="s">
        <v>26</v>
      </c>
      <c r="I1160" s="1">
        <v>11791</v>
      </c>
    </row>
    <row r="1161" spans="1:9" ht="12.75" x14ac:dyDescent="0.2">
      <c r="A1161" s="1">
        <v>1160</v>
      </c>
      <c r="B1161" s="1" t="s">
        <v>1303</v>
      </c>
      <c r="C1161" s="1" t="s">
        <v>1302</v>
      </c>
      <c r="D1161" s="1" t="s">
        <v>5611</v>
      </c>
      <c r="E1161" s="1" t="s">
        <v>1301</v>
      </c>
      <c r="F1161" s="1" t="s">
        <v>1300</v>
      </c>
      <c r="G1161" s="1" t="s">
        <v>1299</v>
      </c>
      <c r="H1161" s="1" t="s">
        <v>118</v>
      </c>
      <c r="I1161" s="1">
        <v>76039</v>
      </c>
    </row>
    <row r="1162" spans="1:9" ht="12.75" x14ac:dyDescent="0.2">
      <c r="A1162" s="1">
        <v>1161</v>
      </c>
      <c r="B1162" s="1" t="s">
        <v>1298</v>
      </c>
      <c r="C1162" s="1" t="s">
        <v>1297</v>
      </c>
      <c r="D1162" s="1" t="s">
        <v>5611</v>
      </c>
      <c r="E1162" s="1" t="s">
        <v>1296</v>
      </c>
      <c r="F1162" s="1" t="s">
        <v>1295</v>
      </c>
      <c r="G1162" s="1" t="s">
        <v>1294</v>
      </c>
      <c r="H1162" s="1" t="s">
        <v>26</v>
      </c>
      <c r="I1162" s="1">
        <v>11580</v>
      </c>
    </row>
    <row r="1163" spans="1:9" ht="12.75" x14ac:dyDescent="0.2">
      <c r="A1163" s="1">
        <v>1162</v>
      </c>
      <c r="B1163" s="1" t="s">
        <v>1293</v>
      </c>
      <c r="C1163" s="1" t="s">
        <v>1292</v>
      </c>
      <c r="D1163" s="1" t="s">
        <v>5611</v>
      </c>
      <c r="E1163" s="1" t="s">
        <v>1291</v>
      </c>
      <c r="F1163" s="1" t="s">
        <v>1290</v>
      </c>
      <c r="G1163" s="1" t="s">
        <v>899</v>
      </c>
      <c r="H1163" s="1" t="s">
        <v>26</v>
      </c>
      <c r="I1163" s="1">
        <v>14850</v>
      </c>
    </row>
    <row r="1164" spans="1:9" ht="12.75" x14ac:dyDescent="0.2">
      <c r="A1164" s="1">
        <v>1163</v>
      </c>
      <c r="B1164" s="1" t="s">
        <v>1289</v>
      </c>
      <c r="C1164" s="1" t="s">
        <v>873</v>
      </c>
      <c r="D1164" s="1" t="s">
        <v>5611</v>
      </c>
      <c r="E1164" s="1" t="s">
        <v>1288</v>
      </c>
      <c r="F1164" s="1" t="s">
        <v>1287</v>
      </c>
      <c r="G1164" s="1" t="s">
        <v>583</v>
      </c>
      <c r="H1164" s="1" t="s">
        <v>20</v>
      </c>
      <c r="I1164" s="1">
        <v>90260</v>
      </c>
    </row>
    <row r="1165" spans="1:9" ht="12.75" x14ac:dyDescent="0.2">
      <c r="A1165" s="1">
        <v>1164</v>
      </c>
      <c r="B1165" s="1" t="s">
        <v>1286</v>
      </c>
      <c r="C1165" s="1" t="s">
        <v>1285</v>
      </c>
      <c r="D1165" s="1" t="s">
        <v>5611</v>
      </c>
      <c r="E1165" s="1" t="s">
        <v>1284</v>
      </c>
      <c r="F1165" s="1" t="s">
        <v>1283</v>
      </c>
      <c r="G1165" s="1" t="s">
        <v>73</v>
      </c>
      <c r="H1165" s="1" t="s">
        <v>26</v>
      </c>
      <c r="I1165" s="1">
        <v>10583</v>
      </c>
    </row>
    <row r="1166" spans="1:9" ht="12.75" hidden="1" x14ac:dyDescent="0.2">
      <c r="A1166" s="1">
        <v>1165</v>
      </c>
      <c r="B1166" s="1" t="s">
        <v>1282</v>
      </c>
      <c r="C1166" s="1" t="s">
        <v>1281</v>
      </c>
      <c r="D1166" s="1" t="s">
        <v>1280</v>
      </c>
      <c r="E1166" s="1" t="s">
        <v>1279</v>
      </c>
      <c r="F1166" s="1" t="s">
        <v>1278</v>
      </c>
      <c r="G1166" s="1" t="s">
        <v>135</v>
      </c>
      <c r="H1166" s="1" t="s">
        <v>118</v>
      </c>
      <c r="I1166" s="1">
        <v>76110</v>
      </c>
    </row>
    <row r="1167" spans="1:9" ht="12.75" x14ac:dyDescent="0.2">
      <c r="A1167" s="1">
        <v>1166</v>
      </c>
      <c r="B1167" s="1" t="s">
        <v>1277</v>
      </c>
      <c r="C1167" s="1" t="s">
        <v>1276</v>
      </c>
      <c r="D1167" s="1" t="s">
        <v>5611</v>
      </c>
      <c r="E1167" s="1" t="s">
        <v>1275</v>
      </c>
      <c r="F1167" s="1" t="s">
        <v>1274</v>
      </c>
      <c r="G1167" s="1" t="s">
        <v>887</v>
      </c>
      <c r="H1167" s="1" t="s">
        <v>26</v>
      </c>
      <c r="I1167" s="1">
        <v>11706</v>
      </c>
    </row>
    <row r="1168" spans="1:9" ht="12.75" x14ac:dyDescent="0.2">
      <c r="A1168" s="1">
        <v>1167</v>
      </c>
      <c r="B1168" s="1" t="s">
        <v>1273</v>
      </c>
      <c r="C1168" s="1" t="s">
        <v>1272</v>
      </c>
      <c r="D1168" s="1" t="s">
        <v>5611</v>
      </c>
      <c r="E1168" s="1" t="s">
        <v>1271</v>
      </c>
      <c r="F1168" s="1" t="s">
        <v>1270</v>
      </c>
      <c r="G1168" s="1" t="s">
        <v>1269</v>
      </c>
      <c r="H1168" s="1" t="s">
        <v>26</v>
      </c>
      <c r="I1168" s="1">
        <v>10954</v>
      </c>
    </row>
    <row r="1169" spans="1:9" ht="12.75" x14ac:dyDescent="0.2">
      <c r="A1169" s="1">
        <v>1168</v>
      </c>
      <c r="B1169" s="1" t="s">
        <v>1268</v>
      </c>
      <c r="C1169" s="1" t="s">
        <v>1267</v>
      </c>
      <c r="D1169" s="1" t="s">
        <v>5611</v>
      </c>
      <c r="E1169" s="1" t="s">
        <v>1266</v>
      </c>
      <c r="F1169" s="1" t="s">
        <v>1265</v>
      </c>
      <c r="G1169" s="1" t="s">
        <v>350</v>
      </c>
      <c r="H1169" s="1" t="s">
        <v>26</v>
      </c>
      <c r="I1169" s="1">
        <v>11104</v>
      </c>
    </row>
    <row r="1170" spans="1:9" ht="12.75" x14ac:dyDescent="0.2">
      <c r="A1170" s="1">
        <v>1169</v>
      </c>
      <c r="B1170" s="1" t="s">
        <v>1264</v>
      </c>
      <c r="C1170" s="1" t="s">
        <v>1263</v>
      </c>
      <c r="D1170" s="1" t="s">
        <v>5611</v>
      </c>
      <c r="E1170" s="1" t="s">
        <v>1262</v>
      </c>
      <c r="F1170" s="1" t="s">
        <v>1261</v>
      </c>
      <c r="G1170" s="1" t="s">
        <v>1199</v>
      </c>
      <c r="H1170" s="1" t="s">
        <v>26</v>
      </c>
      <c r="I1170" s="1">
        <v>10977</v>
      </c>
    </row>
    <row r="1171" spans="1:9" ht="12.75" x14ac:dyDescent="0.2">
      <c r="A1171" s="1">
        <v>1170</v>
      </c>
      <c r="B1171" s="1" t="s">
        <v>1260</v>
      </c>
      <c r="C1171" s="1" t="s">
        <v>304</v>
      </c>
      <c r="D1171" s="1" t="s">
        <v>5611</v>
      </c>
      <c r="E1171" s="1" t="s">
        <v>1259</v>
      </c>
      <c r="F1171" s="1" t="s">
        <v>1258</v>
      </c>
      <c r="G1171" s="1" t="s">
        <v>1257</v>
      </c>
      <c r="H1171" s="1" t="s">
        <v>26</v>
      </c>
      <c r="I1171" s="1">
        <v>11418</v>
      </c>
    </row>
    <row r="1172" spans="1:9" ht="12.75" x14ac:dyDescent="0.2">
      <c r="A1172" s="1">
        <v>1171</v>
      </c>
      <c r="B1172" s="1" t="s">
        <v>1256</v>
      </c>
      <c r="C1172" s="1" t="s">
        <v>1255</v>
      </c>
      <c r="D1172" s="1" t="s">
        <v>5611</v>
      </c>
      <c r="E1172" s="1" t="s">
        <v>1254</v>
      </c>
      <c r="F1172" s="1" t="s">
        <v>1253</v>
      </c>
      <c r="G1172" s="1" t="s">
        <v>957</v>
      </c>
      <c r="H1172" s="1" t="s">
        <v>26</v>
      </c>
      <c r="I1172" s="1">
        <v>13440</v>
      </c>
    </row>
    <row r="1173" spans="1:9" ht="12.75" x14ac:dyDescent="0.2">
      <c r="A1173" s="1">
        <v>1172</v>
      </c>
      <c r="B1173" s="1" t="s">
        <v>1252</v>
      </c>
      <c r="C1173" s="1" t="s">
        <v>1205</v>
      </c>
      <c r="D1173" s="1" t="s">
        <v>5611</v>
      </c>
      <c r="E1173" s="1" t="s">
        <v>1251</v>
      </c>
      <c r="F1173" s="1" t="s">
        <v>1250</v>
      </c>
      <c r="G1173" s="1" t="s">
        <v>1158</v>
      </c>
      <c r="H1173" s="1" t="s">
        <v>26</v>
      </c>
      <c r="I1173" s="1">
        <v>14534</v>
      </c>
    </row>
    <row r="1174" spans="1:9" ht="12.75" x14ac:dyDescent="0.2">
      <c r="A1174" s="1">
        <v>1173</v>
      </c>
      <c r="B1174" s="1" t="s">
        <v>1249</v>
      </c>
      <c r="C1174" s="1" t="s">
        <v>1248</v>
      </c>
      <c r="D1174" s="1" t="s">
        <v>5611</v>
      </c>
      <c r="E1174" s="1" t="s">
        <v>1247</v>
      </c>
      <c r="F1174" s="1" t="s">
        <v>1246</v>
      </c>
      <c r="G1174" s="1" t="s">
        <v>526</v>
      </c>
      <c r="H1174" s="1" t="s">
        <v>26</v>
      </c>
      <c r="I1174" s="1">
        <v>11530</v>
      </c>
    </row>
    <row r="1175" spans="1:9" ht="12.75" hidden="1" x14ac:dyDescent="0.2">
      <c r="A1175" s="1">
        <v>1174</v>
      </c>
      <c r="B1175" s="1" t="s">
        <v>1245</v>
      </c>
      <c r="C1175" s="1" t="s">
        <v>1244</v>
      </c>
      <c r="D1175" s="1" t="s">
        <v>1243</v>
      </c>
      <c r="E1175" s="1" t="s">
        <v>1242</v>
      </c>
      <c r="F1175" s="1" t="s">
        <v>1241</v>
      </c>
      <c r="G1175" s="1" t="s">
        <v>201</v>
      </c>
      <c r="H1175" s="1" t="s">
        <v>26</v>
      </c>
      <c r="I1175" s="1">
        <v>10701</v>
      </c>
    </row>
    <row r="1176" spans="1:9" ht="12.75" x14ac:dyDescent="0.2">
      <c r="A1176" s="1">
        <v>1175</v>
      </c>
      <c r="B1176" s="1" t="s">
        <v>1240</v>
      </c>
      <c r="C1176" s="1" t="s">
        <v>756</v>
      </c>
      <c r="D1176" s="1" t="s">
        <v>5611</v>
      </c>
      <c r="E1176" s="1" t="s">
        <v>1239</v>
      </c>
      <c r="F1176" s="1" t="s">
        <v>1238</v>
      </c>
      <c r="G1176" s="1" t="s">
        <v>103</v>
      </c>
      <c r="H1176" s="1" t="s">
        <v>20</v>
      </c>
      <c r="I1176" s="1">
        <v>91768</v>
      </c>
    </row>
    <row r="1177" spans="1:9" ht="12.75" x14ac:dyDescent="0.2">
      <c r="A1177" s="1">
        <v>1176</v>
      </c>
      <c r="B1177" s="1" t="s">
        <v>1237</v>
      </c>
      <c r="C1177" s="1" t="s">
        <v>1236</v>
      </c>
      <c r="D1177" s="1" t="s">
        <v>5611</v>
      </c>
      <c r="E1177" s="1" t="s">
        <v>1235</v>
      </c>
      <c r="F1177" s="1" t="s">
        <v>1234</v>
      </c>
      <c r="G1177" s="1" t="s">
        <v>181</v>
      </c>
      <c r="H1177" s="1" t="s">
        <v>26</v>
      </c>
      <c r="I1177" s="1">
        <v>12804</v>
      </c>
    </row>
    <row r="1178" spans="1:9" ht="12.75" x14ac:dyDescent="0.2">
      <c r="A1178" s="1">
        <v>1177</v>
      </c>
      <c r="B1178" s="1" t="s">
        <v>1233</v>
      </c>
      <c r="C1178" s="1" t="s">
        <v>1164</v>
      </c>
      <c r="D1178" s="1" t="s">
        <v>5611</v>
      </c>
      <c r="E1178" s="1" t="s">
        <v>1232</v>
      </c>
      <c r="F1178" s="1" t="s">
        <v>1231</v>
      </c>
      <c r="G1178" s="1" t="s">
        <v>1230</v>
      </c>
      <c r="H1178" s="1" t="s">
        <v>26</v>
      </c>
      <c r="I1178" s="1">
        <v>12601</v>
      </c>
    </row>
    <row r="1179" spans="1:9" ht="12.75" hidden="1" x14ac:dyDescent="0.2">
      <c r="A1179" s="1">
        <v>1178</v>
      </c>
      <c r="B1179" s="1" t="s">
        <v>1229</v>
      </c>
      <c r="C1179" s="1" t="s">
        <v>1228</v>
      </c>
      <c r="D1179" s="1" t="s">
        <v>1227</v>
      </c>
      <c r="E1179" s="1" t="s">
        <v>1226</v>
      </c>
      <c r="F1179" s="1" t="s">
        <v>1225</v>
      </c>
      <c r="G1179" s="1" t="s">
        <v>1224</v>
      </c>
      <c r="H1179" s="1" t="s">
        <v>20</v>
      </c>
      <c r="I1179" s="1">
        <v>93035</v>
      </c>
    </row>
    <row r="1180" spans="1:9" ht="12.75" x14ac:dyDescent="0.2">
      <c r="A1180" s="1">
        <v>1179</v>
      </c>
      <c r="B1180" s="1" t="s">
        <v>1223</v>
      </c>
      <c r="C1180" s="1" t="s">
        <v>1222</v>
      </c>
      <c r="D1180" s="1" t="s">
        <v>5611</v>
      </c>
      <c r="E1180" s="1" t="s">
        <v>1221</v>
      </c>
      <c r="F1180" s="1" t="s">
        <v>1220</v>
      </c>
      <c r="G1180" s="1" t="s">
        <v>37</v>
      </c>
      <c r="H1180" s="1" t="s">
        <v>26</v>
      </c>
      <c r="I1180" s="1">
        <v>11201</v>
      </c>
    </row>
    <row r="1181" spans="1:9" ht="12.75" x14ac:dyDescent="0.2">
      <c r="A1181" s="1">
        <v>1180</v>
      </c>
      <c r="B1181" s="1" t="s">
        <v>1219</v>
      </c>
      <c r="C1181" s="1" t="s">
        <v>1218</v>
      </c>
      <c r="D1181" s="1" t="s">
        <v>5611</v>
      </c>
      <c r="E1181" s="1" t="s">
        <v>1217</v>
      </c>
      <c r="F1181" s="1" t="s">
        <v>1216</v>
      </c>
      <c r="G1181" s="1" t="s">
        <v>1215</v>
      </c>
      <c r="H1181" s="1" t="s">
        <v>26</v>
      </c>
      <c r="I1181" s="1">
        <v>11735</v>
      </c>
    </row>
    <row r="1182" spans="1:9" ht="12.75" x14ac:dyDescent="0.2">
      <c r="A1182" s="1">
        <v>1181</v>
      </c>
      <c r="B1182" s="1" t="s">
        <v>1214</v>
      </c>
      <c r="C1182" s="1" t="s">
        <v>1213</v>
      </c>
      <c r="D1182" s="1" t="s">
        <v>5611</v>
      </c>
      <c r="E1182" s="1" t="s">
        <v>1212</v>
      </c>
      <c r="F1182" s="1" t="s">
        <v>1211</v>
      </c>
      <c r="G1182" s="1" t="s">
        <v>37</v>
      </c>
      <c r="H1182" s="1" t="s">
        <v>26</v>
      </c>
      <c r="I1182" s="1">
        <v>11201</v>
      </c>
    </row>
    <row r="1183" spans="1:9" ht="12.75" x14ac:dyDescent="0.2">
      <c r="A1183" s="1">
        <v>1182</v>
      </c>
      <c r="B1183" s="1" t="s">
        <v>1210</v>
      </c>
      <c r="C1183" s="1" t="s">
        <v>1209</v>
      </c>
      <c r="D1183" s="1" t="s">
        <v>5611</v>
      </c>
      <c r="E1183" s="1" t="s">
        <v>1208</v>
      </c>
      <c r="F1183" s="1" t="s">
        <v>1207</v>
      </c>
      <c r="G1183" s="1" t="s">
        <v>542</v>
      </c>
      <c r="H1183" s="1" t="s">
        <v>26</v>
      </c>
      <c r="I1183" s="1">
        <v>11779</v>
      </c>
    </row>
    <row r="1184" spans="1:9" ht="12.75" x14ac:dyDescent="0.2">
      <c r="A1184" s="1">
        <v>1183</v>
      </c>
      <c r="B1184" s="1" t="s">
        <v>1206</v>
      </c>
      <c r="C1184" s="1" t="s">
        <v>1205</v>
      </c>
      <c r="D1184" s="1" t="s">
        <v>5611</v>
      </c>
      <c r="E1184" s="1" t="s">
        <v>1204</v>
      </c>
      <c r="F1184" s="1" t="s">
        <v>1203</v>
      </c>
      <c r="G1184" s="1" t="s">
        <v>494</v>
      </c>
      <c r="H1184" s="1" t="s">
        <v>26</v>
      </c>
      <c r="I1184" s="1">
        <v>11566</v>
      </c>
    </row>
    <row r="1185" spans="1:9" ht="12.75" x14ac:dyDescent="0.2">
      <c r="A1185" s="1">
        <v>1184</v>
      </c>
      <c r="B1185" s="1" t="s">
        <v>1202</v>
      </c>
      <c r="C1185" s="1" t="s">
        <v>993</v>
      </c>
      <c r="D1185" s="1" t="s">
        <v>5611</v>
      </c>
      <c r="E1185" s="1" t="s">
        <v>1201</v>
      </c>
      <c r="F1185" s="1" t="s">
        <v>1200</v>
      </c>
      <c r="G1185" s="1" t="s">
        <v>1199</v>
      </c>
      <c r="H1185" s="1" t="s">
        <v>26</v>
      </c>
      <c r="I1185" s="1">
        <v>10977</v>
      </c>
    </row>
    <row r="1186" spans="1:9" ht="12.75" x14ac:dyDescent="0.2">
      <c r="A1186" s="1">
        <v>1185</v>
      </c>
      <c r="B1186" s="1" t="s">
        <v>1198</v>
      </c>
      <c r="C1186" s="1" t="s">
        <v>1197</v>
      </c>
      <c r="D1186" s="1" t="s">
        <v>5611</v>
      </c>
      <c r="E1186" s="1" t="s">
        <v>1196</v>
      </c>
      <c r="F1186" s="1" t="s">
        <v>1195</v>
      </c>
      <c r="G1186" s="1" t="s">
        <v>1194</v>
      </c>
      <c r="H1186" s="1" t="s">
        <v>26</v>
      </c>
      <c r="I1186" s="1">
        <v>12065</v>
      </c>
    </row>
    <row r="1187" spans="1:9" ht="12.75" x14ac:dyDescent="0.2">
      <c r="A1187" s="1">
        <v>1186</v>
      </c>
      <c r="B1187" s="1" t="s">
        <v>1193</v>
      </c>
      <c r="C1187" s="1" t="s">
        <v>1192</v>
      </c>
      <c r="D1187" s="1" t="s">
        <v>5611</v>
      </c>
      <c r="E1187" s="1" t="s">
        <v>1191</v>
      </c>
      <c r="F1187" s="1" t="s">
        <v>1190</v>
      </c>
      <c r="G1187" s="1" t="s">
        <v>325</v>
      </c>
      <c r="H1187" s="1" t="s">
        <v>20</v>
      </c>
      <c r="I1187" s="1">
        <v>94070</v>
      </c>
    </row>
    <row r="1188" spans="1:9" ht="12.75" x14ac:dyDescent="0.2">
      <c r="A1188" s="1">
        <v>1187</v>
      </c>
      <c r="B1188" s="1" t="s">
        <v>1189</v>
      </c>
      <c r="C1188" s="1" t="s">
        <v>1188</v>
      </c>
      <c r="D1188" s="1" t="s">
        <v>5611</v>
      </c>
      <c r="E1188" s="1" t="s">
        <v>1187</v>
      </c>
      <c r="F1188" s="1" t="s">
        <v>1186</v>
      </c>
      <c r="G1188" s="1" t="s">
        <v>509</v>
      </c>
      <c r="H1188" s="1" t="s">
        <v>26</v>
      </c>
      <c r="I1188" s="1">
        <v>11354</v>
      </c>
    </row>
    <row r="1189" spans="1:9" ht="12.75" hidden="1" x14ac:dyDescent="0.2">
      <c r="A1189" s="1">
        <v>1188</v>
      </c>
      <c r="B1189" s="1" t="s">
        <v>1185</v>
      </c>
      <c r="C1189" s="1" t="s">
        <v>705</v>
      </c>
      <c r="D1189" s="1" t="s">
        <v>1184</v>
      </c>
      <c r="E1189" s="1" t="s">
        <v>1183</v>
      </c>
      <c r="F1189" s="1" t="s">
        <v>1182</v>
      </c>
      <c r="G1189" s="1" t="s">
        <v>201</v>
      </c>
      <c r="H1189" s="1" t="s">
        <v>26</v>
      </c>
      <c r="I1189" s="1">
        <v>10701</v>
      </c>
    </row>
    <row r="1190" spans="1:9" ht="12.75" x14ac:dyDescent="0.2">
      <c r="A1190" s="1">
        <v>1189</v>
      </c>
      <c r="B1190" s="1" t="s">
        <v>1181</v>
      </c>
      <c r="C1190" s="1" t="s">
        <v>438</v>
      </c>
      <c r="D1190" s="1" t="s">
        <v>5611</v>
      </c>
      <c r="E1190" s="1" t="s">
        <v>1180</v>
      </c>
      <c r="F1190" s="1" t="s">
        <v>1179</v>
      </c>
      <c r="G1190" s="1" t="s">
        <v>345</v>
      </c>
      <c r="H1190" s="1" t="s">
        <v>26</v>
      </c>
      <c r="I1190" s="1">
        <v>11553</v>
      </c>
    </row>
    <row r="1191" spans="1:9" ht="12.75" x14ac:dyDescent="0.2">
      <c r="A1191" s="1">
        <v>1190</v>
      </c>
      <c r="B1191" s="1" t="s">
        <v>1178</v>
      </c>
      <c r="C1191" s="1" t="s">
        <v>1177</v>
      </c>
      <c r="D1191" s="1" t="s">
        <v>5611</v>
      </c>
      <c r="E1191" s="1" t="s">
        <v>1176</v>
      </c>
      <c r="F1191" s="1" t="s">
        <v>1175</v>
      </c>
      <c r="G1191" s="1" t="s">
        <v>928</v>
      </c>
      <c r="H1191" s="1" t="s">
        <v>26</v>
      </c>
      <c r="I1191" s="1">
        <v>11776</v>
      </c>
    </row>
    <row r="1192" spans="1:9" ht="12.75" hidden="1" x14ac:dyDescent="0.2">
      <c r="A1192" s="1">
        <v>1191</v>
      </c>
      <c r="B1192" s="1" t="s">
        <v>1174</v>
      </c>
      <c r="C1192" s="1" t="s">
        <v>1173</v>
      </c>
      <c r="D1192" s="1" t="s">
        <v>1172</v>
      </c>
      <c r="E1192" s="1" t="s">
        <v>1171</v>
      </c>
      <c r="F1192" s="1" t="s">
        <v>1170</v>
      </c>
      <c r="G1192" s="1" t="s">
        <v>361</v>
      </c>
      <c r="H1192" s="1" t="s">
        <v>26</v>
      </c>
      <c r="I1192" s="1">
        <v>14606</v>
      </c>
    </row>
    <row r="1193" spans="1:9" ht="12.75" x14ac:dyDescent="0.2">
      <c r="A1193" s="1">
        <v>1192</v>
      </c>
      <c r="B1193" s="1" t="s">
        <v>1169</v>
      </c>
      <c r="C1193" s="1" t="s">
        <v>1168</v>
      </c>
      <c r="D1193" s="1" t="s">
        <v>5611</v>
      </c>
      <c r="E1193" s="1" t="s">
        <v>1167</v>
      </c>
      <c r="F1193" s="1" t="s">
        <v>1166</v>
      </c>
      <c r="G1193" s="1" t="s">
        <v>1003</v>
      </c>
      <c r="H1193" s="1" t="s">
        <v>118</v>
      </c>
      <c r="I1193" s="1">
        <v>75115</v>
      </c>
    </row>
    <row r="1194" spans="1:9" ht="12.75" x14ac:dyDescent="0.2">
      <c r="A1194" s="1">
        <v>1193</v>
      </c>
      <c r="B1194" s="1" t="s">
        <v>1165</v>
      </c>
      <c r="C1194" s="1" t="s">
        <v>1164</v>
      </c>
      <c r="D1194" s="1" t="s">
        <v>5611</v>
      </c>
      <c r="E1194" s="1" t="s">
        <v>1163</v>
      </c>
      <c r="F1194" s="1" t="s">
        <v>1162</v>
      </c>
      <c r="G1194" s="1" t="s">
        <v>385</v>
      </c>
      <c r="H1194" s="1" t="s">
        <v>26</v>
      </c>
      <c r="I1194" s="1">
        <v>11420</v>
      </c>
    </row>
    <row r="1195" spans="1:9" ht="12.75" x14ac:dyDescent="0.2">
      <c r="A1195" s="1">
        <v>1194</v>
      </c>
      <c r="B1195" s="1" t="s">
        <v>1161</v>
      </c>
      <c r="C1195" s="1" t="s">
        <v>1143</v>
      </c>
      <c r="D1195" s="1" t="s">
        <v>5611</v>
      </c>
      <c r="E1195" s="1" t="s">
        <v>1160</v>
      </c>
      <c r="F1195" s="1" t="s">
        <v>1159</v>
      </c>
      <c r="G1195" s="1" t="s">
        <v>1158</v>
      </c>
      <c r="H1195" s="1" t="s">
        <v>26</v>
      </c>
      <c r="I1195" s="1">
        <v>14534</v>
      </c>
    </row>
    <row r="1196" spans="1:9" ht="12.75" hidden="1" x14ac:dyDescent="0.2">
      <c r="A1196" s="1">
        <v>1195</v>
      </c>
      <c r="B1196" s="1" t="s">
        <v>1157</v>
      </c>
      <c r="C1196" s="1" t="s">
        <v>1156</v>
      </c>
      <c r="D1196" s="1" t="s">
        <v>1155</v>
      </c>
      <c r="E1196" s="1" t="s">
        <v>1154</v>
      </c>
      <c r="F1196" s="1" t="s">
        <v>1153</v>
      </c>
      <c r="G1196" s="1" t="s">
        <v>206</v>
      </c>
      <c r="H1196" s="1" t="s">
        <v>26</v>
      </c>
      <c r="I1196" s="1">
        <v>14215</v>
      </c>
    </row>
    <row r="1197" spans="1:9" ht="12.75" x14ac:dyDescent="0.2">
      <c r="A1197" s="1">
        <v>1196</v>
      </c>
      <c r="B1197" s="1" t="s">
        <v>1152</v>
      </c>
      <c r="C1197" s="1" t="s">
        <v>1151</v>
      </c>
      <c r="D1197" s="1" t="s">
        <v>5611</v>
      </c>
      <c r="E1197" s="1" t="s">
        <v>1150</v>
      </c>
      <c r="F1197" s="1" t="s">
        <v>1149</v>
      </c>
      <c r="G1197" s="1" t="s">
        <v>457</v>
      </c>
      <c r="H1197" s="1" t="s">
        <v>26</v>
      </c>
      <c r="I1197" s="1">
        <v>11772</v>
      </c>
    </row>
    <row r="1198" spans="1:9" ht="12.75" x14ac:dyDescent="0.2">
      <c r="A1198" s="1">
        <v>1197</v>
      </c>
      <c r="B1198" s="1" t="s">
        <v>1148</v>
      </c>
      <c r="C1198" s="1" t="s">
        <v>1147</v>
      </c>
      <c r="D1198" s="1" t="s">
        <v>5611</v>
      </c>
      <c r="E1198" s="1" t="s">
        <v>1146</v>
      </c>
      <c r="F1198" s="1" t="s">
        <v>1145</v>
      </c>
      <c r="G1198" s="1" t="s">
        <v>366</v>
      </c>
      <c r="H1198" s="1" t="s">
        <v>26</v>
      </c>
      <c r="I1198" s="1">
        <v>11050</v>
      </c>
    </row>
    <row r="1199" spans="1:9" ht="12.75" x14ac:dyDescent="0.2">
      <c r="A1199" s="1">
        <v>1198</v>
      </c>
      <c r="B1199" s="1" t="s">
        <v>1144</v>
      </c>
      <c r="C1199" s="1" t="s">
        <v>1143</v>
      </c>
      <c r="D1199" s="1" t="s">
        <v>5611</v>
      </c>
      <c r="E1199" s="1" t="s">
        <v>1142</v>
      </c>
      <c r="F1199" s="1" t="s">
        <v>1141</v>
      </c>
      <c r="G1199" s="1" t="s">
        <v>37</v>
      </c>
      <c r="H1199" s="1" t="s">
        <v>26</v>
      </c>
      <c r="I1199" s="1">
        <v>11201</v>
      </c>
    </row>
    <row r="1200" spans="1:9" ht="12.75" x14ac:dyDescent="0.2">
      <c r="A1200" s="1">
        <v>1199</v>
      </c>
      <c r="B1200" s="1" t="s">
        <v>592</v>
      </c>
      <c r="C1200" s="1" t="s">
        <v>1140</v>
      </c>
      <c r="D1200" s="1" t="s">
        <v>5611</v>
      </c>
      <c r="E1200" s="1" t="s">
        <v>1139</v>
      </c>
      <c r="F1200" s="1" t="s">
        <v>1138</v>
      </c>
      <c r="G1200" s="1" t="s">
        <v>727</v>
      </c>
      <c r="H1200" s="1" t="s">
        <v>26</v>
      </c>
      <c r="I1200" s="1">
        <v>14120</v>
      </c>
    </row>
    <row r="1201" spans="1:9" ht="12.75" x14ac:dyDescent="0.2">
      <c r="A1201" s="1">
        <v>1200</v>
      </c>
      <c r="B1201" s="1" t="s">
        <v>1137</v>
      </c>
      <c r="C1201" s="1" t="s">
        <v>1136</v>
      </c>
      <c r="D1201" s="1" t="s">
        <v>5611</v>
      </c>
      <c r="E1201" s="1" t="s">
        <v>1135</v>
      </c>
      <c r="F1201" s="1" t="s">
        <v>1134</v>
      </c>
      <c r="G1201" s="1" t="s">
        <v>366</v>
      </c>
      <c r="H1201" s="1" t="s">
        <v>26</v>
      </c>
      <c r="I1201" s="1">
        <v>11050</v>
      </c>
    </row>
    <row r="1202" spans="1:9" ht="12.75" x14ac:dyDescent="0.2">
      <c r="A1202" s="1">
        <v>1201</v>
      </c>
      <c r="B1202" s="1" t="s">
        <v>1133</v>
      </c>
      <c r="C1202" s="1" t="s">
        <v>1132</v>
      </c>
      <c r="D1202" s="1" t="s">
        <v>5611</v>
      </c>
      <c r="E1202" s="1" t="s">
        <v>1131</v>
      </c>
      <c r="F1202" s="1" t="s">
        <v>1130</v>
      </c>
      <c r="G1202" s="1" t="s">
        <v>212</v>
      </c>
      <c r="H1202" s="1" t="s">
        <v>26</v>
      </c>
      <c r="I1202" s="1">
        <v>10573</v>
      </c>
    </row>
    <row r="1203" spans="1:9" ht="12.75" x14ac:dyDescent="0.2">
      <c r="A1203" s="1">
        <v>1202</v>
      </c>
      <c r="B1203" s="1" t="s">
        <v>1129</v>
      </c>
      <c r="C1203" s="1" t="s">
        <v>1128</v>
      </c>
      <c r="D1203" s="1" t="s">
        <v>5611</v>
      </c>
      <c r="E1203" s="1" t="s">
        <v>1127</v>
      </c>
      <c r="F1203" s="1" t="s">
        <v>1126</v>
      </c>
      <c r="G1203" s="1" t="s">
        <v>1125</v>
      </c>
      <c r="H1203" s="1" t="s">
        <v>20</v>
      </c>
      <c r="I1203" s="1">
        <v>92220</v>
      </c>
    </row>
    <row r="1204" spans="1:9" ht="12.75" x14ac:dyDescent="0.2">
      <c r="A1204" s="1">
        <v>1203</v>
      </c>
      <c r="B1204" s="1" t="s">
        <v>1124</v>
      </c>
      <c r="C1204" s="1" t="s">
        <v>396</v>
      </c>
      <c r="D1204" s="1" t="s">
        <v>5611</v>
      </c>
      <c r="E1204" s="1" t="s">
        <v>1123</v>
      </c>
      <c r="F1204" s="1" t="s">
        <v>1122</v>
      </c>
      <c r="G1204" s="1" t="s">
        <v>1003</v>
      </c>
      <c r="H1204" s="1" t="s">
        <v>118</v>
      </c>
      <c r="I1204" s="1">
        <v>75115</v>
      </c>
    </row>
    <row r="1205" spans="1:9" ht="12.75" x14ac:dyDescent="0.2">
      <c r="A1205" s="1">
        <v>1204</v>
      </c>
      <c r="B1205" s="1" t="s">
        <v>1121</v>
      </c>
      <c r="C1205" s="1" t="s">
        <v>1120</v>
      </c>
      <c r="D1205" s="1" t="s">
        <v>5611</v>
      </c>
      <c r="E1205" s="1" t="s">
        <v>1119</v>
      </c>
      <c r="F1205" s="1" t="s">
        <v>1118</v>
      </c>
      <c r="G1205" s="1" t="s">
        <v>499</v>
      </c>
      <c r="H1205" s="1" t="s">
        <v>26</v>
      </c>
      <c r="I1205" s="1">
        <v>12866</v>
      </c>
    </row>
    <row r="1206" spans="1:9" ht="12.75" x14ac:dyDescent="0.2">
      <c r="A1206" s="1">
        <v>1205</v>
      </c>
      <c r="B1206" s="1" t="s">
        <v>1117</v>
      </c>
      <c r="C1206" s="1" t="s">
        <v>1116</v>
      </c>
      <c r="D1206" s="1" t="s">
        <v>5611</v>
      </c>
      <c r="E1206" s="1" t="s">
        <v>1115</v>
      </c>
      <c r="F1206" s="1" t="s">
        <v>1114</v>
      </c>
      <c r="G1206" s="1" t="s">
        <v>151</v>
      </c>
      <c r="H1206" s="1" t="s">
        <v>26</v>
      </c>
      <c r="I1206" s="1">
        <v>10550</v>
      </c>
    </row>
    <row r="1207" spans="1:9" ht="12.75" x14ac:dyDescent="0.2">
      <c r="A1207" s="1">
        <v>1206</v>
      </c>
      <c r="B1207" s="1" t="s">
        <v>1113</v>
      </c>
      <c r="C1207" s="1" t="s">
        <v>1112</v>
      </c>
      <c r="D1207" s="1" t="s">
        <v>5611</v>
      </c>
      <c r="E1207" s="1" t="s">
        <v>1111</v>
      </c>
      <c r="F1207" s="1" t="s">
        <v>1110</v>
      </c>
      <c r="G1207" s="1" t="s">
        <v>578</v>
      </c>
      <c r="H1207" s="1" t="s">
        <v>26</v>
      </c>
      <c r="I1207" s="1">
        <v>11423</v>
      </c>
    </row>
    <row r="1208" spans="1:9" ht="12.75" hidden="1" x14ac:dyDescent="0.2">
      <c r="A1208" s="1">
        <v>1207</v>
      </c>
      <c r="B1208" s="1" t="s">
        <v>1109</v>
      </c>
      <c r="C1208" s="1" t="s">
        <v>1108</v>
      </c>
      <c r="D1208" s="1" t="s">
        <v>1107</v>
      </c>
      <c r="E1208" s="1" t="s">
        <v>1106</v>
      </c>
      <c r="F1208" s="1" t="s">
        <v>1105</v>
      </c>
      <c r="G1208" s="1" t="s">
        <v>860</v>
      </c>
      <c r="H1208" s="1" t="s">
        <v>26</v>
      </c>
      <c r="I1208" s="1">
        <v>11717</v>
      </c>
    </row>
    <row r="1209" spans="1:9" ht="12.75" x14ac:dyDescent="0.2">
      <c r="A1209" s="1">
        <v>1208</v>
      </c>
      <c r="B1209" s="1" t="s">
        <v>1104</v>
      </c>
      <c r="C1209" s="1" t="s">
        <v>1103</v>
      </c>
      <c r="D1209" s="1" t="s">
        <v>5611</v>
      </c>
      <c r="E1209" s="1" t="s">
        <v>1102</v>
      </c>
      <c r="F1209" s="1" t="s">
        <v>1101</v>
      </c>
      <c r="G1209" s="1" t="s">
        <v>1100</v>
      </c>
      <c r="H1209" s="1" t="s">
        <v>26</v>
      </c>
      <c r="I1209" s="1">
        <v>10512</v>
      </c>
    </row>
    <row r="1210" spans="1:9" ht="12.75" x14ac:dyDescent="0.2">
      <c r="A1210" s="1">
        <v>1209</v>
      </c>
      <c r="B1210" s="1" t="s">
        <v>1099</v>
      </c>
      <c r="C1210" s="1" t="s">
        <v>1098</v>
      </c>
      <c r="D1210" s="1" t="s">
        <v>5611</v>
      </c>
      <c r="E1210" s="1" t="s">
        <v>1097</v>
      </c>
      <c r="F1210" s="1" t="s">
        <v>1096</v>
      </c>
      <c r="G1210" s="1" t="s">
        <v>1095</v>
      </c>
      <c r="H1210" s="1" t="s">
        <v>26</v>
      </c>
      <c r="I1210" s="1">
        <v>11743</v>
      </c>
    </row>
    <row r="1211" spans="1:9" ht="12.75" x14ac:dyDescent="0.2">
      <c r="A1211" s="1">
        <v>1210</v>
      </c>
      <c r="B1211" s="1" t="s">
        <v>1094</v>
      </c>
      <c r="C1211" s="1" t="s">
        <v>1093</v>
      </c>
      <c r="D1211" s="1" t="s">
        <v>5611</v>
      </c>
      <c r="E1211" s="1" t="s">
        <v>1092</v>
      </c>
      <c r="F1211" s="1" t="s">
        <v>1091</v>
      </c>
      <c r="G1211" s="1" t="s">
        <v>694</v>
      </c>
      <c r="H1211" s="1" t="s">
        <v>26</v>
      </c>
      <c r="I1211" s="1">
        <v>11377</v>
      </c>
    </row>
    <row r="1212" spans="1:9" ht="12.75" x14ac:dyDescent="0.2">
      <c r="A1212" s="1">
        <v>1211</v>
      </c>
      <c r="B1212" s="1" t="s">
        <v>1090</v>
      </c>
      <c r="C1212" s="1" t="s">
        <v>1089</v>
      </c>
      <c r="D1212" s="1" t="s">
        <v>5611</v>
      </c>
      <c r="E1212" s="1" t="s">
        <v>1088</v>
      </c>
      <c r="F1212" s="1" t="s">
        <v>1087</v>
      </c>
      <c r="G1212" s="1" t="s">
        <v>1086</v>
      </c>
      <c r="H1212" s="1" t="s">
        <v>26</v>
      </c>
      <c r="I1212" s="1">
        <v>14304</v>
      </c>
    </row>
    <row r="1213" spans="1:9" ht="12.75" x14ac:dyDescent="0.2">
      <c r="A1213" s="1">
        <v>1212</v>
      </c>
      <c r="B1213" s="1" t="s">
        <v>1085</v>
      </c>
      <c r="C1213" s="1" t="s">
        <v>1084</v>
      </c>
      <c r="D1213" s="1" t="s">
        <v>5611</v>
      </c>
      <c r="E1213" s="1" t="s">
        <v>1083</v>
      </c>
      <c r="F1213" s="1" t="s">
        <v>1082</v>
      </c>
      <c r="G1213" s="1" t="s">
        <v>1046</v>
      </c>
      <c r="H1213" s="1" t="s">
        <v>26</v>
      </c>
      <c r="I1213" s="1">
        <v>11746</v>
      </c>
    </row>
    <row r="1214" spans="1:9" ht="12.75" x14ac:dyDescent="0.2">
      <c r="A1214" s="1">
        <v>1213</v>
      </c>
      <c r="B1214" s="1" t="s">
        <v>1081</v>
      </c>
      <c r="C1214" s="1" t="s">
        <v>1080</v>
      </c>
      <c r="D1214" s="1" t="s">
        <v>5611</v>
      </c>
      <c r="E1214" s="1" t="s">
        <v>1079</v>
      </c>
      <c r="F1214" s="1" t="s">
        <v>1078</v>
      </c>
      <c r="G1214" s="1" t="s">
        <v>1077</v>
      </c>
      <c r="H1214" s="1" t="s">
        <v>118</v>
      </c>
      <c r="I1214" s="1">
        <v>76901</v>
      </c>
    </row>
    <row r="1215" spans="1:9" ht="12.75" x14ac:dyDescent="0.2">
      <c r="A1215" s="1">
        <v>1214</v>
      </c>
      <c r="B1215" s="1" t="s">
        <v>1076</v>
      </c>
      <c r="C1215" s="1" t="s">
        <v>1075</v>
      </c>
      <c r="D1215" s="1" t="s">
        <v>5611</v>
      </c>
      <c r="E1215" s="1" t="s">
        <v>1074</v>
      </c>
      <c r="F1215" s="1" t="s">
        <v>1073</v>
      </c>
      <c r="G1215" s="1" t="s">
        <v>1072</v>
      </c>
      <c r="H1215" s="1" t="s">
        <v>20</v>
      </c>
      <c r="I1215" s="1">
        <v>95050</v>
      </c>
    </row>
    <row r="1216" spans="1:9" ht="12.75" x14ac:dyDescent="0.2">
      <c r="A1216" s="1">
        <v>1215</v>
      </c>
      <c r="B1216" s="1" t="s">
        <v>1071</v>
      </c>
      <c r="C1216" s="1" t="s">
        <v>1070</v>
      </c>
      <c r="D1216" s="1" t="s">
        <v>5611</v>
      </c>
      <c r="E1216" s="1" t="s">
        <v>1069</v>
      </c>
      <c r="F1216" s="1" t="s">
        <v>1068</v>
      </c>
      <c r="G1216" s="1" t="s">
        <v>63</v>
      </c>
      <c r="H1216" s="1" t="s">
        <v>26</v>
      </c>
      <c r="I1216" s="1">
        <v>11570</v>
      </c>
    </row>
    <row r="1217" spans="1:9" ht="12.75" x14ac:dyDescent="0.2">
      <c r="A1217" s="1">
        <v>1216</v>
      </c>
      <c r="B1217" s="1" t="s">
        <v>1067</v>
      </c>
      <c r="C1217" s="1" t="s">
        <v>1066</v>
      </c>
      <c r="D1217" s="1" t="s">
        <v>5611</v>
      </c>
      <c r="E1217" s="1" t="s">
        <v>1065</v>
      </c>
      <c r="F1217" s="1" t="s">
        <v>1064</v>
      </c>
      <c r="G1217" s="1" t="s">
        <v>156</v>
      </c>
      <c r="H1217" s="1" t="s">
        <v>20</v>
      </c>
      <c r="I1217" s="1">
        <v>94566</v>
      </c>
    </row>
    <row r="1218" spans="1:9" ht="12.75" hidden="1" x14ac:dyDescent="0.2">
      <c r="A1218" s="1">
        <v>1217</v>
      </c>
      <c r="B1218" s="1" t="s">
        <v>1063</v>
      </c>
      <c r="C1218" s="1" t="s">
        <v>1062</v>
      </c>
      <c r="D1218" s="1" t="s">
        <v>1061</v>
      </c>
      <c r="E1218" s="1" t="s">
        <v>1060</v>
      </c>
      <c r="F1218" s="1" t="s">
        <v>1059</v>
      </c>
      <c r="G1218" s="1" t="s">
        <v>201</v>
      </c>
      <c r="H1218" s="1" t="s">
        <v>26</v>
      </c>
      <c r="I1218" s="1">
        <v>10701</v>
      </c>
    </row>
    <row r="1219" spans="1:9" ht="12.75" hidden="1" x14ac:dyDescent="0.2">
      <c r="A1219" s="1">
        <v>1218</v>
      </c>
      <c r="B1219" s="1" t="s">
        <v>709</v>
      </c>
      <c r="C1219" s="1" t="s">
        <v>1058</v>
      </c>
      <c r="D1219" s="1" t="s">
        <v>1057</v>
      </c>
      <c r="E1219" s="1" t="s">
        <v>1056</v>
      </c>
      <c r="F1219" s="1" t="s">
        <v>1055</v>
      </c>
      <c r="G1219" s="1" t="s">
        <v>1011</v>
      </c>
      <c r="H1219" s="1" t="s">
        <v>20</v>
      </c>
      <c r="I1219" s="1">
        <v>94603</v>
      </c>
    </row>
    <row r="1220" spans="1:9" ht="12.75" x14ac:dyDescent="0.2">
      <c r="A1220" s="1">
        <v>1219</v>
      </c>
      <c r="B1220" s="1" t="s">
        <v>1054</v>
      </c>
      <c r="C1220" s="1" t="s">
        <v>1053</v>
      </c>
      <c r="D1220" s="1" t="s">
        <v>5611</v>
      </c>
      <c r="E1220" s="1" t="s">
        <v>1052</v>
      </c>
      <c r="F1220" s="1" t="s">
        <v>1051</v>
      </c>
      <c r="G1220" s="1" t="s">
        <v>125</v>
      </c>
      <c r="H1220" s="1" t="s">
        <v>26</v>
      </c>
      <c r="I1220" s="1">
        <v>11967</v>
      </c>
    </row>
    <row r="1221" spans="1:9" ht="12.75" x14ac:dyDescent="0.2">
      <c r="A1221" s="1">
        <v>1220</v>
      </c>
      <c r="B1221" s="1" t="s">
        <v>1050</v>
      </c>
      <c r="C1221" s="1" t="s">
        <v>1049</v>
      </c>
      <c r="D1221" s="1" t="s">
        <v>5611</v>
      </c>
      <c r="E1221" s="1" t="s">
        <v>1048</v>
      </c>
      <c r="F1221" s="1" t="s">
        <v>1047</v>
      </c>
      <c r="G1221" s="1" t="s">
        <v>1046</v>
      </c>
      <c r="H1221" s="1" t="s">
        <v>26</v>
      </c>
      <c r="I1221" s="1">
        <v>11746</v>
      </c>
    </row>
    <row r="1222" spans="1:9" ht="12.75" x14ac:dyDescent="0.2">
      <c r="A1222" s="1">
        <v>1221</v>
      </c>
      <c r="B1222" s="1" t="s">
        <v>1045</v>
      </c>
      <c r="C1222" s="1" t="s">
        <v>1044</v>
      </c>
      <c r="D1222" s="1" t="s">
        <v>5611</v>
      </c>
      <c r="E1222" s="1" t="s">
        <v>1043</v>
      </c>
      <c r="F1222" s="1" t="s">
        <v>1042</v>
      </c>
      <c r="G1222" s="1" t="s">
        <v>809</v>
      </c>
      <c r="H1222" s="1" t="s">
        <v>20</v>
      </c>
      <c r="I1222" s="1">
        <v>92307</v>
      </c>
    </row>
    <row r="1223" spans="1:9" ht="12.75" x14ac:dyDescent="0.2">
      <c r="A1223" s="1">
        <v>1222</v>
      </c>
      <c r="B1223" s="1" t="s">
        <v>1041</v>
      </c>
      <c r="C1223" s="1" t="s">
        <v>1040</v>
      </c>
      <c r="D1223" s="1" t="s">
        <v>5611</v>
      </c>
      <c r="E1223" s="1" t="s">
        <v>1039</v>
      </c>
      <c r="F1223" s="1" t="s">
        <v>1038</v>
      </c>
      <c r="G1223" s="1" t="s">
        <v>509</v>
      </c>
      <c r="H1223" s="1" t="s">
        <v>26</v>
      </c>
      <c r="I1223" s="1">
        <v>11354</v>
      </c>
    </row>
    <row r="1224" spans="1:9" ht="12.75" x14ac:dyDescent="0.2">
      <c r="A1224" s="1">
        <v>1223</v>
      </c>
      <c r="B1224" s="1" t="s">
        <v>1037</v>
      </c>
      <c r="C1224" s="1" t="s">
        <v>1036</v>
      </c>
      <c r="D1224" s="1" t="s">
        <v>5611</v>
      </c>
      <c r="E1224" s="1" t="s">
        <v>1035</v>
      </c>
      <c r="F1224" s="1" t="s">
        <v>1034</v>
      </c>
      <c r="G1224" s="1" t="s">
        <v>186</v>
      </c>
      <c r="H1224" s="1" t="s">
        <v>26</v>
      </c>
      <c r="I1224" s="1">
        <v>12553</v>
      </c>
    </row>
    <row r="1225" spans="1:9" ht="12.75" x14ac:dyDescent="0.2">
      <c r="A1225" s="1">
        <v>1224</v>
      </c>
      <c r="B1225" s="1" t="s">
        <v>1033</v>
      </c>
      <c r="C1225" s="1" t="s">
        <v>1032</v>
      </c>
      <c r="D1225" s="1" t="s">
        <v>5611</v>
      </c>
      <c r="E1225" s="1" t="s">
        <v>1031</v>
      </c>
      <c r="F1225" s="1" t="s">
        <v>1030</v>
      </c>
      <c r="G1225" s="1" t="s">
        <v>335</v>
      </c>
      <c r="H1225" s="1" t="s">
        <v>118</v>
      </c>
      <c r="I1225" s="1">
        <v>78552</v>
      </c>
    </row>
    <row r="1226" spans="1:9" ht="12.75" x14ac:dyDescent="0.2">
      <c r="A1226" s="1">
        <v>1225</v>
      </c>
      <c r="B1226" s="1" t="s">
        <v>1029</v>
      </c>
      <c r="C1226" s="1" t="s">
        <v>1028</v>
      </c>
      <c r="D1226" s="1" t="s">
        <v>5611</v>
      </c>
      <c r="E1226" s="1" t="s">
        <v>1027</v>
      </c>
      <c r="F1226" s="1" t="s">
        <v>1026</v>
      </c>
      <c r="G1226" s="1" t="s">
        <v>676</v>
      </c>
      <c r="H1226" s="1" t="s">
        <v>20</v>
      </c>
      <c r="I1226" s="1">
        <v>93635</v>
      </c>
    </row>
    <row r="1227" spans="1:9" ht="12.75" x14ac:dyDescent="0.2">
      <c r="A1227" s="1">
        <v>1226</v>
      </c>
      <c r="B1227" s="1" t="s">
        <v>1025</v>
      </c>
      <c r="C1227" s="1" t="s">
        <v>1024</v>
      </c>
      <c r="D1227" s="1" t="s">
        <v>5611</v>
      </c>
      <c r="E1227" s="1" t="s">
        <v>1023</v>
      </c>
      <c r="F1227" s="1" t="s">
        <v>1022</v>
      </c>
      <c r="G1227" s="1" t="s">
        <v>87</v>
      </c>
      <c r="H1227" s="1" t="s">
        <v>26</v>
      </c>
      <c r="I1227" s="1">
        <v>11731</v>
      </c>
    </row>
    <row r="1228" spans="1:9" ht="12.75" hidden="1" x14ac:dyDescent="0.2">
      <c r="A1228" s="1">
        <v>1227</v>
      </c>
      <c r="B1228" s="1" t="s">
        <v>1021</v>
      </c>
      <c r="C1228" s="1" t="s">
        <v>1020</v>
      </c>
      <c r="D1228" s="1" t="s">
        <v>1019</v>
      </c>
      <c r="E1228" s="1" t="s">
        <v>1018</v>
      </c>
      <c r="F1228" s="1" t="s">
        <v>1017</v>
      </c>
      <c r="G1228" s="1" t="s">
        <v>235</v>
      </c>
      <c r="H1228" s="1" t="s">
        <v>26</v>
      </c>
      <c r="I1228" s="1">
        <v>12180</v>
      </c>
    </row>
    <row r="1229" spans="1:9" ht="12.75" hidden="1" x14ac:dyDescent="0.2">
      <c r="A1229" s="1">
        <v>1228</v>
      </c>
      <c r="B1229" s="1" t="s">
        <v>1016</v>
      </c>
      <c r="C1229" s="1" t="s">
        <v>1015</v>
      </c>
      <c r="D1229" s="1" t="s">
        <v>1014</v>
      </c>
      <c r="E1229" s="1" t="s">
        <v>1013</v>
      </c>
      <c r="F1229" s="1" t="s">
        <v>1012</v>
      </c>
      <c r="G1229" s="1" t="s">
        <v>1011</v>
      </c>
      <c r="H1229" s="1" t="s">
        <v>20</v>
      </c>
      <c r="I1229" s="1">
        <v>94603</v>
      </c>
    </row>
    <row r="1230" spans="1:9" ht="12.75" x14ac:dyDescent="0.2">
      <c r="A1230" s="1">
        <v>1229</v>
      </c>
      <c r="B1230" s="1" t="s">
        <v>1010</v>
      </c>
      <c r="C1230" s="1" t="s">
        <v>348</v>
      </c>
      <c r="D1230" s="1" t="s">
        <v>5611</v>
      </c>
      <c r="E1230" s="1" t="s">
        <v>1009</v>
      </c>
      <c r="F1230" s="1" t="s">
        <v>1008</v>
      </c>
      <c r="G1230" s="1" t="s">
        <v>791</v>
      </c>
      <c r="H1230" s="1" t="s">
        <v>26</v>
      </c>
      <c r="I1230" s="1">
        <v>12590</v>
      </c>
    </row>
    <row r="1231" spans="1:9" ht="12.75" x14ac:dyDescent="0.2">
      <c r="A1231" s="1">
        <v>1230</v>
      </c>
      <c r="B1231" s="1" t="s">
        <v>1007</v>
      </c>
      <c r="C1231" s="1" t="s">
        <v>1006</v>
      </c>
      <c r="D1231" s="1" t="s">
        <v>5611</v>
      </c>
      <c r="E1231" s="1" t="s">
        <v>1005</v>
      </c>
      <c r="F1231" s="1" t="s">
        <v>1004</v>
      </c>
      <c r="G1231" s="1" t="s">
        <v>1003</v>
      </c>
      <c r="H1231" s="1" t="s">
        <v>118</v>
      </c>
      <c r="I1231" s="1">
        <v>75115</v>
      </c>
    </row>
    <row r="1232" spans="1:9" ht="12.75" x14ac:dyDescent="0.2">
      <c r="A1232" s="1">
        <v>1231</v>
      </c>
      <c r="B1232" s="1" t="s">
        <v>1002</v>
      </c>
      <c r="C1232" s="1" t="s">
        <v>1001</v>
      </c>
      <c r="D1232" s="1" t="s">
        <v>5611</v>
      </c>
      <c r="E1232" s="1" t="s">
        <v>1000</v>
      </c>
      <c r="F1232" s="1" t="s">
        <v>999</v>
      </c>
      <c r="G1232" s="1" t="s">
        <v>407</v>
      </c>
      <c r="H1232" s="1" t="s">
        <v>20</v>
      </c>
      <c r="I1232" s="1">
        <v>95008</v>
      </c>
    </row>
    <row r="1233" spans="1:9" ht="12.75" x14ac:dyDescent="0.2">
      <c r="A1233" s="1">
        <v>1232</v>
      </c>
      <c r="B1233" s="1" t="s">
        <v>998</v>
      </c>
      <c r="C1233" s="1" t="s">
        <v>997</v>
      </c>
      <c r="D1233" s="1" t="s">
        <v>5611</v>
      </c>
      <c r="E1233" s="1" t="s">
        <v>996</v>
      </c>
      <c r="F1233" s="1" t="s">
        <v>995</v>
      </c>
      <c r="G1233" s="1" t="s">
        <v>753</v>
      </c>
      <c r="H1233" s="1" t="s">
        <v>26</v>
      </c>
      <c r="I1233" s="1">
        <v>11714</v>
      </c>
    </row>
    <row r="1234" spans="1:9" ht="12.75" x14ac:dyDescent="0.2">
      <c r="A1234" s="1">
        <v>1233</v>
      </c>
      <c r="B1234" s="1" t="s">
        <v>994</v>
      </c>
      <c r="C1234" s="1" t="s">
        <v>993</v>
      </c>
      <c r="D1234" s="1" t="s">
        <v>5611</v>
      </c>
      <c r="E1234" s="1" t="s">
        <v>992</v>
      </c>
      <c r="F1234" s="1" t="s">
        <v>991</v>
      </c>
      <c r="G1234" s="1" t="s">
        <v>990</v>
      </c>
      <c r="H1234" s="1" t="s">
        <v>20</v>
      </c>
      <c r="I1234" s="1">
        <v>92083</v>
      </c>
    </row>
    <row r="1235" spans="1:9" ht="12.75" x14ac:dyDescent="0.2">
      <c r="A1235" s="1">
        <v>1234</v>
      </c>
      <c r="B1235" s="1" t="s">
        <v>989</v>
      </c>
      <c r="C1235" s="1" t="s">
        <v>692</v>
      </c>
      <c r="D1235" s="1" t="s">
        <v>5611</v>
      </c>
      <c r="E1235" s="1" t="s">
        <v>988</v>
      </c>
      <c r="F1235" s="1" t="s">
        <v>987</v>
      </c>
      <c r="G1235" s="1" t="s">
        <v>986</v>
      </c>
      <c r="H1235" s="1" t="s">
        <v>26</v>
      </c>
      <c r="I1235" s="1">
        <v>10562</v>
      </c>
    </row>
    <row r="1236" spans="1:9" ht="12.75" x14ac:dyDescent="0.2">
      <c r="A1236" s="1">
        <v>1235</v>
      </c>
      <c r="B1236" s="1" t="s">
        <v>985</v>
      </c>
      <c r="C1236" s="1" t="s">
        <v>984</v>
      </c>
      <c r="D1236" s="1" t="s">
        <v>5611</v>
      </c>
      <c r="E1236" s="1" t="s">
        <v>983</v>
      </c>
      <c r="F1236" s="1" t="s">
        <v>982</v>
      </c>
      <c r="G1236" s="1" t="s">
        <v>855</v>
      </c>
      <c r="H1236" s="1" t="s">
        <v>26</v>
      </c>
      <c r="I1236" s="1">
        <v>13760</v>
      </c>
    </row>
    <row r="1237" spans="1:9" ht="12.75" x14ac:dyDescent="0.2">
      <c r="A1237" s="1">
        <v>1236</v>
      </c>
      <c r="B1237" s="1" t="s">
        <v>981</v>
      </c>
      <c r="C1237" s="1" t="s">
        <v>980</v>
      </c>
      <c r="D1237" s="1" t="s">
        <v>5611</v>
      </c>
      <c r="E1237" s="1" t="s">
        <v>979</v>
      </c>
      <c r="F1237" s="1" t="s">
        <v>978</v>
      </c>
      <c r="G1237" s="1" t="s">
        <v>151</v>
      </c>
      <c r="H1237" s="1" t="s">
        <v>26</v>
      </c>
      <c r="I1237" s="1">
        <v>10550</v>
      </c>
    </row>
    <row r="1238" spans="1:9" ht="12.75" x14ac:dyDescent="0.2">
      <c r="A1238" s="1">
        <v>1237</v>
      </c>
      <c r="B1238" s="1" t="s">
        <v>977</v>
      </c>
      <c r="C1238" s="1" t="s">
        <v>976</v>
      </c>
      <c r="D1238" s="1" t="s">
        <v>5611</v>
      </c>
      <c r="E1238" s="1" t="s">
        <v>975</v>
      </c>
      <c r="F1238" s="1" t="s">
        <v>974</v>
      </c>
      <c r="G1238" s="1" t="s">
        <v>753</v>
      </c>
      <c r="H1238" s="1" t="s">
        <v>26</v>
      </c>
      <c r="I1238" s="1">
        <v>11714</v>
      </c>
    </row>
    <row r="1239" spans="1:9" ht="12.75" x14ac:dyDescent="0.2">
      <c r="A1239" s="1">
        <v>1238</v>
      </c>
      <c r="B1239" s="1" t="s">
        <v>973</v>
      </c>
      <c r="C1239" s="1" t="s">
        <v>972</v>
      </c>
      <c r="D1239" s="1" t="s">
        <v>5611</v>
      </c>
      <c r="E1239" s="1" t="s">
        <v>971</v>
      </c>
      <c r="F1239" s="1" t="s">
        <v>970</v>
      </c>
      <c r="G1239" s="1" t="s">
        <v>335</v>
      </c>
      <c r="H1239" s="1" t="s">
        <v>118</v>
      </c>
      <c r="I1239" s="1">
        <v>78552</v>
      </c>
    </row>
    <row r="1240" spans="1:9" ht="12.75" x14ac:dyDescent="0.2">
      <c r="A1240" s="1">
        <v>1239</v>
      </c>
      <c r="B1240" s="1" t="s">
        <v>969</v>
      </c>
      <c r="C1240" s="1" t="s">
        <v>422</v>
      </c>
      <c r="D1240" s="1" t="s">
        <v>5611</v>
      </c>
      <c r="E1240" s="1" t="s">
        <v>968</v>
      </c>
      <c r="F1240" s="1" t="s">
        <v>967</v>
      </c>
      <c r="G1240" s="1" t="s">
        <v>966</v>
      </c>
      <c r="H1240" s="1" t="s">
        <v>26</v>
      </c>
      <c r="I1240" s="1">
        <v>11757</v>
      </c>
    </row>
    <row r="1241" spans="1:9" ht="12.75" x14ac:dyDescent="0.2">
      <c r="A1241" s="1">
        <v>1240</v>
      </c>
      <c r="B1241" s="1" t="s">
        <v>965</v>
      </c>
      <c r="C1241" s="1" t="s">
        <v>964</v>
      </c>
      <c r="D1241" s="1" t="s">
        <v>5611</v>
      </c>
      <c r="E1241" s="1" t="s">
        <v>963</v>
      </c>
      <c r="F1241" s="1" t="s">
        <v>962</v>
      </c>
      <c r="G1241" s="1" t="s">
        <v>340</v>
      </c>
      <c r="H1241" s="1" t="s">
        <v>20</v>
      </c>
      <c r="I1241" s="1">
        <v>91010</v>
      </c>
    </row>
    <row r="1242" spans="1:9" ht="12.75" x14ac:dyDescent="0.2">
      <c r="A1242" s="1">
        <v>1241</v>
      </c>
      <c r="B1242" s="1" t="s">
        <v>961</v>
      </c>
      <c r="C1242" s="1" t="s">
        <v>960</v>
      </c>
      <c r="D1242" s="1" t="s">
        <v>5611</v>
      </c>
      <c r="E1242" s="1" t="s">
        <v>959</v>
      </c>
      <c r="F1242" s="1" t="s">
        <v>958</v>
      </c>
      <c r="G1242" s="1" t="s">
        <v>957</v>
      </c>
      <c r="H1242" s="1" t="s">
        <v>26</v>
      </c>
      <c r="I1242" s="1">
        <v>13440</v>
      </c>
    </row>
    <row r="1243" spans="1:9" ht="12.75" x14ac:dyDescent="0.2">
      <c r="A1243" s="1">
        <v>1242</v>
      </c>
      <c r="B1243" s="1" t="s">
        <v>956</v>
      </c>
      <c r="C1243" s="1" t="s">
        <v>448</v>
      </c>
      <c r="D1243" s="1" t="s">
        <v>5611</v>
      </c>
      <c r="E1243" s="1" t="s">
        <v>955</v>
      </c>
      <c r="F1243" s="1" t="s">
        <v>954</v>
      </c>
      <c r="G1243" s="1" t="s">
        <v>610</v>
      </c>
      <c r="H1243" s="1" t="s">
        <v>26</v>
      </c>
      <c r="I1243" s="1">
        <v>11010</v>
      </c>
    </row>
    <row r="1244" spans="1:9" ht="12.75" x14ac:dyDescent="0.2">
      <c r="A1244" s="1">
        <v>1243</v>
      </c>
      <c r="B1244" s="1" t="s">
        <v>953</v>
      </c>
      <c r="C1244" s="1" t="s">
        <v>952</v>
      </c>
      <c r="D1244" s="1" t="s">
        <v>5611</v>
      </c>
      <c r="E1244" s="1" t="s">
        <v>951</v>
      </c>
      <c r="F1244" s="1" t="s">
        <v>950</v>
      </c>
      <c r="G1244" s="1" t="s">
        <v>292</v>
      </c>
      <c r="H1244" s="1" t="s">
        <v>26</v>
      </c>
      <c r="I1244" s="1">
        <v>11001</v>
      </c>
    </row>
    <row r="1245" spans="1:9" ht="12.75" x14ac:dyDescent="0.2">
      <c r="A1245" s="1">
        <v>1244</v>
      </c>
      <c r="B1245" s="1" t="s">
        <v>949</v>
      </c>
      <c r="C1245" s="1" t="s">
        <v>948</v>
      </c>
      <c r="D1245" s="1" t="s">
        <v>5611</v>
      </c>
      <c r="E1245" s="1" t="s">
        <v>947</v>
      </c>
      <c r="F1245" s="1" t="s">
        <v>946</v>
      </c>
      <c r="G1245" s="1" t="s">
        <v>241</v>
      </c>
      <c r="H1245" s="1" t="s">
        <v>26</v>
      </c>
      <c r="I1245" s="1">
        <v>14043</v>
      </c>
    </row>
    <row r="1246" spans="1:9" ht="12.75" hidden="1" x14ac:dyDescent="0.2">
      <c r="A1246" s="1">
        <v>1245</v>
      </c>
      <c r="B1246" s="1" t="s">
        <v>945</v>
      </c>
      <c r="C1246" s="1" t="s">
        <v>944</v>
      </c>
      <c r="D1246" s="1" t="s">
        <v>943</v>
      </c>
      <c r="E1246" s="1" t="s">
        <v>942</v>
      </c>
      <c r="F1246" s="1" t="s">
        <v>941</v>
      </c>
      <c r="G1246" s="1" t="s">
        <v>940</v>
      </c>
      <c r="H1246" s="1" t="s">
        <v>26</v>
      </c>
      <c r="I1246" s="1">
        <v>11561</v>
      </c>
    </row>
    <row r="1247" spans="1:9" ht="12.75" x14ac:dyDescent="0.2">
      <c r="A1247" s="1">
        <v>1246</v>
      </c>
      <c r="B1247" s="1" t="s">
        <v>939</v>
      </c>
      <c r="C1247" s="1" t="s">
        <v>938</v>
      </c>
      <c r="D1247" s="1" t="s">
        <v>5611</v>
      </c>
      <c r="E1247" s="1" t="s">
        <v>937</v>
      </c>
      <c r="F1247" s="1" t="s">
        <v>936</v>
      </c>
      <c r="G1247" s="1" t="s">
        <v>841</v>
      </c>
      <c r="H1247" s="1" t="s">
        <v>26</v>
      </c>
      <c r="I1247" s="1">
        <v>12401</v>
      </c>
    </row>
    <row r="1248" spans="1:9" ht="12.75" x14ac:dyDescent="0.2">
      <c r="A1248" s="1">
        <v>1247</v>
      </c>
      <c r="B1248" s="1" t="s">
        <v>935</v>
      </c>
      <c r="C1248" s="1" t="s">
        <v>934</v>
      </c>
      <c r="D1248" s="1" t="s">
        <v>5611</v>
      </c>
      <c r="E1248" s="1" t="s">
        <v>933</v>
      </c>
      <c r="F1248" s="1" t="s">
        <v>932</v>
      </c>
      <c r="G1248" s="1" t="s">
        <v>638</v>
      </c>
      <c r="H1248" s="1" t="s">
        <v>26</v>
      </c>
      <c r="I1248" s="1">
        <v>11758</v>
      </c>
    </row>
    <row r="1249" spans="1:9" ht="12.75" x14ac:dyDescent="0.2">
      <c r="A1249" s="1">
        <v>1248</v>
      </c>
      <c r="B1249" s="1" t="s">
        <v>931</v>
      </c>
      <c r="C1249" s="1" t="s">
        <v>267</v>
      </c>
      <c r="D1249" s="1" t="s">
        <v>5611</v>
      </c>
      <c r="E1249" s="1" t="s">
        <v>930</v>
      </c>
      <c r="F1249" s="1" t="s">
        <v>929</v>
      </c>
      <c r="G1249" s="1" t="s">
        <v>928</v>
      </c>
      <c r="H1249" s="1" t="s">
        <v>26</v>
      </c>
      <c r="I1249" s="1">
        <v>11776</v>
      </c>
    </row>
    <row r="1250" spans="1:9" ht="12.75" x14ac:dyDescent="0.2">
      <c r="A1250" s="1">
        <v>1249</v>
      </c>
      <c r="B1250" s="1" t="s">
        <v>927</v>
      </c>
      <c r="C1250" s="1" t="s">
        <v>926</v>
      </c>
      <c r="D1250" s="1" t="s">
        <v>5611</v>
      </c>
      <c r="E1250" s="1" t="s">
        <v>925</v>
      </c>
      <c r="F1250" s="1" t="s">
        <v>924</v>
      </c>
      <c r="G1250" s="1" t="s">
        <v>923</v>
      </c>
      <c r="H1250" s="1" t="s">
        <v>20</v>
      </c>
      <c r="I1250" s="1">
        <v>93555</v>
      </c>
    </row>
    <row r="1251" spans="1:9" ht="12.75" x14ac:dyDescent="0.2">
      <c r="A1251" s="1">
        <v>1250</v>
      </c>
      <c r="B1251" s="1" t="s">
        <v>922</v>
      </c>
      <c r="C1251" s="1" t="s">
        <v>921</v>
      </c>
      <c r="D1251" s="1" t="s">
        <v>5611</v>
      </c>
      <c r="E1251" s="1" t="s">
        <v>920</v>
      </c>
      <c r="F1251" s="1" t="s">
        <v>919</v>
      </c>
      <c r="G1251" s="1" t="s">
        <v>151</v>
      </c>
      <c r="H1251" s="1" t="s">
        <v>26</v>
      </c>
      <c r="I1251" s="1">
        <v>10550</v>
      </c>
    </row>
    <row r="1252" spans="1:9" ht="12.75" x14ac:dyDescent="0.2">
      <c r="A1252" s="1">
        <v>1251</v>
      </c>
      <c r="B1252" s="1" t="s">
        <v>310</v>
      </c>
      <c r="C1252" s="1" t="s">
        <v>918</v>
      </c>
      <c r="D1252" s="1" t="s">
        <v>5611</v>
      </c>
      <c r="E1252" s="1" t="s">
        <v>917</v>
      </c>
      <c r="F1252" s="1" t="s">
        <v>916</v>
      </c>
      <c r="G1252" s="1" t="s">
        <v>375</v>
      </c>
      <c r="H1252" s="1" t="s">
        <v>20</v>
      </c>
      <c r="I1252" s="1">
        <v>91740</v>
      </c>
    </row>
    <row r="1253" spans="1:9" ht="12.75" x14ac:dyDescent="0.2">
      <c r="A1253" s="1">
        <v>1252</v>
      </c>
      <c r="B1253" s="1" t="s">
        <v>915</v>
      </c>
      <c r="C1253" s="1" t="s">
        <v>50</v>
      </c>
      <c r="D1253" s="1" t="s">
        <v>5611</v>
      </c>
      <c r="E1253" s="1" t="s">
        <v>914</v>
      </c>
      <c r="F1253" s="1" t="s">
        <v>913</v>
      </c>
      <c r="G1253" s="1" t="s">
        <v>912</v>
      </c>
      <c r="H1253" s="1" t="s">
        <v>26</v>
      </c>
      <c r="I1253" s="1">
        <v>11803</v>
      </c>
    </row>
    <row r="1254" spans="1:9" ht="12.75" x14ac:dyDescent="0.2">
      <c r="A1254" s="1">
        <v>1253</v>
      </c>
      <c r="B1254" s="1" t="s">
        <v>911</v>
      </c>
      <c r="C1254" s="1" t="s">
        <v>280</v>
      </c>
      <c r="D1254" s="1" t="s">
        <v>5611</v>
      </c>
      <c r="E1254" s="1" t="s">
        <v>910</v>
      </c>
      <c r="F1254" s="1" t="s">
        <v>909</v>
      </c>
      <c r="G1254" s="1" t="s">
        <v>908</v>
      </c>
      <c r="H1254" s="1" t="s">
        <v>26</v>
      </c>
      <c r="I1254" s="1">
        <v>11691</v>
      </c>
    </row>
    <row r="1255" spans="1:9" ht="12.75" x14ac:dyDescent="0.2">
      <c r="A1255" s="1">
        <v>1254</v>
      </c>
      <c r="B1255" s="1" t="s">
        <v>907</v>
      </c>
      <c r="C1255" s="1" t="s">
        <v>906</v>
      </c>
      <c r="D1255" s="1" t="s">
        <v>5611</v>
      </c>
      <c r="E1255" s="1" t="s">
        <v>905</v>
      </c>
      <c r="F1255" s="1" t="s">
        <v>904</v>
      </c>
      <c r="G1255" s="1" t="s">
        <v>643</v>
      </c>
      <c r="H1255" s="1" t="s">
        <v>20</v>
      </c>
      <c r="I1255" s="1">
        <v>91387</v>
      </c>
    </row>
    <row r="1256" spans="1:9" ht="12.75" x14ac:dyDescent="0.2">
      <c r="A1256" s="1">
        <v>1255</v>
      </c>
      <c r="B1256" s="1" t="s">
        <v>903</v>
      </c>
      <c r="C1256" s="1" t="s">
        <v>902</v>
      </c>
      <c r="D1256" s="1" t="s">
        <v>5611</v>
      </c>
      <c r="E1256" s="1" t="s">
        <v>901</v>
      </c>
      <c r="F1256" s="1" t="s">
        <v>900</v>
      </c>
      <c r="G1256" s="1" t="s">
        <v>899</v>
      </c>
      <c r="H1256" s="1" t="s">
        <v>26</v>
      </c>
      <c r="I1256" s="1">
        <v>14850</v>
      </c>
    </row>
    <row r="1257" spans="1:9" ht="12.75" x14ac:dyDescent="0.2">
      <c r="A1257" s="1">
        <v>1256</v>
      </c>
      <c r="B1257" s="1" t="s">
        <v>898</v>
      </c>
      <c r="C1257" s="1" t="s">
        <v>756</v>
      </c>
      <c r="D1257" s="1" t="s">
        <v>5611</v>
      </c>
      <c r="E1257" s="1" t="s">
        <v>897</v>
      </c>
      <c r="F1257" s="1" t="s">
        <v>896</v>
      </c>
      <c r="G1257" s="1" t="s">
        <v>542</v>
      </c>
      <c r="H1257" s="1" t="s">
        <v>26</v>
      </c>
      <c r="I1257" s="1">
        <v>11779</v>
      </c>
    </row>
    <row r="1258" spans="1:9" ht="12.75" x14ac:dyDescent="0.2">
      <c r="A1258" s="1">
        <v>1257</v>
      </c>
      <c r="B1258" s="1" t="s">
        <v>895</v>
      </c>
      <c r="C1258" s="1" t="s">
        <v>894</v>
      </c>
      <c r="D1258" s="1" t="s">
        <v>5611</v>
      </c>
      <c r="E1258" s="1" t="s">
        <v>893</v>
      </c>
      <c r="F1258" s="1" t="s">
        <v>892</v>
      </c>
      <c r="G1258" s="1" t="s">
        <v>264</v>
      </c>
      <c r="H1258" s="1" t="s">
        <v>26</v>
      </c>
      <c r="I1258" s="1">
        <v>14580</v>
      </c>
    </row>
    <row r="1259" spans="1:9" ht="12.75" x14ac:dyDescent="0.2">
      <c r="A1259" s="1">
        <v>1258</v>
      </c>
      <c r="B1259" s="1" t="s">
        <v>891</v>
      </c>
      <c r="C1259" s="1" t="s">
        <v>890</v>
      </c>
      <c r="D1259" s="1" t="s">
        <v>5611</v>
      </c>
      <c r="E1259" s="1" t="s">
        <v>889</v>
      </c>
      <c r="F1259" s="1" t="s">
        <v>888</v>
      </c>
      <c r="G1259" s="1" t="s">
        <v>887</v>
      </c>
      <c r="H1259" s="1" t="s">
        <v>26</v>
      </c>
      <c r="I1259" s="1">
        <v>11706</v>
      </c>
    </row>
    <row r="1260" spans="1:9" ht="12.75" x14ac:dyDescent="0.2">
      <c r="A1260" s="1">
        <v>1259</v>
      </c>
      <c r="B1260" s="1" t="s">
        <v>886</v>
      </c>
      <c r="C1260" s="1" t="s">
        <v>885</v>
      </c>
      <c r="D1260" s="1" t="s">
        <v>5611</v>
      </c>
      <c r="E1260" s="1" t="s">
        <v>884</v>
      </c>
      <c r="F1260" s="1" t="s">
        <v>883</v>
      </c>
      <c r="G1260" s="1" t="s">
        <v>325</v>
      </c>
      <c r="H1260" s="1" t="s">
        <v>20</v>
      </c>
      <c r="I1260" s="1">
        <v>94070</v>
      </c>
    </row>
    <row r="1261" spans="1:9" ht="12.75" x14ac:dyDescent="0.2">
      <c r="A1261" s="1">
        <v>1260</v>
      </c>
      <c r="B1261" s="1" t="s">
        <v>882</v>
      </c>
      <c r="C1261" s="1" t="s">
        <v>881</v>
      </c>
      <c r="D1261" s="1" t="s">
        <v>5611</v>
      </c>
      <c r="E1261" s="1" t="s">
        <v>880</v>
      </c>
      <c r="F1261" s="1" t="s">
        <v>879</v>
      </c>
      <c r="G1261" s="1" t="s">
        <v>466</v>
      </c>
      <c r="H1261" s="1" t="s">
        <v>26</v>
      </c>
      <c r="I1261" s="1">
        <v>12302</v>
      </c>
    </row>
    <row r="1262" spans="1:9" ht="12.75" x14ac:dyDescent="0.2">
      <c r="A1262" s="1">
        <v>1261</v>
      </c>
      <c r="B1262" s="1" t="s">
        <v>878</v>
      </c>
      <c r="C1262" s="1" t="s">
        <v>877</v>
      </c>
      <c r="D1262" s="1" t="s">
        <v>5611</v>
      </c>
      <c r="E1262" s="1" t="s">
        <v>876</v>
      </c>
      <c r="F1262" s="1" t="s">
        <v>875</v>
      </c>
      <c r="G1262" s="1" t="s">
        <v>870</v>
      </c>
      <c r="H1262" s="1" t="s">
        <v>20</v>
      </c>
      <c r="I1262" s="1">
        <v>94806</v>
      </c>
    </row>
    <row r="1263" spans="1:9" ht="12.75" x14ac:dyDescent="0.2">
      <c r="A1263" s="1">
        <v>1262</v>
      </c>
      <c r="B1263" s="1" t="s">
        <v>874</v>
      </c>
      <c r="C1263" s="1" t="s">
        <v>873</v>
      </c>
      <c r="D1263" s="1" t="s">
        <v>5611</v>
      </c>
      <c r="E1263" s="1" t="s">
        <v>872</v>
      </c>
      <c r="F1263" s="1" t="s">
        <v>871</v>
      </c>
      <c r="G1263" s="1" t="s">
        <v>870</v>
      </c>
      <c r="H1263" s="1" t="s">
        <v>20</v>
      </c>
      <c r="I1263" s="1">
        <v>94806</v>
      </c>
    </row>
    <row r="1264" spans="1:9" ht="12.75" x14ac:dyDescent="0.2">
      <c r="A1264" s="1">
        <v>1263</v>
      </c>
      <c r="B1264" s="1" t="s">
        <v>869</v>
      </c>
      <c r="C1264" s="1" t="s">
        <v>868</v>
      </c>
      <c r="D1264" s="1" t="s">
        <v>5611</v>
      </c>
      <c r="E1264" s="1" t="s">
        <v>867</v>
      </c>
      <c r="F1264" s="1" t="s">
        <v>866</v>
      </c>
      <c r="G1264" s="1" t="s">
        <v>222</v>
      </c>
      <c r="H1264" s="1" t="s">
        <v>26</v>
      </c>
      <c r="I1264" s="1">
        <v>11040</v>
      </c>
    </row>
    <row r="1265" spans="1:9" ht="12.75" hidden="1" x14ac:dyDescent="0.2">
      <c r="A1265" s="1">
        <v>1264</v>
      </c>
      <c r="B1265" s="1" t="s">
        <v>865</v>
      </c>
      <c r="C1265" s="1" t="s">
        <v>864</v>
      </c>
      <c r="D1265" s="1" t="s">
        <v>863</v>
      </c>
      <c r="E1265" s="1" t="s">
        <v>862</v>
      </c>
      <c r="F1265" s="1" t="s">
        <v>861</v>
      </c>
      <c r="G1265" s="1" t="s">
        <v>860</v>
      </c>
      <c r="H1265" s="1" t="s">
        <v>26</v>
      </c>
      <c r="I1265" s="1">
        <v>11717</v>
      </c>
    </row>
    <row r="1266" spans="1:9" ht="12.75" x14ac:dyDescent="0.2">
      <c r="A1266" s="1">
        <v>1265</v>
      </c>
      <c r="B1266" s="1" t="s">
        <v>859</v>
      </c>
      <c r="C1266" s="1" t="s">
        <v>858</v>
      </c>
      <c r="D1266" s="1" t="s">
        <v>5611</v>
      </c>
      <c r="E1266" s="1" t="s">
        <v>857</v>
      </c>
      <c r="F1266" s="1" t="s">
        <v>856</v>
      </c>
      <c r="G1266" s="1" t="s">
        <v>855</v>
      </c>
      <c r="H1266" s="1" t="s">
        <v>26</v>
      </c>
      <c r="I1266" s="1">
        <v>13760</v>
      </c>
    </row>
    <row r="1267" spans="1:9" ht="12.75" x14ac:dyDescent="0.2">
      <c r="A1267" s="1">
        <v>1266</v>
      </c>
      <c r="B1267" s="1" t="s">
        <v>854</v>
      </c>
      <c r="C1267" s="1" t="s">
        <v>853</v>
      </c>
      <c r="D1267" s="1" t="s">
        <v>5611</v>
      </c>
      <c r="E1267" s="1" t="s">
        <v>852</v>
      </c>
      <c r="F1267" s="1" t="s">
        <v>851</v>
      </c>
      <c r="G1267" s="1" t="s">
        <v>850</v>
      </c>
      <c r="H1267" s="1" t="s">
        <v>118</v>
      </c>
      <c r="I1267" s="1">
        <v>75043</v>
      </c>
    </row>
    <row r="1268" spans="1:9" ht="12.75" x14ac:dyDescent="0.2">
      <c r="A1268" s="1">
        <v>1267</v>
      </c>
      <c r="B1268" s="1" t="s">
        <v>849</v>
      </c>
      <c r="C1268" s="1" t="s">
        <v>848</v>
      </c>
      <c r="D1268" s="1" t="s">
        <v>5611</v>
      </c>
      <c r="E1268" s="1" t="s">
        <v>847</v>
      </c>
      <c r="F1268" s="1" t="s">
        <v>846</v>
      </c>
      <c r="G1268" s="1" t="s">
        <v>542</v>
      </c>
      <c r="H1268" s="1" t="s">
        <v>26</v>
      </c>
      <c r="I1268" s="1">
        <v>11779</v>
      </c>
    </row>
    <row r="1269" spans="1:9" ht="12.75" x14ac:dyDescent="0.2">
      <c r="A1269" s="1">
        <v>1268</v>
      </c>
      <c r="B1269" s="1" t="s">
        <v>845</v>
      </c>
      <c r="C1269" s="1" t="s">
        <v>844</v>
      </c>
      <c r="D1269" s="1" t="s">
        <v>5611</v>
      </c>
      <c r="E1269" s="1" t="s">
        <v>843</v>
      </c>
      <c r="F1269" s="1" t="s">
        <v>842</v>
      </c>
      <c r="G1269" s="1" t="s">
        <v>841</v>
      </c>
      <c r="H1269" s="1" t="s">
        <v>26</v>
      </c>
      <c r="I1269" s="1">
        <v>12401</v>
      </c>
    </row>
    <row r="1270" spans="1:9" ht="12.75" x14ac:dyDescent="0.2">
      <c r="A1270" s="1">
        <v>1269</v>
      </c>
      <c r="B1270" s="1" t="s">
        <v>840</v>
      </c>
      <c r="C1270" s="1" t="s">
        <v>839</v>
      </c>
      <c r="D1270" s="1" t="s">
        <v>5611</v>
      </c>
      <c r="E1270" s="1" t="s">
        <v>838</v>
      </c>
      <c r="F1270" s="1" t="s">
        <v>837</v>
      </c>
      <c r="G1270" s="1" t="s">
        <v>366</v>
      </c>
      <c r="H1270" s="1" t="s">
        <v>26</v>
      </c>
      <c r="I1270" s="1">
        <v>11050</v>
      </c>
    </row>
    <row r="1271" spans="1:9" ht="12.75" x14ac:dyDescent="0.2">
      <c r="A1271" s="1">
        <v>1270</v>
      </c>
      <c r="B1271" s="1" t="s">
        <v>836</v>
      </c>
      <c r="C1271" s="1" t="s">
        <v>835</v>
      </c>
      <c r="D1271" s="1" t="s">
        <v>5611</v>
      </c>
      <c r="E1271" s="1" t="s">
        <v>834</v>
      </c>
      <c r="F1271" s="1" t="s">
        <v>833</v>
      </c>
      <c r="G1271" s="1" t="s">
        <v>430</v>
      </c>
      <c r="H1271" s="1" t="s">
        <v>26</v>
      </c>
      <c r="I1271" s="1">
        <v>14127</v>
      </c>
    </row>
    <row r="1272" spans="1:9" ht="12.75" x14ac:dyDescent="0.2">
      <c r="A1272" s="1">
        <v>1271</v>
      </c>
      <c r="B1272" s="1" t="s">
        <v>832</v>
      </c>
      <c r="C1272" s="1" t="s">
        <v>304</v>
      </c>
      <c r="D1272" s="1" t="s">
        <v>5611</v>
      </c>
      <c r="E1272" s="1" t="s">
        <v>831</v>
      </c>
      <c r="F1272" s="1" t="s">
        <v>830</v>
      </c>
      <c r="G1272" s="1" t="s">
        <v>103</v>
      </c>
      <c r="H1272" s="1" t="s">
        <v>20</v>
      </c>
      <c r="I1272" s="1">
        <v>91768</v>
      </c>
    </row>
    <row r="1273" spans="1:9" ht="12.75" x14ac:dyDescent="0.2">
      <c r="A1273" s="1">
        <v>1272</v>
      </c>
      <c r="B1273" s="1" t="s">
        <v>424</v>
      </c>
      <c r="C1273" s="1" t="s">
        <v>829</v>
      </c>
      <c r="D1273" s="1" t="s">
        <v>5611</v>
      </c>
      <c r="E1273" s="1" t="s">
        <v>828</v>
      </c>
      <c r="F1273" s="1" t="s">
        <v>827</v>
      </c>
      <c r="G1273" s="1" t="s">
        <v>826</v>
      </c>
      <c r="H1273" s="1" t="s">
        <v>20</v>
      </c>
      <c r="I1273" s="1">
        <v>92831</v>
      </c>
    </row>
    <row r="1274" spans="1:9" ht="12.75" x14ac:dyDescent="0.2">
      <c r="A1274" s="1">
        <v>1273</v>
      </c>
      <c r="B1274" s="1" t="s">
        <v>825</v>
      </c>
      <c r="C1274" s="1" t="s">
        <v>824</v>
      </c>
      <c r="D1274" s="1" t="s">
        <v>5611</v>
      </c>
      <c r="E1274" s="1" t="s">
        <v>823</v>
      </c>
      <c r="F1274" s="1" t="s">
        <v>822</v>
      </c>
      <c r="G1274" s="1" t="s">
        <v>597</v>
      </c>
      <c r="H1274" s="1" t="s">
        <v>26</v>
      </c>
      <c r="I1274" s="1">
        <v>13126</v>
      </c>
    </row>
    <row r="1275" spans="1:9" ht="12.75" x14ac:dyDescent="0.2">
      <c r="A1275" s="1">
        <v>1274</v>
      </c>
      <c r="B1275" s="1" t="s">
        <v>821</v>
      </c>
      <c r="C1275" s="1" t="s">
        <v>820</v>
      </c>
      <c r="D1275" s="1" t="s">
        <v>5611</v>
      </c>
      <c r="E1275" s="1" t="s">
        <v>819</v>
      </c>
      <c r="F1275" s="1" t="s">
        <v>818</v>
      </c>
      <c r="G1275" s="1" t="s">
        <v>559</v>
      </c>
      <c r="H1275" s="1" t="s">
        <v>26</v>
      </c>
      <c r="I1275" s="1">
        <v>12550</v>
      </c>
    </row>
    <row r="1276" spans="1:9" ht="12.75" x14ac:dyDescent="0.2">
      <c r="A1276" s="1">
        <v>1275</v>
      </c>
      <c r="B1276" s="1" t="s">
        <v>817</v>
      </c>
      <c r="C1276" s="1" t="s">
        <v>816</v>
      </c>
      <c r="D1276" s="1" t="s">
        <v>5611</v>
      </c>
      <c r="E1276" s="1" t="s">
        <v>815</v>
      </c>
      <c r="F1276" s="1" t="s">
        <v>814</v>
      </c>
      <c r="G1276" s="1" t="s">
        <v>676</v>
      </c>
      <c r="H1276" s="1" t="s">
        <v>20</v>
      </c>
      <c r="I1276" s="1">
        <v>93635</v>
      </c>
    </row>
    <row r="1277" spans="1:9" ht="12.75" x14ac:dyDescent="0.2">
      <c r="A1277" s="1">
        <v>1276</v>
      </c>
      <c r="B1277" s="1" t="s">
        <v>813</v>
      </c>
      <c r="C1277" s="1" t="s">
        <v>812</v>
      </c>
      <c r="D1277" s="1" t="s">
        <v>5611</v>
      </c>
      <c r="E1277" s="1" t="s">
        <v>811</v>
      </c>
      <c r="F1277" s="1" t="s">
        <v>810</v>
      </c>
      <c r="G1277" s="1" t="s">
        <v>809</v>
      </c>
      <c r="H1277" s="1" t="s">
        <v>20</v>
      </c>
      <c r="I1277" s="1">
        <v>92307</v>
      </c>
    </row>
    <row r="1278" spans="1:9" ht="12.75" x14ac:dyDescent="0.2">
      <c r="A1278" s="1">
        <v>1277</v>
      </c>
      <c r="B1278" s="1" t="s">
        <v>808</v>
      </c>
      <c r="C1278" s="1" t="s">
        <v>807</v>
      </c>
      <c r="D1278" s="1" t="s">
        <v>5611</v>
      </c>
      <c r="E1278" s="1" t="s">
        <v>806</v>
      </c>
      <c r="F1278" s="1" t="s">
        <v>805</v>
      </c>
      <c r="G1278" s="1" t="s">
        <v>660</v>
      </c>
      <c r="H1278" s="1" t="s">
        <v>26</v>
      </c>
      <c r="I1278" s="1">
        <v>11727</v>
      </c>
    </row>
    <row r="1279" spans="1:9" ht="12.75" x14ac:dyDescent="0.2">
      <c r="A1279" s="1">
        <v>1278</v>
      </c>
      <c r="B1279" s="1" t="s">
        <v>804</v>
      </c>
      <c r="C1279" s="1" t="s">
        <v>803</v>
      </c>
      <c r="D1279" s="1" t="s">
        <v>5611</v>
      </c>
      <c r="E1279" s="1" t="s">
        <v>802</v>
      </c>
      <c r="F1279" s="1" t="s">
        <v>801</v>
      </c>
      <c r="G1279" s="1" t="s">
        <v>800</v>
      </c>
      <c r="H1279" s="1" t="s">
        <v>26</v>
      </c>
      <c r="I1279" s="1">
        <v>11372</v>
      </c>
    </row>
    <row r="1280" spans="1:9" ht="12.75" x14ac:dyDescent="0.2">
      <c r="A1280" s="1">
        <v>1279</v>
      </c>
      <c r="B1280" s="1" t="s">
        <v>799</v>
      </c>
      <c r="C1280" s="1" t="s">
        <v>798</v>
      </c>
      <c r="D1280" s="1" t="s">
        <v>5611</v>
      </c>
      <c r="E1280" s="1" t="s">
        <v>797</v>
      </c>
      <c r="F1280" s="1" t="s">
        <v>796</v>
      </c>
      <c r="G1280" s="1" t="s">
        <v>27</v>
      </c>
      <c r="H1280" s="1" t="s">
        <v>26</v>
      </c>
      <c r="I1280" s="1">
        <v>14424</v>
      </c>
    </row>
    <row r="1281" spans="1:9" ht="12.75" x14ac:dyDescent="0.2">
      <c r="A1281" s="1">
        <v>1280</v>
      </c>
      <c r="B1281" s="1" t="s">
        <v>795</v>
      </c>
      <c r="C1281" s="1" t="s">
        <v>794</v>
      </c>
      <c r="D1281" s="1" t="s">
        <v>5611</v>
      </c>
      <c r="E1281" s="1" t="s">
        <v>793</v>
      </c>
      <c r="F1281" s="1" t="s">
        <v>792</v>
      </c>
      <c r="G1281" s="1" t="s">
        <v>791</v>
      </c>
      <c r="H1281" s="1" t="s">
        <v>26</v>
      </c>
      <c r="I1281" s="1">
        <v>12590</v>
      </c>
    </row>
    <row r="1282" spans="1:9" ht="12.75" x14ac:dyDescent="0.2">
      <c r="A1282" s="1">
        <v>1281</v>
      </c>
      <c r="B1282" s="1" t="s">
        <v>790</v>
      </c>
      <c r="C1282" s="1" t="s">
        <v>789</v>
      </c>
      <c r="D1282" s="1" t="s">
        <v>5611</v>
      </c>
      <c r="E1282" s="1" t="s">
        <v>788</v>
      </c>
      <c r="F1282" s="1" t="s">
        <v>787</v>
      </c>
      <c r="G1282" s="1" t="s">
        <v>694</v>
      </c>
      <c r="H1282" s="1" t="s">
        <v>26</v>
      </c>
      <c r="I1282" s="1">
        <v>11377</v>
      </c>
    </row>
    <row r="1283" spans="1:9" ht="12.75" hidden="1" x14ac:dyDescent="0.2">
      <c r="A1283" s="1">
        <v>1282</v>
      </c>
      <c r="B1283" s="1" t="s">
        <v>786</v>
      </c>
      <c r="C1283" s="1" t="s">
        <v>785</v>
      </c>
      <c r="D1283" s="1" t="s">
        <v>784</v>
      </c>
      <c r="E1283" s="1" t="s">
        <v>783</v>
      </c>
      <c r="F1283" s="1" t="s">
        <v>782</v>
      </c>
      <c r="G1283" s="1" t="s">
        <v>781</v>
      </c>
      <c r="H1283" s="1" t="s">
        <v>26</v>
      </c>
      <c r="I1283" s="1">
        <v>10956</v>
      </c>
    </row>
    <row r="1284" spans="1:9" ht="12.75" x14ac:dyDescent="0.2">
      <c r="A1284" s="1">
        <v>1283</v>
      </c>
      <c r="B1284" s="1" t="s">
        <v>780</v>
      </c>
      <c r="C1284" s="1" t="s">
        <v>779</v>
      </c>
      <c r="D1284" s="1" t="s">
        <v>5611</v>
      </c>
      <c r="E1284" s="1" t="s">
        <v>778</v>
      </c>
      <c r="F1284" s="1" t="s">
        <v>777</v>
      </c>
      <c r="G1284" s="1" t="s">
        <v>259</v>
      </c>
      <c r="H1284" s="1" t="s">
        <v>26</v>
      </c>
      <c r="I1284" s="1">
        <v>12533</v>
      </c>
    </row>
    <row r="1285" spans="1:9" ht="12.75" x14ac:dyDescent="0.2">
      <c r="A1285" s="1">
        <v>1284</v>
      </c>
      <c r="B1285" s="1" t="s">
        <v>776</v>
      </c>
      <c r="C1285" s="1" t="s">
        <v>775</v>
      </c>
      <c r="D1285" s="1" t="s">
        <v>5611</v>
      </c>
      <c r="E1285" s="1" t="s">
        <v>774</v>
      </c>
      <c r="F1285" s="1" t="s">
        <v>773</v>
      </c>
      <c r="G1285" s="1" t="s">
        <v>37</v>
      </c>
      <c r="H1285" s="1" t="s">
        <v>26</v>
      </c>
      <c r="I1285" s="1">
        <v>11201</v>
      </c>
    </row>
    <row r="1286" spans="1:9" ht="12.75" x14ac:dyDescent="0.2">
      <c r="A1286" s="1">
        <v>1285</v>
      </c>
      <c r="B1286" s="1" t="s">
        <v>772</v>
      </c>
      <c r="C1286" s="1" t="s">
        <v>566</v>
      </c>
      <c r="D1286" s="1" t="s">
        <v>5611</v>
      </c>
      <c r="E1286" s="1" t="s">
        <v>771</v>
      </c>
      <c r="F1286" s="1" t="s">
        <v>770</v>
      </c>
      <c r="G1286" s="1" t="s">
        <v>375</v>
      </c>
      <c r="H1286" s="1" t="s">
        <v>20</v>
      </c>
      <c r="I1286" s="1">
        <v>91740</v>
      </c>
    </row>
    <row r="1287" spans="1:9" ht="12.75" x14ac:dyDescent="0.2">
      <c r="A1287" s="1">
        <v>1286</v>
      </c>
      <c r="B1287" s="1" t="s">
        <v>769</v>
      </c>
      <c r="C1287" s="1" t="s">
        <v>768</v>
      </c>
      <c r="D1287" s="1" t="s">
        <v>5611</v>
      </c>
      <c r="E1287" s="1" t="s">
        <v>767</v>
      </c>
      <c r="F1287" s="1" t="s">
        <v>766</v>
      </c>
      <c r="G1287" s="1" t="s">
        <v>156</v>
      </c>
      <c r="H1287" s="1" t="s">
        <v>20</v>
      </c>
      <c r="I1287" s="1">
        <v>94566</v>
      </c>
    </row>
    <row r="1288" spans="1:9" ht="12.75" x14ac:dyDescent="0.2">
      <c r="A1288" s="1">
        <v>1287</v>
      </c>
      <c r="B1288" s="1" t="s">
        <v>765</v>
      </c>
      <c r="C1288" s="1" t="s">
        <v>764</v>
      </c>
      <c r="D1288" s="1" t="s">
        <v>5611</v>
      </c>
      <c r="E1288" s="1" t="s">
        <v>763</v>
      </c>
      <c r="F1288" s="1" t="s">
        <v>762</v>
      </c>
      <c r="G1288" s="1" t="s">
        <v>172</v>
      </c>
      <c r="H1288" s="1" t="s">
        <v>26</v>
      </c>
      <c r="I1288" s="1">
        <v>11102</v>
      </c>
    </row>
    <row r="1289" spans="1:9" ht="12.75" x14ac:dyDescent="0.2">
      <c r="A1289" s="1">
        <v>1288</v>
      </c>
      <c r="B1289" s="1" t="s">
        <v>761</v>
      </c>
      <c r="C1289" s="1" t="s">
        <v>760</v>
      </c>
      <c r="D1289" s="1" t="s">
        <v>5611</v>
      </c>
      <c r="E1289" s="1" t="s">
        <v>759</v>
      </c>
      <c r="F1289" s="1" t="s">
        <v>758</v>
      </c>
      <c r="G1289" s="1" t="s">
        <v>583</v>
      </c>
      <c r="H1289" s="1" t="s">
        <v>20</v>
      </c>
      <c r="I1289" s="1">
        <v>90260</v>
      </c>
    </row>
    <row r="1290" spans="1:9" ht="12.75" x14ac:dyDescent="0.2">
      <c r="A1290" s="1">
        <v>1289</v>
      </c>
      <c r="B1290" s="1" t="s">
        <v>757</v>
      </c>
      <c r="C1290" s="1" t="s">
        <v>756</v>
      </c>
      <c r="D1290" s="1" t="s">
        <v>5611</v>
      </c>
      <c r="E1290" s="1" t="s">
        <v>755</v>
      </c>
      <c r="F1290" s="1" t="s">
        <v>754</v>
      </c>
      <c r="G1290" s="1" t="s">
        <v>753</v>
      </c>
      <c r="H1290" s="1" t="s">
        <v>26</v>
      </c>
      <c r="I1290" s="1">
        <v>11714</v>
      </c>
    </row>
    <row r="1291" spans="1:9" ht="12.75" x14ac:dyDescent="0.2">
      <c r="A1291" s="1">
        <v>1290</v>
      </c>
      <c r="B1291" s="1" t="s">
        <v>752</v>
      </c>
      <c r="C1291" s="1" t="s">
        <v>751</v>
      </c>
      <c r="D1291" s="1" t="s">
        <v>5611</v>
      </c>
      <c r="E1291" s="1" t="s">
        <v>750</v>
      </c>
      <c r="F1291" s="1" t="s">
        <v>749</v>
      </c>
      <c r="G1291" s="1" t="s">
        <v>748</v>
      </c>
      <c r="H1291" s="1" t="s">
        <v>26</v>
      </c>
      <c r="I1291" s="1">
        <v>11419</v>
      </c>
    </row>
    <row r="1292" spans="1:9" ht="12.75" x14ac:dyDescent="0.2">
      <c r="A1292" s="1">
        <v>1291</v>
      </c>
      <c r="B1292" s="1" t="s">
        <v>747</v>
      </c>
      <c r="C1292" s="1" t="s">
        <v>746</v>
      </c>
      <c r="D1292" s="1" t="s">
        <v>5611</v>
      </c>
      <c r="E1292" s="1" t="s">
        <v>745</v>
      </c>
      <c r="F1292" s="1" t="s">
        <v>744</v>
      </c>
      <c r="G1292" s="1" t="s">
        <v>130</v>
      </c>
      <c r="H1292" s="1" t="s">
        <v>26</v>
      </c>
      <c r="I1292" s="1">
        <v>10952</v>
      </c>
    </row>
    <row r="1293" spans="1:9" ht="12.75" x14ac:dyDescent="0.2">
      <c r="A1293" s="1">
        <v>1292</v>
      </c>
      <c r="B1293" s="1" t="s">
        <v>743</v>
      </c>
      <c r="C1293" s="1" t="s">
        <v>742</v>
      </c>
      <c r="D1293" s="1" t="s">
        <v>5611</v>
      </c>
      <c r="E1293" s="1" t="s">
        <v>741</v>
      </c>
      <c r="F1293" s="1" t="s">
        <v>740</v>
      </c>
      <c r="G1293" s="1" t="s">
        <v>21</v>
      </c>
      <c r="H1293" s="1" t="s">
        <v>20</v>
      </c>
      <c r="I1293" s="1">
        <v>94580</v>
      </c>
    </row>
    <row r="1294" spans="1:9" ht="12.75" x14ac:dyDescent="0.2">
      <c r="A1294" s="1">
        <v>1293</v>
      </c>
      <c r="B1294" s="1" t="s">
        <v>739</v>
      </c>
      <c r="C1294" s="1" t="s">
        <v>738</v>
      </c>
      <c r="D1294" s="1" t="s">
        <v>5611</v>
      </c>
      <c r="E1294" s="1" t="s">
        <v>737</v>
      </c>
      <c r="F1294" s="1" t="s">
        <v>736</v>
      </c>
      <c r="G1294" s="1" t="s">
        <v>292</v>
      </c>
      <c r="H1294" s="1" t="s">
        <v>26</v>
      </c>
      <c r="I1294" s="1">
        <v>11001</v>
      </c>
    </row>
    <row r="1295" spans="1:9" ht="12.75" x14ac:dyDescent="0.2">
      <c r="A1295" s="1">
        <v>1294</v>
      </c>
      <c r="B1295" s="1" t="s">
        <v>735</v>
      </c>
      <c r="C1295" s="1" t="s">
        <v>734</v>
      </c>
      <c r="D1295" s="1" t="s">
        <v>5611</v>
      </c>
      <c r="E1295" s="1" t="s">
        <v>733</v>
      </c>
      <c r="F1295" s="1" t="s">
        <v>732</v>
      </c>
      <c r="G1295" s="1" t="s">
        <v>647</v>
      </c>
      <c r="H1295" s="1" t="s">
        <v>20</v>
      </c>
      <c r="I1295" s="1">
        <v>91762</v>
      </c>
    </row>
    <row r="1296" spans="1:9" ht="12.75" x14ac:dyDescent="0.2">
      <c r="A1296" s="1">
        <v>1295</v>
      </c>
      <c r="B1296" s="1" t="s">
        <v>731</v>
      </c>
      <c r="C1296" s="1" t="s">
        <v>730</v>
      </c>
      <c r="D1296" s="1" t="s">
        <v>5611</v>
      </c>
      <c r="E1296" s="1" t="s">
        <v>729</v>
      </c>
      <c r="F1296" s="1" t="s">
        <v>728</v>
      </c>
      <c r="G1296" s="1" t="s">
        <v>727</v>
      </c>
      <c r="H1296" s="1" t="s">
        <v>26</v>
      </c>
      <c r="I1296" s="1">
        <v>14120</v>
      </c>
    </row>
    <row r="1297" spans="1:9" ht="12.75" x14ac:dyDescent="0.2">
      <c r="A1297" s="1">
        <v>1296</v>
      </c>
      <c r="B1297" s="1" t="s">
        <v>443</v>
      </c>
      <c r="C1297" s="1" t="s">
        <v>664</v>
      </c>
      <c r="D1297" s="1" t="s">
        <v>5611</v>
      </c>
      <c r="E1297" s="1" t="s">
        <v>726</v>
      </c>
      <c r="F1297" s="1" t="s">
        <v>725</v>
      </c>
      <c r="G1297" s="1" t="s">
        <v>724</v>
      </c>
      <c r="H1297" s="1" t="s">
        <v>26</v>
      </c>
      <c r="I1297" s="1">
        <v>11412</v>
      </c>
    </row>
    <row r="1298" spans="1:9" ht="12.75" x14ac:dyDescent="0.2">
      <c r="A1298" s="1">
        <v>1297</v>
      </c>
      <c r="B1298" s="1" t="s">
        <v>723</v>
      </c>
      <c r="C1298" s="1" t="s">
        <v>722</v>
      </c>
      <c r="D1298" s="1" t="s">
        <v>5611</v>
      </c>
      <c r="E1298" s="1" t="s">
        <v>721</v>
      </c>
      <c r="F1298" s="1" t="s">
        <v>720</v>
      </c>
      <c r="G1298" s="1" t="s">
        <v>52</v>
      </c>
      <c r="H1298" s="1" t="s">
        <v>26</v>
      </c>
      <c r="I1298" s="1">
        <v>10801</v>
      </c>
    </row>
    <row r="1299" spans="1:9" ht="12.75" x14ac:dyDescent="0.2">
      <c r="A1299" s="1">
        <v>1298</v>
      </c>
      <c r="B1299" s="1" t="s">
        <v>719</v>
      </c>
      <c r="C1299" s="1" t="s">
        <v>718</v>
      </c>
      <c r="D1299" s="1" t="s">
        <v>5611</v>
      </c>
      <c r="E1299" s="1" t="s">
        <v>717</v>
      </c>
      <c r="F1299" s="1" t="s">
        <v>716</v>
      </c>
      <c r="G1299" s="1" t="s">
        <v>466</v>
      </c>
      <c r="H1299" s="1" t="s">
        <v>26</v>
      </c>
      <c r="I1299" s="1">
        <v>12302</v>
      </c>
    </row>
    <row r="1300" spans="1:9" ht="12.75" x14ac:dyDescent="0.2">
      <c r="A1300" s="1">
        <v>1299</v>
      </c>
      <c r="B1300" s="1" t="s">
        <v>715</v>
      </c>
      <c r="C1300" s="1" t="s">
        <v>714</v>
      </c>
      <c r="D1300" s="1" t="s">
        <v>5611</v>
      </c>
      <c r="E1300" s="1" t="s">
        <v>713</v>
      </c>
      <c r="F1300" s="1" t="s">
        <v>712</v>
      </c>
      <c r="G1300" s="1" t="s">
        <v>711</v>
      </c>
      <c r="H1300" s="1" t="s">
        <v>26</v>
      </c>
      <c r="I1300" s="1">
        <v>10598</v>
      </c>
    </row>
    <row r="1301" spans="1:9" ht="12.75" x14ac:dyDescent="0.2">
      <c r="A1301" s="1">
        <v>1300</v>
      </c>
      <c r="B1301" s="1" t="s">
        <v>710</v>
      </c>
      <c r="C1301" s="1" t="s">
        <v>709</v>
      </c>
      <c r="D1301" s="1" t="s">
        <v>5611</v>
      </c>
      <c r="E1301" s="1" t="s">
        <v>708</v>
      </c>
      <c r="F1301" s="1" t="s">
        <v>707</v>
      </c>
      <c r="G1301" s="1" t="s">
        <v>479</v>
      </c>
      <c r="H1301" s="1" t="s">
        <v>26</v>
      </c>
      <c r="I1301" s="1">
        <v>14701</v>
      </c>
    </row>
    <row r="1302" spans="1:9" ht="12.75" x14ac:dyDescent="0.2">
      <c r="A1302" s="1">
        <v>1301</v>
      </c>
      <c r="B1302" s="1" t="s">
        <v>706</v>
      </c>
      <c r="C1302" s="1" t="s">
        <v>705</v>
      </c>
      <c r="D1302" s="1" t="s">
        <v>5611</v>
      </c>
      <c r="E1302" s="1" t="s">
        <v>704</v>
      </c>
      <c r="F1302" s="1" t="s">
        <v>703</v>
      </c>
      <c r="G1302" s="1" t="s">
        <v>583</v>
      </c>
      <c r="H1302" s="1" t="s">
        <v>20</v>
      </c>
      <c r="I1302" s="1">
        <v>90260</v>
      </c>
    </row>
    <row r="1303" spans="1:9" ht="12.75" x14ac:dyDescent="0.2">
      <c r="A1303" s="1">
        <v>1302</v>
      </c>
      <c r="B1303" s="1" t="s">
        <v>702</v>
      </c>
      <c r="C1303" s="1" t="s">
        <v>701</v>
      </c>
      <c r="D1303" s="1" t="s">
        <v>5611</v>
      </c>
      <c r="E1303" s="1" t="s">
        <v>700</v>
      </c>
      <c r="F1303" s="1" t="s">
        <v>699</v>
      </c>
      <c r="G1303" s="1" t="s">
        <v>87</v>
      </c>
      <c r="H1303" s="1" t="s">
        <v>26</v>
      </c>
      <c r="I1303" s="1">
        <v>11731</v>
      </c>
    </row>
    <row r="1304" spans="1:9" ht="12.75" x14ac:dyDescent="0.2">
      <c r="A1304" s="1">
        <v>1303</v>
      </c>
      <c r="B1304" s="1" t="s">
        <v>698</v>
      </c>
      <c r="C1304" s="1" t="s">
        <v>697</v>
      </c>
      <c r="D1304" s="1" t="s">
        <v>5611</v>
      </c>
      <c r="E1304" s="1" t="s">
        <v>696</v>
      </c>
      <c r="F1304" s="1" t="s">
        <v>695</v>
      </c>
      <c r="G1304" s="1" t="s">
        <v>694</v>
      </c>
      <c r="H1304" s="1" t="s">
        <v>26</v>
      </c>
      <c r="I1304" s="1">
        <v>11377</v>
      </c>
    </row>
    <row r="1305" spans="1:9" ht="12.75" x14ac:dyDescent="0.2">
      <c r="A1305" s="1">
        <v>1304</v>
      </c>
      <c r="B1305" s="1" t="s">
        <v>693</v>
      </c>
      <c r="C1305" s="1" t="s">
        <v>692</v>
      </c>
      <c r="D1305" s="1" t="s">
        <v>5611</v>
      </c>
      <c r="E1305" s="1" t="s">
        <v>691</v>
      </c>
      <c r="F1305" s="1" t="s">
        <v>690</v>
      </c>
      <c r="G1305" s="1" t="s">
        <v>578</v>
      </c>
      <c r="H1305" s="1" t="s">
        <v>26</v>
      </c>
      <c r="I1305" s="1">
        <v>11423</v>
      </c>
    </row>
    <row r="1306" spans="1:9" ht="12.75" hidden="1" x14ac:dyDescent="0.2">
      <c r="A1306" s="1">
        <v>1305</v>
      </c>
      <c r="B1306" s="1" t="s">
        <v>689</v>
      </c>
      <c r="C1306" s="1" t="s">
        <v>688</v>
      </c>
      <c r="D1306" s="1" t="s">
        <v>687</v>
      </c>
      <c r="E1306" s="1" t="s">
        <v>686</v>
      </c>
      <c r="F1306" s="1" t="s">
        <v>685</v>
      </c>
      <c r="G1306" s="1" t="s">
        <v>361</v>
      </c>
      <c r="H1306" s="1" t="s">
        <v>26</v>
      </c>
      <c r="I1306" s="1">
        <v>14606</v>
      </c>
    </row>
    <row r="1307" spans="1:9" ht="12.75" x14ac:dyDescent="0.2">
      <c r="A1307" s="1">
        <v>1306</v>
      </c>
      <c r="B1307" s="1" t="s">
        <v>684</v>
      </c>
      <c r="C1307" s="1" t="s">
        <v>683</v>
      </c>
      <c r="D1307" s="1" t="s">
        <v>5611</v>
      </c>
      <c r="E1307" s="1" t="s">
        <v>682</v>
      </c>
      <c r="F1307" s="1" t="s">
        <v>681</v>
      </c>
      <c r="G1307" s="1" t="s">
        <v>264</v>
      </c>
      <c r="H1307" s="1" t="s">
        <v>26</v>
      </c>
      <c r="I1307" s="1">
        <v>14580</v>
      </c>
    </row>
    <row r="1308" spans="1:9" ht="12.75" x14ac:dyDescent="0.2">
      <c r="A1308" s="1">
        <v>1307</v>
      </c>
      <c r="B1308" s="1" t="s">
        <v>680</v>
      </c>
      <c r="C1308" s="1" t="s">
        <v>679</v>
      </c>
      <c r="D1308" s="1" t="s">
        <v>5611</v>
      </c>
      <c r="E1308" s="1" t="s">
        <v>678</v>
      </c>
      <c r="F1308" s="1" t="s">
        <v>677</v>
      </c>
      <c r="G1308" s="1" t="s">
        <v>676</v>
      </c>
      <c r="H1308" s="1" t="s">
        <v>20</v>
      </c>
      <c r="I1308" s="1">
        <v>93635</v>
      </c>
    </row>
    <row r="1309" spans="1:9" ht="12.75" x14ac:dyDescent="0.2">
      <c r="A1309" s="1">
        <v>1308</v>
      </c>
      <c r="B1309" s="1" t="s">
        <v>675</v>
      </c>
      <c r="C1309" s="1" t="s">
        <v>674</v>
      </c>
      <c r="D1309" s="1" t="s">
        <v>5611</v>
      </c>
      <c r="E1309" s="1" t="s">
        <v>673</v>
      </c>
      <c r="F1309" s="1" t="s">
        <v>672</v>
      </c>
      <c r="G1309" s="1" t="s">
        <v>471</v>
      </c>
      <c r="H1309" s="1" t="s">
        <v>20</v>
      </c>
      <c r="I1309" s="1">
        <v>91733</v>
      </c>
    </row>
    <row r="1310" spans="1:9" ht="12.75" x14ac:dyDescent="0.2">
      <c r="A1310" s="1">
        <v>1309</v>
      </c>
      <c r="B1310" s="1" t="s">
        <v>671</v>
      </c>
      <c r="C1310" s="1" t="s">
        <v>40</v>
      </c>
      <c r="D1310" s="1" t="s">
        <v>5611</v>
      </c>
      <c r="E1310" s="1" t="s">
        <v>670</v>
      </c>
      <c r="F1310" s="1" t="s">
        <v>669</v>
      </c>
      <c r="G1310" s="1" t="s">
        <v>217</v>
      </c>
      <c r="H1310" s="1" t="s">
        <v>26</v>
      </c>
      <c r="I1310" s="1">
        <v>11720</v>
      </c>
    </row>
    <row r="1311" spans="1:9" ht="12.75" x14ac:dyDescent="0.2">
      <c r="A1311" s="1">
        <v>1310</v>
      </c>
      <c r="B1311" s="1" t="s">
        <v>668</v>
      </c>
      <c r="C1311" s="1" t="s">
        <v>667</v>
      </c>
      <c r="D1311" s="1" t="s">
        <v>5611</v>
      </c>
      <c r="E1311" s="1" t="s">
        <v>666</v>
      </c>
      <c r="F1311" s="1" t="s">
        <v>665</v>
      </c>
      <c r="G1311" s="1" t="s">
        <v>466</v>
      </c>
      <c r="H1311" s="1" t="s">
        <v>26</v>
      </c>
      <c r="I1311" s="1">
        <v>12302</v>
      </c>
    </row>
    <row r="1312" spans="1:9" ht="12.75" x14ac:dyDescent="0.2">
      <c r="A1312" s="1">
        <v>1311</v>
      </c>
      <c r="B1312" s="1" t="s">
        <v>664</v>
      </c>
      <c r="C1312" s="1" t="s">
        <v>663</v>
      </c>
      <c r="D1312" s="1" t="s">
        <v>5611</v>
      </c>
      <c r="E1312" s="1" t="s">
        <v>662</v>
      </c>
      <c r="F1312" s="1" t="s">
        <v>661</v>
      </c>
      <c r="G1312" s="1" t="s">
        <v>660</v>
      </c>
      <c r="H1312" s="1" t="s">
        <v>26</v>
      </c>
      <c r="I1312" s="1">
        <v>11727</v>
      </c>
    </row>
    <row r="1313" spans="1:9" ht="12.75" x14ac:dyDescent="0.2">
      <c r="A1313" s="1">
        <v>1312</v>
      </c>
      <c r="B1313" s="1" t="s">
        <v>659</v>
      </c>
      <c r="C1313" s="1" t="s">
        <v>658</v>
      </c>
      <c r="D1313" s="1" t="s">
        <v>5611</v>
      </c>
      <c r="E1313" s="1" t="s">
        <v>657</v>
      </c>
      <c r="F1313" s="1" t="s">
        <v>656</v>
      </c>
      <c r="G1313" s="1" t="s">
        <v>542</v>
      </c>
      <c r="H1313" s="1" t="s">
        <v>26</v>
      </c>
      <c r="I1313" s="1">
        <v>11779</v>
      </c>
    </row>
    <row r="1314" spans="1:9" ht="12.75" x14ac:dyDescent="0.2">
      <c r="A1314" s="1">
        <v>1313</v>
      </c>
      <c r="B1314" s="1" t="s">
        <v>655</v>
      </c>
      <c r="C1314" s="1" t="s">
        <v>654</v>
      </c>
      <c r="D1314" s="1" t="s">
        <v>5611</v>
      </c>
      <c r="E1314" s="1" t="s">
        <v>653</v>
      </c>
      <c r="F1314" s="1" t="s">
        <v>652</v>
      </c>
      <c r="G1314" s="1" t="s">
        <v>340</v>
      </c>
      <c r="H1314" s="1" t="s">
        <v>20</v>
      </c>
      <c r="I1314" s="1">
        <v>91010</v>
      </c>
    </row>
    <row r="1315" spans="1:9" ht="12.75" x14ac:dyDescent="0.2">
      <c r="A1315" s="1">
        <v>1314</v>
      </c>
      <c r="B1315" s="1" t="s">
        <v>651</v>
      </c>
      <c r="C1315" s="1" t="s">
        <v>650</v>
      </c>
      <c r="D1315" s="1" t="s">
        <v>5611</v>
      </c>
      <c r="E1315" s="1" t="s">
        <v>649</v>
      </c>
      <c r="F1315" s="1" t="s">
        <v>648</v>
      </c>
      <c r="G1315" s="1" t="s">
        <v>647</v>
      </c>
      <c r="H1315" s="1" t="s">
        <v>20</v>
      </c>
      <c r="I1315" s="1">
        <v>91762</v>
      </c>
    </row>
    <row r="1316" spans="1:9" ht="12.75" x14ac:dyDescent="0.2">
      <c r="A1316" s="1">
        <v>1315</v>
      </c>
      <c r="B1316" s="1" t="s">
        <v>567</v>
      </c>
      <c r="C1316" s="1" t="s">
        <v>646</v>
      </c>
      <c r="D1316" s="1" t="s">
        <v>5611</v>
      </c>
      <c r="E1316" s="1" t="s">
        <v>645</v>
      </c>
      <c r="F1316" s="1" t="s">
        <v>644</v>
      </c>
      <c r="G1316" s="1" t="s">
        <v>643</v>
      </c>
      <c r="H1316" s="1" t="s">
        <v>20</v>
      </c>
      <c r="I1316" s="1">
        <v>91387</v>
      </c>
    </row>
    <row r="1317" spans="1:9" ht="12.75" x14ac:dyDescent="0.2">
      <c r="A1317" s="1">
        <v>1316</v>
      </c>
      <c r="B1317" s="1" t="s">
        <v>642</v>
      </c>
      <c r="C1317" s="1" t="s">
        <v>641</v>
      </c>
      <c r="D1317" s="1" t="s">
        <v>5611</v>
      </c>
      <c r="E1317" s="1" t="s">
        <v>640</v>
      </c>
      <c r="F1317" s="1" t="s">
        <v>639</v>
      </c>
      <c r="G1317" s="1" t="s">
        <v>638</v>
      </c>
      <c r="H1317" s="1" t="s">
        <v>26</v>
      </c>
      <c r="I1317" s="1">
        <v>11758</v>
      </c>
    </row>
    <row r="1318" spans="1:9" ht="12.75" x14ac:dyDescent="0.2">
      <c r="A1318" s="1">
        <v>1317</v>
      </c>
      <c r="B1318" s="1" t="s">
        <v>637</v>
      </c>
      <c r="C1318" s="1" t="s">
        <v>636</v>
      </c>
      <c r="D1318" s="1" t="s">
        <v>5611</v>
      </c>
      <c r="E1318" s="1" t="s">
        <v>635</v>
      </c>
      <c r="F1318" s="1" t="s">
        <v>634</v>
      </c>
      <c r="G1318" s="1" t="s">
        <v>633</v>
      </c>
      <c r="H1318" s="1" t="s">
        <v>26</v>
      </c>
      <c r="I1318" s="1">
        <v>11791</v>
      </c>
    </row>
    <row r="1319" spans="1:9" ht="12.75" hidden="1" x14ac:dyDescent="0.2">
      <c r="A1319" s="1">
        <v>1318</v>
      </c>
      <c r="B1319" s="1" t="s">
        <v>632</v>
      </c>
      <c r="C1319" s="1" t="s">
        <v>631</v>
      </c>
      <c r="D1319" s="1" t="s">
        <v>630</v>
      </c>
      <c r="E1319" s="1" t="s">
        <v>629</v>
      </c>
      <c r="F1319" s="1" t="s">
        <v>628</v>
      </c>
      <c r="G1319" s="1" t="s">
        <v>627</v>
      </c>
      <c r="H1319" s="1" t="s">
        <v>118</v>
      </c>
      <c r="I1319" s="1">
        <v>78213</v>
      </c>
    </row>
    <row r="1320" spans="1:9" ht="12.75" x14ac:dyDescent="0.2">
      <c r="A1320" s="1">
        <v>1319</v>
      </c>
      <c r="B1320" s="1" t="s">
        <v>626</v>
      </c>
      <c r="C1320" s="1" t="s">
        <v>625</v>
      </c>
      <c r="D1320" s="1" t="s">
        <v>5611</v>
      </c>
      <c r="E1320" s="1" t="s">
        <v>624</v>
      </c>
      <c r="F1320" s="1" t="s">
        <v>623</v>
      </c>
      <c r="G1320" s="1" t="s">
        <v>559</v>
      </c>
      <c r="H1320" s="1" t="s">
        <v>26</v>
      </c>
      <c r="I1320" s="1">
        <v>12550</v>
      </c>
    </row>
    <row r="1321" spans="1:9" ht="12.75" x14ac:dyDescent="0.2">
      <c r="A1321" s="1">
        <v>1320</v>
      </c>
      <c r="B1321" s="1" t="s">
        <v>622</v>
      </c>
      <c r="C1321" s="1" t="s">
        <v>502</v>
      </c>
      <c r="D1321" s="1" t="s">
        <v>5611</v>
      </c>
      <c r="E1321" s="1" t="s">
        <v>621</v>
      </c>
      <c r="F1321" s="1" t="s">
        <v>620</v>
      </c>
      <c r="G1321" s="1" t="s">
        <v>559</v>
      </c>
      <c r="H1321" s="1" t="s">
        <v>26</v>
      </c>
      <c r="I1321" s="1">
        <v>12550</v>
      </c>
    </row>
    <row r="1322" spans="1:9" ht="12.75" x14ac:dyDescent="0.2">
      <c r="A1322" s="1">
        <v>1321</v>
      </c>
      <c r="B1322" s="1" t="s">
        <v>619</v>
      </c>
      <c r="C1322" s="1" t="s">
        <v>618</v>
      </c>
      <c r="D1322" s="1" t="s">
        <v>5611</v>
      </c>
      <c r="E1322" s="1" t="s">
        <v>617</v>
      </c>
      <c r="F1322" s="1" t="s">
        <v>616</v>
      </c>
      <c r="G1322" s="1" t="s">
        <v>615</v>
      </c>
      <c r="H1322" s="1" t="s">
        <v>26</v>
      </c>
      <c r="I1322" s="1">
        <v>11795</v>
      </c>
    </row>
    <row r="1323" spans="1:9" ht="12.75" x14ac:dyDescent="0.2">
      <c r="A1323" s="1">
        <v>1322</v>
      </c>
      <c r="B1323" s="1" t="s">
        <v>614</v>
      </c>
      <c r="C1323" s="1" t="s">
        <v>613</v>
      </c>
      <c r="D1323" s="1" t="s">
        <v>5611</v>
      </c>
      <c r="E1323" s="1" t="s">
        <v>612</v>
      </c>
      <c r="F1323" s="1" t="s">
        <v>611</v>
      </c>
      <c r="G1323" s="1" t="s">
        <v>610</v>
      </c>
      <c r="H1323" s="1" t="s">
        <v>26</v>
      </c>
      <c r="I1323" s="1">
        <v>11010</v>
      </c>
    </row>
    <row r="1324" spans="1:9" ht="12.75" x14ac:dyDescent="0.2">
      <c r="A1324" s="1">
        <v>1323</v>
      </c>
      <c r="B1324" s="1" t="s">
        <v>609</v>
      </c>
      <c r="C1324" s="1" t="s">
        <v>159</v>
      </c>
      <c r="D1324" s="1" t="s">
        <v>5611</v>
      </c>
      <c r="E1324" s="1" t="s">
        <v>608</v>
      </c>
      <c r="F1324" s="1" t="s">
        <v>607</v>
      </c>
      <c r="G1324" s="1" t="s">
        <v>380</v>
      </c>
      <c r="H1324" s="1" t="s">
        <v>26</v>
      </c>
      <c r="I1324" s="1">
        <v>11704</v>
      </c>
    </row>
    <row r="1325" spans="1:9" ht="12.75" x14ac:dyDescent="0.2">
      <c r="A1325" s="1">
        <v>1324</v>
      </c>
      <c r="B1325" s="1" t="s">
        <v>606</v>
      </c>
      <c r="C1325" s="1" t="s">
        <v>605</v>
      </c>
      <c r="D1325" s="1" t="s">
        <v>5611</v>
      </c>
      <c r="E1325" s="1" t="s">
        <v>604</v>
      </c>
      <c r="F1325" s="1" t="s">
        <v>603</v>
      </c>
      <c r="G1325" s="1" t="s">
        <v>602</v>
      </c>
      <c r="H1325" s="1" t="s">
        <v>26</v>
      </c>
      <c r="I1325" s="1">
        <v>13501</v>
      </c>
    </row>
    <row r="1326" spans="1:9" ht="12.75" x14ac:dyDescent="0.2">
      <c r="A1326" s="1">
        <v>1325</v>
      </c>
      <c r="B1326" s="1" t="s">
        <v>601</v>
      </c>
      <c r="C1326" s="1" t="s">
        <v>600</v>
      </c>
      <c r="D1326" s="1" t="s">
        <v>5611</v>
      </c>
      <c r="E1326" s="1" t="s">
        <v>599</v>
      </c>
      <c r="F1326" s="1" t="s">
        <v>598</v>
      </c>
      <c r="G1326" s="1" t="s">
        <v>597</v>
      </c>
      <c r="H1326" s="1" t="s">
        <v>26</v>
      </c>
      <c r="I1326" s="1">
        <v>13126</v>
      </c>
    </row>
    <row r="1327" spans="1:9" ht="12.75" x14ac:dyDescent="0.2">
      <c r="A1327" s="1">
        <v>1326</v>
      </c>
      <c r="B1327" s="1" t="s">
        <v>596</v>
      </c>
      <c r="C1327" s="1" t="s">
        <v>497</v>
      </c>
      <c r="D1327" s="1" t="s">
        <v>5611</v>
      </c>
      <c r="E1327" s="1" t="s">
        <v>595</v>
      </c>
      <c r="F1327" s="1" t="s">
        <v>594</v>
      </c>
      <c r="G1327" s="1" t="s">
        <v>593</v>
      </c>
      <c r="H1327" s="1" t="s">
        <v>26</v>
      </c>
      <c r="I1327" s="1">
        <v>13021</v>
      </c>
    </row>
    <row r="1328" spans="1:9" ht="12.75" x14ac:dyDescent="0.2">
      <c r="A1328" s="1">
        <v>1327</v>
      </c>
      <c r="B1328" s="1" t="s">
        <v>592</v>
      </c>
      <c r="C1328" s="1" t="s">
        <v>591</v>
      </c>
      <c r="D1328" s="1" t="s">
        <v>5611</v>
      </c>
      <c r="E1328" s="1" t="s">
        <v>590</v>
      </c>
      <c r="F1328" s="1" t="s">
        <v>589</v>
      </c>
      <c r="G1328" s="1" t="s">
        <v>588</v>
      </c>
      <c r="H1328" s="1" t="s">
        <v>26</v>
      </c>
      <c r="I1328" s="1">
        <v>10950</v>
      </c>
    </row>
    <row r="1329" spans="1:9" ht="12.75" x14ac:dyDescent="0.2">
      <c r="A1329" s="1">
        <v>1328</v>
      </c>
      <c r="B1329" s="1" t="s">
        <v>587</v>
      </c>
      <c r="C1329" s="1" t="s">
        <v>586</v>
      </c>
      <c r="D1329" s="1" t="s">
        <v>5611</v>
      </c>
      <c r="E1329" s="1" t="s">
        <v>585</v>
      </c>
      <c r="F1329" s="1" t="s">
        <v>584</v>
      </c>
      <c r="G1329" s="1" t="s">
        <v>583</v>
      </c>
      <c r="H1329" s="1" t="s">
        <v>20</v>
      </c>
      <c r="I1329" s="1">
        <v>90260</v>
      </c>
    </row>
    <row r="1330" spans="1:9" ht="12.75" x14ac:dyDescent="0.2">
      <c r="A1330" s="1">
        <v>1329</v>
      </c>
      <c r="B1330" s="1" t="s">
        <v>582</v>
      </c>
      <c r="C1330" s="1" t="s">
        <v>581</v>
      </c>
      <c r="D1330" s="1" t="s">
        <v>5611</v>
      </c>
      <c r="E1330" s="1" t="s">
        <v>580</v>
      </c>
      <c r="F1330" s="1" t="s">
        <v>579</v>
      </c>
      <c r="G1330" s="1" t="s">
        <v>578</v>
      </c>
      <c r="H1330" s="1" t="s">
        <v>26</v>
      </c>
      <c r="I1330" s="1">
        <v>11423</v>
      </c>
    </row>
    <row r="1331" spans="1:9" ht="12.75" x14ac:dyDescent="0.2">
      <c r="A1331" s="1">
        <v>1330</v>
      </c>
      <c r="B1331" s="1" t="s">
        <v>456</v>
      </c>
      <c r="C1331" s="1" t="s">
        <v>199</v>
      </c>
      <c r="D1331" s="1" t="s">
        <v>5611</v>
      </c>
      <c r="E1331" s="1" t="s">
        <v>577</v>
      </c>
      <c r="F1331" s="1" t="s">
        <v>576</v>
      </c>
      <c r="G1331" s="1" t="s">
        <v>325</v>
      </c>
      <c r="H1331" s="1" t="s">
        <v>20</v>
      </c>
      <c r="I1331" s="1">
        <v>94070</v>
      </c>
    </row>
    <row r="1332" spans="1:9" ht="12.75" x14ac:dyDescent="0.2">
      <c r="A1332" s="1">
        <v>1331</v>
      </c>
      <c r="B1332" s="1" t="s">
        <v>575</v>
      </c>
      <c r="C1332" s="1" t="s">
        <v>574</v>
      </c>
      <c r="D1332" s="1" t="s">
        <v>5611</v>
      </c>
      <c r="E1332" s="1" t="s">
        <v>573</v>
      </c>
      <c r="F1332" s="1" t="s">
        <v>572</v>
      </c>
      <c r="G1332" s="1" t="s">
        <v>559</v>
      </c>
      <c r="H1332" s="1" t="s">
        <v>26</v>
      </c>
      <c r="I1332" s="1">
        <v>12550</v>
      </c>
    </row>
    <row r="1333" spans="1:9" ht="12.75" x14ac:dyDescent="0.2">
      <c r="A1333" s="1">
        <v>1332</v>
      </c>
      <c r="B1333" s="1" t="s">
        <v>571</v>
      </c>
      <c r="C1333" s="1" t="s">
        <v>570</v>
      </c>
      <c r="D1333" s="1" t="s">
        <v>5611</v>
      </c>
      <c r="E1333" s="1" t="s">
        <v>569</v>
      </c>
      <c r="F1333" s="1" t="s">
        <v>568</v>
      </c>
      <c r="G1333" s="1" t="s">
        <v>375</v>
      </c>
      <c r="H1333" s="1" t="s">
        <v>20</v>
      </c>
      <c r="I1333" s="1">
        <v>91740</v>
      </c>
    </row>
    <row r="1334" spans="1:9" ht="12.75" x14ac:dyDescent="0.2">
      <c r="A1334" s="1">
        <v>1333</v>
      </c>
      <c r="B1334" s="1" t="s">
        <v>567</v>
      </c>
      <c r="C1334" s="1" t="s">
        <v>566</v>
      </c>
      <c r="D1334" s="1" t="s">
        <v>5611</v>
      </c>
      <c r="E1334" s="1" t="s">
        <v>565</v>
      </c>
      <c r="F1334" s="1" t="s">
        <v>564</v>
      </c>
      <c r="G1334" s="1" t="s">
        <v>563</v>
      </c>
      <c r="H1334" s="1" t="s">
        <v>20</v>
      </c>
      <c r="I1334" s="1">
        <v>90403</v>
      </c>
    </row>
    <row r="1335" spans="1:9" ht="12.75" x14ac:dyDescent="0.2">
      <c r="A1335" s="1">
        <v>1334</v>
      </c>
      <c r="B1335" s="1" t="s">
        <v>562</v>
      </c>
      <c r="C1335" s="1" t="s">
        <v>205</v>
      </c>
      <c r="D1335" s="1" t="s">
        <v>5611</v>
      </c>
      <c r="E1335" s="1" t="s">
        <v>561</v>
      </c>
      <c r="F1335" s="1" t="s">
        <v>560</v>
      </c>
      <c r="G1335" s="1" t="s">
        <v>559</v>
      </c>
      <c r="H1335" s="1" t="s">
        <v>26</v>
      </c>
      <c r="I1335" s="1">
        <v>12550</v>
      </c>
    </row>
    <row r="1336" spans="1:9" ht="12.75" x14ac:dyDescent="0.2">
      <c r="A1336" s="1">
        <v>1335</v>
      </c>
      <c r="B1336" s="1" t="s">
        <v>558</v>
      </c>
      <c r="C1336" s="1" t="s">
        <v>348</v>
      </c>
      <c r="D1336" s="1" t="s">
        <v>5611</v>
      </c>
      <c r="E1336" s="1" t="s">
        <v>557</v>
      </c>
      <c r="F1336" s="1" t="s">
        <v>556</v>
      </c>
      <c r="G1336" s="1" t="s">
        <v>484</v>
      </c>
      <c r="H1336" s="1" t="s">
        <v>26</v>
      </c>
      <c r="I1336" s="1">
        <v>11422</v>
      </c>
    </row>
    <row r="1337" spans="1:9" ht="12.75" x14ac:dyDescent="0.2">
      <c r="A1337" s="1">
        <v>1336</v>
      </c>
      <c r="B1337" s="1" t="s">
        <v>555</v>
      </c>
      <c r="C1337" s="1" t="s">
        <v>554</v>
      </c>
      <c r="D1337" s="1" t="s">
        <v>5611</v>
      </c>
      <c r="E1337" s="1" t="s">
        <v>553</v>
      </c>
      <c r="F1337" s="1" t="s">
        <v>552</v>
      </c>
      <c r="G1337" s="1" t="s">
        <v>186</v>
      </c>
      <c r="H1337" s="1" t="s">
        <v>26</v>
      </c>
      <c r="I1337" s="1">
        <v>12553</v>
      </c>
    </row>
    <row r="1338" spans="1:9" ht="12.75" x14ac:dyDescent="0.2">
      <c r="A1338" s="1">
        <v>1337</v>
      </c>
      <c r="B1338" s="1" t="s">
        <v>551</v>
      </c>
      <c r="C1338" s="1" t="s">
        <v>550</v>
      </c>
      <c r="D1338" s="1" t="s">
        <v>5611</v>
      </c>
      <c r="E1338" s="1" t="s">
        <v>549</v>
      </c>
      <c r="F1338" s="1" t="s">
        <v>548</v>
      </c>
      <c r="G1338" s="1" t="s">
        <v>547</v>
      </c>
      <c r="H1338" s="1" t="s">
        <v>118</v>
      </c>
      <c r="I1338" s="1">
        <v>75604</v>
      </c>
    </row>
    <row r="1339" spans="1:9" ht="12.75" x14ac:dyDescent="0.2">
      <c r="A1339" s="1">
        <v>1338</v>
      </c>
      <c r="B1339" s="1" t="s">
        <v>546</v>
      </c>
      <c r="C1339" s="1" t="s">
        <v>545</v>
      </c>
      <c r="D1339" s="1" t="s">
        <v>5611</v>
      </c>
      <c r="E1339" s="1" t="s">
        <v>544</v>
      </c>
      <c r="F1339" s="1" t="s">
        <v>543</v>
      </c>
      <c r="G1339" s="1" t="s">
        <v>542</v>
      </c>
      <c r="H1339" s="1" t="s">
        <v>26</v>
      </c>
      <c r="I1339" s="1">
        <v>11779</v>
      </c>
    </row>
    <row r="1340" spans="1:9" ht="12.75" hidden="1" x14ac:dyDescent="0.2">
      <c r="A1340" s="1">
        <v>1339</v>
      </c>
      <c r="B1340" s="1" t="s">
        <v>541</v>
      </c>
      <c r="C1340" s="1" t="s">
        <v>540</v>
      </c>
      <c r="D1340" s="1" t="s">
        <v>539</v>
      </c>
      <c r="E1340" s="1" t="s">
        <v>538</v>
      </c>
      <c r="F1340" s="1" t="s">
        <v>537</v>
      </c>
      <c r="G1340" s="1" t="s">
        <v>536</v>
      </c>
      <c r="H1340" s="1" t="s">
        <v>26</v>
      </c>
      <c r="I1340" s="1">
        <v>11572</v>
      </c>
    </row>
    <row r="1341" spans="1:9" ht="12.75" x14ac:dyDescent="0.2">
      <c r="A1341" s="1">
        <v>1340</v>
      </c>
      <c r="B1341" s="1" t="s">
        <v>535</v>
      </c>
      <c r="C1341" s="1" t="s">
        <v>534</v>
      </c>
      <c r="D1341" s="1" t="s">
        <v>5611</v>
      </c>
      <c r="E1341" s="1" t="s">
        <v>533</v>
      </c>
      <c r="F1341" s="1" t="s">
        <v>532</v>
      </c>
      <c r="G1341" s="1" t="s">
        <v>531</v>
      </c>
      <c r="H1341" s="1" t="s">
        <v>26</v>
      </c>
      <c r="I1341" s="1">
        <v>11357</v>
      </c>
    </row>
    <row r="1342" spans="1:9" ht="12.75" x14ac:dyDescent="0.2">
      <c r="A1342" s="1">
        <v>1341</v>
      </c>
      <c r="B1342" s="1" t="s">
        <v>530</v>
      </c>
      <c r="C1342" s="1" t="s">
        <v>529</v>
      </c>
      <c r="D1342" s="1" t="s">
        <v>5611</v>
      </c>
      <c r="E1342" s="1" t="s">
        <v>528</v>
      </c>
      <c r="F1342" s="1" t="s">
        <v>527</v>
      </c>
      <c r="G1342" s="1" t="s">
        <v>526</v>
      </c>
      <c r="H1342" s="1" t="s">
        <v>26</v>
      </c>
      <c r="I1342" s="1">
        <v>11530</v>
      </c>
    </row>
    <row r="1343" spans="1:9" ht="12.75" x14ac:dyDescent="0.2">
      <c r="A1343" s="1">
        <v>1342</v>
      </c>
      <c r="B1343" s="1" t="s">
        <v>525</v>
      </c>
      <c r="C1343" s="1" t="s">
        <v>524</v>
      </c>
      <c r="D1343" s="1" t="s">
        <v>5611</v>
      </c>
      <c r="E1343" s="1" t="s">
        <v>523</v>
      </c>
      <c r="F1343" s="1" t="s">
        <v>522</v>
      </c>
      <c r="G1343" s="1" t="s">
        <v>196</v>
      </c>
      <c r="H1343" s="1" t="s">
        <v>26</v>
      </c>
      <c r="I1343" s="1">
        <v>11520</v>
      </c>
    </row>
    <row r="1344" spans="1:9" ht="12.75" x14ac:dyDescent="0.2">
      <c r="A1344" s="1">
        <v>1343</v>
      </c>
      <c r="B1344" s="1" t="s">
        <v>521</v>
      </c>
      <c r="C1344" s="1" t="s">
        <v>520</v>
      </c>
      <c r="D1344" s="1" t="s">
        <v>5611</v>
      </c>
      <c r="E1344" s="1" t="s">
        <v>519</v>
      </c>
      <c r="F1344" s="1" t="s">
        <v>518</v>
      </c>
      <c r="G1344" s="1" t="s">
        <v>440</v>
      </c>
      <c r="H1344" s="1" t="s">
        <v>20</v>
      </c>
      <c r="I1344" s="1">
        <v>91784</v>
      </c>
    </row>
    <row r="1345" spans="1:9" ht="12.75" x14ac:dyDescent="0.2">
      <c r="A1345" s="1">
        <v>1344</v>
      </c>
      <c r="B1345" s="1" t="s">
        <v>517</v>
      </c>
      <c r="C1345" s="1" t="s">
        <v>516</v>
      </c>
      <c r="D1345" s="1" t="s">
        <v>5611</v>
      </c>
      <c r="E1345" s="1" t="s">
        <v>515</v>
      </c>
      <c r="F1345" s="1" t="s">
        <v>514</v>
      </c>
      <c r="G1345" s="1" t="s">
        <v>513</v>
      </c>
      <c r="H1345" s="1" t="s">
        <v>26</v>
      </c>
      <c r="I1345" s="1">
        <v>11414</v>
      </c>
    </row>
    <row r="1346" spans="1:9" ht="12.75" x14ac:dyDescent="0.2">
      <c r="A1346" s="1">
        <v>1345</v>
      </c>
      <c r="B1346" s="1" t="s">
        <v>512</v>
      </c>
      <c r="C1346" s="1" t="s">
        <v>194</v>
      </c>
      <c r="D1346" s="1" t="s">
        <v>5611</v>
      </c>
      <c r="E1346" s="1" t="s">
        <v>511</v>
      </c>
      <c r="F1346" s="1" t="s">
        <v>510</v>
      </c>
      <c r="G1346" s="1" t="s">
        <v>509</v>
      </c>
      <c r="H1346" s="1" t="s">
        <v>26</v>
      </c>
      <c r="I1346" s="1">
        <v>11354</v>
      </c>
    </row>
    <row r="1347" spans="1:9" ht="12.75" hidden="1" x14ac:dyDescent="0.2">
      <c r="A1347" s="1">
        <v>1346</v>
      </c>
      <c r="B1347" s="1" t="s">
        <v>508</v>
      </c>
      <c r="C1347" s="1" t="s">
        <v>264</v>
      </c>
      <c r="D1347" s="1" t="s">
        <v>507</v>
      </c>
      <c r="E1347" s="1" t="s">
        <v>506</v>
      </c>
      <c r="F1347" s="1" t="s">
        <v>505</v>
      </c>
      <c r="G1347" s="1" t="s">
        <v>504</v>
      </c>
      <c r="H1347" s="1" t="s">
        <v>20</v>
      </c>
      <c r="I1347" s="1">
        <v>90008</v>
      </c>
    </row>
    <row r="1348" spans="1:9" ht="12.75" x14ac:dyDescent="0.2">
      <c r="A1348" s="1">
        <v>1347</v>
      </c>
      <c r="B1348" s="1" t="s">
        <v>503</v>
      </c>
      <c r="C1348" s="1" t="s">
        <v>502</v>
      </c>
      <c r="D1348" s="1" t="s">
        <v>5611</v>
      </c>
      <c r="E1348" s="1" t="s">
        <v>501</v>
      </c>
      <c r="F1348" s="1" t="s">
        <v>500</v>
      </c>
      <c r="G1348" s="1" t="s">
        <v>499</v>
      </c>
      <c r="H1348" s="1" t="s">
        <v>26</v>
      </c>
      <c r="I1348" s="1">
        <v>12866</v>
      </c>
    </row>
    <row r="1349" spans="1:9" ht="12.75" x14ac:dyDescent="0.2">
      <c r="A1349" s="1">
        <v>1348</v>
      </c>
      <c r="B1349" s="1" t="s">
        <v>498</v>
      </c>
      <c r="C1349" s="1" t="s">
        <v>497</v>
      </c>
      <c r="D1349" s="1" t="s">
        <v>5611</v>
      </c>
      <c r="E1349" s="1" t="s">
        <v>496</v>
      </c>
      <c r="F1349" s="1" t="s">
        <v>495</v>
      </c>
      <c r="G1349" s="1" t="s">
        <v>494</v>
      </c>
      <c r="H1349" s="1" t="s">
        <v>26</v>
      </c>
      <c r="I1349" s="1">
        <v>11566</v>
      </c>
    </row>
    <row r="1350" spans="1:9" ht="12.75" x14ac:dyDescent="0.2">
      <c r="A1350" s="1">
        <v>1349</v>
      </c>
      <c r="B1350" s="1" t="s">
        <v>493</v>
      </c>
      <c r="C1350" s="1" t="s">
        <v>492</v>
      </c>
      <c r="D1350" s="1" t="s">
        <v>5611</v>
      </c>
      <c r="E1350" s="1" t="s">
        <v>491</v>
      </c>
      <c r="F1350" s="1" t="s">
        <v>490</v>
      </c>
      <c r="G1350" s="1" t="s">
        <v>489</v>
      </c>
      <c r="H1350" s="1" t="s">
        <v>20</v>
      </c>
      <c r="I1350" s="1">
        <v>91316</v>
      </c>
    </row>
    <row r="1351" spans="1:9" ht="12.75" x14ac:dyDescent="0.2">
      <c r="A1351" s="1">
        <v>1350</v>
      </c>
      <c r="B1351" s="1" t="s">
        <v>488</v>
      </c>
      <c r="C1351" s="1" t="s">
        <v>487</v>
      </c>
      <c r="D1351" s="1" t="s">
        <v>5611</v>
      </c>
      <c r="E1351" s="1" t="s">
        <v>486</v>
      </c>
      <c r="F1351" s="1" t="s">
        <v>485</v>
      </c>
      <c r="G1351" s="1" t="s">
        <v>484</v>
      </c>
      <c r="H1351" s="1" t="s">
        <v>26</v>
      </c>
      <c r="I1351" s="1">
        <v>11422</v>
      </c>
    </row>
    <row r="1352" spans="1:9" ht="12.75" x14ac:dyDescent="0.2">
      <c r="A1352" s="1">
        <v>1351</v>
      </c>
      <c r="B1352" s="1" t="s">
        <v>483</v>
      </c>
      <c r="C1352" s="1" t="s">
        <v>482</v>
      </c>
      <c r="D1352" s="1" t="s">
        <v>5611</v>
      </c>
      <c r="E1352" s="1" t="s">
        <v>481</v>
      </c>
      <c r="F1352" s="1" t="s">
        <v>480</v>
      </c>
      <c r="G1352" s="1" t="s">
        <v>479</v>
      </c>
      <c r="H1352" s="1" t="s">
        <v>26</v>
      </c>
      <c r="I1352" s="1">
        <v>14701</v>
      </c>
    </row>
    <row r="1353" spans="1:9" ht="12.75" x14ac:dyDescent="0.2">
      <c r="A1353" s="1">
        <v>1352</v>
      </c>
      <c r="B1353" s="1" t="s">
        <v>478</v>
      </c>
      <c r="C1353" s="1" t="s">
        <v>176</v>
      </c>
      <c r="D1353" s="1" t="s">
        <v>5611</v>
      </c>
      <c r="E1353" s="1" t="s">
        <v>477</v>
      </c>
      <c r="F1353" s="1" t="s">
        <v>476</v>
      </c>
      <c r="G1353" s="1" t="s">
        <v>440</v>
      </c>
      <c r="H1353" s="1" t="s">
        <v>20</v>
      </c>
      <c r="I1353" s="1">
        <v>91784</v>
      </c>
    </row>
    <row r="1354" spans="1:9" ht="12.75" x14ac:dyDescent="0.2">
      <c r="A1354" s="1">
        <v>1353</v>
      </c>
      <c r="B1354" s="1" t="s">
        <v>475</v>
      </c>
      <c r="C1354" s="1" t="s">
        <v>474</v>
      </c>
      <c r="D1354" s="1" t="s">
        <v>5611</v>
      </c>
      <c r="E1354" s="1" t="s">
        <v>473</v>
      </c>
      <c r="F1354" s="1" t="s">
        <v>472</v>
      </c>
      <c r="G1354" s="1" t="s">
        <v>471</v>
      </c>
      <c r="H1354" s="1" t="s">
        <v>20</v>
      </c>
      <c r="I1354" s="1">
        <v>91733</v>
      </c>
    </row>
    <row r="1355" spans="1:9" ht="12.75" x14ac:dyDescent="0.2">
      <c r="A1355" s="1">
        <v>1354</v>
      </c>
      <c r="B1355" s="1" t="s">
        <v>470</v>
      </c>
      <c r="C1355" s="1" t="s">
        <v>469</v>
      </c>
      <c r="D1355" s="1" t="s">
        <v>5611</v>
      </c>
      <c r="E1355" s="1" t="s">
        <v>468</v>
      </c>
      <c r="F1355" s="1" t="s">
        <v>467</v>
      </c>
      <c r="G1355" s="1" t="s">
        <v>466</v>
      </c>
      <c r="H1355" s="1" t="s">
        <v>26</v>
      </c>
      <c r="I1355" s="1">
        <v>12302</v>
      </c>
    </row>
    <row r="1356" spans="1:9" ht="12.75" x14ac:dyDescent="0.2">
      <c r="A1356" s="1">
        <v>1355</v>
      </c>
      <c r="B1356" s="1" t="s">
        <v>465</v>
      </c>
      <c r="C1356" s="1" t="s">
        <v>464</v>
      </c>
      <c r="D1356" s="1" t="s">
        <v>5611</v>
      </c>
      <c r="E1356" s="1" t="s">
        <v>463</v>
      </c>
      <c r="F1356" s="1" t="s">
        <v>462</v>
      </c>
      <c r="G1356" s="1" t="s">
        <v>445</v>
      </c>
      <c r="H1356" s="1" t="s">
        <v>26</v>
      </c>
      <c r="I1356" s="1">
        <v>11756</v>
      </c>
    </row>
    <row r="1357" spans="1:9" ht="12.75" x14ac:dyDescent="0.2">
      <c r="A1357" s="1">
        <v>1356</v>
      </c>
      <c r="B1357" s="1" t="s">
        <v>461</v>
      </c>
      <c r="C1357" s="1" t="s">
        <v>460</v>
      </c>
      <c r="D1357" s="1" t="s">
        <v>5611</v>
      </c>
      <c r="E1357" s="1" t="s">
        <v>459</v>
      </c>
      <c r="F1357" s="1" t="s">
        <v>458</v>
      </c>
      <c r="G1357" s="1" t="s">
        <v>457</v>
      </c>
      <c r="H1357" s="1" t="s">
        <v>26</v>
      </c>
      <c r="I1357" s="1">
        <v>11772</v>
      </c>
    </row>
    <row r="1358" spans="1:9" ht="12.75" hidden="1" x14ac:dyDescent="0.2">
      <c r="A1358" s="1">
        <v>1357</v>
      </c>
      <c r="B1358" s="1" t="s">
        <v>456</v>
      </c>
      <c r="C1358" s="1" t="s">
        <v>35</v>
      </c>
      <c r="D1358" s="1" t="s">
        <v>455</v>
      </c>
      <c r="E1358" s="1" t="s">
        <v>454</v>
      </c>
      <c r="F1358" s="1" t="s">
        <v>453</v>
      </c>
      <c r="G1358" s="1" t="s">
        <v>355</v>
      </c>
      <c r="H1358" s="1" t="s">
        <v>20</v>
      </c>
      <c r="I1358" s="1">
        <v>93706</v>
      </c>
    </row>
    <row r="1359" spans="1:9" ht="12.75" x14ac:dyDescent="0.2">
      <c r="A1359" s="1">
        <v>1358</v>
      </c>
      <c r="B1359" s="1" t="s">
        <v>154</v>
      </c>
      <c r="C1359" s="1" t="s">
        <v>452</v>
      </c>
      <c r="D1359" s="1" t="s">
        <v>5611</v>
      </c>
      <c r="E1359" s="1" t="s">
        <v>451</v>
      </c>
      <c r="F1359" s="1" t="s">
        <v>450</v>
      </c>
      <c r="G1359" s="1" t="s">
        <v>430</v>
      </c>
      <c r="H1359" s="1" t="s">
        <v>26</v>
      </c>
      <c r="I1359" s="1">
        <v>14127</v>
      </c>
    </row>
    <row r="1360" spans="1:9" ht="12.75" x14ac:dyDescent="0.2">
      <c r="A1360" s="1">
        <v>1359</v>
      </c>
      <c r="B1360" s="1" t="s">
        <v>449</v>
      </c>
      <c r="C1360" s="1" t="s">
        <v>448</v>
      </c>
      <c r="D1360" s="1" t="s">
        <v>5611</v>
      </c>
      <c r="E1360" s="1" t="s">
        <v>447</v>
      </c>
      <c r="F1360" s="1" t="s">
        <v>446</v>
      </c>
      <c r="G1360" s="1" t="s">
        <v>445</v>
      </c>
      <c r="H1360" s="1" t="s">
        <v>26</v>
      </c>
      <c r="I1360" s="1">
        <v>11756</v>
      </c>
    </row>
    <row r="1361" spans="1:9" ht="12.75" x14ac:dyDescent="0.2">
      <c r="A1361" s="1">
        <v>1360</v>
      </c>
      <c r="B1361" s="1" t="s">
        <v>444</v>
      </c>
      <c r="C1361" s="1" t="s">
        <v>443</v>
      </c>
      <c r="D1361" s="1" t="s">
        <v>5611</v>
      </c>
      <c r="E1361" s="1" t="s">
        <v>442</v>
      </c>
      <c r="F1361" s="1" t="s">
        <v>441</v>
      </c>
      <c r="G1361" s="1" t="s">
        <v>440</v>
      </c>
      <c r="H1361" s="1" t="s">
        <v>20</v>
      </c>
      <c r="I1361" s="1">
        <v>91784</v>
      </c>
    </row>
    <row r="1362" spans="1:9" ht="12.75" x14ac:dyDescent="0.2">
      <c r="A1362" s="1">
        <v>1361</v>
      </c>
      <c r="B1362" s="1" t="s">
        <v>439</v>
      </c>
      <c r="C1362" s="1" t="s">
        <v>438</v>
      </c>
      <c r="D1362" s="1" t="s">
        <v>5611</v>
      </c>
      <c r="E1362" s="1" t="s">
        <v>437</v>
      </c>
      <c r="F1362" s="1" t="s">
        <v>436</v>
      </c>
      <c r="G1362" s="1" t="s">
        <v>435</v>
      </c>
      <c r="H1362" s="1" t="s">
        <v>26</v>
      </c>
      <c r="I1362" s="1">
        <v>11590</v>
      </c>
    </row>
    <row r="1363" spans="1:9" ht="12.75" x14ac:dyDescent="0.2">
      <c r="A1363" s="1">
        <v>1362</v>
      </c>
      <c r="B1363" s="1" t="s">
        <v>434</v>
      </c>
      <c r="C1363" s="1" t="s">
        <v>433</v>
      </c>
      <c r="D1363" s="1" t="s">
        <v>5611</v>
      </c>
      <c r="E1363" s="1" t="s">
        <v>432</v>
      </c>
      <c r="F1363" s="1" t="s">
        <v>431</v>
      </c>
      <c r="G1363" s="1" t="s">
        <v>430</v>
      </c>
      <c r="H1363" s="1" t="s">
        <v>26</v>
      </c>
      <c r="I1363" s="1">
        <v>14127</v>
      </c>
    </row>
    <row r="1364" spans="1:9" ht="12.75" hidden="1" x14ac:dyDescent="0.2">
      <c r="A1364" s="1">
        <v>1363</v>
      </c>
      <c r="B1364" s="1" t="s">
        <v>429</v>
      </c>
      <c r="C1364" s="1" t="s">
        <v>428</v>
      </c>
      <c r="D1364" s="1" t="s">
        <v>427</v>
      </c>
      <c r="E1364" s="1" t="s">
        <v>426</v>
      </c>
      <c r="F1364" s="1" t="s">
        <v>425</v>
      </c>
      <c r="G1364" s="1" t="s">
        <v>424</v>
      </c>
      <c r="H1364" s="1" t="s">
        <v>118</v>
      </c>
      <c r="I1364" s="1">
        <v>77016</v>
      </c>
    </row>
    <row r="1365" spans="1:9" ht="12.75" x14ac:dyDescent="0.2">
      <c r="A1365" s="1">
        <v>1364</v>
      </c>
      <c r="B1365" s="1" t="s">
        <v>423</v>
      </c>
      <c r="C1365" s="1" t="s">
        <v>422</v>
      </c>
      <c r="D1365" s="1" t="s">
        <v>5611</v>
      </c>
      <c r="E1365" s="1" t="s">
        <v>421</v>
      </c>
      <c r="F1365" s="1" t="s">
        <v>420</v>
      </c>
      <c r="G1365" s="1" t="s">
        <v>402</v>
      </c>
      <c r="H1365" s="1" t="s">
        <v>26</v>
      </c>
      <c r="I1365" s="1">
        <v>12020</v>
      </c>
    </row>
    <row r="1366" spans="1:9" ht="12.75" x14ac:dyDescent="0.2">
      <c r="A1366" s="1">
        <v>1365</v>
      </c>
      <c r="B1366" s="1" t="s">
        <v>419</v>
      </c>
      <c r="C1366" s="1" t="s">
        <v>418</v>
      </c>
      <c r="D1366" s="1" t="s">
        <v>5611</v>
      </c>
      <c r="E1366" s="1" t="s">
        <v>417</v>
      </c>
      <c r="F1366" s="1" t="s">
        <v>416</v>
      </c>
      <c r="G1366" s="1" t="s">
        <v>181</v>
      </c>
      <c r="H1366" s="1" t="s">
        <v>26</v>
      </c>
      <c r="I1366" s="1">
        <v>12804</v>
      </c>
    </row>
    <row r="1367" spans="1:9" ht="12.75" x14ac:dyDescent="0.2">
      <c r="A1367" s="1">
        <v>1366</v>
      </c>
      <c r="B1367" s="1" t="s">
        <v>415</v>
      </c>
      <c r="C1367" s="1" t="s">
        <v>414</v>
      </c>
      <c r="D1367" s="1" t="s">
        <v>5611</v>
      </c>
      <c r="E1367" s="1" t="s">
        <v>413</v>
      </c>
      <c r="F1367" s="1" t="s">
        <v>412</v>
      </c>
      <c r="G1367" s="1" t="s">
        <v>407</v>
      </c>
      <c r="H1367" s="1" t="s">
        <v>20</v>
      </c>
      <c r="I1367" s="1">
        <v>95008</v>
      </c>
    </row>
    <row r="1368" spans="1:9" ht="12.75" x14ac:dyDescent="0.2">
      <c r="A1368" s="1">
        <v>1367</v>
      </c>
      <c r="B1368" s="1" t="s">
        <v>411</v>
      </c>
      <c r="C1368" s="1" t="s">
        <v>410</v>
      </c>
      <c r="D1368" s="1" t="s">
        <v>5611</v>
      </c>
      <c r="E1368" s="1" t="s">
        <v>409</v>
      </c>
      <c r="F1368" s="1" t="s">
        <v>408</v>
      </c>
      <c r="G1368" s="1" t="s">
        <v>407</v>
      </c>
      <c r="H1368" s="1" t="s">
        <v>20</v>
      </c>
      <c r="I1368" s="1">
        <v>95008</v>
      </c>
    </row>
    <row r="1369" spans="1:9" ht="12.75" x14ac:dyDescent="0.2">
      <c r="A1369" s="1">
        <v>1368</v>
      </c>
      <c r="B1369" s="1" t="s">
        <v>406</v>
      </c>
      <c r="C1369" s="1" t="s">
        <v>405</v>
      </c>
      <c r="D1369" s="1" t="s">
        <v>5611</v>
      </c>
      <c r="E1369" s="1" t="s">
        <v>404</v>
      </c>
      <c r="F1369" s="1" t="s">
        <v>403</v>
      </c>
      <c r="G1369" s="1" t="s">
        <v>402</v>
      </c>
      <c r="H1369" s="1" t="s">
        <v>26</v>
      </c>
      <c r="I1369" s="1">
        <v>12020</v>
      </c>
    </row>
    <row r="1370" spans="1:9" ht="12.75" x14ac:dyDescent="0.2">
      <c r="A1370" s="1">
        <v>1369</v>
      </c>
      <c r="B1370" s="1" t="s">
        <v>401</v>
      </c>
      <c r="C1370" s="1" t="s">
        <v>400</v>
      </c>
      <c r="D1370" s="1" t="s">
        <v>5611</v>
      </c>
      <c r="E1370" s="1" t="s">
        <v>399</v>
      </c>
      <c r="F1370" s="1" t="s">
        <v>398</v>
      </c>
      <c r="G1370" s="1" t="s">
        <v>125</v>
      </c>
      <c r="H1370" s="1" t="s">
        <v>26</v>
      </c>
      <c r="I1370" s="1">
        <v>11967</v>
      </c>
    </row>
    <row r="1371" spans="1:9" ht="12.75" hidden="1" x14ac:dyDescent="0.2">
      <c r="A1371" s="1">
        <v>1370</v>
      </c>
      <c r="B1371" s="1" t="s">
        <v>397</v>
      </c>
      <c r="C1371" s="1" t="s">
        <v>396</v>
      </c>
      <c r="D1371" s="1" t="s">
        <v>395</v>
      </c>
      <c r="E1371" s="1" t="s">
        <v>394</v>
      </c>
      <c r="F1371" s="1" t="s">
        <v>393</v>
      </c>
      <c r="G1371" s="1" t="s">
        <v>57</v>
      </c>
      <c r="H1371" s="1" t="s">
        <v>20</v>
      </c>
      <c r="I1371" s="1">
        <v>95127</v>
      </c>
    </row>
    <row r="1372" spans="1:9" ht="12.75" x14ac:dyDescent="0.2">
      <c r="A1372" s="1">
        <v>1371</v>
      </c>
      <c r="B1372" s="1" t="s">
        <v>392</v>
      </c>
      <c r="C1372" s="1" t="s">
        <v>30</v>
      </c>
      <c r="D1372" s="1" t="s">
        <v>5611</v>
      </c>
      <c r="E1372" s="1" t="s">
        <v>391</v>
      </c>
      <c r="F1372" s="1" t="s">
        <v>390</v>
      </c>
      <c r="G1372" s="1" t="s">
        <v>222</v>
      </c>
      <c r="H1372" s="1" t="s">
        <v>26</v>
      </c>
      <c r="I1372" s="1">
        <v>11040</v>
      </c>
    </row>
    <row r="1373" spans="1:9" ht="12.75" x14ac:dyDescent="0.2">
      <c r="A1373" s="1">
        <v>1372</v>
      </c>
      <c r="B1373" s="1" t="s">
        <v>389</v>
      </c>
      <c r="C1373" s="1" t="s">
        <v>388</v>
      </c>
      <c r="D1373" s="1" t="s">
        <v>5611</v>
      </c>
      <c r="E1373" s="1" t="s">
        <v>387</v>
      </c>
      <c r="F1373" s="1" t="s">
        <v>386</v>
      </c>
      <c r="G1373" s="1" t="s">
        <v>385</v>
      </c>
      <c r="H1373" s="1" t="s">
        <v>26</v>
      </c>
      <c r="I1373" s="1">
        <v>11420</v>
      </c>
    </row>
    <row r="1374" spans="1:9" ht="12.75" x14ac:dyDescent="0.2">
      <c r="A1374" s="1">
        <v>1373</v>
      </c>
      <c r="B1374" s="1" t="s">
        <v>384</v>
      </c>
      <c r="C1374" s="1" t="s">
        <v>383</v>
      </c>
      <c r="D1374" s="1" t="s">
        <v>5611</v>
      </c>
      <c r="E1374" s="1" t="s">
        <v>382</v>
      </c>
      <c r="F1374" s="1" t="s">
        <v>381</v>
      </c>
      <c r="G1374" s="1" t="s">
        <v>380</v>
      </c>
      <c r="H1374" s="1" t="s">
        <v>26</v>
      </c>
      <c r="I1374" s="1">
        <v>11704</v>
      </c>
    </row>
    <row r="1375" spans="1:9" ht="12.75" x14ac:dyDescent="0.2">
      <c r="A1375" s="1">
        <v>1374</v>
      </c>
      <c r="B1375" s="1" t="s">
        <v>379</v>
      </c>
      <c r="C1375" s="1" t="s">
        <v>378</v>
      </c>
      <c r="D1375" s="1" t="s">
        <v>5611</v>
      </c>
      <c r="E1375" s="1" t="s">
        <v>377</v>
      </c>
      <c r="F1375" s="1" t="s">
        <v>376</v>
      </c>
      <c r="G1375" s="1" t="s">
        <v>375</v>
      </c>
      <c r="H1375" s="1" t="s">
        <v>20</v>
      </c>
      <c r="I1375" s="1">
        <v>91740</v>
      </c>
    </row>
    <row r="1376" spans="1:9" ht="12.75" x14ac:dyDescent="0.2">
      <c r="A1376" s="1">
        <v>1375</v>
      </c>
      <c r="B1376" s="1" t="s">
        <v>374</v>
      </c>
      <c r="C1376" s="1" t="s">
        <v>373</v>
      </c>
      <c r="D1376" s="1" t="s">
        <v>5611</v>
      </c>
      <c r="E1376" s="1" t="s">
        <v>372</v>
      </c>
      <c r="F1376" s="1" t="s">
        <v>371</v>
      </c>
      <c r="G1376" s="1" t="s">
        <v>282</v>
      </c>
      <c r="H1376" s="1" t="s">
        <v>26</v>
      </c>
      <c r="I1376" s="1">
        <v>11432</v>
      </c>
    </row>
    <row r="1377" spans="1:9" ht="12.75" x14ac:dyDescent="0.2">
      <c r="A1377" s="1">
        <v>1376</v>
      </c>
      <c r="B1377" s="1" t="s">
        <v>370</v>
      </c>
      <c r="C1377" s="1" t="s">
        <v>369</v>
      </c>
      <c r="D1377" s="1" t="s">
        <v>5611</v>
      </c>
      <c r="E1377" s="1" t="s">
        <v>368</v>
      </c>
      <c r="F1377" s="1" t="s">
        <v>367</v>
      </c>
      <c r="G1377" s="1" t="s">
        <v>366</v>
      </c>
      <c r="H1377" s="1" t="s">
        <v>26</v>
      </c>
      <c r="I1377" s="1">
        <v>11050</v>
      </c>
    </row>
    <row r="1378" spans="1:9" ht="12.75" hidden="1" x14ac:dyDescent="0.2">
      <c r="A1378" s="1">
        <v>1377</v>
      </c>
      <c r="B1378" s="1" t="s">
        <v>365</v>
      </c>
      <c r="C1378" s="1" t="s">
        <v>144</v>
      </c>
      <c r="D1378" s="1" t="s">
        <v>364</v>
      </c>
      <c r="E1378" s="1" t="s">
        <v>363</v>
      </c>
      <c r="F1378" s="1" t="s">
        <v>362</v>
      </c>
      <c r="G1378" s="1" t="s">
        <v>361</v>
      </c>
      <c r="H1378" s="1" t="s">
        <v>26</v>
      </c>
      <c r="I1378" s="1">
        <v>14606</v>
      </c>
    </row>
    <row r="1379" spans="1:9" ht="12.75" hidden="1" x14ac:dyDescent="0.2">
      <c r="A1379" s="1">
        <v>1378</v>
      </c>
      <c r="B1379" s="1" t="s">
        <v>360</v>
      </c>
      <c r="C1379" s="1" t="s">
        <v>359</v>
      </c>
      <c r="D1379" s="1" t="s">
        <v>358</v>
      </c>
      <c r="E1379" s="1" t="s">
        <v>357</v>
      </c>
      <c r="F1379" s="1" t="s">
        <v>356</v>
      </c>
      <c r="G1379" s="1" t="s">
        <v>355</v>
      </c>
      <c r="H1379" s="1" t="s">
        <v>20</v>
      </c>
      <c r="I1379" s="1">
        <v>93706</v>
      </c>
    </row>
    <row r="1380" spans="1:9" ht="12.75" x14ac:dyDescent="0.2">
      <c r="A1380" s="1">
        <v>1379</v>
      </c>
      <c r="B1380" s="1" t="s">
        <v>354</v>
      </c>
      <c r="C1380" s="1" t="s">
        <v>353</v>
      </c>
      <c r="D1380" s="1" t="s">
        <v>5611</v>
      </c>
      <c r="E1380" s="1" t="s">
        <v>352</v>
      </c>
      <c r="F1380" s="1" t="s">
        <v>351</v>
      </c>
      <c r="G1380" s="1" t="s">
        <v>350</v>
      </c>
      <c r="H1380" s="1" t="s">
        <v>26</v>
      </c>
      <c r="I1380" s="1">
        <v>11104</v>
      </c>
    </row>
    <row r="1381" spans="1:9" ht="12.75" x14ac:dyDescent="0.2">
      <c r="A1381" s="1">
        <v>1380</v>
      </c>
      <c r="B1381" s="1" t="s">
        <v>349</v>
      </c>
      <c r="C1381" s="1" t="s">
        <v>348</v>
      </c>
      <c r="D1381" s="1" t="s">
        <v>5611</v>
      </c>
      <c r="E1381" s="1" t="s">
        <v>347</v>
      </c>
      <c r="F1381" s="1" t="s">
        <v>346</v>
      </c>
      <c r="G1381" s="1" t="s">
        <v>345</v>
      </c>
      <c r="H1381" s="1" t="s">
        <v>26</v>
      </c>
      <c r="I1381" s="1">
        <v>11553</v>
      </c>
    </row>
    <row r="1382" spans="1:9" ht="12.75" x14ac:dyDescent="0.2">
      <c r="A1382" s="1">
        <v>1381</v>
      </c>
      <c r="B1382" s="1" t="s">
        <v>344</v>
      </c>
      <c r="C1382" s="1" t="s">
        <v>343</v>
      </c>
      <c r="D1382" s="1" t="s">
        <v>5611</v>
      </c>
      <c r="E1382" s="1" t="s">
        <v>342</v>
      </c>
      <c r="F1382" s="1" t="s">
        <v>341</v>
      </c>
      <c r="G1382" s="1" t="s">
        <v>340</v>
      </c>
      <c r="H1382" s="1" t="s">
        <v>20</v>
      </c>
      <c r="I1382" s="1">
        <v>91010</v>
      </c>
    </row>
    <row r="1383" spans="1:9" ht="12.75" x14ac:dyDescent="0.2">
      <c r="A1383" s="1">
        <v>1382</v>
      </c>
      <c r="B1383" s="1" t="s">
        <v>339</v>
      </c>
      <c r="C1383" s="1" t="s">
        <v>338</v>
      </c>
      <c r="D1383" s="1" t="s">
        <v>5611</v>
      </c>
      <c r="E1383" s="1" t="s">
        <v>337</v>
      </c>
      <c r="F1383" s="1" t="s">
        <v>336</v>
      </c>
      <c r="G1383" s="1" t="s">
        <v>335</v>
      </c>
      <c r="H1383" s="1" t="s">
        <v>118</v>
      </c>
      <c r="I1383" s="1">
        <v>78552</v>
      </c>
    </row>
    <row r="1384" spans="1:9" ht="12.75" hidden="1" x14ac:dyDescent="0.2">
      <c r="A1384" s="1">
        <v>1383</v>
      </c>
      <c r="B1384" s="1" t="s">
        <v>334</v>
      </c>
      <c r="C1384" s="1" t="s">
        <v>333</v>
      </c>
      <c r="D1384" s="1" t="s">
        <v>332</v>
      </c>
      <c r="E1384" s="1" t="s">
        <v>331</v>
      </c>
      <c r="F1384" s="1" t="s">
        <v>330</v>
      </c>
      <c r="G1384" s="1" t="s">
        <v>97</v>
      </c>
      <c r="H1384" s="1" t="s">
        <v>20</v>
      </c>
      <c r="I1384" s="1">
        <v>93306</v>
      </c>
    </row>
    <row r="1385" spans="1:9" ht="12.75" x14ac:dyDescent="0.2">
      <c r="A1385" s="1">
        <v>1384</v>
      </c>
      <c r="B1385" s="1" t="s">
        <v>329</v>
      </c>
      <c r="C1385" s="1" t="s">
        <v>328</v>
      </c>
      <c r="D1385" s="1" t="s">
        <v>5611</v>
      </c>
      <c r="E1385" s="1" t="s">
        <v>327</v>
      </c>
      <c r="F1385" s="1" t="s">
        <v>326</v>
      </c>
      <c r="G1385" s="1" t="s">
        <v>325</v>
      </c>
      <c r="H1385" s="1" t="s">
        <v>20</v>
      </c>
      <c r="I1385" s="1">
        <v>94070</v>
      </c>
    </row>
    <row r="1386" spans="1:9" ht="12.75" x14ac:dyDescent="0.2">
      <c r="A1386" s="1">
        <v>1385</v>
      </c>
      <c r="B1386" s="1" t="s">
        <v>324</v>
      </c>
      <c r="C1386" s="1" t="s">
        <v>323</v>
      </c>
      <c r="D1386" s="1" t="s">
        <v>5611</v>
      </c>
      <c r="E1386" s="1" t="s">
        <v>322</v>
      </c>
      <c r="F1386" s="1" t="s">
        <v>321</v>
      </c>
      <c r="G1386" s="1" t="s">
        <v>27</v>
      </c>
      <c r="H1386" s="1" t="s">
        <v>26</v>
      </c>
      <c r="I1386" s="1">
        <v>14424</v>
      </c>
    </row>
    <row r="1387" spans="1:9" ht="12.75" hidden="1" x14ac:dyDescent="0.2">
      <c r="A1387" s="1">
        <v>1386</v>
      </c>
      <c r="B1387" s="1" t="s">
        <v>320</v>
      </c>
      <c r="C1387" s="1" t="s">
        <v>319</v>
      </c>
      <c r="D1387" s="1" t="s">
        <v>318</v>
      </c>
      <c r="E1387" s="1" t="s">
        <v>317</v>
      </c>
      <c r="F1387" s="1" t="s">
        <v>316</v>
      </c>
      <c r="G1387" s="1" t="s">
        <v>315</v>
      </c>
      <c r="H1387" s="1" t="s">
        <v>20</v>
      </c>
      <c r="I1387" s="1">
        <v>92111</v>
      </c>
    </row>
    <row r="1388" spans="1:9" ht="12.75" x14ac:dyDescent="0.2">
      <c r="A1388" s="1">
        <v>1387</v>
      </c>
      <c r="B1388" s="1" t="s">
        <v>314</v>
      </c>
      <c r="C1388" s="1" t="s">
        <v>313</v>
      </c>
      <c r="D1388" s="1" t="s">
        <v>5611</v>
      </c>
      <c r="E1388" s="1" t="s">
        <v>312</v>
      </c>
      <c r="F1388" s="1" t="s">
        <v>311</v>
      </c>
      <c r="G1388" s="1" t="s">
        <v>27</v>
      </c>
      <c r="H1388" s="1" t="s">
        <v>26</v>
      </c>
      <c r="I1388" s="1">
        <v>14424</v>
      </c>
    </row>
    <row r="1389" spans="1:9" ht="12.75" x14ac:dyDescent="0.2">
      <c r="A1389" s="1">
        <v>1388</v>
      </c>
      <c r="B1389" s="1" t="s">
        <v>310</v>
      </c>
      <c r="C1389" s="1" t="s">
        <v>309</v>
      </c>
      <c r="D1389" s="1" t="s">
        <v>5611</v>
      </c>
      <c r="E1389" s="1" t="s">
        <v>308</v>
      </c>
      <c r="F1389" s="1" t="s">
        <v>307</v>
      </c>
      <c r="G1389" s="1" t="s">
        <v>306</v>
      </c>
      <c r="H1389" s="1" t="s">
        <v>26</v>
      </c>
      <c r="I1389" s="1">
        <v>11554</v>
      </c>
    </row>
    <row r="1390" spans="1:9" ht="12.75" x14ac:dyDescent="0.2">
      <c r="A1390" s="1">
        <v>1389</v>
      </c>
      <c r="B1390" s="1" t="s">
        <v>305</v>
      </c>
      <c r="C1390" s="1" t="s">
        <v>304</v>
      </c>
      <c r="D1390" s="1" t="s">
        <v>5611</v>
      </c>
      <c r="E1390" s="1" t="s">
        <v>303</v>
      </c>
      <c r="F1390" s="1" t="s">
        <v>302</v>
      </c>
      <c r="G1390" s="1" t="s">
        <v>212</v>
      </c>
      <c r="H1390" s="1" t="s">
        <v>26</v>
      </c>
      <c r="I1390" s="1">
        <v>10573</v>
      </c>
    </row>
    <row r="1391" spans="1:9" ht="12.75" x14ac:dyDescent="0.2">
      <c r="A1391" s="1">
        <v>1390</v>
      </c>
      <c r="B1391" s="1" t="s">
        <v>301</v>
      </c>
      <c r="C1391" s="1" t="s">
        <v>300</v>
      </c>
      <c r="D1391" s="1" t="s">
        <v>5611</v>
      </c>
      <c r="E1391" s="1" t="s">
        <v>299</v>
      </c>
      <c r="F1391" s="1" t="s">
        <v>298</v>
      </c>
      <c r="G1391" s="1" t="s">
        <v>297</v>
      </c>
      <c r="H1391" s="1" t="s">
        <v>26</v>
      </c>
      <c r="I1391" s="1">
        <v>11361</v>
      </c>
    </row>
    <row r="1392" spans="1:9" ht="12.75" x14ac:dyDescent="0.2">
      <c r="A1392" s="1">
        <v>1391</v>
      </c>
      <c r="B1392" s="1" t="s">
        <v>296</v>
      </c>
      <c r="C1392" s="1" t="s">
        <v>295</v>
      </c>
      <c r="D1392" s="1" t="s">
        <v>5611</v>
      </c>
      <c r="E1392" s="1" t="s">
        <v>294</v>
      </c>
      <c r="F1392" s="1" t="s">
        <v>293</v>
      </c>
      <c r="G1392" s="1" t="s">
        <v>292</v>
      </c>
      <c r="H1392" s="1" t="s">
        <v>26</v>
      </c>
      <c r="I1392" s="1">
        <v>11001</v>
      </c>
    </row>
    <row r="1393" spans="1:9" ht="12.75" x14ac:dyDescent="0.2">
      <c r="A1393" s="1">
        <v>1392</v>
      </c>
      <c r="B1393" s="1" t="s">
        <v>291</v>
      </c>
      <c r="C1393" s="1" t="s">
        <v>290</v>
      </c>
      <c r="D1393" s="1" t="s">
        <v>5611</v>
      </c>
      <c r="E1393" s="1" t="s">
        <v>289</v>
      </c>
      <c r="F1393" s="1" t="s">
        <v>288</v>
      </c>
      <c r="G1393" s="1" t="s">
        <v>287</v>
      </c>
      <c r="H1393" s="1" t="s">
        <v>26</v>
      </c>
      <c r="I1393" s="1">
        <v>14450</v>
      </c>
    </row>
    <row r="1394" spans="1:9" ht="12.75" x14ac:dyDescent="0.2">
      <c r="A1394" s="1">
        <v>1393</v>
      </c>
      <c r="B1394" s="1" t="s">
        <v>286</v>
      </c>
      <c r="C1394" s="1" t="s">
        <v>285</v>
      </c>
      <c r="D1394" s="1" t="s">
        <v>5611</v>
      </c>
      <c r="E1394" s="1" t="s">
        <v>284</v>
      </c>
      <c r="F1394" s="1" t="s">
        <v>283</v>
      </c>
      <c r="G1394" s="1" t="s">
        <v>282</v>
      </c>
      <c r="H1394" s="1" t="s">
        <v>26</v>
      </c>
      <c r="I1394" s="1">
        <v>11432</v>
      </c>
    </row>
    <row r="1395" spans="1:9" ht="12.75" x14ac:dyDescent="0.2">
      <c r="A1395" s="1">
        <v>1394</v>
      </c>
      <c r="B1395" s="1" t="s">
        <v>281</v>
      </c>
      <c r="C1395" s="1" t="s">
        <v>280</v>
      </c>
      <c r="D1395" s="1" t="s">
        <v>5611</v>
      </c>
      <c r="E1395" s="1" t="s">
        <v>279</v>
      </c>
      <c r="F1395" s="1" t="s">
        <v>278</v>
      </c>
      <c r="G1395" s="1" t="s">
        <v>277</v>
      </c>
      <c r="H1395" s="1" t="s">
        <v>26</v>
      </c>
      <c r="I1395" s="1">
        <v>11701</v>
      </c>
    </row>
    <row r="1396" spans="1:9" ht="12.75" x14ac:dyDescent="0.2">
      <c r="A1396" s="1">
        <v>1395</v>
      </c>
      <c r="B1396" s="1" t="s">
        <v>276</v>
      </c>
      <c r="C1396" s="1" t="s">
        <v>85</v>
      </c>
      <c r="D1396" s="1" t="s">
        <v>5611</v>
      </c>
      <c r="E1396" s="1" t="s">
        <v>275</v>
      </c>
      <c r="F1396" s="1" t="s">
        <v>274</v>
      </c>
      <c r="G1396" s="1" t="s">
        <v>250</v>
      </c>
      <c r="H1396" s="1" t="s">
        <v>26</v>
      </c>
      <c r="I1396" s="1">
        <v>11421</v>
      </c>
    </row>
    <row r="1397" spans="1:9" ht="12.75" hidden="1" x14ac:dyDescent="0.2">
      <c r="A1397" s="1">
        <v>1396</v>
      </c>
      <c r="B1397" s="1" t="s">
        <v>273</v>
      </c>
      <c r="C1397" s="1" t="s">
        <v>272</v>
      </c>
      <c r="D1397" s="1" t="s">
        <v>271</v>
      </c>
      <c r="E1397" s="1" t="s">
        <v>270</v>
      </c>
      <c r="F1397" s="1" t="s">
        <v>269</v>
      </c>
      <c r="G1397" s="1" t="s">
        <v>161</v>
      </c>
      <c r="H1397" s="1" t="s">
        <v>20</v>
      </c>
      <c r="I1397" s="1">
        <v>92806</v>
      </c>
    </row>
    <row r="1398" spans="1:9" ht="12.75" x14ac:dyDescent="0.2">
      <c r="A1398" s="1">
        <v>1397</v>
      </c>
      <c r="B1398" s="1" t="s">
        <v>268</v>
      </c>
      <c r="C1398" s="1" t="s">
        <v>267</v>
      </c>
      <c r="D1398" s="1" t="s">
        <v>5611</v>
      </c>
      <c r="E1398" s="1" t="s">
        <v>266</v>
      </c>
      <c r="F1398" s="1" t="s">
        <v>265</v>
      </c>
      <c r="G1398" s="1" t="s">
        <v>264</v>
      </c>
      <c r="H1398" s="1" t="s">
        <v>26</v>
      </c>
      <c r="I1398" s="1">
        <v>14580</v>
      </c>
    </row>
    <row r="1399" spans="1:9" ht="12.75" x14ac:dyDescent="0.2">
      <c r="A1399" s="1">
        <v>1398</v>
      </c>
      <c r="B1399" s="1" t="s">
        <v>263</v>
      </c>
      <c r="C1399" s="1" t="s">
        <v>262</v>
      </c>
      <c r="D1399" s="1" t="s">
        <v>5611</v>
      </c>
      <c r="E1399" s="1" t="s">
        <v>261</v>
      </c>
      <c r="F1399" s="1" t="s">
        <v>260</v>
      </c>
      <c r="G1399" s="1" t="s">
        <v>259</v>
      </c>
      <c r="H1399" s="1" t="s">
        <v>26</v>
      </c>
      <c r="I1399" s="1">
        <v>12533</v>
      </c>
    </row>
    <row r="1400" spans="1:9" ht="12.75" x14ac:dyDescent="0.2">
      <c r="A1400" s="1">
        <v>1399</v>
      </c>
      <c r="B1400" s="1" t="s">
        <v>258</v>
      </c>
      <c r="C1400" s="1" t="s">
        <v>257</v>
      </c>
      <c r="D1400" s="1" t="s">
        <v>5611</v>
      </c>
      <c r="E1400" s="1" t="s">
        <v>256</v>
      </c>
      <c r="F1400" s="1" t="s">
        <v>255</v>
      </c>
      <c r="G1400" s="1" t="s">
        <v>27</v>
      </c>
      <c r="H1400" s="1" t="s">
        <v>26</v>
      </c>
      <c r="I1400" s="1">
        <v>14424</v>
      </c>
    </row>
    <row r="1401" spans="1:9" ht="12.75" x14ac:dyDescent="0.2">
      <c r="A1401" s="1">
        <v>1400</v>
      </c>
      <c r="B1401" s="1" t="s">
        <v>254</v>
      </c>
      <c r="C1401" s="1" t="s">
        <v>253</v>
      </c>
      <c r="D1401" s="1" t="s">
        <v>5611</v>
      </c>
      <c r="E1401" s="1" t="s">
        <v>252</v>
      </c>
      <c r="F1401" s="1" t="s">
        <v>251</v>
      </c>
      <c r="G1401" s="1" t="s">
        <v>250</v>
      </c>
      <c r="H1401" s="1" t="s">
        <v>26</v>
      </c>
      <c r="I1401" s="1">
        <v>11421</v>
      </c>
    </row>
    <row r="1402" spans="1:9" ht="12.75" x14ac:dyDescent="0.2">
      <c r="A1402" s="1">
        <v>1401</v>
      </c>
      <c r="B1402" s="1" t="s">
        <v>249</v>
      </c>
      <c r="C1402" s="1" t="s">
        <v>248</v>
      </c>
      <c r="D1402" s="1" t="s">
        <v>5611</v>
      </c>
      <c r="E1402" s="1" t="s">
        <v>247</v>
      </c>
      <c r="F1402" s="1" t="s">
        <v>246</v>
      </c>
      <c r="G1402" s="1" t="s">
        <v>92</v>
      </c>
      <c r="H1402" s="1" t="s">
        <v>26</v>
      </c>
      <c r="I1402" s="1">
        <v>11369</v>
      </c>
    </row>
    <row r="1403" spans="1:9" ht="12.75" x14ac:dyDescent="0.2">
      <c r="A1403" s="1">
        <v>1402</v>
      </c>
      <c r="B1403" s="1" t="s">
        <v>245</v>
      </c>
      <c r="C1403" s="1" t="s">
        <v>244</v>
      </c>
      <c r="D1403" s="1" t="s">
        <v>5611</v>
      </c>
      <c r="E1403" s="1" t="s">
        <v>243</v>
      </c>
      <c r="F1403" s="1" t="s">
        <v>242</v>
      </c>
      <c r="G1403" s="1" t="s">
        <v>241</v>
      </c>
      <c r="H1403" s="1" t="s">
        <v>26</v>
      </c>
      <c r="I1403" s="1">
        <v>14043</v>
      </c>
    </row>
    <row r="1404" spans="1:9" ht="12.75" hidden="1" x14ac:dyDescent="0.2">
      <c r="A1404" s="1">
        <v>1403</v>
      </c>
      <c r="B1404" s="1" t="s">
        <v>240</v>
      </c>
      <c r="C1404" s="1" t="s">
        <v>239</v>
      </c>
      <c r="D1404" s="1" t="s">
        <v>238</v>
      </c>
      <c r="E1404" s="1" t="s">
        <v>237</v>
      </c>
      <c r="F1404" s="1" t="s">
        <v>236</v>
      </c>
      <c r="G1404" s="1" t="s">
        <v>235</v>
      </c>
      <c r="H1404" s="1" t="s">
        <v>26</v>
      </c>
      <c r="I1404" s="1">
        <v>12180</v>
      </c>
    </row>
    <row r="1405" spans="1:9" ht="12.75" x14ac:dyDescent="0.2">
      <c r="A1405" s="1">
        <v>1404</v>
      </c>
      <c r="B1405" s="1" t="s">
        <v>234</v>
      </c>
      <c r="C1405" s="1" t="s">
        <v>233</v>
      </c>
      <c r="D1405" s="1" t="s">
        <v>5611</v>
      </c>
      <c r="E1405" s="1" t="s">
        <v>232</v>
      </c>
      <c r="F1405" s="1" t="s">
        <v>231</v>
      </c>
      <c r="G1405" s="1" t="s">
        <v>32</v>
      </c>
      <c r="H1405" s="1" t="s">
        <v>26</v>
      </c>
      <c r="I1405" s="1">
        <v>11722</v>
      </c>
    </row>
    <row r="1406" spans="1:9" ht="12.75" x14ac:dyDescent="0.2">
      <c r="A1406" s="1">
        <v>1405</v>
      </c>
      <c r="B1406" s="1" t="s">
        <v>230</v>
      </c>
      <c r="C1406" s="1" t="s">
        <v>229</v>
      </c>
      <c r="D1406" s="1" t="s">
        <v>5611</v>
      </c>
      <c r="E1406" s="1" t="s">
        <v>228</v>
      </c>
      <c r="F1406" s="1" t="s">
        <v>227</v>
      </c>
      <c r="G1406" s="1" t="s">
        <v>151</v>
      </c>
      <c r="H1406" s="1" t="s">
        <v>26</v>
      </c>
      <c r="I1406" s="1">
        <v>10550</v>
      </c>
    </row>
    <row r="1407" spans="1:9" ht="12.75" x14ac:dyDescent="0.2">
      <c r="A1407" s="1">
        <v>1406</v>
      </c>
      <c r="B1407" s="1" t="s">
        <v>226</v>
      </c>
      <c r="C1407" s="1" t="s">
        <v>225</v>
      </c>
      <c r="D1407" s="1" t="s">
        <v>5611</v>
      </c>
      <c r="E1407" s="1" t="s">
        <v>224</v>
      </c>
      <c r="F1407" s="1" t="s">
        <v>223</v>
      </c>
      <c r="G1407" s="1" t="s">
        <v>222</v>
      </c>
      <c r="H1407" s="1" t="s">
        <v>26</v>
      </c>
      <c r="I1407" s="1">
        <v>11040</v>
      </c>
    </row>
    <row r="1408" spans="1:9" ht="12.75" x14ac:dyDescent="0.2">
      <c r="A1408" s="1">
        <v>1407</v>
      </c>
      <c r="B1408" s="1" t="s">
        <v>221</v>
      </c>
      <c r="C1408" s="1" t="s">
        <v>220</v>
      </c>
      <c r="D1408" s="1" t="s">
        <v>5611</v>
      </c>
      <c r="E1408" s="1" t="s">
        <v>219</v>
      </c>
      <c r="F1408" s="1" t="s">
        <v>218</v>
      </c>
      <c r="G1408" s="1" t="s">
        <v>217</v>
      </c>
      <c r="H1408" s="1" t="s">
        <v>26</v>
      </c>
      <c r="I1408" s="1">
        <v>11720</v>
      </c>
    </row>
    <row r="1409" spans="1:9" ht="12.75" x14ac:dyDescent="0.2">
      <c r="A1409" s="1">
        <v>1408</v>
      </c>
      <c r="B1409" s="1" t="s">
        <v>216</v>
      </c>
      <c r="C1409" s="1" t="s">
        <v>215</v>
      </c>
      <c r="D1409" s="1" t="s">
        <v>5611</v>
      </c>
      <c r="E1409" s="1" t="s">
        <v>214</v>
      </c>
      <c r="F1409" s="1" t="s">
        <v>213</v>
      </c>
      <c r="G1409" s="1" t="s">
        <v>212</v>
      </c>
      <c r="H1409" s="1" t="s">
        <v>26</v>
      </c>
      <c r="I1409" s="1">
        <v>10573</v>
      </c>
    </row>
    <row r="1410" spans="1:9" ht="12.75" hidden="1" x14ac:dyDescent="0.2">
      <c r="A1410" s="1">
        <v>1409</v>
      </c>
      <c r="B1410" s="1" t="s">
        <v>211</v>
      </c>
      <c r="C1410" s="1" t="s">
        <v>210</v>
      </c>
      <c r="D1410" s="1" t="s">
        <v>209</v>
      </c>
      <c r="E1410" s="1" t="s">
        <v>208</v>
      </c>
      <c r="F1410" s="1" t="s">
        <v>207</v>
      </c>
      <c r="G1410" s="1" t="s">
        <v>206</v>
      </c>
      <c r="H1410" s="1" t="s">
        <v>26</v>
      </c>
      <c r="I1410" s="1">
        <v>14215</v>
      </c>
    </row>
    <row r="1411" spans="1:9" ht="12.75" hidden="1" x14ac:dyDescent="0.2">
      <c r="A1411" s="1">
        <v>1410</v>
      </c>
      <c r="B1411" s="1" t="s">
        <v>160</v>
      </c>
      <c r="C1411" s="1" t="s">
        <v>205</v>
      </c>
      <c r="D1411" s="1" t="s">
        <v>204</v>
      </c>
      <c r="E1411" s="1" t="s">
        <v>203</v>
      </c>
      <c r="F1411" s="1" t="s">
        <v>202</v>
      </c>
      <c r="G1411" s="1" t="s">
        <v>201</v>
      </c>
      <c r="H1411" s="1" t="s">
        <v>26</v>
      </c>
      <c r="I1411" s="1">
        <v>10701</v>
      </c>
    </row>
    <row r="1412" spans="1:9" ht="12.75" x14ac:dyDescent="0.2">
      <c r="A1412" s="1">
        <v>1411</v>
      </c>
      <c r="B1412" s="1" t="s">
        <v>200</v>
      </c>
      <c r="C1412" s="1" t="s">
        <v>199</v>
      </c>
      <c r="D1412" s="1" t="s">
        <v>5611</v>
      </c>
      <c r="E1412" s="1" t="s">
        <v>198</v>
      </c>
      <c r="F1412" s="1" t="s">
        <v>197</v>
      </c>
      <c r="G1412" s="1" t="s">
        <v>196</v>
      </c>
      <c r="H1412" s="1" t="s">
        <v>26</v>
      </c>
      <c r="I1412" s="1">
        <v>11520</v>
      </c>
    </row>
    <row r="1413" spans="1:9" ht="12.75" x14ac:dyDescent="0.2">
      <c r="A1413" s="1">
        <v>1412</v>
      </c>
      <c r="B1413" s="1" t="s">
        <v>195</v>
      </c>
      <c r="C1413" s="1" t="s">
        <v>194</v>
      </c>
      <c r="D1413" s="1" t="s">
        <v>5611</v>
      </c>
      <c r="E1413" s="1" t="s">
        <v>193</v>
      </c>
      <c r="F1413" s="1" t="s">
        <v>192</v>
      </c>
      <c r="G1413" s="1" t="s">
        <v>191</v>
      </c>
      <c r="H1413" s="1" t="s">
        <v>26</v>
      </c>
      <c r="I1413" s="1">
        <v>11374</v>
      </c>
    </row>
    <row r="1414" spans="1:9" ht="12.75" x14ac:dyDescent="0.2">
      <c r="A1414" s="1">
        <v>1413</v>
      </c>
      <c r="B1414" s="1" t="s">
        <v>190</v>
      </c>
      <c r="C1414" s="1" t="s">
        <v>189</v>
      </c>
      <c r="D1414" s="1" t="s">
        <v>5611</v>
      </c>
      <c r="E1414" s="1" t="s">
        <v>188</v>
      </c>
      <c r="F1414" s="1" t="s">
        <v>187</v>
      </c>
      <c r="G1414" s="1" t="s">
        <v>186</v>
      </c>
      <c r="H1414" s="1" t="s">
        <v>26</v>
      </c>
      <c r="I1414" s="1">
        <v>12553</v>
      </c>
    </row>
    <row r="1415" spans="1:9" ht="12.75" x14ac:dyDescent="0.2">
      <c r="A1415" s="1">
        <v>1414</v>
      </c>
      <c r="B1415" s="1" t="s">
        <v>185</v>
      </c>
      <c r="C1415" s="1" t="s">
        <v>184</v>
      </c>
      <c r="D1415" s="1" t="s">
        <v>5611</v>
      </c>
      <c r="E1415" s="1" t="s">
        <v>183</v>
      </c>
      <c r="F1415" s="1" t="s">
        <v>182</v>
      </c>
      <c r="G1415" s="1" t="s">
        <v>181</v>
      </c>
      <c r="H1415" s="1" t="s">
        <v>26</v>
      </c>
      <c r="I1415" s="1">
        <v>12804</v>
      </c>
    </row>
    <row r="1416" spans="1:9" ht="12.75" x14ac:dyDescent="0.2">
      <c r="A1416" s="1">
        <v>1415</v>
      </c>
      <c r="B1416" s="1" t="s">
        <v>180</v>
      </c>
      <c r="C1416" s="1" t="s">
        <v>179</v>
      </c>
      <c r="D1416" s="1" t="s">
        <v>5611</v>
      </c>
      <c r="E1416" s="1" t="s">
        <v>178</v>
      </c>
      <c r="F1416" s="1" t="s">
        <v>177</v>
      </c>
      <c r="G1416" s="1" t="s">
        <v>108</v>
      </c>
      <c r="H1416" s="1" t="s">
        <v>20</v>
      </c>
      <c r="I1416" s="1">
        <v>95060</v>
      </c>
    </row>
    <row r="1417" spans="1:9" ht="12.75" x14ac:dyDescent="0.2">
      <c r="A1417" s="1">
        <v>1416</v>
      </c>
      <c r="B1417" s="1" t="s">
        <v>176</v>
      </c>
      <c r="C1417" s="1" t="s">
        <v>175</v>
      </c>
      <c r="D1417" s="1" t="s">
        <v>5611</v>
      </c>
      <c r="E1417" s="1" t="s">
        <v>174</v>
      </c>
      <c r="F1417" s="1" t="s">
        <v>173</v>
      </c>
      <c r="G1417" s="1" t="s">
        <v>172</v>
      </c>
      <c r="H1417" s="1" t="s">
        <v>26</v>
      </c>
      <c r="I1417" s="1">
        <v>11102</v>
      </c>
    </row>
    <row r="1418" spans="1:9" ht="12.75" x14ac:dyDescent="0.2">
      <c r="A1418" s="1">
        <v>1417</v>
      </c>
      <c r="B1418" s="1" t="s">
        <v>171</v>
      </c>
      <c r="C1418" s="1" t="s">
        <v>170</v>
      </c>
      <c r="D1418" s="1" t="s">
        <v>5611</v>
      </c>
      <c r="E1418" s="1" t="s">
        <v>169</v>
      </c>
      <c r="F1418" s="1" t="s">
        <v>168</v>
      </c>
      <c r="G1418" s="1" t="s">
        <v>167</v>
      </c>
      <c r="H1418" s="1" t="s">
        <v>118</v>
      </c>
      <c r="I1418" s="1">
        <v>75126</v>
      </c>
    </row>
    <row r="1419" spans="1:9" ht="12.75" hidden="1" x14ac:dyDescent="0.2">
      <c r="A1419" s="1">
        <v>1418</v>
      </c>
      <c r="B1419" s="1" t="s">
        <v>166</v>
      </c>
      <c r="C1419" s="1" t="s">
        <v>165</v>
      </c>
      <c r="D1419" s="1" t="s">
        <v>164</v>
      </c>
      <c r="E1419" s="1" t="s">
        <v>163</v>
      </c>
      <c r="F1419" s="1" t="s">
        <v>162</v>
      </c>
      <c r="G1419" s="1" t="s">
        <v>161</v>
      </c>
      <c r="H1419" s="1" t="s">
        <v>20</v>
      </c>
      <c r="I1419" s="1">
        <v>92806</v>
      </c>
    </row>
    <row r="1420" spans="1:9" ht="12.75" x14ac:dyDescent="0.2">
      <c r="A1420" s="1">
        <v>1419</v>
      </c>
      <c r="B1420" s="1" t="s">
        <v>160</v>
      </c>
      <c r="C1420" s="1" t="s">
        <v>159</v>
      </c>
      <c r="D1420" s="1" t="s">
        <v>5611</v>
      </c>
      <c r="E1420" s="1" t="s">
        <v>158</v>
      </c>
      <c r="F1420" s="1" t="s">
        <v>157</v>
      </c>
      <c r="G1420" s="1" t="s">
        <v>156</v>
      </c>
      <c r="H1420" s="1" t="s">
        <v>20</v>
      </c>
      <c r="I1420" s="1">
        <v>94566</v>
      </c>
    </row>
    <row r="1421" spans="1:9" ht="12.75" x14ac:dyDescent="0.2">
      <c r="A1421" s="1">
        <v>1420</v>
      </c>
      <c r="B1421" s="1" t="s">
        <v>155</v>
      </c>
      <c r="C1421" s="1" t="s">
        <v>154</v>
      </c>
      <c r="D1421" s="1" t="s">
        <v>5611</v>
      </c>
      <c r="E1421" s="1" t="s">
        <v>153</v>
      </c>
      <c r="F1421" s="1" t="s">
        <v>152</v>
      </c>
      <c r="G1421" s="1" t="s">
        <v>151</v>
      </c>
      <c r="H1421" s="1" t="s">
        <v>26</v>
      </c>
      <c r="I1421" s="1">
        <v>10550</v>
      </c>
    </row>
    <row r="1422" spans="1:9" ht="12.75" x14ac:dyDescent="0.2">
      <c r="A1422" s="1">
        <v>1421</v>
      </c>
      <c r="B1422" s="1" t="s">
        <v>150</v>
      </c>
      <c r="C1422" s="1" t="s">
        <v>149</v>
      </c>
      <c r="D1422" s="1" t="s">
        <v>5611</v>
      </c>
      <c r="E1422" s="1" t="s">
        <v>148</v>
      </c>
      <c r="F1422" s="1" t="s">
        <v>147</v>
      </c>
      <c r="G1422" s="1" t="s">
        <v>146</v>
      </c>
      <c r="H1422" s="1" t="s">
        <v>26</v>
      </c>
      <c r="I1422" s="1">
        <v>12901</v>
      </c>
    </row>
    <row r="1423" spans="1:9" ht="12.75" x14ac:dyDescent="0.2">
      <c r="A1423" s="1">
        <v>1422</v>
      </c>
      <c r="B1423" s="1" t="s">
        <v>145</v>
      </c>
      <c r="C1423" s="1" t="s">
        <v>144</v>
      </c>
      <c r="D1423" s="1" t="s">
        <v>5611</v>
      </c>
      <c r="E1423" s="1" t="s">
        <v>143</v>
      </c>
      <c r="F1423" s="1" t="s">
        <v>142</v>
      </c>
      <c r="G1423" s="1" t="s">
        <v>141</v>
      </c>
      <c r="H1423" s="1" t="s">
        <v>26</v>
      </c>
      <c r="I1423" s="1">
        <v>11787</v>
      </c>
    </row>
    <row r="1424" spans="1:9" ht="12.75" hidden="1" x14ac:dyDescent="0.2">
      <c r="A1424" s="1">
        <v>1423</v>
      </c>
      <c r="B1424" s="1" t="s">
        <v>140</v>
      </c>
      <c r="C1424" s="1" t="s">
        <v>139</v>
      </c>
      <c r="D1424" s="1" t="s">
        <v>138</v>
      </c>
      <c r="E1424" s="1" t="s">
        <v>137</v>
      </c>
      <c r="F1424" s="1" t="s">
        <v>136</v>
      </c>
      <c r="G1424" s="1" t="s">
        <v>135</v>
      </c>
      <c r="H1424" s="1" t="s">
        <v>118</v>
      </c>
      <c r="I1424" s="1">
        <v>76110</v>
      </c>
    </row>
    <row r="1425" spans="1:9" ht="12.75" x14ac:dyDescent="0.2">
      <c r="A1425" s="1">
        <v>1424</v>
      </c>
      <c r="B1425" s="1" t="s">
        <v>134</v>
      </c>
      <c r="C1425" s="1" t="s">
        <v>133</v>
      </c>
      <c r="D1425" s="1" t="s">
        <v>5611</v>
      </c>
      <c r="E1425" s="1" t="s">
        <v>132</v>
      </c>
      <c r="F1425" s="1" t="s">
        <v>131</v>
      </c>
      <c r="G1425" s="1" t="s">
        <v>130</v>
      </c>
      <c r="H1425" s="1" t="s">
        <v>26</v>
      </c>
      <c r="I1425" s="1">
        <v>10952</v>
      </c>
    </row>
    <row r="1426" spans="1:9" ht="12.75" x14ac:dyDescent="0.2">
      <c r="A1426" s="1">
        <v>1425</v>
      </c>
      <c r="B1426" s="1" t="s">
        <v>129</v>
      </c>
      <c r="C1426" s="1" t="s">
        <v>128</v>
      </c>
      <c r="D1426" s="1" t="s">
        <v>5611</v>
      </c>
      <c r="E1426" s="1" t="s">
        <v>127</v>
      </c>
      <c r="F1426" s="1" t="s">
        <v>126</v>
      </c>
      <c r="G1426" s="1" t="s">
        <v>125</v>
      </c>
      <c r="H1426" s="1" t="s">
        <v>26</v>
      </c>
      <c r="I1426" s="1">
        <v>11967</v>
      </c>
    </row>
    <row r="1427" spans="1:9" ht="12.75" hidden="1" x14ac:dyDescent="0.2">
      <c r="A1427" s="1">
        <v>1426</v>
      </c>
      <c r="B1427" s="1" t="s">
        <v>124</v>
      </c>
      <c r="C1427" s="1" t="s">
        <v>123</v>
      </c>
      <c r="D1427" s="1" t="s">
        <v>122</v>
      </c>
      <c r="E1427" s="1" t="s">
        <v>121</v>
      </c>
      <c r="F1427" s="1" t="s">
        <v>120</v>
      </c>
      <c r="G1427" s="1" t="s">
        <v>119</v>
      </c>
      <c r="H1427" s="1" t="s">
        <v>118</v>
      </c>
      <c r="I1427" s="1">
        <v>78418</v>
      </c>
    </row>
    <row r="1428" spans="1:9" ht="12.75" x14ac:dyDescent="0.2">
      <c r="A1428" s="1">
        <v>1427</v>
      </c>
      <c r="B1428" s="1" t="s">
        <v>117</v>
      </c>
      <c r="C1428" s="1" t="s">
        <v>116</v>
      </c>
      <c r="D1428" s="1" t="s">
        <v>5611</v>
      </c>
      <c r="E1428" s="1" t="s">
        <v>115</v>
      </c>
      <c r="F1428" s="1" t="s">
        <v>114</v>
      </c>
      <c r="G1428" s="1" t="s">
        <v>113</v>
      </c>
      <c r="H1428" s="1" t="s">
        <v>20</v>
      </c>
      <c r="I1428" s="1">
        <v>95301</v>
      </c>
    </row>
    <row r="1429" spans="1:9" ht="12.75" x14ac:dyDescent="0.2">
      <c r="A1429" s="1">
        <v>1428</v>
      </c>
      <c r="B1429" s="1" t="s">
        <v>112</v>
      </c>
      <c r="C1429" s="1" t="s">
        <v>111</v>
      </c>
      <c r="D1429" s="1" t="s">
        <v>5611</v>
      </c>
      <c r="E1429" s="1" t="s">
        <v>110</v>
      </c>
      <c r="F1429" s="1" t="s">
        <v>109</v>
      </c>
      <c r="G1429" s="1" t="s">
        <v>108</v>
      </c>
      <c r="H1429" s="1" t="s">
        <v>20</v>
      </c>
      <c r="I1429" s="1">
        <v>95060</v>
      </c>
    </row>
    <row r="1430" spans="1:9" ht="12.75" x14ac:dyDescent="0.2">
      <c r="A1430" s="1">
        <v>1429</v>
      </c>
      <c r="B1430" s="1" t="s">
        <v>107</v>
      </c>
      <c r="C1430" s="1" t="s">
        <v>106</v>
      </c>
      <c r="D1430" s="1" t="s">
        <v>5611</v>
      </c>
      <c r="E1430" s="1" t="s">
        <v>105</v>
      </c>
      <c r="F1430" s="1" t="s">
        <v>104</v>
      </c>
      <c r="G1430" s="1" t="s">
        <v>103</v>
      </c>
      <c r="H1430" s="1" t="s">
        <v>20</v>
      </c>
      <c r="I1430" s="1">
        <v>91768</v>
      </c>
    </row>
    <row r="1431" spans="1:9" ht="12.75" hidden="1" x14ac:dyDescent="0.2">
      <c r="A1431" s="1">
        <v>1430</v>
      </c>
      <c r="B1431" s="1" t="s">
        <v>102</v>
      </c>
      <c r="C1431" s="1" t="s">
        <v>101</v>
      </c>
      <c r="D1431" s="1" t="s">
        <v>100</v>
      </c>
      <c r="E1431" s="1" t="s">
        <v>99</v>
      </c>
      <c r="F1431" s="1" t="s">
        <v>98</v>
      </c>
      <c r="G1431" s="1" t="s">
        <v>97</v>
      </c>
      <c r="H1431" s="1" t="s">
        <v>20</v>
      </c>
      <c r="I1431" s="1">
        <v>93306</v>
      </c>
    </row>
    <row r="1432" spans="1:9" ht="12.75" x14ac:dyDescent="0.2">
      <c r="A1432" s="1">
        <v>1431</v>
      </c>
      <c r="B1432" s="1" t="s">
        <v>96</v>
      </c>
      <c r="C1432" s="1" t="s">
        <v>95</v>
      </c>
      <c r="D1432" s="1" t="s">
        <v>5611</v>
      </c>
      <c r="E1432" s="1" t="s">
        <v>94</v>
      </c>
      <c r="F1432" s="1" t="s">
        <v>93</v>
      </c>
      <c r="G1432" s="1" t="s">
        <v>92</v>
      </c>
      <c r="H1432" s="1" t="s">
        <v>26</v>
      </c>
      <c r="I1432" s="1">
        <v>11369</v>
      </c>
    </row>
    <row r="1433" spans="1:9" ht="12.75" x14ac:dyDescent="0.2">
      <c r="A1433" s="1">
        <v>1432</v>
      </c>
      <c r="B1433" s="1" t="s">
        <v>91</v>
      </c>
      <c r="C1433" s="1" t="s">
        <v>90</v>
      </c>
      <c r="D1433" s="1" t="s">
        <v>5611</v>
      </c>
      <c r="E1433" s="1" t="s">
        <v>89</v>
      </c>
      <c r="F1433" s="1" t="s">
        <v>88</v>
      </c>
      <c r="G1433" s="1" t="s">
        <v>87</v>
      </c>
      <c r="H1433" s="1" t="s">
        <v>26</v>
      </c>
      <c r="I1433" s="1">
        <v>11731</v>
      </c>
    </row>
    <row r="1434" spans="1:9" ht="12.75" x14ac:dyDescent="0.2">
      <c r="A1434" s="1">
        <v>1433</v>
      </c>
      <c r="B1434" s="1" t="s">
        <v>86</v>
      </c>
      <c r="C1434" s="1" t="s">
        <v>85</v>
      </c>
      <c r="D1434" s="1" t="s">
        <v>5611</v>
      </c>
      <c r="E1434" s="1" t="s">
        <v>84</v>
      </c>
      <c r="F1434" s="1" t="s">
        <v>83</v>
      </c>
      <c r="G1434" s="1" t="s">
        <v>73</v>
      </c>
      <c r="H1434" s="1" t="s">
        <v>26</v>
      </c>
      <c r="I1434" s="1">
        <v>10583</v>
      </c>
    </row>
    <row r="1435" spans="1:9" ht="12.75" x14ac:dyDescent="0.2">
      <c r="A1435" s="1">
        <v>1434</v>
      </c>
      <c r="B1435" s="1" t="s">
        <v>82</v>
      </c>
      <c r="C1435" s="1" t="s">
        <v>81</v>
      </c>
      <c r="D1435" s="1" t="s">
        <v>5611</v>
      </c>
      <c r="E1435" s="1" t="s">
        <v>80</v>
      </c>
      <c r="F1435" s="1" t="s">
        <v>79</v>
      </c>
      <c r="G1435" s="1" t="s">
        <v>78</v>
      </c>
      <c r="H1435" s="1" t="s">
        <v>26</v>
      </c>
      <c r="I1435" s="1">
        <v>13090</v>
      </c>
    </row>
    <row r="1436" spans="1:9" ht="12.75" x14ac:dyDescent="0.2">
      <c r="A1436" s="1">
        <v>1435</v>
      </c>
      <c r="B1436" s="1" t="s">
        <v>77</v>
      </c>
      <c r="C1436" s="1" t="s">
        <v>76</v>
      </c>
      <c r="D1436" s="1" t="s">
        <v>5611</v>
      </c>
      <c r="E1436" s="1" t="s">
        <v>75</v>
      </c>
      <c r="F1436" s="1" t="s">
        <v>74</v>
      </c>
      <c r="G1436" s="1" t="s">
        <v>73</v>
      </c>
      <c r="H1436" s="1" t="s">
        <v>26</v>
      </c>
      <c r="I1436" s="1">
        <v>10583</v>
      </c>
    </row>
    <row r="1437" spans="1:9" ht="12.75" x14ac:dyDescent="0.2">
      <c r="A1437" s="1">
        <v>1436</v>
      </c>
      <c r="B1437" s="1" t="s">
        <v>72</v>
      </c>
      <c r="C1437" s="1" t="s">
        <v>71</v>
      </c>
      <c r="D1437" s="1" t="s">
        <v>5611</v>
      </c>
      <c r="E1437" s="1" t="s">
        <v>70</v>
      </c>
      <c r="F1437" s="1" t="s">
        <v>69</v>
      </c>
      <c r="G1437" s="1" t="s">
        <v>68</v>
      </c>
      <c r="H1437" s="1" t="s">
        <v>26</v>
      </c>
      <c r="I1437" s="1">
        <v>11710</v>
      </c>
    </row>
    <row r="1438" spans="1:9" ht="12.75" x14ac:dyDescent="0.2">
      <c r="A1438" s="1">
        <v>1437</v>
      </c>
      <c r="B1438" s="1" t="s">
        <v>67</v>
      </c>
      <c r="C1438" s="1" t="s">
        <v>66</v>
      </c>
      <c r="D1438" s="1" t="s">
        <v>5611</v>
      </c>
      <c r="E1438" s="1" t="s">
        <v>65</v>
      </c>
      <c r="F1438" s="1" t="s">
        <v>64</v>
      </c>
      <c r="G1438" s="1" t="s">
        <v>63</v>
      </c>
      <c r="H1438" s="1" t="s">
        <v>26</v>
      </c>
      <c r="I1438" s="1">
        <v>11570</v>
      </c>
    </row>
    <row r="1439" spans="1:9" ht="12.75" hidden="1" x14ac:dyDescent="0.2">
      <c r="A1439" s="1">
        <v>1438</v>
      </c>
      <c r="B1439" s="1" t="s">
        <v>62</v>
      </c>
      <c r="C1439" s="1" t="s">
        <v>61</v>
      </c>
      <c r="D1439" s="1" t="s">
        <v>60</v>
      </c>
      <c r="E1439" s="1" t="s">
        <v>59</v>
      </c>
      <c r="F1439" s="1" t="s">
        <v>58</v>
      </c>
      <c r="G1439" s="1" t="s">
        <v>57</v>
      </c>
      <c r="H1439" s="1" t="s">
        <v>20</v>
      </c>
      <c r="I1439" s="1">
        <v>95127</v>
      </c>
    </row>
    <row r="1440" spans="1:9" ht="12.75" x14ac:dyDescent="0.2">
      <c r="A1440" s="1">
        <v>1439</v>
      </c>
      <c r="B1440" s="1" t="s">
        <v>56</v>
      </c>
      <c r="C1440" s="1" t="s">
        <v>55</v>
      </c>
      <c r="D1440" s="1" t="s">
        <v>5611</v>
      </c>
      <c r="E1440" s="1" t="s">
        <v>54</v>
      </c>
      <c r="F1440" s="1" t="s">
        <v>53</v>
      </c>
      <c r="G1440" s="1" t="s">
        <v>52</v>
      </c>
      <c r="H1440" s="1" t="s">
        <v>26</v>
      </c>
      <c r="I1440" s="1">
        <v>10801</v>
      </c>
    </row>
    <row r="1441" spans="1:9" ht="12.75" x14ac:dyDescent="0.2">
      <c r="A1441" s="1">
        <v>1440</v>
      </c>
      <c r="B1441" s="1" t="s">
        <v>51</v>
      </c>
      <c r="C1441" s="1" t="s">
        <v>50</v>
      </c>
      <c r="D1441" s="1" t="s">
        <v>5611</v>
      </c>
      <c r="E1441" s="1" t="s">
        <v>49</v>
      </c>
      <c r="F1441" s="1" t="s">
        <v>48</v>
      </c>
      <c r="G1441" s="1" t="s">
        <v>47</v>
      </c>
      <c r="H1441" s="1" t="s">
        <v>26</v>
      </c>
      <c r="I1441" s="1">
        <v>11364</v>
      </c>
    </row>
    <row r="1442" spans="1:9" ht="12.75" x14ac:dyDescent="0.2">
      <c r="A1442" s="1">
        <v>1441</v>
      </c>
      <c r="B1442" s="1" t="s">
        <v>46</v>
      </c>
      <c r="C1442" s="1" t="s">
        <v>45</v>
      </c>
      <c r="D1442" s="1" t="s">
        <v>5611</v>
      </c>
      <c r="E1442" s="1" t="s">
        <v>44</v>
      </c>
      <c r="F1442" s="1" t="s">
        <v>43</v>
      </c>
      <c r="G1442" s="1" t="s">
        <v>42</v>
      </c>
      <c r="H1442" s="1" t="s">
        <v>26</v>
      </c>
      <c r="I1442" s="1">
        <v>10301</v>
      </c>
    </row>
    <row r="1443" spans="1:9" ht="12.75" x14ac:dyDescent="0.2">
      <c r="A1443" s="1">
        <v>1442</v>
      </c>
      <c r="B1443" s="1" t="s">
        <v>41</v>
      </c>
      <c r="C1443" s="1" t="s">
        <v>40</v>
      </c>
      <c r="D1443" s="1" t="s">
        <v>5611</v>
      </c>
      <c r="E1443" s="1" t="s">
        <v>39</v>
      </c>
      <c r="F1443" s="1" t="s">
        <v>38</v>
      </c>
      <c r="G1443" s="1" t="s">
        <v>37</v>
      </c>
      <c r="H1443" s="1" t="s">
        <v>26</v>
      </c>
      <c r="I1443" s="1">
        <v>11201</v>
      </c>
    </row>
    <row r="1444" spans="1:9" ht="12.75" x14ac:dyDescent="0.2">
      <c r="A1444" s="1">
        <v>1443</v>
      </c>
      <c r="B1444" s="1" t="s">
        <v>36</v>
      </c>
      <c r="C1444" s="1" t="s">
        <v>35</v>
      </c>
      <c r="D1444" s="1" t="s">
        <v>5611</v>
      </c>
      <c r="E1444" s="1" t="s">
        <v>34</v>
      </c>
      <c r="F1444" s="1" t="s">
        <v>33</v>
      </c>
      <c r="G1444" s="1" t="s">
        <v>32</v>
      </c>
      <c r="H1444" s="1" t="s">
        <v>26</v>
      </c>
      <c r="I1444" s="1">
        <v>11722</v>
      </c>
    </row>
    <row r="1445" spans="1:9" ht="12.75" x14ac:dyDescent="0.2">
      <c r="A1445" s="1">
        <v>1444</v>
      </c>
      <c r="B1445" s="1" t="s">
        <v>31</v>
      </c>
      <c r="C1445" s="1" t="s">
        <v>30</v>
      </c>
      <c r="D1445" s="1" t="s">
        <v>5611</v>
      </c>
      <c r="E1445" s="1" t="s">
        <v>29</v>
      </c>
      <c r="F1445" s="1" t="s">
        <v>28</v>
      </c>
      <c r="G1445" s="1" t="s">
        <v>27</v>
      </c>
      <c r="H1445" s="1" t="s">
        <v>26</v>
      </c>
      <c r="I1445" s="1">
        <v>14424</v>
      </c>
    </row>
    <row r="1446" spans="1:9" ht="12.75" x14ac:dyDescent="0.2">
      <c r="A1446" s="1">
        <v>1445</v>
      </c>
      <c r="B1446" s="1" t="s">
        <v>25</v>
      </c>
      <c r="C1446" s="1" t="s">
        <v>24</v>
      </c>
      <c r="D1446" s="1" t="s">
        <v>5611</v>
      </c>
      <c r="E1446" s="1" t="s">
        <v>23</v>
      </c>
      <c r="F1446" s="1" t="s">
        <v>22</v>
      </c>
      <c r="G1446" s="1" t="s">
        <v>21</v>
      </c>
      <c r="H1446" s="1" t="s">
        <v>20</v>
      </c>
      <c r="I1446" s="1">
        <v>94580</v>
      </c>
    </row>
  </sheetData>
  <autoFilter ref="A1:I1446" xr:uid="{486379DC-6C9D-4C31-B8A7-8585C017A21A}">
    <filterColumn colId="3">
      <filters>
        <filter val="NULL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2611-C95F-4BFA-B01A-4E08DF62DCB7}">
  <sheetPr>
    <outlinePr summaryBelow="0" summaryRight="0"/>
  </sheetPr>
  <dimension ref="A1:B8"/>
  <sheetViews>
    <sheetView workbookViewId="0">
      <selection activeCell="A3" sqref="A3"/>
    </sheetView>
  </sheetViews>
  <sheetFormatPr defaultColWidth="12.5703125" defaultRowHeight="15.75" customHeight="1" x14ac:dyDescent="0.2"/>
  <sheetData>
    <row r="1" spans="1:2" x14ac:dyDescent="0.2">
      <c r="A1" s="1" t="s">
        <v>19</v>
      </c>
      <c r="B1" s="1" t="s">
        <v>18</v>
      </c>
    </row>
    <row r="2" spans="1:2" x14ac:dyDescent="0.2">
      <c r="A2" s="1">
        <v>1</v>
      </c>
      <c r="B2" s="1" t="s">
        <v>17</v>
      </c>
    </row>
    <row r="3" spans="1:2" x14ac:dyDescent="0.2">
      <c r="A3" s="1">
        <v>2</v>
      </c>
      <c r="B3" s="1" t="s">
        <v>16</v>
      </c>
    </row>
    <row r="4" spans="1:2" x14ac:dyDescent="0.2">
      <c r="A4" s="1">
        <v>3</v>
      </c>
      <c r="B4" s="1" t="s">
        <v>15</v>
      </c>
    </row>
    <row r="5" spans="1:2" x14ac:dyDescent="0.2">
      <c r="A5" s="1">
        <v>4</v>
      </c>
      <c r="B5" s="1" t="s">
        <v>14</v>
      </c>
    </row>
    <row r="6" spans="1:2" x14ac:dyDescent="0.2">
      <c r="A6" s="1">
        <v>5</v>
      </c>
      <c r="B6" s="1" t="s">
        <v>13</v>
      </c>
    </row>
    <row r="7" spans="1:2" x14ac:dyDescent="0.2">
      <c r="A7" s="1">
        <v>6</v>
      </c>
      <c r="B7" s="1" t="s">
        <v>12</v>
      </c>
    </row>
    <row r="8" spans="1:2" x14ac:dyDescent="0.2">
      <c r="A8" s="1">
        <v>7</v>
      </c>
      <c r="B8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workbookViewId="0">
      <selection activeCell="I16" sqref="I16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  <c r="B2" s="1" t="s">
        <v>2</v>
      </c>
    </row>
    <row r="3" spans="1:2" x14ac:dyDescent="0.2">
      <c r="A3" s="1">
        <v>2</v>
      </c>
      <c r="B3" s="1" t="s">
        <v>3</v>
      </c>
    </row>
    <row r="4" spans="1:2" x14ac:dyDescent="0.2">
      <c r="A4" s="1">
        <v>3</v>
      </c>
      <c r="B4" s="1" t="s">
        <v>4</v>
      </c>
    </row>
    <row r="5" spans="1:2" x14ac:dyDescent="0.2">
      <c r="A5" s="1">
        <v>4</v>
      </c>
      <c r="B5" s="1" t="s">
        <v>5</v>
      </c>
    </row>
    <row r="6" spans="1:2" x14ac:dyDescent="0.2">
      <c r="A6" s="1">
        <v>5</v>
      </c>
      <c r="B6" s="1" t="s">
        <v>6</v>
      </c>
    </row>
    <row r="7" spans="1:2" x14ac:dyDescent="0.2">
      <c r="A7" s="1">
        <v>6</v>
      </c>
      <c r="B7" s="1" t="s">
        <v>7</v>
      </c>
    </row>
    <row r="8" spans="1:2" x14ac:dyDescent="0.2">
      <c r="A8" s="1">
        <v>7</v>
      </c>
      <c r="B8" s="1" t="s">
        <v>8</v>
      </c>
    </row>
    <row r="9" spans="1:2" x14ac:dyDescent="0.2">
      <c r="A9" s="1">
        <v>8</v>
      </c>
      <c r="B9" s="1" t="s">
        <v>9</v>
      </c>
    </row>
    <row r="10" spans="1:2" x14ac:dyDescent="0.2">
      <c r="A10" s="1">
        <v>9</v>
      </c>
      <c r="B10" s="1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9455-3DC4-4D1A-A021-EC80E7D3E742}">
  <dimension ref="A3:B11"/>
  <sheetViews>
    <sheetView workbookViewId="0">
      <selection activeCell="A4" sqref="A4"/>
    </sheetView>
  </sheetViews>
  <sheetFormatPr defaultRowHeight="12.75" x14ac:dyDescent="0.2"/>
  <cols>
    <col min="1" max="1" width="18.28515625" bestFit="1" customWidth="1"/>
    <col min="2" max="2" width="17.85546875" bestFit="1" customWidth="1"/>
    <col min="3" max="8" width="2" bestFit="1" customWidth="1"/>
    <col min="9" max="9" width="11.7109375" bestFit="1" customWidth="1"/>
  </cols>
  <sheetData>
    <row r="3" spans="1:2" x14ac:dyDescent="0.2">
      <c r="A3" s="8" t="s">
        <v>5614</v>
      </c>
      <c r="B3" t="s">
        <v>5616</v>
      </c>
    </row>
    <row r="4" spans="1:2" x14ac:dyDescent="0.2">
      <c r="A4" s="9" t="s">
        <v>17</v>
      </c>
      <c r="B4">
        <v>492837.79000000033</v>
      </c>
    </row>
    <row r="5" spans="1:2" x14ac:dyDescent="0.2">
      <c r="A5" s="9" t="s">
        <v>16</v>
      </c>
      <c r="B5">
        <v>640954.19000000169</v>
      </c>
    </row>
    <row r="6" spans="1:2" x14ac:dyDescent="0.2">
      <c r="A6" s="9" t="s">
        <v>15</v>
      </c>
      <c r="B6">
        <v>1707469.5899999887</v>
      </c>
    </row>
    <row r="7" spans="1:2" x14ac:dyDescent="0.2">
      <c r="A7" s="9" t="s">
        <v>14</v>
      </c>
      <c r="B7">
        <v>1194483.0100000012</v>
      </c>
    </row>
    <row r="8" spans="1:2" x14ac:dyDescent="0.2">
      <c r="A8" s="9" t="s">
        <v>13</v>
      </c>
      <c r="B8">
        <v>1554872.8899999985</v>
      </c>
    </row>
    <row r="9" spans="1:2" x14ac:dyDescent="0.2">
      <c r="A9" s="9" t="s">
        <v>12</v>
      </c>
      <c r="B9">
        <v>4646413.7099999879</v>
      </c>
    </row>
    <row r="10" spans="1:2" x14ac:dyDescent="0.2">
      <c r="A10" s="9" t="s">
        <v>11</v>
      </c>
      <c r="B10">
        <v>2796129.3699999936</v>
      </c>
    </row>
    <row r="11" spans="1:2" x14ac:dyDescent="0.2">
      <c r="A11" s="9" t="s">
        <v>5615</v>
      </c>
      <c r="B11">
        <v>13033160.549999971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3378AF-3803-4AFC-915C-CA2D1A6AE5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order_items (2)</vt:lpstr>
      <vt:lpstr>stores</vt:lpstr>
      <vt:lpstr>stocks</vt:lpstr>
      <vt:lpstr>order_items (3)</vt:lpstr>
      <vt:lpstr>staffs</vt:lpstr>
      <vt:lpstr>products</vt:lpstr>
      <vt:lpstr>orders</vt:lpstr>
      <vt:lpstr>order_items</vt:lpstr>
      <vt:lpstr>customers</vt:lpstr>
      <vt:lpstr>categories</vt:lpstr>
      <vt:lpstr>brands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S0190164</cp:lastModifiedBy>
  <dcterms:modified xsi:type="dcterms:W3CDTF">2026-07-29T13:00:19Z</dcterms:modified>
</cp:coreProperties>
</file>